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wmms\Documents\HOMEWORK\excel-challenge\"/>
    </mc:Choice>
  </mc:AlternateContent>
  <xr:revisionPtr revIDLastSave="0" documentId="13_ncr:1_{E359DB57-ECCF-4380-970A-678FA4A60AD2}" xr6:coauthVersionLast="45" xr6:coauthVersionMax="45" xr10:uidLastSave="{00000000-0000-0000-0000-000000000000}"/>
  <bookViews>
    <workbookView xWindow="-180" yWindow="180" windowWidth="21255" windowHeight="15105" tabRatio="654" firstSheet="2" activeTab="8" xr2:uid="{00000000-000D-0000-FFFF-FFFF00000000}"/>
  </bookViews>
  <sheets>
    <sheet name="Pivot_StateCountCat" sheetId="4" r:id="rId1"/>
    <sheet name="Pivot_StateByCountry" sheetId="5" r:id="rId2"/>
    <sheet name="Pivot_StateCountSub" sheetId="6" r:id="rId3"/>
    <sheet name="Pivot_StateByCntryCat" sheetId="7" r:id="rId4"/>
    <sheet name="Bonus" sheetId="10" r:id="rId5"/>
    <sheet name="Bonus Stat" sheetId="11" r:id="rId6"/>
    <sheet name="Pivot_Chart" sheetId="9" r:id="rId7"/>
    <sheet name="Data" sheetId="1" r:id="rId8"/>
    <sheet name="SCRATCH SHEET" sheetId="13" r:id="rId9"/>
  </sheet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5" i="13" l="1"/>
  <c r="Z9" i="13" s="1"/>
  <c r="AA5" i="13"/>
  <c r="AA9" i="13" s="1"/>
  <c r="AB5" i="13"/>
  <c r="AB9" i="13" s="1"/>
  <c r="AC5" i="13"/>
  <c r="AC9" i="13" s="1"/>
  <c r="AD5" i="13"/>
  <c r="AD9" i="13" s="1"/>
  <c r="AE5" i="13"/>
  <c r="AE9" i="13" s="1"/>
  <c r="AF5" i="13"/>
  <c r="AF9" i="13" s="1"/>
  <c r="Y5" i="13"/>
  <c r="Y3" i="13"/>
  <c r="R3" i="13"/>
  <c r="S3" i="13"/>
  <c r="T3" i="13"/>
  <c r="U3" i="13"/>
  <c r="V3" i="13"/>
  <c r="W3" i="13"/>
  <c r="X3" i="13"/>
  <c r="R4" i="13"/>
  <c r="S4" i="13"/>
  <c r="T4" i="13"/>
  <c r="U4" i="13"/>
  <c r="V4" i="13"/>
  <c r="W4" i="13"/>
  <c r="X4" i="13"/>
  <c r="R5" i="13"/>
  <c r="S5" i="13"/>
  <c r="T5" i="13"/>
  <c r="U5" i="13"/>
  <c r="V5" i="13"/>
  <c r="W5" i="13"/>
  <c r="X5" i="13"/>
  <c r="R6" i="13"/>
  <c r="S6" i="13"/>
  <c r="T6" i="13"/>
  <c r="U6" i="13"/>
  <c r="V6" i="13"/>
  <c r="W6" i="13"/>
  <c r="X6" i="13"/>
  <c r="R7" i="13"/>
  <c r="S7" i="13"/>
  <c r="T7" i="13"/>
  <c r="U7" i="13"/>
  <c r="V7" i="13"/>
  <c r="W7" i="13"/>
  <c r="X7" i="13"/>
  <c r="R8" i="13"/>
  <c r="S8" i="13"/>
  <c r="T8" i="13"/>
  <c r="U8" i="13"/>
  <c r="V8" i="13"/>
  <c r="W8" i="13"/>
  <c r="X8" i="13"/>
  <c r="R9" i="13"/>
  <c r="S9" i="13"/>
  <c r="T9" i="13"/>
  <c r="U9" i="13"/>
  <c r="V9" i="13"/>
  <c r="W9" i="13"/>
  <c r="X9" i="13"/>
  <c r="R10" i="13"/>
  <c r="S10" i="13"/>
  <c r="T10" i="13"/>
  <c r="U10" i="13"/>
  <c r="V10" i="13"/>
  <c r="W10" i="13"/>
  <c r="X10" i="13"/>
  <c r="R11" i="13"/>
  <c r="S11" i="13"/>
  <c r="T11" i="13"/>
  <c r="U11" i="13"/>
  <c r="V11" i="13"/>
  <c r="W11" i="13"/>
  <c r="X11" i="13"/>
  <c r="R12" i="13"/>
  <c r="S12" i="13"/>
  <c r="T12" i="13"/>
  <c r="U12" i="13"/>
  <c r="V12" i="13"/>
  <c r="W12" i="13"/>
  <c r="X12" i="13"/>
  <c r="R13" i="13"/>
  <c r="S13" i="13"/>
  <c r="T13" i="13"/>
  <c r="U13" i="13"/>
  <c r="V13" i="13"/>
  <c r="W13" i="13"/>
  <c r="X13" i="13"/>
  <c r="R14" i="13"/>
  <c r="S14" i="13"/>
  <c r="T14" i="13"/>
  <c r="U14" i="13"/>
  <c r="V14" i="13"/>
  <c r="W14" i="13"/>
  <c r="X14" i="13"/>
  <c r="R15" i="13"/>
  <c r="S15" i="13"/>
  <c r="T15" i="13"/>
  <c r="U15" i="13"/>
  <c r="V15" i="13"/>
  <c r="W15" i="13"/>
  <c r="X15" i="13"/>
  <c r="R16" i="13"/>
  <c r="S16" i="13"/>
  <c r="T16" i="13"/>
  <c r="U16" i="13"/>
  <c r="V16" i="13"/>
  <c r="W16" i="13"/>
  <c r="X16" i="13"/>
  <c r="R17" i="13"/>
  <c r="S17" i="13"/>
  <c r="T17" i="13"/>
  <c r="U17" i="13"/>
  <c r="V17" i="13"/>
  <c r="W17" i="13"/>
  <c r="X17" i="13"/>
  <c r="R18" i="13"/>
  <c r="S18" i="13"/>
  <c r="T18" i="13"/>
  <c r="U18" i="13"/>
  <c r="V18" i="13"/>
  <c r="W18" i="13"/>
  <c r="X18" i="13"/>
  <c r="R19" i="13"/>
  <c r="S19" i="13"/>
  <c r="T19" i="13"/>
  <c r="U19" i="13"/>
  <c r="V19" i="13"/>
  <c r="W19" i="13"/>
  <c r="X19" i="13"/>
  <c r="R20" i="13"/>
  <c r="S20" i="13"/>
  <c r="T20" i="13"/>
  <c r="U20" i="13"/>
  <c r="V20" i="13"/>
  <c r="W20" i="13"/>
  <c r="X20" i="13"/>
  <c r="R21" i="13"/>
  <c r="S21" i="13"/>
  <c r="T21" i="13"/>
  <c r="U21" i="13"/>
  <c r="V21" i="13"/>
  <c r="W21" i="13"/>
  <c r="X21" i="13"/>
  <c r="R22" i="13"/>
  <c r="S22" i="13"/>
  <c r="T22" i="13"/>
  <c r="U22" i="13"/>
  <c r="V22" i="13"/>
  <c r="W22" i="13"/>
  <c r="X22" i="13"/>
  <c r="R23" i="13"/>
  <c r="S23" i="13"/>
  <c r="T23" i="13"/>
  <c r="U23" i="13"/>
  <c r="V23" i="13"/>
  <c r="W23" i="13"/>
  <c r="X23" i="13"/>
  <c r="R24" i="13"/>
  <c r="S24" i="13"/>
  <c r="T24" i="13"/>
  <c r="U24" i="13"/>
  <c r="V24" i="13"/>
  <c r="W24" i="13"/>
  <c r="X24" i="13"/>
  <c r="R25" i="13"/>
  <c r="S25" i="13"/>
  <c r="T25" i="13"/>
  <c r="U25" i="13"/>
  <c r="V25" i="13"/>
  <c r="W25" i="13"/>
  <c r="X25" i="13"/>
  <c r="R26" i="13"/>
  <c r="S26" i="13"/>
  <c r="T26" i="13"/>
  <c r="U26" i="13"/>
  <c r="V26" i="13"/>
  <c r="W26" i="13"/>
  <c r="X26" i="13"/>
  <c r="R27" i="13"/>
  <c r="S27" i="13"/>
  <c r="T27" i="13"/>
  <c r="U27" i="13"/>
  <c r="V27" i="13"/>
  <c r="W27" i="13"/>
  <c r="X27" i="13"/>
  <c r="R28" i="13"/>
  <c r="S28" i="13"/>
  <c r="T28" i="13"/>
  <c r="U28" i="13"/>
  <c r="V28" i="13"/>
  <c r="W28" i="13"/>
  <c r="X28" i="13"/>
  <c r="R29" i="13"/>
  <c r="S29" i="13"/>
  <c r="T29" i="13"/>
  <c r="U29" i="13"/>
  <c r="V29" i="13"/>
  <c r="W29" i="13"/>
  <c r="X29" i="13"/>
  <c r="R30" i="13"/>
  <c r="S30" i="13"/>
  <c r="T30" i="13"/>
  <c r="U30" i="13"/>
  <c r="V30" i="13"/>
  <c r="W30" i="13"/>
  <c r="X30" i="13"/>
  <c r="R31" i="13"/>
  <c r="S31" i="13"/>
  <c r="T31" i="13"/>
  <c r="U31" i="13"/>
  <c r="V31" i="13"/>
  <c r="W31" i="13"/>
  <c r="X31" i="13"/>
  <c r="R32" i="13"/>
  <c r="S32" i="13"/>
  <c r="T32" i="13"/>
  <c r="U32" i="13"/>
  <c r="V32" i="13"/>
  <c r="W32" i="13"/>
  <c r="X32" i="13"/>
  <c r="R33" i="13"/>
  <c r="S33" i="13"/>
  <c r="T33" i="13"/>
  <c r="U33" i="13"/>
  <c r="V33" i="13"/>
  <c r="W33" i="13"/>
  <c r="X33" i="13"/>
  <c r="R34" i="13"/>
  <c r="S34" i="13"/>
  <c r="T34" i="13"/>
  <c r="U34" i="13"/>
  <c r="V34" i="13"/>
  <c r="W34" i="13"/>
  <c r="X34" i="13"/>
  <c r="R35" i="13"/>
  <c r="S35" i="13"/>
  <c r="T35" i="13"/>
  <c r="U35" i="13"/>
  <c r="V35" i="13"/>
  <c r="W35" i="13"/>
  <c r="X35" i="13"/>
  <c r="R36" i="13"/>
  <c r="S36" i="13"/>
  <c r="T36" i="13"/>
  <c r="U36" i="13"/>
  <c r="V36" i="13"/>
  <c r="W36" i="13"/>
  <c r="X36" i="13"/>
  <c r="R37" i="13"/>
  <c r="S37" i="13"/>
  <c r="T37" i="13"/>
  <c r="U37" i="13"/>
  <c r="V37" i="13"/>
  <c r="W37" i="13"/>
  <c r="X37" i="13"/>
  <c r="R38" i="13"/>
  <c r="S38" i="13"/>
  <c r="T38" i="13"/>
  <c r="U38" i="13"/>
  <c r="V38" i="13"/>
  <c r="W38" i="13"/>
  <c r="X38" i="13"/>
  <c r="R39" i="13"/>
  <c r="S39" i="13"/>
  <c r="T39" i="13"/>
  <c r="U39" i="13"/>
  <c r="V39" i="13"/>
  <c r="W39" i="13"/>
  <c r="X39" i="13"/>
  <c r="R40" i="13"/>
  <c r="S40" i="13"/>
  <c r="T40" i="13"/>
  <c r="U40" i="13"/>
  <c r="V40" i="13"/>
  <c r="W40" i="13"/>
  <c r="X40" i="13"/>
  <c r="R41" i="13"/>
  <c r="S41" i="13"/>
  <c r="T41" i="13"/>
  <c r="U41" i="13"/>
  <c r="V41" i="13"/>
  <c r="W41" i="13"/>
  <c r="X41" i="13"/>
  <c r="R42" i="13"/>
  <c r="S42" i="13"/>
  <c r="T42" i="13"/>
  <c r="U42" i="13"/>
  <c r="V42" i="13"/>
  <c r="W42" i="13"/>
  <c r="X42" i="13"/>
  <c r="R43" i="13"/>
  <c r="S43" i="13"/>
  <c r="T43" i="13"/>
  <c r="U43" i="13"/>
  <c r="V43" i="13"/>
  <c r="W43" i="13"/>
  <c r="X43" i="13"/>
  <c r="R44" i="13"/>
  <c r="S44" i="13"/>
  <c r="T44" i="13"/>
  <c r="U44" i="13"/>
  <c r="V44" i="13"/>
  <c r="W44" i="13"/>
  <c r="X44" i="13"/>
  <c r="R45" i="13"/>
  <c r="S45" i="13"/>
  <c r="T45" i="13"/>
  <c r="U45" i="13"/>
  <c r="V45" i="13"/>
  <c r="W45" i="13"/>
  <c r="X45" i="13"/>
  <c r="R46" i="13"/>
  <c r="S46" i="13"/>
  <c r="T46" i="13"/>
  <c r="U46" i="13"/>
  <c r="V46" i="13"/>
  <c r="W46" i="13"/>
  <c r="X46" i="13"/>
  <c r="R47" i="13"/>
  <c r="S47" i="13"/>
  <c r="T47" i="13"/>
  <c r="U47" i="13"/>
  <c r="V47" i="13"/>
  <c r="W47" i="13"/>
  <c r="X47" i="13"/>
  <c r="R48" i="13"/>
  <c r="S48" i="13"/>
  <c r="T48" i="13"/>
  <c r="U48" i="13"/>
  <c r="V48" i="13"/>
  <c r="W48" i="13"/>
  <c r="X48" i="13"/>
  <c r="R49" i="13"/>
  <c r="S49" i="13"/>
  <c r="T49" i="13"/>
  <c r="U49" i="13"/>
  <c r="V49" i="13"/>
  <c r="W49" i="13"/>
  <c r="X49" i="13"/>
  <c r="R50" i="13"/>
  <c r="S50" i="13"/>
  <c r="T50" i="13"/>
  <c r="U50" i="13"/>
  <c r="V50" i="13"/>
  <c r="W50" i="13"/>
  <c r="X50" i="13"/>
  <c r="R51" i="13"/>
  <c r="S51" i="13"/>
  <c r="T51" i="13"/>
  <c r="U51" i="13"/>
  <c r="V51" i="13"/>
  <c r="W51" i="13"/>
  <c r="X51" i="13"/>
  <c r="R52" i="13"/>
  <c r="S52" i="13"/>
  <c r="T52" i="13"/>
  <c r="U52" i="13"/>
  <c r="V52" i="13"/>
  <c r="W52" i="13"/>
  <c r="X52" i="13"/>
  <c r="R53" i="13"/>
  <c r="S53" i="13"/>
  <c r="T53" i="13"/>
  <c r="U53" i="13"/>
  <c r="V53" i="13"/>
  <c r="W53" i="13"/>
  <c r="X53" i="13"/>
  <c r="R54" i="13"/>
  <c r="S54" i="13"/>
  <c r="T54" i="13"/>
  <c r="U54" i="13"/>
  <c r="V54" i="13"/>
  <c r="W54" i="13"/>
  <c r="X54" i="13"/>
  <c r="R55" i="13"/>
  <c r="S55" i="13"/>
  <c r="T55" i="13"/>
  <c r="U55" i="13"/>
  <c r="V55" i="13"/>
  <c r="W55" i="13"/>
  <c r="X55" i="13"/>
  <c r="R56" i="13"/>
  <c r="S56" i="13"/>
  <c r="T56" i="13"/>
  <c r="U56" i="13"/>
  <c r="V56" i="13"/>
  <c r="W56" i="13"/>
  <c r="X56" i="13"/>
  <c r="R57" i="13"/>
  <c r="S57" i="13"/>
  <c r="T57" i="13"/>
  <c r="U57" i="13"/>
  <c r="V57" i="13"/>
  <c r="W57" i="13"/>
  <c r="X57" i="13"/>
  <c r="R58" i="13"/>
  <c r="S58" i="13"/>
  <c r="T58" i="13"/>
  <c r="U58" i="13"/>
  <c r="V58" i="13"/>
  <c r="W58" i="13"/>
  <c r="X58" i="13"/>
  <c r="R59" i="13"/>
  <c r="S59" i="13"/>
  <c r="T59" i="13"/>
  <c r="U59" i="13"/>
  <c r="V59" i="13"/>
  <c r="W59" i="13"/>
  <c r="X59" i="13"/>
  <c r="R60" i="13"/>
  <c r="S60" i="13"/>
  <c r="T60" i="13"/>
  <c r="U60" i="13"/>
  <c r="V60" i="13"/>
  <c r="W60" i="13"/>
  <c r="X60" i="13"/>
  <c r="R61" i="13"/>
  <c r="S61" i="13"/>
  <c r="T61" i="13"/>
  <c r="U61" i="13"/>
  <c r="V61" i="13"/>
  <c r="W61" i="13"/>
  <c r="X61" i="13"/>
  <c r="R62" i="13"/>
  <c r="S62" i="13"/>
  <c r="T62" i="13"/>
  <c r="U62" i="13"/>
  <c r="V62" i="13"/>
  <c r="W62" i="13"/>
  <c r="X62" i="13"/>
  <c r="R63" i="13"/>
  <c r="S63" i="13"/>
  <c r="T63" i="13"/>
  <c r="U63" i="13"/>
  <c r="V63" i="13"/>
  <c r="W63" i="13"/>
  <c r="X63" i="13"/>
  <c r="R64" i="13"/>
  <c r="S64" i="13"/>
  <c r="T64" i="13"/>
  <c r="U64" i="13"/>
  <c r="V64" i="13"/>
  <c r="W64" i="13"/>
  <c r="X64" i="13"/>
  <c r="R65" i="13"/>
  <c r="S65" i="13"/>
  <c r="T65" i="13"/>
  <c r="U65" i="13"/>
  <c r="V65" i="13"/>
  <c r="W65" i="13"/>
  <c r="X65" i="13"/>
  <c r="R66" i="13"/>
  <c r="S66" i="13"/>
  <c r="T66" i="13"/>
  <c r="U66" i="13"/>
  <c r="V66" i="13"/>
  <c r="W66" i="13"/>
  <c r="X66" i="13"/>
  <c r="R67" i="13"/>
  <c r="S67" i="13"/>
  <c r="T67" i="13"/>
  <c r="U67" i="13"/>
  <c r="V67" i="13"/>
  <c r="W67" i="13"/>
  <c r="X67" i="13"/>
  <c r="R68" i="13"/>
  <c r="S68" i="13"/>
  <c r="T68" i="13"/>
  <c r="U68" i="13"/>
  <c r="V68" i="13"/>
  <c r="W68" i="13"/>
  <c r="X68" i="13"/>
  <c r="R69" i="13"/>
  <c r="S69" i="13"/>
  <c r="T69" i="13"/>
  <c r="U69" i="13"/>
  <c r="V69" i="13"/>
  <c r="W69" i="13"/>
  <c r="X69" i="13"/>
  <c r="R70" i="13"/>
  <c r="S70" i="13"/>
  <c r="T70" i="13"/>
  <c r="U70" i="13"/>
  <c r="V70" i="13"/>
  <c r="W70" i="13"/>
  <c r="X70" i="13"/>
  <c r="R71" i="13"/>
  <c r="S71" i="13"/>
  <c r="T71" i="13"/>
  <c r="U71" i="13"/>
  <c r="V71" i="13"/>
  <c r="W71" i="13"/>
  <c r="X71" i="13"/>
  <c r="R72" i="13"/>
  <c r="S72" i="13"/>
  <c r="T72" i="13"/>
  <c r="U72" i="13"/>
  <c r="V72" i="13"/>
  <c r="W72" i="13"/>
  <c r="X72" i="13"/>
  <c r="R73" i="13"/>
  <c r="S73" i="13"/>
  <c r="T73" i="13"/>
  <c r="U73" i="13"/>
  <c r="V73" i="13"/>
  <c r="W73" i="13"/>
  <c r="X73" i="13"/>
  <c r="R74" i="13"/>
  <c r="S74" i="13"/>
  <c r="T74" i="13"/>
  <c r="U74" i="13"/>
  <c r="V74" i="13"/>
  <c r="W74" i="13"/>
  <c r="X74" i="13"/>
  <c r="R75" i="13"/>
  <c r="S75" i="13"/>
  <c r="T75" i="13"/>
  <c r="U75" i="13"/>
  <c r="V75" i="13"/>
  <c r="W75" i="13"/>
  <c r="X75" i="13"/>
  <c r="R76" i="13"/>
  <c r="S76" i="13"/>
  <c r="T76" i="13"/>
  <c r="U76" i="13"/>
  <c r="V76" i="13"/>
  <c r="W76" i="13"/>
  <c r="X76" i="13"/>
  <c r="R77" i="13"/>
  <c r="S77" i="13"/>
  <c r="T77" i="13"/>
  <c r="U77" i="13"/>
  <c r="V77" i="13"/>
  <c r="W77" i="13"/>
  <c r="X77" i="13"/>
  <c r="R78" i="13"/>
  <c r="S78" i="13"/>
  <c r="T78" i="13"/>
  <c r="U78" i="13"/>
  <c r="V78" i="13"/>
  <c r="W78" i="13"/>
  <c r="X78" i="13"/>
  <c r="R79" i="13"/>
  <c r="S79" i="13"/>
  <c r="T79" i="13"/>
  <c r="U79" i="13"/>
  <c r="V79" i="13"/>
  <c r="W79" i="13"/>
  <c r="X79" i="13"/>
  <c r="R80" i="13"/>
  <c r="S80" i="13"/>
  <c r="T80" i="13"/>
  <c r="U80" i="13"/>
  <c r="V80" i="13"/>
  <c r="W80" i="13"/>
  <c r="X80" i="13"/>
  <c r="R81" i="13"/>
  <c r="S81" i="13"/>
  <c r="T81" i="13"/>
  <c r="U81" i="13"/>
  <c r="V81" i="13"/>
  <c r="W81" i="13"/>
  <c r="X81" i="13"/>
  <c r="R82" i="13"/>
  <c r="S82" i="13"/>
  <c r="T82" i="13"/>
  <c r="U82" i="13"/>
  <c r="V82" i="13"/>
  <c r="W82" i="13"/>
  <c r="X82" i="13"/>
  <c r="R83" i="13"/>
  <c r="S83" i="13"/>
  <c r="T83" i="13"/>
  <c r="U83" i="13"/>
  <c r="V83" i="13"/>
  <c r="W83" i="13"/>
  <c r="X83" i="13"/>
  <c r="R84" i="13"/>
  <c r="S84" i="13"/>
  <c r="T84" i="13"/>
  <c r="U84" i="13"/>
  <c r="V84" i="13"/>
  <c r="W84" i="13"/>
  <c r="X84" i="13"/>
  <c r="R85" i="13"/>
  <c r="S85" i="13"/>
  <c r="T85" i="13"/>
  <c r="U85" i="13"/>
  <c r="V85" i="13"/>
  <c r="W85" i="13"/>
  <c r="X85" i="13"/>
  <c r="R86" i="13"/>
  <c r="S86" i="13"/>
  <c r="T86" i="13"/>
  <c r="U86" i="13"/>
  <c r="V86" i="13"/>
  <c r="W86" i="13"/>
  <c r="X86" i="13"/>
  <c r="R87" i="13"/>
  <c r="S87" i="13"/>
  <c r="T87" i="13"/>
  <c r="U87" i="13"/>
  <c r="V87" i="13"/>
  <c r="W87" i="13"/>
  <c r="X87" i="13"/>
  <c r="R88" i="13"/>
  <c r="S88" i="13"/>
  <c r="T88" i="13"/>
  <c r="U88" i="13"/>
  <c r="V88" i="13"/>
  <c r="W88" i="13"/>
  <c r="X88" i="13"/>
  <c r="R89" i="13"/>
  <c r="S89" i="13"/>
  <c r="T89" i="13"/>
  <c r="U89" i="13"/>
  <c r="V89" i="13"/>
  <c r="W89" i="13"/>
  <c r="X89" i="13"/>
  <c r="R90" i="13"/>
  <c r="S90" i="13"/>
  <c r="T90" i="13"/>
  <c r="U90" i="13"/>
  <c r="V90" i="13"/>
  <c r="W90" i="13"/>
  <c r="X90" i="13"/>
  <c r="R91" i="13"/>
  <c r="S91" i="13"/>
  <c r="T91" i="13"/>
  <c r="U91" i="13"/>
  <c r="V91" i="13"/>
  <c r="W91" i="13"/>
  <c r="X91" i="13"/>
  <c r="R92" i="13"/>
  <c r="S92" i="13"/>
  <c r="T92" i="13"/>
  <c r="U92" i="13"/>
  <c r="V92" i="13"/>
  <c r="W92" i="13"/>
  <c r="X92" i="13"/>
  <c r="R93" i="13"/>
  <c r="S93" i="13"/>
  <c r="T93" i="13"/>
  <c r="U93" i="13"/>
  <c r="V93" i="13"/>
  <c r="W93" i="13"/>
  <c r="X93" i="13"/>
  <c r="R94" i="13"/>
  <c r="S94" i="13"/>
  <c r="T94" i="13"/>
  <c r="U94" i="13"/>
  <c r="V94" i="13"/>
  <c r="W94" i="13"/>
  <c r="X94" i="13"/>
  <c r="R95" i="13"/>
  <c r="S95" i="13"/>
  <c r="T95" i="13"/>
  <c r="U95" i="13"/>
  <c r="V95" i="13"/>
  <c r="W95" i="13"/>
  <c r="X95" i="13"/>
  <c r="R96" i="13"/>
  <c r="S96" i="13"/>
  <c r="T96" i="13"/>
  <c r="U96" i="13"/>
  <c r="V96" i="13"/>
  <c r="W96" i="13"/>
  <c r="X96" i="13"/>
  <c r="R97" i="13"/>
  <c r="S97" i="13"/>
  <c r="T97" i="13"/>
  <c r="U97" i="13"/>
  <c r="V97" i="13"/>
  <c r="W97" i="13"/>
  <c r="X97" i="13"/>
  <c r="R98" i="13"/>
  <c r="S98" i="13"/>
  <c r="T98" i="13"/>
  <c r="U98" i="13"/>
  <c r="V98" i="13"/>
  <c r="W98" i="13"/>
  <c r="X98" i="13"/>
  <c r="R99" i="13"/>
  <c r="S99" i="13"/>
  <c r="T99" i="13"/>
  <c r="U99" i="13"/>
  <c r="V99" i="13"/>
  <c r="W99" i="13"/>
  <c r="X99" i="13"/>
  <c r="R100" i="13"/>
  <c r="S100" i="13"/>
  <c r="T100" i="13"/>
  <c r="U100" i="13"/>
  <c r="V100" i="13"/>
  <c r="W100" i="13"/>
  <c r="X100" i="13"/>
  <c r="R101" i="13"/>
  <c r="S101" i="13"/>
  <c r="T101" i="13"/>
  <c r="U101" i="13"/>
  <c r="V101" i="13"/>
  <c r="W101" i="13"/>
  <c r="X101" i="13"/>
  <c r="R102" i="13"/>
  <c r="S102" i="13"/>
  <c r="T102" i="13"/>
  <c r="U102" i="13"/>
  <c r="V102" i="13"/>
  <c r="W102" i="13"/>
  <c r="X102" i="13"/>
  <c r="R103" i="13"/>
  <c r="S103" i="13"/>
  <c r="T103" i="13"/>
  <c r="U103" i="13"/>
  <c r="V103" i="13"/>
  <c r="W103" i="13"/>
  <c r="X103" i="13"/>
  <c r="R104" i="13"/>
  <c r="S104" i="13"/>
  <c r="T104" i="13"/>
  <c r="U104" i="13"/>
  <c r="V104" i="13"/>
  <c r="W104" i="13"/>
  <c r="X104" i="13"/>
  <c r="R105" i="13"/>
  <c r="S105" i="13"/>
  <c r="T105" i="13"/>
  <c r="U105" i="13"/>
  <c r="V105" i="13"/>
  <c r="W105" i="13"/>
  <c r="X105" i="13"/>
  <c r="R106" i="13"/>
  <c r="S106" i="13"/>
  <c r="T106" i="13"/>
  <c r="U106" i="13"/>
  <c r="V106" i="13"/>
  <c r="W106" i="13"/>
  <c r="X106" i="13"/>
  <c r="R107" i="13"/>
  <c r="S107" i="13"/>
  <c r="T107" i="13"/>
  <c r="U107" i="13"/>
  <c r="V107" i="13"/>
  <c r="W107" i="13"/>
  <c r="X107" i="13"/>
  <c r="R108" i="13"/>
  <c r="S108" i="13"/>
  <c r="T108" i="13"/>
  <c r="U108" i="13"/>
  <c r="V108" i="13"/>
  <c r="W108" i="13"/>
  <c r="X108" i="13"/>
  <c r="R109" i="13"/>
  <c r="S109" i="13"/>
  <c r="T109" i="13"/>
  <c r="U109" i="13"/>
  <c r="V109" i="13"/>
  <c r="W109" i="13"/>
  <c r="X109" i="13"/>
  <c r="R110" i="13"/>
  <c r="S110" i="13"/>
  <c r="T110" i="13"/>
  <c r="U110" i="13"/>
  <c r="V110" i="13"/>
  <c r="W110" i="13"/>
  <c r="X110" i="13"/>
  <c r="R111" i="13"/>
  <c r="S111" i="13"/>
  <c r="T111" i="13"/>
  <c r="U111" i="13"/>
  <c r="V111" i="13"/>
  <c r="W111" i="13"/>
  <c r="X111" i="13"/>
  <c r="R112" i="13"/>
  <c r="S112" i="13"/>
  <c r="T112" i="13"/>
  <c r="U112" i="13"/>
  <c r="V112" i="13"/>
  <c r="W112" i="13"/>
  <c r="X112" i="13"/>
  <c r="R113" i="13"/>
  <c r="S113" i="13"/>
  <c r="T113" i="13"/>
  <c r="U113" i="13"/>
  <c r="V113" i="13"/>
  <c r="W113" i="13"/>
  <c r="X113" i="13"/>
  <c r="R114" i="13"/>
  <c r="S114" i="13"/>
  <c r="T114" i="13"/>
  <c r="U114" i="13"/>
  <c r="V114" i="13"/>
  <c r="W114" i="13"/>
  <c r="X114" i="13"/>
  <c r="R115" i="13"/>
  <c r="S115" i="13"/>
  <c r="T115" i="13"/>
  <c r="U115" i="13"/>
  <c r="V115" i="13"/>
  <c r="W115" i="13"/>
  <c r="X115" i="13"/>
  <c r="R116" i="13"/>
  <c r="S116" i="13"/>
  <c r="T116" i="13"/>
  <c r="U116" i="13"/>
  <c r="V116" i="13"/>
  <c r="W116" i="13"/>
  <c r="X116" i="13"/>
  <c r="R117" i="13"/>
  <c r="S117" i="13"/>
  <c r="T117" i="13"/>
  <c r="U117" i="13"/>
  <c r="V117" i="13"/>
  <c r="W117" i="13"/>
  <c r="X117" i="13"/>
  <c r="R118" i="13"/>
  <c r="S118" i="13"/>
  <c r="T118" i="13"/>
  <c r="U118" i="13"/>
  <c r="V118" i="13"/>
  <c r="W118" i="13"/>
  <c r="X118" i="13"/>
  <c r="R119" i="13"/>
  <c r="S119" i="13"/>
  <c r="T119" i="13"/>
  <c r="U119" i="13"/>
  <c r="V119" i="13"/>
  <c r="W119" i="13"/>
  <c r="X119" i="13"/>
  <c r="R120" i="13"/>
  <c r="S120" i="13"/>
  <c r="T120" i="13"/>
  <c r="U120" i="13"/>
  <c r="V120" i="13"/>
  <c r="W120" i="13"/>
  <c r="X120" i="13"/>
  <c r="R121" i="13"/>
  <c r="S121" i="13"/>
  <c r="T121" i="13"/>
  <c r="U121" i="13"/>
  <c r="V121" i="13"/>
  <c r="W121" i="13"/>
  <c r="X121" i="13"/>
  <c r="R122" i="13"/>
  <c r="S122" i="13"/>
  <c r="T122" i="13"/>
  <c r="U122" i="13"/>
  <c r="V122" i="13"/>
  <c r="W122" i="13"/>
  <c r="X122" i="13"/>
  <c r="R123" i="13"/>
  <c r="S123" i="13"/>
  <c r="T123" i="13"/>
  <c r="U123" i="13"/>
  <c r="V123" i="13"/>
  <c r="W123" i="13"/>
  <c r="X123" i="13"/>
  <c r="R124" i="13"/>
  <c r="S124" i="13"/>
  <c r="T124" i="13"/>
  <c r="U124" i="13"/>
  <c r="V124" i="13"/>
  <c r="W124" i="13"/>
  <c r="X124" i="13"/>
  <c r="R125" i="13"/>
  <c r="S125" i="13"/>
  <c r="T125" i="13"/>
  <c r="U125" i="13"/>
  <c r="V125" i="13"/>
  <c r="W125" i="13"/>
  <c r="X125" i="13"/>
  <c r="R126" i="13"/>
  <c r="S126" i="13"/>
  <c r="T126" i="13"/>
  <c r="U126" i="13"/>
  <c r="V126" i="13"/>
  <c r="W126" i="13"/>
  <c r="X126" i="13"/>
  <c r="R127" i="13"/>
  <c r="S127" i="13"/>
  <c r="T127" i="13"/>
  <c r="U127" i="13"/>
  <c r="V127" i="13"/>
  <c r="W127" i="13"/>
  <c r="X127" i="13"/>
  <c r="R128" i="13"/>
  <c r="S128" i="13"/>
  <c r="T128" i="13"/>
  <c r="U128" i="13"/>
  <c r="V128" i="13"/>
  <c r="W128" i="13"/>
  <c r="X128" i="13"/>
  <c r="R129" i="13"/>
  <c r="S129" i="13"/>
  <c r="T129" i="13"/>
  <c r="U129" i="13"/>
  <c r="V129" i="13"/>
  <c r="W129" i="13"/>
  <c r="X129" i="13"/>
  <c r="R130" i="13"/>
  <c r="S130" i="13"/>
  <c r="T130" i="13"/>
  <c r="U130" i="13"/>
  <c r="V130" i="13"/>
  <c r="W130" i="13"/>
  <c r="X130" i="13"/>
  <c r="R131" i="13"/>
  <c r="S131" i="13"/>
  <c r="T131" i="13"/>
  <c r="U131" i="13"/>
  <c r="V131" i="13"/>
  <c r="W131" i="13"/>
  <c r="X131" i="13"/>
  <c r="R132" i="13"/>
  <c r="S132" i="13"/>
  <c r="T132" i="13"/>
  <c r="U132" i="13"/>
  <c r="V132" i="13"/>
  <c r="W132" i="13"/>
  <c r="X132" i="13"/>
  <c r="R133" i="13"/>
  <c r="S133" i="13"/>
  <c r="T133" i="13"/>
  <c r="U133" i="13"/>
  <c r="V133" i="13"/>
  <c r="W133" i="13"/>
  <c r="X133" i="13"/>
  <c r="R134" i="13"/>
  <c r="S134" i="13"/>
  <c r="T134" i="13"/>
  <c r="U134" i="13"/>
  <c r="V134" i="13"/>
  <c r="W134" i="13"/>
  <c r="X134" i="13"/>
  <c r="R135" i="13"/>
  <c r="S135" i="13"/>
  <c r="T135" i="13"/>
  <c r="U135" i="13"/>
  <c r="V135" i="13"/>
  <c r="W135" i="13"/>
  <c r="X135" i="13"/>
  <c r="R136" i="13"/>
  <c r="S136" i="13"/>
  <c r="T136" i="13"/>
  <c r="U136" i="13"/>
  <c r="V136" i="13"/>
  <c r="W136" i="13"/>
  <c r="X136" i="13"/>
  <c r="R137" i="13"/>
  <c r="S137" i="13"/>
  <c r="T137" i="13"/>
  <c r="U137" i="13"/>
  <c r="V137" i="13"/>
  <c r="W137" i="13"/>
  <c r="X137" i="13"/>
  <c r="R138" i="13"/>
  <c r="S138" i="13"/>
  <c r="T138" i="13"/>
  <c r="U138" i="13"/>
  <c r="V138" i="13"/>
  <c r="W138" i="13"/>
  <c r="X138" i="13"/>
  <c r="R139" i="13"/>
  <c r="S139" i="13"/>
  <c r="T139" i="13"/>
  <c r="U139" i="13"/>
  <c r="V139" i="13"/>
  <c r="W139" i="13"/>
  <c r="X139" i="13"/>
  <c r="R140" i="13"/>
  <c r="S140" i="13"/>
  <c r="T140" i="13"/>
  <c r="U140" i="13"/>
  <c r="V140" i="13"/>
  <c r="W140" i="13"/>
  <c r="X140" i="13"/>
  <c r="R141" i="13"/>
  <c r="S141" i="13"/>
  <c r="T141" i="13"/>
  <c r="U141" i="13"/>
  <c r="V141" i="13"/>
  <c r="W141" i="13"/>
  <c r="X141" i="13"/>
  <c r="R142" i="13"/>
  <c r="S142" i="13"/>
  <c r="T142" i="13"/>
  <c r="U142" i="13"/>
  <c r="V142" i="13"/>
  <c r="W142" i="13"/>
  <c r="X142" i="13"/>
  <c r="R143" i="13"/>
  <c r="S143" i="13"/>
  <c r="T143" i="13"/>
  <c r="U143" i="13"/>
  <c r="V143" i="13"/>
  <c r="W143" i="13"/>
  <c r="X143" i="13"/>
  <c r="R144" i="13"/>
  <c r="S144" i="13"/>
  <c r="T144" i="13"/>
  <c r="U144" i="13"/>
  <c r="V144" i="13"/>
  <c r="W144" i="13"/>
  <c r="X144" i="13"/>
  <c r="R145" i="13"/>
  <c r="S145" i="13"/>
  <c r="T145" i="13"/>
  <c r="U145" i="13"/>
  <c r="V145" i="13"/>
  <c r="W145" i="13"/>
  <c r="X145" i="13"/>
  <c r="R146" i="13"/>
  <c r="S146" i="13"/>
  <c r="T146" i="13"/>
  <c r="U146" i="13"/>
  <c r="V146" i="13"/>
  <c r="W146" i="13"/>
  <c r="X146" i="13"/>
  <c r="R147" i="13"/>
  <c r="S147" i="13"/>
  <c r="T147" i="13"/>
  <c r="U147" i="13"/>
  <c r="V147" i="13"/>
  <c r="W147" i="13"/>
  <c r="X147" i="13"/>
  <c r="R148" i="13"/>
  <c r="S148" i="13"/>
  <c r="T148" i="13"/>
  <c r="U148" i="13"/>
  <c r="V148" i="13"/>
  <c r="W148" i="13"/>
  <c r="X148" i="13"/>
  <c r="R149" i="13"/>
  <c r="S149" i="13"/>
  <c r="T149" i="13"/>
  <c r="U149" i="13"/>
  <c r="V149" i="13"/>
  <c r="W149" i="13"/>
  <c r="X149" i="13"/>
  <c r="R150" i="13"/>
  <c r="S150" i="13"/>
  <c r="T150" i="13"/>
  <c r="U150" i="13"/>
  <c r="V150" i="13"/>
  <c r="W150" i="13"/>
  <c r="X150" i="13"/>
  <c r="R151" i="13"/>
  <c r="S151" i="13"/>
  <c r="T151" i="13"/>
  <c r="U151" i="13"/>
  <c r="V151" i="13"/>
  <c r="W151" i="13"/>
  <c r="X151" i="13"/>
  <c r="R152" i="13"/>
  <c r="S152" i="13"/>
  <c r="T152" i="13"/>
  <c r="U152" i="13"/>
  <c r="V152" i="13"/>
  <c r="W152" i="13"/>
  <c r="X152" i="13"/>
  <c r="R153" i="13"/>
  <c r="S153" i="13"/>
  <c r="T153" i="13"/>
  <c r="U153" i="13"/>
  <c r="V153" i="13"/>
  <c r="W153" i="13"/>
  <c r="X153" i="13"/>
  <c r="R154" i="13"/>
  <c r="S154" i="13"/>
  <c r="T154" i="13"/>
  <c r="U154" i="13"/>
  <c r="V154" i="13"/>
  <c r="W154" i="13"/>
  <c r="X154" i="13"/>
  <c r="R155" i="13"/>
  <c r="S155" i="13"/>
  <c r="T155" i="13"/>
  <c r="U155" i="13"/>
  <c r="V155" i="13"/>
  <c r="W155" i="13"/>
  <c r="X155" i="13"/>
  <c r="R156" i="13"/>
  <c r="S156" i="13"/>
  <c r="T156" i="13"/>
  <c r="U156" i="13"/>
  <c r="V156" i="13"/>
  <c r="W156" i="13"/>
  <c r="X156" i="13"/>
  <c r="R157" i="13"/>
  <c r="S157" i="13"/>
  <c r="T157" i="13"/>
  <c r="U157" i="13"/>
  <c r="V157" i="13"/>
  <c r="W157" i="13"/>
  <c r="X157" i="13"/>
  <c r="R158" i="13"/>
  <c r="S158" i="13"/>
  <c r="T158" i="13"/>
  <c r="U158" i="13"/>
  <c r="V158" i="13"/>
  <c r="W158" i="13"/>
  <c r="X158" i="13"/>
  <c r="R159" i="13"/>
  <c r="S159" i="13"/>
  <c r="T159" i="13"/>
  <c r="U159" i="13"/>
  <c r="V159" i="13"/>
  <c r="W159" i="13"/>
  <c r="X159" i="13"/>
  <c r="R160" i="13"/>
  <c r="S160" i="13"/>
  <c r="T160" i="13"/>
  <c r="U160" i="13"/>
  <c r="V160" i="13"/>
  <c r="W160" i="13"/>
  <c r="X160" i="13"/>
  <c r="R161" i="13"/>
  <c r="S161" i="13"/>
  <c r="T161" i="13"/>
  <c r="U161" i="13"/>
  <c r="V161" i="13"/>
  <c r="W161" i="13"/>
  <c r="X161" i="13"/>
  <c r="R162" i="13"/>
  <c r="S162" i="13"/>
  <c r="T162" i="13"/>
  <c r="U162" i="13"/>
  <c r="V162" i="13"/>
  <c r="W162" i="13"/>
  <c r="X162" i="13"/>
  <c r="R163" i="13"/>
  <c r="S163" i="13"/>
  <c r="T163" i="13"/>
  <c r="U163" i="13"/>
  <c r="V163" i="13"/>
  <c r="W163" i="13"/>
  <c r="X163" i="13"/>
  <c r="R164" i="13"/>
  <c r="S164" i="13"/>
  <c r="T164" i="13"/>
  <c r="U164" i="13"/>
  <c r="V164" i="13"/>
  <c r="W164" i="13"/>
  <c r="X164" i="13"/>
  <c r="R165" i="13"/>
  <c r="S165" i="13"/>
  <c r="T165" i="13"/>
  <c r="U165" i="13"/>
  <c r="V165" i="13"/>
  <c r="W165" i="13"/>
  <c r="X165" i="13"/>
  <c r="R166" i="13"/>
  <c r="S166" i="13"/>
  <c r="T166" i="13"/>
  <c r="U166" i="13"/>
  <c r="V166" i="13"/>
  <c r="W166" i="13"/>
  <c r="X166" i="13"/>
  <c r="R167" i="13"/>
  <c r="S167" i="13"/>
  <c r="T167" i="13"/>
  <c r="U167" i="13"/>
  <c r="V167" i="13"/>
  <c r="W167" i="13"/>
  <c r="X167" i="13"/>
  <c r="R168" i="13"/>
  <c r="S168" i="13"/>
  <c r="T168" i="13"/>
  <c r="U168" i="13"/>
  <c r="V168" i="13"/>
  <c r="W168" i="13"/>
  <c r="X168" i="13"/>
  <c r="R169" i="13"/>
  <c r="S169" i="13"/>
  <c r="T169" i="13"/>
  <c r="U169" i="13"/>
  <c r="V169" i="13"/>
  <c r="W169" i="13"/>
  <c r="X169" i="13"/>
  <c r="R170" i="13"/>
  <c r="S170" i="13"/>
  <c r="T170" i="13"/>
  <c r="U170" i="13"/>
  <c r="V170" i="13"/>
  <c r="W170" i="13"/>
  <c r="X170" i="13"/>
  <c r="R171" i="13"/>
  <c r="S171" i="13"/>
  <c r="T171" i="13"/>
  <c r="U171" i="13"/>
  <c r="V171" i="13"/>
  <c r="W171" i="13"/>
  <c r="X171" i="13"/>
  <c r="R172" i="13"/>
  <c r="S172" i="13"/>
  <c r="T172" i="13"/>
  <c r="U172" i="13"/>
  <c r="V172" i="13"/>
  <c r="W172" i="13"/>
  <c r="X172" i="13"/>
  <c r="R173" i="13"/>
  <c r="S173" i="13"/>
  <c r="T173" i="13"/>
  <c r="U173" i="13"/>
  <c r="V173" i="13"/>
  <c r="W173" i="13"/>
  <c r="X173" i="13"/>
  <c r="R174" i="13"/>
  <c r="S174" i="13"/>
  <c r="T174" i="13"/>
  <c r="U174" i="13"/>
  <c r="V174" i="13"/>
  <c r="W174" i="13"/>
  <c r="X174" i="13"/>
  <c r="R175" i="13"/>
  <c r="S175" i="13"/>
  <c r="T175" i="13"/>
  <c r="U175" i="13"/>
  <c r="V175" i="13"/>
  <c r="W175" i="13"/>
  <c r="X175" i="13"/>
  <c r="R176" i="13"/>
  <c r="S176" i="13"/>
  <c r="T176" i="13"/>
  <c r="U176" i="13"/>
  <c r="V176" i="13"/>
  <c r="W176" i="13"/>
  <c r="X176" i="13"/>
  <c r="R177" i="13"/>
  <c r="S177" i="13"/>
  <c r="T177" i="13"/>
  <c r="U177" i="13"/>
  <c r="V177" i="13"/>
  <c r="W177" i="13"/>
  <c r="X177" i="13"/>
  <c r="R178" i="13"/>
  <c r="S178" i="13"/>
  <c r="T178" i="13"/>
  <c r="U178" i="13"/>
  <c r="V178" i="13"/>
  <c r="W178" i="13"/>
  <c r="X178" i="13"/>
  <c r="R179" i="13"/>
  <c r="S179" i="13"/>
  <c r="T179" i="13"/>
  <c r="U179" i="13"/>
  <c r="V179" i="13"/>
  <c r="W179" i="13"/>
  <c r="X179" i="13"/>
  <c r="R180" i="13"/>
  <c r="S180" i="13"/>
  <c r="T180" i="13"/>
  <c r="U180" i="13"/>
  <c r="V180" i="13"/>
  <c r="W180" i="13"/>
  <c r="X180" i="13"/>
  <c r="R181" i="13"/>
  <c r="S181" i="13"/>
  <c r="T181" i="13"/>
  <c r="U181" i="13"/>
  <c r="V181" i="13"/>
  <c r="W181" i="13"/>
  <c r="X181" i="13"/>
  <c r="R182" i="13"/>
  <c r="S182" i="13"/>
  <c r="T182" i="13"/>
  <c r="U182" i="13"/>
  <c r="V182" i="13"/>
  <c r="W182" i="13"/>
  <c r="X182" i="13"/>
  <c r="R183" i="13"/>
  <c r="S183" i="13"/>
  <c r="T183" i="13"/>
  <c r="U183" i="13"/>
  <c r="V183" i="13"/>
  <c r="W183" i="13"/>
  <c r="X183" i="13"/>
  <c r="R184" i="13"/>
  <c r="S184" i="13"/>
  <c r="T184" i="13"/>
  <c r="U184" i="13"/>
  <c r="V184" i="13"/>
  <c r="W184" i="13"/>
  <c r="X184" i="13"/>
  <c r="R185" i="13"/>
  <c r="S185" i="13"/>
  <c r="T185" i="13"/>
  <c r="U185" i="13"/>
  <c r="V185" i="13"/>
  <c r="W185" i="13"/>
  <c r="X185" i="13"/>
  <c r="R186" i="13"/>
  <c r="S186" i="13"/>
  <c r="T186" i="13"/>
  <c r="U186" i="13"/>
  <c r="V186" i="13"/>
  <c r="W186" i="13"/>
  <c r="X186" i="13"/>
  <c r="R187" i="13"/>
  <c r="S187" i="13"/>
  <c r="T187" i="13"/>
  <c r="U187" i="13"/>
  <c r="V187" i="13"/>
  <c r="W187" i="13"/>
  <c r="X187" i="13"/>
  <c r="R188" i="13"/>
  <c r="S188" i="13"/>
  <c r="T188" i="13"/>
  <c r="U188" i="13"/>
  <c r="V188" i="13"/>
  <c r="W188" i="13"/>
  <c r="X188" i="13"/>
  <c r="R189" i="13"/>
  <c r="S189" i="13"/>
  <c r="T189" i="13"/>
  <c r="U189" i="13"/>
  <c r="V189" i="13"/>
  <c r="W189" i="13"/>
  <c r="X189" i="13"/>
  <c r="R190" i="13"/>
  <c r="S190" i="13"/>
  <c r="T190" i="13"/>
  <c r="U190" i="13"/>
  <c r="V190" i="13"/>
  <c r="W190" i="13"/>
  <c r="X190" i="13"/>
  <c r="R191" i="13"/>
  <c r="S191" i="13"/>
  <c r="T191" i="13"/>
  <c r="U191" i="13"/>
  <c r="V191" i="13"/>
  <c r="W191" i="13"/>
  <c r="X191" i="13"/>
  <c r="R192" i="13"/>
  <c r="S192" i="13"/>
  <c r="T192" i="13"/>
  <c r="U192" i="13"/>
  <c r="V192" i="13"/>
  <c r="W192" i="13"/>
  <c r="X192" i="13"/>
  <c r="R193" i="13"/>
  <c r="S193" i="13"/>
  <c r="T193" i="13"/>
  <c r="U193" i="13"/>
  <c r="V193" i="13"/>
  <c r="W193" i="13"/>
  <c r="X193" i="13"/>
  <c r="R194" i="13"/>
  <c r="S194" i="13"/>
  <c r="T194" i="13"/>
  <c r="U194" i="13"/>
  <c r="V194" i="13"/>
  <c r="W194" i="13"/>
  <c r="X194" i="13"/>
  <c r="R195" i="13"/>
  <c r="S195" i="13"/>
  <c r="T195" i="13"/>
  <c r="U195" i="13"/>
  <c r="V195" i="13"/>
  <c r="W195" i="13"/>
  <c r="X195" i="13"/>
  <c r="R196" i="13"/>
  <c r="S196" i="13"/>
  <c r="T196" i="13"/>
  <c r="U196" i="13"/>
  <c r="V196" i="13"/>
  <c r="W196" i="13"/>
  <c r="X196" i="13"/>
  <c r="R197" i="13"/>
  <c r="S197" i="13"/>
  <c r="T197" i="13"/>
  <c r="U197" i="13"/>
  <c r="V197" i="13"/>
  <c r="W197" i="13"/>
  <c r="X197" i="13"/>
  <c r="R198" i="13"/>
  <c r="S198" i="13"/>
  <c r="T198" i="13"/>
  <c r="U198" i="13"/>
  <c r="V198" i="13"/>
  <c r="W198" i="13"/>
  <c r="X198" i="13"/>
  <c r="R199" i="13"/>
  <c r="S199" i="13"/>
  <c r="T199" i="13"/>
  <c r="U199" i="13"/>
  <c r="V199" i="13"/>
  <c r="W199" i="13"/>
  <c r="X199" i="13"/>
  <c r="R200" i="13"/>
  <c r="S200" i="13"/>
  <c r="T200" i="13"/>
  <c r="U200" i="13"/>
  <c r="V200" i="13"/>
  <c r="W200" i="13"/>
  <c r="X200" i="13"/>
  <c r="R201" i="13"/>
  <c r="S201" i="13"/>
  <c r="T201" i="13"/>
  <c r="U201" i="13"/>
  <c r="V201" i="13"/>
  <c r="W201" i="13"/>
  <c r="X201" i="13"/>
  <c r="R202" i="13"/>
  <c r="S202" i="13"/>
  <c r="T202" i="13"/>
  <c r="U202" i="13"/>
  <c r="V202" i="13"/>
  <c r="W202" i="13"/>
  <c r="X202" i="13"/>
  <c r="R203" i="13"/>
  <c r="S203" i="13"/>
  <c r="T203" i="13"/>
  <c r="U203" i="13"/>
  <c r="V203" i="13"/>
  <c r="W203" i="13"/>
  <c r="X203" i="13"/>
  <c r="R204" i="13"/>
  <c r="S204" i="13"/>
  <c r="T204" i="13"/>
  <c r="U204" i="13"/>
  <c r="V204" i="13"/>
  <c r="W204" i="13"/>
  <c r="X204" i="13"/>
  <c r="R205" i="13"/>
  <c r="S205" i="13"/>
  <c r="T205" i="13"/>
  <c r="U205" i="13"/>
  <c r="V205" i="13"/>
  <c r="W205" i="13"/>
  <c r="X205" i="13"/>
  <c r="R206" i="13"/>
  <c r="S206" i="13"/>
  <c r="T206" i="13"/>
  <c r="U206" i="13"/>
  <c r="V206" i="13"/>
  <c r="W206" i="13"/>
  <c r="X206" i="13"/>
  <c r="R207" i="13"/>
  <c r="S207" i="13"/>
  <c r="T207" i="13"/>
  <c r="U207" i="13"/>
  <c r="V207" i="13"/>
  <c r="W207" i="13"/>
  <c r="X207" i="13"/>
  <c r="R208" i="13"/>
  <c r="S208" i="13"/>
  <c r="T208" i="13"/>
  <c r="U208" i="13"/>
  <c r="V208" i="13"/>
  <c r="W208" i="13"/>
  <c r="X208" i="13"/>
  <c r="R209" i="13"/>
  <c r="S209" i="13"/>
  <c r="T209" i="13"/>
  <c r="U209" i="13"/>
  <c r="V209" i="13"/>
  <c r="W209" i="13"/>
  <c r="X209" i="13"/>
  <c r="R210" i="13"/>
  <c r="S210" i="13"/>
  <c r="T210" i="13"/>
  <c r="U210" i="13"/>
  <c r="V210" i="13"/>
  <c r="W210" i="13"/>
  <c r="X210" i="13"/>
  <c r="R211" i="13"/>
  <c r="S211" i="13"/>
  <c r="T211" i="13"/>
  <c r="U211" i="13"/>
  <c r="V211" i="13"/>
  <c r="W211" i="13"/>
  <c r="X211" i="13"/>
  <c r="R212" i="13"/>
  <c r="S212" i="13"/>
  <c r="T212" i="13"/>
  <c r="U212" i="13"/>
  <c r="V212" i="13"/>
  <c r="W212" i="13"/>
  <c r="X212" i="13"/>
  <c r="R213" i="13"/>
  <c r="S213" i="13"/>
  <c r="T213" i="13"/>
  <c r="U213" i="13"/>
  <c r="V213" i="13"/>
  <c r="W213" i="13"/>
  <c r="X213" i="13"/>
  <c r="R214" i="13"/>
  <c r="S214" i="13"/>
  <c r="T214" i="13"/>
  <c r="U214" i="13"/>
  <c r="V214" i="13"/>
  <c r="W214" i="13"/>
  <c r="X214" i="13"/>
  <c r="R215" i="13"/>
  <c r="S215" i="13"/>
  <c r="T215" i="13"/>
  <c r="U215" i="13"/>
  <c r="V215" i="13"/>
  <c r="W215" i="13"/>
  <c r="X215" i="13"/>
  <c r="R216" i="13"/>
  <c r="S216" i="13"/>
  <c r="T216" i="13"/>
  <c r="U216" i="13"/>
  <c r="V216" i="13"/>
  <c r="W216" i="13"/>
  <c r="X216" i="13"/>
  <c r="R217" i="13"/>
  <c r="S217" i="13"/>
  <c r="T217" i="13"/>
  <c r="U217" i="13"/>
  <c r="V217" i="13"/>
  <c r="W217" i="13"/>
  <c r="X217" i="13"/>
  <c r="R218" i="13"/>
  <c r="S218" i="13"/>
  <c r="T218" i="13"/>
  <c r="U218" i="13"/>
  <c r="V218" i="13"/>
  <c r="W218" i="13"/>
  <c r="X218" i="13"/>
  <c r="R219" i="13"/>
  <c r="S219" i="13"/>
  <c r="T219" i="13"/>
  <c r="U219" i="13"/>
  <c r="V219" i="13"/>
  <c r="W219" i="13"/>
  <c r="X219" i="13"/>
  <c r="R220" i="13"/>
  <c r="S220" i="13"/>
  <c r="T220" i="13"/>
  <c r="U220" i="13"/>
  <c r="V220" i="13"/>
  <c r="W220" i="13"/>
  <c r="X220" i="13"/>
  <c r="R221" i="13"/>
  <c r="S221" i="13"/>
  <c r="T221" i="13"/>
  <c r="U221" i="13"/>
  <c r="V221" i="13"/>
  <c r="W221" i="13"/>
  <c r="X221" i="13"/>
  <c r="R222" i="13"/>
  <c r="S222" i="13"/>
  <c r="T222" i="13"/>
  <c r="U222" i="13"/>
  <c r="V222" i="13"/>
  <c r="W222" i="13"/>
  <c r="X222" i="13"/>
  <c r="R223" i="13"/>
  <c r="S223" i="13"/>
  <c r="T223" i="13"/>
  <c r="U223" i="13"/>
  <c r="V223" i="13"/>
  <c r="W223" i="13"/>
  <c r="X223" i="13"/>
  <c r="R224" i="13"/>
  <c r="S224" i="13"/>
  <c r="T224" i="13"/>
  <c r="U224" i="13"/>
  <c r="V224" i="13"/>
  <c r="W224" i="13"/>
  <c r="X224" i="13"/>
  <c r="R225" i="13"/>
  <c r="S225" i="13"/>
  <c r="T225" i="13"/>
  <c r="U225" i="13"/>
  <c r="V225" i="13"/>
  <c r="W225" i="13"/>
  <c r="X225" i="13"/>
  <c r="R226" i="13"/>
  <c r="S226" i="13"/>
  <c r="T226" i="13"/>
  <c r="U226" i="13"/>
  <c r="V226" i="13"/>
  <c r="W226" i="13"/>
  <c r="X226" i="13"/>
  <c r="R227" i="13"/>
  <c r="S227" i="13"/>
  <c r="T227" i="13"/>
  <c r="U227" i="13"/>
  <c r="V227" i="13"/>
  <c r="W227" i="13"/>
  <c r="X227" i="13"/>
  <c r="R228" i="13"/>
  <c r="S228" i="13"/>
  <c r="T228" i="13"/>
  <c r="U228" i="13"/>
  <c r="V228" i="13"/>
  <c r="W228" i="13"/>
  <c r="X228" i="13"/>
  <c r="R229" i="13"/>
  <c r="S229" i="13"/>
  <c r="T229" i="13"/>
  <c r="U229" i="13"/>
  <c r="V229" i="13"/>
  <c r="W229" i="13"/>
  <c r="X229" i="13"/>
  <c r="R230" i="13"/>
  <c r="S230" i="13"/>
  <c r="T230" i="13"/>
  <c r="U230" i="13"/>
  <c r="V230" i="13"/>
  <c r="W230" i="13"/>
  <c r="X230" i="13"/>
  <c r="R231" i="13"/>
  <c r="S231" i="13"/>
  <c r="T231" i="13"/>
  <c r="U231" i="13"/>
  <c r="V231" i="13"/>
  <c r="W231" i="13"/>
  <c r="X231" i="13"/>
  <c r="R232" i="13"/>
  <c r="S232" i="13"/>
  <c r="T232" i="13"/>
  <c r="U232" i="13"/>
  <c r="V232" i="13"/>
  <c r="W232" i="13"/>
  <c r="X232" i="13"/>
  <c r="R233" i="13"/>
  <c r="S233" i="13"/>
  <c r="T233" i="13"/>
  <c r="U233" i="13"/>
  <c r="V233" i="13"/>
  <c r="W233" i="13"/>
  <c r="X233" i="13"/>
  <c r="R234" i="13"/>
  <c r="S234" i="13"/>
  <c r="T234" i="13"/>
  <c r="U234" i="13"/>
  <c r="V234" i="13"/>
  <c r="W234" i="13"/>
  <c r="X234" i="13"/>
  <c r="R235" i="13"/>
  <c r="S235" i="13"/>
  <c r="T235" i="13"/>
  <c r="U235" i="13"/>
  <c r="V235" i="13"/>
  <c r="W235" i="13"/>
  <c r="X235" i="13"/>
  <c r="R236" i="13"/>
  <c r="S236" i="13"/>
  <c r="T236" i="13"/>
  <c r="U236" i="13"/>
  <c r="V236" i="13"/>
  <c r="W236" i="13"/>
  <c r="X236" i="13"/>
  <c r="R237" i="13"/>
  <c r="S237" i="13"/>
  <c r="T237" i="13"/>
  <c r="U237" i="13"/>
  <c r="V237" i="13"/>
  <c r="W237" i="13"/>
  <c r="X237" i="13"/>
  <c r="R238" i="13"/>
  <c r="S238" i="13"/>
  <c r="T238" i="13"/>
  <c r="U238" i="13"/>
  <c r="V238" i="13"/>
  <c r="W238" i="13"/>
  <c r="X238" i="13"/>
  <c r="R239" i="13"/>
  <c r="S239" i="13"/>
  <c r="T239" i="13"/>
  <c r="U239" i="13"/>
  <c r="V239" i="13"/>
  <c r="W239" i="13"/>
  <c r="X239" i="13"/>
  <c r="R240" i="13"/>
  <c r="S240" i="13"/>
  <c r="T240" i="13"/>
  <c r="U240" i="13"/>
  <c r="V240" i="13"/>
  <c r="W240" i="13"/>
  <c r="X240" i="13"/>
  <c r="R241" i="13"/>
  <c r="S241" i="13"/>
  <c r="T241" i="13"/>
  <c r="U241" i="13"/>
  <c r="V241" i="13"/>
  <c r="W241" i="13"/>
  <c r="X241" i="13"/>
  <c r="R242" i="13"/>
  <c r="S242" i="13"/>
  <c r="T242" i="13"/>
  <c r="U242" i="13"/>
  <c r="V242" i="13"/>
  <c r="W242" i="13"/>
  <c r="X242" i="13"/>
  <c r="R243" i="13"/>
  <c r="S243" i="13"/>
  <c r="T243" i="13"/>
  <c r="U243" i="13"/>
  <c r="V243" i="13"/>
  <c r="W243" i="13"/>
  <c r="X243" i="13"/>
  <c r="R244" i="13"/>
  <c r="S244" i="13"/>
  <c r="T244" i="13"/>
  <c r="U244" i="13"/>
  <c r="V244" i="13"/>
  <c r="W244" i="13"/>
  <c r="X244" i="13"/>
  <c r="R245" i="13"/>
  <c r="S245" i="13"/>
  <c r="T245" i="13"/>
  <c r="U245" i="13"/>
  <c r="V245" i="13"/>
  <c r="W245" i="13"/>
  <c r="X245" i="13"/>
  <c r="R246" i="13"/>
  <c r="S246" i="13"/>
  <c r="T246" i="13"/>
  <c r="U246" i="13"/>
  <c r="V246" i="13"/>
  <c r="W246" i="13"/>
  <c r="X246" i="13"/>
  <c r="R247" i="13"/>
  <c r="S247" i="13"/>
  <c r="T247" i="13"/>
  <c r="U247" i="13"/>
  <c r="V247" i="13"/>
  <c r="W247" i="13"/>
  <c r="X247" i="13"/>
  <c r="R248" i="13"/>
  <c r="S248" i="13"/>
  <c r="T248" i="13"/>
  <c r="U248" i="13"/>
  <c r="V248" i="13"/>
  <c r="W248" i="13"/>
  <c r="X248" i="13"/>
  <c r="R249" i="13"/>
  <c r="S249" i="13"/>
  <c r="T249" i="13"/>
  <c r="U249" i="13"/>
  <c r="V249" i="13"/>
  <c r="W249" i="13"/>
  <c r="X249" i="13"/>
  <c r="R250" i="13"/>
  <c r="S250" i="13"/>
  <c r="T250" i="13"/>
  <c r="U250" i="13"/>
  <c r="V250" i="13"/>
  <c r="W250" i="13"/>
  <c r="X250" i="13"/>
  <c r="R251" i="13"/>
  <c r="S251" i="13"/>
  <c r="T251" i="13"/>
  <c r="U251" i="13"/>
  <c r="V251" i="13"/>
  <c r="W251" i="13"/>
  <c r="X251" i="13"/>
  <c r="R252" i="13"/>
  <c r="S252" i="13"/>
  <c r="T252" i="13"/>
  <c r="U252" i="13"/>
  <c r="V252" i="13"/>
  <c r="W252" i="13"/>
  <c r="X252" i="13"/>
  <c r="R253" i="13"/>
  <c r="S253" i="13"/>
  <c r="T253" i="13"/>
  <c r="U253" i="13"/>
  <c r="V253" i="13"/>
  <c r="W253" i="13"/>
  <c r="X253" i="13"/>
  <c r="R254" i="13"/>
  <c r="S254" i="13"/>
  <c r="T254" i="13"/>
  <c r="U254" i="13"/>
  <c r="V254" i="13"/>
  <c r="W254" i="13"/>
  <c r="X254" i="13"/>
  <c r="R255" i="13"/>
  <c r="S255" i="13"/>
  <c r="T255" i="13"/>
  <c r="U255" i="13"/>
  <c r="V255" i="13"/>
  <c r="W255" i="13"/>
  <c r="X255" i="13"/>
  <c r="R256" i="13"/>
  <c r="S256" i="13"/>
  <c r="T256" i="13"/>
  <c r="U256" i="13"/>
  <c r="V256" i="13"/>
  <c r="W256" i="13"/>
  <c r="X256" i="13"/>
  <c r="R257" i="13"/>
  <c r="S257" i="13"/>
  <c r="T257" i="13"/>
  <c r="U257" i="13"/>
  <c r="V257" i="13"/>
  <c r="W257" i="13"/>
  <c r="X257" i="13"/>
  <c r="R258" i="13"/>
  <c r="S258" i="13"/>
  <c r="T258" i="13"/>
  <c r="U258" i="13"/>
  <c r="V258" i="13"/>
  <c r="W258" i="13"/>
  <c r="X258" i="13"/>
  <c r="R259" i="13"/>
  <c r="S259" i="13"/>
  <c r="T259" i="13"/>
  <c r="U259" i="13"/>
  <c r="V259" i="13"/>
  <c r="W259" i="13"/>
  <c r="X259" i="13"/>
  <c r="R260" i="13"/>
  <c r="S260" i="13"/>
  <c r="T260" i="13"/>
  <c r="U260" i="13"/>
  <c r="V260" i="13"/>
  <c r="W260" i="13"/>
  <c r="X260" i="13"/>
  <c r="R261" i="13"/>
  <c r="S261" i="13"/>
  <c r="T261" i="13"/>
  <c r="U261" i="13"/>
  <c r="V261" i="13"/>
  <c r="W261" i="13"/>
  <c r="X261" i="13"/>
  <c r="R262" i="13"/>
  <c r="S262" i="13"/>
  <c r="T262" i="13"/>
  <c r="U262" i="13"/>
  <c r="V262" i="13"/>
  <c r="W262" i="13"/>
  <c r="X262" i="13"/>
  <c r="R263" i="13"/>
  <c r="S263" i="13"/>
  <c r="T263" i="13"/>
  <c r="U263" i="13"/>
  <c r="V263" i="13"/>
  <c r="W263" i="13"/>
  <c r="X263" i="13"/>
  <c r="R264" i="13"/>
  <c r="S264" i="13"/>
  <c r="T264" i="13"/>
  <c r="U264" i="13"/>
  <c r="V264" i="13"/>
  <c r="W264" i="13"/>
  <c r="X264" i="13"/>
  <c r="R265" i="13"/>
  <c r="S265" i="13"/>
  <c r="T265" i="13"/>
  <c r="U265" i="13"/>
  <c r="V265" i="13"/>
  <c r="W265" i="13"/>
  <c r="X265" i="13"/>
  <c r="R266" i="13"/>
  <c r="S266" i="13"/>
  <c r="T266" i="13"/>
  <c r="U266" i="13"/>
  <c r="V266" i="13"/>
  <c r="W266" i="13"/>
  <c r="X266" i="13"/>
  <c r="R267" i="13"/>
  <c r="S267" i="13"/>
  <c r="T267" i="13"/>
  <c r="U267" i="13"/>
  <c r="V267" i="13"/>
  <c r="W267" i="13"/>
  <c r="X267" i="13"/>
  <c r="R268" i="13"/>
  <c r="S268" i="13"/>
  <c r="T268" i="13"/>
  <c r="U268" i="13"/>
  <c r="V268" i="13"/>
  <c r="W268" i="13"/>
  <c r="X268" i="13"/>
  <c r="R269" i="13"/>
  <c r="S269" i="13"/>
  <c r="T269" i="13"/>
  <c r="U269" i="13"/>
  <c r="V269" i="13"/>
  <c r="W269" i="13"/>
  <c r="X269" i="13"/>
  <c r="R270" i="13"/>
  <c r="S270" i="13"/>
  <c r="T270" i="13"/>
  <c r="U270" i="13"/>
  <c r="V270" i="13"/>
  <c r="W270" i="13"/>
  <c r="X270" i="13"/>
  <c r="R271" i="13"/>
  <c r="S271" i="13"/>
  <c r="T271" i="13"/>
  <c r="U271" i="13"/>
  <c r="V271" i="13"/>
  <c r="W271" i="13"/>
  <c r="X271" i="13"/>
  <c r="R272" i="13"/>
  <c r="S272" i="13"/>
  <c r="T272" i="13"/>
  <c r="U272" i="13"/>
  <c r="V272" i="13"/>
  <c r="W272" i="13"/>
  <c r="X272" i="13"/>
  <c r="R273" i="13"/>
  <c r="S273" i="13"/>
  <c r="T273" i="13"/>
  <c r="U273" i="13"/>
  <c r="V273" i="13"/>
  <c r="W273" i="13"/>
  <c r="X273" i="13"/>
  <c r="R274" i="13"/>
  <c r="S274" i="13"/>
  <c r="T274" i="13"/>
  <c r="U274" i="13"/>
  <c r="V274" i="13"/>
  <c r="W274" i="13"/>
  <c r="X274" i="13"/>
  <c r="R275" i="13"/>
  <c r="S275" i="13"/>
  <c r="T275" i="13"/>
  <c r="U275" i="13"/>
  <c r="V275" i="13"/>
  <c r="W275" i="13"/>
  <c r="X275" i="13"/>
  <c r="R276" i="13"/>
  <c r="S276" i="13"/>
  <c r="T276" i="13"/>
  <c r="U276" i="13"/>
  <c r="V276" i="13"/>
  <c r="W276" i="13"/>
  <c r="X276" i="13"/>
  <c r="R277" i="13"/>
  <c r="S277" i="13"/>
  <c r="T277" i="13"/>
  <c r="U277" i="13"/>
  <c r="V277" i="13"/>
  <c r="W277" i="13"/>
  <c r="X277" i="13"/>
  <c r="R278" i="13"/>
  <c r="S278" i="13"/>
  <c r="T278" i="13"/>
  <c r="U278" i="13"/>
  <c r="V278" i="13"/>
  <c r="W278" i="13"/>
  <c r="X278" i="13"/>
  <c r="R279" i="13"/>
  <c r="S279" i="13"/>
  <c r="T279" i="13"/>
  <c r="U279" i="13"/>
  <c r="V279" i="13"/>
  <c r="W279" i="13"/>
  <c r="X279" i="13"/>
  <c r="R280" i="13"/>
  <c r="S280" i="13"/>
  <c r="T280" i="13"/>
  <c r="U280" i="13"/>
  <c r="V280" i="13"/>
  <c r="W280" i="13"/>
  <c r="X280" i="13"/>
  <c r="R281" i="13"/>
  <c r="S281" i="13"/>
  <c r="T281" i="13"/>
  <c r="U281" i="13"/>
  <c r="V281" i="13"/>
  <c r="W281" i="13"/>
  <c r="X281" i="13"/>
  <c r="R282" i="13"/>
  <c r="S282" i="13"/>
  <c r="T282" i="13"/>
  <c r="U282" i="13"/>
  <c r="V282" i="13"/>
  <c r="W282" i="13"/>
  <c r="X282" i="13"/>
  <c r="R283" i="13"/>
  <c r="S283" i="13"/>
  <c r="T283" i="13"/>
  <c r="U283" i="13"/>
  <c r="V283" i="13"/>
  <c r="W283" i="13"/>
  <c r="X283" i="13"/>
  <c r="R284" i="13"/>
  <c r="S284" i="13"/>
  <c r="T284" i="13"/>
  <c r="U284" i="13"/>
  <c r="V284" i="13"/>
  <c r="W284" i="13"/>
  <c r="X284" i="13"/>
  <c r="R285" i="13"/>
  <c r="S285" i="13"/>
  <c r="T285" i="13"/>
  <c r="U285" i="13"/>
  <c r="V285" i="13"/>
  <c r="W285" i="13"/>
  <c r="X285" i="13"/>
  <c r="R286" i="13"/>
  <c r="S286" i="13"/>
  <c r="T286" i="13"/>
  <c r="U286" i="13"/>
  <c r="V286" i="13"/>
  <c r="W286" i="13"/>
  <c r="X286" i="13"/>
  <c r="R287" i="13"/>
  <c r="S287" i="13"/>
  <c r="T287" i="13"/>
  <c r="U287" i="13"/>
  <c r="V287" i="13"/>
  <c r="W287" i="13"/>
  <c r="X287" i="13"/>
  <c r="R288" i="13"/>
  <c r="S288" i="13"/>
  <c r="T288" i="13"/>
  <c r="U288" i="13"/>
  <c r="V288" i="13"/>
  <c r="W288" i="13"/>
  <c r="X288" i="13"/>
  <c r="R289" i="13"/>
  <c r="S289" i="13"/>
  <c r="T289" i="13"/>
  <c r="U289" i="13"/>
  <c r="V289" i="13"/>
  <c r="W289" i="13"/>
  <c r="X289" i="13"/>
  <c r="R290" i="13"/>
  <c r="S290" i="13"/>
  <c r="T290" i="13"/>
  <c r="U290" i="13"/>
  <c r="V290" i="13"/>
  <c r="W290" i="13"/>
  <c r="X290" i="13"/>
  <c r="R291" i="13"/>
  <c r="S291" i="13"/>
  <c r="T291" i="13"/>
  <c r="U291" i="13"/>
  <c r="V291" i="13"/>
  <c r="W291" i="13"/>
  <c r="X291" i="13"/>
  <c r="R292" i="13"/>
  <c r="S292" i="13"/>
  <c r="T292" i="13"/>
  <c r="U292" i="13"/>
  <c r="V292" i="13"/>
  <c r="W292" i="13"/>
  <c r="X292" i="13"/>
  <c r="R293" i="13"/>
  <c r="S293" i="13"/>
  <c r="T293" i="13"/>
  <c r="U293" i="13"/>
  <c r="V293" i="13"/>
  <c r="W293" i="13"/>
  <c r="X293" i="13"/>
  <c r="R294" i="13"/>
  <c r="S294" i="13"/>
  <c r="T294" i="13"/>
  <c r="U294" i="13"/>
  <c r="V294" i="13"/>
  <c r="W294" i="13"/>
  <c r="X294" i="13"/>
  <c r="R295" i="13"/>
  <c r="S295" i="13"/>
  <c r="T295" i="13"/>
  <c r="U295" i="13"/>
  <c r="V295" i="13"/>
  <c r="W295" i="13"/>
  <c r="X295" i="13"/>
  <c r="R296" i="13"/>
  <c r="S296" i="13"/>
  <c r="T296" i="13"/>
  <c r="U296" i="13"/>
  <c r="V296" i="13"/>
  <c r="W296" i="13"/>
  <c r="X296" i="13"/>
  <c r="R297" i="13"/>
  <c r="S297" i="13"/>
  <c r="T297" i="13"/>
  <c r="U297" i="13"/>
  <c r="V297" i="13"/>
  <c r="W297" i="13"/>
  <c r="X297" i="13"/>
  <c r="R298" i="13"/>
  <c r="S298" i="13"/>
  <c r="T298" i="13"/>
  <c r="U298" i="13"/>
  <c r="V298" i="13"/>
  <c r="W298" i="13"/>
  <c r="X298" i="13"/>
  <c r="R299" i="13"/>
  <c r="S299" i="13"/>
  <c r="T299" i="13"/>
  <c r="U299" i="13"/>
  <c r="V299" i="13"/>
  <c r="W299" i="13"/>
  <c r="X299" i="13"/>
  <c r="R300" i="13"/>
  <c r="S300" i="13"/>
  <c r="T300" i="13"/>
  <c r="U300" i="13"/>
  <c r="V300" i="13"/>
  <c r="W300" i="13"/>
  <c r="X300" i="13"/>
  <c r="R301" i="13"/>
  <c r="S301" i="13"/>
  <c r="T301" i="13"/>
  <c r="U301" i="13"/>
  <c r="V301" i="13"/>
  <c r="W301" i="13"/>
  <c r="X301" i="13"/>
  <c r="R302" i="13"/>
  <c r="S302" i="13"/>
  <c r="T302" i="13"/>
  <c r="U302" i="13"/>
  <c r="V302" i="13"/>
  <c r="W302" i="13"/>
  <c r="X302" i="13"/>
  <c r="R303" i="13"/>
  <c r="S303" i="13"/>
  <c r="T303" i="13"/>
  <c r="U303" i="13"/>
  <c r="V303" i="13"/>
  <c r="W303" i="13"/>
  <c r="X303" i="13"/>
  <c r="R304" i="13"/>
  <c r="S304" i="13"/>
  <c r="T304" i="13"/>
  <c r="U304" i="13"/>
  <c r="V304" i="13"/>
  <c r="W304" i="13"/>
  <c r="X304" i="13"/>
  <c r="R305" i="13"/>
  <c r="S305" i="13"/>
  <c r="T305" i="13"/>
  <c r="U305" i="13"/>
  <c r="V305" i="13"/>
  <c r="W305" i="13"/>
  <c r="X305" i="13"/>
  <c r="R306" i="13"/>
  <c r="S306" i="13"/>
  <c r="T306" i="13"/>
  <c r="U306" i="13"/>
  <c r="V306" i="13"/>
  <c r="W306" i="13"/>
  <c r="X306" i="13"/>
  <c r="R307" i="13"/>
  <c r="S307" i="13"/>
  <c r="T307" i="13"/>
  <c r="U307" i="13"/>
  <c r="V307" i="13"/>
  <c r="W307" i="13"/>
  <c r="X307" i="13"/>
  <c r="R308" i="13"/>
  <c r="S308" i="13"/>
  <c r="T308" i="13"/>
  <c r="U308" i="13"/>
  <c r="V308" i="13"/>
  <c r="W308" i="13"/>
  <c r="X308" i="13"/>
  <c r="R309" i="13"/>
  <c r="S309" i="13"/>
  <c r="T309" i="13"/>
  <c r="U309" i="13"/>
  <c r="V309" i="13"/>
  <c r="W309" i="13"/>
  <c r="X309" i="13"/>
  <c r="R310" i="13"/>
  <c r="S310" i="13"/>
  <c r="T310" i="13"/>
  <c r="U310" i="13"/>
  <c r="V310" i="13"/>
  <c r="W310" i="13"/>
  <c r="X310" i="13"/>
  <c r="R311" i="13"/>
  <c r="S311" i="13"/>
  <c r="T311" i="13"/>
  <c r="U311" i="13"/>
  <c r="V311" i="13"/>
  <c r="W311" i="13"/>
  <c r="X311" i="13"/>
  <c r="R312" i="13"/>
  <c r="S312" i="13"/>
  <c r="T312" i="13"/>
  <c r="U312" i="13"/>
  <c r="V312" i="13"/>
  <c r="W312" i="13"/>
  <c r="X312" i="13"/>
  <c r="R313" i="13"/>
  <c r="S313" i="13"/>
  <c r="T313" i="13"/>
  <c r="U313" i="13"/>
  <c r="V313" i="13"/>
  <c r="W313" i="13"/>
  <c r="X313" i="13"/>
  <c r="R314" i="13"/>
  <c r="S314" i="13"/>
  <c r="T314" i="13"/>
  <c r="U314" i="13"/>
  <c r="V314" i="13"/>
  <c r="W314" i="13"/>
  <c r="X314" i="13"/>
  <c r="R315" i="13"/>
  <c r="S315" i="13"/>
  <c r="T315" i="13"/>
  <c r="U315" i="13"/>
  <c r="V315" i="13"/>
  <c r="W315" i="13"/>
  <c r="X315" i="13"/>
  <c r="R316" i="13"/>
  <c r="S316" i="13"/>
  <c r="T316" i="13"/>
  <c r="U316" i="13"/>
  <c r="V316" i="13"/>
  <c r="W316" i="13"/>
  <c r="X316" i="13"/>
  <c r="R317" i="13"/>
  <c r="S317" i="13"/>
  <c r="T317" i="13"/>
  <c r="U317" i="13"/>
  <c r="V317" i="13"/>
  <c r="W317" i="13"/>
  <c r="X317" i="13"/>
  <c r="R318" i="13"/>
  <c r="S318" i="13"/>
  <c r="T318" i="13"/>
  <c r="U318" i="13"/>
  <c r="V318" i="13"/>
  <c r="W318" i="13"/>
  <c r="X318" i="13"/>
  <c r="R319" i="13"/>
  <c r="S319" i="13"/>
  <c r="T319" i="13"/>
  <c r="U319" i="13"/>
  <c r="V319" i="13"/>
  <c r="W319" i="13"/>
  <c r="X319" i="13"/>
  <c r="R320" i="13"/>
  <c r="S320" i="13"/>
  <c r="T320" i="13"/>
  <c r="U320" i="13"/>
  <c r="V320" i="13"/>
  <c r="W320" i="13"/>
  <c r="X320" i="13"/>
  <c r="R321" i="13"/>
  <c r="S321" i="13"/>
  <c r="T321" i="13"/>
  <c r="U321" i="13"/>
  <c r="V321" i="13"/>
  <c r="W321" i="13"/>
  <c r="X321" i="13"/>
  <c r="R322" i="13"/>
  <c r="S322" i="13"/>
  <c r="T322" i="13"/>
  <c r="U322" i="13"/>
  <c r="V322" i="13"/>
  <c r="W322" i="13"/>
  <c r="X322" i="13"/>
  <c r="R323" i="13"/>
  <c r="S323" i="13"/>
  <c r="T323" i="13"/>
  <c r="U323" i="13"/>
  <c r="V323" i="13"/>
  <c r="W323" i="13"/>
  <c r="X323" i="13"/>
  <c r="R324" i="13"/>
  <c r="S324" i="13"/>
  <c r="T324" i="13"/>
  <c r="U324" i="13"/>
  <c r="V324" i="13"/>
  <c r="W324" i="13"/>
  <c r="X324" i="13"/>
  <c r="R325" i="13"/>
  <c r="S325" i="13"/>
  <c r="T325" i="13"/>
  <c r="U325" i="13"/>
  <c r="V325" i="13"/>
  <c r="W325" i="13"/>
  <c r="X325" i="13"/>
  <c r="R326" i="13"/>
  <c r="S326" i="13"/>
  <c r="T326" i="13"/>
  <c r="U326" i="13"/>
  <c r="V326" i="13"/>
  <c r="W326" i="13"/>
  <c r="X326" i="13"/>
  <c r="R327" i="13"/>
  <c r="S327" i="13"/>
  <c r="T327" i="13"/>
  <c r="U327" i="13"/>
  <c r="V327" i="13"/>
  <c r="W327" i="13"/>
  <c r="X327" i="13"/>
  <c r="R328" i="13"/>
  <c r="S328" i="13"/>
  <c r="T328" i="13"/>
  <c r="U328" i="13"/>
  <c r="V328" i="13"/>
  <c r="W328" i="13"/>
  <c r="X328" i="13"/>
  <c r="R329" i="13"/>
  <c r="S329" i="13"/>
  <c r="T329" i="13"/>
  <c r="U329" i="13"/>
  <c r="V329" i="13"/>
  <c r="W329" i="13"/>
  <c r="X329" i="13"/>
  <c r="R330" i="13"/>
  <c r="S330" i="13"/>
  <c r="T330" i="13"/>
  <c r="U330" i="13"/>
  <c r="V330" i="13"/>
  <c r="W330" i="13"/>
  <c r="X330" i="13"/>
  <c r="R331" i="13"/>
  <c r="S331" i="13"/>
  <c r="T331" i="13"/>
  <c r="U331" i="13"/>
  <c r="V331" i="13"/>
  <c r="W331" i="13"/>
  <c r="X331" i="13"/>
  <c r="R332" i="13"/>
  <c r="S332" i="13"/>
  <c r="T332" i="13"/>
  <c r="U332" i="13"/>
  <c r="V332" i="13"/>
  <c r="W332" i="13"/>
  <c r="X332" i="13"/>
  <c r="R333" i="13"/>
  <c r="S333" i="13"/>
  <c r="T333" i="13"/>
  <c r="U333" i="13"/>
  <c r="V333" i="13"/>
  <c r="W333" i="13"/>
  <c r="X333" i="13"/>
  <c r="R334" i="13"/>
  <c r="S334" i="13"/>
  <c r="T334" i="13"/>
  <c r="U334" i="13"/>
  <c r="V334" i="13"/>
  <c r="W334" i="13"/>
  <c r="X334" i="13"/>
  <c r="R335" i="13"/>
  <c r="S335" i="13"/>
  <c r="T335" i="13"/>
  <c r="U335" i="13"/>
  <c r="V335" i="13"/>
  <c r="W335" i="13"/>
  <c r="X335" i="13"/>
  <c r="R336" i="13"/>
  <c r="S336" i="13"/>
  <c r="T336" i="13"/>
  <c r="U336" i="13"/>
  <c r="V336" i="13"/>
  <c r="W336" i="13"/>
  <c r="X336" i="13"/>
  <c r="R337" i="13"/>
  <c r="S337" i="13"/>
  <c r="T337" i="13"/>
  <c r="U337" i="13"/>
  <c r="V337" i="13"/>
  <c r="W337" i="13"/>
  <c r="X337" i="13"/>
  <c r="R338" i="13"/>
  <c r="S338" i="13"/>
  <c r="T338" i="13"/>
  <c r="U338" i="13"/>
  <c r="V338" i="13"/>
  <c r="W338" i="13"/>
  <c r="X338" i="13"/>
  <c r="R339" i="13"/>
  <c r="S339" i="13"/>
  <c r="T339" i="13"/>
  <c r="U339" i="13"/>
  <c r="V339" i="13"/>
  <c r="W339" i="13"/>
  <c r="X339" i="13"/>
  <c r="R340" i="13"/>
  <c r="S340" i="13"/>
  <c r="T340" i="13"/>
  <c r="U340" i="13"/>
  <c r="V340" i="13"/>
  <c r="W340" i="13"/>
  <c r="X340" i="13"/>
  <c r="R341" i="13"/>
  <c r="S341" i="13"/>
  <c r="T341" i="13"/>
  <c r="U341" i="13"/>
  <c r="V341" i="13"/>
  <c r="W341" i="13"/>
  <c r="X341" i="13"/>
  <c r="R342" i="13"/>
  <c r="S342" i="13"/>
  <c r="T342" i="13"/>
  <c r="U342" i="13"/>
  <c r="V342" i="13"/>
  <c r="W342" i="13"/>
  <c r="X342" i="13"/>
  <c r="R343" i="13"/>
  <c r="S343" i="13"/>
  <c r="T343" i="13"/>
  <c r="U343" i="13"/>
  <c r="V343" i="13"/>
  <c r="W343" i="13"/>
  <c r="X343" i="13"/>
  <c r="R344" i="13"/>
  <c r="S344" i="13"/>
  <c r="T344" i="13"/>
  <c r="U344" i="13"/>
  <c r="V344" i="13"/>
  <c r="W344" i="13"/>
  <c r="X344" i="13"/>
  <c r="R345" i="13"/>
  <c r="S345" i="13"/>
  <c r="T345" i="13"/>
  <c r="U345" i="13"/>
  <c r="V345" i="13"/>
  <c r="W345" i="13"/>
  <c r="X345" i="13"/>
  <c r="R346" i="13"/>
  <c r="S346" i="13"/>
  <c r="T346" i="13"/>
  <c r="U346" i="13"/>
  <c r="V346" i="13"/>
  <c r="W346" i="13"/>
  <c r="X346" i="13"/>
  <c r="R347" i="13"/>
  <c r="S347" i="13"/>
  <c r="T347" i="13"/>
  <c r="U347" i="13"/>
  <c r="V347" i="13"/>
  <c r="W347" i="13"/>
  <c r="X347" i="13"/>
  <c r="R348" i="13"/>
  <c r="S348" i="13"/>
  <c r="T348" i="13"/>
  <c r="U348" i="13"/>
  <c r="V348" i="13"/>
  <c r="W348" i="13"/>
  <c r="X348" i="13"/>
  <c r="R349" i="13"/>
  <c r="S349" i="13"/>
  <c r="T349" i="13"/>
  <c r="U349" i="13"/>
  <c r="V349" i="13"/>
  <c r="W349" i="13"/>
  <c r="X349" i="13"/>
  <c r="R350" i="13"/>
  <c r="S350" i="13"/>
  <c r="T350" i="13"/>
  <c r="U350" i="13"/>
  <c r="V350" i="13"/>
  <c r="W350" i="13"/>
  <c r="X350" i="13"/>
  <c r="R351" i="13"/>
  <c r="S351" i="13"/>
  <c r="T351" i="13"/>
  <c r="U351" i="13"/>
  <c r="V351" i="13"/>
  <c r="W351" i="13"/>
  <c r="X351" i="13"/>
  <c r="R352" i="13"/>
  <c r="S352" i="13"/>
  <c r="T352" i="13"/>
  <c r="U352" i="13"/>
  <c r="V352" i="13"/>
  <c r="W352" i="13"/>
  <c r="X352" i="13"/>
  <c r="R353" i="13"/>
  <c r="S353" i="13"/>
  <c r="T353" i="13"/>
  <c r="U353" i="13"/>
  <c r="V353" i="13"/>
  <c r="W353" i="13"/>
  <c r="X353" i="13"/>
  <c r="R354" i="13"/>
  <c r="S354" i="13"/>
  <c r="T354" i="13"/>
  <c r="U354" i="13"/>
  <c r="V354" i="13"/>
  <c r="W354" i="13"/>
  <c r="X354" i="13"/>
  <c r="R355" i="13"/>
  <c r="S355" i="13"/>
  <c r="T355" i="13"/>
  <c r="U355" i="13"/>
  <c r="V355" i="13"/>
  <c r="W355" i="13"/>
  <c r="X355" i="13"/>
  <c r="R356" i="13"/>
  <c r="S356" i="13"/>
  <c r="T356" i="13"/>
  <c r="U356" i="13"/>
  <c r="V356" i="13"/>
  <c r="W356" i="13"/>
  <c r="X356" i="13"/>
  <c r="R357" i="13"/>
  <c r="S357" i="13"/>
  <c r="T357" i="13"/>
  <c r="U357" i="13"/>
  <c r="V357" i="13"/>
  <c r="W357" i="13"/>
  <c r="X357" i="13"/>
  <c r="R358" i="13"/>
  <c r="S358" i="13"/>
  <c r="T358" i="13"/>
  <c r="U358" i="13"/>
  <c r="V358" i="13"/>
  <c r="W358" i="13"/>
  <c r="X358" i="13"/>
  <c r="R359" i="13"/>
  <c r="S359" i="13"/>
  <c r="T359" i="13"/>
  <c r="U359" i="13"/>
  <c r="V359" i="13"/>
  <c r="W359" i="13"/>
  <c r="X359" i="13"/>
  <c r="R360" i="13"/>
  <c r="S360" i="13"/>
  <c r="T360" i="13"/>
  <c r="U360" i="13"/>
  <c r="V360" i="13"/>
  <c r="W360" i="13"/>
  <c r="X360" i="13"/>
  <c r="R361" i="13"/>
  <c r="S361" i="13"/>
  <c r="T361" i="13"/>
  <c r="U361" i="13"/>
  <c r="V361" i="13"/>
  <c r="W361" i="13"/>
  <c r="X361" i="13"/>
  <c r="R362" i="13"/>
  <c r="S362" i="13"/>
  <c r="T362" i="13"/>
  <c r="U362" i="13"/>
  <c r="V362" i="13"/>
  <c r="W362" i="13"/>
  <c r="X362" i="13"/>
  <c r="R363" i="13"/>
  <c r="S363" i="13"/>
  <c r="T363" i="13"/>
  <c r="U363" i="13"/>
  <c r="V363" i="13"/>
  <c r="W363" i="13"/>
  <c r="X363" i="13"/>
  <c r="R364" i="13"/>
  <c r="S364" i="13"/>
  <c r="T364" i="13"/>
  <c r="U364" i="13"/>
  <c r="V364" i="13"/>
  <c r="W364" i="13"/>
  <c r="X364" i="13"/>
  <c r="R365" i="13"/>
  <c r="S365" i="13"/>
  <c r="T365" i="13"/>
  <c r="U365" i="13"/>
  <c r="V365" i="13"/>
  <c r="W365" i="13"/>
  <c r="X365" i="13"/>
  <c r="R366" i="13"/>
  <c r="S366" i="13"/>
  <c r="T366" i="13"/>
  <c r="U366" i="13"/>
  <c r="V366" i="13"/>
  <c r="W366" i="13"/>
  <c r="X366" i="13"/>
  <c r="R367" i="13"/>
  <c r="S367" i="13"/>
  <c r="T367" i="13"/>
  <c r="U367" i="13"/>
  <c r="V367" i="13"/>
  <c r="W367" i="13"/>
  <c r="X367" i="13"/>
  <c r="R368" i="13"/>
  <c r="S368" i="13"/>
  <c r="T368" i="13"/>
  <c r="U368" i="13"/>
  <c r="V368" i="13"/>
  <c r="W368" i="13"/>
  <c r="X368" i="13"/>
  <c r="R369" i="13"/>
  <c r="S369" i="13"/>
  <c r="T369" i="13"/>
  <c r="U369" i="13"/>
  <c r="V369" i="13"/>
  <c r="W369" i="13"/>
  <c r="X369" i="13"/>
  <c r="R370" i="13"/>
  <c r="S370" i="13"/>
  <c r="T370" i="13"/>
  <c r="U370" i="13"/>
  <c r="V370" i="13"/>
  <c r="W370" i="13"/>
  <c r="X370" i="13"/>
  <c r="R371" i="13"/>
  <c r="S371" i="13"/>
  <c r="T371" i="13"/>
  <c r="U371" i="13"/>
  <c r="V371" i="13"/>
  <c r="W371" i="13"/>
  <c r="X371" i="13"/>
  <c r="R372" i="13"/>
  <c r="S372" i="13"/>
  <c r="T372" i="13"/>
  <c r="U372" i="13"/>
  <c r="V372" i="13"/>
  <c r="W372" i="13"/>
  <c r="X372" i="13"/>
  <c r="R373" i="13"/>
  <c r="S373" i="13"/>
  <c r="T373" i="13"/>
  <c r="U373" i="13"/>
  <c r="V373" i="13"/>
  <c r="W373" i="13"/>
  <c r="X373" i="13"/>
  <c r="R374" i="13"/>
  <c r="S374" i="13"/>
  <c r="T374" i="13"/>
  <c r="U374" i="13"/>
  <c r="V374" i="13"/>
  <c r="W374" i="13"/>
  <c r="X374" i="13"/>
  <c r="R375" i="13"/>
  <c r="S375" i="13"/>
  <c r="T375" i="13"/>
  <c r="U375" i="13"/>
  <c r="V375" i="13"/>
  <c r="W375" i="13"/>
  <c r="X375" i="13"/>
  <c r="R376" i="13"/>
  <c r="S376" i="13"/>
  <c r="T376" i="13"/>
  <c r="U376" i="13"/>
  <c r="V376" i="13"/>
  <c r="W376" i="13"/>
  <c r="X376" i="13"/>
  <c r="R377" i="13"/>
  <c r="S377" i="13"/>
  <c r="T377" i="13"/>
  <c r="U377" i="13"/>
  <c r="V377" i="13"/>
  <c r="W377" i="13"/>
  <c r="X377" i="13"/>
  <c r="R378" i="13"/>
  <c r="S378" i="13"/>
  <c r="T378" i="13"/>
  <c r="U378" i="13"/>
  <c r="V378" i="13"/>
  <c r="W378" i="13"/>
  <c r="X378" i="13"/>
  <c r="R379" i="13"/>
  <c r="S379" i="13"/>
  <c r="T379" i="13"/>
  <c r="U379" i="13"/>
  <c r="V379" i="13"/>
  <c r="W379" i="13"/>
  <c r="X379" i="13"/>
  <c r="R380" i="13"/>
  <c r="S380" i="13"/>
  <c r="T380" i="13"/>
  <c r="U380" i="13"/>
  <c r="V380" i="13"/>
  <c r="W380" i="13"/>
  <c r="X380" i="13"/>
  <c r="R381" i="13"/>
  <c r="S381" i="13"/>
  <c r="T381" i="13"/>
  <c r="U381" i="13"/>
  <c r="V381" i="13"/>
  <c r="W381" i="13"/>
  <c r="X381" i="13"/>
  <c r="R382" i="13"/>
  <c r="S382" i="13"/>
  <c r="T382" i="13"/>
  <c r="U382" i="13"/>
  <c r="V382" i="13"/>
  <c r="W382" i="13"/>
  <c r="X382" i="13"/>
  <c r="R383" i="13"/>
  <c r="S383" i="13"/>
  <c r="T383" i="13"/>
  <c r="U383" i="13"/>
  <c r="V383" i="13"/>
  <c r="W383" i="13"/>
  <c r="X383" i="13"/>
  <c r="R384" i="13"/>
  <c r="S384" i="13"/>
  <c r="T384" i="13"/>
  <c r="U384" i="13"/>
  <c r="V384" i="13"/>
  <c r="W384" i="13"/>
  <c r="X384" i="13"/>
  <c r="R385" i="13"/>
  <c r="S385" i="13"/>
  <c r="T385" i="13"/>
  <c r="U385" i="13"/>
  <c r="V385" i="13"/>
  <c r="W385" i="13"/>
  <c r="X385" i="13"/>
  <c r="R386" i="13"/>
  <c r="S386" i="13"/>
  <c r="T386" i="13"/>
  <c r="U386" i="13"/>
  <c r="V386" i="13"/>
  <c r="W386" i="13"/>
  <c r="X386" i="13"/>
  <c r="R387" i="13"/>
  <c r="S387" i="13"/>
  <c r="T387" i="13"/>
  <c r="U387" i="13"/>
  <c r="V387" i="13"/>
  <c r="W387" i="13"/>
  <c r="X387" i="13"/>
  <c r="R388" i="13"/>
  <c r="S388" i="13"/>
  <c r="T388" i="13"/>
  <c r="U388" i="13"/>
  <c r="V388" i="13"/>
  <c r="W388" i="13"/>
  <c r="X388" i="13"/>
  <c r="R389" i="13"/>
  <c r="S389" i="13"/>
  <c r="T389" i="13"/>
  <c r="U389" i="13"/>
  <c r="V389" i="13"/>
  <c r="W389" i="13"/>
  <c r="X389" i="13"/>
  <c r="R390" i="13"/>
  <c r="S390" i="13"/>
  <c r="T390" i="13"/>
  <c r="U390" i="13"/>
  <c r="V390" i="13"/>
  <c r="W390" i="13"/>
  <c r="X390" i="13"/>
  <c r="R391" i="13"/>
  <c r="S391" i="13"/>
  <c r="T391" i="13"/>
  <c r="U391" i="13"/>
  <c r="V391" i="13"/>
  <c r="W391" i="13"/>
  <c r="X391" i="13"/>
  <c r="R392" i="13"/>
  <c r="S392" i="13"/>
  <c r="T392" i="13"/>
  <c r="U392" i="13"/>
  <c r="V392" i="13"/>
  <c r="W392" i="13"/>
  <c r="X392" i="13"/>
  <c r="R393" i="13"/>
  <c r="S393" i="13"/>
  <c r="T393" i="13"/>
  <c r="U393" i="13"/>
  <c r="V393" i="13"/>
  <c r="W393" i="13"/>
  <c r="X393" i="13"/>
  <c r="R394" i="13"/>
  <c r="S394" i="13"/>
  <c r="T394" i="13"/>
  <c r="U394" i="13"/>
  <c r="V394" i="13"/>
  <c r="W394" i="13"/>
  <c r="X394" i="13"/>
  <c r="R395" i="13"/>
  <c r="S395" i="13"/>
  <c r="T395" i="13"/>
  <c r="U395" i="13"/>
  <c r="V395" i="13"/>
  <c r="W395" i="13"/>
  <c r="X395" i="13"/>
  <c r="R396" i="13"/>
  <c r="S396" i="13"/>
  <c r="T396" i="13"/>
  <c r="U396" i="13"/>
  <c r="V396" i="13"/>
  <c r="W396" i="13"/>
  <c r="X396" i="13"/>
  <c r="R397" i="13"/>
  <c r="S397" i="13"/>
  <c r="T397" i="13"/>
  <c r="U397" i="13"/>
  <c r="V397" i="13"/>
  <c r="W397" i="13"/>
  <c r="X397" i="13"/>
  <c r="R398" i="13"/>
  <c r="S398" i="13"/>
  <c r="T398" i="13"/>
  <c r="U398" i="13"/>
  <c r="V398" i="13"/>
  <c r="W398" i="13"/>
  <c r="X398" i="13"/>
  <c r="R399" i="13"/>
  <c r="S399" i="13"/>
  <c r="T399" i="13"/>
  <c r="U399" i="13"/>
  <c r="V399" i="13"/>
  <c r="W399" i="13"/>
  <c r="X399" i="13"/>
  <c r="R400" i="13"/>
  <c r="S400" i="13"/>
  <c r="T400" i="13"/>
  <c r="U400" i="13"/>
  <c r="V400" i="13"/>
  <c r="W400" i="13"/>
  <c r="X400" i="13"/>
  <c r="R401" i="13"/>
  <c r="S401" i="13"/>
  <c r="T401" i="13"/>
  <c r="U401" i="13"/>
  <c r="V401" i="13"/>
  <c r="W401" i="13"/>
  <c r="X401" i="13"/>
  <c r="R402" i="13"/>
  <c r="S402" i="13"/>
  <c r="T402" i="13"/>
  <c r="U402" i="13"/>
  <c r="V402" i="13"/>
  <c r="W402" i="13"/>
  <c r="X402" i="13"/>
  <c r="R403" i="13"/>
  <c r="S403" i="13"/>
  <c r="T403" i="13"/>
  <c r="U403" i="13"/>
  <c r="V403" i="13"/>
  <c r="W403" i="13"/>
  <c r="X403" i="13"/>
  <c r="R404" i="13"/>
  <c r="S404" i="13"/>
  <c r="T404" i="13"/>
  <c r="U404" i="13"/>
  <c r="V404" i="13"/>
  <c r="W404" i="13"/>
  <c r="X404" i="13"/>
  <c r="R405" i="13"/>
  <c r="S405" i="13"/>
  <c r="T405" i="13"/>
  <c r="U405" i="13"/>
  <c r="V405" i="13"/>
  <c r="W405" i="13"/>
  <c r="X405" i="13"/>
  <c r="R406" i="13"/>
  <c r="S406" i="13"/>
  <c r="T406" i="13"/>
  <c r="U406" i="13"/>
  <c r="V406" i="13"/>
  <c r="W406" i="13"/>
  <c r="X406" i="13"/>
  <c r="R407" i="13"/>
  <c r="S407" i="13"/>
  <c r="T407" i="13"/>
  <c r="U407" i="13"/>
  <c r="V407" i="13"/>
  <c r="W407" i="13"/>
  <c r="X407" i="13"/>
  <c r="R408" i="13"/>
  <c r="S408" i="13"/>
  <c r="T408" i="13"/>
  <c r="U408" i="13"/>
  <c r="V408" i="13"/>
  <c r="W408" i="13"/>
  <c r="X408" i="13"/>
  <c r="R409" i="13"/>
  <c r="S409" i="13"/>
  <c r="T409" i="13"/>
  <c r="U409" i="13"/>
  <c r="V409" i="13"/>
  <c r="W409" i="13"/>
  <c r="X409" i="13"/>
  <c r="R410" i="13"/>
  <c r="S410" i="13"/>
  <c r="T410" i="13"/>
  <c r="U410" i="13"/>
  <c r="V410" i="13"/>
  <c r="W410" i="13"/>
  <c r="X410" i="13"/>
  <c r="R411" i="13"/>
  <c r="S411" i="13"/>
  <c r="T411" i="13"/>
  <c r="U411" i="13"/>
  <c r="V411" i="13"/>
  <c r="W411" i="13"/>
  <c r="X411" i="13"/>
  <c r="R412" i="13"/>
  <c r="S412" i="13"/>
  <c r="T412" i="13"/>
  <c r="U412" i="13"/>
  <c r="V412" i="13"/>
  <c r="W412" i="13"/>
  <c r="X412" i="13"/>
  <c r="R413" i="13"/>
  <c r="S413" i="13"/>
  <c r="T413" i="13"/>
  <c r="U413" i="13"/>
  <c r="V413" i="13"/>
  <c r="W413" i="13"/>
  <c r="X413" i="13"/>
  <c r="R414" i="13"/>
  <c r="S414" i="13"/>
  <c r="T414" i="13"/>
  <c r="U414" i="13"/>
  <c r="V414" i="13"/>
  <c r="W414" i="13"/>
  <c r="X414" i="13"/>
  <c r="R415" i="13"/>
  <c r="S415" i="13"/>
  <c r="T415" i="13"/>
  <c r="U415" i="13"/>
  <c r="V415" i="13"/>
  <c r="W415" i="13"/>
  <c r="X415" i="13"/>
  <c r="R416" i="13"/>
  <c r="S416" i="13"/>
  <c r="T416" i="13"/>
  <c r="U416" i="13"/>
  <c r="V416" i="13"/>
  <c r="W416" i="13"/>
  <c r="X416" i="13"/>
  <c r="R417" i="13"/>
  <c r="S417" i="13"/>
  <c r="T417" i="13"/>
  <c r="U417" i="13"/>
  <c r="V417" i="13"/>
  <c r="W417" i="13"/>
  <c r="X417" i="13"/>
  <c r="R418" i="13"/>
  <c r="S418" i="13"/>
  <c r="T418" i="13"/>
  <c r="U418" i="13"/>
  <c r="V418" i="13"/>
  <c r="W418" i="13"/>
  <c r="X418" i="13"/>
  <c r="R419" i="13"/>
  <c r="S419" i="13"/>
  <c r="T419" i="13"/>
  <c r="U419" i="13"/>
  <c r="V419" i="13"/>
  <c r="W419" i="13"/>
  <c r="X419" i="13"/>
  <c r="R420" i="13"/>
  <c r="S420" i="13"/>
  <c r="T420" i="13"/>
  <c r="U420" i="13"/>
  <c r="V420" i="13"/>
  <c r="W420" i="13"/>
  <c r="X420" i="13"/>
  <c r="R421" i="13"/>
  <c r="S421" i="13"/>
  <c r="T421" i="13"/>
  <c r="U421" i="13"/>
  <c r="V421" i="13"/>
  <c r="W421" i="13"/>
  <c r="X421" i="13"/>
  <c r="R422" i="13"/>
  <c r="S422" i="13"/>
  <c r="T422" i="13"/>
  <c r="U422" i="13"/>
  <c r="V422" i="13"/>
  <c r="W422" i="13"/>
  <c r="X422" i="13"/>
  <c r="R423" i="13"/>
  <c r="S423" i="13"/>
  <c r="T423" i="13"/>
  <c r="U423" i="13"/>
  <c r="V423" i="13"/>
  <c r="W423" i="13"/>
  <c r="X423" i="13"/>
  <c r="R424" i="13"/>
  <c r="S424" i="13"/>
  <c r="T424" i="13"/>
  <c r="U424" i="13"/>
  <c r="V424" i="13"/>
  <c r="W424" i="13"/>
  <c r="X424" i="13"/>
  <c r="R425" i="13"/>
  <c r="S425" i="13"/>
  <c r="T425" i="13"/>
  <c r="U425" i="13"/>
  <c r="V425" i="13"/>
  <c r="W425" i="13"/>
  <c r="X425" i="13"/>
  <c r="R426" i="13"/>
  <c r="S426" i="13"/>
  <c r="T426" i="13"/>
  <c r="U426" i="13"/>
  <c r="V426" i="13"/>
  <c r="W426" i="13"/>
  <c r="X426" i="13"/>
  <c r="R427" i="13"/>
  <c r="S427" i="13"/>
  <c r="T427" i="13"/>
  <c r="U427" i="13"/>
  <c r="V427" i="13"/>
  <c r="W427" i="13"/>
  <c r="X427" i="13"/>
  <c r="R428" i="13"/>
  <c r="S428" i="13"/>
  <c r="T428" i="13"/>
  <c r="U428" i="13"/>
  <c r="V428" i="13"/>
  <c r="W428" i="13"/>
  <c r="X428" i="13"/>
  <c r="R429" i="13"/>
  <c r="S429" i="13"/>
  <c r="T429" i="13"/>
  <c r="U429" i="13"/>
  <c r="V429" i="13"/>
  <c r="W429" i="13"/>
  <c r="X429" i="13"/>
  <c r="R430" i="13"/>
  <c r="S430" i="13"/>
  <c r="T430" i="13"/>
  <c r="U430" i="13"/>
  <c r="V430" i="13"/>
  <c r="W430" i="13"/>
  <c r="X430" i="13"/>
  <c r="R431" i="13"/>
  <c r="S431" i="13"/>
  <c r="T431" i="13"/>
  <c r="U431" i="13"/>
  <c r="V431" i="13"/>
  <c r="W431" i="13"/>
  <c r="X431" i="13"/>
  <c r="R432" i="13"/>
  <c r="S432" i="13"/>
  <c r="T432" i="13"/>
  <c r="U432" i="13"/>
  <c r="V432" i="13"/>
  <c r="W432" i="13"/>
  <c r="X432" i="13"/>
  <c r="R433" i="13"/>
  <c r="S433" i="13"/>
  <c r="T433" i="13"/>
  <c r="U433" i="13"/>
  <c r="V433" i="13"/>
  <c r="W433" i="13"/>
  <c r="X433" i="13"/>
  <c r="R434" i="13"/>
  <c r="S434" i="13"/>
  <c r="T434" i="13"/>
  <c r="U434" i="13"/>
  <c r="V434" i="13"/>
  <c r="W434" i="13"/>
  <c r="X434" i="13"/>
  <c r="R435" i="13"/>
  <c r="S435" i="13"/>
  <c r="T435" i="13"/>
  <c r="U435" i="13"/>
  <c r="V435" i="13"/>
  <c r="W435" i="13"/>
  <c r="X435" i="13"/>
  <c r="R436" i="13"/>
  <c r="S436" i="13"/>
  <c r="T436" i="13"/>
  <c r="U436" i="13"/>
  <c r="V436" i="13"/>
  <c r="W436" i="13"/>
  <c r="X436" i="13"/>
  <c r="R437" i="13"/>
  <c r="S437" i="13"/>
  <c r="T437" i="13"/>
  <c r="U437" i="13"/>
  <c r="V437" i="13"/>
  <c r="W437" i="13"/>
  <c r="X437" i="13"/>
  <c r="R438" i="13"/>
  <c r="S438" i="13"/>
  <c r="T438" i="13"/>
  <c r="U438" i="13"/>
  <c r="V438" i="13"/>
  <c r="W438" i="13"/>
  <c r="X438" i="13"/>
  <c r="R439" i="13"/>
  <c r="S439" i="13"/>
  <c r="T439" i="13"/>
  <c r="U439" i="13"/>
  <c r="V439" i="13"/>
  <c r="W439" i="13"/>
  <c r="X439" i="13"/>
  <c r="R440" i="13"/>
  <c r="S440" i="13"/>
  <c r="T440" i="13"/>
  <c r="U440" i="13"/>
  <c r="V440" i="13"/>
  <c r="W440" i="13"/>
  <c r="X440" i="13"/>
  <c r="R441" i="13"/>
  <c r="S441" i="13"/>
  <c r="T441" i="13"/>
  <c r="U441" i="13"/>
  <c r="V441" i="13"/>
  <c r="W441" i="13"/>
  <c r="X441" i="13"/>
  <c r="R442" i="13"/>
  <c r="S442" i="13"/>
  <c r="T442" i="13"/>
  <c r="U442" i="13"/>
  <c r="V442" i="13"/>
  <c r="W442" i="13"/>
  <c r="X442" i="13"/>
  <c r="R443" i="13"/>
  <c r="S443" i="13"/>
  <c r="T443" i="13"/>
  <c r="U443" i="13"/>
  <c r="V443" i="13"/>
  <c r="W443" i="13"/>
  <c r="X443" i="13"/>
  <c r="R444" i="13"/>
  <c r="S444" i="13"/>
  <c r="T444" i="13"/>
  <c r="U444" i="13"/>
  <c r="V444" i="13"/>
  <c r="W444" i="13"/>
  <c r="X444" i="13"/>
  <c r="R445" i="13"/>
  <c r="S445" i="13"/>
  <c r="T445" i="13"/>
  <c r="U445" i="13"/>
  <c r="V445" i="13"/>
  <c r="W445" i="13"/>
  <c r="X445" i="13"/>
  <c r="R446" i="13"/>
  <c r="S446" i="13"/>
  <c r="T446" i="13"/>
  <c r="U446" i="13"/>
  <c r="V446" i="13"/>
  <c r="W446" i="13"/>
  <c r="X446" i="13"/>
  <c r="R447" i="13"/>
  <c r="S447" i="13"/>
  <c r="T447" i="13"/>
  <c r="U447" i="13"/>
  <c r="V447" i="13"/>
  <c r="W447" i="13"/>
  <c r="X447" i="13"/>
  <c r="R448" i="13"/>
  <c r="S448" i="13"/>
  <c r="T448" i="13"/>
  <c r="U448" i="13"/>
  <c r="V448" i="13"/>
  <c r="W448" i="13"/>
  <c r="X448" i="13"/>
  <c r="R449" i="13"/>
  <c r="S449" i="13"/>
  <c r="T449" i="13"/>
  <c r="U449" i="13"/>
  <c r="V449" i="13"/>
  <c r="W449" i="13"/>
  <c r="X449" i="13"/>
  <c r="R450" i="13"/>
  <c r="S450" i="13"/>
  <c r="T450" i="13"/>
  <c r="U450" i="13"/>
  <c r="V450" i="13"/>
  <c r="W450" i="13"/>
  <c r="X450" i="13"/>
  <c r="R451" i="13"/>
  <c r="S451" i="13"/>
  <c r="T451" i="13"/>
  <c r="U451" i="13"/>
  <c r="V451" i="13"/>
  <c r="W451" i="13"/>
  <c r="X451" i="13"/>
  <c r="R452" i="13"/>
  <c r="S452" i="13"/>
  <c r="T452" i="13"/>
  <c r="U452" i="13"/>
  <c r="V452" i="13"/>
  <c r="W452" i="13"/>
  <c r="X452" i="13"/>
  <c r="R453" i="13"/>
  <c r="S453" i="13"/>
  <c r="T453" i="13"/>
  <c r="U453" i="13"/>
  <c r="V453" i="13"/>
  <c r="W453" i="13"/>
  <c r="X453" i="13"/>
  <c r="R454" i="13"/>
  <c r="S454" i="13"/>
  <c r="T454" i="13"/>
  <c r="U454" i="13"/>
  <c r="V454" i="13"/>
  <c r="W454" i="13"/>
  <c r="X454" i="13"/>
  <c r="R455" i="13"/>
  <c r="S455" i="13"/>
  <c r="T455" i="13"/>
  <c r="U455" i="13"/>
  <c r="V455" i="13"/>
  <c r="W455" i="13"/>
  <c r="X455" i="13"/>
  <c r="R456" i="13"/>
  <c r="S456" i="13"/>
  <c r="T456" i="13"/>
  <c r="U456" i="13"/>
  <c r="V456" i="13"/>
  <c r="W456" i="13"/>
  <c r="X456" i="13"/>
  <c r="R457" i="13"/>
  <c r="S457" i="13"/>
  <c r="T457" i="13"/>
  <c r="U457" i="13"/>
  <c r="V457" i="13"/>
  <c r="W457" i="13"/>
  <c r="X457" i="13"/>
  <c r="R458" i="13"/>
  <c r="S458" i="13"/>
  <c r="T458" i="13"/>
  <c r="U458" i="13"/>
  <c r="V458" i="13"/>
  <c r="W458" i="13"/>
  <c r="X458" i="13"/>
  <c r="R459" i="13"/>
  <c r="S459" i="13"/>
  <c r="T459" i="13"/>
  <c r="U459" i="13"/>
  <c r="V459" i="13"/>
  <c r="W459" i="13"/>
  <c r="X459" i="13"/>
  <c r="R460" i="13"/>
  <c r="S460" i="13"/>
  <c r="T460" i="13"/>
  <c r="U460" i="13"/>
  <c r="V460" i="13"/>
  <c r="W460" i="13"/>
  <c r="X460" i="13"/>
  <c r="R461" i="13"/>
  <c r="S461" i="13"/>
  <c r="T461" i="13"/>
  <c r="U461" i="13"/>
  <c r="V461" i="13"/>
  <c r="W461" i="13"/>
  <c r="X461" i="13"/>
  <c r="R462" i="13"/>
  <c r="S462" i="13"/>
  <c r="T462" i="13"/>
  <c r="U462" i="13"/>
  <c r="V462" i="13"/>
  <c r="W462" i="13"/>
  <c r="X462" i="13"/>
  <c r="R463" i="13"/>
  <c r="S463" i="13"/>
  <c r="T463" i="13"/>
  <c r="U463" i="13"/>
  <c r="V463" i="13"/>
  <c r="W463" i="13"/>
  <c r="X463" i="13"/>
  <c r="R464" i="13"/>
  <c r="S464" i="13"/>
  <c r="T464" i="13"/>
  <c r="U464" i="13"/>
  <c r="V464" i="13"/>
  <c r="W464" i="13"/>
  <c r="X464" i="13"/>
  <c r="R465" i="13"/>
  <c r="S465" i="13"/>
  <c r="T465" i="13"/>
  <c r="U465" i="13"/>
  <c r="V465" i="13"/>
  <c r="W465" i="13"/>
  <c r="X465" i="13"/>
  <c r="R466" i="13"/>
  <c r="S466" i="13"/>
  <c r="T466" i="13"/>
  <c r="U466" i="13"/>
  <c r="V466" i="13"/>
  <c r="W466" i="13"/>
  <c r="X466" i="13"/>
  <c r="R467" i="13"/>
  <c r="S467" i="13"/>
  <c r="T467" i="13"/>
  <c r="U467" i="13"/>
  <c r="V467" i="13"/>
  <c r="W467" i="13"/>
  <c r="X467" i="13"/>
  <c r="R468" i="13"/>
  <c r="S468" i="13"/>
  <c r="T468" i="13"/>
  <c r="U468" i="13"/>
  <c r="V468" i="13"/>
  <c r="W468" i="13"/>
  <c r="X468" i="13"/>
  <c r="R469" i="13"/>
  <c r="S469" i="13"/>
  <c r="T469" i="13"/>
  <c r="U469" i="13"/>
  <c r="V469" i="13"/>
  <c r="W469" i="13"/>
  <c r="X469" i="13"/>
  <c r="R470" i="13"/>
  <c r="S470" i="13"/>
  <c r="T470" i="13"/>
  <c r="U470" i="13"/>
  <c r="V470" i="13"/>
  <c r="W470" i="13"/>
  <c r="X470" i="13"/>
  <c r="R471" i="13"/>
  <c r="S471" i="13"/>
  <c r="T471" i="13"/>
  <c r="U471" i="13"/>
  <c r="V471" i="13"/>
  <c r="W471" i="13"/>
  <c r="X471" i="13"/>
  <c r="R472" i="13"/>
  <c r="S472" i="13"/>
  <c r="T472" i="13"/>
  <c r="U472" i="13"/>
  <c r="V472" i="13"/>
  <c r="W472" i="13"/>
  <c r="X472" i="13"/>
  <c r="R473" i="13"/>
  <c r="S473" i="13"/>
  <c r="T473" i="13"/>
  <c r="U473" i="13"/>
  <c r="V473" i="13"/>
  <c r="W473" i="13"/>
  <c r="X473" i="13"/>
  <c r="R474" i="13"/>
  <c r="S474" i="13"/>
  <c r="T474" i="13"/>
  <c r="U474" i="13"/>
  <c r="V474" i="13"/>
  <c r="W474" i="13"/>
  <c r="X474" i="13"/>
  <c r="R475" i="13"/>
  <c r="S475" i="13"/>
  <c r="T475" i="13"/>
  <c r="U475" i="13"/>
  <c r="V475" i="13"/>
  <c r="W475" i="13"/>
  <c r="X475" i="13"/>
  <c r="R476" i="13"/>
  <c r="S476" i="13"/>
  <c r="T476" i="13"/>
  <c r="U476" i="13"/>
  <c r="V476" i="13"/>
  <c r="W476" i="13"/>
  <c r="X476" i="13"/>
  <c r="R477" i="13"/>
  <c r="S477" i="13"/>
  <c r="T477" i="13"/>
  <c r="U477" i="13"/>
  <c r="V477" i="13"/>
  <c r="W477" i="13"/>
  <c r="X477" i="13"/>
  <c r="R478" i="13"/>
  <c r="S478" i="13"/>
  <c r="T478" i="13"/>
  <c r="U478" i="13"/>
  <c r="V478" i="13"/>
  <c r="W478" i="13"/>
  <c r="X478" i="13"/>
  <c r="R479" i="13"/>
  <c r="S479" i="13"/>
  <c r="T479" i="13"/>
  <c r="U479" i="13"/>
  <c r="V479" i="13"/>
  <c r="W479" i="13"/>
  <c r="X479" i="13"/>
  <c r="R480" i="13"/>
  <c r="S480" i="13"/>
  <c r="T480" i="13"/>
  <c r="U480" i="13"/>
  <c r="V480" i="13"/>
  <c r="W480" i="13"/>
  <c r="X480" i="13"/>
  <c r="R481" i="13"/>
  <c r="S481" i="13"/>
  <c r="T481" i="13"/>
  <c r="U481" i="13"/>
  <c r="V481" i="13"/>
  <c r="W481" i="13"/>
  <c r="X481" i="13"/>
  <c r="R482" i="13"/>
  <c r="S482" i="13"/>
  <c r="T482" i="13"/>
  <c r="U482" i="13"/>
  <c r="V482" i="13"/>
  <c r="W482" i="13"/>
  <c r="X482" i="13"/>
  <c r="R483" i="13"/>
  <c r="S483" i="13"/>
  <c r="T483" i="13"/>
  <c r="U483" i="13"/>
  <c r="V483" i="13"/>
  <c r="W483" i="13"/>
  <c r="X483" i="13"/>
  <c r="R484" i="13"/>
  <c r="S484" i="13"/>
  <c r="T484" i="13"/>
  <c r="U484" i="13"/>
  <c r="V484" i="13"/>
  <c r="W484" i="13"/>
  <c r="X484" i="13"/>
  <c r="R485" i="13"/>
  <c r="S485" i="13"/>
  <c r="T485" i="13"/>
  <c r="U485" i="13"/>
  <c r="V485" i="13"/>
  <c r="W485" i="13"/>
  <c r="X485" i="13"/>
  <c r="R486" i="13"/>
  <c r="S486" i="13"/>
  <c r="T486" i="13"/>
  <c r="U486" i="13"/>
  <c r="V486" i="13"/>
  <c r="W486" i="13"/>
  <c r="X486" i="13"/>
  <c r="R487" i="13"/>
  <c r="S487" i="13"/>
  <c r="T487" i="13"/>
  <c r="U487" i="13"/>
  <c r="V487" i="13"/>
  <c r="W487" i="13"/>
  <c r="X487" i="13"/>
  <c r="R488" i="13"/>
  <c r="S488" i="13"/>
  <c r="T488" i="13"/>
  <c r="U488" i="13"/>
  <c r="V488" i="13"/>
  <c r="W488" i="13"/>
  <c r="X488" i="13"/>
  <c r="R489" i="13"/>
  <c r="S489" i="13"/>
  <c r="T489" i="13"/>
  <c r="U489" i="13"/>
  <c r="V489" i="13"/>
  <c r="W489" i="13"/>
  <c r="X489" i="13"/>
  <c r="R490" i="13"/>
  <c r="S490" i="13"/>
  <c r="T490" i="13"/>
  <c r="U490" i="13"/>
  <c r="V490" i="13"/>
  <c r="W490" i="13"/>
  <c r="X490" i="13"/>
  <c r="R491" i="13"/>
  <c r="S491" i="13"/>
  <c r="T491" i="13"/>
  <c r="U491" i="13"/>
  <c r="V491" i="13"/>
  <c r="W491" i="13"/>
  <c r="X491" i="13"/>
  <c r="R492" i="13"/>
  <c r="S492" i="13"/>
  <c r="T492" i="13"/>
  <c r="U492" i="13"/>
  <c r="V492" i="13"/>
  <c r="W492" i="13"/>
  <c r="X492" i="13"/>
  <c r="R493" i="13"/>
  <c r="S493" i="13"/>
  <c r="T493" i="13"/>
  <c r="U493" i="13"/>
  <c r="V493" i="13"/>
  <c r="W493" i="13"/>
  <c r="X493" i="13"/>
  <c r="R494" i="13"/>
  <c r="S494" i="13"/>
  <c r="T494" i="13"/>
  <c r="U494" i="13"/>
  <c r="V494" i="13"/>
  <c r="W494" i="13"/>
  <c r="X494" i="13"/>
  <c r="R495" i="13"/>
  <c r="S495" i="13"/>
  <c r="T495" i="13"/>
  <c r="U495" i="13"/>
  <c r="V495" i="13"/>
  <c r="W495" i="13"/>
  <c r="X495" i="13"/>
  <c r="R496" i="13"/>
  <c r="S496" i="13"/>
  <c r="T496" i="13"/>
  <c r="U496" i="13"/>
  <c r="V496" i="13"/>
  <c r="W496" i="13"/>
  <c r="X496" i="13"/>
  <c r="R497" i="13"/>
  <c r="S497" i="13"/>
  <c r="T497" i="13"/>
  <c r="U497" i="13"/>
  <c r="V497" i="13"/>
  <c r="W497" i="13"/>
  <c r="X497" i="13"/>
  <c r="R498" i="13"/>
  <c r="S498" i="13"/>
  <c r="T498" i="13"/>
  <c r="U498" i="13"/>
  <c r="V498" i="13"/>
  <c r="W498" i="13"/>
  <c r="X498" i="13"/>
  <c r="R499" i="13"/>
  <c r="S499" i="13"/>
  <c r="T499" i="13"/>
  <c r="U499" i="13"/>
  <c r="V499" i="13"/>
  <c r="W499" i="13"/>
  <c r="X499" i="13"/>
  <c r="R500" i="13"/>
  <c r="S500" i="13"/>
  <c r="T500" i="13"/>
  <c r="U500" i="13"/>
  <c r="V500" i="13"/>
  <c r="W500" i="13"/>
  <c r="X500" i="13"/>
  <c r="R501" i="13"/>
  <c r="S501" i="13"/>
  <c r="T501" i="13"/>
  <c r="U501" i="13"/>
  <c r="V501" i="13"/>
  <c r="W501" i="13"/>
  <c r="X501" i="13"/>
  <c r="R502" i="13"/>
  <c r="S502" i="13"/>
  <c r="T502" i="13"/>
  <c r="U502" i="13"/>
  <c r="V502" i="13"/>
  <c r="W502" i="13"/>
  <c r="X502" i="13"/>
  <c r="R503" i="13"/>
  <c r="S503" i="13"/>
  <c r="T503" i="13"/>
  <c r="U503" i="13"/>
  <c r="V503" i="13"/>
  <c r="W503" i="13"/>
  <c r="X503" i="13"/>
  <c r="R504" i="13"/>
  <c r="S504" i="13"/>
  <c r="T504" i="13"/>
  <c r="U504" i="13"/>
  <c r="V504" i="13"/>
  <c r="W504" i="13"/>
  <c r="X504" i="13"/>
  <c r="R505" i="13"/>
  <c r="S505" i="13"/>
  <c r="T505" i="13"/>
  <c r="U505" i="13"/>
  <c r="V505" i="13"/>
  <c r="W505" i="13"/>
  <c r="X505" i="13"/>
  <c r="R506" i="13"/>
  <c r="S506" i="13"/>
  <c r="T506" i="13"/>
  <c r="U506" i="13"/>
  <c r="V506" i="13"/>
  <c r="W506" i="13"/>
  <c r="X506" i="13"/>
  <c r="R507" i="13"/>
  <c r="S507" i="13"/>
  <c r="T507" i="13"/>
  <c r="U507" i="13"/>
  <c r="V507" i="13"/>
  <c r="W507" i="13"/>
  <c r="X507" i="13"/>
  <c r="R508" i="13"/>
  <c r="S508" i="13"/>
  <c r="T508" i="13"/>
  <c r="U508" i="13"/>
  <c r="V508" i="13"/>
  <c r="W508" i="13"/>
  <c r="X508" i="13"/>
  <c r="R509" i="13"/>
  <c r="S509" i="13"/>
  <c r="T509" i="13"/>
  <c r="U509" i="13"/>
  <c r="V509" i="13"/>
  <c r="W509" i="13"/>
  <c r="X509" i="13"/>
  <c r="R510" i="13"/>
  <c r="S510" i="13"/>
  <c r="T510" i="13"/>
  <c r="U510" i="13"/>
  <c r="V510" i="13"/>
  <c r="W510" i="13"/>
  <c r="X510" i="13"/>
  <c r="R511" i="13"/>
  <c r="S511" i="13"/>
  <c r="T511" i="13"/>
  <c r="U511" i="13"/>
  <c r="V511" i="13"/>
  <c r="W511" i="13"/>
  <c r="X511" i="13"/>
  <c r="R512" i="13"/>
  <c r="S512" i="13"/>
  <c r="T512" i="13"/>
  <c r="U512" i="13"/>
  <c r="V512" i="13"/>
  <c r="W512" i="13"/>
  <c r="X512" i="13"/>
  <c r="R513" i="13"/>
  <c r="S513" i="13"/>
  <c r="T513" i="13"/>
  <c r="U513" i="13"/>
  <c r="V513" i="13"/>
  <c r="W513" i="13"/>
  <c r="X513" i="13"/>
  <c r="R514" i="13"/>
  <c r="S514" i="13"/>
  <c r="T514" i="13"/>
  <c r="U514" i="13"/>
  <c r="V514" i="13"/>
  <c r="W514" i="13"/>
  <c r="X514" i="13"/>
  <c r="R515" i="13"/>
  <c r="S515" i="13"/>
  <c r="T515" i="13"/>
  <c r="U515" i="13"/>
  <c r="V515" i="13"/>
  <c r="W515" i="13"/>
  <c r="X515" i="13"/>
  <c r="R516" i="13"/>
  <c r="S516" i="13"/>
  <c r="T516" i="13"/>
  <c r="U516" i="13"/>
  <c r="V516" i="13"/>
  <c r="W516" i="13"/>
  <c r="X516" i="13"/>
  <c r="R517" i="13"/>
  <c r="S517" i="13"/>
  <c r="T517" i="13"/>
  <c r="U517" i="13"/>
  <c r="V517" i="13"/>
  <c r="W517" i="13"/>
  <c r="X517" i="13"/>
  <c r="R518" i="13"/>
  <c r="S518" i="13"/>
  <c r="T518" i="13"/>
  <c r="U518" i="13"/>
  <c r="V518" i="13"/>
  <c r="W518" i="13"/>
  <c r="X518" i="13"/>
  <c r="R519" i="13"/>
  <c r="S519" i="13"/>
  <c r="T519" i="13"/>
  <c r="U519" i="13"/>
  <c r="V519" i="13"/>
  <c r="W519" i="13"/>
  <c r="X519" i="13"/>
  <c r="R520" i="13"/>
  <c r="S520" i="13"/>
  <c r="T520" i="13"/>
  <c r="U520" i="13"/>
  <c r="V520" i="13"/>
  <c r="W520" i="13"/>
  <c r="X520" i="13"/>
  <c r="R521" i="13"/>
  <c r="S521" i="13"/>
  <c r="T521" i="13"/>
  <c r="U521" i="13"/>
  <c r="V521" i="13"/>
  <c r="W521" i="13"/>
  <c r="X521" i="13"/>
  <c r="Q522" i="13"/>
  <c r="R522" i="13"/>
  <c r="S522" i="13"/>
  <c r="T522" i="13"/>
  <c r="U522" i="13"/>
  <c r="V522" i="13"/>
  <c r="W522" i="13"/>
  <c r="Q523" i="13"/>
  <c r="R523" i="13"/>
  <c r="S523" i="13"/>
  <c r="T523" i="13"/>
  <c r="U523" i="13"/>
  <c r="V523" i="13"/>
  <c r="W523" i="13"/>
  <c r="Q524" i="13"/>
  <c r="R524" i="13"/>
  <c r="S524" i="13"/>
  <c r="T524" i="13"/>
  <c r="U524" i="13"/>
  <c r="V524" i="13"/>
  <c r="W524" i="13"/>
  <c r="Q525" i="13"/>
  <c r="R525" i="13"/>
  <c r="S525" i="13"/>
  <c r="T525" i="13"/>
  <c r="U525" i="13"/>
  <c r="V525" i="13"/>
  <c r="W525" i="13"/>
  <c r="Q526" i="13"/>
  <c r="R526" i="13"/>
  <c r="S526" i="13"/>
  <c r="T526" i="13"/>
  <c r="U526" i="13"/>
  <c r="V526" i="13"/>
  <c r="W526" i="13"/>
  <c r="Q527" i="13"/>
  <c r="R527" i="13"/>
  <c r="S527" i="13"/>
  <c r="T527" i="13"/>
  <c r="U527" i="13"/>
  <c r="V527" i="13"/>
  <c r="W527" i="13"/>
  <c r="Q528" i="13"/>
  <c r="R528" i="13"/>
  <c r="S528" i="13"/>
  <c r="T528" i="13"/>
  <c r="U528" i="13"/>
  <c r="V528" i="13"/>
  <c r="W528" i="13"/>
  <c r="Q529" i="13"/>
  <c r="R529" i="13"/>
  <c r="S529" i="13"/>
  <c r="T529" i="13"/>
  <c r="U529" i="13"/>
  <c r="V529" i="13"/>
  <c r="W529" i="13"/>
  <c r="Q530" i="13"/>
  <c r="R530" i="13"/>
  <c r="S530" i="13"/>
  <c r="T530" i="13"/>
  <c r="U530" i="13"/>
  <c r="V530" i="13"/>
  <c r="W530" i="13"/>
  <c r="Q531" i="13"/>
  <c r="R531" i="13"/>
  <c r="S531" i="13"/>
  <c r="T531" i="13"/>
  <c r="U531" i="13"/>
  <c r="V531" i="13"/>
  <c r="W531" i="13"/>
  <c r="Q532" i="13"/>
  <c r="R532" i="13"/>
  <c r="S532" i="13"/>
  <c r="T532" i="13"/>
  <c r="U532" i="13"/>
  <c r="V532" i="13"/>
  <c r="W532" i="13"/>
  <c r="Q533" i="13"/>
  <c r="R533" i="13"/>
  <c r="S533" i="13"/>
  <c r="T533" i="13"/>
  <c r="U533" i="13"/>
  <c r="V533" i="13"/>
  <c r="W533" i="13"/>
  <c r="Q534" i="13"/>
  <c r="R534" i="13"/>
  <c r="S534" i="13"/>
  <c r="T534" i="13"/>
  <c r="U534" i="13"/>
  <c r="V534" i="13"/>
  <c r="W534" i="13"/>
  <c r="Q535" i="13"/>
  <c r="R535" i="13"/>
  <c r="S535" i="13"/>
  <c r="T535" i="13"/>
  <c r="U535" i="13"/>
  <c r="V535" i="13"/>
  <c r="W535" i="13"/>
  <c r="Q536" i="13"/>
  <c r="R536" i="13"/>
  <c r="S536" i="13"/>
  <c r="T536" i="13"/>
  <c r="U536" i="13"/>
  <c r="V536" i="13"/>
  <c r="W536" i="13"/>
  <c r="Q537" i="13"/>
  <c r="R537" i="13"/>
  <c r="S537" i="13"/>
  <c r="T537" i="13"/>
  <c r="U537" i="13"/>
  <c r="V537" i="13"/>
  <c r="W537" i="13"/>
  <c r="Q538" i="13"/>
  <c r="R538" i="13"/>
  <c r="S538" i="13"/>
  <c r="T538" i="13"/>
  <c r="U538" i="13"/>
  <c r="V538" i="13"/>
  <c r="W538" i="13"/>
  <c r="Q539" i="13"/>
  <c r="R539" i="13"/>
  <c r="S539" i="13"/>
  <c r="T539" i="13"/>
  <c r="U539" i="13"/>
  <c r="V539" i="13"/>
  <c r="W539" i="13"/>
  <c r="Q540" i="13"/>
  <c r="R540" i="13"/>
  <c r="S540" i="13"/>
  <c r="T540" i="13"/>
  <c r="U540" i="13"/>
  <c r="V540" i="13"/>
  <c r="W540" i="13"/>
  <c r="Q541" i="13"/>
  <c r="R541" i="13"/>
  <c r="S541" i="13"/>
  <c r="T541" i="13"/>
  <c r="U541" i="13"/>
  <c r="V541" i="13"/>
  <c r="W541" i="13"/>
  <c r="Q542" i="13"/>
  <c r="R542" i="13"/>
  <c r="S542" i="13"/>
  <c r="T542" i="13"/>
  <c r="U542" i="13"/>
  <c r="V542" i="13"/>
  <c r="X542" i="13"/>
  <c r="Q543" i="13"/>
  <c r="R543" i="13"/>
  <c r="S543" i="13"/>
  <c r="T543" i="13"/>
  <c r="U543" i="13"/>
  <c r="V543" i="13"/>
  <c r="X543" i="13"/>
  <c r="Q544" i="13"/>
  <c r="R544" i="13"/>
  <c r="S544" i="13"/>
  <c r="T544" i="13"/>
  <c r="U544" i="13"/>
  <c r="V544" i="13"/>
  <c r="X544" i="13"/>
  <c r="Q545" i="13"/>
  <c r="R545" i="13"/>
  <c r="S545" i="13"/>
  <c r="T545" i="13"/>
  <c r="U545" i="13"/>
  <c r="V545" i="13"/>
  <c r="X545" i="13"/>
  <c r="Q546" i="13"/>
  <c r="R546" i="13"/>
  <c r="S546" i="13"/>
  <c r="T546" i="13"/>
  <c r="U546" i="13"/>
  <c r="V546" i="13"/>
  <c r="X546" i="13"/>
  <c r="Q547" i="13"/>
  <c r="R547" i="13"/>
  <c r="S547" i="13"/>
  <c r="T547" i="13"/>
  <c r="U547" i="13"/>
  <c r="V547" i="13"/>
  <c r="X547" i="13"/>
  <c r="Q548" i="13"/>
  <c r="R548" i="13"/>
  <c r="S548" i="13"/>
  <c r="T548" i="13"/>
  <c r="U548" i="13"/>
  <c r="V548" i="13"/>
  <c r="X548" i="13"/>
  <c r="Q549" i="13"/>
  <c r="R549" i="13"/>
  <c r="S549" i="13"/>
  <c r="T549" i="13"/>
  <c r="U549" i="13"/>
  <c r="V549" i="13"/>
  <c r="X549" i="13"/>
  <c r="Q550" i="13"/>
  <c r="R550" i="13"/>
  <c r="S550" i="13"/>
  <c r="T550" i="13"/>
  <c r="U550" i="13"/>
  <c r="V550" i="13"/>
  <c r="X550" i="13"/>
  <c r="Q551" i="13"/>
  <c r="R551" i="13"/>
  <c r="S551" i="13"/>
  <c r="T551" i="13"/>
  <c r="U551" i="13"/>
  <c r="V551" i="13"/>
  <c r="X551" i="13"/>
  <c r="Q552" i="13"/>
  <c r="R552" i="13"/>
  <c r="S552" i="13"/>
  <c r="T552" i="13"/>
  <c r="U552" i="13"/>
  <c r="V552" i="13"/>
  <c r="X552" i="13"/>
  <c r="Q553" i="13"/>
  <c r="R553" i="13"/>
  <c r="S553" i="13"/>
  <c r="T553" i="13"/>
  <c r="U553" i="13"/>
  <c r="V553" i="13"/>
  <c r="X553" i="13"/>
  <c r="Q554" i="13"/>
  <c r="R554" i="13"/>
  <c r="S554" i="13"/>
  <c r="T554" i="13"/>
  <c r="U554" i="13"/>
  <c r="V554" i="13"/>
  <c r="X554" i="13"/>
  <c r="Q555" i="13"/>
  <c r="R555" i="13"/>
  <c r="S555" i="13"/>
  <c r="T555" i="13"/>
  <c r="U555" i="13"/>
  <c r="V555" i="13"/>
  <c r="X555" i="13"/>
  <c r="Q556" i="13"/>
  <c r="R556" i="13"/>
  <c r="S556" i="13"/>
  <c r="T556" i="13"/>
  <c r="U556" i="13"/>
  <c r="V556" i="13"/>
  <c r="X556" i="13"/>
  <c r="Q557" i="13"/>
  <c r="R557" i="13"/>
  <c r="S557" i="13"/>
  <c r="T557" i="13"/>
  <c r="U557" i="13"/>
  <c r="V557" i="13"/>
  <c r="X557" i="13"/>
  <c r="Q558" i="13"/>
  <c r="R558" i="13"/>
  <c r="S558" i="13"/>
  <c r="T558" i="13"/>
  <c r="U558" i="13"/>
  <c r="V558" i="13"/>
  <c r="X558" i="13"/>
  <c r="Q559" i="13"/>
  <c r="R559" i="13"/>
  <c r="S559" i="13"/>
  <c r="T559" i="13"/>
  <c r="U559" i="13"/>
  <c r="V559" i="13"/>
  <c r="X559" i="13"/>
  <c r="Q560" i="13"/>
  <c r="R560" i="13"/>
  <c r="S560" i="13"/>
  <c r="T560" i="13"/>
  <c r="U560" i="13"/>
  <c r="V560" i="13"/>
  <c r="X560" i="13"/>
  <c r="Q561" i="13"/>
  <c r="R561" i="13"/>
  <c r="S561" i="13"/>
  <c r="T561" i="13"/>
  <c r="U561" i="13"/>
  <c r="V561" i="13"/>
  <c r="X561" i="13"/>
  <c r="Q562" i="13"/>
  <c r="R562" i="13"/>
  <c r="S562" i="13"/>
  <c r="T562" i="13"/>
  <c r="U562" i="13"/>
  <c r="V562" i="13"/>
  <c r="X562" i="13"/>
  <c r="Q563" i="13"/>
  <c r="R563" i="13"/>
  <c r="S563" i="13"/>
  <c r="T563" i="13"/>
  <c r="U563" i="13"/>
  <c r="V563" i="13"/>
  <c r="X563" i="13"/>
  <c r="Q564" i="13"/>
  <c r="R564" i="13"/>
  <c r="S564" i="13"/>
  <c r="T564" i="13"/>
  <c r="U564" i="13"/>
  <c r="V564" i="13"/>
  <c r="X564" i="13"/>
  <c r="Q565" i="13"/>
  <c r="R565" i="13"/>
  <c r="S565" i="13"/>
  <c r="T565" i="13"/>
  <c r="U565" i="13"/>
  <c r="V565" i="13"/>
  <c r="X565" i="13"/>
  <c r="Q566" i="13"/>
  <c r="R566" i="13"/>
  <c r="S566" i="13"/>
  <c r="T566" i="13"/>
  <c r="U566" i="13"/>
  <c r="V566" i="13"/>
  <c r="X566" i="13"/>
  <c r="Q567" i="13"/>
  <c r="R567" i="13"/>
  <c r="S567" i="13"/>
  <c r="T567" i="13"/>
  <c r="U567" i="13"/>
  <c r="V567" i="13"/>
  <c r="X567" i="13"/>
  <c r="Q568" i="13"/>
  <c r="R568" i="13"/>
  <c r="S568" i="13"/>
  <c r="T568" i="13"/>
  <c r="U568" i="13"/>
  <c r="V568" i="13"/>
  <c r="X568" i="13"/>
  <c r="Q569" i="13"/>
  <c r="R569" i="13"/>
  <c r="S569" i="13"/>
  <c r="T569" i="13"/>
  <c r="U569" i="13"/>
  <c r="V569" i="13"/>
  <c r="X569" i="13"/>
  <c r="Q570" i="13"/>
  <c r="R570" i="13"/>
  <c r="S570" i="13"/>
  <c r="T570" i="13"/>
  <c r="U570" i="13"/>
  <c r="V570" i="13"/>
  <c r="X570" i="13"/>
  <c r="Q571" i="13"/>
  <c r="R571" i="13"/>
  <c r="S571" i="13"/>
  <c r="T571" i="13"/>
  <c r="U571" i="13"/>
  <c r="V571" i="13"/>
  <c r="X571" i="13"/>
  <c r="Q572" i="13"/>
  <c r="R572" i="13"/>
  <c r="S572" i="13"/>
  <c r="T572" i="13"/>
  <c r="U572" i="13"/>
  <c r="V572" i="13"/>
  <c r="X572" i="13"/>
  <c r="Q573" i="13"/>
  <c r="R573" i="13"/>
  <c r="S573" i="13"/>
  <c r="T573" i="13"/>
  <c r="U573" i="13"/>
  <c r="V573" i="13"/>
  <c r="X573" i="13"/>
  <c r="Q574" i="13"/>
  <c r="R574" i="13"/>
  <c r="S574" i="13"/>
  <c r="T574" i="13"/>
  <c r="U574" i="13"/>
  <c r="V574" i="13"/>
  <c r="X574" i="13"/>
  <c r="Q575" i="13"/>
  <c r="R575" i="13"/>
  <c r="S575" i="13"/>
  <c r="T575" i="13"/>
  <c r="U575" i="13"/>
  <c r="V575" i="13"/>
  <c r="X575" i="13"/>
  <c r="Q576" i="13"/>
  <c r="R576" i="13"/>
  <c r="S576" i="13"/>
  <c r="T576" i="13"/>
  <c r="U576" i="13"/>
  <c r="V576" i="13"/>
  <c r="X576" i="13"/>
  <c r="Q577" i="13"/>
  <c r="R577" i="13"/>
  <c r="S577" i="13"/>
  <c r="T577" i="13"/>
  <c r="U577" i="13"/>
  <c r="V577" i="13"/>
  <c r="X577" i="13"/>
  <c r="Q578" i="13"/>
  <c r="R578" i="13"/>
  <c r="S578" i="13"/>
  <c r="T578" i="13"/>
  <c r="U578" i="13"/>
  <c r="V578" i="13"/>
  <c r="X578" i="13"/>
  <c r="Q579" i="13"/>
  <c r="R579" i="13"/>
  <c r="S579" i="13"/>
  <c r="T579" i="13"/>
  <c r="U579" i="13"/>
  <c r="V579" i="13"/>
  <c r="X579" i="13"/>
  <c r="Q580" i="13"/>
  <c r="R580" i="13"/>
  <c r="S580" i="13"/>
  <c r="T580" i="13"/>
  <c r="U580" i="13"/>
  <c r="V580" i="13"/>
  <c r="X580" i="13"/>
  <c r="Q581" i="13"/>
  <c r="R581" i="13"/>
  <c r="S581" i="13"/>
  <c r="T581" i="13"/>
  <c r="U581" i="13"/>
  <c r="V581" i="13"/>
  <c r="X581" i="13"/>
  <c r="Q582" i="13"/>
  <c r="R582" i="13"/>
  <c r="S582" i="13"/>
  <c r="T582" i="13"/>
  <c r="U582" i="13"/>
  <c r="V582" i="13"/>
  <c r="X582" i="13"/>
  <c r="Q583" i="13"/>
  <c r="R583" i="13"/>
  <c r="S583" i="13"/>
  <c r="T583" i="13"/>
  <c r="U583" i="13"/>
  <c r="V583" i="13"/>
  <c r="X583" i="13"/>
  <c r="Q584" i="13"/>
  <c r="R584" i="13"/>
  <c r="S584" i="13"/>
  <c r="T584" i="13"/>
  <c r="U584" i="13"/>
  <c r="V584" i="13"/>
  <c r="X584" i="13"/>
  <c r="Q585" i="13"/>
  <c r="R585" i="13"/>
  <c r="S585" i="13"/>
  <c r="T585" i="13"/>
  <c r="U585" i="13"/>
  <c r="V585" i="13"/>
  <c r="X585" i="13"/>
  <c r="Q586" i="13"/>
  <c r="R586" i="13"/>
  <c r="S586" i="13"/>
  <c r="T586" i="13"/>
  <c r="U586" i="13"/>
  <c r="V586" i="13"/>
  <c r="X586" i="13"/>
  <c r="Q587" i="13"/>
  <c r="R587" i="13"/>
  <c r="S587" i="13"/>
  <c r="T587" i="13"/>
  <c r="U587" i="13"/>
  <c r="V587" i="13"/>
  <c r="X587" i="13"/>
  <c r="Q588" i="13"/>
  <c r="R588" i="13"/>
  <c r="S588" i="13"/>
  <c r="T588" i="13"/>
  <c r="U588" i="13"/>
  <c r="V588" i="13"/>
  <c r="X588" i="13"/>
  <c r="Q589" i="13"/>
  <c r="R589" i="13"/>
  <c r="S589" i="13"/>
  <c r="T589" i="13"/>
  <c r="U589" i="13"/>
  <c r="V589" i="13"/>
  <c r="X589" i="13"/>
  <c r="Q590" i="13"/>
  <c r="R590" i="13"/>
  <c r="S590" i="13"/>
  <c r="T590" i="13"/>
  <c r="U590" i="13"/>
  <c r="V590" i="13"/>
  <c r="X590" i="13"/>
  <c r="Q591" i="13"/>
  <c r="R591" i="13"/>
  <c r="S591" i="13"/>
  <c r="T591" i="13"/>
  <c r="U591" i="13"/>
  <c r="V591" i="13"/>
  <c r="X591" i="13"/>
  <c r="Q592" i="13"/>
  <c r="R592" i="13"/>
  <c r="S592" i="13"/>
  <c r="T592" i="13"/>
  <c r="U592" i="13"/>
  <c r="V592" i="13"/>
  <c r="X592" i="13"/>
  <c r="Q593" i="13"/>
  <c r="R593" i="13"/>
  <c r="S593" i="13"/>
  <c r="T593" i="13"/>
  <c r="U593" i="13"/>
  <c r="V593" i="13"/>
  <c r="X593" i="13"/>
  <c r="Q594" i="13"/>
  <c r="R594" i="13"/>
  <c r="S594" i="13"/>
  <c r="T594" i="13"/>
  <c r="U594" i="13"/>
  <c r="V594" i="13"/>
  <c r="X594" i="13"/>
  <c r="Q595" i="13"/>
  <c r="R595" i="13"/>
  <c r="S595" i="13"/>
  <c r="T595" i="13"/>
  <c r="U595" i="13"/>
  <c r="V595" i="13"/>
  <c r="X595" i="13"/>
  <c r="Q596" i="13"/>
  <c r="R596" i="13"/>
  <c r="S596" i="13"/>
  <c r="T596" i="13"/>
  <c r="U596" i="13"/>
  <c r="V596" i="13"/>
  <c r="X596" i="13"/>
  <c r="Q597" i="13"/>
  <c r="R597" i="13"/>
  <c r="S597" i="13"/>
  <c r="T597" i="13"/>
  <c r="U597" i="13"/>
  <c r="V597" i="13"/>
  <c r="X597" i="13"/>
  <c r="Q598" i="13"/>
  <c r="R598" i="13"/>
  <c r="S598" i="13"/>
  <c r="T598" i="13"/>
  <c r="U598" i="13"/>
  <c r="V598" i="13"/>
  <c r="X598" i="13"/>
  <c r="Q599" i="13"/>
  <c r="R599" i="13"/>
  <c r="S599" i="13"/>
  <c r="T599" i="13"/>
  <c r="U599" i="13"/>
  <c r="V599" i="13"/>
  <c r="X599" i="13"/>
  <c r="Q600" i="13"/>
  <c r="R600" i="13"/>
  <c r="S600" i="13"/>
  <c r="T600" i="13"/>
  <c r="U600" i="13"/>
  <c r="V600" i="13"/>
  <c r="X600" i="13"/>
  <c r="Q601" i="13"/>
  <c r="R601" i="13"/>
  <c r="S601" i="13"/>
  <c r="T601" i="13"/>
  <c r="U601" i="13"/>
  <c r="V601" i="13"/>
  <c r="X601" i="13"/>
  <c r="Q602" i="13"/>
  <c r="R602" i="13"/>
  <c r="S602" i="13"/>
  <c r="T602" i="13"/>
  <c r="U602" i="13"/>
  <c r="V602" i="13"/>
  <c r="X602" i="13"/>
  <c r="Q603" i="13"/>
  <c r="R603" i="13"/>
  <c r="S603" i="13"/>
  <c r="T603" i="13"/>
  <c r="U603" i="13"/>
  <c r="V603" i="13"/>
  <c r="X603" i="13"/>
  <c r="Q604" i="13"/>
  <c r="R604" i="13"/>
  <c r="S604" i="13"/>
  <c r="T604" i="13"/>
  <c r="U604" i="13"/>
  <c r="V604" i="13"/>
  <c r="X604" i="13"/>
  <c r="Q605" i="13"/>
  <c r="R605" i="13"/>
  <c r="S605" i="13"/>
  <c r="T605" i="13"/>
  <c r="U605" i="13"/>
  <c r="V605" i="13"/>
  <c r="X605" i="13"/>
  <c r="Q606" i="13"/>
  <c r="R606" i="13"/>
  <c r="S606" i="13"/>
  <c r="T606" i="13"/>
  <c r="U606" i="13"/>
  <c r="V606" i="13"/>
  <c r="X606" i="13"/>
  <c r="Q607" i="13"/>
  <c r="R607" i="13"/>
  <c r="S607" i="13"/>
  <c r="T607" i="13"/>
  <c r="U607" i="13"/>
  <c r="V607" i="13"/>
  <c r="X607" i="13"/>
  <c r="Q608" i="13"/>
  <c r="R608" i="13"/>
  <c r="S608" i="13"/>
  <c r="T608" i="13"/>
  <c r="U608" i="13"/>
  <c r="V608" i="13"/>
  <c r="X608" i="13"/>
  <c r="Q609" i="13"/>
  <c r="R609" i="13"/>
  <c r="S609" i="13"/>
  <c r="T609" i="13"/>
  <c r="U609" i="13"/>
  <c r="V609" i="13"/>
  <c r="X609" i="13"/>
  <c r="Q610" i="13"/>
  <c r="R610" i="13"/>
  <c r="S610" i="13"/>
  <c r="T610" i="13"/>
  <c r="U610" i="13"/>
  <c r="V610" i="13"/>
  <c r="X610" i="13"/>
  <c r="Q611" i="13"/>
  <c r="R611" i="13"/>
  <c r="S611" i="13"/>
  <c r="T611" i="13"/>
  <c r="U611" i="13"/>
  <c r="V611" i="13"/>
  <c r="X611" i="13"/>
  <c r="Q612" i="13"/>
  <c r="R612" i="13"/>
  <c r="S612" i="13"/>
  <c r="T612" i="13"/>
  <c r="U612" i="13"/>
  <c r="V612" i="13"/>
  <c r="X612" i="13"/>
  <c r="Q613" i="13"/>
  <c r="R613" i="13"/>
  <c r="S613" i="13"/>
  <c r="T613" i="13"/>
  <c r="U613" i="13"/>
  <c r="V613" i="13"/>
  <c r="X613" i="13"/>
  <c r="Q614" i="13"/>
  <c r="R614" i="13"/>
  <c r="S614" i="13"/>
  <c r="T614" i="13"/>
  <c r="U614" i="13"/>
  <c r="V614" i="13"/>
  <c r="X614" i="13"/>
  <c r="Q615" i="13"/>
  <c r="R615" i="13"/>
  <c r="S615" i="13"/>
  <c r="T615" i="13"/>
  <c r="U615" i="13"/>
  <c r="V615" i="13"/>
  <c r="X615" i="13"/>
  <c r="Q616" i="13"/>
  <c r="R616" i="13"/>
  <c r="S616" i="13"/>
  <c r="T616" i="13"/>
  <c r="U616" i="13"/>
  <c r="V616" i="13"/>
  <c r="X616" i="13"/>
  <c r="Q617" i="13"/>
  <c r="R617" i="13"/>
  <c r="S617" i="13"/>
  <c r="T617" i="13"/>
  <c r="U617" i="13"/>
  <c r="V617" i="13"/>
  <c r="X617" i="13"/>
  <c r="Q618" i="13"/>
  <c r="R618" i="13"/>
  <c r="S618" i="13"/>
  <c r="T618" i="13"/>
  <c r="U618" i="13"/>
  <c r="V618" i="13"/>
  <c r="X618" i="13"/>
  <c r="Q619" i="13"/>
  <c r="R619" i="13"/>
  <c r="S619" i="13"/>
  <c r="T619" i="13"/>
  <c r="U619" i="13"/>
  <c r="V619" i="13"/>
  <c r="X619" i="13"/>
  <c r="Q620" i="13"/>
  <c r="R620" i="13"/>
  <c r="S620" i="13"/>
  <c r="T620" i="13"/>
  <c r="U620" i="13"/>
  <c r="V620" i="13"/>
  <c r="X620" i="13"/>
  <c r="Q621" i="13"/>
  <c r="R621" i="13"/>
  <c r="S621" i="13"/>
  <c r="T621" i="13"/>
  <c r="U621" i="13"/>
  <c r="V621" i="13"/>
  <c r="X621" i="13"/>
  <c r="Q622" i="13"/>
  <c r="R622" i="13"/>
  <c r="S622" i="13"/>
  <c r="T622" i="13"/>
  <c r="U622" i="13"/>
  <c r="V622" i="13"/>
  <c r="X622" i="13"/>
  <c r="Q623" i="13"/>
  <c r="R623" i="13"/>
  <c r="S623" i="13"/>
  <c r="T623" i="13"/>
  <c r="U623" i="13"/>
  <c r="V623" i="13"/>
  <c r="X623" i="13"/>
  <c r="Q624" i="13"/>
  <c r="R624" i="13"/>
  <c r="S624" i="13"/>
  <c r="T624" i="13"/>
  <c r="U624" i="13"/>
  <c r="V624" i="13"/>
  <c r="X624" i="13"/>
  <c r="Q625" i="13"/>
  <c r="R625" i="13"/>
  <c r="S625" i="13"/>
  <c r="T625" i="13"/>
  <c r="U625" i="13"/>
  <c r="V625" i="13"/>
  <c r="X625" i="13"/>
  <c r="Q626" i="13"/>
  <c r="R626" i="13"/>
  <c r="S626" i="13"/>
  <c r="T626" i="13"/>
  <c r="U626" i="13"/>
  <c r="V626" i="13"/>
  <c r="X626" i="13"/>
  <c r="Q627" i="13"/>
  <c r="R627" i="13"/>
  <c r="S627" i="13"/>
  <c r="T627" i="13"/>
  <c r="U627" i="13"/>
  <c r="V627" i="13"/>
  <c r="X627" i="13"/>
  <c r="Q628" i="13"/>
  <c r="R628" i="13"/>
  <c r="S628" i="13"/>
  <c r="T628" i="13"/>
  <c r="U628" i="13"/>
  <c r="V628" i="13"/>
  <c r="X628" i="13"/>
  <c r="Q629" i="13"/>
  <c r="R629" i="13"/>
  <c r="S629" i="13"/>
  <c r="T629" i="13"/>
  <c r="U629" i="13"/>
  <c r="V629" i="13"/>
  <c r="X629" i="13"/>
  <c r="Q630" i="13"/>
  <c r="R630" i="13"/>
  <c r="S630" i="13"/>
  <c r="T630" i="13"/>
  <c r="U630" i="13"/>
  <c r="V630" i="13"/>
  <c r="X630" i="13"/>
  <c r="Q631" i="13"/>
  <c r="R631" i="13"/>
  <c r="S631" i="13"/>
  <c r="T631" i="13"/>
  <c r="U631" i="13"/>
  <c r="V631" i="13"/>
  <c r="X631" i="13"/>
  <c r="Q632" i="13"/>
  <c r="R632" i="13"/>
  <c r="S632" i="13"/>
  <c r="T632" i="13"/>
  <c r="U632" i="13"/>
  <c r="V632" i="13"/>
  <c r="X632" i="13"/>
  <c r="Q633" i="13"/>
  <c r="R633" i="13"/>
  <c r="S633" i="13"/>
  <c r="T633" i="13"/>
  <c r="U633" i="13"/>
  <c r="V633" i="13"/>
  <c r="X633" i="13"/>
  <c r="Q634" i="13"/>
  <c r="R634" i="13"/>
  <c r="S634" i="13"/>
  <c r="T634" i="13"/>
  <c r="U634" i="13"/>
  <c r="V634" i="13"/>
  <c r="X634" i="13"/>
  <c r="Q635" i="13"/>
  <c r="R635" i="13"/>
  <c r="S635" i="13"/>
  <c r="T635" i="13"/>
  <c r="U635" i="13"/>
  <c r="V635" i="13"/>
  <c r="X635" i="13"/>
  <c r="Q636" i="13"/>
  <c r="R636" i="13"/>
  <c r="S636" i="13"/>
  <c r="T636" i="13"/>
  <c r="U636" i="13"/>
  <c r="V636" i="13"/>
  <c r="X636" i="13"/>
  <c r="Q637" i="13"/>
  <c r="R637" i="13"/>
  <c r="S637" i="13"/>
  <c r="T637" i="13"/>
  <c r="U637" i="13"/>
  <c r="V637" i="13"/>
  <c r="X637" i="13"/>
  <c r="Q638" i="13"/>
  <c r="R638" i="13"/>
  <c r="S638" i="13"/>
  <c r="T638" i="13"/>
  <c r="U638" i="13"/>
  <c r="V638" i="13"/>
  <c r="X638" i="13"/>
  <c r="Q639" i="13"/>
  <c r="R639" i="13"/>
  <c r="S639" i="13"/>
  <c r="T639" i="13"/>
  <c r="U639" i="13"/>
  <c r="V639" i="13"/>
  <c r="X639" i="13"/>
  <c r="Q640" i="13"/>
  <c r="R640" i="13"/>
  <c r="S640" i="13"/>
  <c r="T640" i="13"/>
  <c r="U640" i="13"/>
  <c r="V640" i="13"/>
  <c r="X640" i="13"/>
  <c r="Q641" i="13"/>
  <c r="R641" i="13"/>
  <c r="S641" i="13"/>
  <c r="T641" i="13"/>
  <c r="U641" i="13"/>
  <c r="V641" i="13"/>
  <c r="X641" i="13"/>
  <c r="Q642" i="13"/>
  <c r="R642" i="13"/>
  <c r="S642" i="13"/>
  <c r="T642" i="13"/>
  <c r="U642" i="13"/>
  <c r="V642" i="13"/>
  <c r="X642" i="13"/>
  <c r="Q643" i="13"/>
  <c r="R643" i="13"/>
  <c r="S643" i="13"/>
  <c r="T643" i="13"/>
  <c r="U643" i="13"/>
  <c r="V643" i="13"/>
  <c r="X643" i="13"/>
  <c r="Q644" i="13"/>
  <c r="R644" i="13"/>
  <c r="S644" i="13"/>
  <c r="T644" i="13"/>
  <c r="U644" i="13"/>
  <c r="V644" i="13"/>
  <c r="X644" i="13"/>
  <c r="Q645" i="13"/>
  <c r="R645" i="13"/>
  <c r="S645" i="13"/>
  <c r="T645" i="13"/>
  <c r="U645" i="13"/>
  <c r="V645" i="13"/>
  <c r="X645" i="13"/>
  <c r="Q646" i="13"/>
  <c r="R646" i="13"/>
  <c r="S646" i="13"/>
  <c r="T646" i="13"/>
  <c r="U646" i="13"/>
  <c r="V646" i="13"/>
  <c r="X646" i="13"/>
  <c r="Q647" i="13"/>
  <c r="R647" i="13"/>
  <c r="S647" i="13"/>
  <c r="T647" i="13"/>
  <c r="U647" i="13"/>
  <c r="V647" i="13"/>
  <c r="X647" i="13"/>
  <c r="Q648" i="13"/>
  <c r="R648" i="13"/>
  <c r="S648" i="13"/>
  <c r="T648" i="13"/>
  <c r="U648" i="13"/>
  <c r="V648" i="13"/>
  <c r="X648" i="13"/>
  <c r="Q649" i="13"/>
  <c r="R649" i="13"/>
  <c r="S649" i="13"/>
  <c r="T649" i="13"/>
  <c r="U649" i="13"/>
  <c r="V649" i="13"/>
  <c r="X649" i="13"/>
  <c r="Q650" i="13"/>
  <c r="R650" i="13"/>
  <c r="S650" i="13"/>
  <c r="T650" i="13"/>
  <c r="U650" i="13"/>
  <c r="V650" i="13"/>
  <c r="X650" i="13"/>
  <c r="Q651" i="13"/>
  <c r="R651" i="13"/>
  <c r="S651" i="13"/>
  <c r="T651" i="13"/>
  <c r="U651" i="13"/>
  <c r="V651" i="13"/>
  <c r="X651" i="13"/>
  <c r="Q652" i="13"/>
  <c r="R652" i="13"/>
  <c r="S652" i="13"/>
  <c r="T652" i="13"/>
  <c r="U652" i="13"/>
  <c r="V652" i="13"/>
  <c r="X652" i="13"/>
  <c r="Q653" i="13"/>
  <c r="R653" i="13"/>
  <c r="S653" i="13"/>
  <c r="T653" i="13"/>
  <c r="U653" i="13"/>
  <c r="V653" i="13"/>
  <c r="X653" i="13"/>
  <c r="Q654" i="13"/>
  <c r="R654" i="13"/>
  <c r="S654" i="13"/>
  <c r="T654" i="13"/>
  <c r="U654" i="13"/>
  <c r="V654" i="13"/>
  <c r="X654" i="13"/>
  <c r="Q655" i="13"/>
  <c r="R655" i="13"/>
  <c r="S655" i="13"/>
  <c r="T655" i="13"/>
  <c r="U655" i="13"/>
  <c r="V655" i="13"/>
  <c r="X655" i="13"/>
  <c r="Q656" i="13"/>
  <c r="R656" i="13"/>
  <c r="S656" i="13"/>
  <c r="T656" i="13"/>
  <c r="U656" i="13"/>
  <c r="V656" i="13"/>
  <c r="X656" i="13"/>
  <c r="Q657" i="13"/>
  <c r="R657" i="13"/>
  <c r="S657" i="13"/>
  <c r="T657" i="13"/>
  <c r="U657" i="13"/>
  <c r="V657" i="13"/>
  <c r="X657" i="13"/>
  <c r="Q658" i="13"/>
  <c r="R658" i="13"/>
  <c r="S658" i="13"/>
  <c r="T658" i="13"/>
  <c r="U658" i="13"/>
  <c r="V658" i="13"/>
  <c r="X658" i="13"/>
  <c r="Q659" i="13"/>
  <c r="R659" i="13"/>
  <c r="S659" i="13"/>
  <c r="T659" i="13"/>
  <c r="U659" i="13"/>
  <c r="V659" i="13"/>
  <c r="X659" i="13"/>
  <c r="Q660" i="13"/>
  <c r="R660" i="13"/>
  <c r="S660" i="13"/>
  <c r="T660" i="13"/>
  <c r="U660" i="13"/>
  <c r="V660" i="13"/>
  <c r="X660" i="13"/>
  <c r="Q661" i="13"/>
  <c r="R661" i="13"/>
  <c r="S661" i="13"/>
  <c r="T661" i="13"/>
  <c r="U661" i="13"/>
  <c r="V661" i="13"/>
  <c r="X661" i="13"/>
  <c r="Q662" i="13"/>
  <c r="R662" i="13"/>
  <c r="S662" i="13"/>
  <c r="T662" i="13"/>
  <c r="U662" i="13"/>
  <c r="V662" i="13"/>
  <c r="X662" i="13"/>
  <c r="Q663" i="13"/>
  <c r="R663" i="13"/>
  <c r="S663" i="13"/>
  <c r="T663" i="13"/>
  <c r="U663" i="13"/>
  <c r="V663" i="13"/>
  <c r="X663" i="13"/>
  <c r="Q664" i="13"/>
  <c r="R664" i="13"/>
  <c r="S664" i="13"/>
  <c r="T664" i="13"/>
  <c r="U664" i="13"/>
  <c r="V664" i="13"/>
  <c r="X664" i="13"/>
  <c r="Q665" i="13"/>
  <c r="R665" i="13"/>
  <c r="S665" i="13"/>
  <c r="T665" i="13"/>
  <c r="U665" i="13"/>
  <c r="V665" i="13"/>
  <c r="X665" i="13"/>
  <c r="Q666" i="13"/>
  <c r="R666" i="13"/>
  <c r="S666" i="13"/>
  <c r="T666" i="13"/>
  <c r="U666" i="13"/>
  <c r="V666" i="13"/>
  <c r="X666" i="13"/>
  <c r="Q667" i="13"/>
  <c r="R667" i="13"/>
  <c r="S667" i="13"/>
  <c r="T667" i="13"/>
  <c r="U667" i="13"/>
  <c r="V667" i="13"/>
  <c r="X667" i="13"/>
  <c r="Q668" i="13"/>
  <c r="R668" i="13"/>
  <c r="S668" i="13"/>
  <c r="T668" i="13"/>
  <c r="U668" i="13"/>
  <c r="V668" i="13"/>
  <c r="X668" i="13"/>
  <c r="Q669" i="13"/>
  <c r="R669" i="13"/>
  <c r="S669" i="13"/>
  <c r="T669" i="13"/>
  <c r="U669" i="13"/>
  <c r="V669" i="13"/>
  <c r="X669" i="13"/>
  <c r="Q670" i="13"/>
  <c r="R670" i="13"/>
  <c r="S670" i="13"/>
  <c r="T670" i="13"/>
  <c r="U670" i="13"/>
  <c r="V670" i="13"/>
  <c r="X670" i="13"/>
  <c r="Q671" i="13"/>
  <c r="R671" i="13"/>
  <c r="S671" i="13"/>
  <c r="T671" i="13"/>
  <c r="U671" i="13"/>
  <c r="V671" i="13"/>
  <c r="X671" i="13"/>
  <c r="Q672" i="13"/>
  <c r="R672" i="13"/>
  <c r="S672" i="13"/>
  <c r="T672" i="13"/>
  <c r="U672" i="13"/>
  <c r="V672" i="13"/>
  <c r="X672" i="13"/>
  <c r="Q673" i="13"/>
  <c r="R673" i="13"/>
  <c r="S673" i="13"/>
  <c r="T673" i="13"/>
  <c r="U673" i="13"/>
  <c r="V673" i="13"/>
  <c r="X673" i="13"/>
  <c r="Q674" i="13"/>
  <c r="R674" i="13"/>
  <c r="S674" i="13"/>
  <c r="T674" i="13"/>
  <c r="U674" i="13"/>
  <c r="V674" i="13"/>
  <c r="X674" i="13"/>
  <c r="Q675" i="13"/>
  <c r="R675" i="13"/>
  <c r="S675" i="13"/>
  <c r="T675" i="13"/>
  <c r="U675" i="13"/>
  <c r="V675" i="13"/>
  <c r="X675" i="13"/>
  <c r="Q676" i="13"/>
  <c r="R676" i="13"/>
  <c r="S676" i="13"/>
  <c r="T676" i="13"/>
  <c r="U676" i="13"/>
  <c r="V676" i="13"/>
  <c r="X676" i="13"/>
  <c r="Q677" i="13"/>
  <c r="R677" i="13"/>
  <c r="S677" i="13"/>
  <c r="T677" i="13"/>
  <c r="U677" i="13"/>
  <c r="V677" i="13"/>
  <c r="X677" i="13"/>
  <c r="Q678" i="13"/>
  <c r="R678" i="13"/>
  <c r="S678" i="13"/>
  <c r="T678" i="13"/>
  <c r="U678" i="13"/>
  <c r="V678" i="13"/>
  <c r="X678" i="13"/>
  <c r="Q679" i="13"/>
  <c r="R679" i="13"/>
  <c r="S679" i="13"/>
  <c r="T679" i="13"/>
  <c r="U679" i="13"/>
  <c r="V679" i="13"/>
  <c r="X679" i="13"/>
  <c r="Q680" i="13"/>
  <c r="R680" i="13"/>
  <c r="S680" i="13"/>
  <c r="T680" i="13"/>
  <c r="U680" i="13"/>
  <c r="V680" i="13"/>
  <c r="X680" i="13"/>
  <c r="Q681" i="13"/>
  <c r="R681" i="13"/>
  <c r="S681" i="13"/>
  <c r="T681" i="13"/>
  <c r="U681" i="13"/>
  <c r="V681" i="13"/>
  <c r="X681" i="13"/>
  <c r="Q682" i="13"/>
  <c r="R682" i="13"/>
  <c r="S682" i="13"/>
  <c r="T682" i="13"/>
  <c r="U682" i="13"/>
  <c r="V682" i="13"/>
  <c r="X682" i="13"/>
  <c r="Q683" i="13"/>
  <c r="R683" i="13"/>
  <c r="S683" i="13"/>
  <c r="T683" i="13"/>
  <c r="U683" i="13"/>
  <c r="V683" i="13"/>
  <c r="X683" i="13"/>
  <c r="Q684" i="13"/>
  <c r="R684" i="13"/>
  <c r="S684" i="13"/>
  <c r="T684" i="13"/>
  <c r="U684" i="13"/>
  <c r="V684" i="13"/>
  <c r="X684" i="13"/>
  <c r="Q685" i="13"/>
  <c r="R685" i="13"/>
  <c r="S685" i="13"/>
  <c r="T685" i="13"/>
  <c r="U685" i="13"/>
  <c r="V685" i="13"/>
  <c r="X685" i="13"/>
  <c r="Q686" i="13"/>
  <c r="R686" i="13"/>
  <c r="S686" i="13"/>
  <c r="T686" i="13"/>
  <c r="U686" i="13"/>
  <c r="V686" i="13"/>
  <c r="X686" i="13"/>
  <c r="Q687" i="13"/>
  <c r="R687" i="13"/>
  <c r="S687" i="13"/>
  <c r="T687" i="13"/>
  <c r="U687" i="13"/>
  <c r="V687" i="13"/>
  <c r="X687" i="13"/>
  <c r="Q688" i="13"/>
  <c r="R688" i="13"/>
  <c r="S688" i="13"/>
  <c r="T688" i="13"/>
  <c r="U688" i="13"/>
  <c r="V688" i="13"/>
  <c r="X688" i="13"/>
  <c r="Q689" i="13"/>
  <c r="R689" i="13"/>
  <c r="S689" i="13"/>
  <c r="T689" i="13"/>
  <c r="U689" i="13"/>
  <c r="V689" i="13"/>
  <c r="X689" i="13"/>
  <c r="Q690" i="13"/>
  <c r="R690" i="13"/>
  <c r="S690" i="13"/>
  <c r="T690" i="13"/>
  <c r="U690" i="13"/>
  <c r="V690" i="13"/>
  <c r="X690" i="13"/>
  <c r="Q691" i="13"/>
  <c r="R691" i="13"/>
  <c r="S691" i="13"/>
  <c r="T691" i="13"/>
  <c r="U691" i="13"/>
  <c r="V691" i="13"/>
  <c r="X691" i="13"/>
  <c r="Q692" i="13"/>
  <c r="R692" i="13"/>
  <c r="S692" i="13"/>
  <c r="T692" i="13"/>
  <c r="U692" i="13"/>
  <c r="V692" i="13"/>
  <c r="X692" i="13"/>
  <c r="Q693" i="13"/>
  <c r="R693" i="13"/>
  <c r="S693" i="13"/>
  <c r="T693" i="13"/>
  <c r="U693" i="13"/>
  <c r="V693" i="13"/>
  <c r="X693" i="13"/>
  <c r="Q694" i="13"/>
  <c r="R694" i="13"/>
  <c r="S694" i="13"/>
  <c r="T694" i="13"/>
  <c r="U694" i="13"/>
  <c r="V694" i="13"/>
  <c r="X694" i="13"/>
  <c r="Q695" i="13"/>
  <c r="R695" i="13"/>
  <c r="S695" i="13"/>
  <c r="T695" i="13"/>
  <c r="U695" i="13"/>
  <c r="V695" i="13"/>
  <c r="X695" i="13"/>
  <c r="Q696" i="13"/>
  <c r="R696" i="13"/>
  <c r="S696" i="13"/>
  <c r="T696" i="13"/>
  <c r="U696" i="13"/>
  <c r="V696" i="13"/>
  <c r="X696" i="13"/>
  <c r="Q697" i="13"/>
  <c r="R697" i="13"/>
  <c r="S697" i="13"/>
  <c r="T697" i="13"/>
  <c r="U697" i="13"/>
  <c r="V697" i="13"/>
  <c r="X697" i="13"/>
  <c r="Q698" i="13"/>
  <c r="R698" i="13"/>
  <c r="S698" i="13"/>
  <c r="T698" i="13"/>
  <c r="U698" i="13"/>
  <c r="V698" i="13"/>
  <c r="X698" i="13"/>
  <c r="Q699" i="13"/>
  <c r="R699" i="13"/>
  <c r="S699" i="13"/>
  <c r="T699" i="13"/>
  <c r="U699" i="13"/>
  <c r="V699" i="13"/>
  <c r="X699" i="13"/>
  <c r="Q700" i="13"/>
  <c r="R700" i="13"/>
  <c r="S700" i="13"/>
  <c r="T700" i="13"/>
  <c r="U700" i="13"/>
  <c r="V700" i="13"/>
  <c r="X700" i="13"/>
  <c r="Q701" i="13"/>
  <c r="R701" i="13"/>
  <c r="S701" i="13"/>
  <c r="T701" i="13"/>
  <c r="U701" i="13"/>
  <c r="V701" i="13"/>
  <c r="X701" i="13"/>
  <c r="Q702" i="13"/>
  <c r="R702" i="13"/>
  <c r="S702" i="13"/>
  <c r="T702" i="13"/>
  <c r="U702" i="13"/>
  <c r="V702" i="13"/>
  <c r="X702" i="13"/>
  <c r="Q703" i="13"/>
  <c r="R703" i="13"/>
  <c r="S703" i="13"/>
  <c r="T703" i="13"/>
  <c r="U703" i="13"/>
  <c r="V703" i="13"/>
  <c r="X703" i="13"/>
  <c r="Q704" i="13"/>
  <c r="R704" i="13"/>
  <c r="S704" i="13"/>
  <c r="T704" i="13"/>
  <c r="U704" i="13"/>
  <c r="V704" i="13"/>
  <c r="X704" i="13"/>
  <c r="Q705" i="13"/>
  <c r="R705" i="13"/>
  <c r="S705" i="13"/>
  <c r="T705" i="13"/>
  <c r="U705" i="13"/>
  <c r="V705" i="13"/>
  <c r="X705" i="13"/>
  <c r="Q706" i="13"/>
  <c r="R706" i="13"/>
  <c r="S706" i="13"/>
  <c r="T706" i="13"/>
  <c r="U706" i="13"/>
  <c r="V706" i="13"/>
  <c r="X706" i="13"/>
  <c r="Q707" i="13"/>
  <c r="R707" i="13"/>
  <c r="S707" i="13"/>
  <c r="T707" i="13"/>
  <c r="U707" i="13"/>
  <c r="V707" i="13"/>
  <c r="X707" i="13"/>
  <c r="Q708" i="13"/>
  <c r="R708" i="13"/>
  <c r="S708" i="13"/>
  <c r="T708" i="13"/>
  <c r="U708" i="13"/>
  <c r="V708" i="13"/>
  <c r="X708" i="13"/>
  <c r="Q709" i="13"/>
  <c r="R709" i="13"/>
  <c r="S709" i="13"/>
  <c r="T709" i="13"/>
  <c r="U709" i="13"/>
  <c r="V709" i="13"/>
  <c r="X709" i="13"/>
  <c r="Q710" i="13"/>
  <c r="R710" i="13"/>
  <c r="S710" i="13"/>
  <c r="T710" i="13"/>
  <c r="U710" i="13"/>
  <c r="V710" i="13"/>
  <c r="X710" i="13"/>
  <c r="Q711" i="13"/>
  <c r="R711" i="13"/>
  <c r="S711" i="13"/>
  <c r="T711" i="13"/>
  <c r="U711" i="13"/>
  <c r="V711" i="13"/>
  <c r="X711" i="13"/>
  <c r="Q712" i="13"/>
  <c r="R712" i="13"/>
  <c r="S712" i="13"/>
  <c r="T712" i="13"/>
  <c r="U712" i="13"/>
  <c r="V712" i="13"/>
  <c r="X712" i="13"/>
  <c r="Q713" i="13"/>
  <c r="R713" i="13"/>
  <c r="S713" i="13"/>
  <c r="T713" i="13"/>
  <c r="U713" i="13"/>
  <c r="V713" i="13"/>
  <c r="X713" i="13"/>
  <c r="Q714" i="13"/>
  <c r="R714" i="13"/>
  <c r="S714" i="13"/>
  <c r="T714" i="13"/>
  <c r="U714" i="13"/>
  <c r="V714" i="13"/>
  <c r="X714" i="13"/>
  <c r="Q715" i="13"/>
  <c r="R715" i="13"/>
  <c r="S715" i="13"/>
  <c r="T715" i="13"/>
  <c r="U715" i="13"/>
  <c r="V715" i="13"/>
  <c r="X715" i="13"/>
  <c r="Q716" i="13"/>
  <c r="R716" i="13"/>
  <c r="S716" i="13"/>
  <c r="T716" i="13"/>
  <c r="U716" i="13"/>
  <c r="V716" i="13"/>
  <c r="X716" i="13"/>
  <c r="Q717" i="13"/>
  <c r="R717" i="13"/>
  <c r="S717" i="13"/>
  <c r="T717" i="13"/>
  <c r="U717" i="13"/>
  <c r="V717" i="13"/>
  <c r="X717" i="13"/>
  <c r="Q718" i="13"/>
  <c r="R718" i="13"/>
  <c r="S718" i="13"/>
  <c r="T718" i="13"/>
  <c r="U718" i="13"/>
  <c r="V718" i="13"/>
  <c r="X718" i="13"/>
  <c r="Q719" i="13"/>
  <c r="R719" i="13"/>
  <c r="S719" i="13"/>
  <c r="T719" i="13"/>
  <c r="U719" i="13"/>
  <c r="V719" i="13"/>
  <c r="X719" i="13"/>
  <c r="Q720" i="13"/>
  <c r="R720" i="13"/>
  <c r="S720" i="13"/>
  <c r="T720" i="13"/>
  <c r="U720" i="13"/>
  <c r="V720" i="13"/>
  <c r="X720" i="13"/>
  <c r="Q721" i="13"/>
  <c r="R721" i="13"/>
  <c r="S721" i="13"/>
  <c r="T721" i="13"/>
  <c r="U721" i="13"/>
  <c r="V721" i="13"/>
  <c r="X721" i="13"/>
  <c r="Q722" i="13"/>
  <c r="R722" i="13"/>
  <c r="S722" i="13"/>
  <c r="T722" i="13"/>
  <c r="U722" i="13"/>
  <c r="W722" i="13"/>
  <c r="X722" i="13"/>
  <c r="Q723" i="13"/>
  <c r="R723" i="13"/>
  <c r="S723" i="13"/>
  <c r="T723" i="13"/>
  <c r="U723" i="13"/>
  <c r="W723" i="13"/>
  <c r="X723" i="13"/>
  <c r="Q724" i="13"/>
  <c r="R724" i="13"/>
  <c r="S724" i="13"/>
  <c r="T724" i="13"/>
  <c r="U724" i="13"/>
  <c r="W724" i="13"/>
  <c r="X724" i="13"/>
  <c r="Q725" i="13"/>
  <c r="R725" i="13"/>
  <c r="S725" i="13"/>
  <c r="T725" i="13"/>
  <c r="U725" i="13"/>
  <c r="W725" i="13"/>
  <c r="X725" i="13"/>
  <c r="Q726" i="13"/>
  <c r="R726" i="13"/>
  <c r="S726" i="13"/>
  <c r="T726" i="13"/>
  <c r="U726" i="13"/>
  <c r="W726" i="13"/>
  <c r="X726" i="13"/>
  <c r="Q727" i="13"/>
  <c r="R727" i="13"/>
  <c r="S727" i="13"/>
  <c r="T727" i="13"/>
  <c r="U727" i="13"/>
  <c r="W727" i="13"/>
  <c r="X727" i="13"/>
  <c r="Q728" i="13"/>
  <c r="R728" i="13"/>
  <c r="S728" i="13"/>
  <c r="T728" i="13"/>
  <c r="U728" i="13"/>
  <c r="W728" i="13"/>
  <c r="X728" i="13"/>
  <c r="Q729" i="13"/>
  <c r="R729" i="13"/>
  <c r="S729" i="13"/>
  <c r="T729" i="13"/>
  <c r="U729" i="13"/>
  <c r="W729" i="13"/>
  <c r="X729" i="13"/>
  <c r="Q730" i="13"/>
  <c r="R730" i="13"/>
  <c r="S730" i="13"/>
  <c r="T730" i="13"/>
  <c r="U730" i="13"/>
  <c r="W730" i="13"/>
  <c r="X730" i="13"/>
  <c r="Q731" i="13"/>
  <c r="R731" i="13"/>
  <c r="S731" i="13"/>
  <c r="T731" i="13"/>
  <c r="U731" i="13"/>
  <c r="W731" i="13"/>
  <c r="X731" i="13"/>
  <c r="Q732" i="13"/>
  <c r="R732" i="13"/>
  <c r="S732" i="13"/>
  <c r="T732" i="13"/>
  <c r="U732" i="13"/>
  <c r="W732" i="13"/>
  <c r="X732" i="13"/>
  <c r="Q733" i="13"/>
  <c r="R733" i="13"/>
  <c r="S733" i="13"/>
  <c r="T733" i="13"/>
  <c r="U733" i="13"/>
  <c r="W733" i="13"/>
  <c r="X733" i="13"/>
  <c r="Q734" i="13"/>
  <c r="R734" i="13"/>
  <c r="S734" i="13"/>
  <c r="T734" i="13"/>
  <c r="U734" i="13"/>
  <c r="W734" i="13"/>
  <c r="X734" i="13"/>
  <c r="Q735" i="13"/>
  <c r="R735" i="13"/>
  <c r="S735" i="13"/>
  <c r="T735" i="13"/>
  <c r="U735" i="13"/>
  <c r="W735" i="13"/>
  <c r="X735" i="13"/>
  <c r="Q736" i="13"/>
  <c r="R736" i="13"/>
  <c r="S736" i="13"/>
  <c r="T736" i="13"/>
  <c r="U736" i="13"/>
  <c r="W736" i="13"/>
  <c r="X736" i="13"/>
  <c r="Q737" i="13"/>
  <c r="R737" i="13"/>
  <c r="S737" i="13"/>
  <c r="T737" i="13"/>
  <c r="U737" i="13"/>
  <c r="W737" i="13"/>
  <c r="X737" i="13"/>
  <c r="Q738" i="13"/>
  <c r="R738" i="13"/>
  <c r="S738" i="13"/>
  <c r="T738" i="13"/>
  <c r="U738" i="13"/>
  <c r="W738" i="13"/>
  <c r="X738" i="13"/>
  <c r="Q739" i="13"/>
  <c r="R739" i="13"/>
  <c r="S739" i="13"/>
  <c r="T739" i="13"/>
  <c r="U739" i="13"/>
  <c r="W739" i="13"/>
  <c r="X739" i="13"/>
  <c r="Q740" i="13"/>
  <c r="R740" i="13"/>
  <c r="S740" i="13"/>
  <c r="T740" i="13"/>
  <c r="U740" i="13"/>
  <c r="W740" i="13"/>
  <c r="X740" i="13"/>
  <c r="Q741" i="13"/>
  <c r="R741" i="13"/>
  <c r="S741" i="13"/>
  <c r="T741" i="13"/>
  <c r="U741" i="13"/>
  <c r="W741" i="13"/>
  <c r="X741" i="13"/>
  <c r="Q742" i="13"/>
  <c r="R742" i="13"/>
  <c r="S742" i="13"/>
  <c r="T742" i="13"/>
  <c r="U742" i="13"/>
  <c r="W742" i="13"/>
  <c r="X742" i="13"/>
  <c r="Q743" i="13"/>
  <c r="R743" i="13"/>
  <c r="S743" i="13"/>
  <c r="T743" i="13"/>
  <c r="U743" i="13"/>
  <c r="W743" i="13"/>
  <c r="X743" i="13"/>
  <c r="Q744" i="13"/>
  <c r="R744" i="13"/>
  <c r="S744" i="13"/>
  <c r="T744" i="13"/>
  <c r="U744" i="13"/>
  <c r="W744" i="13"/>
  <c r="X744" i="13"/>
  <c r="Q745" i="13"/>
  <c r="R745" i="13"/>
  <c r="S745" i="13"/>
  <c r="T745" i="13"/>
  <c r="U745" i="13"/>
  <c r="W745" i="13"/>
  <c r="X745" i="13"/>
  <c r="Q746" i="13"/>
  <c r="R746" i="13"/>
  <c r="S746" i="13"/>
  <c r="T746" i="13"/>
  <c r="U746" i="13"/>
  <c r="W746" i="13"/>
  <c r="X746" i="13"/>
  <c r="Q747" i="13"/>
  <c r="R747" i="13"/>
  <c r="S747" i="13"/>
  <c r="T747" i="13"/>
  <c r="U747" i="13"/>
  <c r="W747" i="13"/>
  <c r="X747" i="13"/>
  <c r="Q748" i="13"/>
  <c r="R748" i="13"/>
  <c r="S748" i="13"/>
  <c r="T748" i="13"/>
  <c r="U748" i="13"/>
  <c r="W748" i="13"/>
  <c r="X748" i="13"/>
  <c r="Q749" i="13"/>
  <c r="R749" i="13"/>
  <c r="S749" i="13"/>
  <c r="T749" i="13"/>
  <c r="U749" i="13"/>
  <c r="W749" i="13"/>
  <c r="X749" i="13"/>
  <c r="Q750" i="13"/>
  <c r="R750" i="13"/>
  <c r="S750" i="13"/>
  <c r="T750" i="13"/>
  <c r="U750" i="13"/>
  <c r="W750" i="13"/>
  <c r="X750" i="13"/>
  <c r="Q751" i="13"/>
  <c r="R751" i="13"/>
  <c r="S751" i="13"/>
  <c r="T751" i="13"/>
  <c r="U751" i="13"/>
  <c r="W751" i="13"/>
  <c r="X751" i="13"/>
  <c r="Q752" i="13"/>
  <c r="R752" i="13"/>
  <c r="S752" i="13"/>
  <c r="T752" i="13"/>
  <c r="U752" i="13"/>
  <c r="W752" i="13"/>
  <c r="X752" i="13"/>
  <c r="Q753" i="13"/>
  <c r="R753" i="13"/>
  <c r="S753" i="13"/>
  <c r="T753" i="13"/>
  <c r="U753" i="13"/>
  <c r="W753" i="13"/>
  <c r="X753" i="13"/>
  <c r="Q754" i="13"/>
  <c r="R754" i="13"/>
  <c r="S754" i="13"/>
  <c r="T754" i="13"/>
  <c r="U754" i="13"/>
  <c r="W754" i="13"/>
  <c r="X754" i="13"/>
  <c r="Q755" i="13"/>
  <c r="R755" i="13"/>
  <c r="S755" i="13"/>
  <c r="T755" i="13"/>
  <c r="U755" i="13"/>
  <c r="W755" i="13"/>
  <c r="X755" i="13"/>
  <c r="Q756" i="13"/>
  <c r="R756" i="13"/>
  <c r="S756" i="13"/>
  <c r="T756" i="13"/>
  <c r="U756" i="13"/>
  <c r="W756" i="13"/>
  <c r="X756" i="13"/>
  <c r="Q757" i="13"/>
  <c r="R757" i="13"/>
  <c r="S757" i="13"/>
  <c r="T757" i="13"/>
  <c r="U757" i="13"/>
  <c r="W757" i="13"/>
  <c r="X757" i="13"/>
  <c r="Q758" i="13"/>
  <c r="R758" i="13"/>
  <c r="S758" i="13"/>
  <c r="T758" i="13"/>
  <c r="U758" i="13"/>
  <c r="W758" i="13"/>
  <c r="X758" i="13"/>
  <c r="Q759" i="13"/>
  <c r="R759" i="13"/>
  <c r="S759" i="13"/>
  <c r="T759" i="13"/>
  <c r="U759" i="13"/>
  <c r="W759" i="13"/>
  <c r="X759" i="13"/>
  <c r="Q760" i="13"/>
  <c r="R760" i="13"/>
  <c r="S760" i="13"/>
  <c r="T760" i="13"/>
  <c r="U760" i="13"/>
  <c r="W760" i="13"/>
  <c r="X760" i="13"/>
  <c r="Q761" i="13"/>
  <c r="R761" i="13"/>
  <c r="S761" i="13"/>
  <c r="T761" i="13"/>
  <c r="U761" i="13"/>
  <c r="W761" i="13"/>
  <c r="X761" i="13"/>
  <c r="Q762" i="13"/>
  <c r="R762" i="13"/>
  <c r="S762" i="13"/>
  <c r="T762" i="13"/>
  <c r="U762" i="13"/>
  <c r="W762" i="13"/>
  <c r="X762" i="13"/>
  <c r="Q763" i="13"/>
  <c r="R763" i="13"/>
  <c r="S763" i="13"/>
  <c r="T763" i="13"/>
  <c r="U763" i="13"/>
  <c r="W763" i="13"/>
  <c r="X763" i="13"/>
  <c r="Q764" i="13"/>
  <c r="R764" i="13"/>
  <c r="S764" i="13"/>
  <c r="T764" i="13"/>
  <c r="U764" i="13"/>
  <c r="W764" i="13"/>
  <c r="X764" i="13"/>
  <c r="Q765" i="13"/>
  <c r="R765" i="13"/>
  <c r="S765" i="13"/>
  <c r="T765" i="13"/>
  <c r="U765" i="13"/>
  <c r="W765" i="13"/>
  <c r="X765" i="13"/>
  <c r="Q766" i="13"/>
  <c r="R766" i="13"/>
  <c r="S766" i="13"/>
  <c r="T766" i="13"/>
  <c r="U766" i="13"/>
  <c r="W766" i="13"/>
  <c r="X766" i="13"/>
  <c r="Q767" i="13"/>
  <c r="R767" i="13"/>
  <c r="S767" i="13"/>
  <c r="T767" i="13"/>
  <c r="U767" i="13"/>
  <c r="W767" i="13"/>
  <c r="X767" i="13"/>
  <c r="Q768" i="13"/>
  <c r="R768" i="13"/>
  <c r="S768" i="13"/>
  <c r="T768" i="13"/>
  <c r="U768" i="13"/>
  <c r="W768" i="13"/>
  <c r="X768" i="13"/>
  <c r="Q769" i="13"/>
  <c r="R769" i="13"/>
  <c r="S769" i="13"/>
  <c r="T769" i="13"/>
  <c r="U769" i="13"/>
  <c r="W769" i="13"/>
  <c r="X769" i="13"/>
  <c r="Q770" i="13"/>
  <c r="R770" i="13"/>
  <c r="S770" i="13"/>
  <c r="T770" i="13"/>
  <c r="U770" i="13"/>
  <c r="W770" i="13"/>
  <c r="X770" i="13"/>
  <c r="Q771" i="13"/>
  <c r="R771" i="13"/>
  <c r="S771" i="13"/>
  <c r="T771" i="13"/>
  <c r="U771" i="13"/>
  <c r="W771" i="13"/>
  <c r="X771" i="13"/>
  <c r="Q772" i="13"/>
  <c r="R772" i="13"/>
  <c r="S772" i="13"/>
  <c r="T772" i="13"/>
  <c r="U772" i="13"/>
  <c r="W772" i="13"/>
  <c r="X772" i="13"/>
  <c r="Q773" i="13"/>
  <c r="R773" i="13"/>
  <c r="S773" i="13"/>
  <c r="T773" i="13"/>
  <c r="U773" i="13"/>
  <c r="W773" i="13"/>
  <c r="X773" i="13"/>
  <c r="Q774" i="13"/>
  <c r="R774" i="13"/>
  <c r="S774" i="13"/>
  <c r="T774" i="13"/>
  <c r="U774" i="13"/>
  <c r="W774" i="13"/>
  <c r="X774" i="13"/>
  <c r="Q775" i="13"/>
  <c r="R775" i="13"/>
  <c r="S775" i="13"/>
  <c r="T775" i="13"/>
  <c r="U775" i="13"/>
  <c r="W775" i="13"/>
  <c r="X775" i="13"/>
  <c r="Q776" i="13"/>
  <c r="R776" i="13"/>
  <c r="S776" i="13"/>
  <c r="T776" i="13"/>
  <c r="U776" i="13"/>
  <c r="W776" i="13"/>
  <c r="X776" i="13"/>
  <c r="Q777" i="13"/>
  <c r="R777" i="13"/>
  <c r="S777" i="13"/>
  <c r="T777" i="13"/>
  <c r="U777" i="13"/>
  <c r="W777" i="13"/>
  <c r="X777" i="13"/>
  <c r="Q778" i="13"/>
  <c r="R778" i="13"/>
  <c r="S778" i="13"/>
  <c r="T778" i="13"/>
  <c r="U778" i="13"/>
  <c r="W778" i="13"/>
  <c r="X778" i="13"/>
  <c r="Q779" i="13"/>
  <c r="R779" i="13"/>
  <c r="S779" i="13"/>
  <c r="T779" i="13"/>
  <c r="U779" i="13"/>
  <c r="W779" i="13"/>
  <c r="X779" i="13"/>
  <c r="Q780" i="13"/>
  <c r="R780" i="13"/>
  <c r="S780" i="13"/>
  <c r="T780" i="13"/>
  <c r="U780" i="13"/>
  <c r="W780" i="13"/>
  <c r="X780" i="13"/>
  <c r="Q781" i="13"/>
  <c r="R781" i="13"/>
  <c r="S781" i="13"/>
  <c r="T781" i="13"/>
  <c r="U781" i="13"/>
  <c r="W781" i="13"/>
  <c r="X781" i="13"/>
  <c r="Q782" i="13"/>
  <c r="R782" i="13"/>
  <c r="S782" i="13"/>
  <c r="U782" i="13"/>
  <c r="V782" i="13"/>
  <c r="W782" i="13"/>
  <c r="X782" i="13"/>
  <c r="Q783" i="13"/>
  <c r="R783" i="13"/>
  <c r="S783" i="13"/>
  <c r="U783" i="13"/>
  <c r="V783" i="13"/>
  <c r="W783" i="13"/>
  <c r="X783" i="13"/>
  <c r="Q784" i="13"/>
  <c r="R784" i="13"/>
  <c r="S784" i="13"/>
  <c r="U784" i="13"/>
  <c r="V784" i="13"/>
  <c r="W784" i="13"/>
  <c r="X784" i="13"/>
  <c r="Q785" i="13"/>
  <c r="R785" i="13"/>
  <c r="S785" i="13"/>
  <c r="U785" i="13"/>
  <c r="V785" i="13"/>
  <c r="W785" i="13"/>
  <c r="X785" i="13"/>
  <c r="Q786" i="13"/>
  <c r="R786" i="13"/>
  <c r="S786" i="13"/>
  <c r="U786" i="13"/>
  <c r="V786" i="13"/>
  <c r="W786" i="13"/>
  <c r="X786" i="13"/>
  <c r="Q787" i="13"/>
  <c r="R787" i="13"/>
  <c r="S787" i="13"/>
  <c r="U787" i="13"/>
  <c r="V787" i="13"/>
  <c r="W787" i="13"/>
  <c r="X787" i="13"/>
  <c r="Q788" i="13"/>
  <c r="R788" i="13"/>
  <c r="S788" i="13"/>
  <c r="U788" i="13"/>
  <c r="V788" i="13"/>
  <c r="W788" i="13"/>
  <c r="X788" i="13"/>
  <c r="Q789" i="13"/>
  <c r="R789" i="13"/>
  <c r="S789" i="13"/>
  <c r="U789" i="13"/>
  <c r="V789" i="13"/>
  <c r="W789" i="13"/>
  <c r="X789" i="13"/>
  <c r="Q790" i="13"/>
  <c r="R790" i="13"/>
  <c r="S790" i="13"/>
  <c r="U790" i="13"/>
  <c r="V790" i="13"/>
  <c r="W790" i="13"/>
  <c r="X790" i="13"/>
  <c r="Q791" i="13"/>
  <c r="R791" i="13"/>
  <c r="S791" i="13"/>
  <c r="U791" i="13"/>
  <c r="V791" i="13"/>
  <c r="W791" i="13"/>
  <c r="X791" i="13"/>
  <c r="Q792" i="13"/>
  <c r="R792" i="13"/>
  <c r="S792" i="13"/>
  <c r="U792" i="13"/>
  <c r="V792" i="13"/>
  <c r="W792" i="13"/>
  <c r="X792" i="13"/>
  <c r="Q793" i="13"/>
  <c r="R793" i="13"/>
  <c r="S793" i="13"/>
  <c r="U793" i="13"/>
  <c r="V793" i="13"/>
  <c r="W793" i="13"/>
  <c r="X793" i="13"/>
  <c r="Q794" i="13"/>
  <c r="R794" i="13"/>
  <c r="S794" i="13"/>
  <c r="U794" i="13"/>
  <c r="V794" i="13"/>
  <c r="W794" i="13"/>
  <c r="X794" i="13"/>
  <c r="Q795" i="13"/>
  <c r="R795" i="13"/>
  <c r="S795" i="13"/>
  <c r="U795" i="13"/>
  <c r="V795" i="13"/>
  <c r="W795" i="13"/>
  <c r="X795" i="13"/>
  <c r="Q796" i="13"/>
  <c r="R796" i="13"/>
  <c r="S796" i="13"/>
  <c r="U796" i="13"/>
  <c r="V796" i="13"/>
  <c r="W796" i="13"/>
  <c r="X796" i="13"/>
  <c r="Q797" i="13"/>
  <c r="R797" i="13"/>
  <c r="S797" i="13"/>
  <c r="U797" i="13"/>
  <c r="V797" i="13"/>
  <c r="W797" i="13"/>
  <c r="X797" i="13"/>
  <c r="Q798" i="13"/>
  <c r="R798" i="13"/>
  <c r="S798" i="13"/>
  <c r="U798" i="13"/>
  <c r="V798" i="13"/>
  <c r="W798" i="13"/>
  <c r="X798" i="13"/>
  <c r="Q799" i="13"/>
  <c r="R799" i="13"/>
  <c r="S799" i="13"/>
  <c r="U799" i="13"/>
  <c r="V799" i="13"/>
  <c r="W799" i="13"/>
  <c r="X799" i="13"/>
  <c r="Q800" i="13"/>
  <c r="R800" i="13"/>
  <c r="S800" i="13"/>
  <c r="U800" i="13"/>
  <c r="V800" i="13"/>
  <c r="W800" i="13"/>
  <c r="X800" i="13"/>
  <c r="Q801" i="13"/>
  <c r="R801" i="13"/>
  <c r="S801" i="13"/>
  <c r="U801" i="13"/>
  <c r="V801" i="13"/>
  <c r="W801" i="13"/>
  <c r="X801" i="13"/>
  <c r="Q802" i="13"/>
  <c r="R802" i="13"/>
  <c r="S802" i="13"/>
  <c r="U802" i="13"/>
  <c r="V802" i="13"/>
  <c r="W802" i="13"/>
  <c r="X802" i="13"/>
  <c r="Q803" i="13"/>
  <c r="R803" i="13"/>
  <c r="S803" i="13"/>
  <c r="U803" i="13"/>
  <c r="V803" i="13"/>
  <c r="W803" i="13"/>
  <c r="X803" i="13"/>
  <c r="Q804" i="13"/>
  <c r="R804" i="13"/>
  <c r="S804" i="13"/>
  <c r="U804" i="13"/>
  <c r="V804" i="13"/>
  <c r="W804" i="13"/>
  <c r="X804" i="13"/>
  <c r="Q805" i="13"/>
  <c r="R805" i="13"/>
  <c r="S805" i="13"/>
  <c r="U805" i="13"/>
  <c r="V805" i="13"/>
  <c r="W805" i="13"/>
  <c r="X805" i="13"/>
  <c r="Q806" i="13"/>
  <c r="R806" i="13"/>
  <c r="S806" i="13"/>
  <c r="U806" i="13"/>
  <c r="V806" i="13"/>
  <c r="W806" i="13"/>
  <c r="X806" i="13"/>
  <c r="Q807" i="13"/>
  <c r="R807" i="13"/>
  <c r="S807" i="13"/>
  <c r="U807" i="13"/>
  <c r="V807" i="13"/>
  <c r="W807" i="13"/>
  <c r="X807" i="13"/>
  <c r="Q808" i="13"/>
  <c r="R808" i="13"/>
  <c r="S808" i="13"/>
  <c r="U808" i="13"/>
  <c r="V808" i="13"/>
  <c r="W808" i="13"/>
  <c r="X808" i="13"/>
  <c r="Q809" i="13"/>
  <c r="R809" i="13"/>
  <c r="S809" i="13"/>
  <c r="U809" i="13"/>
  <c r="V809" i="13"/>
  <c r="W809" i="13"/>
  <c r="X809" i="13"/>
  <c r="Q810" i="13"/>
  <c r="R810" i="13"/>
  <c r="S810" i="13"/>
  <c r="U810" i="13"/>
  <c r="V810" i="13"/>
  <c r="W810" i="13"/>
  <c r="X810" i="13"/>
  <c r="Q811" i="13"/>
  <c r="R811" i="13"/>
  <c r="S811" i="13"/>
  <c r="U811" i="13"/>
  <c r="V811" i="13"/>
  <c r="W811" i="13"/>
  <c r="X811" i="13"/>
  <c r="Q812" i="13"/>
  <c r="R812" i="13"/>
  <c r="S812" i="13"/>
  <c r="U812" i="13"/>
  <c r="V812" i="13"/>
  <c r="W812" i="13"/>
  <c r="X812" i="13"/>
  <c r="Q813" i="13"/>
  <c r="R813" i="13"/>
  <c r="S813" i="13"/>
  <c r="U813" i="13"/>
  <c r="V813" i="13"/>
  <c r="W813" i="13"/>
  <c r="X813" i="13"/>
  <c r="Q814" i="13"/>
  <c r="R814" i="13"/>
  <c r="S814" i="13"/>
  <c r="U814" i="13"/>
  <c r="V814" i="13"/>
  <c r="W814" i="13"/>
  <c r="X814" i="13"/>
  <c r="Q815" i="13"/>
  <c r="R815" i="13"/>
  <c r="S815" i="13"/>
  <c r="U815" i="13"/>
  <c r="V815" i="13"/>
  <c r="W815" i="13"/>
  <c r="X815" i="13"/>
  <c r="Q816" i="13"/>
  <c r="R816" i="13"/>
  <c r="S816" i="13"/>
  <c r="U816" i="13"/>
  <c r="V816" i="13"/>
  <c r="W816" i="13"/>
  <c r="X816" i="13"/>
  <c r="Q817" i="13"/>
  <c r="R817" i="13"/>
  <c r="S817" i="13"/>
  <c r="U817" i="13"/>
  <c r="V817" i="13"/>
  <c r="W817" i="13"/>
  <c r="X817" i="13"/>
  <c r="Q818" i="13"/>
  <c r="R818" i="13"/>
  <c r="S818" i="13"/>
  <c r="U818" i="13"/>
  <c r="V818" i="13"/>
  <c r="W818" i="13"/>
  <c r="X818" i="13"/>
  <c r="Q819" i="13"/>
  <c r="R819" i="13"/>
  <c r="S819" i="13"/>
  <c r="U819" i="13"/>
  <c r="V819" i="13"/>
  <c r="W819" i="13"/>
  <c r="X819" i="13"/>
  <c r="Q820" i="13"/>
  <c r="R820" i="13"/>
  <c r="S820" i="13"/>
  <c r="U820" i="13"/>
  <c r="V820" i="13"/>
  <c r="W820" i="13"/>
  <c r="X820" i="13"/>
  <c r="Q821" i="13"/>
  <c r="R821" i="13"/>
  <c r="S821" i="13"/>
  <c r="U821" i="13"/>
  <c r="V821" i="13"/>
  <c r="W821" i="13"/>
  <c r="X821" i="13"/>
  <c r="Q822" i="13"/>
  <c r="R822" i="13"/>
  <c r="S822" i="13"/>
  <c r="U822" i="13"/>
  <c r="V822" i="13"/>
  <c r="W822" i="13"/>
  <c r="X822" i="13"/>
  <c r="Q823" i="13"/>
  <c r="R823" i="13"/>
  <c r="S823" i="13"/>
  <c r="U823" i="13"/>
  <c r="V823" i="13"/>
  <c r="W823" i="13"/>
  <c r="X823" i="13"/>
  <c r="Q824" i="13"/>
  <c r="R824" i="13"/>
  <c r="S824" i="13"/>
  <c r="U824" i="13"/>
  <c r="V824" i="13"/>
  <c r="W824" i="13"/>
  <c r="X824" i="13"/>
  <c r="Q825" i="13"/>
  <c r="R825" i="13"/>
  <c r="S825" i="13"/>
  <c r="U825" i="13"/>
  <c r="V825" i="13"/>
  <c r="W825" i="13"/>
  <c r="X825" i="13"/>
  <c r="Q826" i="13"/>
  <c r="R826" i="13"/>
  <c r="S826" i="13"/>
  <c r="U826" i="13"/>
  <c r="V826" i="13"/>
  <c r="W826" i="13"/>
  <c r="X826" i="13"/>
  <c r="Q827" i="13"/>
  <c r="R827" i="13"/>
  <c r="S827" i="13"/>
  <c r="U827" i="13"/>
  <c r="V827" i="13"/>
  <c r="W827" i="13"/>
  <c r="X827" i="13"/>
  <c r="Q828" i="13"/>
  <c r="R828" i="13"/>
  <c r="S828" i="13"/>
  <c r="U828" i="13"/>
  <c r="V828" i="13"/>
  <c r="W828" i="13"/>
  <c r="X828" i="13"/>
  <c r="Q829" i="13"/>
  <c r="R829" i="13"/>
  <c r="S829" i="13"/>
  <c r="U829" i="13"/>
  <c r="V829" i="13"/>
  <c r="W829" i="13"/>
  <c r="X829" i="13"/>
  <c r="Q830" i="13"/>
  <c r="R830" i="13"/>
  <c r="S830" i="13"/>
  <c r="U830" i="13"/>
  <c r="V830" i="13"/>
  <c r="W830" i="13"/>
  <c r="X830" i="13"/>
  <c r="Q831" i="13"/>
  <c r="R831" i="13"/>
  <c r="S831" i="13"/>
  <c r="U831" i="13"/>
  <c r="V831" i="13"/>
  <c r="W831" i="13"/>
  <c r="X831" i="13"/>
  <c r="Q832" i="13"/>
  <c r="R832" i="13"/>
  <c r="S832" i="13"/>
  <c r="U832" i="13"/>
  <c r="V832" i="13"/>
  <c r="W832" i="13"/>
  <c r="X832" i="13"/>
  <c r="Q833" i="13"/>
  <c r="R833" i="13"/>
  <c r="S833" i="13"/>
  <c r="U833" i="13"/>
  <c r="V833" i="13"/>
  <c r="W833" i="13"/>
  <c r="X833" i="13"/>
  <c r="Q834" i="13"/>
  <c r="R834" i="13"/>
  <c r="S834" i="13"/>
  <c r="U834" i="13"/>
  <c r="V834" i="13"/>
  <c r="W834" i="13"/>
  <c r="X834" i="13"/>
  <c r="Q835" i="13"/>
  <c r="R835" i="13"/>
  <c r="S835" i="13"/>
  <c r="U835" i="13"/>
  <c r="V835" i="13"/>
  <c r="W835" i="13"/>
  <c r="X835" i="13"/>
  <c r="Q836" i="13"/>
  <c r="R836" i="13"/>
  <c r="S836" i="13"/>
  <c r="U836" i="13"/>
  <c r="V836" i="13"/>
  <c r="W836" i="13"/>
  <c r="X836" i="13"/>
  <c r="Q837" i="13"/>
  <c r="R837" i="13"/>
  <c r="S837" i="13"/>
  <c r="U837" i="13"/>
  <c r="V837" i="13"/>
  <c r="W837" i="13"/>
  <c r="X837" i="13"/>
  <c r="Q838" i="13"/>
  <c r="R838" i="13"/>
  <c r="S838" i="13"/>
  <c r="U838" i="13"/>
  <c r="V838" i="13"/>
  <c r="W838" i="13"/>
  <c r="X838" i="13"/>
  <c r="Q839" i="13"/>
  <c r="R839" i="13"/>
  <c r="S839" i="13"/>
  <c r="U839" i="13"/>
  <c r="V839" i="13"/>
  <c r="W839" i="13"/>
  <c r="X839" i="13"/>
  <c r="Q840" i="13"/>
  <c r="R840" i="13"/>
  <c r="S840" i="13"/>
  <c r="U840" i="13"/>
  <c r="V840" i="13"/>
  <c r="W840" i="13"/>
  <c r="X840" i="13"/>
  <c r="Q841" i="13"/>
  <c r="R841" i="13"/>
  <c r="S841" i="13"/>
  <c r="U841" i="13"/>
  <c r="V841" i="13"/>
  <c r="W841" i="13"/>
  <c r="X841" i="13"/>
  <c r="Q842" i="13"/>
  <c r="R842" i="13"/>
  <c r="S842" i="13"/>
  <c r="U842" i="13"/>
  <c r="V842" i="13"/>
  <c r="W842" i="13"/>
  <c r="X842" i="13"/>
  <c r="Q843" i="13"/>
  <c r="R843" i="13"/>
  <c r="S843" i="13"/>
  <c r="U843" i="13"/>
  <c r="V843" i="13"/>
  <c r="W843" i="13"/>
  <c r="X843" i="13"/>
  <c r="Q844" i="13"/>
  <c r="R844" i="13"/>
  <c r="S844" i="13"/>
  <c r="U844" i="13"/>
  <c r="V844" i="13"/>
  <c r="W844" i="13"/>
  <c r="X844" i="13"/>
  <c r="Q845" i="13"/>
  <c r="R845" i="13"/>
  <c r="S845" i="13"/>
  <c r="U845" i="13"/>
  <c r="V845" i="13"/>
  <c r="W845" i="13"/>
  <c r="X845" i="13"/>
  <c r="Q846" i="13"/>
  <c r="R846" i="13"/>
  <c r="S846" i="13"/>
  <c r="U846" i="13"/>
  <c r="V846" i="13"/>
  <c r="W846" i="13"/>
  <c r="X846" i="13"/>
  <c r="Q847" i="13"/>
  <c r="R847" i="13"/>
  <c r="S847" i="13"/>
  <c r="U847" i="13"/>
  <c r="V847" i="13"/>
  <c r="W847" i="13"/>
  <c r="X847" i="13"/>
  <c r="Q848" i="13"/>
  <c r="R848" i="13"/>
  <c r="S848" i="13"/>
  <c r="U848" i="13"/>
  <c r="V848" i="13"/>
  <c r="W848" i="13"/>
  <c r="X848" i="13"/>
  <c r="Q849" i="13"/>
  <c r="R849" i="13"/>
  <c r="S849" i="13"/>
  <c r="U849" i="13"/>
  <c r="V849" i="13"/>
  <c r="W849" i="13"/>
  <c r="X849" i="13"/>
  <c r="Q850" i="13"/>
  <c r="R850" i="13"/>
  <c r="S850" i="13"/>
  <c r="U850" i="13"/>
  <c r="V850" i="13"/>
  <c r="W850" i="13"/>
  <c r="X850" i="13"/>
  <c r="Q851" i="13"/>
  <c r="R851" i="13"/>
  <c r="S851" i="13"/>
  <c r="U851" i="13"/>
  <c r="V851" i="13"/>
  <c r="W851" i="13"/>
  <c r="X851" i="13"/>
  <c r="Q852" i="13"/>
  <c r="R852" i="13"/>
  <c r="S852" i="13"/>
  <c r="U852" i="13"/>
  <c r="V852" i="13"/>
  <c r="W852" i="13"/>
  <c r="X852" i="13"/>
  <c r="Q853" i="13"/>
  <c r="R853" i="13"/>
  <c r="S853" i="13"/>
  <c r="U853" i="13"/>
  <c r="V853" i="13"/>
  <c r="W853" i="13"/>
  <c r="X853" i="13"/>
  <c r="Q854" i="13"/>
  <c r="R854" i="13"/>
  <c r="S854" i="13"/>
  <c r="U854" i="13"/>
  <c r="V854" i="13"/>
  <c r="W854" i="13"/>
  <c r="X854" i="13"/>
  <c r="Q855" i="13"/>
  <c r="R855" i="13"/>
  <c r="S855" i="13"/>
  <c r="U855" i="13"/>
  <c r="V855" i="13"/>
  <c r="W855" i="13"/>
  <c r="X855" i="13"/>
  <c r="Q856" i="13"/>
  <c r="R856" i="13"/>
  <c r="S856" i="13"/>
  <c r="U856" i="13"/>
  <c r="V856" i="13"/>
  <c r="W856" i="13"/>
  <c r="X856" i="13"/>
  <c r="Q857" i="13"/>
  <c r="R857" i="13"/>
  <c r="S857" i="13"/>
  <c r="U857" i="13"/>
  <c r="V857" i="13"/>
  <c r="W857" i="13"/>
  <c r="X857" i="13"/>
  <c r="Q858" i="13"/>
  <c r="R858" i="13"/>
  <c r="S858" i="13"/>
  <c r="U858" i="13"/>
  <c r="V858" i="13"/>
  <c r="W858" i="13"/>
  <c r="X858" i="13"/>
  <c r="Q859" i="13"/>
  <c r="R859" i="13"/>
  <c r="S859" i="13"/>
  <c r="U859" i="13"/>
  <c r="V859" i="13"/>
  <c r="W859" i="13"/>
  <c r="X859" i="13"/>
  <c r="Q860" i="13"/>
  <c r="R860" i="13"/>
  <c r="S860" i="13"/>
  <c r="U860" i="13"/>
  <c r="V860" i="13"/>
  <c r="W860" i="13"/>
  <c r="X860" i="13"/>
  <c r="Q861" i="13"/>
  <c r="R861" i="13"/>
  <c r="S861" i="13"/>
  <c r="U861" i="13"/>
  <c r="V861" i="13"/>
  <c r="W861" i="13"/>
  <c r="X861" i="13"/>
  <c r="Q862" i="13"/>
  <c r="R862" i="13"/>
  <c r="S862" i="13"/>
  <c r="U862" i="13"/>
  <c r="V862" i="13"/>
  <c r="W862" i="13"/>
  <c r="X862" i="13"/>
  <c r="Q863" i="13"/>
  <c r="R863" i="13"/>
  <c r="S863" i="13"/>
  <c r="U863" i="13"/>
  <c r="V863" i="13"/>
  <c r="W863" i="13"/>
  <c r="X863" i="13"/>
  <c r="Q864" i="13"/>
  <c r="R864" i="13"/>
  <c r="S864" i="13"/>
  <c r="U864" i="13"/>
  <c r="V864" i="13"/>
  <c r="W864" i="13"/>
  <c r="X864" i="13"/>
  <c r="Q865" i="13"/>
  <c r="R865" i="13"/>
  <c r="S865" i="13"/>
  <c r="U865" i="13"/>
  <c r="V865" i="13"/>
  <c r="W865" i="13"/>
  <c r="X865" i="13"/>
  <c r="Q866" i="13"/>
  <c r="R866" i="13"/>
  <c r="S866" i="13"/>
  <c r="U866" i="13"/>
  <c r="V866" i="13"/>
  <c r="W866" i="13"/>
  <c r="X866" i="13"/>
  <c r="Q867" i="13"/>
  <c r="R867" i="13"/>
  <c r="S867" i="13"/>
  <c r="U867" i="13"/>
  <c r="V867" i="13"/>
  <c r="W867" i="13"/>
  <c r="X867" i="13"/>
  <c r="Q868" i="13"/>
  <c r="R868" i="13"/>
  <c r="S868" i="13"/>
  <c r="U868" i="13"/>
  <c r="V868" i="13"/>
  <c r="W868" i="13"/>
  <c r="X868" i="13"/>
  <c r="Q869" i="13"/>
  <c r="R869" i="13"/>
  <c r="S869" i="13"/>
  <c r="U869" i="13"/>
  <c r="V869" i="13"/>
  <c r="W869" i="13"/>
  <c r="X869" i="13"/>
  <c r="Q870" i="13"/>
  <c r="R870" i="13"/>
  <c r="S870" i="13"/>
  <c r="U870" i="13"/>
  <c r="V870" i="13"/>
  <c r="W870" i="13"/>
  <c r="X870" i="13"/>
  <c r="Q871" i="13"/>
  <c r="R871" i="13"/>
  <c r="S871" i="13"/>
  <c r="U871" i="13"/>
  <c r="V871" i="13"/>
  <c r="W871" i="13"/>
  <c r="X871" i="13"/>
  <c r="Q872" i="13"/>
  <c r="R872" i="13"/>
  <c r="S872" i="13"/>
  <c r="U872" i="13"/>
  <c r="V872" i="13"/>
  <c r="W872" i="13"/>
  <c r="X872" i="13"/>
  <c r="Q873" i="13"/>
  <c r="R873" i="13"/>
  <c r="S873" i="13"/>
  <c r="U873" i="13"/>
  <c r="V873" i="13"/>
  <c r="W873" i="13"/>
  <c r="X873" i="13"/>
  <c r="Q874" i="13"/>
  <c r="R874" i="13"/>
  <c r="S874" i="13"/>
  <c r="U874" i="13"/>
  <c r="V874" i="13"/>
  <c r="W874" i="13"/>
  <c r="X874" i="13"/>
  <c r="Q875" i="13"/>
  <c r="R875" i="13"/>
  <c r="S875" i="13"/>
  <c r="U875" i="13"/>
  <c r="V875" i="13"/>
  <c r="W875" i="13"/>
  <c r="X875" i="13"/>
  <c r="Q876" i="13"/>
  <c r="R876" i="13"/>
  <c r="S876" i="13"/>
  <c r="U876" i="13"/>
  <c r="V876" i="13"/>
  <c r="W876" i="13"/>
  <c r="X876" i="13"/>
  <c r="Q877" i="13"/>
  <c r="R877" i="13"/>
  <c r="S877" i="13"/>
  <c r="U877" i="13"/>
  <c r="V877" i="13"/>
  <c r="W877" i="13"/>
  <c r="X877" i="13"/>
  <c r="Q878" i="13"/>
  <c r="R878" i="13"/>
  <c r="S878" i="13"/>
  <c r="U878" i="13"/>
  <c r="V878" i="13"/>
  <c r="W878" i="13"/>
  <c r="X878" i="13"/>
  <c r="Q879" i="13"/>
  <c r="R879" i="13"/>
  <c r="S879" i="13"/>
  <c r="U879" i="13"/>
  <c r="V879" i="13"/>
  <c r="W879" i="13"/>
  <c r="X879" i="13"/>
  <c r="Q880" i="13"/>
  <c r="R880" i="13"/>
  <c r="S880" i="13"/>
  <c r="U880" i="13"/>
  <c r="V880" i="13"/>
  <c r="W880" i="13"/>
  <c r="X880" i="13"/>
  <c r="Q881" i="13"/>
  <c r="R881" i="13"/>
  <c r="S881" i="13"/>
  <c r="U881" i="13"/>
  <c r="V881" i="13"/>
  <c r="W881" i="13"/>
  <c r="X881" i="13"/>
  <c r="Q882" i="13"/>
  <c r="R882" i="13"/>
  <c r="S882" i="13"/>
  <c r="U882" i="13"/>
  <c r="V882" i="13"/>
  <c r="W882" i="13"/>
  <c r="X882" i="13"/>
  <c r="Q883" i="13"/>
  <c r="R883" i="13"/>
  <c r="S883" i="13"/>
  <c r="U883" i="13"/>
  <c r="V883" i="13"/>
  <c r="W883" i="13"/>
  <c r="X883" i="13"/>
  <c r="Q884" i="13"/>
  <c r="R884" i="13"/>
  <c r="S884" i="13"/>
  <c r="U884" i="13"/>
  <c r="V884" i="13"/>
  <c r="W884" i="13"/>
  <c r="X884" i="13"/>
  <c r="Q885" i="13"/>
  <c r="R885" i="13"/>
  <c r="S885" i="13"/>
  <c r="U885" i="13"/>
  <c r="V885" i="13"/>
  <c r="W885" i="13"/>
  <c r="X885" i="13"/>
  <c r="Q886" i="13"/>
  <c r="R886" i="13"/>
  <c r="S886" i="13"/>
  <c r="U886" i="13"/>
  <c r="V886" i="13"/>
  <c r="W886" i="13"/>
  <c r="X886" i="13"/>
  <c r="Q887" i="13"/>
  <c r="R887" i="13"/>
  <c r="S887" i="13"/>
  <c r="U887" i="13"/>
  <c r="V887" i="13"/>
  <c r="W887" i="13"/>
  <c r="X887" i="13"/>
  <c r="Q888" i="13"/>
  <c r="R888" i="13"/>
  <c r="S888" i="13"/>
  <c r="U888" i="13"/>
  <c r="V888" i="13"/>
  <c r="W888" i="13"/>
  <c r="X888" i="13"/>
  <c r="Q889" i="13"/>
  <c r="R889" i="13"/>
  <c r="S889" i="13"/>
  <c r="U889" i="13"/>
  <c r="V889" i="13"/>
  <c r="W889" i="13"/>
  <c r="X889" i="13"/>
  <c r="Q890" i="13"/>
  <c r="R890" i="13"/>
  <c r="S890" i="13"/>
  <c r="U890" i="13"/>
  <c r="V890" i="13"/>
  <c r="W890" i="13"/>
  <c r="X890" i="13"/>
  <c r="Q891" i="13"/>
  <c r="R891" i="13"/>
  <c r="S891" i="13"/>
  <c r="U891" i="13"/>
  <c r="V891" i="13"/>
  <c r="W891" i="13"/>
  <c r="X891" i="13"/>
  <c r="Q892" i="13"/>
  <c r="R892" i="13"/>
  <c r="S892" i="13"/>
  <c r="U892" i="13"/>
  <c r="V892" i="13"/>
  <c r="W892" i="13"/>
  <c r="X892" i="13"/>
  <c r="Q893" i="13"/>
  <c r="R893" i="13"/>
  <c r="S893" i="13"/>
  <c r="U893" i="13"/>
  <c r="V893" i="13"/>
  <c r="W893" i="13"/>
  <c r="X893" i="13"/>
  <c r="Q894" i="13"/>
  <c r="R894" i="13"/>
  <c r="S894" i="13"/>
  <c r="U894" i="13"/>
  <c r="V894" i="13"/>
  <c r="W894" i="13"/>
  <c r="X894" i="13"/>
  <c r="Q895" i="13"/>
  <c r="R895" i="13"/>
  <c r="S895" i="13"/>
  <c r="U895" i="13"/>
  <c r="V895" i="13"/>
  <c r="W895" i="13"/>
  <c r="X895" i="13"/>
  <c r="Q896" i="13"/>
  <c r="R896" i="13"/>
  <c r="S896" i="13"/>
  <c r="U896" i="13"/>
  <c r="V896" i="13"/>
  <c r="W896" i="13"/>
  <c r="X896" i="13"/>
  <c r="Q897" i="13"/>
  <c r="R897" i="13"/>
  <c r="S897" i="13"/>
  <c r="U897" i="13"/>
  <c r="V897" i="13"/>
  <c r="W897" i="13"/>
  <c r="X897" i="13"/>
  <c r="Q898" i="13"/>
  <c r="R898" i="13"/>
  <c r="S898" i="13"/>
  <c r="U898" i="13"/>
  <c r="V898" i="13"/>
  <c r="W898" i="13"/>
  <c r="X898" i="13"/>
  <c r="Q899" i="13"/>
  <c r="R899" i="13"/>
  <c r="S899" i="13"/>
  <c r="U899" i="13"/>
  <c r="V899" i="13"/>
  <c r="W899" i="13"/>
  <c r="X899" i="13"/>
  <c r="Q900" i="13"/>
  <c r="R900" i="13"/>
  <c r="S900" i="13"/>
  <c r="U900" i="13"/>
  <c r="V900" i="13"/>
  <c r="W900" i="13"/>
  <c r="X900" i="13"/>
  <c r="Q901" i="13"/>
  <c r="R901" i="13"/>
  <c r="S901" i="13"/>
  <c r="U901" i="13"/>
  <c r="V901" i="13"/>
  <c r="W901" i="13"/>
  <c r="X901" i="13"/>
  <c r="Q902" i="13"/>
  <c r="R902" i="13"/>
  <c r="S902" i="13"/>
  <c r="U902" i="13"/>
  <c r="V902" i="13"/>
  <c r="W902" i="13"/>
  <c r="X902" i="13"/>
  <c r="Q903" i="13"/>
  <c r="R903" i="13"/>
  <c r="S903" i="13"/>
  <c r="U903" i="13"/>
  <c r="V903" i="13"/>
  <c r="W903" i="13"/>
  <c r="X903" i="13"/>
  <c r="Q904" i="13"/>
  <c r="R904" i="13"/>
  <c r="S904" i="13"/>
  <c r="U904" i="13"/>
  <c r="V904" i="13"/>
  <c r="W904" i="13"/>
  <c r="X904" i="13"/>
  <c r="Q905" i="13"/>
  <c r="R905" i="13"/>
  <c r="S905" i="13"/>
  <c r="U905" i="13"/>
  <c r="V905" i="13"/>
  <c r="W905" i="13"/>
  <c r="X905" i="13"/>
  <c r="Q906" i="13"/>
  <c r="R906" i="13"/>
  <c r="S906" i="13"/>
  <c r="U906" i="13"/>
  <c r="V906" i="13"/>
  <c r="W906" i="13"/>
  <c r="X906" i="13"/>
  <c r="Q907" i="13"/>
  <c r="R907" i="13"/>
  <c r="S907" i="13"/>
  <c r="U907" i="13"/>
  <c r="V907" i="13"/>
  <c r="W907" i="13"/>
  <c r="X907" i="13"/>
  <c r="Q908" i="13"/>
  <c r="R908" i="13"/>
  <c r="S908" i="13"/>
  <c r="U908" i="13"/>
  <c r="V908" i="13"/>
  <c r="W908" i="13"/>
  <c r="X908" i="13"/>
  <c r="Q909" i="13"/>
  <c r="R909" i="13"/>
  <c r="S909" i="13"/>
  <c r="U909" i="13"/>
  <c r="V909" i="13"/>
  <c r="W909" i="13"/>
  <c r="X909" i="13"/>
  <c r="Q910" i="13"/>
  <c r="R910" i="13"/>
  <c r="S910" i="13"/>
  <c r="U910" i="13"/>
  <c r="V910" i="13"/>
  <c r="W910" i="13"/>
  <c r="X910" i="13"/>
  <c r="Q911" i="13"/>
  <c r="R911" i="13"/>
  <c r="S911" i="13"/>
  <c r="U911" i="13"/>
  <c r="V911" i="13"/>
  <c r="W911" i="13"/>
  <c r="X911" i="13"/>
  <c r="Q912" i="13"/>
  <c r="R912" i="13"/>
  <c r="S912" i="13"/>
  <c r="U912" i="13"/>
  <c r="V912" i="13"/>
  <c r="W912" i="13"/>
  <c r="X912" i="13"/>
  <c r="Q913" i="13"/>
  <c r="R913" i="13"/>
  <c r="S913" i="13"/>
  <c r="U913" i="13"/>
  <c r="V913" i="13"/>
  <c r="W913" i="13"/>
  <c r="X913" i="13"/>
  <c r="Q914" i="13"/>
  <c r="R914" i="13"/>
  <c r="S914" i="13"/>
  <c r="U914" i="13"/>
  <c r="V914" i="13"/>
  <c r="W914" i="13"/>
  <c r="X914" i="13"/>
  <c r="Q915" i="13"/>
  <c r="R915" i="13"/>
  <c r="S915" i="13"/>
  <c r="U915" i="13"/>
  <c r="V915" i="13"/>
  <c r="W915" i="13"/>
  <c r="X915" i="13"/>
  <c r="Q916" i="13"/>
  <c r="R916" i="13"/>
  <c r="S916" i="13"/>
  <c r="U916" i="13"/>
  <c r="V916" i="13"/>
  <c r="W916" i="13"/>
  <c r="X916" i="13"/>
  <c r="Q917" i="13"/>
  <c r="R917" i="13"/>
  <c r="S917" i="13"/>
  <c r="U917" i="13"/>
  <c r="V917" i="13"/>
  <c r="W917" i="13"/>
  <c r="X917" i="13"/>
  <c r="Q918" i="13"/>
  <c r="R918" i="13"/>
  <c r="S918" i="13"/>
  <c r="U918" i="13"/>
  <c r="V918" i="13"/>
  <c r="W918" i="13"/>
  <c r="X918" i="13"/>
  <c r="Q919" i="13"/>
  <c r="R919" i="13"/>
  <c r="S919" i="13"/>
  <c r="U919" i="13"/>
  <c r="V919" i="13"/>
  <c r="W919" i="13"/>
  <c r="X919" i="13"/>
  <c r="Q920" i="13"/>
  <c r="R920" i="13"/>
  <c r="S920" i="13"/>
  <c r="U920" i="13"/>
  <c r="V920" i="13"/>
  <c r="W920" i="13"/>
  <c r="X920" i="13"/>
  <c r="Q921" i="13"/>
  <c r="R921" i="13"/>
  <c r="S921" i="13"/>
  <c r="U921" i="13"/>
  <c r="V921" i="13"/>
  <c r="W921" i="13"/>
  <c r="X921" i="13"/>
  <c r="Q922" i="13"/>
  <c r="R922" i="13"/>
  <c r="S922" i="13"/>
  <c r="U922" i="13"/>
  <c r="V922" i="13"/>
  <c r="W922" i="13"/>
  <c r="X922" i="13"/>
  <c r="Q923" i="13"/>
  <c r="R923" i="13"/>
  <c r="S923" i="13"/>
  <c r="U923" i="13"/>
  <c r="V923" i="13"/>
  <c r="W923" i="13"/>
  <c r="X923" i="13"/>
  <c r="Q924" i="13"/>
  <c r="R924" i="13"/>
  <c r="S924" i="13"/>
  <c r="U924" i="13"/>
  <c r="V924" i="13"/>
  <c r="W924" i="13"/>
  <c r="X924" i="13"/>
  <c r="Q925" i="13"/>
  <c r="R925" i="13"/>
  <c r="S925" i="13"/>
  <c r="U925" i="13"/>
  <c r="V925" i="13"/>
  <c r="W925" i="13"/>
  <c r="X925" i="13"/>
  <c r="Q926" i="13"/>
  <c r="R926" i="13"/>
  <c r="S926" i="13"/>
  <c r="U926" i="13"/>
  <c r="V926" i="13"/>
  <c r="W926" i="13"/>
  <c r="X926" i="13"/>
  <c r="Q927" i="13"/>
  <c r="R927" i="13"/>
  <c r="S927" i="13"/>
  <c r="U927" i="13"/>
  <c r="V927" i="13"/>
  <c r="W927" i="13"/>
  <c r="X927" i="13"/>
  <c r="Q928" i="13"/>
  <c r="R928" i="13"/>
  <c r="S928" i="13"/>
  <c r="U928" i="13"/>
  <c r="V928" i="13"/>
  <c r="W928" i="13"/>
  <c r="X928" i="13"/>
  <c r="Q929" i="13"/>
  <c r="R929" i="13"/>
  <c r="S929" i="13"/>
  <c r="U929" i="13"/>
  <c r="V929" i="13"/>
  <c r="W929" i="13"/>
  <c r="X929" i="13"/>
  <c r="Q930" i="13"/>
  <c r="R930" i="13"/>
  <c r="S930" i="13"/>
  <c r="U930" i="13"/>
  <c r="V930" i="13"/>
  <c r="W930" i="13"/>
  <c r="X930" i="13"/>
  <c r="Q931" i="13"/>
  <c r="R931" i="13"/>
  <c r="S931" i="13"/>
  <c r="U931" i="13"/>
  <c r="V931" i="13"/>
  <c r="W931" i="13"/>
  <c r="X931" i="13"/>
  <c r="Q932" i="13"/>
  <c r="R932" i="13"/>
  <c r="S932" i="13"/>
  <c r="U932" i="13"/>
  <c r="V932" i="13"/>
  <c r="W932" i="13"/>
  <c r="X932" i="13"/>
  <c r="Q933" i="13"/>
  <c r="R933" i="13"/>
  <c r="S933" i="13"/>
  <c r="U933" i="13"/>
  <c r="V933" i="13"/>
  <c r="W933" i="13"/>
  <c r="X933" i="13"/>
  <c r="Q934" i="13"/>
  <c r="R934" i="13"/>
  <c r="S934" i="13"/>
  <c r="U934" i="13"/>
  <c r="V934" i="13"/>
  <c r="W934" i="13"/>
  <c r="X934" i="13"/>
  <c r="Q935" i="13"/>
  <c r="R935" i="13"/>
  <c r="S935" i="13"/>
  <c r="U935" i="13"/>
  <c r="V935" i="13"/>
  <c r="W935" i="13"/>
  <c r="X935" i="13"/>
  <c r="Q936" i="13"/>
  <c r="R936" i="13"/>
  <c r="S936" i="13"/>
  <c r="U936" i="13"/>
  <c r="V936" i="13"/>
  <c r="W936" i="13"/>
  <c r="X936" i="13"/>
  <c r="Q937" i="13"/>
  <c r="R937" i="13"/>
  <c r="S937" i="13"/>
  <c r="U937" i="13"/>
  <c r="V937" i="13"/>
  <c r="W937" i="13"/>
  <c r="X937" i="13"/>
  <c r="Q938" i="13"/>
  <c r="R938" i="13"/>
  <c r="S938" i="13"/>
  <c r="U938" i="13"/>
  <c r="V938" i="13"/>
  <c r="W938" i="13"/>
  <c r="X938" i="13"/>
  <c r="Q939" i="13"/>
  <c r="R939" i="13"/>
  <c r="S939" i="13"/>
  <c r="U939" i="13"/>
  <c r="V939" i="13"/>
  <c r="W939" i="13"/>
  <c r="X939" i="13"/>
  <c r="Q940" i="13"/>
  <c r="R940" i="13"/>
  <c r="S940" i="13"/>
  <c r="U940" i="13"/>
  <c r="V940" i="13"/>
  <c r="W940" i="13"/>
  <c r="X940" i="13"/>
  <c r="Q941" i="13"/>
  <c r="R941" i="13"/>
  <c r="S941" i="13"/>
  <c r="U941" i="13"/>
  <c r="V941" i="13"/>
  <c r="W941" i="13"/>
  <c r="X941" i="13"/>
  <c r="Q942" i="13"/>
  <c r="R942" i="13"/>
  <c r="S942" i="13"/>
  <c r="T942" i="13"/>
  <c r="U942" i="13"/>
  <c r="V942" i="13"/>
  <c r="X942" i="13"/>
  <c r="Q943" i="13"/>
  <c r="R943" i="13"/>
  <c r="S943" i="13"/>
  <c r="T943" i="13"/>
  <c r="U943" i="13"/>
  <c r="V943" i="13"/>
  <c r="X943" i="13"/>
  <c r="Q944" i="13"/>
  <c r="R944" i="13"/>
  <c r="S944" i="13"/>
  <c r="T944" i="13"/>
  <c r="U944" i="13"/>
  <c r="V944" i="13"/>
  <c r="X944" i="13"/>
  <c r="Q945" i="13"/>
  <c r="R945" i="13"/>
  <c r="S945" i="13"/>
  <c r="T945" i="13"/>
  <c r="U945" i="13"/>
  <c r="V945" i="13"/>
  <c r="X945" i="13"/>
  <c r="Q946" i="13"/>
  <c r="R946" i="13"/>
  <c r="S946" i="13"/>
  <c r="T946" i="13"/>
  <c r="U946" i="13"/>
  <c r="V946" i="13"/>
  <c r="X946" i="13"/>
  <c r="Q947" i="13"/>
  <c r="R947" i="13"/>
  <c r="S947" i="13"/>
  <c r="T947" i="13"/>
  <c r="U947" i="13"/>
  <c r="V947" i="13"/>
  <c r="X947" i="13"/>
  <c r="Q948" i="13"/>
  <c r="R948" i="13"/>
  <c r="S948" i="13"/>
  <c r="T948" i="13"/>
  <c r="U948" i="13"/>
  <c r="V948" i="13"/>
  <c r="X948" i="13"/>
  <c r="Q949" i="13"/>
  <c r="R949" i="13"/>
  <c r="S949" i="13"/>
  <c r="T949" i="13"/>
  <c r="U949" i="13"/>
  <c r="V949" i="13"/>
  <c r="X949" i="13"/>
  <c r="Q950" i="13"/>
  <c r="R950" i="13"/>
  <c r="S950" i="13"/>
  <c r="T950" i="13"/>
  <c r="U950" i="13"/>
  <c r="V950" i="13"/>
  <c r="X950" i="13"/>
  <c r="Q951" i="13"/>
  <c r="R951" i="13"/>
  <c r="S951" i="13"/>
  <c r="T951" i="13"/>
  <c r="U951" i="13"/>
  <c r="V951" i="13"/>
  <c r="X951" i="13"/>
  <c r="Q952" i="13"/>
  <c r="R952" i="13"/>
  <c r="S952" i="13"/>
  <c r="T952" i="13"/>
  <c r="U952" i="13"/>
  <c r="V952" i="13"/>
  <c r="X952" i="13"/>
  <c r="Q953" i="13"/>
  <c r="R953" i="13"/>
  <c r="S953" i="13"/>
  <c r="T953" i="13"/>
  <c r="U953" i="13"/>
  <c r="V953" i="13"/>
  <c r="X953" i="13"/>
  <c r="Q954" i="13"/>
  <c r="R954" i="13"/>
  <c r="S954" i="13"/>
  <c r="T954" i="13"/>
  <c r="U954" i="13"/>
  <c r="V954" i="13"/>
  <c r="X954" i="13"/>
  <c r="Q955" i="13"/>
  <c r="R955" i="13"/>
  <c r="S955" i="13"/>
  <c r="T955" i="13"/>
  <c r="U955" i="13"/>
  <c r="V955" i="13"/>
  <c r="X955" i="13"/>
  <c r="Q956" i="13"/>
  <c r="R956" i="13"/>
  <c r="S956" i="13"/>
  <c r="T956" i="13"/>
  <c r="U956" i="13"/>
  <c r="V956" i="13"/>
  <c r="X956" i="13"/>
  <c r="Q957" i="13"/>
  <c r="R957" i="13"/>
  <c r="S957" i="13"/>
  <c r="T957" i="13"/>
  <c r="U957" i="13"/>
  <c r="V957" i="13"/>
  <c r="X957" i="13"/>
  <c r="Q958" i="13"/>
  <c r="R958" i="13"/>
  <c r="S958" i="13"/>
  <c r="T958" i="13"/>
  <c r="U958" i="13"/>
  <c r="V958" i="13"/>
  <c r="X958" i="13"/>
  <c r="Q959" i="13"/>
  <c r="R959" i="13"/>
  <c r="S959" i="13"/>
  <c r="T959" i="13"/>
  <c r="U959" i="13"/>
  <c r="V959" i="13"/>
  <c r="X959" i="13"/>
  <c r="Q960" i="13"/>
  <c r="R960" i="13"/>
  <c r="S960" i="13"/>
  <c r="T960" i="13"/>
  <c r="U960" i="13"/>
  <c r="V960" i="13"/>
  <c r="X960" i="13"/>
  <c r="Q961" i="13"/>
  <c r="R961" i="13"/>
  <c r="S961" i="13"/>
  <c r="T961" i="13"/>
  <c r="U961" i="13"/>
  <c r="V961" i="13"/>
  <c r="X961" i="13"/>
  <c r="Q962" i="13"/>
  <c r="R962" i="13"/>
  <c r="S962" i="13"/>
  <c r="T962" i="13"/>
  <c r="U962" i="13"/>
  <c r="V962" i="13"/>
  <c r="X962" i="13"/>
  <c r="Q963" i="13"/>
  <c r="R963" i="13"/>
  <c r="S963" i="13"/>
  <c r="T963" i="13"/>
  <c r="U963" i="13"/>
  <c r="V963" i="13"/>
  <c r="X963" i="13"/>
  <c r="Q964" i="13"/>
  <c r="R964" i="13"/>
  <c r="S964" i="13"/>
  <c r="T964" i="13"/>
  <c r="U964" i="13"/>
  <c r="V964" i="13"/>
  <c r="X964" i="13"/>
  <c r="Q965" i="13"/>
  <c r="R965" i="13"/>
  <c r="S965" i="13"/>
  <c r="T965" i="13"/>
  <c r="U965" i="13"/>
  <c r="V965" i="13"/>
  <c r="X965" i="13"/>
  <c r="Q966" i="13"/>
  <c r="R966" i="13"/>
  <c r="S966" i="13"/>
  <c r="T966" i="13"/>
  <c r="U966" i="13"/>
  <c r="V966" i="13"/>
  <c r="X966" i="13"/>
  <c r="Q967" i="13"/>
  <c r="R967" i="13"/>
  <c r="S967" i="13"/>
  <c r="T967" i="13"/>
  <c r="U967" i="13"/>
  <c r="V967" i="13"/>
  <c r="X967" i="13"/>
  <c r="Q968" i="13"/>
  <c r="R968" i="13"/>
  <c r="S968" i="13"/>
  <c r="T968" i="13"/>
  <c r="U968" i="13"/>
  <c r="V968" i="13"/>
  <c r="X968" i="13"/>
  <c r="Q969" i="13"/>
  <c r="R969" i="13"/>
  <c r="S969" i="13"/>
  <c r="T969" i="13"/>
  <c r="U969" i="13"/>
  <c r="V969" i="13"/>
  <c r="X969" i="13"/>
  <c r="Q970" i="13"/>
  <c r="R970" i="13"/>
  <c r="S970" i="13"/>
  <c r="T970" i="13"/>
  <c r="U970" i="13"/>
  <c r="V970" i="13"/>
  <c r="X970" i="13"/>
  <c r="Q971" i="13"/>
  <c r="R971" i="13"/>
  <c r="S971" i="13"/>
  <c r="T971" i="13"/>
  <c r="U971" i="13"/>
  <c r="V971" i="13"/>
  <c r="X971" i="13"/>
  <c r="Q972" i="13"/>
  <c r="R972" i="13"/>
  <c r="S972" i="13"/>
  <c r="T972" i="13"/>
  <c r="U972" i="13"/>
  <c r="V972" i="13"/>
  <c r="X972" i="13"/>
  <c r="Q973" i="13"/>
  <c r="R973" i="13"/>
  <c r="S973" i="13"/>
  <c r="T973" i="13"/>
  <c r="U973" i="13"/>
  <c r="V973" i="13"/>
  <c r="X973" i="13"/>
  <c r="Q974" i="13"/>
  <c r="R974" i="13"/>
  <c r="S974" i="13"/>
  <c r="T974" i="13"/>
  <c r="U974" i="13"/>
  <c r="V974" i="13"/>
  <c r="X974" i="13"/>
  <c r="Q975" i="13"/>
  <c r="R975" i="13"/>
  <c r="S975" i="13"/>
  <c r="T975" i="13"/>
  <c r="U975" i="13"/>
  <c r="V975" i="13"/>
  <c r="X975" i="13"/>
  <c r="Q976" i="13"/>
  <c r="R976" i="13"/>
  <c r="S976" i="13"/>
  <c r="T976" i="13"/>
  <c r="U976" i="13"/>
  <c r="V976" i="13"/>
  <c r="X976" i="13"/>
  <c r="Q977" i="13"/>
  <c r="R977" i="13"/>
  <c r="S977" i="13"/>
  <c r="T977" i="13"/>
  <c r="U977" i="13"/>
  <c r="V977" i="13"/>
  <c r="X977" i="13"/>
  <c r="Q978" i="13"/>
  <c r="R978" i="13"/>
  <c r="S978" i="13"/>
  <c r="T978" i="13"/>
  <c r="U978" i="13"/>
  <c r="V978" i="13"/>
  <c r="X978" i="13"/>
  <c r="Q979" i="13"/>
  <c r="R979" i="13"/>
  <c r="S979" i="13"/>
  <c r="T979" i="13"/>
  <c r="U979" i="13"/>
  <c r="V979" i="13"/>
  <c r="X979" i="13"/>
  <c r="Q980" i="13"/>
  <c r="R980" i="13"/>
  <c r="S980" i="13"/>
  <c r="T980" i="13"/>
  <c r="U980" i="13"/>
  <c r="V980" i="13"/>
  <c r="X980" i="13"/>
  <c r="Q981" i="13"/>
  <c r="R981" i="13"/>
  <c r="S981" i="13"/>
  <c r="T981" i="13"/>
  <c r="U981" i="13"/>
  <c r="V981" i="13"/>
  <c r="X981" i="13"/>
  <c r="Q982" i="13"/>
  <c r="R982" i="13"/>
  <c r="S982" i="13"/>
  <c r="T982" i="13"/>
  <c r="U982" i="13"/>
  <c r="V982" i="13"/>
  <c r="X982" i="13"/>
  <c r="Q983" i="13"/>
  <c r="R983" i="13"/>
  <c r="S983" i="13"/>
  <c r="T983" i="13"/>
  <c r="U983" i="13"/>
  <c r="V983" i="13"/>
  <c r="X983" i="13"/>
  <c r="Q984" i="13"/>
  <c r="R984" i="13"/>
  <c r="S984" i="13"/>
  <c r="T984" i="13"/>
  <c r="U984" i="13"/>
  <c r="V984" i="13"/>
  <c r="X984" i="13"/>
  <c r="Q985" i="13"/>
  <c r="R985" i="13"/>
  <c r="S985" i="13"/>
  <c r="T985" i="13"/>
  <c r="U985" i="13"/>
  <c r="V985" i="13"/>
  <c r="X985" i="13"/>
  <c r="Q986" i="13"/>
  <c r="R986" i="13"/>
  <c r="S986" i="13"/>
  <c r="T986" i="13"/>
  <c r="U986" i="13"/>
  <c r="V986" i="13"/>
  <c r="X986" i="13"/>
  <c r="Q987" i="13"/>
  <c r="R987" i="13"/>
  <c r="S987" i="13"/>
  <c r="T987" i="13"/>
  <c r="U987" i="13"/>
  <c r="V987" i="13"/>
  <c r="X987" i="13"/>
  <c r="Q988" i="13"/>
  <c r="R988" i="13"/>
  <c r="S988" i="13"/>
  <c r="T988" i="13"/>
  <c r="U988" i="13"/>
  <c r="V988" i="13"/>
  <c r="X988" i="13"/>
  <c r="Q989" i="13"/>
  <c r="R989" i="13"/>
  <c r="S989" i="13"/>
  <c r="T989" i="13"/>
  <c r="U989" i="13"/>
  <c r="V989" i="13"/>
  <c r="X989" i="13"/>
  <c r="Q990" i="13"/>
  <c r="R990" i="13"/>
  <c r="S990" i="13"/>
  <c r="T990" i="13"/>
  <c r="U990" i="13"/>
  <c r="V990" i="13"/>
  <c r="X990" i="13"/>
  <c r="Q991" i="13"/>
  <c r="R991" i="13"/>
  <c r="S991" i="13"/>
  <c r="T991" i="13"/>
  <c r="U991" i="13"/>
  <c r="V991" i="13"/>
  <c r="X991" i="13"/>
  <c r="Q992" i="13"/>
  <c r="R992" i="13"/>
  <c r="S992" i="13"/>
  <c r="T992" i="13"/>
  <c r="U992" i="13"/>
  <c r="V992" i="13"/>
  <c r="X992" i="13"/>
  <c r="Q993" i="13"/>
  <c r="R993" i="13"/>
  <c r="S993" i="13"/>
  <c r="T993" i="13"/>
  <c r="U993" i="13"/>
  <c r="V993" i="13"/>
  <c r="X993" i="13"/>
  <c r="Q994" i="13"/>
  <c r="R994" i="13"/>
  <c r="S994" i="13"/>
  <c r="T994" i="13"/>
  <c r="U994" i="13"/>
  <c r="V994" i="13"/>
  <c r="X994" i="13"/>
  <c r="Q995" i="13"/>
  <c r="R995" i="13"/>
  <c r="S995" i="13"/>
  <c r="T995" i="13"/>
  <c r="U995" i="13"/>
  <c r="V995" i="13"/>
  <c r="X995" i="13"/>
  <c r="Q996" i="13"/>
  <c r="R996" i="13"/>
  <c r="S996" i="13"/>
  <c r="T996" i="13"/>
  <c r="U996" i="13"/>
  <c r="V996" i="13"/>
  <c r="X996" i="13"/>
  <c r="Q997" i="13"/>
  <c r="R997" i="13"/>
  <c r="S997" i="13"/>
  <c r="T997" i="13"/>
  <c r="U997" i="13"/>
  <c r="V997" i="13"/>
  <c r="X997" i="13"/>
  <c r="Q998" i="13"/>
  <c r="R998" i="13"/>
  <c r="S998" i="13"/>
  <c r="T998" i="13"/>
  <c r="U998" i="13"/>
  <c r="V998" i="13"/>
  <c r="X998" i="13"/>
  <c r="Q999" i="13"/>
  <c r="R999" i="13"/>
  <c r="S999" i="13"/>
  <c r="T999" i="13"/>
  <c r="U999" i="13"/>
  <c r="V999" i="13"/>
  <c r="X999" i="13"/>
  <c r="Q1000" i="13"/>
  <c r="R1000" i="13"/>
  <c r="S1000" i="13"/>
  <c r="T1000" i="13"/>
  <c r="U1000" i="13"/>
  <c r="V1000" i="13"/>
  <c r="X1000" i="13"/>
  <c r="Q1001" i="13"/>
  <c r="R1001" i="13"/>
  <c r="S1001" i="13"/>
  <c r="T1001" i="13"/>
  <c r="U1001" i="13"/>
  <c r="V1001" i="13"/>
  <c r="X1001" i="13"/>
  <c r="Q1002" i="13"/>
  <c r="R1002" i="13"/>
  <c r="S1002" i="13"/>
  <c r="T1002" i="13"/>
  <c r="U1002" i="13"/>
  <c r="V1002" i="13"/>
  <c r="X1002" i="13"/>
  <c r="Q1003" i="13"/>
  <c r="R1003" i="13"/>
  <c r="S1003" i="13"/>
  <c r="T1003" i="13"/>
  <c r="U1003" i="13"/>
  <c r="V1003" i="13"/>
  <c r="X1003" i="13"/>
  <c r="Q1004" i="13"/>
  <c r="R1004" i="13"/>
  <c r="S1004" i="13"/>
  <c r="T1004" i="13"/>
  <c r="U1004" i="13"/>
  <c r="V1004" i="13"/>
  <c r="X1004" i="13"/>
  <c r="Q1005" i="13"/>
  <c r="R1005" i="13"/>
  <c r="S1005" i="13"/>
  <c r="T1005" i="13"/>
  <c r="U1005" i="13"/>
  <c r="V1005" i="13"/>
  <c r="X1005" i="13"/>
  <c r="Q1006" i="13"/>
  <c r="R1006" i="13"/>
  <c r="S1006" i="13"/>
  <c r="T1006" i="13"/>
  <c r="U1006" i="13"/>
  <c r="V1006" i="13"/>
  <c r="X1006" i="13"/>
  <c r="Q1007" i="13"/>
  <c r="R1007" i="13"/>
  <c r="S1007" i="13"/>
  <c r="T1007" i="13"/>
  <c r="U1007" i="13"/>
  <c r="V1007" i="13"/>
  <c r="X1007" i="13"/>
  <c r="Q1008" i="13"/>
  <c r="R1008" i="13"/>
  <c r="S1008" i="13"/>
  <c r="T1008" i="13"/>
  <c r="U1008" i="13"/>
  <c r="V1008" i="13"/>
  <c r="X1008" i="13"/>
  <c r="Q1009" i="13"/>
  <c r="R1009" i="13"/>
  <c r="S1009" i="13"/>
  <c r="T1009" i="13"/>
  <c r="U1009" i="13"/>
  <c r="V1009" i="13"/>
  <c r="X1009" i="13"/>
  <c r="Q1010" i="13"/>
  <c r="R1010" i="13"/>
  <c r="S1010" i="13"/>
  <c r="T1010" i="13"/>
  <c r="U1010" i="13"/>
  <c r="V1010" i="13"/>
  <c r="X1010" i="13"/>
  <c r="Q1011" i="13"/>
  <c r="R1011" i="13"/>
  <c r="S1011" i="13"/>
  <c r="T1011" i="13"/>
  <c r="U1011" i="13"/>
  <c r="V1011" i="13"/>
  <c r="X1011" i="13"/>
  <c r="Q1012" i="13"/>
  <c r="R1012" i="13"/>
  <c r="S1012" i="13"/>
  <c r="T1012" i="13"/>
  <c r="U1012" i="13"/>
  <c r="V1012" i="13"/>
  <c r="X1012" i="13"/>
  <c r="Q1013" i="13"/>
  <c r="R1013" i="13"/>
  <c r="S1013" i="13"/>
  <c r="T1013" i="13"/>
  <c r="U1013" i="13"/>
  <c r="V1013" i="13"/>
  <c r="X1013" i="13"/>
  <c r="Q1014" i="13"/>
  <c r="R1014" i="13"/>
  <c r="S1014" i="13"/>
  <c r="T1014" i="13"/>
  <c r="U1014" i="13"/>
  <c r="V1014" i="13"/>
  <c r="X1014" i="13"/>
  <c r="Q1015" i="13"/>
  <c r="R1015" i="13"/>
  <c r="S1015" i="13"/>
  <c r="T1015" i="13"/>
  <c r="U1015" i="13"/>
  <c r="V1015" i="13"/>
  <c r="X1015" i="13"/>
  <c r="Q1016" i="13"/>
  <c r="R1016" i="13"/>
  <c r="S1016" i="13"/>
  <c r="T1016" i="13"/>
  <c r="U1016" i="13"/>
  <c r="V1016" i="13"/>
  <c r="X1016" i="13"/>
  <c r="Q1017" i="13"/>
  <c r="R1017" i="13"/>
  <c r="S1017" i="13"/>
  <c r="T1017" i="13"/>
  <c r="U1017" i="13"/>
  <c r="V1017" i="13"/>
  <c r="X1017" i="13"/>
  <c r="Q1018" i="13"/>
  <c r="R1018" i="13"/>
  <c r="S1018" i="13"/>
  <c r="T1018" i="13"/>
  <c r="U1018" i="13"/>
  <c r="V1018" i="13"/>
  <c r="X1018" i="13"/>
  <c r="Q1019" i="13"/>
  <c r="R1019" i="13"/>
  <c r="S1019" i="13"/>
  <c r="T1019" i="13"/>
  <c r="U1019" i="13"/>
  <c r="V1019" i="13"/>
  <c r="X1019" i="13"/>
  <c r="Q1020" i="13"/>
  <c r="R1020" i="13"/>
  <c r="S1020" i="13"/>
  <c r="T1020" i="13"/>
  <c r="U1020" i="13"/>
  <c r="V1020" i="13"/>
  <c r="X1020" i="13"/>
  <c r="Q1021" i="13"/>
  <c r="R1021" i="13"/>
  <c r="S1021" i="13"/>
  <c r="T1021" i="13"/>
  <c r="U1021" i="13"/>
  <c r="V1021" i="13"/>
  <c r="X1021" i="13"/>
  <c r="Q1022" i="13"/>
  <c r="R1022" i="13"/>
  <c r="S1022" i="13"/>
  <c r="U1022" i="13"/>
  <c r="V1022" i="13"/>
  <c r="W1022" i="13"/>
  <c r="X1022" i="13"/>
  <c r="Q1023" i="13"/>
  <c r="R1023" i="13"/>
  <c r="S1023" i="13"/>
  <c r="U1023" i="13"/>
  <c r="V1023" i="13"/>
  <c r="W1023" i="13"/>
  <c r="X1023" i="13"/>
  <c r="Q1024" i="13"/>
  <c r="R1024" i="13"/>
  <c r="S1024" i="13"/>
  <c r="U1024" i="13"/>
  <c r="V1024" i="13"/>
  <c r="W1024" i="13"/>
  <c r="X1024" i="13"/>
  <c r="Q1025" i="13"/>
  <c r="R1025" i="13"/>
  <c r="S1025" i="13"/>
  <c r="U1025" i="13"/>
  <c r="V1025" i="13"/>
  <c r="W1025" i="13"/>
  <c r="X1025" i="13"/>
  <c r="Q1026" i="13"/>
  <c r="R1026" i="13"/>
  <c r="S1026" i="13"/>
  <c r="U1026" i="13"/>
  <c r="V1026" i="13"/>
  <c r="W1026" i="13"/>
  <c r="X1026" i="13"/>
  <c r="Q1027" i="13"/>
  <c r="R1027" i="13"/>
  <c r="S1027" i="13"/>
  <c r="U1027" i="13"/>
  <c r="V1027" i="13"/>
  <c r="W1027" i="13"/>
  <c r="X1027" i="13"/>
  <c r="Q1028" i="13"/>
  <c r="R1028" i="13"/>
  <c r="S1028" i="13"/>
  <c r="U1028" i="13"/>
  <c r="V1028" i="13"/>
  <c r="W1028" i="13"/>
  <c r="X1028" i="13"/>
  <c r="Q1029" i="13"/>
  <c r="R1029" i="13"/>
  <c r="S1029" i="13"/>
  <c r="U1029" i="13"/>
  <c r="V1029" i="13"/>
  <c r="W1029" i="13"/>
  <c r="X1029" i="13"/>
  <c r="Q1030" i="13"/>
  <c r="R1030" i="13"/>
  <c r="S1030" i="13"/>
  <c r="U1030" i="13"/>
  <c r="V1030" i="13"/>
  <c r="W1030" i="13"/>
  <c r="X1030" i="13"/>
  <c r="Q1031" i="13"/>
  <c r="R1031" i="13"/>
  <c r="S1031" i="13"/>
  <c r="U1031" i="13"/>
  <c r="V1031" i="13"/>
  <c r="W1031" i="13"/>
  <c r="X1031" i="13"/>
  <c r="Q1032" i="13"/>
  <c r="R1032" i="13"/>
  <c r="S1032" i="13"/>
  <c r="U1032" i="13"/>
  <c r="V1032" i="13"/>
  <c r="W1032" i="13"/>
  <c r="X1032" i="13"/>
  <c r="Q1033" i="13"/>
  <c r="R1033" i="13"/>
  <c r="S1033" i="13"/>
  <c r="U1033" i="13"/>
  <c r="V1033" i="13"/>
  <c r="W1033" i="13"/>
  <c r="X1033" i="13"/>
  <c r="Q1034" i="13"/>
  <c r="R1034" i="13"/>
  <c r="S1034" i="13"/>
  <c r="U1034" i="13"/>
  <c r="V1034" i="13"/>
  <c r="W1034" i="13"/>
  <c r="X1034" i="13"/>
  <c r="Q1035" i="13"/>
  <c r="R1035" i="13"/>
  <c r="S1035" i="13"/>
  <c r="U1035" i="13"/>
  <c r="V1035" i="13"/>
  <c r="W1035" i="13"/>
  <c r="X1035" i="13"/>
  <c r="Q1036" i="13"/>
  <c r="R1036" i="13"/>
  <c r="S1036" i="13"/>
  <c r="U1036" i="13"/>
  <c r="V1036" i="13"/>
  <c r="W1036" i="13"/>
  <c r="X1036" i="13"/>
  <c r="Q1037" i="13"/>
  <c r="R1037" i="13"/>
  <c r="S1037" i="13"/>
  <c r="U1037" i="13"/>
  <c r="V1037" i="13"/>
  <c r="W1037" i="13"/>
  <c r="X1037" i="13"/>
  <c r="Q1038" i="13"/>
  <c r="R1038" i="13"/>
  <c r="S1038" i="13"/>
  <c r="U1038" i="13"/>
  <c r="V1038" i="13"/>
  <c r="W1038" i="13"/>
  <c r="X1038" i="13"/>
  <c r="Q1039" i="13"/>
  <c r="R1039" i="13"/>
  <c r="S1039" i="13"/>
  <c r="U1039" i="13"/>
  <c r="V1039" i="13"/>
  <c r="W1039" i="13"/>
  <c r="X1039" i="13"/>
  <c r="Q1040" i="13"/>
  <c r="R1040" i="13"/>
  <c r="S1040" i="13"/>
  <c r="U1040" i="13"/>
  <c r="V1040" i="13"/>
  <c r="W1040" i="13"/>
  <c r="X1040" i="13"/>
  <c r="Q1041" i="13"/>
  <c r="R1041" i="13"/>
  <c r="S1041" i="13"/>
  <c r="U1041" i="13"/>
  <c r="V1041" i="13"/>
  <c r="W1041" i="13"/>
  <c r="X1041" i="13"/>
  <c r="Q1042" i="13"/>
  <c r="R1042" i="13"/>
  <c r="S1042" i="13"/>
  <c r="T1042" i="13"/>
  <c r="U1042" i="13"/>
  <c r="V1042" i="13"/>
  <c r="W1042" i="13"/>
  <c r="X1042" i="13"/>
  <c r="Q1043" i="13"/>
  <c r="R1043" i="13"/>
  <c r="S1043" i="13"/>
  <c r="T1043" i="13"/>
  <c r="U1043" i="13"/>
  <c r="V1043" i="13"/>
  <c r="W1043" i="13"/>
  <c r="X1043" i="13"/>
  <c r="Q1044" i="13"/>
  <c r="R1044" i="13"/>
  <c r="S1044" i="13"/>
  <c r="T1044" i="13"/>
  <c r="U1044" i="13"/>
  <c r="V1044" i="13"/>
  <c r="W1044" i="13"/>
  <c r="X1044" i="13"/>
  <c r="Q1045" i="13"/>
  <c r="R1045" i="13"/>
  <c r="S1045" i="13"/>
  <c r="T1045" i="13"/>
  <c r="U1045" i="13"/>
  <c r="V1045" i="13"/>
  <c r="W1045" i="13"/>
  <c r="X1045" i="13"/>
  <c r="Q1046" i="13"/>
  <c r="R1046" i="13"/>
  <c r="S1046" i="13"/>
  <c r="T1046" i="13"/>
  <c r="U1046" i="13"/>
  <c r="V1046" i="13"/>
  <c r="W1046" i="13"/>
  <c r="X1046" i="13"/>
  <c r="Q1047" i="13"/>
  <c r="R1047" i="13"/>
  <c r="S1047" i="13"/>
  <c r="T1047" i="13"/>
  <c r="U1047" i="13"/>
  <c r="V1047" i="13"/>
  <c r="W1047" i="13"/>
  <c r="X1047" i="13"/>
  <c r="Q1048" i="13"/>
  <c r="R1048" i="13"/>
  <c r="S1048" i="13"/>
  <c r="T1048" i="13"/>
  <c r="U1048" i="13"/>
  <c r="V1048" i="13"/>
  <c r="W1048" i="13"/>
  <c r="X1048" i="13"/>
  <c r="Q1049" i="13"/>
  <c r="R1049" i="13"/>
  <c r="S1049" i="13"/>
  <c r="T1049" i="13"/>
  <c r="U1049" i="13"/>
  <c r="V1049" i="13"/>
  <c r="W1049" i="13"/>
  <c r="X1049" i="13"/>
  <c r="Q1050" i="13"/>
  <c r="R1050" i="13"/>
  <c r="S1050" i="13"/>
  <c r="T1050" i="13"/>
  <c r="U1050" i="13"/>
  <c r="V1050" i="13"/>
  <c r="W1050" i="13"/>
  <c r="X1050" i="13"/>
  <c r="Q1051" i="13"/>
  <c r="R1051" i="13"/>
  <c r="S1051" i="13"/>
  <c r="T1051" i="13"/>
  <c r="U1051" i="13"/>
  <c r="V1051" i="13"/>
  <c r="W1051" i="13"/>
  <c r="X1051" i="13"/>
  <c r="Q1052" i="13"/>
  <c r="R1052" i="13"/>
  <c r="S1052" i="13"/>
  <c r="T1052" i="13"/>
  <c r="U1052" i="13"/>
  <c r="V1052" i="13"/>
  <c r="W1052" i="13"/>
  <c r="X1052" i="13"/>
  <c r="Q1053" i="13"/>
  <c r="R1053" i="13"/>
  <c r="S1053" i="13"/>
  <c r="T1053" i="13"/>
  <c r="U1053" i="13"/>
  <c r="V1053" i="13"/>
  <c r="W1053" i="13"/>
  <c r="X1053" i="13"/>
  <c r="Q1054" i="13"/>
  <c r="R1054" i="13"/>
  <c r="S1054" i="13"/>
  <c r="T1054" i="13"/>
  <c r="U1054" i="13"/>
  <c r="V1054" i="13"/>
  <c r="W1054" i="13"/>
  <c r="X1054" i="13"/>
  <c r="Q1055" i="13"/>
  <c r="R1055" i="13"/>
  <c r="S1055" i="13"/>
  <c r="T1055" i="13"/>
  <c r="U1055" i="13"/>
  <c r="V1055" i="13"/>
  <c r="W1055" i="13"/>
  <c r="X1055" i="13"/>
  <c r="Q1056" i="13"/>
  <c r="R1056" i="13"/>
  <c r="S1056" i="13"/>
  <c r="T1056" i="13"/>
  <c r="U1056" i="13"/>
  <c r="V1056" i="13"/>
  <c r="W1056" i="13"/>
  <c r="X1056" i="13"/>
  <c r="Q1057" i="13"/>
  <c r="R1057" i="13"/>
  <c r="S1057" i="13"/>
  <c r="T1057" i="13"/>
  <c r="U1057" i="13"/>
  <c r="V1057" i="13"/>
  <c r="W1057" i="13"/>
  <c r="X1057" i="13"/>
  <c r="Q1058" i="13"/>
  <c r="R1058" i="13"/>
  <c r="S1058" i="13"/>
  <c r="T1058" i="13"/>
  <c r="U1058" i="13"/>
  <c r="V1058" i="13"/>
  <c r="W1058" i="13"/>
  <c r="X1058" i="13"/>
  <c r="Q1059" i="13"/>
  <c r="R1059" i="13"/>
  <c r="S1059" i="13"/>
  <c r="T1059" i="13"/>
  <c r="U1059" i="13"/>
  <c r="V1059" i="13"/>
  <c r="W1059" i="13"/>
  <c r="X1059" i="13"/>
  <c r="Q1060" i="13"/>
  <c r="R1060" i="13"/>
  <c r="S1060" i="13"/>
  <c r="T1060" i="13"/>
  <c r="U1060" i="13"/>
  <c r="V1060" i="13"/>
  <c r="W1060" i="13"/>
  <c r="X1060" i="13"/>
  <c r="Q1061" i="13"/>
  <c r="R1061" i="13"/>
  <c r="S1061" i="13"/>
  <c r="T1061" i="13"/>
  <c r="U1061" i="13"/>
  <c r="V1061" i="13"/>
  <c r="W1061" i="13"/>
  <c r="X1061" i="13"/>
  <c r="Q1062" i="13"/>
  <c r="R1062" i="13"/>
  <c r="S1062" i="13"/>
  <c r="T1062" i="13"/>
  <c r="U1062" i="13"/>
  <c r="V1062" i="13"/>
  <c r="W1062" i="13"/>
  <c r="X1062" i="13"/>
  <c r="Q1063" i="13"/>
  <c r="R1063" i="13"/>
  <c r="S1063" i="13"/>
  <c r="T1063" i="13"/>
  <c r="U1063" i="13"/>
  <c r="V1063" i="13"/>
  <c r="W1063" i="13"/>
  <c r="X1063" i="13"/>
  <c r="Q1064" i="13"/>
  <c r="R1064" i="13"/>
  <c r="S1064" i="13"/>
  <c r="T1064" i="13"/>
  <c r="U1064" i="13"/>
  <c r="V1064" i="13"/>
  <c r="W1064" i="13"/>
  <c r="X1064" i="13"/>
  <c r="Q1065" i="13"/>
  <c r="R1065" i="13"/>
  <c r="S1065" i="13"/>
  <c r="T1065" i="13"/>
  <c r="U1065" i="13"/>
  <c r="V1065" i="13"/>
  <c r="W1065" i="13"/>
  <c r="X1065" i="13"/>
  <c r="Q1066" i="13"/>
  <c r="R1066" i="13"/>
  <c r="T1066" i="13"/>
  <c r="U1066" i="13"/>
  <c r="V1066" i="13"/>
  <c r="W1066" i="13"/>
  <c r="X1066" i="13"/>
  <c r="Q1067" i="13"/>
  <c r="R1067" i="13"/>
  <c r="T1067" i="13"/>
  <c r="U1067" i="13"/>
  <c r="V1067" i="13"/>
  <c r="W1067" i="13"/>
  <c r="X1067" i="13"/>
  <c r="Q1068" i="13"/>
  <c r="R1068" i="13"/>
  <c r="T1068" i="13"/>
  <c r="U1068" i="13"/>
  <c r="V1068" i="13"/>
  <c r="W1068" i="13"/>
  <c r="X1068" i="13"/>
  <c r="Q1069" i="13"/>
  <c r="R1069" i="13"/>
  <c r="T1069" i="13"/>
  <c r="U1069" i="13"/>
  <c r="V1069" i="13"/>
  <c r="W1069" i="13"/>
  <c r="X1069" i="13"/>
  <c r="Q1070" i="13"/>
  <c r="R1070" i="13"/>
  <c r="T1070" i="13"/>
  <c r="U1070" i="13"/>
  <c r="V1070" i="13"/>
  <c r="W1070" i="13"/>
  <c r="X1070" i="13"/>
  <c r="Q1071" i="13"/>
  <c r="R1071" i="13"/>
  <c r="T1071" i="13"/>
  <c r="U1071" i="13"/>
  <c r="V1071" i="13"/>
  <c r="W1071" i="13"/>
  <c r="X1071" i="13"/>
  <c r="Q1072" i="13"/>
  <c r="R1072" i="13"/>
  <c r="T1072" i="13"/>
  <c r="U1072" i="13"/>
  <c r="V1072" i="13"/>
  <c r="W1072" i="13"/>
  <c r="X1072" i="13"/>
  <c r="Q1073" i="13"/>
  <c r="R1073" i="13"/>
  <c r="T1073" i="13"/>
  <c r="U1073" i="13"/>
  <c r="V1073" i="13"/>
  <c r="W1073" i="13"/>
  <c r="X1073" i="13"/>
  <c r="Q1074" i="13"/>
  <c r="R1074" i="13"/>
  <c r="T1074" i="13"/>
  <c r="U1074" i="13"/>
  <c r="V1074" i="13"/>
  <c r="W1074" i="13"/>
  <c r="X1074" i="13"/>
  <c r="Q1075" i="13"/>
  <c r="R1075" i="13"/>
  <c r="T1075" i="13"/>
  <c r="U1075" i="13"/>
  <c r="V1075" i="13"/>
  <c r="W1075" i="13"/>
  <c r="X1075" i="13"/>
  <c r="Q1076" i="13"/>
  <c r="R1076" i="13"/>
  <c r="T1076" i="13"/>
  <c r="U1076" i="13"/>
  <c r="V1076" i="13"/>
  <c r="W1076" i="13"/>
  <c r="X1076" i="13"/>
  <c r="Q1077" i="13"/>
  <c r="R1077" i="13"/>
  <c r="T1077" i="13"/>
  <c r="U1077" i="13"/>
  <c r="V1077" i="13"/>
  <c r="W1077" i="13"/>
  <c r="X1077" i="13"/>
  <c r="Q1078" i="13"/>
  <c r="R1078" i="13"/>
  <c r="T1078" i="13"/>
  <c r="U1078" i="13"/>
  <c r="V1078" i="13"/>
  <c r="W1078" i="13"/>
  <c r="X1078" i="13"/>
  <c r="Q1079" i="13"/>
  <c r="R1079" i="13"/>
  <c r="T1079" i="13"/>
  <c r="U1079" i="13"/>
  <c r="V1079" i="13"/>
  <c r="W1079" i="13"/>
  <c r="X1079" i="13"/>
  <c r="Q1080" i="13"/>
  <c r="R1080" i="13"/>
  <c r="T1080" i="13"/>
  <c r="U1080" i="13"/>
  <c r="V1080" i="13"/>
  <c r="W1080" i="13"/>
  <c r="X1080" i="13"/>
  <c r="Q1081" i="13"/>
  <c r="R1081" i="13"/>
  <c r="T1081" i="13"/>
  <c r="U1081" i="13"/>
  <c r="V1081" i="13"/>
  <c r="W1081" i="13"/>
  <c r="X1081" i="13"/>
  <c r="Q1082" i="13"/>
  <c r="R1082" i="13"/>
  <c r="T1082" i="13"/>
  <c r="U1082" i="13"/>
  <c r="V1082" i="13"/>
  <c r="W1082" i="13"/>
  <c r="X1082" i="13"/>
  <c r="Q1083" i="13"/>
  <c r="R1083" i="13"/>
  <c r="T1083" i="13"/>
  <c r="U1083" i="13"/>
  <c r="V1083" i="13"/>
  <c r="W1083" i="13"/>
  <c r="X1083" i="13"/>
  <c r="Q1084" i="13"/>
  <c r="R1084" i="13"/>
  <c r="T1084" i="13"/>
  <c r="U1084" i="13"/>
  <c r="V1084" i="13"/>
  <c r="W1084" i="13"/>
  <c r="X1084" i="13"/>
  <c r="Q1085" i="13"/>
  <c r="R1085" i="13"/>
  <c r="T1085" i="13"/>
  <c r="U1085" i="13"/>
  <c r="V1085" i="13"/>
  <c r="W1085" i="13"/>
  <c r="X1085" i="13"/>
  <c r="Q1086" i="13"/>
  <c r="R1086" i="13"/>
  <c r="T1086" i="13"/>
  <c r="U1086" i="13"/>
  <c r="V1086" i="13"/>
  <c r="W1086" i="13"/>
  <c r="X1086" i="13"/>
  <c r="Q1087" i="13"/>
  <c r="R1087" i="13"/>
  <c r="T1087" i="13"/>
  <c r="U1087" i="13"/>
  <c r="V1087" i="13"/>
  <c r="W1087" i="13"/>
  <c r="X1087" i="13"/>
  <c r="Q1088" i="13"/>
  <c r="R1088" i="13"/>
  <c r="T1088" i="13"/>
  <c r="U1088" i="13"/>
  <c r="V1088" i="13"/>
  <c r="W1088" i="13"/>
  <c r="X1088" i="13"/>
  <c r="Q1089" i="13"/>
  <c r="R1089" i="13"/>
  <c r="T1089" i="13"/>
  <c r="U1089" i="13"/>
  <c r="V1089" i="13"/>
  <c r="W1089" i="13"/>
  <c r="X1089" i="13"/>
  <c r="Q1090" i="13"/>
  <c r="R1090" i="13"/>
  <c r="T1090" i="13"/>
  <c r="U1090" i="13"/>
  <c r="V1090" i="13"/>
  <c r="W1090" i="13"/>
  <c r="X1090" i="13"/>
  <c r="Q1091" i="13"/>
  <c r="R1091" i="13"/>
  <c r="T1091" i="13"/>
  <c r="U1091" i="13"/>
  <c r="V1091" i="13"/>
  <c r="W1091" i="13"/>
  <c r="X1091" i="13"/>
  <c r="Q1092" i="13"/>
  <c r="R1092" i="13"/>
  <c r="T1092" i="13"/>
  <c r="U1092" i="13"/>
  <c r="V1092" i="13"/>
  <c r="W1092" i="13"/>
  <c r="X1092" i="13"/>
  <c r="Q1093" i="13"/>
  <c r="R1093" i="13"/>
  <c r="T1093" i="13"/>
  <c r="U1093" i="13"/>
  <c r="V1093" i="13"/>
  <c r="W1093" i="13"/>
  <c r="X1093" i="13"/>
  <c r="Q1094" i="13"/>
  <c r="R1094" i="13"/>
  <c r="T1094" i="13"/>
  <c r="U1094" i="13"/>
  <c r="V1094" i="13"/>
  <c r="W1094" i="13"/>
  <c r="X1094" i="13"/>
  <c r="Q1095" i="13"/>
  <c r="R1095" i="13"/>
  <c r="T1095" i="13"/>
  <c r="U1095" i="13"/>
  <c r="V1095" i="13"/>
  <c r="W1095" i="13"/>
  <c r="X1095" i="13"/>
  <c r="Q1096" i="13"/>
  <c r="R1096" i="13"/>
  <c r="T1096" i="13"/>
  <c r="U1096" i="13"/>
  <c r="V1096" i="13"/>
  <c r="W1096" i="13"/>
  <c r="X1096" i="13"/>
  <c r="Q1097" i="13"/>
  <c r="R1097" i="13"/>
  <c r="T1097" i="13"/>
  <c r="U1097" i="13"/>
  <c r="V1097" i="13"/>
  <c r="W1097" i="13"/>
  <c r="X1097" i="13"/>
  <c r="Q1098" i="13"/>
  <c r="R1098" i="13"/>
  <c r="T1098" i="13"/>
  <c r="U1098" i="13"/>
  <c r="V1098" i="13"/>
  <c r="W1098" i="13"/>
  <c r="X1098" i="13"/>
  <c r="Q1099" i="13"/>
  <c r="R1099" i="13"/>
  <c r="T1099" i="13"/>
  <c r="U1099" i="13"/>
  <c r="V1099" i="13"/>
  <c r="W1099" i="13"/>
  <c r="X1099" i="13"/>
  <c r="Q1100" i="13"/>
  <c r="R1100" i="13"/>
  <c r="T1100" i="13"/>
  <c r="U1100" i="13"/>
  <c r="V1100" i="13"/>
  <c r="W1100" i="13"/>
  <c r="X1100" i="13"/>
  <c r="Q1101" i="13"/>
  <c r="R1101" i="13"/>
  <c r="T1101" i="13"/>
  <c r="U1101" i="13"/>
  <c r="V1101" i="13"/>
  <c r="W1101" i="13"/>
  <c r="X1101" i="13"/>
  <c r="Q1102" i="13"/>
  <c r="R1102" i="13"/>
  <c r="T1102" i="13"/>
  <c r="U1102" i="13"/>
  <c r="V1102" i="13"/>
  <c r="W1102" i="13"/>
  <c r="X1102" i="13"/>
  <c r="Q1103" i="13"/>
  <c r="R1103" i="13"/>
  <c r="T1103" i="13"/>
  <c r="U1103" i="13"/>
  <c r="V1103" i="13"/>
  <c r="W1103" i="13"/>
  <c r="X1103" i="13"/>
  <c r="Q1104" i="13"/>
  <c r="R1104" i="13"/>
  <c r="T1104" i="13"/>
  <c r="U1104" i="13"/>
  <c r="V1104" i="13"/>
  <c r="W1104" i="13"/>
  <c r="X1104" i="13"/>
  <c r="Q1105" i="13"/>
  <c r="R1105" i="13"/>
  <c r="T1105" i="13"/>
  <c r="U1105" i="13"/>
  <c r="V1105" i="13"/>
  <c r="W1105" i="13"/>
  <c r="X1105" i="13"/>
  <c r="Q1106" i="13"/>
  <c r="R1106" i="13"/>
  <c r="T1106" i="13"/>
  <c r="U1106" i="13"/>
  <c r="V1106" i="13"/>
  <c r="W1106" i="13"/>
  <c r="X1106" i="13"/>
  <c r="Q1107" i="13"/>
  <c r="R1107" i="13"/>
  <c r="T1107" i="13"/>
  <c r="U1107" i="13"/>
  <c r="V1107" i="13"/>
  <c r="W1107" i="13"/>
  <c r="X1107" i="13"/>
  <c r="Q1108" i="13"/>
  <c r="R1108" i="13"/>
  <c r="T1108" i="13"/>
  <c r="U1108" i="13"/>
  <c r="V1108" i="13"/>
  <c r="W1108" i="13"/>
  <c r="X1108" i="13"/>
  <c r="Q1109" i="13"/>
  <c r="R1109" i="13"/>
  <c r="T1109" i="13"/>
  <c r="U1109" i="13"/>
  <c r="V1109" i="13"/>
  <c r="W1109" i="13"/>
  <c r="X1109" i="13"/>
  <c r="Q1110" i="13"/>
  <c r="R1110" i="13"/>
  <c r="T1110" i="13"/>
  <c r="U1110" i="13"/>
  <c r="V1110" i="13"/>
  <c r="W1110" i="13"/>
  <c r="X1110" i="13"/>
  <c r="Q1111" i="13"/>
  <c r="R1111" i="13"/>
  <c r="T1111" i="13"/>
  <c r="U1111" i="13"/>
  <c r="V1111" i="13"/>
  <c r="W1111" i="13"/>
  <c r="X1111" i="13"/>
  <c r="Q1112" i="13"/>
  <c r="R1112" i="13"/>
  <c r="T1112" i="13"/>
  <c r="U1112" i="13"/>
  <c r="V1112" i="13"/>
  <c r="W1112" i="13"/>
  <c r="X1112" i="13"/>
  <c r="Q1113" i="13"/>
  <c r="R1113" i="13"/>
  <c r="T1113" i="13"/>
  <c r="U1113" i="13"/>
  <c r="V1113" i="13"/>
  <c r="W1113" i="13"/>
  <c r="X1113" i="13"/>
  <c r="Q1114" i="13"/>
  <c r="R1114" i="13"/>
  <c r="T1114" i="13"/>
  <c r="U1114" i="13"/>
  <c r="V1114" i="13"/>
  <c r="W1114" i="13"/>
  <c r="X1114" i="13"/>
  <c r="Q1115" i="13"/>
  <c r="R1115" i="13"/>
  <c r="T1115" i="13"/>
  <c r="U1115" i="13"/>
  <c r="V1115" i="13"/>
  <c r="W1115" i="13"/>
  <c r="X1115" i="13"/>
  <c r="Q1116" i="13"/>
  <c r="R1116" i="13"/>
  <c r="T1116" i="13"/>
  <c r="U1116" i="13"/>
  <c r="V1116" i="13"/>
  <c r="W1116" i="13"/>
  <c r="X1116" i="13"/>
  <c r="Q1117" i="13"/>
  <c r="R1117" i="13"/>
  <c r="T1117" i="13"/>
  <c r="U1117" i="13"/>
  <c r="V1117" i="13"/>
  <c r="W1117" i="13"/>
  <c r="X1117" i="13"/>
  <c r="Q1118" i="13"/>
  <c r="R1118" i="13"/>
  <c r="T1118" i="13"/>
  <c r="U1118" i="13"/>
  <c r="V1118" i="13"/>
  <c r="W1118" i="13"/>
  <c r="X1118" i="13"/>
  <c r="Q1119" i="13"/>
  <c r="R1119" i="13"/>
  <c r="T1119" i="13"/>
  <c r="U1119" i="13"/>
  <c r="V1119" i="13"/>
  <c r="W1119" i="13"/>
  <c r="X1119" i="13"/>
  <c r="Q1120" i="13"/>
  <c r="R1120" i="13"/>
  <c r="T1120" i="13"/>
  <c r="U1120" i="13"/>
  <c r="V1120" i="13"/>
  <c r="W1120" i="13"/>
  <c r="X1120" i="13"/>
  <c r="Q1121" i="13"/>
  <c r="R1121" i="13"/>
  <c r="T1121" i="13"/>
  <c r="U1121" i="13"/>
  <c r="V1121" i="13"/>
  <c r="W1121" i="13"/>
  <c r="X1121" i="13"/>
  <c r="Q1122" i="13"/>
  <c r="R1122" i="13"/>
  <c r="T1122" i="13"/>
  <c r="U1122" i="13"/>
  <c r="V1122" i="13"/>
  <c r="W1122" i="13"/>
  <c r="X1122" i="13"/>
  <c r="Q1123" i="13"/>
  <c r="R1123" i="13"/>
  <c r="T1123" i="13"/>
  <c r="U1123" i="13"/>
  <c r="V1123" i="13"/>
  <c r="W1123" i="13"/>
  <c r="X1123" i="13"/>
  <c r="Q1124" i="13"/>
  <c r="R1124" i="13"/>
  <c r="T1124" i="13"/>
  <c r="U1124" i="13"/>
  <c r="V1124" i="13"/>
  <c r="W1124" i="13"/>
  <c r="X1124" i="13"/>
  <c r="Q1125" i="13"/>
  <c r="R1125" i="13"/>
  <c r="T1125" i="13"/>
  <c r="U1125" i="13"/>
  <c r="V1125" i="13"/>
  <c r="W1125" i="13"/>
  <c r="X1125" i="13"/>
  <c r="Q1126" i="13"/>
  <c r="R1126" i="13"/>
  <c r="T1126" i="13"/>
  <c r="U1126" i="13"/>
  <c r="V1126" i="13"/>
  <c r="W1126" i="13"/>
  <c r="X1126" i="13"/>
  <c r="Q1127" i="13"/>
  <c r="R1127" i="13"/>
  <c r="T1127" i="13"/>
  <c r="U1127" i="13"/>
  <c r="V1127" i="13"/>
  <c r="W1127" i="13"/>
  <c r="X1127" i="13"/>
  <c r="Q1128" i="13"/>
  <c r="R1128" i="13"/>
  <c r="T1128" i="13"/>
  <c r="U1128" i="13"/>
  <c r="V1128" i="13"/>
  <c r="W1128" i="13"/>
  <c r="X1128" i="13"/>
  <c r="Q1129" i="13"/>
  <c r="R1129" i="13"/>
  <c r="T1129" i="13"/>
  <c r="U1129" i="13"/>
  <c r="V1129" i="13"/>
  <c r="W1129" i="13"/>
  <c r="X1129" i="13"/>
  <c r="Q1130" i="13"/>
  <c r="R1130" i="13"/>
  <c r="T1130" i="13"/>
  <c r="U1130" i="13"/>
  <c r="V1130" i="13"/>
  <c r="W1130" i="13"/>
  <c r="X1130" i="13"/>
  <c r="Q1131" i="13"/>
  <c r="R1131" i="13"/>
  <c r="T1131" i="13"/>
  <c r="U1131" i="13"/>
  <c r="V1131" i="13"/>
  <c r="W1131" i="13"/>
  <c r="X1131" i="13"/>
  <c r="Q1132" i="13"/>
  <c r="R1132" i="13"/>
  <c r="T1132" i="13"/>
  <c r="U1132" i="13"/>
  <c r="V1132" i="13"/>
  <c r="W1132" i="13"/>
  <c r="X1132" i="13"/>
  <c r="Q1133" i="13"/>
  <c r="R1133" i="13"/>
  <c r="T1133" i="13"/>
  <c r="U1133" i="13"/>
  <c r="V1133" i="13"/>
  <c r="W1133" i="13"/>
  <c r="X1133" i="13"/>
  <c r="Q1134" i="13"/>
  <c r="R1134" i="13"/>
  <c r="T1134" i="13"/>
  <c r="U1134" i="13"/>
  <c r="V1134" i="13"/>
  <c r="W1134" i="13"/>
  <c r="X1134" i="13"/>
  <c r="Q1135" i="13"/>
  <c r="R1135" i="13"/>
  <c r="T1135" i="13"/>
  <c r="U1135" i="13"/>
  <c r="V1135" i="13"/>
  <c r="W1135" i="13"/>
  <c r="X1135" i="13"/>
  <c r="Q1136" i="13"/>
  <c r="R1136" i="13"/>
  <c r="T1136" i="13"/>
  <c r="U1136" i="13"/>
  <c r="V1136" i="13"/>
  <c r="W1136" i="13"/>
  <c r="X1136" i="13"/>
  <c r="Q1137" i="13"/>
  <c r="R1137" i="13"/>
  <c r="T1137" i="13"/>
  <c r="U1137" i="13"/>
  <c r="V1137" i="13"/>
  <c r="W1137" i="13"/>
  <c r="X1137" i="13"/>
  <c r="Q1138" i="13"/>
  <c r="R1138" i="13"/>
  <c r="T1138" i="13"/>
  <c r="U1138" i="13"/>
  <c r="V1138" i="13"/>
  <c r="W1138" i="13"/>
  <c r="X1138" i="13"/>
  <c r="Q1139" i="13"/>
  <c r="R1139" i="13"/>
  <c r="T1139" i="13"/>
  <c r="U1139" i="13"/>
  <c r="V1139" i="13"/>
  <c r="W1139" i="13"/>
  <c r="X1139" i="13"/>
  <c r="Q1140" i="13"/>
  <c r="R1140" i="13"/>
  <c r="T1140" i="13"/>
  <c r="U1140" i="13"/>
  <c r="V1140" i="13"/>
  <c r="W1140" i="13"/>
  <c r="X1140" i="13"/>
  <c r="Q1141" i="13"/>
  <c r="R1141" i="13"/>
  <c r="T1141" i="13"/>
  <c r="U1141" i="13"/>
  <c r="V1141" i="13"/>
  <c r="W1141" i="13"/>
  <c r="X1141" i="13"/>
  <c r="Q1142" i="13"/>
  <c r="R1142" i="13"/>
  <c r="T1142" i="13"/>
  <c r="U1142" i="13"/>
  <c r="V1142" i="13"/>
  <c r="W1142" i="13"/>
  <c r="X1142" i="13"/>
  <c r="Q1143" i="13"/>
  <c r="R1143" i="13"/>
  <c r="T1143" i="13"/>
  <c r="U1143" i="13"/>
  <c r="V1143" i="13"/>
  <c r="W1143" i="13"/>
  <c r="X1143" i="13"/>
  <c r="Q1144" i="13"/>
  <c r="R1144" i="13"/>
  <c r="T1144" i="13"/>
  <c r="U1144" i="13"/>
  <c r="V1144" i="13"/>
  <c r="W1144" i="13"/>
  <c r="X1144" i="13"/>
  <c r="Q1145" i="13"/>
  <c r="R1145" i="13"/>
  <c r="T1145" i="13"/>
  <c r="U1145" i="13"/>
  <c r="V1145" i="13"/>
  <c r="W1145" i="13"/>
  <c r="X1145" i="13"/>
  <c r="Q1146" i="13"/>
  <c r="S1146" i="13"/>
  <c r="T1146" i="13"/>
  <c r="U1146" i="13"/>
  <c r="V1146" i="13"/>
  <c r="W1146" i="13"/>
  <c r="X1146" i="13"/>
  <c r="Q1147" i="13"/>
  <c r="S1147" i="13"/>
  <c r="T1147" i="13"/>
  <c r="U1147" i="13"/>
  <c r="V1147" i="13"/>
  <c r="W1147" i="13"/>
  <c r="X1147" i="13"/>
  <c r="Q1148" i="13"/>
  <c r="S1148" i="13"/>
  <c r="T1148" i="13"/>
  <c r="U1148" i="13"/>
  <c r="V1148" i="13"/>
  <c r="W1148" i="13"/>
  <c r="X1148" i="13"/>
  <c r="Q1149" i="13"/>
  <c r="S1149" i="13"/>
  <c r="T1149" i="13"/>
  <c r="U1149" i="13"/>
  <c r="V1149" i="13"/>
  <c r="W1149" i="13"/>
  <c r="X1149" i="13"/>
  <c r="Q1150" i="13"/>
  <c r="S1150" i="13"/>
  <c r="T1150" i="13"/>
  <c r="U1150" i="13"/>
  <c r="V1150" i="13"/>
  <c r="W1150" i="13"/>
  <c r="X1150" i="13"/>
  <c r="Q1151" i="13"/>
  <c r="S1151" i="13"/>
  <c r="T1151" i="13"/>
  <c r="U1151" i="13"/>
  <c r="V1151" i="13"/>
  <c r="W1151" i="13"/>
  <c r="X1151" i="13"/>
  <c r="Q1152" i="13"/>
  <c r="S1152" i="13"/>
  <c r="T1152" i="13"/>
  <c r="U1152" i="13"/>
  <c r="V1152" i="13"/>
  <c r="W1152" i="13"/>
  <c r="X1152" i="13"/>
  <c r="Q1153" i="13"/>
  <c r="S1153" i="13"/>
  <c r="T1153" i="13"/>
  <c r="U1153" i="13"/>
  <c r="V1153" i="13"/>
  <c r="W1153" i="13"/>
  <c r="X1153" i="13"/>
  <c r="Q1154" i="13"/>
  <c r="S1154" i="13"/>
  <c r="T1154" i="13"/>
  <c r="U1154" i="13"/>
  <c r="V1154" i="13"/>
  <c r="W1154" i="13"/>
  <c r="X1154" i="13"/>
  <c r="Q1155" i="13"/>
  <c r="S1155" i="13"/>
  <c r="T1155" i="13"/>
  <c r="U1155" i="13"/>
  <c r="V1155" i="13"/>
  <c r="W1155" i="13"/>
  <c r="X1155" i="13"/>
  <c r="Q1156" i="13"/>
  <c r="S1156" i="13"/>
  <c r="T1156" i="13"/>
  <c r="U1156" i="13"/>
  <c r="V1156" i="13"/>
  <c r="W1156" i="13"/>
  <c r="X1156" i="13"/>
  <c r="Q1157" i="13"/>
  <c r="S1157" i="13"/>
  <c r="T1157" i="13"/>
  <c r="U1157" i="13"/>
  <c r="V1157" i="13"/>
  <c r="W1157" i="13"/>
  <c r="X1157" i="13"/>
  <c r="Q1158" i="13"/>
  <c r="S1158" i="13"/>
  <c r="T1158" i="13"/>
  <c r="U1158" i="13"/>
  <c r="V1158" i="13"/>
  <c r="W1158" i="13"/>
  <c r="X1158" i="13"/>
  <c r="Q1159" i="13"/>
  <c r="S1159" i="13"/>
  <c r="T1159" i="13"/>
  <c r="U1159" i="13"/>
  <c r="V1159" i="13"/>
  <c r="W1159" i="13"/>
  <c r="X1159" i="13"/>
  <c r="Q1160" i="13"/>
  <c r="S1160" i="13"/>
  <c r="T1160" i="13"/>
  <c r="U1160" i="13"/>
  <c r="V1160" i="13"/>
  <c r="W1160" i="13"/>
  <c r="X1160" i="13"/>
  <c r="Q1161" i="13"/>
  <c r="S1161" i="13"/>
  <c r="T1161" i="13"/>
  <c r="U1161" i="13"/>
  <c r="V1161" i="13"/>
  <c r="W1161" i="13"/>
  <c r="X1161" i="13"/>
  <c r="Q1162" i="13"/>
  <c r="S1162" i="13"/>
  <c r="T1162" i="13"/>
  <c r="U1162" i="13"/>
  <c r="V1162" i="13"/>
  <c r="W1162" i="13"/>
  <c r="X1162" i="13"/>
  <c r="Q1163" i="13"/>
  <c r="S1163" i="13"/>
  <c r="T1163" i="13"/>
  <c r="U1163" i="13"/>
  <c r="V1163" i="13"/>
  <c r="W1163" i="13"/>
  <c r="X1163" i="13"/>
  <c r="Q1164" i="13"/>
  <c r="S1164" i="13"/>
  <c r="T1164" i="13"/>
  <c r="U1164" i="13"/>
  <c r="V1164" i="13"/>
  <c r="W1164" i="13"/>
  <c r="X1164" i="13"/>
  <c r="Q1165" i="13"/>
  <c r="S1165" i="13"/>
  <c r="T1165" i="13"/>
  <c r="U1165" i="13"/>
  <c r="V1165" i="13"/>
  <c r="W1165" i="13"/>
  <c r="X1165" i="13"/>
  <c r="Q1166" i="13"/>
  <c r="S1166" i="13"/>
  <c r="T1166" i="13"/>
  <c r="U1166" i="13"/>
  <c r="V1166" i="13"/>
  <c r="W1166" i="13"/>
  <c r="X1166" i="13"/>
  <c r="Q1167" i="13"/>
  <c r="S1167" i="13"/>
  <c r="T1167" i="13"/>
  <c r="U1167" i="13"/>
  <c r="V1167" i="13"/>
  <c r="W1167" i="13"/>
  <c r="X1167" i="13"/>
  <c r="Q1168" i="13"/>
  <c r="S1168" i="13"/>
  <c r="T1168" i="13"/>
  <c r="U1168" i="13"/>
  <c r="V1168" i="13"/>
  <c r="W1168" i="13"/>
  <c r="X1168" i="13"/>
  <c r="Q1169" i="13"/>
  <c r="S1169" i="13"/>
  <c r="T1169" i="13"/>
  <c r="U1169" i="13"/>
  <c r="V1169" i="13"/>
  <c r="W1169" i="13"/>
  <c r="X1169" i="13"/>
  <c r="Q1170" i="13"/>
  <c r="S1170" i="13"/>
  <c r="T1170" i="13"/>
  <c r="U1170" i="13"/>
  <c r="V1170" i="13"/>
  <c r="W1170" i="13"/>
  <c r="X1170" i="13"/>
  <c r="Q1171" i="13"/>
  <c r="S1171" i="13"/>
  <c r="T1171" i="13"/>
  <c r="U1171" i="13"/>
  <c r="V1171" i="13"/>
  <c r="W1171" i="13"/>
  <c r="X1171" i="13"/>
  <c r="Q1172" i="13"/>
  <c r="S1172" i="13"/>
  <c r="T1172" i="13"/>
  <c r="U1172" i="13"/>
  <c r="V1172" i="13"/>
  <c r="W1172" i="13"/>
  <c r="X1172" i="13"/>
  <c r="Q1173" i="13"/>
  <c r="S1173" i="13"/>
  <c r="T1173" i="13"/>
  <c r="U1173" i="13"/>
  <c r="V1173" i="13"/>
  <c r="W1173" i="13"/>
  <c r="X1173" i="13"/>
  <c r="Q1174" i="13"/>
  <c r="S1174" i="13"/>
  <c r="T1174" i="13"/>
  <c r="U1174" i="13"/>
  <c r="V1174" i="13"/>
  <c r="W1174" i="13"/>
  <c r="X1174" i="13"/>
  <c r="Q1175" i="13"/>
  <c r="S1175" i="13"/>
  <c r="T1175" i="13"/>
  <c r="U1175" i="13"/>
  <c r="V1175" i="13"/>
  <c r="W1175" i="13"/>
  <c r="X1175" i="13"/>
  <c r="Q1176" i="13"/>
  <c r="S1176" i="13"/>
  <c r="T1176" i="13"/>
  <c r="U1176" i="13"/>
  <c r="V1176" i="13"/>
  <c r="W1176" i="13"/>
  <c r="X1176" i="13"/>
  <c r="Q1177" i="13"/>
  <c r="S1177" i="13"/>
  <c r="T1177" i="13"/>
  <c r="U1177" i="13"/>
  <c r="V1177" i="13"/>
  <c r="W1177" i="13"/>
  <c r="X1177" i="13"/>
  <c r="Q1178" i="13"/>
  <c r="S1178" i="13"/>
  <c r="T1178" i="13"/>
  <c r="U1178" i="13"/>
  <c r="V1178" i="13"/>
  <c r="W1178" i="13"/>
  <c r="X1178" i="13"/>
  <c r="Q1179" i="13"/>
  <c r="S1179" i="13"/>
  <c r="T1179" i="13"/>
  <c r="U1179" i="13"/>
  <c r="V1179" i="13"/>
  <c r="W1179" i="13"/>
  <c r="X1179" i="13"/>
  <c r="Q1180" i="13"/>
  <c r="S1180" i="13"/>
  <c r="T1180" i="13"/>
  <c r="U1180" i="13"/>
  <c r="V1180" i="13"/>
  <c r="W1180" i="13"/>
  <c r="X1180" i="13"/>
  <c r="Q1181" i="13"/>
  <c r="S1181" i="13"/>
  <c r="T1181" i="13"/>
  <c r="U1181" i="13"/>
  <c r="V1181" i="13"/>
  <c r="W1181" i="13"/>
  <c r="X1181" i="13"/>
  <c r="Q1182" i="13"/>
  <c r="S1182" i="13"/>
  <c r="T1182" i="13"/>
  <c r="U1182" i="13"/>
  <c r="V1182" i="13"/>
  <c r="W1182" i="13"/>
  <c r="X1182" i="13"/>
  <c r="Q1183" i="13"/>
  <c r="S1183" i="13"/>
  <c r="T1183" i="13"/>
  <c r="U1183" i="13"/>
  <c r="V1183" i="13"/>
  <c r="W1183" i="13"/>
  <c r="X1183" i="13"/>
  <c r="Q1184" i="13"/>
  <c r="S1184" i="13"/>
  <c r="T1184" i="13"/>
  <c r="U1184" i="13"/>
  <c r="V1184" i="13"/>
  <c r="W1184" i="13"/>
  <c r="X1184" i="13"/>
  <c r="Q1185" i="13"/>
  <c r="S1185" i="13"/>
  <c r="T1185" i="13"/>
  <c r="U1185" i="13"/>
  <c r="V1185" i="13"/>
  <c r="W1185" i="13"/>
  <c r="X1185" i="13"/>
  <c r="Q1186" i="13"/>
  <c r="R1186" i="13"/>
  <c r="S1186" i="13"/>
  <c r="T1186" i="13"/>
  <c r="V1186" i="13"/>
  <c r="W1186" i="13"/>
  <c r="X1186" i="13"/>
  <c r="Q1187" i="13"/>
  <c r="R1187" i="13"/>
  <c r="S1187" i="13"/>
  <c r="T1187" i="13"/>
  <c r="V1187" i="13"/>
  <c r="W1187" i="13"/>
  <c r="X1187" i="13"/>
  <c r="Q1188" i="13"/>
  <c r="R1188" i="13"/>
  <c r="S1188" i="13"/>
  <c r="T1188" i="13"/>
  <c r="V1188" i="13"/>
  <c r="W1188" i="13"/>
  <c r="X1188" i="13"/>
  <c r="Q1189" i="13"/>
  <c r="R1189" i="13"/>
  <c r="S1189" i="13"/>
  <c r="T1189" i="13"/>
  <c r="V1189" i="13"/>
  <c r="W1189" i="13"/>
  <c r="X1189" i="13"/>
  <c r="Q1190" i="13"/>
  <c r="R1190" i="13"/>
  <c r="S1190" i="13"/>
  <c r="T1190" i="13"/>
  <c r="V1190" i="13"/>
  <c r="W1190" i="13"/>
  <c r="X1190" i="13"/>
  <c r="Q1191" i="13"/>
  <c r="R1191" i="13"/>
  <c r="S1191" i="13"/>
  <c r="T1191" i="13"/>
  <c r="V1191" i="13"/>
  <c r="W1191" i="13"/>
  <c r="X1191" i="13"/>
  <c r="Q1192" i="13"/>
  <c r="R1192" i="13"/>
  <c r="S1192" i="13"/>
  <c r="T1192" i="13"/>
  <c r="V1192" i="13"/>
  <c r="W1192" i="13"/>
  <c r="X1192" i="13"/>
  <c r="Q1193" i="13"/>
  <c r="R1193" i="13"/>
  <c r="S1193" i="13"/>
  <c r="T1193" i="13"/>
  <c r="V1193" i="13"/>
  <c r="W1193" i="13"/>
  <c r="X1193" i="13"/>
  <c r="Q1194" i="13"/>
  <c r="R1194" i="13"/>
  <c r="S1194" i="13"/>
  <c r="T1194" i="13"/>
  <c r="V1194" i="13"/>
  <c r="W1194" i="13"/>
  <c r="X1194" i="13"/>
  <c r="Q1195" i="13"/>
  <c r="R1195" i="13"/>
  <c r="S1195" i="13"/>
  <c r="T1195" i="13"/>
  <c r="V1195" i="13"/>
  <c r="W1195" i="13"/>
  <c r="X1195" i="13"/>
  <c r="Q1196" i="13"/>
  <c r="R1196" i="13"/>
  <c r="S1196" i="13"/>
  <c r="T1196" i="13"/>
  <c r="V1196" i="13"/>
  <c r="W1196" i="13"/>
  <c r="X1196" i="13"/>
  <c r="Q1197" i="13"/>
  <c r="R1197" i="13"/>
  <c r="S1197" i="13"/>
  <c r="T1197" i="13"/>
  <c r="V1197" i="13"/>
  <c r="W1197" i="13"/>
  <c r="X1197" i="13"/>
  <c r="Q1198" i="13"/>
  <c r="R1198" i="13"/>
  <c r="S1198" i="13"/>
  <c r="T1198" i="13"/>
  <c r="V1198" i="13"/>
  <c r="W1198" i="13"/>
  <c r="X1198" i="13"/>
  <c r="Q1199" i="13"/>
  <c r="R1199" i="13"/>
  <c r="S1199" i="13"/>
  <c r="T1199" i="13"/>
  <c r="V1199" i="13"/>
  <c r="W1199" i="13"/>
  <c r="X1199" i="13"/>
  <c r="Q1200" i="13"/>
  <c r="R1200" i="13"/>
  <c r="S1200" i="13"/>
  <c r="T1200" i="13"/>
  <c r="V1200" i="13"/>
  <c r="W1200" i="13"/>
  <c r="X1200" i="13"/>
  <c r="Q1201" i="13"/>
  <c r="R1201" i="13"/>
  <c r="S1201" i="13"/>
  <c r="T1201" i="13"/>
  <c r="V1201" i="13"/>
  <c r="W1201" i="13"/>
  <c r="X1201" i="13"/>
  <c r="Q1202" i="13"/>
  <c r="R1202" i="13"/>
  <c r="S1202" i="13"/>
  <c r="T1202" i="13"/>
  <c r="V1202" i="13"/>
  <c r="W1202" i="13"/>
  <c r="X1202" i="13"/>
  <c r="Q1203" i="13"/>
  <c r="R1203" i="13"/>
  <c r="S1203" i="13"/>
  <c r="T1203" i="13"/>
  <c r="V1203" i="13"/>
  <c r="W1203" i="13"/>
  <c r="X1203" i="13"/>
  <c r="Q1204" i="13"/>
  <c r="R1204" i="13"/>
  <c r="S1204" i="13"/>
  <c r="T1204" i="13"/>
  <c r="V1204" i="13"/>
  <c r="W1204" i="13"/>
  <c r="X1204" i="13"/>
  <c r="Q1205" i="13"/>
  <c r="R1205" i="13"/>
  <c r="S1205" i="13"/>
  <c r="T1205" i="13"/>
  <c r="V1205" i="13"/>
  <c r="W1205" i="13"/>
  <c r="X1205" i="13"/>
  <c r="Q1206" i="13"/>
  <c r="R1206" i="13"/>
  <c r="S1206" i="13"/>
  <c r="T1206" i="13"/>
  <c r="V1206" i="13"/>
  <c r="W1206" i="13"/>
  <c r="X1206" i="13"/>
  <c r="Q1207" i="13"/>
  <c r="R1207" i="13"/>
  <c r="S1207" i="13"/>
  <c r="T1207" i="13"/>
  <c r="V1207" i="13"/>
  <c r="W1207" i="13"/>
  <c r="X1207" i="13"/>
  <c r="Q1208" i="13"/>
  <c r="R1208" i="13"/>
  <c r="S1208" i="13"/>
  <c r="T1208" i="13"/>
  <c r="V1208" i="13"/>
  <c r="W1208" i="13"/>
  <c r="X1208" i="13"/>
  <c r="Q1209" i="13"/>
  <c r="R1209" i="13"/>
  <c r="S1209" i="13"/>
  <c r="T1209" i="13"/>
  <c r="V1209" i="13"/>
  <c r="W1209" i="13"/>
  <c r="X1209" i="13"/>
  <c r="Q1210" i="13"/>
  <c r="R1210" i="13"/>
  <c r="S1210" i="13"/>
  <c r="T1210" i="13"/>
  <c r="V1210" i="13"/>
  <c r="W1210" i="13"/>
  <c r="X1210" i="13"/>
  <c r="Q1211" i="13"/>
  <c r="R1211" i="13"/>
  <c r="S1211" i="13"/>
  <c r="T1211" i="13"/>
  <c r="V1211" i="13"/>
  <c r="W1211" i="13"/>
  <c r="X1211" i="13"/>
  <c r="Q1212" i="13"/>
  <c r="R1212" i="13"/>
  <c r="S1212" i="13"/>
  <c r="T1212" i="13"/>
  <c r="V1212" i="13"/>
  <c r="W1212" i="13"/>
  <c r="X1212" i="13"/>
  <c r="Q1213" i="13"/>
  <c r="R1213" i="13"/>
  <c r="S1213" i="13"/>
  <c r="T1213" i="13"/>
  <c r="V1213" i="13"/>
  <c r="W1213" i="13"/>
  <c r="X1213" i="13"/>
  <c r="Q1214" i="13"/>
  <c r="R1214" i="13"/>
  <c r="S1214" i="13"/>
  <c r="T1214" i="13"/>
  <c r="V1214" i="13"/>
  <c r="W1214" i="13"/>
  <c r="X1214" i="13"/>
  <c r="Q1215" i="13"/>
  <c r="R1215" i="13"/>
  <c r="S1215" i="13"/>
  <c r="T1215" i="13"/>
  <c r="V1215" i="13"/>
  <c r="W1215" i="13"/>
  <c r="X1215" i="13"/>
  <c r="Q1216" i="13"/>
  <c r="R1216" i="13"/>
  <c r="S1216" i="13"/>
  <c r="T1216" i="13"/>
  <c r="V1216" i="13"/>
  <c r="W1216" i="13"/>
  <c r="X1216" i="13"/>
  <c r="Q1217" i="13"/>
  <c r="R1217" i="13"/>
  <c r="S1217" i="13"/>
  <c r="T1217" i="13"/>
  <c r="V1217" i="13"/>
  <c r="W1217" i="13"/>
  <c r="X1217" i="13"/>
  <c r="Q1218" i="13"/>
  <c r="R1218" i="13"/>
  <c r="S1218" i="13"/>
  <c r="T1218" i="13"/>
  <c r="V1218" i="13"/>
  <c r="W1218" i="13"/>
  <c r="X1218" i="13"/>
  <c r="Q1219" i="13"/>
  <c r="R1219" i="13"/>
  <c r="S1219" i="13"/>
  <c r="T1219" i="13"/>
  <c r="V1219" i="13"/>
  <c r="W1219" i="13"/>
  <c r="X1219" i="13"/>
  <c r="Q1220" i="13"/>
  <c r="R1220" i="13"/>
  <c r="S1220" i="13"/>
  <c r="T1220" i="13"/>
  <c r="V1220" i="13"/>
  <c r="W1220" i="13"/>
  <c r="X1220" i="13"/>
  <c r="Q1221" i="13"/>
  <c r="R1221" i="13"/>
  <c r="S1221" i="13"/>
  <c r="T1221" i="13"/>
  <c r="V1221" i="13"/>
  <c r="W1221" i="13"/>
  <c r="X1221" i="13"/>
  <c r="Q1222" i="13"/>
  <c r="R1222" i="13"/>
  <c r="S1222" i="13"/>
  <c r="T1222" i="13"/>
  <c r="V1222" i="13"/>
  <c r="W1222" i="13"/>
  <c r="X1222" i="13"/>
  <c r="Q1223" i="13"/>
  <c r="R1223" i="13"/>
  <c r="S1223" i="13"/>
  <c r="T1223" i="13"/>
  <c r="V1223" i="13"/>
  <c r="W1223" i="13"/>
  <c r="X1223" i="13"/>
  <c r="Q1224" i="13"/>
  <c r="R1224" i="13"/>
  <c r="S1224" i="13"/>
  <c r="T1224" i="13"/>
  <c r="V1224" i="13"/>
  <c r="W1224" i="13"/>
  <c r="X1224" i="13"/>
  <c r="Q1225" i="13"/>
  <c r="R1225" i="13"/>
  <c r="S1225" i="13"/>
  <c r="T1225" i="13"/>
  <c r="V1225" i="13"/>
  <c r="W1225" i="13"/>
  <c r="X1225" i="13"/>
  <c r="Q1226" i="13"/>
  <c r="R1226" i="13"/>
  <c r="S1226" i="13"/>
  <c r="U1226" i="13"/>
  <c r="V1226" i="13"/>
  <c r="W1226" i="13"/>
  <c r="X1226" i="13"/>
  <c r="Q1227" i="13"/>
  <c r="R1227" i="13"/>
  <c r="S1227" i="13"/>
  <c r="U1227" i="13"/>
  <c r="V1227" i="13"/>
  <c r="W1227" i="13"/>
  <c r="X1227" i="13"/>
  <c r="Q1228" i="13"/>
  <c r="R1228" i="13"/>
  <c r="S1228" i="13"/>
  <c r="U1228" i="13"/>
  <c r="V1228" i="13"/>
  <c r="W1228" i="13"/>
  <c r="X1228" i="13"/>
  <c r="Q1229" i="13"/>
  <c r="R1229" i="13"/>
  <c r="S1229" i="13"/>
  <c r="U1229" i="13"/>
  <c r="V1229" i="13"/>
  <c r="W1229" i="13"/>
  <c r="X1229" i="13"/>
  <c r="Q1230" i="13"/>
  <c r="R1230" i="13"/>
  <c r="S1230" i="13"/>
  <c r="U1230" i="13"/>
  <c r="V1230" i="13"/>
  <c r="W1230" i="13"/>
  <c r="X1230" i="13"/>
  <c r="Q1231" i="13"/>
  <c r="R1231" i="13"/>
  <c r="S1231" i="13"/>
  <c r="U1231" i="13"/>
  <c r="V1231" i="13"/>
  <c r="W1231" i="13"/>
  <c r="X1231" i="13"/>
  <c r="Q1232" i="13"/>
  <c r="R1232" i="13"/>
  <c r="S1232" i="13"/>
  <c r="U1232" i="13"/>
  <c r="V1232" i="13"/>
  <c r="W1232" i="13"/>
  <c r="X1232" i="13"/>
  <c r="Q1233" i="13"/>
  <c r="R1233" i="13"/>
  <c r="S1233" i="13"/>
  <c r="U1233" i="13"/>
  <c r="V1233" i="13"/>
  <c r="W1233" i="13"/>
  <c r="X1233" i="13"/>
  <c r="Q1234" i="13"/>
  <c r="R1234" i="13"/>
  <c r="S1234" i="13"/>
  <c r="U1234" i="13"/>
  <c r="V1234" i="13"/>
  <c r="W1234" i="13"/>
  <c r="X1234" i="13"/>
  <c r="Q1235" i="13"/>
  <c r="R1235" i="13"/>
  <c r="S1235" i="13"/>
  <c r="U1235" i="13"/>
  <c r="V1235" i="13"/>
  <c r="W1235" i="13"/>
  <c r="X1235" i="13"/>
  <c r="Q1236" i="13"/>
  <c r="R1236" i="13"/>
  <c r="S1236" i="13"/>
  <c r="U1236" i="13"/>
  <c r="V1236" i="13"/>
  <c r="W1236" i="13"/>
  <c r="X1236" i="13"/>
  <c r="Q1237" i="13"/>
  <c r="R1237" i="13"/>
  <c r="S1237" i="13"/>
  <c r="U1237" i="13"/>
  <c r="V1237" i="13"/>
  <c r="W1237" i="13"/>
  <c r="X1237" i="13"/>
  <c r="Q1238" i="13"/>
  <c r="R1238" i="13"/>
  <c r="S1238" i="13"/>
  <c r="U1238" i="13"/>
  <c r="V1238" i="13"/>
  <c r="W1238" i="13"/>
  <c r="X1238" i="13"/>
  <c r="Q1239" i="13"/>
  <c r="R1239" i="13"/>
  <c r="S1239" i="13"/>
  <c r="U1239" i="13"/>
  <c r="V1239" i="13"/>
  <c r="W1239" i="13"/>
  <c r="X1239" i="13"/>
  <c r="Q1240" i="13"/>
  <c r="R1240" i="13"/>
  <c r="S1240" i="13"/>
  <c r="U1240" i="13"/>
  <c r="V1240" i="13"/>
  <c r="W1240" i="13"/>
  <c r="X1240" i="13"/>
  <c r="Q1241" i="13"/>
  <c r="R1241" i="13"/>
  <c r="S1241" i="13"/>
  <c r="U1241" i="13"/>
  <c r="V1241" i="13"/>
  <c r="W1241" i="13"/>
  <c r="X1241" i="13"/>
  <c r="Q1242" i="13"/>
  <c r="R1242" i="13"/>
  <c r="S1242" i="13"/>
  <c r="U1242" i="13"/>
  <c r="V1242" i="13"/>
  <c r="W1242" i="13"/>
  <c r="X1242" i="13"/>
  <c r="Q1243" i="13"/>
  <c r="R1243" i="13"/>
  <c r="S1243" i="13"/>
  <c r="U1243" i="13"/>
  <c r="V1243" i="13"/>
  <c r="W1243" i="13"/>
  <c r="X1243" i="13"/>
  <c r="Q1244" i="13"/>
  <c r="R1244" i="13"/>
  <c r="S1244" i="13"/>
  <c r="U1244" i="13"/>
  <c r="V1244" i="13"/>
  <c r="W1244" i="13"/>
  <c r="X1244" i="13"/>
  <c r="Q1245" i="13"/>
  <c r="R1245" i="13"/>
  <c r="S1245" i="13"/>
  <c r="U1245" i="13"/>
  <c r="V1245" i="13"/>
  <c r="W1245" i="13"/>
  <c r="X1245" i="13"/>
  <c r="Q1246" i="13"/>
  <c r="R1246" i="13"/>
  <c r="S1246" i="13"/>
  <c r="U1246" i="13"/>
  <c r="V1246" i="13"/>
  <c r="W1246" i="13"/>
  <c r="X1246" i="13"/>
  <c r="Q1247" i="13"/>
  <c r="R1247" i="13"/>
  <c r="S1247" i="13"/>
  <c r="U1247" i="13"/>
  <c r="V1247" i="13"/>
  <c r="W1247" i="13"/>
  <c r="X1247" i="13"/>
  <c r="Q1248" i="13"/>
  <c r="R1248" i="13"/>
  <c r="S1248" i="13"/>
  <c r="U1248" i="13"/>
  <c r="V1248" i="13"/>
  <c r="W1248" i="13"/>
  <c r="X1248" i="13"/>
  <c r="Q1249" i="13"/>
  <c r="R1249" i="13"/>
  <c r="S1249" i="13"/>
  <c r="U1249" i="13"/>
  <c r="V1249" i="13"/>
  <c r="W1249" i="13"/>
  <c r="X1249" i="13"/>
  <c r="Q1250" i="13"/>
  <c r="R1250" i="13"/>
  <c r="S1250" i="13"/>
  <c r="U1250" i="13"/>
  <c r="V1250" i="13"/>
  <c r="W1250" i="13"/>
  <c r="X1250" i="13"/>
  <c r="Q1251" i="13"/>
  <c r="R1251" i="13"/>
  <c r="S1251" i="13"/>
  <c r="U1251" i="13"/>
  <c r="V1251" i="13"/>
  <c r="W1251" i="13"/>
  <c r="X1251" i="13"/>
  <c r="Q1252" i="13"/>
  <c r="R1252" i="13"/>
  <c r="S1252" i="13"/>
  <c r="U1252" i="13"/>
  <c r="V1252" i="13"/>
  <c r="W1252" i="13"/>
  <c r="X1252" i="13"/>
  <c r="Q1253" i="13"/>
  <c r="R1253" i="13"/>
  <c r="S1253" i="13"/>
  <c r="U1253" i="13"/>
  <c r="V1253" i="13"/>
  <c r="W1253" i="13"/>
  <c r="X1253" i="13"/>
  <c r="Q1254" i="13"/>
  <c r="R1254" i="13"/>
  <c r="S1254" i="13"/>
  <c r="U1254" i="13"/>
  <c r="V1254" i="13"/>
  <c r="W1254" i="13"/>
  <c r="X1254" i="13"/>
  <c r="Q1255" i="13"/>
  <c r="R1255" i="13"/>
  <c r="S1255" i="13"/>
  <c r="U1255" i="13"/>
  <c r="V1255" i="13"/>
  <c r="W1255" i="13"/>
  <c r="X1255" i="13"/>
  <c r="Q1256" i="13"/>
  <c r="R1256" i="13"/>
  <c r="S1256" i="13"/>
  <c r="U1256" i="13"/>
  <c r="V1256" i="13"/>
  <c r="W1256" i="13"/>
  <c r="X1256" i="13"/>
  <c r="Q1257" i="13"/>
  <c r="R1257" i="13"/>
  <c r="S1257" i="13"/>
  <c r="U1257" i="13"/>
  <c r="V1257" i="13"/>
  <c r="W1257" i="13"/>
  <c r="X1257" i="13"/>
  <c r="Q1258" i="13"/>
  <c r="R1258" i="13"/>
  <c r="S1258" i="13"/>
  <c r="U1258" i="13"/>
  <c r="V1258" i="13"/>
  <c r="W1258" i="13"/>
  <c r="X1258" i="13"/>
  <c r="Q1259" i="13"/>
  <c r="R1259" i="13"/>
  <c r="S1259" i="13"/>
  <c r="U1259" i="13"/>
  <c r="V1259" i="13"/>
  <c r="W1259" i="13"/>
  <c r="X1259" i="13"/>
  <c r="Q1260" i="13"/>
  <c r="R1260" i="13"/>
  <c r="S1260" i="13"/>
  <c r="U1260" i="13"/>
  <c r="V1260" i="13"/>
  <c r="W1260" i="13"/>
  <c r="X1260" i="13"/>
  <c r="Q1261" i="13"/>
  <c r="R1261" i="13"/>
  <c r="S1261" i="13"/>
  <c r="U1261" i="13"/>
  <c r="V1261" i="13"/>
  <c r="W1261" i="13"/>
  <c r="X1261" i="13"/>
  <c r="Q1262" i="13"/>
  <c r="R1262" i="13"/>
  <c r="S1262" i="13"/>
  <c r="U1262" i="13"/>
  <c r="V1262" i="13"/>
  <c r="W1262" i="13"/>
  <c r="X1262" i="13"/>
  <c r="Q1263" i="13"/>
  <c r="R1263" i="13"/>
  <c r="S1263" i="13"/>
  <c r="U1263" i="13"/>
  <c r="V1263" i="13"/>
  <c r="W1263" i="13"/>
  <c r="X1263" i="13"/>
  <c r="Q1264" i="13"/>
  <c r="R1264" i="13"/>
  <c r="S1264" i="13"/>
  <c r="U1264" i="13"/>
  <c r="V1264" i="13"/>
  <c r="W1264" i="13"/>
  <c r="X1264" i="13"/>
  <c r="Q1265" i="13"/>
  <c r="R1265" i="13"/>
  <c r="S1265" i="13"/>
  <c r="U1265" i="13"/>
  <c r="V1265" i="13"/>
  <c r="W1265" i="13"/>
  <c r="X1265" i="13"/>
  <c r="Q1266" i="13"/>
  <c r="R1266" i="13"/>
  <c r="S1266" i="13"/>
  <c r="U1266" i="13"/>
  <c r="V1266" i="13"/>
  <c r="W1266" i="13"/>
  <c r="X1266" i="13"/>
  <c r="Q1267" i="13"/>
  <c r="R1267" i="13"/>
  <c r="S1267" i="13"/>
  <c r="U1267" i="13"/>
  <c r="V1267" i="13"/>
  <c r="W1267" i="13"/>
  <c r="X1267" i="13"/>
  <c r="Q1268" i="13"/>
  <c r="R1268" i="13"/>
  <c r="S1268" i="13"/>
  <c r="U1268" i="13"/>
  <c r="V1268" i="13"/>
  <c r="W1268" i="13"/>
  <c r="X1268" i="13"/>
  <c r="Q1269" i="13"/>
  <c r="R1269" i="13"/>
  <c r="S1269" i="13"/>
  <c r="U1269" i="13"/>
  <c r="V1269" i="13"/>
  <c r="W1269" i="13"/>
  <c r="X1269" i="13"/>
  <c r="Q1270" i="13"/>
  <c r="R1270" i="13"/>
  <c r="S1270" i="13"/>
  <c r="U1270" i="13"/>
  <c r="V1270" i="13"/>
  <c r="W1270" i="13"/>
  <c r="X1270" i="13"/>
  <c r="Q1271" i="13"/>
  <c r="R1271" i="13"/>
  <c r="S1271" i="13"/>
  <c r="U1271" i="13"/>
  <c r="V1271" i="13"/>
  <c r="W1271" i="13"/>
  <c r="X1271" i="13"/>
  <c r="Q1272" i="13"/>
  <c r="R1272" i="13"/>
  <c r="S1272" i="13"/>
  <c r="U1272" i="13"/>
  <c r="V1272" i="13"/>
  <c r="W1272" i="13"/>
  <c r="X1272" i="13"/>
  <c r="Q1273" i="13"/>
  <c r="R1273" i="13"/>
  <c r="S1273" i="13"/>
  <c r="U1273" i="13"/>
  <c r="V1273" i="13"/>
  <c r="W1273" i="13"/>
  <c r="X1273" i="13"/>
  <c r="Q1274" i="13"/>
  <c r="R1274" i="13"/>
  <c r="S1274" i="13"/>
  <c r="U1274" i="13"/>
  <c r="V1274" i="13"/>
  <c r="W1274" i="13"/>
  <c r="X1274" i="13"/>
  <c r="Q1275" i="13"/>
  <c r="R1275" i="13"/>
  <c r="S1275" i="13"/>
  <c r="U1275" i="13"/>
  <c r="V1275" i="13"/>
  <c r="W1275" i="13"/>
  <c r="X1275" i="13"/>
  <c r="Q1276" i="13"/>
  <c r="R1276" i="13"/>
  <c r="S1276" i="13"/>
  <c r="U1276" i="13"/>
  <c r="V1276" i="13"/>
  <c r="W1276" i="13"/>
  <c r="X1276" i="13"/>
  <c r="Q1277" i="13"/>
  <c r="R1277" i="13"/>
  <c r="S1277" i="13"/>
  <c r="U1277" i="13"/>
  <c r="V1277" i="13"/>
  <c r="W1277" i="13"/>
  <c r="X1277" i="13"/>
  <c r="Q1278" i="13"/>
  <c r="R1278" i="13"/>
  <c r="S1278" i="13"/>
  <c r="U1278" i="13"/>
  <c r="V1278" i="13"/>
  <c r="W1278" i="13"/>
  <c r="X1278" i="13"/>
  <c r="Q1279" i="13"/>
  <c r="R1279" i="13"/>
  <c r="S1279" i="13"/>
  <c r="U1279" i="13"/>
  <c r="V1279" i="13"/>
  <c r="W1279" i="13"/>
  <c r="X1279" i="13"/>
  <c r="Q1280" i="13"/>
  <c r="R1280" i="13"/>
  <c r="S1280" i="13"/>
  <c r="U1280" i="13"/>
  <c r="V1280" i="13"/>
  <c r="W1280" i="13"/>
  <c r="X1280" i="13"/>
  <c r="Q1281" i="13"/>
  <c r="R1281" i="13"/>
  <c r="S1281" i="13"/>
  <c r="U1281" i="13"/>
  <c r="V1281" i="13"/>
  <c r="W1281" i="13"/>
  <c r="X1281" i="13"/>
  <c r="Q1282" i="13"/>
  <c r="R1282" i="13"/>
  <c r="S1282" i="13"/>
  <c r="U1282" i="13"/>
  <c r="V1282" i="13"/>
  <c r="W1282" i="13"/>
  <c r="X1282" i="13"/>
  <c r="Q1283" i="13"/>
  <c r="R1283" i="13"/>
  <c r="S1283" i="13"/>
  <c r="U1283" i="13"/>
  <c r="V1283" i="13"/>
  <c r="W1283" i="13"/>
  <c r="X1283" i="13"/>
  <c r="Q1284" i="13"/>
  <c r="R1284" i="13"/>
  <c r="S1284" i="13"/>
  <c r="U1284" i="13"/>
  <c r="V1284" i="13"/>
  <c r="W1284" i="13"/>
  <c r="X1284" i="13"/>
  <c r="Q1285" i="13"/>
  <c r="R1285" i="13"/>
  <c r="S1285" i="13"/>
  <c r="U1285" i="13"/>
  <c r="V1285" i="13"/>
  <c r="W1285" i="13"/>
  <c r="X1285" i="13"/>
  <c r="Q1286" i="13"/>
  <c r="R1286" i="13"/>
  <c r="S1286" i="13"/>
  <c r="T1286" i="13"/>
  <c r="U1286" i="13"/>
  <c r="V1286" i="13"/>
  <c r="W1286" i="13"/>
  <c r="Q1287" i="13"/>
  <c r="R1287" i="13"/>
  <c r="S1287" i="13"/>
  <c r="T1287" i="13"/>
  <c r="U1287" i="13"/>
  <c r="V1287" i="13"/>
  <c r="W1287" i="13"/>
  <c r="Q1288" i="13"/>
  <c r="R1288" i="13"/>
  <c r="S1288" i="13"/>
  <c r="T1288" i="13"/>
  <c r="U1288" i="13"/>
  <c r="V1288" i="13"/>
  <c r="W1288" i="13"/>
  <c r="Q1289" i="13"/>
  <c r="R1289" i="13"/>
  <c r="S1289" i="13"/>
  <c r="T1289" i="13"/>
  <c r="U1289" i="13"/>
  <c r="V1289" i="13"/>
  <c r="W1289" i="13"/>
  <c r="Q1290" i="13"/>
  <c r="R1290" i="13"/>
  <c r="S1290" i="13"/>
  <c r="T1290" i="13"/>
  <c r="U1290" i="13"/>
  <c r="V1290" i="13"/>
  <c r="W1290" i="13"/>
  <c r="Q1291" i="13"/>
  <c r="R1291" i="13"/>
  <c r="S1291" i="13"/>
  <c r="T1291" i="13"/>
  <c r="U1291" i="13"/>
  <c r="V1291" i="13"/>
  <c r="W1291" i="13"/>
  <c r="Q1292" i="13"/>
  <c r="R1292" i="13"/>
  <c r="S1292" i="13"/>
  <c r="T1292" i="13"/>
  <c r="U1292" i="13"/>
  <c r="V1292" i="13"/>
  <c r="W1292" i="13"/>
  <c r="Q1293" i="13"/>
  <c r="R1293" i="13"/>
  <c r="S1293" i="13"/>
  <c r="T1293" i="13"/>
  <c r="U1293" i="13"/>
  <c r="V1293" i="13"/>
  <c r="W1293" i="13"/>
  <c r="Q1294" i="13"/>
  <c r="R1294" i="13"/>
  <c r="S1294" i="13"/>
  <c r="T1294" i="13"/>
  <c r="U1294" i="13"/>
  <c r="V1294" i="13"/>
  <c r="W1294" i="13"/>
  <c r="Q1295" i="13"/>
  <c r="R1295" i="13"/>
  <c r="S1295" i="13"/>
  <c r="T1295" i="13"/>
  <c r="U1295" i="13"/>
  <c r="V1295" i="13"/>
  <c r="W1295" i="13"/>
  <c r="Q1296" i="13"/>
  <c r="R1296" i="13"/>
  <c r="S1296" i="13"/>
  <c r="T1296" i="13"/>
  <c r="U1296" i="13"/>
  <c r="V1296" i="13"/>
  <c r="W1296" i="13"/>
  <c r="Q1297" i="13"/>
  <c r="R1297" i="13"/>
  <c r="S1297" i="13"/>
  <c r="T1297" i="13"/>
  <c r="U1297" i="13"/>
  <c r="V1297" i="13"/>
  <c r="W1297" i="13"/>
  <c r="Q1298" i="13"/>
  <c r="R1298" i="13"/>
  <c r="S1298" i="13"/>
  <c r="T1298" i="13"/>
  <c r="U1298" i="13"/>
  <c r="V1298" i="13"/>
  <c r="W1298" i="13"/>
  <c r="Q1299" i="13"/>
  <c r="R1299" i="13"/>
  <c r="S1299" i="13"/>
  <c r="T1299" i="13"/>
  <c r="U1299" i="13"/>
  <c r="V1299" i="13"/>
  <c r="W1299" i="13"/>
  <c r="Q1300" i="13"/>
  <c r="R1300" i="13"/>
  <c r="S1300" i="13"/>
  <c r="T1300" i="13"/>
  <c r="U1300" i="13"/>
  <c r="V1300" i="13"/>
  <c r="W1300" i="13"/>
  <c r="Q1301" i="13"/>
  <c r="R1301" i="13"/>
  <c r="S1301" i="13"/>
  <c r="T1301" i="13"/>
  <c r="U1301" i="13"/>
  <c r="V1301" i="13"/>
  <c r="W1301" i="13"/>
  <c r="Q1302" i="13"/>
  <c r="R1302" i="13"/>
  <c r="S1302" i="13"/>
  <c r="T1302" i="13"/>
  <c r="U1302" i="13"/>
  <c r="V1302" i="13"/>
  <c r="W1302" i="13"/>
  <c r="Q1303" i="13"/>
  <c r="R1303" i="13"/>
  <c r="S1303" i="13"/>
  <c r="T1303" i="13"/>
  <c r="U1303" i="13"/>
  <c r="V1303" i="13"/>
  <c r="W1303" i="13"/>
  <c r="Q1304" i="13"/>
  <c r="R1304" i="13"/>
  <c r="S1304" i="13"/>
  <c r="T1304" i="13"/>
  <c r="U1304" i="13"/>
  <c r="V1304" i="13"/>
  <c r="W1304" i="13"/>
  <c r="Q1305" i="13"/>
  <c r="R1305" i="13"/>
  <c r="S1305" i="13"/>
  <c r="T1305" i="13"/>
  <c r="U1305" i="13"/>
  <c r="V1305" i="13"/>
  <c r="W1305" i="13"/>
  <c r="Q1306" i="13"/>
  <c r="R1306" i="13"/>
  <c r="S1306" i="13"/>
  <c r="T1306" i="13"/>
  <c r="U1306" i="13"/>
  <c r="V1306" i="13"/>
  <c r="X1306" i="13"/>
  <c r="Q1307" i="13"/>
  <c r="R1307" i="13"/>
  <c r="S1307" i="13"/>
  <c r="T1307" i="13"/>
  <c r="U1307" i="13"/>
  <c r="V1307" i="13"/>
  <c r="X1307" i="13"/>
  <c r="Q1308" i="13"/>
  <c r="R1308" i="13"/>
  <c r="S1308" i="13"/>
  <c r="T1308" i="13"/>
  <c r="U1308" i="13"/>
  <c r="V1308" i="13"/>
  <c r="X1308" i="13"/>
  <c r="Q1309" i="13"/>
  <c r="R1309" i="13"/>
  <c r="S1309" i="13"/>
  <c r="T1309" i="13"/>
  <c r="U1309" i="13"/>
  <c r="V1309" i="13"/>
  <c r="X1309" i="13"/>
  <c r="Q1310" i="13"/>
  <c r="R1310" i="13"/>
  <c r="S1310" i="13"/>
  <c r="T1310" i="13"/>
  <c r="U1310" i="13"/>
  <c r="V1310" i="13"/>
  <c r="X1310" i="13"/>
  <c r="Q1311" i="13"/>
  <c r="R1311" i="13"/>
  <c r="S1311" i="13"/>
  <c r="T1311" i="13"/>
  <c r="U1311" i="13"/>
  <c r="V1311" i="13"/>
  <c r="X1311" i="13"/>
  <c r="Q1312" i="13"/>
  <c r="R1312" i="13"/>
  <c r="S1312" i="13"/>
  <c r="T1312" i="13"/>
  <c r="U1312" i="13"/>
  <c r="V1312" i="13"/>
  <c r="X1312" i="13"/>
  <c r="Q1313" i="13"/>
  <c r="R1313" i="13"/>
  <c r="S1313" i="13"/>
  <c r="T1313" i="13"/>
  <c r="U1313" i="13"/>
  <c r="V1313" i="13"/>
  <c r="X1313" i="13"/>
  <c r="Q1314" i="13"/>
  <c r="R1314" i="13"/>
  <c r="S1314" i="13"/>
  <c r="T1314" i="13"/>
  <c r="U1314" i="13"/>
  <c r="V1314" i="13"/>
  <c r="X1314" i="13"/>
  <c r="Q1315" i="13"/>
  <c r="R1315" i="13"/>
  <c r="S1315" i="13"/>
  <c r="T1315" i="13"/>
  <c r="U1315" i="13"/>
  <c r="V1315" i="13"/>
  <c r="X1315" i="13"/>
  <c r="Q1316" i="13"/>
  <c r="R1316" i="13"/>
  <c r="S1316" i="13"/>
  <c r="T1316" i="13"/>
  <c r="U1316" i="13"/>
  <c r="V1316" i="13"/>
  <c r="X1316" i="13"/>
  <c r="Q1317" i="13"/>
  <c r="R1317" i="13"/>
  <c r="S1317" i="13"/>
  <c r="T1317" i="13"/>
  <c r="U1317" i="13"/>
  <c r="V1317" i="13"/>
  <c r="X1317" i="13"/>
  <c r="Q1318" i="13"/>
  <c r="R1318" i="13"/>
  <c r="S1318" i="13"/>
  <c r="T1318" i="13"/>
  <c r="U1318" i="13"/>
  <c r="V1318" i="13"/>
  <c r="X1318" i="13"/>
  <c r="Q1319" i="13"/>
  <c r="R1319" i="13"/>
  <c r="S1319" i="13"/>
  <c r="T1319" i="13"/>
  <c r="U1319" i="13"/>
  <c r="V1319" i="13"/>
  <c r="X1319" i="13"/>
  <c r="Q1320" i="13"/>
  <c r="R1320" i="13"/>
  <c r="S1320" i="13"/>
  <c r="T1320" i="13"/>
  <c r="U1320" i="13"/>
  <c r="V1320" i="13"/>
  <c r="X1320" i="13"/>
  <c r="Q1321" i="13"/>
  <c r="R1321" i="13"/>
  <c r="S1321" i="13"/>
  <c r="T1321" i="13"/>
  <c r="U1321" i="13"/>
  <c r="V1321" i="13"/>
  <c r="X1321" i="13"/>
  <c r="Q1322" i="13"/>
  <c r="R1322" i="13"/>
  <c r="S1322" i="13"/>
  <c r="T1322" i="13"/>
  <c r="U1322" i="13"/>
  <c r="V1322" i="13"/>
  <c r="X1322" i="13"/>
  <c r="Q1323" i="13"/>
  <c r="R1323" i="13"/>
  <c r="S1323" i="13"/>
  <c r="T1323" i="13"/>
  <c r="U1323" i="13"/>
  <c r="V1323" i="13"/>
  <c r="X1323" i="13"/>
  <c r="Q1324" i="13"/>
  <c r="R1324" i="13"/>
  <c r="S1324" i="13"/>
  <c r="T1324" i="13"/>
  <c r="U1324" i="13"/>
  <c r="V1324" i="13"/>
  <c r="X1324" i="13"/>
  <c r="Q1325" i="13"/>
  <c r="R1325" i="13"/>
  <c r="S1325" i="13"/>
  <c r="T1325" i="13"/>
  <c r="U1325" i="13"/>
  <c r="V1325" i="13"/>
  <c r="X1325" i="13"/>
  <c r="Q1326" i="13"/>
  <c r="R1326" i="13"/>
  <c r="S1326" i="13"/>
  <c r="T1326" i="13"/>
  <c r="U1326" i="13"/>
  <c r="V1326" i="13"/>
  <c r="X1326" i="13"/>
  <c r="Q1327" i="13"/>
  <c r="R1327" i="13"/>
  <c r="S1327" i="13"/>
  <c r="T1327" i="13"/>
  <c r="U1327" i="13"/>
  <c r="V1327" i="13"/>
  <c r="X1327" i="13"/>
  <c r="Q1328" i="13"/>
  <c r="R1328" i="13"/>
  <c r="S1328" i="13"/>
  <c r="T1328" i="13"/>
  <c r="U1328" i="13"/>
  <c r="V1328" i="13"/>
  <c r="X1328" i="13"/>
  <c r="Q1329" i="13"/>
  <c r="R1329" i="13"/>
  <c r="S1329" i="13"/>
  <c r="T1329" i="13"/>
  <c r="U1329" i="13"/>
  <c r="V1329" i="13"/>
  <c r="X1329" i="13"/>
  <c r="Q1330" i="13"/>
  <c r="R1330" i="13"/>
  <c r="S1330" i="13"/>
  <c r="T1330" i="13"/>
  <c r="U1330" i="13"/>
  <c r="V1330" i="13"/>
  <c r="X1330" i="13"/>
  <c r="Q1331" i="13"/>
  <c r="R1331" i="13"/>
  <c r="S1331" i="13"/>
  <c r="T1331" i="13"/>
  <c r="U1331" i="13"/>
  <c r="V1331" i="13"/>
  <c r="X1331" i="13"/>
  <c r="Q1332" i="13"/>
  <c r="R1332" i="13"/>
  <c r="S1332" i="13"/>
  <c r="T1332" i="13"/>
  <c r="U1332" i="13"/>
  <c r="V1332" i="13"/>
  <c r="X1332" i="13"/>
  <c r="Q1333" i="13"/>
  <c r="R1333" i="13"/>
  <c r="S1333" i="13"/>
  <c r="T1333" i="13"/>
  <c r="U1333" i="13"/>
  <c r="V1333" i="13"/>
  <c r="X1333" i="13"/>
  <c r="Q1334" i="13"/>
  <c r="R1334" i="13"/>
  <c r="S1334" i="13"/>
  <c r="T1334" i="13"/>
  <c r="U1334" i="13"/>
  <c r="V1334" i="13"/>
  <c r="X1334" i="13"/>
  <c r="Q1335" i="13"/>
  <c r="R1335" i="13"/>
  <c r="S1335" i="13"/>
  <c r="T1335" i="13"/>
  <c r="U1335" i="13"/>
  <c r="V1335" i="13"/>
  <c r="X1335" i="13"/>
  <c r="Q1336" i="13"/>
  <c r="R1336" i="13"/>
  <c r="S1336" i="13"/>
  <c r="T1336" i="13"/>
  <c r="U1336" i="13"/>
  <c r="V1336" i="13"/>
  <c r="X1336" i="13"/>
  <c r="Q1337" i="13"/>
  <c r="R1337" i="13"/>
  <c r="S1337" i="13"/>
  <c r="T1337" i="13"/>
  <c r="U1337" i="13"/>
  <c r="V1337" i="13"/>
  <c r="X1337" i="13"/>
  <c r="Q1338" i="13"/>
  <c r="R1338" i="13"/>
  <c r="S1338" i="13"/>
  <c r="T1338" i="13"/>
  <c r="U1338" i="13"/>
  <c r="V1338" i="13"/>
  <c r="X1338" i="13"/>
  <c r="Q1339" i="13"/>
  <c r="R1339" i="13"/>
  <c r="S1339" i="13"/>
  <c r="T1339" i="13"/>
  <c r="U1339" i="13"/>
  <c r="V1339" i="13"/>
  <c r="X1339" i="13"/>
  <c r="Q1340" i="13"/>
  <c r="R1340" i="13"/>
  <c r="S1340" i="13"/>
  <c r="T1340" i="13"/>
  <c r="U1340" i="13"/>
  <c r="V1340" i="13"/>
  <c r="X1340" i="13"/>
  <c r="Q1341" i="13"/>
  <c r="R1341" i="13"/>
  <c r="S1341" i="13"/>
  <c r="T1341" i="13"/>
  <c r="U1341" i="13"/>
  <c r="V1341" i="13"/>
  <c r="X1341" i="13"/>
  <c r="Q1342" i="13"/>
  <c r="R1342" i="13"/>
  <c r="S1342" i="13"/>
  <c r="T1342" i="13"/>
  <c r="U1342" i="13"/>
  <c r="V1342" i="13"/>
  <c r="X1342" i="13"/>
  <c r="Q1343" i="13"/>
  <c r="R1343" i="13"/>
  <c r="S1343" i="13"/>
  <c r="T1343" i="13"/>
  <c r="U1343" i="13"/>
  <c r="V1343" i="13"/>
  <c r="X1343" i="13"/>
  <c r="Q1344" i="13"/>
  <c r="R1344" i="13"/>
  <c r="S1344" i="13"/>
  <c r="T1344" i="13"/>
  <c r="U1344" i="13"/>
  <c r="V1344" i="13"/>
  <c r="X1344" i="13"/>
  <c r="Q1345" i="13"/>
  <c r="R1345" i="13"/>
  <c r="S1345" i="13"/>
  <c r="T1345" i="13"/>
  <c r="U1345" i="13"/>
  <c r="V1345" i="13"/>
  <c r="X1345" i="13"/>
  <c r="Q1346" i="13"/>
  <c r="R1346" i="13"/>
  <c r="S1346" i="13"/>
  <c r="T1346" i="13"/>
  <c r="U1346" i="13"/>
  <c r="W1346" i="13"/>
  <c r="X1346" i="13"/>
  <c r="Q1347" i="13"/>
  <c r="R1347" i="13"/>
  <c r="S1347" i="13"/>
  <c r="T1347" i="13"/>
  <c r="U1347" i="13"/>
  <c r="W1347" i="13"/>
  <c r="X1347" i="13"/>
  <c r="Q1348" i="13"/>
  <c r="R1348" i="13"/>
  <c r="S1348" i="13"/>
  <c r="T1348" i="13"/>
  <c r="U1348" i="13"/>
  <c r="W1348" i="13"/>
  <c r="X1348" i="13"/>
  <c r="Q1349" i="13"/>
  <c r="R1349" i="13"/>
  <c r="S1349" i="13"/>
  <c r="T1349" i="13"/>
  <c r="U1349" i="13"/>
  <c r="W1349" i="13"/>
  <c r="X1349" i="13"/>
  <c r="Q1350" i="13"/>
  <c r="R1350" i="13"/>
  <c r="S1350" i="13"/>
  <c r="T1350" i="13"/>
  <c r="U1350" i="13"/>
  <c r="W1350" i="13"/>
  <c r="X1350" i="13"/>
  <c r="Q1351" i="13"/>
  <c r="R1351" i="13"/>
  <c r="S1351" i="13"/>
  <c r="T1351" i="13"/>
  <c r="U1351" i="13"/>
  <c r="W1351" i="13"/>
  <c r="X1351" i="13"/>
  <c r="Q1352" i="13"/>
  <c r="R1352" i="13"/>
  <c r="S1352" i="13"/>
  <c r="T1352" i="13"/>
  <c r="U1352" i="13"/>
  <c r="W1352" i="13"/>
  <c r="X1352" i="13"/>
  <c r="Q1353" i="13"/>
  <c r="R1353" i="13"/>
  <c r="S1353" i="13"/>
  <c r="T1353" i="13"/>
  <c r="U1353" i="13"/>
  <c r="W1353" i="13"/>
  <c r="X1353" i="13"/>
  <c r="Q1354" i="13"/>
  <c r="R1354" i="13"/>
  <c r="S1354" i="13"/>
  <c r="T1354" i="13"/>
  <c r="U1354" i="13"/>
  <c r="W1354" i="13"/>
  <c r="X1354" i="13"/>
  <c r="Q1355" i="13"/>
  <c r="R1355" i="13"/>
  <c r="S1355" i="13"/>
  <c r="T1355" i="13"/>
  <c r="U1355" i="13"/>
  <c r="W1355" i="13"/>
  <c r="X1355" i="13"/>
  <c r="Q1356" i="13"/>
  <c r="R1356" i="13"/>
  <c r="S1356" i="13"/>
  <c r="T1356" i="13"/>
  <c r="U1356" i="13"/>
  <c r="W1356" i="13"/>
  <c r="X1356" i="13"/>
  <c r="Q1357" i="13"/>
  <c r="R1357" i="13"/>
  <c r="S1357" i="13"/>
  <c r="T1357" i="13"/>
  <c r="U1357" i="13"/>
  <c r="W1357" i="13"/>
  <c r="X1357" i="13"/>
  <c r="Q1358" i="13"/>
  <c r="R1358" i="13"/>
  <c r="S1358" i="13"/>
  <c r="T1358" i="13"/>
  <c r="U1358" i="13"/>
  <c r="W1358" i="13"/>
  <c r="X1358" i="13"/>
  <c r="Q1359" i="13"/>
  <c r="R1359" i="13"/>
  <c r="S1359" i="13"/>
  <c r="T1359" i="13"/>
  <c r="U1359" i="13"/>
  <c r="W1359" i="13"/>
  <c r="X1359" i="13"/>
  <c r="Q1360" i="13"/>
  <c r="R1360" i="13"/>
  <c r="S1360" i="13"/>
  <c r="T1360" i="13"/>
  <c r="U1360" i="13"/>
  <c r="W1360" i="13"/>
  <c r="X1360" i="13"/>
  <c r="Q1361" i="13"/>
  <c r="R1361" i="13"/>
  <c r="S1361" i="13"/>
  <c r="T1361" i="13"/>
  <c r="U1361" i="13"/>
  <c r="W1361" i="13"/>
  <c r="X1361" i="13"/>
  <c r="Q1362" i="13"/>
  <c r="R1362" i="13"/>
  <c r="S1362" i="13"/>
  <c r="T1362" i="13"/>
  <c r="U1362" i="13"/>
  <c r="W1362" i="13"/>
  <c r="X1362" i="13"/>
  <c r="Q1363" i="13"/>
  <c r="R1363" i="13"/>
  <c r="S1363" i="13"/>
  <c r="T1363" i="13"/>
  <c r="U1363" i="13"/>
  <c r="W1363" i="13"/>
  <c r="X1363" i="13"/>
  <c r="Q1364" i="13"/>
  <c r="R1364" i="13"/>
  <c r="S1364" i="13"/>
  <c r="T1364" i="13"/>
  <c r="U1364" i="13"/>
  <c r="W1364" i="13"/>
  <c r="X1364" i="13"/>
  <c r="Q1365" i="13"/>
  <c r="R1365" i="13"/>
  <c r="S1365" i="13"/>
  <c r="T1365" i="13"/>
  <c r="U1365" i="13"/>
  <c r="W1365" i="13"/>
  <c r="X1365" i="13"/>
  <c r="Q1366" i="13"/>
  <c r="R1366" i="13"/>
  <c r="S1366" i="13"/>
  <c r="U1366" i="13"/>
  <c r="V1366" i="13"/>
  <c r="W1366" i="13"/>
  <c r="X1366" i="13"/>
  <c r="Q1367" i="13"/>
  <c r="R1367" i="13"/>
  <c r="S1367" i="13"/>
  <c r="U1367" i="13"/>
  <c r="V1367" i="13"/>
  <c r="W1367" i="13"/>
  <c r="X1367" i="13"/>
  <c r="Q1368" i="13"/>
  <c r="R1368" i="13"/>
  <c r="S1368" i="13"/>
  <c r="U1368" i="13"/>
  <c r="V1368" i="13"/>
  <c r="W1368" i="13"/>
  <c r="X1368" i="13"/>
  <c r="Q1369" i="13"/>
  <c r="R1369" i="13"/>
  <c r="S1369" i="13"/>
  <c r="U1369" i="13"/>
  <c r="V1369" i="13"/>
  <c r="W1369" i="13"/>
  <c r="X1369" i="13"/>
  <c r="Q1370" i="13"/>
  <c r="R1370" i="13"/>
  <c r="S1370" i="13"/>
  <c r="U1370" i="13"/>
  <c r="V1370" i="13"/>
  <c r="W1370" i="13"/>
  <c r="X1370" i="13"/>
  <c r="Q1371" i="13"/>
  <c r="R1371" i="13"/>
  <c r="S1371" i="13"/>
  <c r="U1371" i="13"/>
  <c r="V1371" i="13"/>
  <c r="W1371" i="13"/>
  <c r="X1371" i="13"/>
  <c r="Q1372" i="13"/>
  <c r="R1372" i="13"/>
  <c r="S1372" i="13"/>
  <c r="U1372" i="13"/>
  <c r="V1372" i="13"/>
  <c r="W1372" i="13"/>
  <c r="X1372" i="13"/>
  <c r="Q1373" i="13"/>
  <c r="R1373" i="13"/>
  <c r="S1373" i="13"/>
  <c r="U1373" i="13"/>
  <c r="V1373" i="13"/>
  <c r="W1373" i="13"/>
  <c r="X1373" i="13"/>
  <c r="Q1374" i="13"/>
  <c r="R1374" i="13"/>
  <c r="S1374" i="13"/>
  <c r="U1374" i="13"/>
  <c r="V1374" i="13"/>
  <c r="W1374" i="13"/>
  <c r="X1374" i="13"/>
  <c r="Q1375" i="13"/>
  <c r="R1375" i="13"/>
  <c r="S1375" i="13"/>
  <c r="U1375" i="13"/>
  <c r="V1375" i="13"/>
  <c r="W1375" i="13"/>
  <c r="X1375" i="13"/>
  <c r="Q1376" i="13"/>
  <c r="R1376" i="13"/>
  <c r="S1376" i="13"/>
  <c r="U1376" i="13"/>
  <c r="V1376" i="13"/>
  <c r="W1376" i="13"/>
  <c r="X1376" i="13"/>
  <c r="Q1377" i="13"/>
  <c r="R1377" i="13"/>
  <c r="S1377" i="13"/>
  <c r="U1377" i="13"/>
  <c r="V1377" i="13"/>
  <c r="W1377" i="13"/>
  <c r="X1377" i="13"/>
  <c r="Q1378" i="13"/>
  <c r="R1378" i="13"/>
  <c r="S1378" i="13"/>
  <c r="U1378" i="13"/>
  <c r="V1378" i="13"/>
  <c r="W1378" i="13"/>
  <c r="X1378" i="13"/>
  <c r="Q1379" i="13"/>
  <c r="R1379" i="13"/>
  <c r="S1379" i="13"/>
  <c r="U1379" i="13"/>
  <c r="V1379" i="13"/>
  <c r="W1379" i="13"/>
  <c r="X1379" i="13"/>
  <c r="Q1380" i="13"/>
  <c r="R1380" i="13"/>
  <c r="S1380" i="13"/>
  <c r="U1380" i="13"/>
  <c r="V1380" i="13"/>
  <c r="W1380" i="13"/>
  <c r="X1380" i="13"/>
  <c r="Q1381" i="13"/>
  <c r="R1381" i="13"/>
  <c r="S1381" i="13"/>
  <c r="U1381" i="13"/>
  <c r="V1381" i="13"/>
  <c r="W1381" i="13"/>
  <c r="X1381" i="13"/>
  <c r="Q1382" i="13"/>
  <c r="R1382" i="13"/>
  <c r="S1382" i="13"/>
  <c r="U1382" i="13"/>
  <c r="V1382" i="13"/>
  <c r="W1382" i="13"/>
  <c r="X1382" i="13"/>
  <c r="Q1383" i="13"/>
  <c r="R1383" i="13"/>
  <c r="S1383" i="13"/>
  <c r="U1383" i="13"/>
  <c r="V1383" i="13"/>
  <c r="W1383" i="13"/>
  <c r="X1383" i="13"/>
  <c r="Q1384" i="13"/>
  <c r="R1384" i="13"/>
  <c r="S1384" i="13"/>
  <c r="U1384" i="13"/>
  <c r="V1384" i="13"/>
  <c r="W1384" i="13"/>
  <c r="X1384" i="13"/>
  <c r="Q1385" i="13"/>
  <c r="R1385" i="13"/>
  <c r="S1385" i="13"/>
  <c r="U1385" i="13"/>
  <c r="V1385" i="13"/>
  <c r="W1385" i="13"/>
  <c r="X1385" i="13"/>
  <c r="Q1386" i="13"/>
  <c r="R1386" i="13"/>
  <c r="S1386" i="13"/>
  <c r="U1386" i="13"/>
  <c r="V1386" i="13"/>
  <c r="W1386" i="13"/>
  <c r="X1386" i="13"/>
  <c r="Q1387" i="13"/>
  <c r="R1387" i="13"/>
  <c r="S1387" i="13"/>
  <c r="U1387" i="13"/>
  <c r="V1387" i="13"/>
  <c r="W1387" i="13"/>
  <c r="X1387" i="13"/>
  <c r="Q1388" i="13"/>
  <c r="R1388" i="13"/>
  <c r="S1388" i="13"/>
  <c r="U1388" i="13"/>
  <c r="V1388" i="13"/>
  <c r="W1388" i="13"/>
  <c r="X1388" i="13"/>
  <c r="Q1389" i="13"/>
  <c r="R1389" i="13"/>
  <c r="S1389" i="13"/>
  <c r="U1389" i="13"/>
  <c r="V1389" i="13"/>
  <c r="W1389" i="13"/>
  <c r="X1389" i="13"/>
  <c r="Q1390" i="13"/>
  <c r="R1390" i="13"/>
  <c r="S1390" i="13"/>
  <c r="U1390" i="13"/>
  <c r="V1390" i="13"/>
  <c r="W1390" i="13"/>
  <c r="X1390" i="13"/>
  <c r="Q1391" i="13"/>
  <c r="R1391" i="13"/>
  <c r="S1391" i="13"/>
  <c r="U1391" i="13"/>
  <c r="V1391" i="13"/>
  <c r="W1391" i="13"/>
  <c r="X1391" i="13"/>
  <c r="Q1392" i="13"/>
  <c r="R1392" i="13"/>
  <c r="S1392" i="13"/>
  <c r="U1392" i="13"/>
  <c r="V1392" i="13"/>
  <c r="W1392" i="13"/>
  <c r="X1392" i="13"/>
  <c r="Q1393" i="13"/>
  <c r="R1393" i="13"/>
  <c r="S1393" i="13"/>
  <c r="U1393" i="13"/>
  <c r="V1393" i="13"/>
  <c r="W1393" i="13"/>
  <c r="X1393" i="13"/>
  <c r="Q1394" i="13"/>
  <c r="R1394" i="13"/>
  <c r="S1394" i="13"/>
  <c r="U1394" i="13"/>
  <c r="V1394" i="13"/>
  <c r="W1394" i="13"/>
  <c r="X1394" i="13"/>
  <c r="Q1395" i="13"/>
  <c r="R1395" i="13"/>
  <c r="S1395" i="13"/>
  <c r="U1395" i="13"/>
  <c r="V1395" i="13"/>
  <c r="W1395" i="13"/>
  <c r="X1395" i="13"/>
  <c r="Q1396" i="13"/>
  <c r="R1396" i="13"/>
  <c r="S1396" i="13"/>
  <c r="U1396" i="13"/>
  <c r="V1396" i="13"/>
  <c r="W1396" i="13"/>
  <c r="X1396" i="13"/>
  <c r="Q1397" i="13"/>
  <c r="R1397" i="13"/>
  <c r="S1397" i="13"/>
  <c r="U1397" i="13"/>
  <c r="V1397" i="13"/>
  <c r="W1397" i="13"/>
  <c r="X1397" i="13"/>
  <c r="Q1398" i="13"/>
  <c r="R1398" i="13"/>
  <c r="S1398" i="13"/>
  <c r="U1398" i="13"/>
  <c r="V1398" i="13"/>
  <c r="W1398" i="13"/>
  <c r="X1398" i="13"/>
  <c r="Q1399" i="13"/>
  <c r="R1399" i="13"/>
  <c r="S1399" i="13"/>
  <c r="U1399" i="13"/>
  <c r="V1399" i="13"/>
  <c r="W1399" i="13"/>
  <c r="X1399" i="13"/>
  <c r="Q1400" i="13"/>
  <c r="R1400" i="13"/>
  <c r="S1400" i="13"/>
  <c r="U1400" i="13"/>
  <c r="V1400" i="13"/>
  <c r="W1400" i="13"/>
  <c r="X1400" i="13"/>
  <c r="Q1401" i="13"/>
  <c r="R1401" i="13"/>
  <c r="S1401" i="13"/>
  <c r="U1401" i="13"/>
  <c r="V1401" i="13"/>
  <c r="W1401" i="13"/>
  <c r="X1401" i="13"/>
  <c r="Q1402" i="13"/>
  <c r="R1402" i="13"/>
  <c r="S1402" i="13"/>
  <c r="U1402" i="13"/>
  <c r="V1402" i="13"/>
  <c r="W1402" i="13"/>
  <c r="X1402" i="13"/>
  <c r="Q1403" i="13"/>
  <c r="R1403" i="13"/>
  <c r="S1403" i="13"/>
  <c r="U1403" i="13"/>
  <c r="V1403" i="13"/>
  <c r="W1403" i="13"/>
  <c r="X1403" i="13"/>
  <c r="Q1404" i="13"/>
  <c r="R1404" i="13"/>
  <c r="S1404" i="13"/>
  <c r="U1404" i="13"/>
  <c r="V1404" i="13"/>
  <c r="W1404" i="13"/>
  <c r="X1404" i="13"/>
  <c r="Q1405" i="13"/>
  <c r="R1405" i="13"/>
  <c r="S1405" i="13"/>
  <c r="U1405" i="13"/>
  <c r="V1405" i="13"/>
  <c r="W1405" i="13"/>
  <c r="X1405" i="13"/>
  <c r="Q1406" i="13"/>
  <c r="R1406" i="13"/>
  <c r="S1406" i="13"/>
  <c r="T1406" i="13"/>
  <c r="U1406" i="13"/>
  <c r="W1406" i="13"/>
  <c r="X1406" i="13"/>
  <c r="Q1407" i="13"/>
  <c r="R1407" i="13"/>
  <c r="S1407" i="13"/>
  <c r="T1407" i="13"/>
  <c r="U1407" i="13"/>
  <c r="W1407" i="13"/>
  <c r="X1407" i="13"/>
  <c r="Q1408" i="13"/>
  <c r="R1408" i="13"/>
  <c r="S1408" i="13"/>
  <c r="T1408" i="13"/>
  <c r="U1408" i="13"/>
  <c r="W1408" i="13"/>
  <c r="X1408" i="13"/>
  <c r="Q1409" i="13"/>
  <c r="R1409" i="13"/>
  <c r="S1409" i="13"/>
  <c r="T1409" i="13"/>
  <c r="U1409" i="13"/>
  <c r="W1409" i="13"/>
  <c r="X1409" i="13"/>
  <c r="Q1410" i="13"/>
  <c r="R1410" i="13"/>
  <c r="S1410" i="13"/>
  <c r="T1410" i="13"/>
  <c r="U1410" i="13"/>
  <c r="W1410" i="13"/>
  <c r="X1410" i="13"/>
  <c r="Q1411" i="13"/>
  <c r="R1411" i="13"/>
  <c r="S1411" i="13"/>
  <c r="T1411" i="13"/>
  <c r="U1411" i="13"/>
  <c r="W1411" i="13"/>
  <c r="X1411" i="13"/>
  <c r="Q1412" i="13"/>
  <c r="R1412" i="13"/>
  <c r="S1412" i="13"/>
  <c r="T1412" i="13"/>
  <c r="U1412" i="13"/>
  <c r="W1412" i="13"/>
  <c r="X1412" i="13"/>
  <c r="Q1413" i="13"/>
  <c r="R1413" i="13"/>
  <c r="S1413" i="13"/>
  <c r="T1413" i="13"/>
  <c r="U1413" i="13"/>
  <c r="W1413" i="13"/>
  <c r="X1413" i="13"/>
  <c r="Q1414" i="13"/>
  <c r="R1414" i="13"/>
  <c r="S1414" i="13"/>
  <c r="T1414" i="13"/>
  <c r="U1414" i="13"/>
  <c r="W1414" i="13"/>
  <c r="X1414" i="13"/>
  <c r="Q1415" i="13"/>
  <c r="R1415" i="13"/>
  <c r="S1415" i="13"/>
  <c r="T1415" i="13"/>
  <c r="U1415" i="13"/>
  <c r="W1415" i="13"/>
  <c r="X1415" i="13"/>
  <c r="Q1416" i="13"/>
  <c r="R1416" i="13"/>
  <c r="S1416" i="13"/>
  <c r="T1416" i="13"/>
  <c r="U1416" i="13"/>
  <c r="W1416" i="13"/>
  <c r="X1416" i="13"/>
  <c r="Q1417" i="13"/>
  <c r="R1417" i="13"/>
  <c r="S1417" i="13"/>
  <c r="T1417" i="13"/>
  <c r="U1417" i="13"/>
  <c r="W1417" i="13"/>
  <c r="X1417" i="13"/>
  <c r="Q1418" i="13"/>
  <c r="R1418" i="13"/>
  <c r="S1418" i="13"/>
  <c r="T1418" i="13"/>
  <c r="U1418" i="13"/>
  <c r="W1418" i="13"/>
  <c r="X1418" i="13"/>
  <c r="Q1419" i="13"/>
  <c r="R1419" i="13"/>
  <c r="S1419" i="13"/>
  <c r="T1419" i="13"/>
  <c r="U1419" i="13"/>
  <c r="W1419" i="13"/>
  <c r="X1419" i="13"/>
  <c r="Q1420" i="13"/>
  <c r="R1420" i="13"/>
  <c r="S1420" i="13"/>
  <c r="T1420" i="13"/>
  <c r="U1420" i="13"/>
  <c r="W1420" i="13"/>
  <c r="X1420" i="13"/>
  <c r="Q1421" i="13"/>
  <c r="R1421" i="13"/>
  <c r="S1421" i="13"/>
  <c r="T1421" i="13"/>
  <c r="U1421" i="13"/>
  <c r="W1421" i="13"/>
  <c r="X1421" i="13"/>
  <c r="Q1422" i="13"/>
  <c r="R1422" i="13"/>
  <c r="S1422" i="13"/>
  <c r="T1422" i="13"/>
  <c r="U1422" i="13"/>
  <c r="W1422" i="13"/>
  <c r="X1422" i="13"/>
  <c r="Q1423" i="13"/>
  <c r="R1423" i="13"/>
  <c r="S1423" i="13"/>
  <c r="T1423" i="13"/>
  <c r="U1423" i="13"/>
  <c r="W1423" i="13"/>
  <c r="X1423" i="13"/>
  <c r="Q1424" i="13"/>
  <c r="R1424" i="13"/>
  <c r="S1424" i="13"/>
  <c r="T1424" i="13"/>
  <c r="U1424" i="13"/>
  <c r="W1424" i="13"/>
  <c r="X1424" i="13"/>
  <c r="Q1425" i="13"/>
  <c r="R1425" i="13"/>
  <c r="S1425" i="13"/>
  <c r="T1425" i="13"/>
  <c r="U1425" i="13"/>
  <c r="W1425" i="13"/>
  <c r="X1425" i="13"/>
  <c r="Q1426" i="13"/>
  <c r="R1426" i="13"/>
  <c r="S1426" i="13"/>
  <c r="T1426" i="13"/>
  <c r="U1426" i="13"/>
  <c r="W1426" i="13"/>
  <c r="X1426" i="13"/>
  <c r="Q1427" i="13"/>
  <c r="R1427" i="13"/>
  <c r="S1427" i="13"/>
  <c r="T1427" i="13"/>
  <c r="U1427" i="13"/>
  <c r="W1427" i="13"/>
  <c r="X1427" i="13"/>
  <c r="Q1428" i="13"/>
  <c r="R1428" i="13"/>
  <c r="S1428" i="13"/>
  <c r="T1428" i="13"/>
  <c r="U1428" i="13"/>
  <c r="W1428" i="13"/>
  <c r="X1428" i="13"/>
  <c r="Q1429" i="13"/>
  <c r="R1429" i="13"/>
  <c r="S1429" i="13"/>
  <c r="T1429" i="13"/>
  <c r="U1429" i="13"/>
  <c r="W1429" i="13"/>
  <c r="X1429" i="13"/>
  <c r="Q1430" i="13"/>
  <c r="R1430" i="13"/>
  <c r="S1430" i="13"/>
  <c r="T1430" i="13"/>
  <c r="U1430" i="13"/>
  <c r="W1430" i="13"/>
  <c r="X1430" i="13"/>
  <c r="Q1431" i="13"/>
  <c r="R1431" i="13"/>
  <c r="S1431" i="13"/>
  <c r="T1431" i="13"/>
  <c r="U1431" i="13"/>
  <c r="W1431" i="13"/>
  <c r="X1431" i="13"/>
  <c r="Q1432" i="13"/>
  <c r="R1432" i="13"/>
  <c r="S1432" i="13"/>
  <c r="T1432" i="13"/>
  <c r="U1432" i="13"/>
  <c r="W1432" i="13"/>
  <c r="X1432" i="13"/>
  <c r="Q1433" i="13"/>
  <c r="R1433" i="13"/>
  <c r="S1433" i="13"/>
  <c r="T1433" i="13"/>
  <c r="U1433" i="13"/>
  <c r="W1433" i="13"/>
  <c r="X1433" i="13"/>
  <c r="Q1434" i="13"/>
  <c r="R1434" i="13"/>
  <c r="S1434" i="13"/>
  <c r="T1434" i="13"/>
  <c r="U1434" i="13"/>
  <c r="W1434" i="13"/>
  <c r="X1434" i="13"/>
  <c r="Q1435" i="13"/>
  <c r="R1435" i="13"/>
  <c r="S1435" i="13"/>
  <c r="T1435" i="13"/>
  <c r="U1435" i="13"/>
  <c r="W1435" i="13"/>
  <c r="X1435" i="13"/>
  <c r="Q1436" i="13"/>
  <c r="R1436" i="13"/>
  <c r="S1436" i="13"/>
  <c r="T1436" i="13"/>
  <c r="U1436" i="13"/>
  <c r="W1436" i="13"/>
  <c r="X1436" i="13"/>
  <c r="Q1437" i="13"/>
  <c r="R1437" i="13"/>
  <c r="S1437" i="13"/>
  <c r="T1437" i="13"/>
  <c r="U1437" i="13"/>
  <c r="W1437" i="13"/>
  <c r="X1437" i="13"/>
  <c r="Q1438" i="13"/>
  <c r="R1438" i="13"/>
  <c r="S1438" i="13"/>
  <c r="T1438" i="13"/>
  <c r="U1438" i="13"/>
  <c r="W1438" i="13"/>
  <c r="X1438" i="13"/>
  <c r="Q1439" i="13"/>
  <c r="R1439" i="13"/>
  <c r="S1439" i="13"/>
  <c r="T1439" i="13"/>
  <c r="U1439" i="13"/>
  <c r="W1439" i="13"/>
  <c r="X1439" i="13"/>
  <c r="Q1440" i="13"/>
  <c r="R1440" i="13"/>
  <c r="S1440" i="13"/>
  <c r="T1440" i="13"/>
  <c r="U1440" i="13"/>
  <c r="W1440" i="13"/>
  <c r="X1440" i="13"/>
  <c r="Q1441" i="13"/>
  <c r="R1441" i="13"/>
  <c r="S1441" i="13"/>
  <c r="T1441" i="13"/>
  <c r="U1441" i="13"/>
  <c r="W1441" i="13"/>
  <c r="X1441" i="13"/>
  <c r="Q1442" i="13"/>
  <c r="R1442" i="13"/>
  <c r="S1442" i="13"/>
  <c r="T1442" i="13"/>
  <c r="U1442" i="13"/>
  <c r="W1442" i="13"/>
  <c r="X1442" i="13"/>
  <c r="Q1443" i="13"/>
  <c r="R1443" i="13"/>
  <c r="S1443" i="13"/>
  <c r="T1443" i="13"/>
  <c r="U1443" i="13"/>
  <c r="W1443" i="13"/>
  <c r="X1443" i="13"/>
  <c r="Q1444" i="13"/>
  <c r="R1444" i="13"/>
  <c r="S1444" i="13"/>
  <c r="T1444" i="13"/>
  <c r="U1444" i="13"/>
  <c r="W1444" i="13"/>
  <c r="X1444" i="13"/>
  <c r="Q1445" i="13"/>
  <c r="R1445" i="13"/>
  <c r="S1445" i="13"/>
  <c r="T1445" i="13"/>
  <c r="U1445" i="13"/>
  <c r="W1445" i="13"/>
  <c r="X1445" i="13"/>
  <c r="Q1446" i="13"/>
  <c r="R1446" i="13"/>
  <c r="S1446" i="13"/>
  <c r="T1446" i="13"/>
  <c r="U1446" i="13"/>
  <c r="W1446" i="13"/>
  <c r="X1446" i="13"/>
  <c r="Q1447" i="13"/>
  <c r="R1447" i="13"/>
  <c r="S1447" i="13"/>
  <c r="T1447" i="13"/>
  <c r="U1447" i="13"/>
  <c r="W1447" i="13"/>
  <c r="X1447" i="13"/>
  <c r="Q1448" i="13"/>
  <c r="R1448" i="13"/>
  <c r="S1448" i="13"/>
  <c r="T1448" i="13"/>
  <c r="U1448" i="13"/>
  <c r="W1448" i="13"/>
  <c r="X1448" i="13"/>
  <c r="Q1449" i="13"/>
  <c r="R1449" i="13"/>
  <c r="S1449" i="13"/>
  <c r="T1449" i="13"/>
  <c r="U1449" i="13"/>
  <c r="W1449" i="13"/>
  <c r="X1449" i="13"/>
  <c r="Q1450" i="13"/>
  <c r="R1450" i="13"/>
  <c r="S1450" i="13"/>
  <c r="T1450" i="13"/>
  <c r="U1450" i="13"/>
  <c r="W1450" i="13"/>
  <c r="X1450" i="13"/>
  <c r="Q1451" i="13"/>
  <c r="R1451" i="13"/>
  <c r="S1451" i="13"/>
  <c r="T1451" i="13"/>
  <c r="U1451" i="13"/>
  <c r="W1451" i="13"/>
  <c r="X1451" i="13"/>
  <c r="Q1452" i="13"/>
  <c r="R1452" i="13"/>
  <c r="S1452" i="13"/>
  <c r="T1452" i="13"/>
  <c r="U1452" i="13"/>
  <c r="W1452" i="13"/>
  <c r="X1452" i="13"/>
  <c r="Q1453" i="13"/>
  <c r="R1453" i="13"/>
  <c r="S1453" i="13"/>
  <c r="T1453" i="13"/>
  <c r="U1453" i="13"/>
  <c r="W1453" i="13"/>
  <c r="X1453" i="13"/>
  <c r="Q1454" i="13"/>
  <c r="R1454" i="13"/>
  <c r="S1454" i="13"/>
  <c r="T1454" i="13"/>
  <c r="U1454" i="13"/>
  <c r="W1454" i="13"/>
  <c r="X1454" i="13"/>
  <c r="Q1455" i="13"/>
  <c r="R1455" i="13"/>
  <c r="S1455" i="13"/>
  <c r="T1455" i="13"/>
  <c r="U1455" i="13"/>
  <c r="W1455" i="13"/>
  <c r="X1455" i="13"/>
  <c r="Q1456" i="13"/>
  <c r="R1456" i="13"/>
  <c r="S1456" i="13"/>
  <c r="T1456" i="13"/>
  <c r="U1456" i="13"/>
  <c r="W1456" i="13"/>
  <c r="X1456" i="13"/>
  <c r="Q1457" i="13"/>
  <c r="R1457" i="13"/>
  <c r="S1457" i="13"/>
  <c r="T1457" i="13"/>
  <c r="U1457" i="13"/>
  <c r="W1457" i="13"/>
  <c r="X1457" i="13"/>
  <c r="Q1458" i="13"/>
  <c r="R1458" i="13"/>
  <c r="S1458" i="13"/>
  <c r="T1458" i="13"/>
  <c r="U1458" i="13"/>
  <c r="W1458" i="13"/>
  <c r="X1458" i="13"/>
  <c r="Q1459" i="13"/>
  <c r="R1459" i="13"/>
  <c r="S1459" i="13"/>
  <c r="T1459" i="13"/>
  <c r="U1459" i="13"/>
  <c r="W1459" i="13"/>
  <c r="X1459" i="13"/>
  <c r="Q1460" i="13"/>
  <c r="R1460" i="13"/>
  <c r="S1460" i="13"/>
  <c r="T1460" i="13"/>
  <c r="U1460" i="13"/>
  <c r="W1460" i="13"/>
  <c r="X1460" i="13"/>
  <c r="Q1461" i="13"/>
  <c r="R1461" i="13"/>
  <c r="S1461" i="13"/>
  <c r="T1461" i="13"/>
  <c r="U1461" i="13"/>
  <c r="W1461" i="13"/>
  <c r="X1461" i="13"/>
  <c r="Q1462" i="13"/>
  <c r="R1462" i="13"/>
  <c r="S1462" i="13"/>
  <c r="T1462" i="13"/>
  <c r="U1462" i="13"/>
  <c r="W1462" i="13"/>
  <c r="X1462" i="13"/>
  <c r="Q1463" i="13"/>
  <c r="R1463" i="13"/>
  <c r="S1463" i="13"/>
  <c r="T1463" i="13"/>
  <c r="U1463" i="13"/>
  <c r="W1463" i="13"/>
  <c r="X1463" i="13"/>
  <c r="Q1464" i="13"/>
  <c r="R1464" i="13"/>
  <c r="S1464" i="13"/>
  <c r="T1464" i="13"/>
  <c r="U1464" i="13"/>
  <c r="W1464" i="13"/>
  <c r="X1464" i="13"/>
  <c r="Q1465" i="13"/>
  <c r="R1465" i="13"/>
  <c r="S1465" i="13"/>
  <c r="T1465" i="13"/>
  <c r="U1465" i="13"/>
  <c r="W1465" i="13"/>
  <c r="X1465" i="13"/>
  <c r="Q1466" i="13"/>
  <c r="R1466" i="13"/>
  <c r="S1466" i="13"/>
  <c r="T1466" i="13"/>
  <c r="U1466" i="13"/>
  <c r="W1466" i="13"/>
  <c r="X1466" i="13"/>
  <c r="Q1467" i="13"/>
  <c r="R1467" i="13"/>
  <c r="S1467" i="13"/>
  <c r="T1467" i="13"/>
  <c r="U1467" i="13"/>
  <c r="W1467" i="13"/>
  <c r="X1467" i="13"/>
  <c r="Q1468" i="13"/>
  <c r="R1468" i="13"/>
  <c r="S1468" i="13"/>
  <c r="T1468" i="13"/>
  <c r="U1468" i="13"/>
  <c r="W1468" i="13"/>
  <c r="X1468" i="13"/>
  <c r="Q1469" i="13"/>
  <c r="R1469" i="13"/>
  <c r="S1469" i="13"/>
  <c r="T1469" i="13"/>
  <c r="U1469" i="13"/>
  <c r="W1469" i="13"/>
  <c r="X1469" i="13"/>
  <c r="Q1470" i="13"/>
  <c r="R1470" i="13"/>
  <c r="S1470" i="13"/>
  <c r="T1470" i="13"/>
  <c r="U1470" i="13"/>
  <c r="W1470" i="13"/>
  <c r="X1470" i="13"/>
  <c r="Q1471" i="13"/>
  <c r="R1471" i="13"/>
  <c r="S1471" i="13"/>
  <c r="T1471" i="13"/>
  <c r="U1471" i="13"/>
  <c r="W1471" i="13"/>
  <c r="X1471" i="13"/>
  <c r="Q1472" i="13"/>
  <c r="R1472" i="13"/>
  <c r="S1472" i="13"/>
  <c r="T1472" i="13"/>
  <c r="U1472" i="13"/>
  <c r="W1472" i="13"/>
  <c r="X1472" i="13"/>
  <c r="Q1473" i="13"/>
  <c r="R1473" i="13"/>
  <c r="S1473" i="13"/>
  <c r="T1473" i="13"/>
  <c r="U1473" i="13"/>
  <c r="W1473" i="13"/>
  <c r="X1473" i="13"/>
  <c r="Q1474" i="13"/>
  <c r="R1474" i="13"/>
  <c r="S1474" i="13"/>
  <c r="T1474" i="13"/>
  <c r="U1474" i="13"/>
  <c r="W1474" i="13"/>
  <c r="X1474" i="13"/>
  <c r="Q1475" i="13"/>
  <c r="R1475" i="13"/>
  <c r="S1475" i="13"/>
  <c r="T1475" i="13"/>
  <c r="U1475" i="13"/>
  <c r="W1475" i="13"/>
  <c r="X1475" i="13"/>
  <c r="Q1476" i="13"/>
  <c r="R1476" i="13"/>
  <c r="S1476" i="13"/>
  <c r="T1476" i="13"/>
  <c r="U1476" i="13"/>
  <c r="W1476" i="13"/>
  <c r="X1476" i="13"/>
  <c r="Q1477" i="13"/>
  <c r="R1477" i="13"/>
  <c r="S1477" i="13"/>
  <c r="T1477" i="13"/>
  <c r="U1477" i="13"/>
  <c r="W1477" i="13"/>
  <c r="X1477" i="13"/>
  <c r="Q1478" i="13"/>
  <c r="R1478" i="13"/>
  <c r="S1478" i="13"/>
  <c r="T1478" i="13"/>
  <c r="U1478" i="13"/>
  <c r="W1478" i="13"/>
  <c r="X1478" i="13"/>
  <c r="Q1479" i="13"/>
  <c r="R1479" i="13"/>
  <c r="S1479" i="13"/>
  <c r="T1479" i="13"/>
  <c r="U1479" i="13"/>
  <c r="W1479" i="13"/>
  <c r="X1479" i="13"/>
  <c r="Q1480" i="13"/>
  <c r="R1480" i="13"/>
  <c r="S1480" i="13"/>
  <c r="T1480" i="13"/>
  <c r="U1480" i="13"/>
  <c r="W1480" i="13"/>
  <c r="X1480" i="13"/>
  <c r="Q1481" i="13"/>
  <c r="R1481" i="13"/>
  <c r="S1481" i="13"/>
  <c r="T1481" i="13"/>
  <c r="U1481" i="13"/>
  <c r="W1481" i="13"/>
  <c r="X1481" i="13"/>
  <c r="Q1482" i="13"/>
  <c r="R1482" i="13"/>
  <c r="S1482" i="13"/>
  <c r="T1482" i="13"/>
  <c r="U1482" i="13"/>
  <c r="W1482" i="13"/>
  <c r="X1482" i="13"/>
  <c r="Q1483" i="13"/>
  <c r="R1483" i="13"/>
  <c r="S1483" i="13"/>
  <c r="T1483" i="13"/>
  <c r="U1483" i="13"/>
  <c r="W1483" i="13"/>
  <c r="X1483" i="13"/>
  <c r="Q1484" i="13"/>
  <c r="R1484" i="13"/>
  <c r="S1484" i="13"/>
  <c r="T1484" i="13"/>
  <c r="U1484" i="13"/>
  <c r="W1484" i="13"/>
  <c r="X1484" i="13"/>
  <c r="Q1485" i="13"/>
  <c r="R1485" i="13"/>
  <c r="S1485" i="13"/>
  <c r="T1485" i="13"/>
  <c r="U1485" i="13"/>
  <c r="W1485" i="13"/>
  <c r="X1485" i="13"/>
  <c r="Q1486" i="13"/>
  <c r="R1486" i="13"/>
  <c r="S1486" i="13"/>
  <c r="T1486" i="13"/>
  <c r="U1486" i="13"/>
  <c r="W1486" i="13"/>
  <c r="X1486" i="13"/>
  <c r="Q1487" i="13"/>
  <c r="R1487" i="13"/>
  <c r="S1487" i="13"/>
  <c r="T1487" i="13"/>
  <c r="U1487" i="13"/>
  <c r="W1487" i="13"/>
  <c r="X1487" i="13"/>
  <c r="Q1488" i="13"/>
  <c r="R1488" i="13"/>
  <c r="S1488" i="13"/>
  <c r="T1488" i="13"/>
  <c r="U1488" i="13"/>
  <c r="W1488" i="13"/>
  <c r="X1488" i="13"/>
  <c r="Q1489" i="13"/>
  <c r="R1489" i="13"/>
  <c r="S1489" i="13"/>
  <c r="T1489" i="13"/>
  <c r="U1489" i="13"/>
  <c r="W1489" i="13"/>
  <c r="X1489" i="13"/>
  <c r="Q1490" i="13"/>
  <c r="R1490" i="13"/>
  <c r="S1490" i="13"/>
  <c r="T1490" i="13"/>
  <c r="U1490" i="13"/>
  <c r="W1490" i="13"/>
  <c r="X1490" i="13"/>
  <c r="Q1491" i="13"/>
  <c r="R1491" i="13"/>
  <c r="S1491" i="13"/>
  <c r="T1491" i="13"/>
  <c r="U1491" i="13"/>
  <c r="W1491" i="13"/>
  <c r="X1491" i="13"/>
  <c r="Q1492" i="13"/>
  <c r="R1492" i="13"/>
  <c r="S1492" i="13"/>
  <c r="T1492" i="13"/>
  <c r="U1492" i="13"/>
  <c r="W1492" i="13"/>
  <c r="X1492" i="13"/>
  <c r="Q1493" i="13"/>
  <c r="R1493" i="13"/>
  <c r="S1493" i="13"/>
  <c r="T1493" i="13"/>
  <c r="U1493" i="13"/>
  <c r="W1493" i="13"/>
  <c r="X1493" i="13"/>
  <c r="Q1494" i="13"/>
  <c r="R1494" i="13"/>
  <c r="S1494" i="13"/>
  <c r="T1494" i="13"/>
  <c r="U1494" i="13"/>
  <c r="W1494" i="13"/>
  <c r="X1494" i="13"/>
  <c r="Q1495" i="13"/>
  <c r="R1495" i="13"/>
  <c r="S1495" i="13"/>
  <c r="T1495" i="13"/>
  <c r="U1495" i="13"/>
  <c r="W1495" i="13"/>
  <c r="X1495" i="13"/>
  <c r="Q1496" i="13"/>
  <c r="R1496" i="13"/>
  <c r="S1496" i="13"/>
  <c r="T1496" i="13"/>
  <c r="U1496" i="13"/>
  <c r="W1496" i="13"/>
  <c r="X1496" i="13"/>
  <c r="Q1497" i="13"/>
  <c r="R1497" i="13"/>
  <c r="S1497" i="13"/>
  <c r="T1497" i="13"/>
  <c r="U1497" i="13"/>
  <c r="W1497" i="13"/>
  <c r="X1497" i="13"/>
  <c r="Q1498" i="13"/>
  <c r="R1498" i="13"/>
  <c r="S1498" i="13"/>
  <c r="T1498" i="13"/>
  <c r="U1498" i="13"/>
  <c r="W1498" i="13"/>
  <c r="X1498" i="13"/>
  <c r="Q1499" i="13"/>
  <c r="R1499" i="13"/>
  <c r="S1499" i="13"/>
  <c r="T1499" i="13"/>
  <c r="U1499" i="13"/>
  <c r="W1499" i="13"/>
  <c r="X1499" i="13"/>
  <c r="Q1500" i="13"/>
  <c r="R1500" i="13"/>
  <c r="S1500" i="13"/>
  <c r="T1500" i="13"/>
  <c r="U1500" i="13"/>
  <c r="W1500" i="13"/>
  <c r="X1500" i="13"/>
  <c r="Q1501" i="13"/>
  <c r="R1501" i="13"/>
  <c r="S1501" i="13"/>
  <c r="T1501" i="13"/>
  <c r="U1501" i="13"/>
  <c r="W1501" i="13"/>
  <c r="X1501" i="13"/>
  <c r="Q1502" i="13"/>
  <c r="R1502" i="13"/>
  <c r="S1502" i="13"/>
  <c r="T1502" i="13"/>
  <c r="U1502" i="13"/>
  <c r="W1502" i="13"/>
  <c r="X1502" i="13"/>
  <c r="Q1503" i="13"/>
  <c r="R1503" i="13"/>
  <c r="S1503" i="13"/>
  <c r="T1503" i="13"/>
  <c r="V1503" i="13"/>
  <c r="W1503" i="13"/>
  <c r="X1503" i="13"/>
  <c r="Q1504" i="13"/>
  <c r="R1504" i="13"/>
  <c r="S1504" i="13"/>
  <c r="T1504" i="13"/>
  <c r="V1504" i="13"/>
  <c r="W1504" i="13"/>
  <c r="X1504" i="13"/>
  <c r="Q1505" i="13"/>
  <c r="R1505" i="13"/>
  <c r="S1505" i="13"/>
  <c r="T1505" i="13"/>
  <c r="V1505" i="13"/>
  <c r="W1505" i="13"/>
  <c r="X1505" i="13"/>
  <c r="Q1506" i="13"/>
  <c r="R1506" i="13"/>
  <c r="S1506" i="13"/>
  <c r="T1506" i="13"/>
  <c r="V1506" i="13"/>
  <c r="W1506" i="13"/>
  <c r="X1506" i="13"/>
  <c r="Q1507" i="13"/>
  <c r="R1507" i="13"/>
  <c r="S1507" i="13"/>
  <c r="T1507" i="13"/>
  <c r="V1507" i="13"/>
  <c r="W1507" i="13"/>
  <c r="X1507" i="13"/>
  <c r="Q1508" i="13"/>
  <c r="R1508" i="13"/>
  <c r="S1508" i="13"/>
  <c r="T1508" i="13"/>
  <c r="V1508" i="13"/>
  <c r="W1508" i="13"/>
  <c r="X1508" i="13"/>
  <c r="Q1509" i="13"/>
  <c r="R1509" i="13"/>
  <c r="S1509" i="13"/>
  <c r="T1509" i="13"/>
  <c r="V1509" i="13"/>
  <c r="W1509" i="13"/>
  <c r="X1509" i="13"/>
  <c r="Q1510" i="13"/>
  <c r="R1510" i="13"/>
  <c r="S1510" i="13"/>
  <c r="T1510" i="13"/>
  <c r="V1510" i="13"/>
  <c r="W1510" i="13"/>
  <c r="X1510" i="13"/>
  <c r="Q1511" i="13"/>
  <c r="R1511" i="13"/>
  <c r="S1511" i="13"/>
  <c r="T1511" i="13"/>
  <c r="V1511" i="13"/>
  <c r="W1511" i="13"/>
  <c r="X1511" i="13"/>
  <c r="Q1512" i="13"/>
  <c r="R1512" i="13"/>
  <c r="S1512" i="13"/>
  <c r="T1512" i="13"/>
  <c r="V1512" i="13"/>
  <c r="W1512" i="13"/>
  <c r="X1512" i="13"/>
  <c r="Q1513" i="13"/>
  <c r="R1513" i="13"/>
  <c r="S1513" i="13"/>
  <c r="T1513" i="13"/>
  <c r="V1513" i="13"/>
  <c r="W1513" i="13"/>
  <c r="X1513" i="13"/>
  <c r="Q1514" i="13"/>
  <c r="R1514" i="13"/>
  <c r="S1514" i="13"/>
  <c r="T1514" i="13"/>
  <c r="V1514" i="13"/>
  <c r="W1514" i="13"/>
  <c r="X1514" i="13"/>
  <c r="Q1515" i="13"/>
  <c r="R1515" i="13"/>
  <c r="S1515" i="13"/>
  <c r="T1515" i="13"/>
  <c r="V1515" i="13"/>
  <c r="W1515" i="13"/>
  <c r="X1515" i="13"/>
  <c r="Q1516" i="13"/>
  <c r="R1516" i="13"/>
  <c r="S1516" i="13"/>
  <c r="T1516" i="13"/>
  <c r="V1516" i="13"/>
  <c r="W1516" i="13"/>
  <c r="X1516" i="13"/>
  <c r="Q1517" i="13"/>
  <c r="R1517" i="13"/>
  <c r="S1517" i="13"/>
  <c r="T1517" i="13"/>
  <c r="V1517" i="13"/>
  <c r="W1517" i="13"/>
  <c r="X1517" i="13"/>
  <c r="Q1518" i="13"/>
  <c r="R1518" i="13"/>
  <c r="S1518" i="13"/>
  <c r="T1518" i="13"/>
  <c r="V1518" i="13"/>
  <c r="W1518" i="13"/>
  <c r="X1518" i="13"/>
  <c r="Q1519" i="13"/>
  <c r="R1519" i="13"/>
  <c r="S1519" i="13"/>
  <c r="T1519" i="13"/>
  <c r="V1519" i="13"/>
  <c r="W1519" i="13"/>
  <c r="X1519" i="13"/>
  <c r="Q1520" i="13"/>
  <c r="R1520" i="13"/>
  <c r="S1520" i="13"/>
  <c r="T1520" i="13"/>
  <c r="V1520" i="13"/>
  <c r="W1520" i="13"/>
  <c r="X1520" i="13"/>
  <c r="Q1521" i="13"/>
  <c r="R1521" i="13"/>
  <c r="S1521" i="13"/>
  <c r="T1521" i="13"/>
  <c r="V1521" i="13"/>
  <c r="W1521" i="13"/>
  <c r="X1521" i="13"/>
  <c r="Q1522" i="13"/>
  <c r="R1522" i="13"/>
  <c r="S1522" i="13"/>
  <c r="T1522" i="13"/>
  <c r="V1522" i="13"/>
  <c r="W1522" i="13"/>
  <c r="X1522" i="13"/>
  <c r="Q1523" i="13"/>
  <c r="R1523" i="13"/>
  <c r="S1523" i="13"/>
  <c r="T1523" i="13"/>
  <c r="V1523" i="13"/>
  <c r="W1523" i="13"/>
  <c r="X1523" i="13"/>
  <c r="Q1524" i="13"/>
  <c r="R1524" i="13"/>
  <c r="S1524" i="13"/>
  <c r="T1524" i="13"/>
  <c r="V1524" i="13"/>
  <c r="W1524" i="13"/>
  <c r="X1524" i="13"/>
  <c r="Q1525" i="13"/>
  <c r="R1525" i="13"/>
  <c r="S1525" i="13"/>
  <c r="T1525" i="13"/>
  <c r="V1525" i="13"/>
  <c r="W1525" i="13"/>
  <c r="X1525" i="13"/>
  <c r="Q1526" i="13"/>
  <c r="R1526" i="13"/>
  <c r="S1526" i="13"/>
  <c r="T1526" i="13"/>
  <c r="V1526" i="13"/>
  <c r="W1526" i="13"/>
  <c r="X1526" i="13"/>
  <c r="Q1527" i="13"/>
  <c r="R1527" i="13"/>
  <c r="S1527" i="13"/>
  <c r="T1527" i="13"/>
  <c r="V1527" i="13"/>
  <c r="W1527" i="13"/>
  <c r="X1527" i="13"/>
  <c r="Q1528" i="13"/>
  <c r="R1528" i="13"/>
  <c r="S1528" i="13"/>
  <c r="T1528" i="13"/>
  <c r="V1528" i="13"/>
  <c r="W1528" i="13"/>
  <c r="X1528" i="13"/>
  <c r="Q1529" i="13"/>
  <c r="R1529" i="13"/>
  <c r="S1529" i="13"/>
  <c r="T1529" i="13"/>
  <c r="V1529" i="13"/>
  <c r="W1529" i="13"/>
  <c r="X1529" i="13"/>
  <c r="Q1530" i="13"/>
  <c r="R1530" i="13"/>
  <c r="S1530" i="13"/>
  <c r="T1530" i="13"/>
  <c r="V1530" i="13"/>
  <c r="W1530" i="13"/>
  <c r="X1530" i="13"/>
  <c r="Q1531" i="13"/>
  <c r="R1531" i="13"/>
  <c r="S1531" i="13"/>
  <c r="T1531" i="13"/>
  <c r="V1531" i="13"/>
  <c r="W1531" i="13"/>
  <c r="X1531" i="13"/>
  <c r="Q1532" i="13"/>
  <c r="R1532" i="13"/>
  <c r="S1532" i="13"/>
  <c r="T1532" i="13"/>
  <c r="V1532" i="13"/>
  <c r="W1532" i="13"/>
  <c r="X1532" i="13"/>
  <c r="Q1533" i="13"/>
  <c r="R1533" i="13"/>
  <c r="S1533" i="13"/>
  <c r="T1533" i="13"/>
  <c r="V1533" i="13"/>
  <c r="W1533" i="13"/>
  <c r="X1533" i="13"/>
  <c r="Q1534" i="13"/>
  <c r="R1534" i="13"/>
  <c r="S1534" i="13"/>
  <c r="T1534" i="13"/>
  <c r="V1534" i="13"/>
  <c r="W1534" i="13"/>
  <c r="X1534" i="13"/>
  <c r="Q1535" i="13"/>
  <c r="R1535" i="13"/>
  <c r="S1535" i="13"/>
  <c r="T1535" i="13"/>
  <c r="V1535" i="13"/>
  <c r="W1535" i="13"/>
  <c r="X1535" i="13"/>
  <c r="Q1536" i="13"/>
  <c r="R1536" i="13"/>
  <c r="S1536" i="13"/>
  <c r="T1536" i="13"/>
  <c r="V1536" i="13"/>
  <c r="W1536" i="13"/>
  <c r="X1536" i="13"/>
  <c r="Q1537" i="13"/>
  <c r="R1537" i="13"/>
  <c r="S1537" i="13"/>
  <c r="T1537" i="13"/>
  <c r="V1537" i="13"/>
  <c r="W1537" i="13"/>
  <c r="X1537" i="13"/>
  <c r="Q1538" i="13"/>
  <c r="R1538" i="13"/>
  <c r="S1538" i="13"/>
  <c r="T1538" i="13"/>
  <c r="V1538" i="13"/>
  <c r="W1538" i="13"/>
  <c r="X1538" i="13"/>
  <c r="Q1539" i="13"/>
  <c r="R1539" i="13"/>
  <c r="S1539" i="13"/>
  <c r="T1539" i="13"/>
  <c r="V1539" i="13"/>
  <c r="W1539" i="13"/>
  <c r="X1539" i="13"/>
  <c r="Q1540" i="13"/>
  <c r="R1540" i="13"/>
  <c r="S1540" i="13"/>
  <c r="T1540" i="13"/>
  <c r="V1540" i="13"/>
  <c r="W1540" i="13"/>
  <c r="X1540" i="13"/>
  <c r="Q1541" i="13"/>
  <c r="R1541" i="13"/>
  <c r="S1541" i="13"/>
  <c r="T1541" i="13"/>
  <c r="V1541" i="13"/>
  <c r="W1541" i="13"/>
  <c r="X1541" i="13"/>
  <c r="Q1542" i="13"/>
  <c r="R1542" i="13"/>
  <c r="S1542" i="13"/>
  <c r="T1542" i="13"/>
  <c r="V1542" i="13"/>
  <c r="W1542" i="13"/>
  <c r="X1542" i="13"/>
  <c r="Q1543" i="13"/>
  <c r="R1543" i="13"/>
  <c r="S1543" i="13"/>
  <c r="T1543" i="13"/>
  <c r="V1543" i="13"/>
  <c r="W1543" i="13"/>
  <c r="X1543" i="13"/>
  <c r="Q1544" i="13"/>
  <c r="R1544" i="13"/>
  <c r="S1544" i="13"/>
  <c r="T1544" i="13"/>
  <c r="V1544" i="13"/>
  <c r="W1544" i="13"/>
  <c r="X1544" i="13"/>
  <c r="Q1545" i="13"/>
  <c r="R1545" i="13"/>
  <c r="S1545" i="13"/>
  <c r="T1545" i="13"/>
  <c r="V1545" i="13"/>
  <c r="W1545" i="13"/>
  <c r="X1545" i="13"/>
  <c r="Q1546" i="13"/>
  <c r="R1546" i="13"/>
  <c r="S1546" i="13"/>
  <c r="T1546" i="13"/>
  <c r="V1546" i="13"/>
  <c r="W1546" i="13"/>
  <c r="X1546" i="13"/>
  <c r="Q1547" i="13"/>
  <c r="R1547" i="13"/>
  <c r="S1547" i="13"/>
  <c r="T1547" i="13"/>
  <c r="V1547" i="13"/>
  <c r="W1547" i="13"/>
  <c r="X1547" i="13"/>
  <c r="Q1548" i="13"/>
  <c r="R1548" i="13"/>
  <c r="S1548" i="13"/>
  <c r="T1548" i="13"/>
  <c r="V1548" i="13"/>
  <c r="W1548" i="13"/>
  <c r="X1548" i="13"/>
  <c r="Q1549" i="13"/>
  <c r="R1549" i="13"/>
  <c r="S1549" i="13"/>
  <c r="T1549" i="13"/>
  <c r="V1549" i="13"/>
  <c r="W1549" i="13"/>
  <c r="X1549" i="13"/>
  <c r="Q1550" i="13"/>
  <c r="R1550" i="13"/>
  <c r="S1550" i="13"/>
  <c r="T1550" i="13"/>
  <c r="V1550" i="13"/>
  <c r="W1550" i="13"/>
  <c r="X1550" i="13"/>
  <c r="Q1551" i="13"/>
  <c r="R1551" i="13"/>
  <c r="S1551" i="13"/>
  <c r="T1551" i="13"/>
  <c r="V1551" i="13"/>
  <c r="W1551" i="13"/>
  <c r="X1551" i="13"/>
  <c r="Q1552" i="13"/>
  <c r="R1552" i="13"/>
  <c r="S1552" i="13"/>
  <c r="T1552" i="13"/>
  <c r="V1552" i="13"/>
  <c r="W1552" i="13"/>
  <c r="X1552" i="13"/>
  <c r="Q1553" i="13"/>
  <c r="R1553" i="13"/>
  <c r="S1553" i="13"/>
  <c r="T1553" i="13"/>
  <c r="V1553" i="13"/>
  <c r="W1553" i="13"/>
  <c r="X1553" i="13"/>
  <c r="Q1554" i="13"/>
  <c r="R1554" i="13"/>
  <c r="S1554" i="13"/>
  <c r="T1554" i="13"/>
  <c r="V1554" i="13"/>
  <c r="W1554" i="13"/>
  <c r="X1554" i="13"/>
  <c r="Q1555" i="13"/>
  <c r="R1555" i="13"/>
  <c r="S1555" i="13"/>
  <c r="T1555" i="13"/>
  <c r="V1555" i="13"/>
  <c r="W1555" i="13"/>
  <c r="X1555" i="13"/>
  <c r="Q1556" i="13"/>
  <c r="R1556" i="13"/>
  <c r="S1556" i="13"/>
  <c r="T1556" i="13"/>
  <c r="V1556" i="13"/>
  <c r="W1556" i="13"/>
  <c r="X1556" i="13"/>
  <c r="Q1557" i="13"/>
  <c r="R1557" i="13"/>
  <c r="S1557" i="13"/>
  <c r="T1557" i="13"/>
  <c r="V1557" i="13"/>
  <c r="W1557" i="13"/>
  <c r="X1557" i="13"/>
  <c r="Q1558" i="13"/>
  <c r="R1558" i="13"/>
  <c r="S1558" i="13"/>
  <c r="T1558" i="13"/>
  <c r="V1558" i="13"/>
  <c r="W1558" i="13"/>
  <c r="X1558" i="13"/>
  <c r="Q1559" i="13"/>
  <c r="R1559" i="13"/>
  <c r="S1559" i="13"/>
  <c r="T1559" i="13"/>
  <c r="V1559" i="13"/>
  <c r="W1559" i="13"/>
  <c r="X1559" i="13"/>
  <c r="Q1560" i="13"/>
  <c r="R1560" i="13"/>
  <c r="S1560" i="13"/>
  <c r="T1560" i="13"/>
  <c r="V1560" i="13"/>
  <c r="W1560" i="13"/>
  <c r="X1560" i="13"/>
  <c r="Q1561" i="13"/>
  <c r="R1561" i="13"/>
  <c r="S1561" i="13"/>
  <c r="T1561" i="13"/>
  <c r="V1561" i="13"/>
  <c r="W1561" i="13"/>
  <c r="X1561" i="13"/>
  <c r="Q1562" i="13"/>
  <c r="R1562" i="13"/>
  <c r="S1562" i="13"/>
  <c r="T1562" i="13"/>
  <c r="V1562" i="13"/>
  <c r="W1562" i="13"/>
  <c r="X1562" i="13"/>
  <c r="Q1563" i="13"/>
  <c r="R1563" i="13"/>
  <c r="S1563" i="13"/>
  <c r="T1563" i="13"/>
  <c r="U1563" i="13"/>
  <c r="W1563" i="13"/>
  <c r="X1563" i="13"/>
  <c r="Q1564" i="13"/>
  <c r="R1564" i="13"/>
  <c r="S1564" i="13"/>
  <c r="T1564" i="13"/>
  <c r="U1564" i="13"/>
  <c r="W1564" i="13"/>
  <c r="X1564" i="13"/>
  <c r="Q1565" i="13"/>
  <c r="R1565" i="13"/>
  <c r="S1565" i="13"/>
  <c r="T1565" i="13"/>
  <c r="U1565" i="13"/>
  <c r="W1565" i="13"/>
  <c r="X1565" i="13"/>
  <c r="Q1566" i="13"/>
  <c r="R1566" i="13"/>
  <c r="S1566" i="13"/>
  <c r="T1566" i="13"/>
  <c r="U1566" i="13"/>
  <c r="W1566" i="13"/>
  <c r="X1566" i="13"/>
  <c r="Q1567" i="13"/>
  <c r="R1567" i="13"/>
  <c r="S1567" i="13"/>
  <c r="T1567" i="13"/>
  <c r="U1567" i="13"/>
  <c r="W1567" i="13"/>
  <c r="X1567" i="13"/>
  <c r="Q1568" i="13"/>
  <c r="R1568" i="13"/>
  <c r="S1568" i="13"/>
  <c r="T1568" i="13"/>
  <c r="U1568" i="13"/>
  <c r="W1568" i="13"/>
  <c r="X1568" i="13"/>
  <c r="Q1569" i="13"/>
  <c r="R1569" i="13"/>
  <c r="S1569" i="13"/>
  <c r="T1569" i="13"/>
  <c r="U1569" i="13"/>
  <c r="W1569" i="13"/>
  <c r="X1569" i="13"/>
  <c r="Q1570" i="13"/>
  <c r="R1570" i="13"/>
  <c r="S1570" i="13"/>
  <c r="T1570" i="13"/>
  <c r="U1570" i="13"/>
  <c r="W1570" i="13"/>
  <c r="X1570" i="13"/>
  <c r="Q1571" i="13"/>
  <c r="R1571" i="13"/>
  <c r="S1571" i="13"/>
  <c r="T1571" i="13"/>
  <c r="U1571" i="13"/>
  <c r="W1571" i="13"/>
  <c r="X1571" i="13"/>
  <c r="Q1572" i="13"/>
  <c r="R1572" i="13"/>
  <c r="S1572" i="13"/>
  <c r="T1572" i="13"/>
  <c r="U1572" i="13"/>
  <c r="W1572" i="13"/>
  <c r="X1572" i="13"/>
  <c r="Q1573" i="13"/>
  <c r="R1573" i="13"/>
  <c r="S1573" i="13"/>
  <c r="T1573" i="13"/>
  <c r="U1573" i="13"/>
  <c r="W1573" i="13"/>
  <c r="X1573" i="13"/>
  <c r="Q1574" i="13"/>
  <c r="R1574" i="13"/>
  <c r="S1574" i="13"/>
  <c r="T1574" i="13"/>
  <c r="U1574" i="13"/>
  <c r="W1574" i="13"/>
  <c r="X1574" i="13"/>
  <c r="Q1575" i="13"/>
  <c r="R1575" i="13"/>
  <c r="S1575" i="13"/>
  <c r="T1575" i="13"/>
  <c r="U1575" i="13"/>
  <c r="W1575" i="13"/>
  <c r="X1575" i="13"/>
  <c r="Q1576" i="13"/>
  <c r="R1576" i="13"/>
  <c r="S1576" i="13"/>
  <c r="T1576" i="13"/>
  <c r="U1576" i="13"/>
  <c r="W1576" i="13"/>
  <c r="X1576" i="13"/>
  <c r="Q1577" i="13"/>
  <c r="R1577" i="13"/>
  <c r="S1577" i="13"/>
  <c r="T1577" i="13"/>
  <c r="U1577" i="13"/>
  <c r="W1577" i="13"/>
  <c r="X1577" i="13"/>
  <c r="Q1578" i="13"/>
  <c r="R1578" i="13"/>
  <c r="S1578" i="13"/>
  <c r="T1578" i="13"/>
  <c r="U1578" i="13"/>
  <c r="W1578" i="13"/>
  <c r="X1578" i="13"/>
  <c r="Q1579" i="13"/>
  <c r="R1579" i="13"/>
  <c r="S1579" i="13"/>
  <c r="T1579" i="13"/>
  <c r="U1579" i="13"/>
  <c r="W1579" i="13"/>
  <c r="X1579" i="13"/>
  <c r="Q1580" i="13"/>
  <c r="R1580" i="13"/>
  <c r="S1580" i="13"/>
  <c r="T1580" i="13"/>
  <c r="U1580" i="13"/>
  <c r="W1580" i="13"/>
  <c r="X1580" i="13"/>
  <c r="Q1581" i="13"/>
  <c r="R1581" i="13"/>
  <c r="S1581" i="13"/>
  <c r="T1581" i="13"/>
  <c r="U1581" i="13"/>
  <c r="W1581" i="13"/>
  <c r="X1581" i="13"/>
  <c r="Q1582" i="13"/>
  <c r="R1582" i="13"/>
  <c r="S1582" i="13"/>
  <c r="T1582" i="13"/>
  <c r="U1582" i="13"/>
  <c r="W1582" i="13"/>
  <c r="X1582" i="13"/>
  <c r="Q1583" i="13"/>
  <c r="R1583" i="13"/>
  <c r="S1583" i="13"/>
  <c r="T1583" i="13"/>
  <c r="V1583" i="13"/>
  <c r="W1583" i="13"/>
  <c r="X1583" i="13"/>
  <c r="Q1584" i="13"/>
  <c r="R1584" i="13"/>
  <c r="S1584" i="13"/>
  <c r="T1584" i="13"/>
  <c r="V1584" i="13"/>
  <c r="W1584" i="13"/>
  <c r="X1584" i="13"/>
  <c r="Q1585" i="13"/>
  <c r="R1585" i="13"/>
  <c r="S1585" i="13"/>
  <c r="T1585" i="13"/>
  <c r="V1585" i="13"/>
  <c r="W1585" i="13"/>
  <c r="X1585" i="13"/>
  <c r="Q1586" i="13"/>
  <c r="R1586" i="13"/>
  <c r="S1586" i="13"/>
  <c r="T1586" i="13"/>
  <c r="V1586" i="13"/>
  <c r="W1586" i="13"/>
  <c r="X1586" i="13"/>
  <c r="Q1587" i="13"/>
  <c r="R1587" i="13"/>
  <c r="S1587" i="13"/>
  <c r="T1587" i="13"/>
  <c r="V1587" i="13"/>
  <c r="W1587" i="13"/>
  <c r="X1587" i="13"/>
  <c r="Q1588" i="13"/>
  <c r="R1588" i="13"/>
  <c r="S1588" i="13"/>
  <c r="T1588" i="13"/>
  <c r="V1588" i="13"/>
  <c r="W1588" i="13"/>
  <c r="X1588" i="13"/>
  <c r="Q1589" i="13"/>
  <c r="R1589" i="13"/>
  <c r="S1589" i="13"/>
  <c r="T1589" i="13"/>
  <c r="V1589" i="13"/>
  <c r="W1589" i="13"/>
  <c r="X1589" i="13"/>
  <c r="Q1590" i="13"/>
  <c r="R1590" i="13"/>
  <c r="S1590" i="13"/>
  <c r="T1590" i="13"/>
  <c r="V1590" i="13"/>
  <c r="W1590" i="13"/>
  <c r="X1590" i="13"/>
  <c r="Q1591" i="13"/>
  <c r="R1591" i="13"/>
  <c r="S1591" i="13"/>
  <c r="T1591" i="13"/>
  <c r="V1591" i="13"/>
  <c r="W1591" i="13"/>
  <c r="X1591" i="13"/>
  <c r="Q1592" i="13"/>
  <c r="R1592" i="13"/>
  <c r="S1592" i="13"/>
  <c r="T1592" i="13"/>
  <c r="V1592" i="13"/>
  <c r="W1592" i="13"/>
  <c r="X1592" i="13"/>
  <c r="Q1593" i="13"/>
  <c r="R1593" i="13"/>
  <c r="S1593" i="13"/>
  <c r="T1593" i="13"/>
  <c r="V1593" i="13"/>
  <c r="W1593" i="13"/>
  <c r="X1593" i="13"/>
  <c r="Q1594" i="13"/>
  <c r="R1594" i="13"/>
  <c r="S1594" i="13"/>
  <c r="T1594" i="13"/>
  <c r="V1594" i="13"/>
  <c r="W1594" i="13"/>
  <c r="X1594" i="13"/>
  <c r="Q1595" i="13"/>
  <c r="R1595" i="13"/>
  <c r="S1595" i="13"/>
  <c r="T1595" i="13"/>
  <c r="V1595" i="13"/>
  <c r="W1595" i="13"/>
  <c r="X1595" i="13"/>
  <c r="Q1596" i="13"/>
  <c r="R1596" i="13"/>
  <c r="S1596" i="13"/>
  <c r="T1596" i="13"/>
  <c r="V1596" i="13"/>
  <c r="W1596" i="13"/>
  <c r="X1596" i="13"/>
  <c r="Q1597" i="13"/>
  <c r="R1597" i="13"/>
  <c r="S1597" i="13"/>
  <c r="T1597" i="13"/>
  <c r="V1597" i="13"/>
  <c r="W1597" i="13"/>
  <c r="X1597" i="13"/>
  <c r="Q1598" i="13"/>
  <c r="R1598" i="13"/>
  <c r="S1598" i="13"/>
  <c r="T1598" i="13"/>
  <c r="V1598" i="13"/>
  <c r="W1598" i="13"/>
  <c r="X1598" i="13"/>
  <c r="Q1599" i="13"/>
  <c r="R1599" i="13"/>
  <c r="S1599" i="13"/>
  <c r="T1599" i="13"/>
  <c r="V1599" i="13"/>
  <c r="W1599" i="13"/>
  <c r="X1599" i="13"/>
  <c r="Q1600" i="13"/>
  <c r="R1600" i="13"/>
  <c r="S1600" i="13"/>
  <c r="T1600" i="13"/>
  <c r="V1600" i="13"/>
  <c r="W1600" i="13"/>
  <c r="X1600" i="13"/>
  <c r="Q1601" i="13"/>
  <c r="R1601" i="13"/>
  <c r="S1601" i="13"/>
  <c r="T1601" i="13"/>
  <c r="V1601" i="13"/>
  <c r="W1601" i="13"/>
  <c r="X1601" i="13"/>
  <c r="Q1602" i="13"/>
  <c r="R1602" i="13"/>
  <c r="S1602" i="13"/>
  <c r="T1602" i="13"/>
  <c r="V1602" i="13"/>
  <c r="W1602" i="13"/>
  <c r="X1602" i="13"/>
  <c r="Q1603" i="13"/>
  <c r="R1603" i="13"/>
  <c r="S1603" i="13"/>
  <c r="U1603" i="13"/>
  <c r="V1603" i="13"/>
  <c r="W1603" i="13"/>
  <c r="X1603" i="13"/>
  <c r="Q1604" i="13"/>
  <c r="R1604" i="13"/>
  <c r="S1604" i="13"/>
  <c r="U1604" i="13"/>
  <c r="V1604" i="13"/>
  <c r="W1604" i="13"/>
  <c r="X1604" i="13"/>
  <c r="Q1605" i="13"/>
  <c r="R1605" i="13"/>
  <c r="S1605" i="13"/>
  <c r="U1605" i="13"/>
  <c r="V1605" i="13"/>
  <c r="W1605" i="13"/>
  <c r="X1605" i="13"/>
  <c r="Q1606" i="13"/>
  <c r="R1606" i="13"/>
  <c r="S1606" i="13"/>
  <c r="U1606" i="13"/>
  <c r="V1606" i="13"/>
  <c r="W1606" i="13"/>
  <c r="X1606" i="13"/>
  <c r="Q1607" i="13"/>
  <c r="R1607" i="13"/>
  <c r="S1607" i="13"/>
  <c r="U1607" i="13"/>
  <c r="V1607" i="13"/>
  <c r="W1607" i="13"/>
  <c r="X1607" i="13"/>
  <c r="Q1608" i="13"/>
  <c r="R1608" i="13"/>
  <c r="S1608" i="13"/>
  <c r="U1608" i="13"/>
  <c r="V1608" i="13"/>
  <c r="W1608" i="13"/>
  <c r="X1608" i="13"/>
  <c r="Q1609" i="13"/>
  <c r="R1609" i="13"/>
  <c r="S1609" i="13"/>
  <c r="U1609" i="13"/>
  <c r="V1609" i="13"/>
  <c r="W1609" i="13"/>
  <c r="X1609" i="13"/>
  <c r="Q1610" i="13"/>
  <c r="R1610" i="13"/>
  <c r="S1610" i="13"/>
  <c r="U1610" i="13"/>
  <c r="V1610" i="13"/>
  <c r="W1610" i="13"/>
  <c r="X1610" i="13"/>
  <c r="Q1611" i="13"/>
  <c r="R1611" i="13"/>
  <c r="S1611" i="13"/>
  <c r="U1611" i="13"/>
  <c r="V1611" i="13"/>
  <c r="W1611" i="13"/>
  <c r="X1611" i="13"/>
  <c r="Q1612" i="13"/>
  <c r="R1612" i="13"/>
  <c r="S1612" i="13"/>
  <c r="U1612" i="13"/>
  <c r="V1612" i="13"/>
  <c r="W1612" i="13"/>
  <c r="X1612" i="13"/>
  <c r="Q1613" i="13"/>
  <c r="R1613" i="13"/>
  <c r="S1613" i="13"/>
  <c r="U1613" i="13"/>
  <c r="V1613" i="13"/>
  <c r="W1613" i="13"/>
  <c r="X1613" i="13"/>
  <c r="Q1614" i="13"/>
  <c r="R1614" i="13"/>
  <c r="S1614" i="13"/>
  <c r="U1614" i="13"/>
  <c r="V1614" i="13"/>
  <c r="W1614" i="13"/>
  <c r="X1614" i="13"/>
  <c r="Q1615" i="13"/>
  <c r="R1615" i="13"/>
  <c r="S1615" i="13"/>
  <c r="U1615" i="13"/>
  <c r="V1615" i="13"/>
  <c r="W1615" i="13"/>
  <c r="X1615" i="13"/>
  <c r="Q1616" i="13"/>
  <c r="R1616" i="13"/>
  <c r="S1616" i="13"/>
  <c r="U1616" i="13"/>
  <c r="V1616" i="13"/>
  <c r="W1616" i="13"/>
  <c r="X1616" i="13"/>
  <c r="Q1617" i="13"/>
  <c r="R1617" i="13"/>
  <c r="S1617" i="13"/>
  <c r="U1617" i="13"/>
  <c r="V1617" i="13"/>
  <c r="W1617" i="13"/>
  <c r="X1617" i="13"/>
  <c r="Q1618" i="13"/>
  <c r="R1618" i="13"/>
  <c r="S1618" i="13"/>
  <c r="U1618" i="13"/>
  <c r="V1618" i="13"/>
  <c r="W1618" i="13"/>
  <c r="X1618" i="13"/>
  <c r="Q1619" i="13"/>
  <c r="R1619" i="13"/>
  <c r="S1619" i="13"/>
  <c r="U1619" i="13"/>
  <c r="V1619" i="13"/>
  <c r="W1619" i="13"/>
  <c r="X1619" i="13"/>
  <c r="Q1620" i="13"/>
  <c r="R1620" i="13"/>
  <c r="S1620" i="13"/>
  <c r="U1620" i="13"/>
  <c r="V1620" i="13"/>
  <c r="W1620" i="13"/>
  <c r="X1620" i="13"/>
  <c r="Q1621" i="13"/>
  <c r="R1621" i="13"/>
  <c r="S1621" i="13"/>
  <c r="U1621" i="13"/>
  <c r="V1621" i="13"/>
  <c r="W1621" i="13"/>
  <c r="X1621" i="13"/>
  <c r="Q1622" i="13"/>
  <c r="R1622" i="13"/>
  <c r="S1622" i="13"/>
  <c r="U1622" i="13"/>
  <c r="V1622" i="13"/>
  <c r="W1622" i="13"/>
  <c r="X1622" i="13"/>
  <c r="Q1623" i="13"/>
  <c r="R1623" i="13"/>
  <c r="S1623" i="13"/>
  <c r="U1623" i="13"/>
  <c r="V1623" i="13"/>
  <c r="W1623" i="13"/>
  <c r="X1623" i="13"/>
  <c r="Q1624" i="13"/>
  <c r="R1624" i="13"/>
  <c r="S1624" i="13"/>
  <c r="U1624" i="13"/>
  <c r="V1624" i="13"/>
  <c r="W1624" i="13"/>
  <c r="X1624" i="13"/>
  <c r="Q1625" i="13"/>
  <c r="R1625" i="13"/>
  <c r="S1625" i="13"/>
  <c r="U1625" i="13"/>
  <c r="V1625" i="13"/>
  <c r="W1625" i="13"/>
  <c r="X1625" i="13"/>
  <c r="Q1626" i="13"/>
  <c r="R1626" i="13"/>
  <c r="S1626" i="13"/>
  <c r="U1626" i="13"/>
  <c r="V1626" i="13"/>
  <c r="W1626" i="13"/>
  <c r="X1626" i="13"/>
  <c r="Q1627" i="13"/>
  <c r="R1627" i="13"/>
  <c r="S1627" i="13"/>
  <c r="U1627" i="13"/>
  <c r="V1627" i="13"/>
  <c r="W1627" i="13"/>
  <c r="X1627" i="13"/>
  <c r="Q1628" i="13"/>
  <c r="R1628" i="13"/>
  <c r="S1628" i="13"/>
  <c r="U1628" i="13"/>
  <c r="V1628" i="13"/>
  <c r="W1628" i="13"/>
  <c r="X1628" i="13"/>
  <c r="Q1629" i="13"/>
  <c r="R1629" i="13"/>
  <c r="S1629" i="13"/>
  <c r="U1629" i="13"/>
  <c r="V1629" i="13"/>
  <c r="W1629" i="13"/>
  <c r="X1629" i="13"/>
  <c r="Q1630" i="13"/>
  <c r="R1630" i="13"/>
  <c r="S1630" i="13"/>
  <c r="U1630" i="13"/>
  <c r="V1630" i="13"/>
  <c r="W1630" i="13"/>
  <c r="X1630" i="13"/>
  <c r="Q1631" i="13"/>
  <c r="R1631" i="13"/>
  <c r="S1631" i="13"/>
  <c r="U1631" i="13"/>
  <c r="V1631" i="13"/>
  <c r="W1631" i="13"/>
  <c r="X1631" i="13"/>
  <c r="Q1632" i="13"/>
  <c r="R1632" i="13"/>
  <c r="S1632" i="13"/>
  <c r="U1632" i="13"/>
  <c r="V1632" i="13"/>
  <c r="W1632" i="13"/>
  <c r="X1632" i="13"/>
  <c r="Q1633" i="13"/>
  <c r="R1633" i="13"/>
  <c r="S1633" i="13"/>
  <c r="U1633" i="13"/>
  <c r="V1633" i="13"/>
  <c r="W1633" i="13"/>
  <c r="X1633" i="13"/>
  <c r="Q1634" i="13"/>
  <c r="R1634" i="13"/>
  <c r="S1634" i="13"/>
  <c r="U1634" i="13"/>
  <c r="V1634" i="13"/>
  <c r="W1634" i="13"/>
  <c r="X1634" i="13"/>
  <c r="Q1635" i="13"/>
  <c r="R1635" i="13"/>
  <c r="S1635" i="13"/>
  <c r="U1635" i="13"/>
  <c r="V1635" i="13"/>
  <c r="W1635" i="13"/>
  <c r="X1635" i="13"/>
  <c r="Q1636" i="13"/>
  <c r="R1636" i="13"/>
  <c r="S1636" i="13"/>
  <c r="U1636" i="13"/>
  <c r="V1636" i="13"/>
  <c r="W1636" i="13"/>
  <c r="X1636" i="13"/>
  <c r="Q1637" i="13"/>
  <c r="R1637" i="13"/>
  <c r="S1637" i="13"/>
  <c r="U1637" i="13"/>
  <c r="V1637" i="13"/>
  <c r="W1637" i="13"/>
  <c r="X1637" i="13"/>
  <c r="Q1638" i="13"/>
  <c r="R1638" i="13"/>
  <c r="S1638" i="13"/>
  <c r="U1638" i="13"/>
  <c r="V1638" i="13"/>
  <c r="W1638" i="13"/>
  <c r="X1638" i="13"/>
  <c r="Q1639" i="13"/>
  <c r="R1639" i="13"/>
  <c r="S1639" i="13"/>
  <c r="U1639" i="13"/>
  <c r="V1639" i="13"/>
  <c r="W1639" i="13"/>
  <c r="X1639" i="13"/>
  <c r="Q1640" i="13"/>
  <c r="R1640" i="13"/>
  <c r="S1640" i="13"/>
  <c r="U1640" i="13"/>
  <c r="V1640" i="13"/>
  <c r="W1640" i="13"/>
  <c r="X1640" i="13"/>
  <c r="Q1641" i="13"/>
  <c r="R1641" i="13"/>
  <c r="S1641" i="13"/>
  <c r="U1641" i="13"/>
  <c r="V1641" i="13"/>
  <c r="W1641" i="13"/>
  <c r="X1641" i="13"/>
  <c r="Q1642" i="13"/>
  <c r="R1642" i="13"/>
  <c r="S1642" i="13"/>
  <c r="U1642" i="13"/>
  <c r="V1642" i="13"/>
  <c r="W1642" i="13"/>
  <c r="X1642" i="13"/>
  <c r="Q1643" i="13"/>
  <c r="R1643" i="13"/>
  <c r="S1643" i="13"/>
  <c r="U1643" i="13"/>
  <c r="V1643" i="13"/>
  <c r="W1643" i="13"/>
  <c r="X1643" i="13"/>
  <c r="Q1644" i="13"/>
  <c r="R1644" i="13"/>
  <c r="S1644" i="13"/>
  <c r="U1644" i="13"/>
  <c r="V1644" i="13"/>
  <c r="W1644" i="13"/>
  <c r="X1644" i="13"/>
  <c r="Q1645" i="13"/>
  <c r="R1645" i="13"/>
  <c r="S1645" i="13"/>
  <c r="U1645" i="13"/>
  <c r="V1645" i="13"/>
  <c r="W1645" i="13"/>
  <c r="X1645" i="13"/>
  <c r="Q1646" i="13"/>
  <c r="R1646" i="13"/>
  <c r="S1646" i="13"/>
  <c r="U1646" i="13"/>
  <c r="V1646" i="13"/>
  <c r="W1646" i="13"/>
  <c r="X1646" i="13"/>
  <c r="Q1647" i="13"/>
  <c r="R1647" i="13"/>
  <c r="S1647" i="13"/>
  <c r="U1647" i="13"/>
  <c r="V1647" i="13"/>
  <c r="W1647" i="13"/>
  <c r="X1647" i="13"/>
  <c r="Q1648" i="13"/>
  <c r="R1648" i="13"/>
  <c r="S1648" i="13"/>
  <c r="U1648" i="13"/>
  <c r="V1648" i="13"/>
  <c r="W1648" i="13"/>
  <c r="X1648" i="13"/>
  <c r="Q1649" i="13"/>
  <c r="R1649" i="13"/>
  <c r="S1649" i="13"/>
  <c r="U1649" i="13"/>
  <c r="V1649" i="13"/>
  <c r="W1649" i="13"/>
  <c r="X1649" i="13"/>
  <c r="Q1650" i="13"/>
  <c r="R1650" i="13"/>
  <c r="S1650" i="13"/>
  <c r="U1650" i="13"/>
  <c r="V1650" i="13"/>
  <c r="W1650" i="13"/>
  <c r="X1650" i="13"/>
  <c r="Q1651" i="13"/>
  <c r="R1651" i="13"/>
  <c r="S1651" i="13"/>
  <c r="U1651" i="13"/>
  <c r="V1651" i="13"/>
  <c r="W1651" i="13"/>
  <c r="X1651" i="13"/>
  <c r="Q1652" i="13"/>
  <c r="R1652" i="13"/>
  <c r="S1652" i="13"/>
  <c r="U1652" i="13"/>
  <c r="V1652" i="13"/>
  <c r="W1652" i="13"/>
  <c r="X1652" i="13"/>
  <c r="Q1653" i="13"/>
  <c r="R1653" i="13"/>
  <c r="S1653" i="13"/>
  <c r="U1653" i="13"/>
  <c r="V1653" i="13"/>
  <c r="W1653" i="13"/>
  <c r="X1653" i="13"/>
  <c r="Q1654" i="13"/>
  <c r="R1654" i="13"/>
  <c r="S1654" i="13"/>
  <c r="U1654" i="13"/>
  <c r="V1654" i="13"/>
  <c r="W1654" i="13"/>
  <c r="X1654" i="13"/>
  <c r="Q1655" i="13"/>
  <c r="R1655" i="13"/>
  <c r="S1655" i="13"/>
  <c r="U1655" i="13"/>
  <c r="V1655" i="13"/>
  <c r="W1655" i="13"/>
  <c r="X1655" i="13"/>
  <c r="Q1656" i="13"/>
  <c r="R1656" i="13"/>
  <c r="S1656" i="13"/>
  <c r="U1656" i="13"/>
  <c r="V1656" i="13"/>
  <c r="W1656" i="13"/>
  <c r="X1656" i="13"/>
  <c r="Q1657" i="13"/>
  <c r="R1657" i="13"/>
  <c r="S1657" i="13"/>
  <c r="U1657" i="13"/>
  <c r="V1657" i="13"/>
  <c r="W1657" i="13"/>
  <c r="X1657" i="13"/>
  <c r="Q1658" i="13"/>
  <c r="R1658" i="13"/>
  <c r="S1658" i="13"/>
  <c r="U1658" i="13"/>
  <c r="V1658" i="13"/>
  <c r="W1658" i="13"/>
  <c r="X1658" i="13"/>
  <c r="Q1659" i="13"/>
  <c r="R1659" i="13"/>
  <c r="S1659" i="13"/>
  <c r="U1659" i="13"/>
  <c r="V1659" i="13"/>
  <c r="W1659" i="13"/>
  <c r="X1659" i="13"/>
  <c r="Q1660" i="13"/>
  <c r="R1660" i="13"/>
  <c r="S1660" i="13"/>
  <c r="U1660" i="13"/>
  <c r="V1660" i="13"/>
  <c r="W1660" i="13"/>
  <c r="X1660" i="13"/>
  <c r="Q1661" i="13"/>
  <c r="R1661" i="13"/>
  <c r="S1661" i="13"/>
  <c r="U1661" i="13"/>
  <c r="V1661" i="13"/>
  <c r="W1661" i="13"/>
  <c r="X1661" i="13"/>
  <c r="Q1662" i="13"/>
  <c r="R1662" i="13"/>
  <c r="S1662" i="13"/>
  <c r="U1662" i="13"/>
  <c r="V1662" i="13"/>
  <c r="W1662" i="13"/>
  <c r="X1662" i="13"/>
  <c r="Q1663" i="13"/>
  <c r="R1663" i="13"/>
  <c r="S1663" i="13"/>
  <c r="U1663" i="13"/>
  <c r="V1663" i="13"/>
  <c r="W1663" i="13"/>
  <c r="X1663" i="13"/>
  <c r="Q1664" i="13"/>
  <c r="R1664" i="13"/>
  <c r="S1664" i="13"/>
  <c r="U1664" i="13"/>
  <c r="V1664" i="13"/>
  <c r="W1664" i="13"/>
  <c r="X1664" i="13"/>
  <c r="Q1665" i="13"/>
  <c r="R1665" i="13"/>
  <c r="S1665" i="13"/>
  <c r="U1665" i="13"/>
  <c r="V1665" i="13"/>
  <c r="W1665" i="13"/>
  <c r="X1665" i="13"/>
  <c r="Q1666" i="13"/>
  <c r="R1666" i="13"/>
  <c r="S1666" i="13"/>
  <c r="U1666" i="13"/>
  <c r="V1666" i="13"/>
  <c r="W1666" i="13"/>
  <c r="X1666" i="13"/>
  <c r="Q1667" i="13"/>
  <c r="R1667" i="13"/>
  <c r="S1667" i="13"/>
  <c r="U1667" i="13"/>
  <c r="V1667" i="13"/>
  <c r="W1667" i="13"/>
  <c r="X1667" i="13"/>
  <c r="Q1668" i="13"/>
  <c r="R1668" i="13"/>
  <c r="S1668" i="13"/>
  <c r="U1668" i="13"/>
  <c r="V1668" i="13"/>
  <c r="W1668" i="13"/>
  <c r="X1668" i="13"/>
  <c r="Q1669" i="13"/>
  <c r="R1669" i="13"/>
  <c r="S1669" i="13"/>
  <c r="U1669" i="13"/>
  <c r="V1669" i="13"/>
  <c r="W1669" i="13"/>
  <c r="X1669" i="13"/>
  <c r="Q1670" i="13"/>
  <c r="R1670" i="13"/>
  <c r="S1670" i="13"/>
  <c r="U1670" i="13"/>
  <c r="V1670" i="13"/>
  <c r="W1670" i="13"/>
  <c r="X1670" i="13"/>
  <c r="Q1671" i="13"/>
  <c r="R1671" i="13"/>
  <c r="S1671" i="13"/>
  <c r="U1671" i="13"/>
  <c r="V1671" i="13"/>
  <c r="W1671" i="13"/>
  <c r="X1671" i="13"/>
  <c r="Q1672" i="13"/>
  <c r="R1672" i="13"/>
  <c r="S1672" i="13"/>
  <c r="U1672" i="13"/>
  <c r="V1672" i="13"/>
  <c r="W1672" i="13"/>
  <c r="X1672" i="13"/>
  <c r="Q1673" i="13"/>
  <c r="R1673" i="13"/>
  <c r="S1673" i="13"/>
  <c r="U1673" i="13"/>
  <c r="V1673" i="13"/>
  <c r="W1673" i="13"/>
  <c r="X1673" i="13"/>
  <c r="Q1674" i="13"/>
  <c r="R1674" i="13"/>
  <c r="S1674" i="13"/>
  <c r="U1674" i="13"/>
  <c r="V1674" i="13"/>
  <c r="W1674" i="13"/>
  <c r="X1674" i="13"/>
  <c r="Q1675" i="13"/>
  <c r="R1675" i="13"/>
  <c r="S1675" i="13"/>
  <c r="U1675" i="13"/>
  <c r="V1675" i="13"/>
  <c r="W1675" i="13"/>
  <c r="X1675" i="13"/>
  <c r="Q1676" i="13"/>
  <c r="R1676" i="13"/>
  <c r="S1676" i="13"/>
  <c r="U1676" i="13"/>
  <c r="V1676" i="13"/>
  <c r="W1676" i="13"/>
  <c r="X1676" i="13"/>
  <c r="Q1677" i="13"/>
  <c r="R1677" i="13"/>
  <c r="S1677" i="13"/>
  <c r="U1677" i="13"/>
  <c r="V1677" i="13"/>
  <c r="W1677" i="13"/>
  <c r="X1677" i="13"/>
  <c r="Q1678" i="13"/>
  <c r="R1678" i="13"/>
  <c r="S1678" i="13"/>
  <c r="U1678" i="13"/>
  <c r="V1678" i="13"/>
  <c r="W1678" i="13"/>
  <c r="X1678" i="13"/>
  <c r="Q1679" i="13"/>
  <c r="R1679" i="13"/>
  <c r="S1679" i="13"/>
  <c r="U1679" i="13"/>
  <c r="V1679" i="13"/>
  <c r="W1679" i="13"/>
  <c r="X1679" i="13"/>
  <c r="Q1680" i="13"/>
  <c r="R1680" i="13"/>
  <c r="S1680" i="13"/>
  <c r="U1680" i="13"/>
  <c r="V1680" i="13"/>
  <c r="W1680" i="13"/>
  <c r="X1680" i="13"/>
  <c r="Q1681" i="13"/>
  <c r="R1681" i="13"/>
  <c r="S1681" i="13"/>
  <c r="U1681" i="13"/>
  <c r="V1681" i="13"/>
  <c r="W1681" i="13"/>
  <c r="X1681" i="13"/>
  <c r="Q1682" i="13"/>
  <c r="R1682" i="13"/>
  <c r="S1682" i="13"/>
  <c r="U1682" i="13"/>
  <c r="V1682" i="13"/>
  <c r="W1682" i="13"/>
  <c r="X1682" i="13"/>
  <c r="Q1683" i="13"/>
  <c r="R1683" i="13"/>
  <c r="S1683" i="13"/>
  <c r="U1683" i="13"/>
  <c r="V1683" i="13"/>
  <c r="W1683" i="13"/>
  <c r="X1683" i="13"/>
  <c r="Q1684" i="13"/>
  <c r="R1684" i="13"/>
  <c r="S1684" i="13"/>
  <c r="U1684" i="13"/>
  <c r="V1684" i="13"/>
  <c r="W1684" i="13"/>
  <c r="X1684" i="13"/>
  <c r="Q1685" i="13"/>
  <c r="R1685" i="13"/>
  <c r="S1685" i="13"/>
  <c r="U1685" i="13"/>
  <c r="V1685" i="13"/>
  <c r="W1685" i="13"/>
  <c r="X1685" i="13"/>
  <c r="Q1686" i="13"/>
  <c r="R1686" i="13"/>
  <c r="S1686" i="13"/>
  <c r="U1686" i="13"/>
  <c r="V1686" i="13"/>
  <c r="W1686" i="13"/>
  <c r="X1686" i="13"/>
  <c r="Q1687" i="13"/>
  <c r="R1687" i="13"/>
  <c r="S1687" i="13"/>
  <c r="U1687" i="13"/>
  <c r="V1687" i="13"/>
  <c r="W1687" i="13"/>
  <c r="X1687" i="13"/>
  <c r="Q1688" i="13"/>
  <c r="R1688" i="13"/>
  <c r="S1688" i="13"/>
  <c r="U1688" i="13"/>
  <c r="V1688" i="13"/>
  <c r="W1688" i="13"/>
  <c r="X1688" i="13"/>
  <c r="Q1689" i="13"/>
  <c r="R1689" i="13"/>
  <c r="S1689" i="13"/>
  <c r="U1689" i="13"/>
  <c r="V1689" i="13"/>
  <c r="W1689" i="13"/>
  <c r="X1689" i="13"/>
  <c r="Q1690" i="13"/>
  <c r="R1690" i="13"/>
  <c r="S1690" i="13"/>
  <c r="U1690" i="13"/>
  <c r="V1690" i="13"/>
  <c r="W1690" i="13"/>
  <c r="X1690" i="13"/>
  <c r="Q1691" i="13"/>
  <c r="R1691" i="13"/>
  <c r="S1691" i="13"/>
  <c r="U1691" i="13"/>
  <c r="V1691" i="13"/>
  <c r="W1691" i="13"/>
  <c r="X1691" i="13"/>
  <c r="Q1692" i="13"/>
  <c r="R1692" i="13"/>
  <c r="S1692" i="13"/>
  <c r="U1692" i="13"/>
  <c r="V1692" i="13"/>
  <c r="W1692" i="13"/>
  <c r="X1692" i="13"/>
  <c r="Q1693" i="13"/>
  <c r="R1693" i="13"/>
  <c r="S1693" i="13"/>
  <c r="U1693" i="13"/>
  <c r="V1693" i="13"/>
  <c r="W1693" i="13"/>
  <c r="X1693" i="13"/>
  <c r="Q1694" i="13"/>
  <c r="R1694" i="13"/>
  <c r="S1694" i="13"/>
  <c r="U1694" i="13"/>
  <c r="V1694" i="13"/>
  <c r="W1694" i="13"/>
  <c r="X1694" i="13"/>
  <c r="Q1695" i="13"/>
  <c r="R1695" i="13"/>
  <c r="S1695" i="13"/>
  <c r="U1695" i="13"/>
  <c r="V1695" i="13"/>
  <c r="W1695" i="13"/>
  <c r="X1695" i="13"/>
  <c r="Q1696" i="13"/>
  <c r="R1696" i="13"/>
  <c r="S1696" i="13"/>
  <c r="U1696" i="13"/>
  <c r="V1696" i="13"/>
  <c r="W1696" i="13"/>
  <c r="X1696" i="13"/>
  <c r="Q1697" i="13"/>
  <c r="R1697" i="13"/>
  <c r="S1697" i="13"/>
  <c r="U1697" i="13"/>
  <c r="V1697" i="13"/>
  <c r="W1697" i="13"/>
  <c r="X1697" i="13"/>
  <c r="Q1698" i="13"/>
  <c r="R1698" i="13"/>
  <c r="S1698" i="13"/>
  <c r="U1698" i="13"/>
  <c r="V1698" i="13"/>
  <c r="W1698" i="13"/>
  <c r="X1698" i="13"/>
  <c r="Q1699" i="13"/>
  <c r="R1699" i="13"/>
  <c r="S1699" i="13"/>
  <c r="U1699" i="13"/>
  <c r="V1699" i="13"/>
  <c r="W1699" i="13"/>
  <c r="X1699" i="13"/>
  <c r="Q1700" i="13"/>
  <c r="R1700" i="13"/>
  <c r="S1700" i="13"/>
  <c r="U1700" i="13"/>
  <c r="V1700" i="13"/>
  <c r="W1700" i="13"/>
  <c r="X1700" i="13"/>
  <c r="Q1701" i="13"/>
  <c r="R1701" i="13"/>
  <c r="S1701" i="13"/>
  <c r="U1701" i="13"/>
  <c r="V1701" i="13"/>
  <c r="W1701" i="13"/>
  <c r="X1701" i="13"/>
  <c r="Q1702" i="13"/>
  <c r="R1702" i="13"/>
  <c r="S1702" i="13"/>
  <c r="U1702" i="13"/>
  <c r="V1702" i="13"/>
  <c r="W1702" i="13"/>
  <c r="X1702" i="13"/>
  <c r="Q1703" i="13"/>
  <c r="R1703" i="13"/>
  <c r="S1703" i="13"/>
  <c r="U1703" i="13"/>
  <c r="V1703" i="13"/>
  <c r="W1703" i="13"/>
  <c r="X1703" i="13"/>
  <c r="Q1704" i="13"/>
  <c r="R1704" i="13"/>
  <c r="S1704" i="13"/>
  <c r="U1704" i="13"/>
  <c r="V1704" i="13"/>
  <c r="W1704" i="13"/>
  <c r="X1704" i="13"/>
  <c r="Q1705" i="13"/>
  <c r="R1705" i="13"/>
  <c r="S1705" i="13"/>
  <c r="U1705" i="13"/>
  <c r="V1705" i="13"/>
  <c r="W1705" i="13"/>
  <c r="X1705" i="13"/>
  <c r="Q1706" i="13"/>
  <c r="R1706" i="13"/>
  <c r="S1706" i="13"/>
  <c r="U1706" i="13"/>
  <c r="V1706" i="13"/>
  <c r="W1706" i="13"/>
  <c r="X1706" i="13"/>
  <c r="Q1707" i="13"/>
  <c r="R1707" i="13"/>
  <c r="S1707" i="13"/>
  <c r="U1707" i="13"/>
  <c r="V1707" i="13"/>
  <c r="W1707" i="13"/>
  <c r="X1707" i="13"/>
  <c r="Q1708" i="13"/>
  <c r="R1708" i="13"/>
  <c r="S1708" i="13"/>
  <c r="U1708" i="13"/>
  <c r="V1708" i="13"/>
  <c r="W1708" i="13"/>
  <c r="X1708" i="13"/>
  <c r="Q1709" i="13"/>
  <c r="R1709" i="13"/>
  <c r="S1709" i="13"/>
  <c r="U1709" i="13"/>
  <c r="V1709" i="13"/>
  <c r="W1709" i="13"/>
  <c r="X1709" i="13"/>
  <c r="Q1710" i="13"/>
  <c r="R1710" i="13"/>
  <c r="S1710" i="13"/>
  <c r="U1710" i="13"/>
  <c r="V1710" i="13"/>
  <c r="W1710" i="13"/>
  <c r="X1710" i="13"/>
  <c r="Q1711" i="13"/>
  <c r="R1711" i="13"/>
  <c r="S1711" i="13"/>
  <c r="U1711" i="13"/>
  <c r="V1711" i="13"/>
  <c r="W1711" i="13"/>
  <c r="X1711" i="13"/>
  <c r="Q1712" i="13"/>
  <c r="R1712" i="13"/>
  <c r="S1712" i="13"/>
  <c r="U1712" i="13"/>
  <c r="V1712" i="13"/>
  <c r="W1712" i="13"/>
  <c r="X1712" i="13"/>
  <c r="Q1713" i="13"/>
  <c r="R1713" i="13"/>
  <c r="S1713" i="13"/>
  <c r="U1713" i="13"/>
  <c r="V1713" i="13"/>
  <c r="W1713" i="13"/>
  <c r="X1713" i="13"/>
  <c r="Q1714" i="13"/>
  <c r="R1714" i="13"/>
  <c r="S1714" i="13"/>
  <c r="U1714" i="13"/>
  <c r="V1714" i="13"/>
  <c r="W1714" i="13"/>
  <c r="X1714" i="13"/>
  <c r="Q1715" i="13"/>
  <c r="R1715" i="13"/>
  <c r="S1715" i="13"/>
  <c r="U1715" i="13"/>
  <c r="V1715" i="13"/>
  <c r="W1715" i="13"/>
  <c r="X1715" i="13"/>
  <c r="Q1716" i="13"/>
  <c r="R1716" i="13"/>
  <c r="S1716" i="13"/>
  <c r="U1716" i="13"/>
  <c r="V1716" i="13"/>
  <c r="W1716" i="13"/>
  <c r="X1716" i="13"/>
  <c r="Q1717" i="13"/>
  <c r="R1717" i="13"/>
  <c r="S1717" i="13"/>
  <c r="U1717" i="13"/>
  <c r="V1717" i="13"/>
  <c r="W1717" i="13"/>
  <c r="X1717" i="13"/>
  <c r="Q1718" i="13"/>
  <c r="R1718" i="13"/>
  <c r="S1718" i="13"/>
  <c r="U1718" i="13"/>
  <c r="V1718" i="13"/>
  <c r="W1718" i="13"/>
  <c r="X1718" i="13"/>
  <c r="Q1719" i="13"/>
  <c r="R1719" i="13"/>
  <c r="S1719" i="13"/>
  <c r="U1719" i="13"/>
  <c r="V1719" i="13"/>
  <c r="W1719" i="13"/>
  <c r="X1719" i="13"/>
  <c r="Q1720" i="13"/>
  <c r="R1720" i="13"/>
  <c r="S1720" i="13"/>
  <c r="U1720" i="13"/>
  <c r="V1720" i="13"/>
  <c r="W1720" i="13"/>
  <c r="X1720" i="13"/>
  <c r="Q1721" i="13"/>
  <c r="R1721" i="13"/>
  <c r="S1721" i="13"/>
  <c r="U1721" i="13"/>
  <c r="V1721" i="13"/>
  <c r="W1721" i="13"/>
  <c r="X1721" i="13"/>
  <c r="Q1722" i="13"/>
  <c r="R1722" i="13"/>
  <c r="S1722" i="13"/>
  <c r="U1722" i="13"/>
  <c r="V1722" i="13"/>
  <c r="W1722" i="13"/>
  <c r="X1722" i="13"/>
  <c r="Q1723" i="13"/>
  <c r="R1723" i="13"/>
  <c r="S1723" i="13"/>
  <c r="U1723" i="13"/>
  <c r="V1723" i="13"/>
  <c r="W1723" i="13"/>
  <c r="X1723" i="13"/>
  <c r="Q1724" i="13"/>
  <c r="R1724" i="13"/>
  <c r="S1724" i="13"/>
  <c r="U1724" i="13"/>
  <c r="V1724" i="13"/>
  <c r="W1724" i="13"/>
  <c r="X1724" i="13"/>
  <c r="Q1725" i="13"/>
  <c r="R1725" i="13"/>
  <c r="S1725" i="13"/>
  <c r="U1725" i="13"/>
  <c r="V1725" i="13"/>
  <c r="W1725" i="13"/>
  <c r="X1725" i="13"/>
  <c r="Q1726" i="13"/>
  <c r="R1726" i="13"/>
  <c r="S1726" i="13"/>
  <c r="U1726" i="13"/>
  <c r="V1726" i="13"/>
  <c r="W1726" i="13"/>
  <c r="X1726" i="13"/>
  <c r="Q1727" i="13"/>
  <c r="R1727" i="13"/>
  <c r="S1727" i="13"/>
  <c r="U1727" i="13"/>
  <c r="V1727" i="13"/>
  <c r="W1727" i="13"/>
  <c r="X1727" i="13"/>
  <c r="Q1728" i="13"/>
  <c r="R1728" i="13"/>
  <c r="S1728" i="13"/>
  <c r="U1728" i="13"/>
  <c r="V1728" i="13"/>
  <c r="W1728" i="13"/>
  <c r="X1728" i="13"/>
  <c r="Q1729" i="13"/>
  <c r="R1729" i="13"/>
  <c r="S1729" i="13"/>
  <c r="U1729" i="13"/>
  <c r="V1729" i="13"/>
  <c r="W1729" i="13"/>
  <c r="X1729" i="13"/>
  <c r="Q1730" i="13"/>
  <c r="R1730" i="13"/>
  <c r="S1730" i="13"/>
  <c r="U1730" i="13"/>
  <c r="V1730" i="13"/>
  <c r="W1730" i="13"/>
  <c r="X1730" i="13"/>
  <c r="Q1731" i="13"/>
  <c r="R1731" i="13"/>
  <c r="S1731" i="13"/>
  <c r="U1731" i="13"/>
  <c r="V1731" i="13"/>
  <c r="W1731" i="13"/>
  <c r="X1731" i="13"/>
  <c r="Q1732" i="13"/>
  <c r="R1732" i="13"/>
  <c r="S1732" i="13"/>
  <c r="U1732" i="13"/>
  <c r="V1732" i="13"/>
  <c r="W1732" i="13"/>
  <c r="X1732" i="13"/>
  <c r="Q1733" i="13"/>
  <c r="R1733" i="13"/>
  <c r="S1733" i="13"/>
  <c r="U1733" i="13"/>
  <c r="V1733" i="13"/>
  <c r="W1733" i="13"/>
  <c r="X1733" i="13"/>
  <c r="Q1734" i="13"/>
  <c r="R1734" i="13"/>
  <c r="S1734" i="13"/>
  <c r="U1734" i="13"/>
  <c r="V1734" i="13"/>
  <c r="W1734" i="13"/>
  <c r="X1734" i="13"/>
  <c r="Q1735" i="13"/>
  <c r="R1735" i="13"/>
  <c r="S1735" i="13"/>
  <c r="U1735" i="13"/>
  <c r="V1735" i="13"/>
  <c r="W1735" i="13"/>
  <c r="X1735" i="13"/>
  <c r="Q1736" i="13"/>
  <c r="R1736" i="13"/>
  <c r="S1736" i="13"/>
  <c r="U1736" i="13"/>
  <c r="V1736" i="13"/>
  <c r="W1736" i="13"/>
  <c r="X1736" i="13"/>
  <c r="Q1737" i="13"/>
  <c r="R1737" i="13"/>
  <c r="S1737" i="13"/>
  <c r="U1737" i="13"/>
  <c r="V1737" i="13"/>
  <c r="W1737" i="13"/>
  <c r="X1737" i="13"/>
  <c r="Q1738" i="13"/>
  <c r="R1738" i="13"/>
  <c r="S1738" i="13"/>
  <c r="U1738" i="13"/>
  <c r="V1738" i="13"/>
  <c r="W1738" i="13"/>
  <c r="X1738" i="13"/>
  <c r="Q1739" i="13"/>
  <c r="R1739" i="13"/>
  <c r="S1739" i="13"/>
  <c r="U1739" i="13"/>
  <c r="V1739" i="13"/>
  <c r="W1739" i="13"/>
  <c r="X1739" i="13"/>
  <c r="Q1740" i="13"/>
  <c r="R1740" i="13"/>
  <c r="S1740" i="13"/>
  <c r="U1740" i="13"/>
  <c r="V1740" i="13"/>
  <c r="W1740" i="13"/>
  <c r="X1740" i="13"/>
  <c r="Q1741" i="13"/>
  <c r="R1741" i="13"/>
  <c r="S1741" i="13"/>
  <c r="U1741" i="13"/>
  <c r="V1741" i="13"/>
  <c r="W1741" i="13"/>
  <c r="X1741" i="13"/>
  <c r="Q1742" i="13"/>
  <c r="R1742" i="13"/>
  <c r="S1742" i="13"/>
  <c r="U1742" i="13"/>
  <c r="V1742" i="13"/>
  <c r="W1742" i="13"/>
  <c r="X1742" i="13"/>
  <c r="Q1743" i="13"/>
  <c r="R1743" i="13"/>
  <c r="S1743" i="13"/>
  <c r="T1743" i="13"/>
  <c r="V1743" i="13"/>
  <c r="W1743" i="13"/>
  <c r="X1743" i="13"/>
  <c r="Q1744" i="13"/>
  <c r="R1744" i="13"/>
  <c r="S1744" i="13"/>
  <c r="T1744" i="13"/>
  <c r="V1744" i="13"/>
  <c r="W1744" i="13"/>
  <c r="X1744" i="13"/>
  <c r="Q1745" i="13"/>
  <c r="R1745" i="13"/>
  <c r="S1745" i="13"/>
  <c r="T1745" i="13"/>
  <c r="V1745" i="13"/>
  <c r="W1745" i="13"/>
  <c r="X1745" i="13"/>
  <c r="Q1746" i="13"/>
  <c r="R1746" i="13"/>
  <c r="S1746" i="13"/>
  <c r="T1746" i="13"/>
  <c r="V1746" i="13"/>
  <c r="W1746" i="13"/>
  <c r="X1746" i="13"/>
  <c r="Q1747" i="13"/>
  <c r="R1747" i="13"/>
  <c r="S1747" i="13"/>
  <c r="T1747" i="13"/>
  <c r="V1747" i="13"/>
  <c r="W1747" i="13"/>
  <c r="X1747" i="13"/>
  <c r="Q1748" i="13"/>
  <c r="R1748" i="13"/>
  <c r="S1748" i="13"/>
  <c r="T1748" i="13"/>
  <c r="V1748" i="13"/>
  <c r="W1748" i="13"/>
  <c r="X1748" i="13"/>
  <c r="Q1749" i="13"/>
  <c r="R1749" i="13"/>
  <c r="S1749" i="13"/>
  <c r="T1749" i="13"/>
  <c r="V1749" i="13"/>
  <c r="W1749" i="13"/>
  <c r="X1749" i="13"/>
  <c r="Q1750" i="13"/>
  <c r="R1750" i="13"/>
  <c r="S1750" i="13"/>
  <c r="T1750" i="13"/>
  <c r="V1750" i="13"/>
  <c r="W1750" i="13"/>
  <c r="X1750" i="13"/>
  <c r="Q1751" i="13"/>
  <c r="R1751" i="13"/>
  <c r="S1751" i="13"/>
  <c r="T1751" i="13"/>
  <c r="V1751" i="13"/>
  <c r="W1751" i="13"/>
  <c r="X1751" i="13"/>
  <c r="Q1752" i="13"/>
  <c r="R1752" i="13"/>
  <c r="S1752" i="13"/>
  <c r="T1752" i="13"/>
  <c r="V1752" i="13"/>
  <c r="W1752" i="13"/>
  <c r="X1752" i="13"/>
  <c r="Q1753" i="13"/>
  <c r="R1753" i="13"/>
  <c r="S1753" i="13"/>
  <c r="T1753" i="13"/>
  <c r="V1753" i="13"/>
  <c r="W1753" i="13"/>
  <c r="X1753" i="13"/>
  <c r="Q1754" i="13"/>
  <c r="R1754" i="13"/>
  <c r="S1754" i="13"/>
  <c r="T1754" i="13"/>
  <c r="V1754" i="13"/>
  <c r="W1754" i="13"/>
  <c r="X1754" i="13"/>
  <c r="Q1755" i="13"/>
  <c r="R1755" i="13"/>
  <c r="S1755" i="13"/>
  <c r="T1755" i="13"/>
  <c r="V1755" i="13"/>
  <c r="W1755" i="13"/>
  <c r="X1755" i="13"/>
  <c r="Q1756" i="13"/>
  <c r="R1756" i="13"/>
  <c r="S1756" i="13"/>
  <c r="T1756" i="13"/>
  <c r="V1756" i="13"/>
  <c r="W1756" i="13"/>
  <c r="X1756" i="13"/>
  <c r="Q1757" i="13"/>
  <c r="R1757" i="13"/>
  <c r="S1757" i="13"/>
  <c r="T1757" i="13"/>
  <c r="V1757" i="13"/>
  <c r="W1757" i="13"/>
  <c r="X1757" i="13"/>
  <c r="Q1758" i="13"/>
  <c r="R1758" i="13"/>
  <c r="S1758" i="13"/>
  <c r="T1758" i="13"/>
  <c r="V1758" i="13"/>
  <c r="W1758" i="13"/>
  <c r="X1758" i="13"/>
  <c r="Q1759" i="13"/>
  <c r="R1759" i="13"/>
  <c r="S1759" i="13"/>
  <c r="T1759" i="13"/>
  <c r="V1759" i="13"/>
  <c r="W1759" i="13"/>
  <c r="X1759" i="13"/>
  <c r="Q1760" i="13"/>
  <c r="R1760" i="13"/>
  <c r="S1760" i="13"/>
  <c r="T1760" i="13"/>
  <c r="V1760" i="13"/>
  <c r="W1760" i="13"/>
  <c r="X1760" i="13"/>
  <c r="Q1761" i="13"/>
  <c r="R1761" i="13"/>
  <c r="S1761" i="13"/>
  <c r="T1761" i="13"/>
  <c r="V1761" i="13"/>
  <c r="W1761" i="13"/>
  <c r="X1761" i="13"/>
  <c r="Q1762" i="13"/>
  <c r="R1762" i="13"/>
  <c r="S1762" i="13"/>
  <c r="T1762" i="13"/>
  <c r="V1762" i="13"/>
  <c r="W1762" i="13"/>
  <c r="X1762" i="13"/>
  <c r="Q1763" i="13"/>
  <c r="R1763" i="13"/>
  <c r="S1763" i="13"/>
  <c r="T1763" i="13"/>
  <c r="V1763" i="13"/>
  <c r="W1763" i="13"/>
  <c r="X1763" i="13"/>
  <c r="Q1764" i="13"/>
  <c r="R1764" i="13"/>
  <c r="S1764" i="13"/>
  <c r="T1764" i="13"/>
  <c r="V1764" i="13"/>
  <c r="W1764" i="13"/>
  <c r="X1764" i="13"/>
  <c r="Q1765" i="13"/>
  <c r="R1765" i="13"/>
  <c r="S1765" i="13"/>
  <c r="T1765" i="13"/>
  <c r="V1765" i="13"/>
  <c r="W1765" i="13"/>
  <c r="X1765" i="13"/>
  <c r="Q1766" i="13"/>
  <c r="R1766" i="13"/>
  <c r="S1766" i="13"/>
  <c r="T1766" i="13"/>
  <c r="V1766" i="13"/>
  <c r="W1766" i="13"/>
  <c r="X1766" i="13"/>
  <c r="Q1767" i="13"/>
  <c r="R1767" i="13"/>
  <c r="S1767" i="13"/>
  <c r="T1767" i="13"/>
  <c r="V1767" i="13"/>
  <c r="W1767" i="13"/>
  <c r="X1767" i="13"/>
  <c r="Q1768" i="13"/>
  <c r="R1768" i="13"/>
  <c r="S1768" i="13"/>
  <c r="T1768" i="13"/>
  <c r="V1768" i="13"/>
  <c r="W1768" i="13"/>
  <c r="X1768" i="13"/>
  <c r="Q1769" i="13"/>
  <c r="R1769" i="13"/>
  <c r="S1769" i="13"/>
  <c r="T1769" i="13"/>
  <c r="V1769" i="13"/>
  <c r="W1769" i="13"/>
  <c r="X1769" i="13"/>
  <c r="Q1770" i="13"/>
  <c r="R1770" i="13"/>
  <c r="S1770" i="13"/>
  <c r="T1770" i="13"/>
  <c r="V1770" i="13"/>
  <c r="W1770" i="13"/>
  <c r="X1770" i="13"/>
  <c r="Q1771" i="13"/>
  <c r="R1771" i="13"/>
  <c r="S1771" i="13"/>
  <c r="T1771" i="13"/>
  <c r="V1771" i="13"/>
  <c r="W1771" i="13"/>
  <c r="X1771" i="13"/>
  <c r="Q1772" i="13"/>
  <c r="R1772" i="13"/>
  <c r="S1772" i="13"/>
  <c r="T1772" i="13"/>
  <c r="V1772" i="13"/>
  <c r="W1772" i="13"/>
  <c r="X1772" i="13"/>
  <c r="Q1773" i="13"/>
  <c r="R1773" i="13"/>
  <c r="S1773" i="13"/>
  <c r="T1773" i="13"/>
  <c r="V1773" i="13"/>
  <c r="W1773" i="13"/>
  <c r="X1773" i="13"/>
  <c r="Q1774" i="13"/>
  <c r="R1774" i="13"/>
  <c r="S1774" i="13"/>
  <c r="T1774" i="13"/>
  <c r="V1774" i="13"/>
  <c r="W1774" i="13"/>
  <c r="X1774" i="13"/>
  <c r="Q1775" i="13"/>
  <c r="R1775" i="13"/>
  <c r="S1775" i="13"/>
  <c r="T1775" i="13"/>
  <c r="V1775" i="13"/>
  <c r="W1775" i="13"/>
  <c r="X1775" i="13"/>
  <c r="Q1776" i="13"/>
  <c r="R1776" i="13"/>
  <c r="S1776" i="13"/>
  <c r="T1776" i="13"/>
  <c r="V1776" i="13"/>
  <c r="W1776" i="13"/>
  <c r="X1776" i="13"/>
  <c r="Q1777" i="13"/>
  <c r="R1777" i="13"/>
  <c r="S1777" i="13"/>
  <c r="T1777" i="13"/>
  <c r="V1777" i="13"/>
  <c r="W1777" i="13"/>
  <c r="X1777" i="13"/>
  <c r="Q1778" i="13"/>
  <c r="R1778" i="13"/>
  <c r="S1778" i="13"/>
  <c r="T1778" i="13"/>
  <c r="V1778" i="13"/>
  <c r="W1778" i="13"/>
  <c r="X1778" i="13"/>
  <c r="Q1779" i="13"/>
  <c r="R1779" i="13"/>
  <c r="S1779" i="13"/>
  <c r="T1779" i="13"/>
  <c r="V1779" i="13"/>
  <c r="W1779" i="13"/>
  <c r="X1779" i="13"/>
  <c r="Q1780" i="13"/>
  <c r="R1780" i="13"/>
  <c r="S1780" i="13"/>
  <c r="T1780" i="13"/>
  <c r="V1780" i="13"/>
  <c r="W1780" i="13"/>
  <c r="X1780" i="13"/>
  <c r="Q1781" i="13"/>
  <c r="R1781" i="13"/>
  <c r="S1781" i="13"/>
  <c r="T1781" i="13"/>
  <c r="V1781" i="13"/>
  <c r="W1781" i="13"/>
  <c r="X1781" i="13"/>
  <c r="Q1782" i="13"/>
  <c r="R1782" i="13"/>
  <c r="S1782" i="13"/>
  <c r="T1782" i="13"/>
  <c r="V1782" i="13"/>
  <c r="W1782" i="13"/>
  <c r="X1782" i="13"/>
  <c r="Q1783" i="13"/>
  <c r="R1783" i="13"/>
  <c r="S1783" i="13"/>
  <c r="T1783" i="13"/>
  <c r="V1783" i="13"/>
  <c r="W1783" i="13"/>
  <c r="X1783" i="13"/>
  <c r="Q1784" i="13"/>
  <c r="R1784" i="13"/>
  <c r="S1784" i="13"/>
  <c r="T1784" i="13"/>
  <c r="V1784" i="13"/>
  <c r="W1784" i="13"/>
  <c r="X1784" i="13"/>
  <c r="Q1785" i="13"/>
  <c r="R1785" i="13"/>
  <c r="S1785" i="13"/>
  <c r="T1785" i="13"/>
  <c r="V1785" i="13"/>
  <c r="W1785" i="13"/>
  <c r="X1785" i="13"/>
  <c r="Q1786" i="13"/>
  <c r="R1786" i="13"/>
  <c r="S1786" i="13"/>
  <c r="T1786" i="13"/>
  <c r="V1786" i="13"/>
  <c r="W1786" i="13"/>
  <c r="X1786" i="13"/>
  <c r="Q1787" i="13"/>
  <c r="R1787" i="13"/>
  <c r="S1787" i="13"/>
  <c r="T1787" i="13"/>
  <c r="V1787" i="13"/>
  <c r="W1787" i="13"/>
  <c r="X1787" i="13"/>
  <c r="Q1788" i="13"/>
  <c r="R1788" i="13"/>
  <c r="S1788" i="13"/>
  <c r="T1788" i="13"/>
  <c r="V1788" i="13"/>
  <c r="W1788" i="13"/>
  <c r="X1788" i="13"/>
  <c r="Q1789" i="13"/>
  <c r="R1789" i="13"/>
  <c r="S1789" i="13"/>
  <c r="T1789" i="13"/>
  <c r="V1789" i="13"/>
  <c r="W1789" i="13"/>
  <c r="X1789" i="13"/>
  <c r="Q1790" i="13"/>
  <c r="R1790" i="13"/>
  <c r="S1790" i="13"/>
  <c r="T1790" i="13"/>
  <c r="V1790" i="13"/>
  <c r="W1790" i="13"/>
  <c r="X1790" i="13"/>
  <c r="Q1791" i="13"/>
  <c r="R1791" i="13"/>
  <c r="S1791" i="13"/>
  <c r="T1791" i="13"/>
  <c r="V1791" i="13"/>
  <c r="W1791" i="13"/>
  <c r="X1791" i="13"/>
  <c r="Q1792" i="13"/>
  <c r="R1792" i="13"/>
  <c r="S1792" i="13"/>
  <c r="T1792" i="13"/>
  <c r="V1792" i="13"/>
  <c r="W1792" i="13"/>
  <c r="X1792" i="13"/>
  <c r="Q1793" i="13"/>
  <c r="R1793" i="13"/>
  <c r="S1793" i="13"/>
  <c r="T1793" i="13"/>
  <c r="V1793" i="13"/>
  <c r="W1793" i="13"/>
  <c r="X1793" i="13"/>
  <c r="Q1794" i="13"/>
  <c r="R1794" i="13"/>
  <c r="S1794" i="13"/>
  <c r="T1794" i="13"/>
  <c r="V1794" i="13"/>
  <c r="W1794" i="13"/>
  <c r="X1794" i="13"/>
  <c r="Q1795" i="13"/>
  <c r="R1795" i="13"/>
  <c r="S1795" i="13"/>
  <c r="T1795" i="13"/>
  <c r="V1795" i="13"/>
  <c r="W1795" i="13"/>
  <c r="X1795" i="13"/>
  <c r="Q1796" i="13"/>
  <c r="R1796" i="13"/>
  <c r="S1796" i="13"/>
  <c r="T1796" i="13"/>
  <c r="V1796" i="13"/>
  <c r="W1796" i="13"/>
  <c r="X1796" i="13"/>
  <c r="Q1797" i="13"/>
  <c r="R1797" i="13"/>
  <c r="S1797" i="13"/>
  <c r="T1797" i="13"/>
  <c r="V1797" i="13"/>
  <c r="W1797" i="13"/>
  <c r="X1797" i="13"/>
  <c r="Q1798" i="13"/>
  <c r="R1798" i="13"/>
  <c r="S1798" i="13"/>
  <c r="T1798" i="13"/>
  <c r="V1798" i="13"/>
  <c r="W1798" i="13"/>
  <c r="X1798" i="13"/>
  <c r="Q1799" i="13"/>
  <c r="R1799" i="13"/>
  <c r="S1799" i="13"/>
  <c r="T1799" i="13"/>
  <c r="V1799" i="13"/>
  <c r="W1799" i="13"/>
  <c r="X1799" i="13"/>
  <c r="Q1800" i="13"/>
  <c r="R1800" i="13"/>
  <c r="S1800" i="13"/>
  <c r="T1800" i="13"/>
  <c r="V1800" i="13"/>
  <c r="W1800" i="13"/>
  <c r="X1800" i="13"/>
  <c r="Q1801" i="13"/>
  <c r="R1801" i="13"/>
  <c r="S1801" i="13"/>
  <c r="T1801" i="13"/>
  <c r="V1801" i="13"/>
  <c r="W1801" i="13"/>
  <c r="X1801" i="13"/>
  <c r="Q1802" i="13"/>
  <c r="R1802" i="13"/>
  <c r="S1802" i="13"/>
  <c r="T1802" i="13"/>
  <c r="V1802" i="13"/>
  <c r="W1802" i="13"/>
  <c r="X1802" i="13"/>
  <c r="Q1803" i="13"/>
  <c r="R1803" i="13"/>
  <c r="S1803" i="13"/>
  <c r="T1803" i="13"/>
  <c r="V1803" i="13"/>
  <c r="W1803" i="13"/>
  <c r="X1803" i="13"/>
  <c r="Q1804" i="13"/>
  <c r="R1804" i="13"/>
  <c r="S1804" i="13"/>
  <c r="T1804" i="13"/>
  <c r="V1804" i="13"/>
  <c r="W1804" i="13"/>
  <c r="X1804" i="13"/>
  <c r="Q1805" i="13"/>
  <c r="R1805" i="13"/>
  <c r="S1805" i="13"/>
  <c r="T1805" i="13"/>
  <c r="V1805" i="13"/>
  <c r="W1805" i="13"/>
  <c r="X1805" i="13"/>
  <c r="Q1806" i="13"/>
  <c r="R1806" i="13"/>
  <c r="S1806" i="13"/>
  <c r="T1806" i="13"/>
  <c r="V1806" i="13"/>
  <c r="W1806" i="13"/>
  <c r="X1806" i="13"/>
  <c r="Q1807" i="13"/>
  <c r="R1807" i="13"/>
  <c r="S1807" i="13"/>
  <c r="T1807" i="13"/>
  <c r="V1807" i="13"/>
  <c r="W1807" i="13"/>
  <c r="X1807" i="13"/>
  <c r="Q1808" i="13"/>
  <c r="R1808" i="13"/>
  <c r="S1808" i="13"/>
  <c r="T1808" i="13"/>
  <c r="V1808" i="13"/>
  <c r="W1808" i="13"/>
  <c r="X1808" i="13"/>
  <c r="Q1809" i="13"/>
  <c r="R1809" i="13"/>
  <c r="S1809" i="13"/>
  <c r="T1809" i="13"/>
  <c r="V1809" i="13"/>
  <c r="W1809" i="13"/>
  <c r="X1809" i="13"/>
  <c r="Q1810" i="13"/>
  <c r="R1810" i="13"/>
  <c r="S1810" i="13"/>
  <c r="T1810" i="13"/>
  <c r="V1810" i="13"/>
  <c r="W1810" i="13"/>
  <c r="X1810" i="13"/>
  <c r="Q1811" i="13"/>
  <c r="R1811" i="13"/>
  <c r="S1811" i="13"/>
  <c r="T1811" i="13"/>
  <c r="V1811" i="13"/>
  <c r="W1811" i="13"/>
  <c r="X1811" i="13"/>
  <c r="Q1812" i="13"/>
  <c r="R1812" i="13"/>
  <c r="S1812" i="13"/>
  <c r="T1812" i="13"/>
  <c r="V1812" i="13"/>
  <c r="W1812" i="13"/>
  <c r="X1812" i="13"/>
  <c r="Q1813" i="13"/>
  <c r="R1813" i="13"/>
  <c r="S1813" i="13"/>
  <c r="T1813" i="13"/>
  <c r="V1813" i="13"/>
  <c r="W1813" i="13"/>
  <c r="X1813" i="13"/>
  <c r="Q1814" i="13"/>
  <c r="R1814" i="13"/>
  <c r="S1814" i="13"/>
  <c r="T1814" i="13"/>
  <c r="V1814" i="13"/>
  <c r="W1814" i="13"/>
  <c r="X1814" i="13"/>
  <c r="Q1815" i="13"/>
  <c r="R1815" i="13"/>
  <c r="S1815" i="13"/>
  <c r="T1815" i="13"/>
  <c r="V1815" i="13"/>
  <c r="W1815" i="13"/>
  <c r="X1815" i="13"/>
  <c r="Q1816" i="13"/>
  <c r="R1816" i="13"/>
  <c r="S1816" i="13"/>
  <c r="T1816" i="13"/>
  <c r="V1816" i="13"/>
  <c r="W1816" i="13"/>
  <c r="X1816" i="13"/>
  <c r="Q1817" i="13"/>
  <c r="R1817" i="13"/>
  <c r="S1817" i="13"/>
  <c r="T1817" i="13"/>
  <c r="V1817" i="13"/>
  <c r="W1817" i="13"/>
  <c r="X1817" i="13"/>
  <c r="Q1818" i="13"/>
  <c r="R1818" i="13"/>
  <c r="S1818" i="13"/>
  <c r="T1818" i="13"/>
  <c r="V1818" i="13"/>
  <c r="W1818" i="13"/>
  <c r="X1818" i="13"/>
  <c r="Q1819" i="13"/>
  <c r="R1819" i="13"/>
  <c r="S1819" i="13"/>
  <c r="T1819" i="13"/>
  <c r="V1819" i="13"/>
  <c r="W1819" i="13"/>
  <c r="X1819" i="13"/>
  <c r="Q1820" i="13"/>
  <c r="R1820" i="13"/>
  <c r="S1820" i="13"/>
  <c r="T1820" i="13"/>
  <c r="V1820" i="13"/>
  <c r="W1820" i="13"/>
  <c r="X1820" i="13"/>
  <c r="Q1821" i="13"/>
  <c r="R1821" i="13"/>
  <c r="S1821" i="13"/>
  <c r="T1821" i="13"/>
  <c r="V1821" i="13"/>
  <c r="W1821" i="13"/>
  <c r="X1821" i="13"/>
  <c r="Q1822" i="13"/>
  <c r="R1822" i="13"/>
  <c r="S1822" i="13"/>
  <c r="T1822" i="13"/>
  <c r="V1822" i="13"/>
  <c r="W1822" i="13"/>
  <c r="X1822" i="13"/>
  <c r="Q1823" i="13"/>
  <c r="R1823" i="13"/>
  <c r="S1823" i="13"/>
  <c r="U1823" i="13"/>
  <c r="V1823" i="13"/>
  <c r="W1823" i="13"/>
  <c r="X1823" i="13"/>
  <c r="Q1824" i="13"/>
  <c r="R1824" i="13"/>
  <c r="S1824" i="13"/>
  <c r="U1824" i="13"/>
  <c r="V1824" i="13"/>
  <c r="W1824" i="13"/>
  <c r="X1824" i="13"/>
  <c r="Q1825" i="13"/>
  <c r="R1825" i="13"/>
  <c r="S1825" i="13"/>
  <c r="U1825" i="13"/>
  <c r="V1825" i="13"/>
  <c r="W1825" i="13"/>
  <c r="X1825" i="13"/>
  <c r="Q1826" i="13"/>
  <c r="R1826" i="13"/>
  <c r="S1826" i="13"/>
  <c r="U1826" i="13"/>
  <c r="V1826" i="13"/>
  <c r="W1826" i="13"/>
  <c r="X1826" i="13"/>
  <c r="Q1827" i="13"/>
  <c r="R1827" i="13"/>
  <c r="S1827" i="13"/>
  <c r="U1827" i="13"/>
  <c r="V1827" i="13"/>
  <c r="W1827" i="13"/>
  <c r="X1827" i="13"/>
  <c r="Q1828" i="13"/>
  <c r="R1828" i="13"/>
  <c r="S1828" i="13"/>
  <c r="U1828" i="13"/>
  <c r="V1828" i="13"/>
  <c r="W1828" i="13"/>
  <c r="X1828" i="13"/>
  <c r="Q1829" i="13"/>
  <c r="R1829" i="13"/>
  <c r="S1829" i="13"/>
  <c r="U1829" i="13"/>
  <c r="V1829" i="13"/>
  <c r="W1829" i="13"/>
  <c r="X1829" i="13"/>
  <c r="Q1830" i="13"/>
  <c r="R1830" i="13"/>
  <c r="S1830" i="13"/>
  <c r="U1830" i="13"/>
  <c r="V1830" i="13"/>
  <c r="W1830" i="13"/>
  <c r="X1830" i="13"/>
  <c r="Q1831" i="13"/>
  <c r="R1831" i="13"/>
  <c r="S1831" i="13"/>
  <c r="U1831" i="13"/>
  <c r="V1831" i="13"/>
  <c r="W1831" i="13"/>
  <c r="X1831" i="13"/>
  <c r="Q1832" i="13"/>
  <c r="R1832" i="13"/>
  <c r="S1832" i="13"/>
  <c r="U1832" i="13"/>
  <c r="V1832" i="13"/>
  <c r="W1832" i="13"/>
  <c r="X1832" i="13"/>
  <c r="Q1833" i="13"/>
  <c r="R1833" i="13"/>
  <c r="S1833" i="13"/>
  <c r="U1833" i="13"/>
  <c r="V1833" i="13"/>
  <c r="W1833" i="13"/>
  <c r="X1833" i="13"/>
  <c r="Q1834" i="13"/>
  <c r="R1834" i="13"/>
  <c r="S1834" i="13"/>
  <c r="U1834" i="13"/>
  <c r="V1834" i="13"/>
  <c r="W1834" i="13"/>
  <c r="X1834" i="13"/>
  <c r="Q1835" i="13"/>
  <c r="R1835" i="13"/>
  <c r="S1835" i="13"/>
  <c r="U1835" i="13"/>
  <c r="V1835" i="13"/>
  <c r="W1835" i="13"/>
  <c r="X1835" i="13"/>
  <c r="Q1836" i="13"/>
  <c r="R1836" i="13"/>
  <c r="S1836" i="13"/>
  <c r="U1836" i="13"/>
  <c r="V1836" i="13"/>
  <c r="W1836" i="13"/>
  <c r="X1836" i="13"/>
  <c r="Q1837" i="13"/>
  <c r="R1837" i="13"/>
  <c r="S1837" i="13"/>
  <c r="U1837" i="13"/>
  <c r="V1837" i="13"/>
  <c r="W1837" i="13"/>
  <c r="X1837" i="13"/>
  <c r="Q1838" i="13"/>
  <c r="R1838" i="13"/>
  <c r="S1838" i="13"/>
  <c r="U1838" i="13"/>
  <c r="V1838" i="13"/>
  <c r="W1838" i="13"/>
  <c r="X1838" i="13"/>
  <c r="Q1839" i="13"/>
  <c r="R1839" i="13"/>
  <c r="S1839" i="13"/>
  <c r="U1839" i="13"/>
  <c r="V1839" i="13"/>
  <c r="W1839" i="13"/>
  <c r="X1839" i="13"/>
  <c r="Q1840" i="13"/>
  <c r="R1840" i="13"/>
  <c r="S1840" i="13"/>
  <c r="U1840" i="13"/>
  <c r="V1840" i="13"/>
  <c r="W1840" i="13"/>
  <c r="X1840" i="13"/>
  <c r="Q1841" i="13"/>
  <c r="R1841" i="13"/>
  <c r="S1841" i="13"/>
  <c r="U1841" i="13"/>
  <c r="V1841" i="13"/>
  <c r="W1841" i="13"/>
  <c r="X1841" i="13"/>
  <c r="Q1842" i="13"/>
  <c r="R1842" i="13"/>
  <c r="S1842" i="13"/>
  <c r="U1842" i="13"/>
  <c r="V1842" i="13"/>
  <c r="W1842" i="13"/>
  <c r="X1842" i="13"/>
  <c r="Q1843" i="13"/>
  <c r="R1843" i="13"/>
  <c r="S1843" i="13"/>
  <c r="U1843" i="13"/>
  <c r="V1843" i="13"/>
  <c r="W1843" i="13"/>
  <c r="X1843" i="13"/>
  <c r="Q1844" i="13"/>
  <c r="R1844" i="13"/>
  <c r="S1844" i="13"/>
  <c r="U1844" i="13"/>
  <c r="V1844" i="13"/>
  <c r="W1844" i="13"/>
  <c r="X1844" i="13"/>
  <c r="Q1845" i="13"/>
  <c r="R1845" i="13"/>
  <c r="S1845" i="13"/>
  <c r="U1845" i="13"/>
  <c r="V1845" i="13"/>
  <c r="W1845" i="13"/>
  <c r="X1845" i="13"/>
  <c r="Q1846" i="13"/>
  <c r="R1846" i="13"/>
  <c r="S1846" i="13"/>
  <c r="U1846" i="13"/>
  <c r="V1846" i="13"/>
  <c r="W1846" i="13"/>
  <c r="X1846" i="13"/>
  <c r="Q1847" i="13"/>
  <c r="R1847" i="13"/>
  <c r="S1847" i="13"/>
  <c r="U1847" i="13"/>
  <c r="V1847" i="13"/>
  <c r="W1847" i="13"/>
  <c r="X1847" i="13"/>
  <c r="Q1848" i="13"/>
  <c r="R1848" i="13"/>
  <c r="S1848" i="13"/>
  <c r="U1848" i="13"/>
  <c r="V1848" i="13"/>
  <c r="W1848" i="13"/>
  <c r="X1848" i="13"/>
  <c r="Q1849" i="13"/>
  <c r="R1849" i="13"/>
  <c r="S1849" i="13"/>
  <c r="U1849" i="13"/>
  <c r="V1849" i="13"/>
  <c r="W1849" i="13"/>
  <c r="X1849" i="13"/>
  <c r="Q1850" i="13"/>
  <c r="R1850" i="13"/>
  <c r="S1850" i="13"/>
  <c r="U1850" i="13"/>
  <c r="V1850" i="13"/>
  <c r="W1850" i="13"/>
  <c r="X1850" i="13"/>
  <c r="Q1851" i="13"/>
  <c r="R1851" i="13"/>
  <c r="S1851" i="13"/>
  <c r="U1851" i="13"/>
  <c r="V1851" i="13"/>
  <c r="W1851" i="13"/>
  <c r="X1851" i="13"/>
  <c r="Q1852" i="13"/>
  <c r="R1852" i="13"/>
  <c r="S1852" i="13"/>
  <c r="U1852" i="13"/>
  <c r="V1852" i="13"/>
  <c r="W1852" i="13"/>
  <c r="X1852" i="13"/>
  <c r="Q1853" i="13"/>
  <c r="R1853" i="13"/>
  <c r="S1853" i="13"/>
  <c r="U1853" i="13"/>
  <c r="V1853" i="13"/>
  <c r="W1853" i="13"/>
  <c r="X1853" i="13"/>
  <c r="Q1854" i="13"/>
  <c r="R1854" i="13"/>
  <c r="S1854" i="13"/>
  <c r="U1854" i="13"/>
  <c r="V1854" i="13"/>
  <c r="W1854" i="13"/>
  <c r="X1854" i="13"/>
  <c r="Q1855" i="13"/>
  <c r="R1855" i="13"/>
  <c r="S1855" i="13"/>
  <c r="U1855" i="13"/>
  <c r="V1855" i="13"/>
  <c r="W1855" i="13"/>
  <c r="X1855" i="13"/>
  <c r="Q1856" i="13"/>
  <c r="R1856" i="13"/>
  <c r="S1856" i="13"/>
  <c r="U1856" i="13"/>
  <c r="V1856" i="13"/>
  <c r="W1856" i="13"/>
  <c r="X1856" i="13"/>
  <c r="Q1857" i="13"/>
  <c r="R1857" i="13"/>
  <c r="S1857" i="13"/>
  <c r="U1857" i="13"/>
  <c r="V1857" i="13"/>
  <c r="W1857" i="13"/>
  <c r="X1857" i="13"/>
  <c r="Q1858" i="13"/>
  <c r="R1858" i="13"/>
  <c r="S1858" i="13"/>
  <c r="U1858" i="13"/>
  <c r="V1858" i="13"/>
  <c r="W1858" i="13"/>
  <c r="X1858" i="13"/>
  <c r="Q1859" i="13"/>
  <c r="R1859" i="13"/>
  <c r="S1859" i="13"/>
  <c r="U1859" i="13"/>
  <c r="V1859" i="13"/>
  <c r="W1859" i="13"/>
  <c r="X1859" i="13"/>
  <c r="Q1860" i="13"/>
  <c r="R1860" i="13"/>
  <c r="S1860" i="13"/>
  <c r="U1860" i="13"/>
  <c r="V1860" i="13"/>
  <c r="W1860" i="13"/>
  <c r="X1860" i="13"/>
  <c r="Q1861" i="13"/>
  <c r="R1861" i="13"/>
  <c r="S1861" i="13"/>
  <c r="U1861" i="13"/>
  <c r="V1861" i="13"/>
  <c r="W1861" i="13"/>
  <c r="X1861" i="13"/>
  <c r="Q1862" i="13"/>
  <c r="R1862" i="13"/>
  <c r="S1862" i="13"/>
  <c r="U1862" i="13"/>
  <c r="V1862" i="13"/>
  <c r="W1862" i="13"/>
  <c r="X1862" i="13"/>
  <c r="Q1863" i="13"/>
  <c r="R1863" i="13"/>
  <c r="T1863" i="13"/>
  <c r="U1863" i="13"/>
  <c r="V1863" i="13"/>
  <c r="W1863" i="13"/>
  <c r="X1863" i="13"/>
  <c r="Q1864" i="13"/>
  <c r="R1864" i="13"/>
  <c r="T1864" i="13"/>
  <c r="U1864" i="13"/>
  <c r="V1864" i="13"/>
  <c r="W1864" i="13"/>
  <c r="X1864" i="13"/>
  <c r="Q1865" i="13"/>
  <c r="R1865" i="13"/>
  <c r="T1865" i="13"/>
  <c r="U1865" i="13"/>
  <c r="V1865" i="13"/>
  <c r="W1865" i="13"/>
  <c r="X1865" i="13"/>
  <c r="Q1866" i="13"/>
  <c r="R1866" i="13"/>
  <c r="T1866" i="13"/>
  <c r="U1866" i="13"/>
  <c r="V1866" i="13"/>
  <c r="W1866" i="13"/>
  <c r="X1866" i="13"/>
  <c r="Q1867" i="13"/>
  <c r="R1867" i="13"/>
  <c r="T1867" i="13"/>
  <c r="U1867" i="13"/>
  <c r="V1867" i="13"/>
  <c r="W1867" i="13"/>
  <c r="X1867" i="13"/>
  <c r="Q1868" i="13"/>
  <c r="R1868" i="13"/>
  <c r="T1868" i="13"/>
  <c r="U1868" i="13"/>
  <c r="V1868" i="13"/>
  <c r="W1868" i="13"/>
  <c r="X1868" i="13"/>
  <c r="Q1869" i="13"/>
  <c r="R1869" i="13"/>
  <c r="T1869" i="13"/>
  <c r="U1869" i="13"/>
  <c r="V1869" i="13"/>
  <c r="W1869" i="13"/>
  <c r="X1869" i="13"/>
  <c r="Q1870" i="13"/>
  <c r="R1870" i="13"/>
  <c r="T1870" i="13"/>
  <c r="U1870" i="13"/>
  <c r="V1870" i="13"/>
  <c r="W1870" i="13"/>
  <c r="X1870" i="13"/>
  <c r="Q1871" i="13"/>
  <c r="R1871" i="13"/>
  <c r="T1871" i="13"/>
  <c r="U1871" i="13"/>
  <c r="V1871" i="13"/>
  <c r="W1871" i="13"/>
  <c r="X1871" i="13"/>
  <c r="Q1872" i="13"/>
  <c r="R1872" i="13"/>
  <c r="T1872" i="13"/>
  <c r="U1872" i="13"/>
  <c r="V1872" i="13"/>
  <c r="W1872" i="13"/>
  <c r="X1872" i="13"/>
  <c r="Q1873" i="13"/>
  <c r="R1873" i="13"/>
  <c r="T1873" i="13"/>
  <c r="U1873" i="13"/>
  <c r="V1873" i="13"/>
  <c r="W1873" i="13"/>
  <c r="X1873" i="13"/>
  <c r="Q1874" i="13"/>
  <c r="R1874" i="13"/>
  <c r="T1874" i="13"/>
  <c r="U1874" i="13"/>
  <c r="V1874" i="13"/>
  <c r="W1874" i="13"/>
  <c r="X1874" i="13"/>
  <c r="Q1875" i="13"/>
  <c r="R1875" i="13"/>
  <c r="T1875" i="13"/>
  <c r="U1875" i="13"/>
  <c r="V1875" i="13"/>
  <c r="W1875" i="13"/>
  <c r="X1875" i="13"/>
  <c r="Q1876" i="13"/>
  <c r="R1876" i="13"/>
  <c r="T1876" i="13"/>
  <c r="U1876" i="13"/>
  <c r="V1876" i="13"/>
  <c r="W1876" i="13"/>
  <c r="X1876" i="13"/>
  <c r="Q1877" i="13"/>
  <c r="R1877" i="13"/>
  <c r="T1877" i="13"/>
  <c r="U1877" i="13"/>
  <c r="V1877" i="13"/>
  <c r="W1877" i="13"/>
  <c r="X1877" i="13"/>
  <c r="Q1878" i="13"/>
  <c r="R1878" i="13"/>
  <c r="T1878" i="13"/>
  <c r="U1878" i="13"/>
  <c r="V1878" i="13"/>
  <c r="W1878" i="13"/>
  <c r="X1878" i="13"/>
  <c r="Q1879" i="13"/>
  <c r="R1879" i="13"/>
  <c r="T1879" i="13"/>
  <c r="U1879" i="13"/>
  <c r="V1879" i="13"/>
  <c r="W1879" i="13"/>
  <c r="X1879" i="13"/>
  <c r="Q1880" i="13"/>
  <c r="R1880" i="13"/>
  <c r="T1880" i="13"/>
  <c r="U1880" i="13"/>
  <c r="V1880" i="13"/>
  <c r="W1880" i="13"/>
  <c r="X1880" i="13"/>
  <c r="Q1881" i="13"/>
  <c r="R1881" i="13"/>
  <c r="T1881" i="13"/>
  <c r="U1881" i="13"/>
  <c r="V1881" i="13"/>
  <c r="W1881" i="13"/>
  <c r="X1881" i="13"/>
  <c r="Q1882" i="13"/>
  <c r="R1882" i="13"/>
  <c r="T1882" i="13"/>
  <c r="U1882" i="13"/>
  <c r="V1882" i="13"/>
  <c r="W1882" i="13"/>
  <c r="X1882" i="13"/>
  <c r="Q1883" i="13"/>
  <c r="R1883" i="13"/>
  <c r="S1883" i="13"/>
  <c r="U1883" i="13"/>
  <c r="V1883" i="13"/>
  <c r="W1883" i="13"/>
  <c r="X1883" i="13"/>
  <c r="Q1884" i="13"/>
  <c r="R1884" i="13"/>
  <c r="S1884" i="13"/>
  <c r="U1884" i="13"/>
  <c r="V1884" i="13"/>
  <c r="W1884" i="13"/>
  <c r="X1884" i="13"/>
  <c r="Q1885" i="13"/>
  <c r="R1885" i="13"/>
  <c r="S1885" i="13"/>
  <c r="U1885" i="13"/>
  <c r="V1885" i="13"/>
  <c r="W1885" i="13"/>
  <c r="X1885" i="13"/>
  <c r="Q1886" i="13"/>
  <c r="R1886" i="13"/>
  <c r="S1886" i="13"/>
  <c r="U1886" i="13"/>
  <c r="V1886" i="13"/>
  <c r="W1886" i="13"/>
  <c r="X1886" i="13"/>
  <c r="Q1887" i="13"/>
  <c r="R1887" i="13"/>
  <c r="S1887" i="13"/>
  <c r="U1887" i="13"/>
  <c r="V1887" i="13"/>
  <c r="W1887" i="13"/>
  <c r="X1887" i="13"/>
  <c r="Q1888" i="13"/>
  <c r="R1888" i="13"/>
  <c r="S1888" i="13"/>
  <c r="U1888" i="13"/>
  <c r="V1888" i="13"/>
  <c r="W1888" i="13"/>
  <c r="X1888" i="13"/>
  <c r="Q1889" i="13"/>
  <c r="R1889" i="13"/>
  <c r="S1889" i="13"/>
  <c r="U1889" i="13"/>
  <c r="V1889" i="13"/>
  <c r="W1889" i="13"/>
  <c r="X1889" i="13"/>
  <c r="Q1890" i="13"/>
  <c r="R1890" i="13"/>
  <c r="S1890" i="13"/>
  <c r="U1890" i="13"/>
  <c r="V1890" i="13"/>
  <c r="W1890" i="13"/>
  <c r="X1890" i="13"/>
  <c r="Q1891" i="13"/>
  <c r="R1891" i="13"/>
  <c r="S1891" i="13"/>
  <c r="U1891" i="13"/>
  <c r="V1891" i="13"/>
  <c r="W1891" i="13"/>
  <c r="X1891" i="13"/>
  <c r="Q1892" i="13"/>
  <c r="R1892" i="13"/>
  <c r="S1892" i="13"/>
  <c r="U1892" i="13"/>
  <c r="V1892" i="13"/>
  <c r="W1892" i="13"/>
  <c r="X1892" i="13"/>
  <c r="Q1893" i="13"/>
  <c r="R1893" i="13"/>
  <c r="S1893" i="13"/>
  <c r="U1893" i="13"/>
  <c r="V1893" i="13"/>
  <c r="W1893" i="13"/>
  <c r="X1893" i="13"/>
  <c r="Q1894" i="13"/>
  <c r="R1894" i="13"/>
  <c r="S1894" i="13"/>
  <c r="U1894" i="13"/>
  <c r="V1894" i="13"/>
  <c r="W1894" i="13"/>
  <c r="X1894" i="13"/>
  <c r="Q1895" i="13"/>
  <c r="R1895" i="13"/>
  <c r="S1895" i="13"/>
  <c r="U1895" i="13"/>
  <c r="V1895" i="13"/>
  <c r="W1895" i="13"/>
  <c r="X1895" i="13"/>
  <c r="Q1896" i="13"/>
  <c r="R1896" i="13"/>
  <c r="S1896" i="13"/>
  <c r="U1896" i="13"/>
  <c r="V1896" i="13"/>
  <c r="W1896" i="13"/>
  <c r="X1896" i="13"/>
  <c r="Q1897" i="13"/>
  <c r="R1897" i="13"/>
  <c r="S1897" i="13"/>
  <c r="U1897" i="13"/>
  <c r="V1897" i="13"/>
  <c r="W1897" i="13"/>
  <c r="X1897" i="13"/>
  <c r="Q1898" i="13"/>
  <c r="R1898" i="13"/>
  <c r="S1898" i="13"/>
  <c r="U1898" i="13"/>
  <c r="V1898" i="13"/>
  <c r="W1898" i="13"/>
  <c r="X1898" i="13"/>
  <c r="Q1899" i="13"/>
  <c r="R1899" i="13"/>
  <c r="S1899" i="13"/>
  <c r="U1899" i="13"/>
  <c r="V1899" i="13"/>
  <c r="W1899" i="13"/>
  <c r="X1899" i="13"/>
  <c r="Q1900" i="13"/>
  <c r="R1900" i="13"/>
  <c r="S1900" i="13"/>
  <c r="U1900" i="13"/>
  <c r="V1900" i="13"/>
  <c r="W1900" i="13"/>
  <c r="X1900" i="13"/>
  <c r="Q1901" i="13"/>
  <c r="R1901" i="13"/>
  <c r="S1901" i="13"/>
  <c r="U1901" i="13"/>
  <c r="V1901" i="13"/>
  <c r="W1901" i="13"/>
  <c r="X1901" i="13"/>
  <c r="Q1902" i="13"/>
  <c r="R1902" i="13"/>
  <c r="S1902" i="13"/>
  <c r="U1902" i="13"/>
  <c r="V1902" i="13"/>
  <c r="W1902" i="13"/>
  <c r="X1902" i="13"/>
  <c r="Q1903" i="13"/>
  <c r="R1903" i="13"/>
  <c r="S1903" i="13"/>
  <c r="T1903" i="13"/>
  <c r="U1903" i="13"/>
  <c r="V1903" i="13"/>
  <c r="X1903" i="13"/>
  <c r="Q1904" i="13"/>
  <c r="R1904" i="13"/>
  <c r="S1904" i="13"/>
  <c r="T1904" i="13"/>
  <c r="U1904" i="13"/>
  <c r="V1904" i="13"/>
  <c r="X1904" i="13"/>
  <c r="Q1905" i="13"/>
  <c r="R1905" i="13"/>
  <c r="S1905" i="13"/>
  <c r="T1905" i="13"/>
  <c r="U1905" i="13"/>
  <c r="V1905" i="13"/>
  <c r="X1905" i="13"/>
  <c r="Q1906" i="13"/>
  <c r="R1906" i="13"/>
  <c r="S1906" i="13"/>
  <c r="T1906" i="13"/>
  <c r="U1906" i="13"/>
  <c r="V1906" i="13"/>
  <c r="X1906" i="13"/>
  <c r="Q1907" i="13"/>
  <c r="R1907" i="13"/>
  <c r="S1907" i="13"/>
  <c r="T1907" i="13"/>
  <c r="U1907" i="13"/>
  <c r="V1907" i="13"/>
  <c r="X1907" i="13"/>
  <c r="Q1908" i="13"/>
  <c r="R1908" i="13"/>
  <c r="S1908" i="13"/>
  <c r="T1908" i="13"/>
  <c r="U1908" i="13"/>
  <c r="V1908" i="13"/>
  <c r="X1908" i="13"/>
  <c r="Q1909" i="13"/>
  <c r="R1909" i="13"/>
  <c r="S1909" i="13"/>
  <c r="T1909" i="13"/>
  <c r="U1909" i="13"/>
  <c r="V1909" i="13"/>
  <c r="X1909" i="13"/>
  <c r="Q1910" i="13"/>
  <c r="R1910" i="13"/>
  <c r="S1910" i="13"/>
  <c r="T1910" i="13"/>
  <c r="U1910" i="13"/>
  <c r="V1910" i="13"/>
  <c r="X1910" i="13"/>
  <c r="Q1911" i="13"/>
  <c r="R1911" i="13"/>
  <c r="S1911" i="13"/>
  <c r="T1911" i="13"/>
  <c r="U1911" i="13"/>
  <c r="V1911" i="13"/>
  <c r="X1911" i="13"/>
  <c r="Q1912" i="13"/>
  <c r="R1912" i="13"/>
  <c r="S1912" i="13"/>
  <c r="T1912" i="13"/>
  <c r="U1912" i="13"/>
  <c r="V1912" i="13"/>
  <c r="X1912" i="13"/>
  <c r="Q1913" i="13"/>
  <c r="R1913" i="13"/>
  <c r="S1913" i="13"/>
  <c r="T1913" i="13"/>
  <c r="U1913" i="13"/>
  <c r="V1913" i="13"/>
  <c r="X1913" i="13"/>
  <c r="Q1914" i="13"/>
  <c r="R1914" i="13"/>
  <c r="S1914" i="13"/>
  <c r="T1914" i="13"/>
  <c r="U1914" i="13"/>
  <c r="V1914" i="13"/>
  <c r="X1914" i="13"/>
  <c r="Q1915" i="13"/>
  <c r="R1915" i="13"/>
  <c r="S1915" i="13"/>
  <c r="T1915" i="13"/>
  <c r="U1915" i="13"/>
  <c r="V1915" i="13"/>
  <c r="X1915" i="13"/>
  <c r="Q1916" i="13"/>
  <c r="R1916" i="13"/>
  <c r="S1916" i="13"/>
  <c r="T1916" i="13"/>
  <c r="U1916" i="13"/>
  <c r="V1916" i="13"/>
  <c r="X1916" i="13"/>
  <c r="Q1917" i="13"/>
  <c r="R1917" i="13"/>
  <c r="S1917" i="13"/>
  <c r="T1917" i="13"/>
  <c r="U1917" i="13"/>
  <c r="V1917" i="13"/>
  <c r="X1917" i="13"/>
  <c r="Q1918" i="13"/>
  <c r="R1918" i="13"/>
  <c r="S1918" i="13"/>
  <c r="T1918" i="13"/>
  <c r="U1918" i="13"/>
  <c r="V1918" i="13"/>
  <c r="X1918" i="13"/>
  <c r="Q1919" i="13"/>
  <c r="R1919" i="13"/>
  <c r="S1919" i="13"/>
  <c r="T1919" i="13"/>
  <c r="U1919" i="13"/>
  <c r="V1919" i="13"/>
  <c r="X1919" i="13"/>
  <c r="Q1920" i="13"/>
  <c r="R1920" i="13"/>
  <c r="S1920" i="13"/>
  <c r="T1920" i="13"/>
  <c r="U1920" i="13"/>
  <c r="V1920" i="13"/>
  <c r="X1920" i="13"/>
  <c r="Q1921" i="13"/>
  <c r="R1921" i="13"/>
  <c r="S1921" i="13"/>
  <c r="T1921" i="13"/>
  <c r="U1921" i="13"/>
  <c r="V1921" i="13"/>
  <c r="X1921" i="13"/>
  <c r="Q1922" i="13"/>
  <c r="R1922" i="13"/>
  <c r="S1922" i="13"/>
  <c r="T1922" i="13"/>
  <c r="U1922" i="13"/>
  <c r="V1922" i="13"/>
  <c r="X1922" i="13"/>
  <c r="Q1923" i="13"/>
  <c r="R1923" i="13"/>
  <c r="S1923" i="13"/>
  <c r="U1923" i="13"/>
  <c r="V1923" i="13"/>
  <c r="W1923" i="13"/>
  <c r="X1923" i="13"/>
  <c r="Q1924" i="13"/>
  <c r="R1924" i="13"/>
  <c r="S1924" i="13"/>
  <c r="U1924" i="13"/>
  <c r="V1924" i="13"/>
  <c r="W1924" i="13"/>
  <c r="X1924" i="13"/>
  <c r="Q1925" i="13"/>
  <c r="R1925" i="13"/>
  <c r="S1925" i="13"/>
  <c r="U1925" i="13"/>
  <c r="V1925" i="13"/>
  <c r="W1925" i="13"/>
  <c r="X1925" i="13"/>
  <c r="Q1926" i="13"/>
  <c r="R1926" i="13"/>
  <c r="S1926" i="13"/>
  <c r="U1926" i="13"/>
  <c r="V1926" i="13"/>
  <c r="W1926" i="13"/>
  <c r="X1926" i="13"/>
  <c r="Q1927" i="13"/>
  <c r="R1927" i="13"/>
  <c r="S1927" i="13"/>
  <c r="U1927" i="13"/>
  <c r="V1927" i="13"/>
  <c r="W1927" i="13"/>
  <c r="X1927" i="13"/>
  <c r="Q1928" i="13"/>
  <c r="R1928" i="13"/>
  <c r="S1928" i="13"/>
  <c r="U1928" i="13"/>
  <c r="V1928" i="13"/>
  <c r="W1928" i="13"/>
  <c r="X1928" i="13"/>
  <c r="Q1929" i="13"/>
  <c r="R1929" i="13"/>
  <c r="S1929" i="13"/>
  <c r="U1929" i="13"/>
  <c r="V1929" i="13"/>
  <c r="W1929" i="13"/>
  <c r="X1929" i="13"/>
  <c r="Q1930" i="13"/>
  <c r="R1930" i="13"/>
  <c r="S1930" i="13"/>
  <c r="U1930" i="13"/>
  <c r="V1930" i="13"/>
  <c r="W1930" i="13"/>
  <c r="X1930" i="13"/>
  <c r="Q1931" i="13"/>
  <c r="R1931" i="13"/>
  <c r="S1931" i="13"/>
  <c r="U1931" i="13"/>
  <c r="V1931" i="13"/>
  <c r="W1931" i="13"/>
  <c r="X1931" i="13"/>
  <c r="Q1932" i="13"/>
  <c r="R1932" i="13"/>
  <c r="S1932" i="13"/>
  <c r="U1932" i="13"/>
  <c r="V1932" i="13"/>
  <c r="W1932" i="13"/>
  <c r="X1932" i="13"/>
  <c r="Q1933" i="13"/>
  <c r="R1933" i="13"/>
  <c r="S1933" i="13"/>
  <c r="U1933" i="13"/>
  <c r="V1933" i="13"/>
  <c r="W1933" i="13"/>
  <c r="X1933" i="13"/>
  <c r="Q1934" i="13"/>
  <c r="R1934" i="13"/>
  <c r="S1934" i="13"/>
  <c r="U1934" i="13"/>
  <c r="V1934" i="13"/>
  <c r="W1934" i="13"/>
  <c r="X1934" i="13"/>
  <c r="Q1935" i="13"/>
  <c r="R1935" i="13"/>
  <c r="S1935" i="13"/>
  <c r="U1935" i="13"/>
  <c r="V1935" i="13"/>
  <c r="W1935" i="13"/>
  <c r="X1935" i="13"/>
  <c r="Q1936" i="13"/>
  <c r="R1936" i="13"/>
  <c r="S1936" i="13"/>
  <c r="U1936" i="13"/>
  <c r="V1936" i="13"/>
  <c r="W1936" i="13"/>
  <c r="X1936" i="13"/>
  <c r="Q1937" i="13"/>
  <c r="R1937" i="13"/>
  <c r="S1937" i="13"/>
  <c r="U1937" i="13"/>
  <c r="V1937" i="13"/>
  <c r="W1937" i="13"/>
  <c r="X1937" i="13"/>
  <c r="Q1938" i="13"/>
  <c r="R1938" i="13"/>
  <c r="S1938" i="13"/>
  <c r="U1938" i="13"/>
  <c r="V1938" i="13"/>
  <c r="W1938" i="13"/>
  <c r="X1938" i="13"/>
  <c r="Q1939" i="13"/>
  <c r="R1939" i="13"/>
  <c r="S1939" i="13"/>
  <c r="U1939" i="13"/>
  <c r="V1939" i="13"/>
  <c r="W1939" i="13"/>
  <c r="X1939" i="13"/>
  <c r="Q1940" i="13"/>
  <c r="R1940" i="13"/>
  <c r="S1940" i="13"/>
  <c r="U1940" i="13"/>
  <c r="V1940" i="13"/>
  <c r="W1940" i="13"/>
  <c r="X1940" i="13"/>
  <c r="Q1941" i="13"/>
  <c r="R1941" i="13"/>
  <c r="S1941" i="13"/>
  <c r="U1941" i="13"/>
  <c r="V1941" i="13"/>
  <c r="W1941" i="13"/>
  <c r="X1941" i="13"/>
  <c r="Q1942" i="13"/>
  <c r="R1942" i="13"/>
  <c r="S1942" i="13"/>
  <c r="U1942" i="13"/>
  <c r="V1942" i="13"/>
  <c r="W1942" i="13"/>
  <c r="X1942" i="13"/>
  <c r="Q1943" i="13"/>
  <c r="R1943" i="13"/>
  <c r="S1943" i="13"/>
  <c r="T1943" i="13"/>
  <c r="U1943" i="13"/>
  <c r="V1943" i="13"/>
  <c r="X1943" i="13"/>
  <c r="Q1944" i="13"/>
  <c r="R1944" i="13"/>
  <c r="S1944" i="13"/>
  <c r="T1944" i="13"/>
  <c r="U1944" i="13"/>
  <c r="V1944" i="13"/>
  <c r="X1944" i="13"/>
  <c r="Q1945" i="13"/>
  <c r="R1945" i="13"/>
  <c r="S1945" i="13"/>
  <c r="T1945" i="13"/>
  <c r="U1945" i="13"/>
  <c r="V1945" i="13"/>
  <c r="X1945" i="13"/>
  <c r="Q1946" i="13"/>
  <c r="R1946" i="13"/>
  <c r="S1946" i="13"/>
  <c r="T1946" i="13"/>
  <c r="U1946" i="13"/>
  <c r="V1946" i="13"/>
  <c r="X1946" i="13"/>
  <c r="Q1947" i="13"/>
  <c r="R1947" i="13"/>
  <c r="S1947" i="13"/>
  <c r="T1947" i="13"/>
  <c r="U1947" i="13"/>
  <c r="V1947" i="13"/>
  <c r="X1947" i="13"/>
  <c r="Q1948" i="13"/>
  <c r="R1948" i="13"/>
  <c r="S1948" i="13"/>
  <c r="T1948" i="13"/>
  <c r="U1948" i="13"/>
  <c r="V1948" i="13"/>
  <c r="X1948" i="13"/>
  <c r="Q1949" i="13"/>
  <c r="R1949" i="13"/>
  <c r="S1949" i="13"/>
  <c r="T1949" i="13"/>
  <c r="U1949" i="13"/>
  <c r="V1949" i="13"/>
  <c r="X1949" i="13"/>
  <c r="Q1950" i="13"/>
  <c r="R1950" i="13"/>
  <c r="S1950" i="13"/>
  <c r="T1950" i="13"/>
  <c r="U1950" i="13"/>
  <c r="V1950" i="13"/>
  <c r="X1950" i="13"/>
  <c r="Q1951" i="13"/>
  <c r="R1951" i="13"/>
  <c r="S1951" i="13"/>
  <c r="T1951" i="13"/>
  <c r="U1951" i="13"/>
  <c r="V1951" i="13"/>
  <c r="X1951" i="13"/>
  <c r="Q1952" i="13"/>
  <c r="R1952" i="13"/>
  <c r="S1952" i="13"/>
  <c r="T1952" i="13"/>
  <c r="U1952" i="13"/>
  <c r="V1952" i="13"/>
  <c r="X1952" i="13"/>
  <c r="Q1953" i="13"/>
  <c r="R1953" i="13"/>
  <c r="S1953" i="13"/>
  <c r="T1953" i="13"/>
  <c r="U1953" i="13"/>
  <c r="V1953" i="13"/>
  <c r="X1953" i="13"/>
  <c r="Q1954" i="13"/>
  <c r="R1954" i="13"/>
  <c r="S1954" i="13"/>
  <c r="T1954" i="13"/>
  <c r="U1954" i="13"/>
  <c r="V1954" i="13"/>
  <c r="X1954" i="13"/>
  <c r="Q1955" i="13"/>
  <c r="R1955" i="13"/>
  <c r="S1955" i="13"/>
  <c r="T1955" i="13"/>
  <c r="U1955" i="13"/>
  <c r="V1955" i="13"/>
  <c r="X1955" i="13"/>
  <c r="Q1956" i="13"/>
  <c r="R1956" i="13"/>
  <c r="S1956" i="13"/>
  <c r="T1956" i="13"/>
  <c r="U1956" i="13"/>
  <c r="V1956" i="13"/>
  <c r="X1956" i="13"/>
  <c r="Q1957" i="13"/>
  <c r="R1957" i="13"/>
  <c r="S1957" i="13"/>
  <c r="T1957" i="13"/>
  <c r="U1957" i="13"/>
  <c r="V1957" i="13"/>
  <c r="X1957" i="13"/>
  <c r="Q1958" i="13"/>
  <c r="R1958" i="13"/>
  <c r="S1958" i="13"/>
  <c r="T1958" i="13"/>
  <c r="U1958" i="13"/>
  <c r="V1958" i="13"/>
  <c r="X1958" i="13"/>
  <c r="Q1959" i="13"/>
  <c r="R1959" i="13"/>
  <c r="S1959" i="13"/>
  <c r="T1959" i="13"/>
  <c r="U1959" i="13"/>
  <c r="V1959" i="13"/>
  <c r="X1959" i="13"/>
  <c r="Q1960" i="13"/>
  <c r="R1960" i="13"/>
  <c r="S1960" i="13"/>
  <c r="T1960" i="13"/>
  <c r="U1960" i="13"/>
  <c r="V1960" i="13"/>
  <c r="X1960" i="13"/>
  <c r="Q1961" i="13"/>
  <c r="R1961" i="13"/>
  <c r="S1961" i="13"/>
  <c r="T1961" i="13"/>
  <c r="U1961" i="13"/>
  <c r="V1961" i="13"/>
  <c r="X1961" i="13"/>
  <c r="Q1962" i="13"/>
  <c r="R1962" i="13"/>
  <c r="S1962" i="13"/>
  <c r="T1962" i="13"/>
  <c r="U1962" i="13"/>
  <c r="V1962" i="13"/>
  <c r="X1962" i="13"/>
  <c r="Q1963" i="13"/>
  <c r="R1963" i="13"/>
  <c r="S1963" i="13"/>
  <c r="T1963" i="13"/>
  <c r="U1963" i="13"/>
  <c r="V1963" i="13"/>
  <c r="X1963" i="13"/>
  <c r="Q1964" i="13"/>
  <c r="R1964" i="13"/>
  <c r="S1964" i="13"/>
  <c r="T1964" i="13"/>
  <c r="U1964" i="13"/>
  <c r="V1964" i="13"/>
  <c r="X1964" i="13"/>
  <c r="Q1965" i="13"/>
  <c r="R1965" i="13"/>
  <c r="S1965" i="13"/>
  <c r="T1965" i="13"/>
  <c r="U1965" i="13"/>
  <c r="V1965" i="13"/>
  <c r="X1965" i="13"/>
  <c r="Q1966" i="13"/>
  <c r="R1966" i="13"/>
  <c r="S1966" i="13"/>
  <c r="T1966" i="13"/>
  <c r="U1966" i="13"/>
  <c r="V1966" i="13"/>
  <c r="X1966" i="13"/>
  <c r="Q1967" i="13"/>
  <c r="R1967" i="13"/>
  <c r="S1967" i="13"/>
  <c r="T1967" i="13"/>
  <c r="U1967" i="13"/>
  <c r="V1967" i="13"/>
  <c r="X1967" i="13"/>
  <c r="Q1968" i="13"/>
  <c r="R1968" i="13"/>
  <c r="S1968" i="13"/>
  <c r="T1968" i="13"/>
  <c r="U1968" i="13"/>
  <c r="V1968" i="13"/>
  <c r="X1968" i="13"/>
  <c r="Q1969" i="13"/>
  <c r="R1969" i="13"/>
  <c r="S1969" i="13"/>
  <c r="T1969" i="13"/>
  <c r="U1969" i="13"/>
  <c r="V1969" i="13"/>
  <c r="X1969" i="13"/>
  <c r="Q1970" i="13"/>
  <c r="R1970" i="13"/>
  <c r="S1970" i="13"/>
  <c r="T1970" i="13"/>
  <c r="U1970" i="13"/>
  <c r="V1970" i="13"/>
  <c r="X1970" i="13"/>
  <c r="Q1971" i="13"/>
  <c r="R1971" i="13"/>
  <c r="S1971" i="13"/>
  <c r="T1971" i="13"/>
  <c r="U1971" i="13"/>
  <c r="V1971" i="13"/>
  <c r="X1971" i="13"/>
  <c r="Q1972" i="13"/>
  <c r="R1972" i="13"/>
  <c r="S1972" i="13"/>
  <c r="T1972" i="13"/>
  <c r="U1972" i="13"/>
  <c r="V1972" i="13"/>
  <c r="X1972" i="13"/>
  <c r="Q1973" i="13"/>
  <c r="R1973" i="13"/>
  <c r="S1973" i="13"/>
  <c r="T1973" i="13"/>
  <c r="U1973" i="13"/>
  <c r="V1973" i="13"/>
  <c r="X1973" i="13"/>
  <c r="Q1974" i="13"/>
  <c r="R1974" i="13"/>
  <c r="S1974" i="13"/>
  <c r="T1974" i="13"/>
  <c r="U1974" i="13"/>
  <c r="V1974" i="13"/>
  <c r="X1974" i="13"/>
  <c r="Q1975" i="13"/>
  <c r="R1975" i="13"/>
  <c r="S1975" i="13"/>
  <c r="T1975" i="13"/>
  <c r="U1975" i="13"/>
  <c r="V1975" i="13"/>
  <c r="X1975" i="13"/>
  <c r="Q1976" i="13"/>
  <c r="R1976" i="13"/>
  <c r="S1976" i="13"/>
  <c r="T1976" i="13"/>
  <c r="U1976" i="13"/>
  <c r="V1976" i="13"/>
  <c r="X1976" i="13"/>
  <c r="Q1977" i="13"/>
  <c r="R1977" i="13"/>
  <c r="S1977" i="13"/>
  <c r="T1977" i="13"/>
  <c r="U1977" i="13"/>
  <c r="V1977" i="13"/>
  <c r="X1977" i="13"/>
  <c r="Q1978" i="13"/>
  <c r="R1978" i="13"/>
  <c r="S1978" i="13"/>
  <c r="T1978" i="13"/>
  <c r="U1978" i="13"/>
  <c r="V1978" i="13"/>
  <c r="X1978" i="13"/>
  <c r="Q1979" i="13"/>
  <c r="R1979" i="13"/>
  <c r="S1979" i="13"/>
  <c r="T1979" i="13"/>
  <c r="U1979" i="13"/>
  <c r="V1979" i="13"/>
  <c r="X1979" i="13"/>
  <c r="Q1980" i="13"/>
  <c r="R1980" i="13"/>
  <c r="S1980" i="13"/>
  <c r="T1980" i="13"/>
  <c r="U1980" i="13"/>
  <c r="V1980" i="13"/>
  <c r="X1980" i="13"/>
  <c r="Q1981" i="13"/>
  <c r="R1981" i="13"/>
  <c r="S1981" i="13"/>
  <c r="T1981" i="13"/>
  <c r="U1981" i="13"/>
  <c r="V1981" i="13"/>
  <c r="X1981" i="13"/>
  <c r="Q1982" i="13"/>
  <c r="R1982" i="13"/>
  <c r="S1982" i="13"/>
  <c r="T1982" i="13"/>
  <c r="U1982" i="13"/>
  <c r="V1982" i="13"/>
  <c r="X1982" i="13"/>
  <c r="Q1983" i="13"/>
  <c r="R1983" i="13"/>
  <c r="S1983" i="13"/>
  <c r="T1983" i="13"/>
  <c r="V1983" i="13"/>
  <c r="W1983" i="13"/>
  <c r="X1983" i="13"/>
  <c r="Q1984" i="13"/>
  <c r="R1984" i="13"/>
  <c r="S1984" i="13"/>
  <c r="T1984" i="13"/>
  <c r="V1984" i="13"/>
  <c r="W1984" i="13"/>
  <c r="X1984" i="13"/>
  <c r="Q1985" i="13"/>
  <c r="R1985" i="13"/>
  <c r="S1985" i="13"/>
  <c r="T1985" i="13"/>
  <c r="V1985" i="13"/>
  <c r="W1985" i="13"/>
  <c r="X1985" i="13"/>
  <c r="Q1986" i="13"/>
  <c r="R1986" i="13"/>
  <c r="S1986" i="13"/>
  <c r="T1986" i="13"/>
  <c r="V1986" i="13"/>
  <c r="W1986" i="13"/>
  <c r="X1986" i="13"/>
  <c r="Q1987" i="13"/>
  <c r="R1987" i="13"/>
  <c r="S1987" i="13"/>
  <c r="T1987" i="13"/>
  <c r="V1987" i="13"/>
  <c r="W1987" i="13"/>
  <c r="X1987" i="13"/>
  <c r="Q1988" i="13"/>
  <c r="R1988" i="13"/>
  <c r="S1988" i="13"/>
  <c r="T1988" i="13"/>
  <c r="V1988" i="13"/>
  <c r="W1988" i="13"/>
  <c r="X1988" i="13"/>
  <c r="Q1989" i="13"/>
  <c r="R1989" i="13"/>
  <c r="S1989" i="13"/>
  <c r="T1989" i="13"/>
  <c r="V1989" i="13"/>
  <c r="W1989" i="13"/>
  <c r="X1989" i="13"/>
  <c r="Q1990" i="13"/>
  <c r="R1990" i="13"/>
  <c r="S1990" i="13"/>
  <c r="T1990" i="13"/>
  <c r="V1990" i="13"/>
  <c r="W1990" i="13"/>
  <c r="X1990" i="13"/>
  <c r="Q1991" i="13"/>
  <c r="R1991" i="13"/>
  <c r="S1991" i="13"/>
  <c r="T1991" i="13"/>
  <c r="V1991" i="13"/>
  <c r="W1991" i="13"/>
  <c r="X1991" i="13"/>
  <c r="Q1992" i="13"/>
  <c r="R1992" i="13"/>
  <c r="S1992" i="13"/>
  <c r="T1992" i="13"/>
  <c r="V1992" i="13"/>
  <c r="W1992" i="13"/>
  <c r="X1992" i="13"/>
  <c r="Q1993" i="13"/>
  <c r="R1993" i="13"/>
  <c r="S1993" i="13"/>
  <c r="T1993" i="13"/>
  <c r="V1993" i="13"/>
  <c r="W1993" i="13"/>
  <c r="X1993" i="13"/>
  <c r="Q1994" i="13"/>
  <c r="R1994" i="13"/>
  <c r="S1994" i="13"/>
  <c r="T1994" i="13"/>
  <c r="V1994" i="13"/>
  <c r="W1994" i="13"/>
  <c r="X1994" i="13"/>
  <c r="Q1995" i="13"/>
  <c r="R1995" i="13"/>
  <c r="S1995" i="13"/>
  <c r="T1995" i="13"/>
  <c r="V1995" i="13"/>
  <c r="W1995" i="13"/>
  <c r="X1995" i="13"/>
  <c r="Q1996" i="13"/>
  <c r="R1996" i="13"/>
  <c r="S1996" i="13"/>
  <c r="T1996" i="13"/>
  <c r="V1996" i="13"/>
  <c r="W1996" i="13"/>
  <c r="X1996" i="13"/>
  <c r="Q1997" i="13"/>
  <c r="R1997" i="13"/>
  <c r="S1997" i="13"/>
  <c r="T1997" i="13"/>
  <c r="V1997" i="13"/>
  <c r="W1997" i="13"/>
  <c r="X1997" i="13"/>
  <c r="Q1998" i="13"/>
  <c r="R1998" i="13"/>
  <c r="S1998" i="13"/>
  <c r="T1998" i="13"/>
  <c r="V1998" i="13"/>
  <c r="W1998" i="13"/>
  <c r="X1998" i="13"/>
  <c r="Q1999" i="13"/>
  <c r="R1999" i="13"/>
  <c r="S1999" i="13"/>
  <c r="T1999" i="13"/>
  <c r="V1999" i="13"/>
  <c r="W1999" i="13"/>
  <c r="X1999" i="13"/>
  <c r="Q2000" i="13"/>
  <c r="R2000" i="13"/>
  <c r="S2000" i="13"/>
  <c r="T2000" i="13"/>
  <c r="V2000" i="13"/>
  <c r="W2000" i="13"/>
  <c r="X2000" i="13"/>
  <c r="Q2001" i="13"/>
  <c r="R2001" i="13"/>
  <c r="S2001" i="13"/>
  <c r="T2001" i="13"/>
  <c r="V2001" i="13"/>
  <c r="W2001" i="13"/>
  <c r="X2001" i="13"/>
  <c r="Q2002" i="13"/>
  <c r="R2002" i="13"/>
  <c r="S2002" i="13"/>
  <c r="T2002" i="13"/>
  <c r="V2002" i="13"/>
  <c r="W2002" i="13"/>
  <c r="X2002" i="13"/>
  <c r="Q2003" i="13"/>
  <c r="R2003" i="13"/>
  <c r="S2003" i="13"/>
  <c r="T2003" i="13"/>
  <c r="U2003" i="13"/>
  <c r="V2003" i="13"/>
  <c r="X2003" i="13"/>
  <c r="Q2004" i="13"/>
  <c r="R2004" i="13"/>
  <c r="S2004" i="13"/>
  <c r="T2004" i="13"/>
  <c r="U2004" i="13"/>
  <c r="V2004" i="13"/>
  <c r="X2004" i="13"/>
  <c r="Q2005" i="13"/>
  <c r="R2005" i="13"/>
  <c r="S2005" i="13"/>
  <c r="T2005" i="13"/>
  <c r="U2005" i="13"/>
  <c r="V2005" i="13"/>
  <c r="X2005" i="13"/>
  <c r="Q2006" i="13"/>
  <c r="R2006" i="13"/>
  <c r="S2006" i="13"/>
  <c r="T2006" i="13"/>
  <c r="U2006" i="13"/>
  <c r="V2006" i="13"/>
  <c r="X2006" i="13"/>
  <c r="Q2007" i="13"/>
  <c r="R2007" i="13"/>
  <c r="S2007" i="13"/>
  <c r="T2007" i="13"/>
  <c r="U2007" i="13"/>
  <c r="V2007" i="13"/>
  <c r="X2007" i="13"/>
  <c r="Q2008" i="13"/>
  <c r="R2008" i="13"/>
  <c r="S2008" i="13"/>
  <c r="T2008" i="13"/>
  <c r="U2008" i="13"/>
  <c r="V2008" i="13"/>
  <c r="X2008" i="13"/>
  <c r="Q2009" i="13"/>
  <c r="R2009" i="13"/>
  <c r="S2009" i="13"/>
  <c r="T2009" i="13"/>
  <c r="U2009" i="13"/>
  <c r="V2009" i="13"/>
  <c r="X2009" i="13"/>
  <c r="Q2010" i="13"/>
  <c r="R2010" i="13"/>
  <c r="S2010" i="13"/>
  <c r="T2010" i="13"/>
  <c r="U2010" i="13"/>
  <c r="V2010" i="13"/>
  <c r="X2010" i="13"/>
  <c r="Q2011" i="13"/>
  <c r="R2011" i="13"/>
  <c r="S2011" i="13"/>
  <c r="T2011" i="13"/>
  <c r="U2011" i="13"/>
  <c r="V2011" i="13"/>
  <c r="W2011" i="13"/>
  <c r="X2011" i="13"/>
  <c r="Q2012" i="13"/>
  <c r="R2012" i="13"/>
  <c r="S2012" i="13"/>
  <c r="T2012" i="13"/>
  <c r="U2012" i="13"/>
  <c r="V2012" i="13"/>
  <c r="X2012" i="13"/>
  <c r="Q2013" i="13"/>
  <c r="R2013" i="13"/>
  <c r="S2013" i="13"/>
  <c r="T2013" i="13"/>
  <c r="U2013" i="13"/>
  <c r="V2013" i="13"/>
  <c r="X2013" i="13"/>
  <c r="Q2014" i="13"/>
  <c r="R2014" i="13"/>
  <c r="S2014" i="13"/>
  <c r="T2014" i="13"/>
  <c r="U2014" i="13"/>
  <c r="V2014" i="13"/>
  <c r="X2014" i="13"/>
  <c r="Q2015" i="13"/>
  <c r="R2015" i="13"/>
  <c r="S2015" i="13"/>
  <c r="T2015" i="13"/>
  <c r="U2015" i="13"/>
  <c r="V2015" i="13"/>
  <c r="X2015" i="13"/>
  <c r="Q2016" i="13"/>
  <c r="R2016" i="13"/>
  <c r="S2016" i="13"/>
  <c r="T2016" i="13"/>
  <c r="U2016" i="13"/>
  <c r="V2016" i="13"/>
  <c r="X2016" i="13"/>
  <c r="Q2017" i="13"/>
  <c r="R2017" i="13"/>
  <c r="S2017" i="13"/>
  <c r="T2017" i="13"/>
  <c r="U2017" i="13"/>
  <c r="V2017" i="13"/>
  <c r="X2017" i="13"/>
  <c r="Q2018" i="13"/>
  <c r="R2018" i="13"/>
  <c r="S2018" i="13"/>
  <c r="T2018" i="13"/>
  <c r="U2018" i="13"/>
  <c r="V2018" i="13"/>
  <c r="X2018" i="13"/>
  <c r="Q2019" i="13"/>
  <c r="R2019" i="13"/>
  <c r="S2019" i="13"/>
  <c r="T2019" i="13"/>
  <c r="U2019" i="13"/>
  <c r="V2019" i="13"/>
  <c r="X2019" i="13"/>
  <c r="Q2020" i="13"/>
  <c r="R2020" i="13"/>
  <c r="S2020" i="13"/>
  <c r="T2020" i="13"/>
  <c r="U2020" i="13"/>
  <c r="V2020" i="13"/>
  <c r="X2020" i="13"/>
  <c r="Q2021" i="13"/>
  <c r="R2021" i="13"/>
  <c r="S2021" i="13"/>
  <c r="T2021" i="13"/>
  <c r="U2021" i="13"/>
  <c r="V2021" i="13"/>
  <c r="X2021" i="13"/>
  <c r="Q2022" i="13"/>
  <c r="R2022" i="13"/>
  <c r="S2022" i="13"/>
  <c r="T2022" i="13"/>
  <c r="U2022" i="13"/>
  <c r="V2022" i="13"/>
  <c r="X2022" i="13"/>
  <c r="Q2023" i="13"/>
  <c r="R2023" i="13"/>
  <c r="S2023" i="13"/>
  <c r="T2023" i="13"/>
  <c r="U2023" i="13"/>
  <c r="V2023" i="13"/>
  <c r="X2023" i="13"/>
  <c r="Q2024" i="13"/>
  <c r="R2024" i="13"/>
  <c r="S2024" i="13"/>
  <c r="T2024" i="13"/>
  <c r="U2024" i="13"/>
  <c r="V2024" i="13"/>
  <c r="X2024" i="13"/>
  <c r="Q2025" i="13"/>
  <c r="R2025" i="13"/>
  <c r="S2025" i="13"/>
  <c r="T2025" i="13"/>
  <c r="U2025" i="13"/>
  <c r="V2025" i="13"/>
  <c r="X2025" i="13"/>
  <c r="Q2026" i="13"/>
  <c r="R2026" i="13"/>
  <c r="S2026" i="13"/>
  <c r="T2026" i="13"/>
  <c r="U2026" i="13"/>
  <c r="V2026" i="13"/>
  <c r="X2026" i="13"/>
  <c r="Q2027" i="13"/>
  <c r="R2027" i="13"/>
  <c r="S2027" i="13"/>
  <c r="T2027" i="13"/>
  <c r="U2027" i="13"/>
  <c r="V2027" i="13"/>
  <c r="X2027" i="13"/>
  <c r="Q2028" i="13"/>
  <c r="R2028" i="13"/>
  <c r="S2028" i="13"/>
  <c r="T2028" i="13"/>
  <c r="U2028" i="13"/>
  <c r="V2028" i="13"/>
  <c r="X2028" i="13"/>
  <c r="Q2029" i="13"/>
  <c r="R2029" i="13"/>
  <c r="S2029" i="13"/>
  <c r="T2029" i="13"/>
  <c r="U2029" i="13"/>
  <c r="V2029" i="13"/>
  <c r="X2029" i="13"/>
  <c r="Q2030" i="13"/>
  <c r="R2030" i="13"/>
  <c r="S2030" i="13"/>
  <c r="T2030" i="13"/>
  <c r="U2030" i="13"/>
  <c r="V2030" i="13"/>
  <c r="X2030" i="13"/>
  <c r="Q2031" i="13"/>
  <c r="R2031" i="13"/>
  <c r="S2031" i="13"/>
  <c r="T2031" i="13"/>
  <c r="U2031" i="13"/>
  <c r="V2031" i="13"/>
  <c r="X2031" i="13"/>
  <c r="Q2032" i="13"/>
  <c r="R2032" i="13"/>
  <c r="S2032" i="13"/>
  <c r="T2032" i="13"/>
  <c r="U2032" i="13"/>
  <c r="V2032" i="13"/>
  <c r="X2032" i="13"/>
  <c r="Q2033" i="13"/>
  <c r="R2033" i="13"/>
  <c r="S2033" i="13"/>
  <c r="T2033" i="13"/>
  <c r="U2033" i="13"/>
  <c r="V2033" i="13"/>
  <c r="X2033" i="13"/>
  <c r="Q2034" i="13"/>
  <c r="R2034" i="13"/>
  <c r="S2034" i="13"/>
  <c r="T2034" i="13"/>
  <c r="U2034" i="13"/>
  <c r="V2034" i="13"/>
  <c r="X2034" i="13"/>
  <c r="Q2035" i="13"/>
  <c r="R2035" i="13"/>
  <c r="S2035" i="13"/>
  <c r="T2035" i="13"/>
  <c r="U2035" i="13"/>
  <c r="V2035" i="13"/>
  <c r="X2035" i="13"/>
  <c r="Q2036" i="13"/>
  <c r="R2036" i="13"/>
  <c r="S2036" i="13"/>
  <c r="T2036" i="13"/>
  <c r="U2036" i="13"/>
  <c r="V2036" i="13"/>
  <c r="X2036" i="13"/>
  <c r="Q2037" i="13"/>
  <c r="R2037" i="13"/>
  <c r="S2037" i="13"/>
  <c r="T2037" i="13"/>
  <c r="U2037" i="13"/>
  <c r="V2037" i="13"/>
  <c r="X2037" i="13"/>
  <c r="Q2038" i="13"/>
  <c r="R2038" i="13"/>
  <c r="S2038" i="13"/>
  <c r="T2038" i="13"/>
  <c r="U2038" i="13"/>
  <c r="V2038" i="13"/>
  <c r="X2038" i="13"/>
  <c r="Q2039" i="13"/>
  <c r="R2039" i="13"/>
  <c r="S2039" i="13"/>
  <c r="T2039" i="13"/>
  <c r="U2039" i="13"/>
  <c r="V2039" i="13"/>
  <c r="X2039" i="13"/>
  <c r="Q2040" i="13"/>
  <c r="R2040" i="13"/>
  <c r="S2040" i="13"/>
  <c r="T2040" i="13"/>
  <c r="U2040" i="13"/>
  <c r="V2040" i="13"/>
  <c r="X2040" i="13"/>
  <c r="Q2041" i="13"/>
  <c r="R2041" i="13"/>
  <c r="S2041" i="13"/>
  <c r="T2041" i="13"/>
  <c r="U2041" i="13"/>
  <c r="V2041" i="13"/>
  <c r="X2041" i="13"/>
  <c r="Q2042" i="13"/>
  <c r="R2042" i="13"/>
  <c r="S2042" i="13"/>
  <c r="T2042" i="13"/>
  <c r="U2042" i="13"/>
  <c r="V2042" i="13"/>
  <c r="X2042" i="13"/>
  <c r="Q2043" i="13"/>
  <c r="R2043" i="13"/>
  <c r="S2043" i="13"/>
  <c r="T2043" i="13"/>
  <c r="U2043" i="13"/>
  <c r="V2043" i="13"/>
  <c r="X2043" i="13"/>
  <c r="Q2044" i="13"/>
  <c r="R2044" i="13"/>
  <c r="S2044" i="13"/>
  <c r="T2044" i="13"/>
  <c r="U2044" i="13"/>
  <c r="V2044" i="13"/>
  <c r="X2044" i="13"/>
  <c r="Q2045" i="13"/>
  <c r="R2045" i="13"/>
  <c r="S2045" i="13"/>
  <c r="T2045" i="13"/>
  <c r="U2045" i="13"/>
  <c r="V2045" i="13"/>
  <c r="X2045" i="13"/>
  <c r="Q2046" i="13"/>
  <c r="R2046" i="13"/>
  <c r="S2046" i="13"/>
  <c r="T2046" i="13"/>
  <c r="U2046" i="13"/>
  <c r="V2046" i="13"/>
  <c r="X2046" i="13"/>
  <c r="Q2047" i="13"/>
  <c r="R2047" i="13"/>
  <c r="S2047" i="13"/>
  <c r="T2047" i="13"/>
  <c r="U2047" i="13"/>
  <c r="V2047" i="13"/>
  <c r="X2047" i="13"/>
  <c r="Q2048" i="13"/>
  <c r="R2048" i="13"/>
  <c r="S2048" i="13"/>
  <c r="T2048" i="13"/>
  <c r="U2048" i="13"/>
  <c r="V2048" i="13"/>
  <c r="X2048" i="13"/>
  <c r="Q2049" i="13"/>
  <c r="R2049" i="13"/>
  <c r="S2049" i="13"/>
  <c r="T2049" i="13"/>
  <c r="U2049" i="13"/>
  <c r="V2049" i="13"/>
  <c r="X2049" i="13"/>
  <c r="Q2050" i="13"/>
  <c r="R2050" i="13"/>
  <c r="S2050" i="13"/>
  <c r="T2050" i="13"/>
  <c r="U2050" i="13"/>
  <c r="V2050" i="13"/>
  <c r="X2050" i="13"/>
  <c r="Q2051" i="13"/>
  <c r="R2051" i="13"/>
  <c r="S2051" i="13"/>
  <c r="T2051" i="13"/>
  <c r="U2051" i="13"/>
  <c r="V2051" i="13"/>
  <c r="X2051" i="13"/>
  <c r="Q2052" i="13"/>
  <c r="R2052" i="13"/>
  <c r="S2052" i="13"/>
  <c r="T2052" i="13"/>
  <c r="U2052" i="13"/>
  <c r="V2052" i="13"/>
  <c r="X2052" i="13"/>
  <c r="Q2053" i="13"/>
  <c r="R2053" i="13"/>
  <c r="S2053" i="13"/>
  <c r="T2053" i="13"/>
  <c r="U2053" i="13"/>
  <c r="V2053" i="13"/>
  <c r="X2053" i="13"/>
  <c r="Q2054" i="13"/>
  <c r="R2054" i="13"/>
  <c r="S2054" i="13"/>
  <c r="T2054" i="13"/>
  <c r="U2054" i="13"/>
  <c r="V2054" i="13"/>
  <c r="X2054" i="13"/>
  <c r="Q2055" i="13"/>
  <c r="R2055" i="13"/>
  <c r="S2055" i="13"/>
  <c r="T2055" i="13"/>
  <c r="U2055" i="13"/>
  <c r="V2055" i="13"/>
  <c r="X2055" i="13"/>
  <c r="Q2056" i="13"/>
  <c r="R2056" i="13"/>
  <c r="S2056" i="13"/>
  <c r="T2056" i="13"/>
  <c r="U2056" i="13"/>
  <c r="V2056" i="13"/>
  <c r="X2056" i="13"/>
  <c r="Q2057" i="13"/>
  <c r="R2057" i="13"/>
  <c r="S2057" i="13"/>
  <c r="T2057" i="13"/>
  <c r="U2057" i="13"/>
  <c r="V2057" i="13"/>
  <c r="X2057" i="13"/>
  <c r="Q2058" i="13"/>
  <c r="R2058" i="13"/>
  <c r="S2058" i="13"/>
  <c r="T2058" i="13"/>
  <c r="U2058" i="13"/>
  <c r="V2058" i="13"/>
  <c r="X2058" i="13"/>
  <c r="Q2059" i="13"/>
  <c r="R2059" i="13"/>
  <c r="S2059" i="13"/>
  <c r="T2059" i="13"/>
  <c r="U2059" i="13"/>
  <c r="V2059" i="13"/>
  <c r="X2059" i="13"/>
  <c r="Q2060" i="13"/>
  <c r="R2060" i="13"/>
  <c r="S2060" i="13"/>
  <c r="T2060" i="13"/>
  <c r="U2060" i="13"/>
  <c r="V2060" i="13"/>
  <c r="X2060" i="13"/>
  <c r="Q2061" i="13"/>
  <c r="R2061" i="13"/>
  <c r="S2061" i="13"/>
  <c r="T2061" i="13"/>
  <c r="U2061" i="13"/>
  <c r="V2061" i="13"/>
  <c r="X2061" i="13"/>
  <c r="Q2062" i="13"/>
  <c r="R2062" i="13"/>
  <c r="S2062" i="13"/>
  <c r="T2062" i="13"/>
  <c r="U2062" i="13"/>
  <c r="V2062" i="13"/>
  <c r="X2062" i="13"/>
  <c r="Q2063" i="13"/>
  <c r="R2063" i="13"/>
  <c r="S2063" i="13"/>
  <c r="T2063" i="13"/>
  <c r="U2063" i="13"/>
  <c r="V2063" i="13"/>
  <c r="X2063" i="13"/>
  <c r="Q2064" i="13"/>
  <c r="R2064" i="13"/>
  <c r="S2064" i="13"/>
  <c r="T2064" i="13"/>
  <c r="U2064" i="13"/>
  <c r="V2064" i="13"/>
  <c r="X2064" i="13"/>
  <c r="Q2065" i="13"/>
  <c r="R2065" i="13"/>
  <c r="S2065" i="13"/>
  <c r="T2065" i="13"/>
  <c r="U2065" i="13"/>
  <c r="V2065" i="13"/>
  <c r="X2065" i="13"/>
  <c r="Q2066" i="13"/>
  <c r="R2066" i="13"/>
  <c r="S2066" i="13"/>
  <c r="T2066" i="13"/>
  <c r="U2066" i="13"/>
  <c r="V2066" i="13"/>
  <c r="X2066" i="13"/>
  <c r="Q2067" i="13"/>
  <c r="R2067" i="13"/>
  <c r="S2067" i="13"/>
  <c r="T2067" i="13"/>
  <c r="U2067" i="13"/>
  <c r="V2067" i="13"/>
  <c r="X2067" i="13"/>
  <c r="Q2068" i="13"/>
  <c r="R2068" i="13"/>
  <c r="S2068" i="13"/>
  <c r="T2068" i="13"/>
  <c r="U2068" i="13"/>
  <c r="V2068" i="13"/>
  <c r="X2068" i="13"/>
  <c r="Q2069" i="13"/>
  <c r="R2069" i="13"/>
  <c r="S2069" i="13"/>
  <c r="T2069" i="13"/>
  <c r="U2069" i="13"/>
  <c r="V2069" i="13"/>
  <c r="X2069" i="13"/>
  <c r="Q2070" i="13"/>
  <c r="R2070" i="13"/>
  <c r="S2070" i="13"/>
  <c r="T2070" i="13"/>
  <c r="U2070" i="13"/>
  <c r="V2070" i="13"/>
  <c r="X2070" i="13"/>
  <c r="Q2071" i="13"/>
  <c r="R2071" i="13"/>
  <c r="S2071" i="13"/>
  <c r="T2071" i="13"/>
  <c r="U2071" i="13"/>
  <c r="V2071" i="13"/>
  <c r="X2071" i="13"/>
  <c r="Q2072" i="13"/>
  <c r="R2072" i="13"/>
  <c r="S2072" i="13"/>
  <c r="T2072" i="13"/>
  <c r="U2072" i="13"/>
  <c r="V2072" i="13"/>
  <c r="X2072" i="13"/>
  <c r="Q2073" i="13"/>
  <c r="R2073" i="13"/>
  <c r="S2073" i="13"/>
  <c r="T2073" i="13"/>
  <c r="U2073" i="13"/>
  <c r="V2073" i="13"/>
  <c r="X2073" i="13"/>
  <c r="Q2074" i="13"/>
  <c r="R2074" i="13"/>
  <c r="S2074" i="13"/>
  <c r="T2074" i="13"/>
  <c r="U2074" i="13"/>
  <c r="V2074" i="13"/>
  <c r="X2074" i="13"/>
  <c r="Q2075" i="13"/>
  <c r="R2075" i="13"/>
  <c r="S2075" i="13"/>
  <c r="T2075" i="13"/>
  <c r="U2075" i="13"/>
  <c r="V2075" i="13"/>
  <c r="X2075" i="13"/>
  <c r="Q2076" i="13"/>
  <c r="R2076" i="13"/>
  <c r="S2076" i="13"/>
  <c r="T2076" i="13"/>
  <c r="U2076" i="13"/>
  <c r="V2076" i="13"/>
  <c r="X2076" i="13"/>
  <c r="Q2077" i="13"/>
  <c r="R2077" i="13"/>
  <c r="S2077" i="13"/>
  <c r="T2077" i="13"/>
  <c r="U2077" i="13"/>
  <c r="V2077" i="13"/>
  <c r="X2077" i="13"/>
  <c r="Q2078" i="13"/>
  <c r="R2078" i="13"/>
  <c r="S2078" i="13"/>
  <c r="T2078" i="13"/>
  <c r="U2078" i="13"/>
  <c r="V2078" i="13"/>
  <c r="X2078" i="13"/>
  <c r="Q2079" i="13"/>
  <c r="R2079" i="13"/>
  <c r="S2079" i="13"/>
  <c r="T2079" i="13"/>
  <c r="U2079" i="13"/>
  <c r="V2079" i="13"/>
  <c r="X2079" i="13"/>
  <c r="Q2080" i="13"/>
  <c r="R2080" i="13"/>
  <c r="S2080" i="13"/>
  <c r="T2080" i="13"/>
  <c r="U2080" i="13"/>
  <c r="V2080" i="13"/>
  <c r="X2080" i="13"/>
  <c r="Q2081" i="13"/>
  <c r="R2081" i="13"/>
  <c r="S2081" i="13"/>
  <c r="T2081" i="13"/>
  <c r="U2081" i="13"/>
  <c r="V2081" i="13"/>
  <c r="X2081" i="13"/>
  <c r="Q2082" i="13"/>
  <c r="R2082" i="13"/>
  <c r="S2082" i="13"/>
  <c r="T2082" i="13"/>
  <c r="U2082" i="13"/>
  <c r="V2082" i="13"/>
  <c r="X2082" i="13"/>
  <c r="Q2083" i="13"/>
  <c r="R2083" i="13"/>
  <c r="S2083" i="13"/>
  <c r="U2083" i="13"/>
  <c r="V2083" i="13"/>
  <c r="W2083" i="13"/>
  <c r="X2083" i="13"/>
  <c r="Q2084" i="13"/>
  <c r="R2084" i="13"/>
  <c r="S2084" i="13"/>
  <c r="U2084" i="13"/>
  <c r="V2084" i="13"/>
  <c r="W2084" i="13"/>
  <c r="X2084" i="13"/>
  <c r="Q2085" i="13"/>
  <c r="R2085" i="13"/>
  <c r="S2085" i="13"/>
  <c r="U2085" i="13"/>
  <c r="V2085" i="13"/>
  <c r="W2085" i="13"/>
  <c r="X2085" i="13"/>
  <c r="Q2086" i="13"/>
  <c r="R2086" i="13"/>
  <c r="S2086" i="13"/>
  <c r="U2086" i="13"/>
  <c r="V2086" i="13"/>
  <c r="W2086" i="13"/>
  <c r="X2086" i="13"/>
  <c r="Q2087" i="13"/>
  <c r="R2087" i="13"/>
  <c r="S2087" i="13"/>
  <c r="U2087" i="13"/>
  <c r="V2087" i="13"/>
  <c r="W2087" i="13"/>
  <c r="X2087" i="13"/>
  <c r="Q2088" i="13"/>
  <c r="R2088" i="13"/>
  <c r="S2088" i="13"/>
  <c r="U2088" i="13"/>
  <c r="V2088" i="13"/>
  <c r="W2088" i="13"/>
  <c r="X2088" i="13"/>
  <c r="Q2089" i="13"/>
  <c r="R2089" i="13"/>
  <c r="S2089" i="13"/>
  <c r="U2089" i="13"/>
  <c r="V2089" i="13"/>
  <c r="W2089" i="13"/>
  <c r="X2089" i="13"/>
  <c r="Q2090" i="13"/>
  <c r="R2090" i="13"/>
  <c r="S2090" i="13"/>
  <c r="U2090" i="13"/>
  <c r="V2090" i="13"/>
  <c r="W2090" i="13"/>
  <c r="X2090" i="13"/>
  <c r="Q2091" i="13"/>
  <c r="R2091" i="13"/>
  <c r="S2091" i="13"/>
  <c r="U2091" i="13"/>
  <c r="V2091" i="13"/>
  <c r="W2091" i="13"/>
  <c r="X2091" i="13"/>
  <c r="Q2092" i="13"/>
  <c r="R2092" i="13"/>
  <c r="S2092" i="13"/>
  <c r="U2092" i="13"/>
  <c r="V2092" i="13"/>
  <c r="W2092" i="13"/>
  <c r="X2092" i="13"/>
  <c r="Q2093" i="13"/>
  <c r="R2093" i="13"/>
  <c r="S2093" i="13"/>
  <c r="U2093" i="13"/>
  <c r="V2093" i="13"/>
  <c r="W2093" i="13"/>
  <c r="X2093" i="13"/>
  <c r="Q2094" i="13"/>
  <c r="R2094" i="13"/>
  <c r="S2094" i="13"/>
  <c r="U2094" i="13"/>
  <c r="V2094" i="13"/>
  <c r="W2094" i="13"/>
  <c r="X2094" i="13"/>
  <c r="Q2095" i="13"/>
  <c r="R2095" i="13"/>
  <c r="S2095" i="13"/>
  <c r="U2095" i="13"/>
  <c r="V2095" i="13"/>
  <c r="W2095" i="13"/>
  <c r="X2095" i="13"/>
  <c r="Q2096" i="13"/>
  <c r="R2096" i="13"/>
  <c r="S2096" i="13"/>
  <c r="U2096" i="13"/>
  <c r="V2096" i="13"/>
  <c r="W2096" i="13"/>
  <c r="X2096" i="13"/>
  <c r="Q2097" i="13"/>
  <c r="R2097" i="13"/>
  <c r="S2097" i="13"/>
  <c r="U2097" i="13"/>
  <c r="V2097" i="13"/>
  <c r="W2097" i="13"/>
  <c r="X2097" i="13"/>
  <c r="Q2098" i="13"/>
  <c r="R2098" i="13"/>
  <c r="S2098" i="13"/>
  <c r="U2098" i="13"/>
  <c r="V2098" i="13"/>
  <c r="W2098" i="13"/>
  <c r="X2098" i="13"/>
  <c r="Q2099" i="13"/>
  <c r="R2099" i="13"/>
  <c r="S2099" i="13"/>
  <c r="U2099" i="13"/>
  <c r="V2099" i="13"/>
  <c r="W2099" i="13"/>
  <c r="X2099" i="13"/>
  <c r="Q2100" i="13"/>
  <c r="R2100" i="13"/>
  <c r="S2100" i="13"/>
  <c r="U2100" i="13"/>
  <c r="V2100" i="13"/>
  <c r="W2100" i="13"/>
  <c r="X2100" i="13"/>
  <c r="Q2101" i="13"/>
  <c r="R2101" i="13"/>
  <c r="S2101" i="13"/>
  <c r="U2101" i="13"/>
  <c r="V2101" i="13"/>
  <c r="W2101" i="13"/>
  <c r="X2101" i="13"/>
  <c r="Q2102" i="13"/>
  <c r="R2102" i="13"/>
  <c r="S2102" i="13"/>
  <c r="U2102" i="13"/>
  <c r="V2102" i="13"/>
  <c r="W2102" i="13"/>
  <c r="X2102" i="13"/>
  <c r="Q2103" i="13"/>
  <c r="R2103" i="13"/>
  <c r="S2103" i="13"/>
  <c r="U2103" i="13"/>
  <c r="V2103" i="13"/>
  <c r="W2103" i="13"/>
  <c r="X2103" i="13"/>
  <c r="Q2104" i="13"/>
  <c r="R2104" i="13"/>
  <c r="S2104" i="13"/>
  <c r="U2104" i="13"/>
  <c r="V2104" i="13"/>
  <c r="W2104" i="13"/>
  <c r="X2104" i="13"/>
  <c r="Q2105" i="13"/>
  <c r="R2105" i="13"/>
  <c r="S2105" i="13"/>
  <c r="U2105" i="13"/>
  <c r="V2105" i="13"/>
  <c r="W2105" i="13"/>
  <c r="X2105" i="13"/>
  <c r="Q2106" i="13"/>
  <c r="R2106" i="13"/>
  <c r="S2106" i="13"/>
  <c r="U2106" i="13"/>
  <c r="V2106" i="13"/>
  <c r="W2106" i="13"/>
  <c r="X2106" i="13"/>
  <c r="Q2107" i="13"/>
  <c r="R2107" i="13"/>
  <c r="S2107" i="13"/>
  <c r="U2107" i="13"/>
  <c r="V2107" i="13"/>
  <c r="W2107" i="13"/>
  <c r="X2107" i="13"/>
  <c r="Q2108" i="13"/>
  <c r="R2108" i="13"/>
  <c r="S2108" i="13"/>
  <c r="U2108" i="13"/>
  <c r="V2108" i="13"/>
  <c r="W2108" i="13"/>
  <c r="X2108" i="13"/>
  <c r="Q2109" i="13"/>
  <c r="R2109" i="13"/>
  <c r="S2109" i="13"/>
  <c r="U2109" i="13"/>
  <c r="V2109" i="13"/>
  <c r="W2109" i="13"/>
  <c r="X2109" i="13"/>
  <c r="Q2110" i="13"/>
  <c r="R2110" i="13"/>
  <c r="S2110" i="13"/>
  <c r="U2110" i="13"/>
  <c r="V2110" i="13"/>
  <c r="W2110" i="13"/>
  <c r="X2110" i="13"/>
  <c r="Q2111" i="13"/>
  <c r="R2111" i="13"/>
  <c r="S2111" i="13"/>
  <c r="U2111" i="13"/>
  <c r="V2111" i="13"/>
  <c r="W2111" i="13"/>
  <c r="X2111" i="13"/>
  <c r="Q2112" i="13"/>
  <c r="R2112" i="13"/>
  <c r="S2112" i="13"/>
  <c r="U2112" i="13"/>
  <c r="V2112" i="13"/>
  <c r="W2112" i="13"/>
  <c r="X2112" i="13"/>
  <c r="Q2113" i="13"/>
  <c r="R2113" i="13"/>
  <c r="S2113" i="13"/>
  <c r="U2113" i="13"/>
  <c r="V2113" i="13"/>
  <c r="W2113" i="13"/>
  <c r="X2113" i="13"/>
  <c r="Q2114" i="13"/>
  <c r="R2114" i="13"/>
  <c r="S2114" i="13"/>
  <c r="U2114" i="13"/>
  <c r="V2114" i="13"/>
  <c r="W2114" i="13"/>
  <c r="X2114" i="13"/>
  <c r="Q2115" i="13"/>
  <c r="R2115" i="13"/>
  <c r="S2115" i="13"/>
  <c r="U2115" i="13"/>
  <c r="V2115" i="13"/>
  <c r="W2115" i="13"/>
  <c r="X2115" i="13"/>
  <c r="Q2116" i="13"/>
  <c r="R2116" i="13"/>
  <c r="S2116" i="13"/>
  <c r="U2116" i="13"/>
  <c r="V2116" i="13"/>
  <c r="W2116" i="13"/>
  <c r="X2116" i="13"/>
  <c r="Q2117" i="13"/>
  <c r="R2117" i="13"/>
  <c r="S2117" i="13"/>
  <c r="U2117" i="13"/>
  <c r="V2117" i="13"/>
  <c r="W2117" i="13"/>
  <c r="X2117" i="13"/>
  <c r="Q2118" i="13"/>
  <c r="R2118" i="13"/>
  <c r="S2118" i="13"/>
  <c r="U2118" i="13"/>
  <c r="V2118" i="13"/>
  <c r="W2118" i="13"/>
  <c r="X2118" i="13"/>
  <c r="Q2119" i="13"/>
  <c r="R2119" i="13"/>
  <c r="S2119" i="13"/>
  <c r="U2119" i="13"/>
  <c r="V2119" i="13"/>
  <c r="W2119" i="13"/>
  <c r="X2119" i="13"/>
  <c r="Q2120" i="13"/>
  <c r="R2120" i="13"/>
  <c r="S2120" i="13"/>
  <c r="U2120" i="13"/>
  <c r="V2120" i="13"/>
  <c r="W2120" i="13"/>
  <c r="X2120" i="13"/>
  <c r="Q2121" i="13"/>
  <c r="R2121" i="13"/>
  <c r="S2121" i="13"/>
  <c r="U2121" i="13"/>
  <c r="V2121" i="13"/>
  <c r="W2121" i="13"/>
  <c r="X2121" i="13"/>
  <c r="Q2122" i="13"/>
  <c r="R2122" i="13"/>
  <c r="S2122" i="13"/>
  <c r="U2122" i="13"/>
  <c r="V2122" i="13"/>
  <c r="W2122" i="13"/>
  <c r="X2122" i="13"/>
  <c r="Q2123" i="13"/>
  <c r="R2123" i="13"/>
  <c r="T2123" i="13"/>
  <c r="U2123" i="13"/>
  <c r="V2123" i="13"/>
  <c r="W2123" i="13"/>
  <c r="X2123" i="13"/>
  <c r="Q2124" i="13"/>
  <c r="R2124" i="13"/>
  <c r="T2124" i="13"/>
  <c r="U2124" i="13"/>
  <c r="V2124" i="13"/>
  <c r="W2124" i="13"/>
  <c r="X2124" i="13"/>
  <c r="Q2125" i="13"/>
  <c r="R2125" i="13"/>
  <c r="T2125" i="13"/>
  <c r="U2125" i="13"/>
  <c r="V2125" i="13"/>
  <c r="W2125" i="13"/>
  <c r="X2125" i="13"/>
  <c r="Q2126" i="13"/>
  <c r="R2126" i="13"/>
  <c r="T2126" i="13"/>
  <c r="U2126" i="13"/>
  <c r="V2126" i="13"/>
  <c r="W2126" i="13"/>
  <c r="X2126" i="13"/>
  <c r="Q2127" i="13"/>
  <c r="R2127" i="13"/>
  <c r="T2127" i="13"/>
  <c r="U2127" i="13"/>
  <c r="V2127" i="13"/>
  <c r="W2127" i="13"/>
  <c r="X2127" i="13"/>
  <c r="Q2128" i="13"/>
  <c r="R2128" i="13"/>
  <c r="T2128" i="13"/>
  <c r="U2128" i="13"/>
  <c r="V2128" i="13"/>
  <c r="W2128" i="13"/>
  <c r="X2128" i="13"/>
  <c r="Q2129" i="13"/>
  <c r="R2129" i="13"/>
  <c r="T2129" i="13"/>
  <c r="U2129" i="13"/>
  <c r="V2129" i="13"/>
  <c r="W2129" i="13"/>
  <c r="X2129" i="13"/>
  <c r="Q2130" i="13"/>
  <c r="R2130" i="13"/>
  <c r="T2130" i="13"/>
  <c r="U2130" i="13"/>
  <c r="V2130" i="13"/>
  <c r="W2130" i="13"/>
  <c r="X2130" i="13"/>
  <c r="Q2131" i="13"/>
  <c r="R2131" i="13"/>
  <c r="T2131" i="13"/>
  <c r="U2131" i="13"/>
  <c r="V2131" i="13"/>
  <c r="W2131" i="13"/>
  <c r="X2131" i="13"/>
  <c r="Q2132" i="13"/>
  <c r="R2132" i="13"/>
  <c r="T2132" i="13"/>
  <c r="U2132" i="13"/>
  <c r="V2132" i="13"/>
  <c r="W2132" i="13"/>
  <c r="X2132" i="13"/>
  <c r="Q2133" i="13"/>
  <c r="R2133" i="13"/>
  <c r="T2133" i="13"/>
  <c r="U2133" i="13"/>
  <c r="V2133" i="13"/>
  <c r="W2133" i="13"/>
  <c r="X2133" i="13"/>
  <c r="Q2134" i="13"/>
  <c r="R2134" i="13"/>
  <c r="T2134" i="13"/>
  <c r="U2134" i="13"/>
  <c r="V2134" i="13"/>
  <c r="W2134" i="13"/>
  <c r="X2134" i="13"/>
  <c r="Q2135" i="13"/>
  <c r="R2135" i="13"/>
  <c r="T2135" i="13"/>
  <c r="U2135" i="13"/>
  <c r="V2135" i="13"/>
  <c r="W2135" i="13"/>
  <c r="X2135" i="13"/>
  <c r="Q2136" i="13"/>
  <c r="R2136" i="13"/>
  <c r="T2136" i="13"/>
  <c r="U2136" i="13"/>
  <c r="V2136" i="13"/>
  <c r="W2136" i="13"/>
  <c r="X2136" i="13"/>
  <c r="Q2137" i="13"/>
  <c r="R2137" i="13"/>
  <c r="T2137" i="13"/>
  <c r="U2137" i="13"/>
  <c r="V2137" i="13"/>
  <c r="W2137" i="13"/>
  <c r="X2137" i="13"/>
  <c r="Q2138" i="13"/>
  <c r="R2138" i="13"/>
  <c r="T2138" i="13"/>
  <c r="U2138" i="13"/>
  <c r="V2138" i="13"/>
  <c r="W2138" i="13"/>
  <c r="X2138" i="13"/>
  <c r="Q2139" i="13"/>
  <c r="R2139" i="13"/>
  <c r="T2139" i="13"/>
  <c r="U2139" i="13"/>
  <c r="V2139" i="13"/>
  <c r="W2139" i="13"/>
  <c r="X2139" i="13"/>
  <c r="Q2140" i="13"/>
  <c r="R2140" i="13"/>
  <c r="T2140" i="13"/>
  <c r="U2140" i="13"/>
  <c r="V2140" i="13"/>
  <c r="W2140" i="13"/>
  <c r="X2140" i="13"/>
  <c r="Q2141" i="13"/>
  <c r="R2141" i="13"/>
  <c r="T2141" i="13"/>
  <c r="U2141" i="13"/>
  <c r="V2141" i="13"/>
  <c r="W2141" i="13"/>
  <c r="X2141" i="13"/>
  <c r="Q2142" i="13"/>
  <c r="R2142" i="13"/>
  <c r="T2142" i="13"/>
  <c r="U2142" i="13"/>
  <c r="V2142" i="13"/>
  <c r="W2142" i="13"/>
  <c r="X2142" i="13"/>
  <c r="Q2143" i="13"/>
  <c r="R2143" i="13"/>
  <c r="T2143" i="13"/>
  <c r="U2143" i="13"/>
  <c r="V2143" i="13"/>
  <c r="W2143" i="13"/>
  <c r="X2143" i="13"/>
  <c r="Q2144" i="13"/>
  <c r="R2144" i="13"/>
  <c r="T2144" i="13"/>
  <c r="U2144" i="13"/>
  <c r="V2144" i="13"/>
  <c r="W2144" i="13"/>
  <c r="X2144" i="13"/>
  <c r="Q2145" i="13"/>
  <c r="R2145" i="13"/>
  <c r="T2145" i="13"/>
  <c r="U2145" i="13"/>
  <c r="V2145" i="13"/>
  <c r="W2145" i="13"/>
  <c r="X2145" i="13"/>
  <c r="Q2146" i="13"/>
  <c r="R2146" i="13"/>
  <c r="T2146" i="13"/>
  <c r="U2146" i="13"/>
  <c r="V2146" i="13"/>
  <c r="W2146" i="13"/>
  <c r="X2146" i="13"/>
  <c r="Q2147" i="13"/>
  <c r="R2147" i="13"/>
  <c r="T2147" i="13"/>
  <c r="U2147" i="13"/>
  <c r="V2147" i="13"/>
  <c r="W2147" i="13"/>
  <c r="X2147" i="13"/>
  <c r="Q2148" i="13"/>
  <c r="R2148" i="13"/>
  <c r="T2148" i="13"/>
  <c r="U2148" i="13"/>
  <c r="V2148" i="13"/>
  <c r="W2148" i="13"/>
  <c r="X2148" i="13"/>
  <c r="Q2149" i="13"/>
  <c r="R2149" i="13"/>
  <c r="T2149" i="13"/>
  <c r="U2149" i="13"/>
  <c r="V2149" i="13"/>
  <c r="W2149" i="13"/>
  <c r="X2149" i="13"/>
  <c r="Q2150" i="13"/>
  <c r="R2150" i="13"/>
  <c r="T2150" i="13"/>
  <c r="U2150" i="13"/>
  <c r="V2150" i="13"/>
  <c r="W2150" i="13"/>
  <c r="X2150" i="13"/>
  <c r="Q2151" i="13"/>
  <c r="R2151" i="13"/>
  <c r="T2151" i="13"/>
  <c r="U2151" i="13"/>
  <c r="V2151" i="13"/>
  <c r="W2151" i="13"/>
  <c r="X2151" i="13"/>
  <c r="Q2152" i="13"/>
  <c r="R2152" i="13"/>
  <c r="T2152" i="13"/>
  <c r="U2152" i="13"/>
  <c r="V2152" i="13"/>
  <c r="W2152" i="13"/>
  <c r="X2152" i="13"/>
  <c r="Q2153" i="13"/>
  <c r="R2153" i="13"/>
  <c r="T2153" i="13"/>
  <c r="U2153" i="13"/>
  <c r="V2153" i="13"/>
  <c r="W2153" i="13"/>
  <c r="X2153" i="13"/>
  <c r="Q2154" i="13"/>
  <c r="R2154" i="13"/>
  <c r="T2154" i="13"/>
  <c r="U2154" i="13"/>
  <c r="V2154" i="13"/>
  <c r="W2154" i="13"/>
  <c r="X2154" i="13"/>
  <c r="Q2155" i="13"/>
  <c r="R2155" i="13"/>
  <c r="T2155" i="13"/>
  <c r="U2155" i="13"/>
  <c r="V2155" i="13"/>
  <c r="W2155" i="13"/>
  <c r="X2155" i="13"/>
  <c r="Q2156" i="13"/>
  <c r="R2156" i="13"/>
  <c r="T2156" i="13"/>
  <c r="U2156" i="13"/>
  <c r="V2156" i="13"/>
  <c r="W2156" i="13"/>
  <c r="X2156" i="13"/>
  <c r="Q2157" i="13"/>
  <c r="R2157" i="13"/>
  <c r="T2157" i="13"/>
  <c r="U2157" i="13"/>
  <c r="V2157" i="13"/>
  <c r="W2157" i="13"/>
  <c r="X2157" i="13"/>
  <c r="Q2158" i="13"/>
  <c r="R2158" i="13"/>
  <c r="T2158" i="13"/>
  <c r="U2158" i="13"/>
  <c r="V2158" i="13"/>
  <c r="W2158" i="13"/>
  <c r="X2158" i="13"/>
  <c r="Q2159" i="13"/>
  <c r="R2159" i="13"/>
  <c r="T2159" i="13"/>
  <c r="U2159" i="13"/>
  <c r="V2159" i="13"/>
  <c r="W2159" i="13"/>
  <c r="X2159" i="13"/>
  <c r="Q2160" i="13"/>
  <c r="R2160" i="13"/>
  <c r="T2160" i="13"/>
  <c r="U2160" i="13"/>
  <c r="V2160" i="13"/>
  <c r="W2160" i="13"/>
  <c r="X2160" i="13"/>
  <c r="Q2161" i="13"/>
  <c r="R2161" i="13"/>
  <c r="T2161" i="13"/>
  <c r="U2161" i="13"/>
  <c r="V2161" i="13"/>
  <c r="W2161" i="13"/>
  <c r="X2161" i="13"/>
  <c r="Q2162" i="13"/>
  <c r="R2162" i="13"/>
  <c r="T2162" i="13"/>
  <c r="U2162" i="13"/>
  <c r="V2162" i="13"/>
  <c r="W2162" i="13"/>
  <c r="X2162" i="13"/>
  <c r="Q2163" i="13"/>
  <c r="R2163" i="13"/>
  <c r="S2163" i="13"/>
  <c r="U2163" i="13"/>
  <c r="V2163" i="13"/>
  <c r="W2163" i="13"/>
  <c r="X2163" i="13"/>
  <c r="Q2164" i="13"/>
  <c r="R2164" i="13"/>
  <c r="S2164" i="13"/>
  <c r="U2164" i="13"/>
  <c r="V2164" i="13"/>
  <c r="W2164" i="13"/>
  <c r="X2164" i="13"/>
  <c r="Q2165" i="13"/>
  <c r="R2165" i="13"/>
  <c r="S2165" i="13"/>
  <c r="U2165" i="13"/>
  <c r="V2165" i="13"/>
  <c r="W2165" i="13"/>
  <c r="X2165" i="13"/>
  <c r="Q2166" i="13"/>
  <c r="R2166" i="13"/>
  <c r="S2166" i="13"/>
  <c r="U2166" i="13"/>
  <c r="V2166" i="13"/>
  <c r="W2166" i="13"/>
  <c r="X2166" i="13"/>
  <c r="Q2167" i="13"/>
  <c r="R2167" i="13"/>
  <c r="S2167" i="13"/>
  <c r="U2167" i="13"/>
  <c r="V2167" i="13"/>
  <c r="W2167" i="13"/>
  <c r="X2167" i="13"/>
  <c r="Q2168" i="13"/>
  <c r="R2168" i="13"/>
  <c r="S2168" i="13"/>
  <c r="U2168" i="13"/>
  <c r="V2168" i="13"/>
  <c r="W2168" i="13"/>
  <c r="X2168" i="13"/>
  <c r="Q2169" i="13"/>
  <c r="R2169" i="13"/>
  <c r="S2169" i="13"/>
  <c r="U2169" i="13"/>
  <c r="V2169" i="13"/>
  <c r="W2169" i="13"/>
  <c r="X2169" i="13"/>
  <c r="Q2170" i="13"/>
  <c r="R2170" i="13"/>
  <c r="S2170" i="13"/>
  <c r="U2170" i="13"/>
  <c r="V2170" i="13"/>
  <c r="W2170" i="13"/>
  <c r="X2170" i="13"/>
  <c r="Q2171" i="13"/>
  <c r="R2171" i="13"/>
  <c r="S2171" i="13"/>
  <c r="U2171" i="13"/>
  <c r="V2171" i="13"/>
  <c r="W2171" i="13"/>
  <c r="X2171" i="13"/>
  <c r="Q2172" i="13"/>
  <c r="R2172" i="13"/>
  <c r="S2172" i="13"/>
  <c r="U2172" i="13"/>
  <c r="V2172" i="13"/>
  <c r="W2172" i="13"/>
  <c r="X2172" i="13"/>
  <c r="Q2173" i="13"/>
  <c r="R2173" i="13"/>
  <c r="S2173" i="13"/>
  <c r="U2173" i="13"/>
  <c r="V2173" i="13"/>
  <c r="W2173" i="13"/>
  <c r="X2173" i="13"/>
  <c r="Q2174" i="13"/>
  <c r="R2174" i="13"/>
  <c r="S2174" i="13"/>
  <c r="U2174" i="13"/>
  <c r="V2174" i="13"/>
  <c r="W2174" i="13"/>
  <c r="X2174" i="13"/>
  <c r="Q2175" i="13"/>
  <c r="R2175" i="13"/>
  <c r="S2175" i="13"/>
  <c r="U2175" i="13"/>
  <c r="V2175" i="13"/>
  <c r="W2175" i="13"/>
  <c r="X2175" i="13"/>
  <c r="Q2176" i="13"/>
  <c r="R2176" i="13"/>
  <c r="S2176" i="13"/>
  <c r="U2176" i="13"/>
  <c r="V2176" i="13"/>
  <c r="W2176" i="13"/>
  <c r="X2176" i="13"/>
  <c r="Q2177" i="13"/>
  <c r="R2177" i="13"/>
  <c r="S2177" i="13"/>
  <c r="U2177" i="13"/>
  <c r="V2177" i="13"/>
  <c r="W2177" i="13"/>
  <c r="X2177" i="13"/>
  <c r="Q2178" i="13"/>
  <c r="R2178" i="13"/>
  <c r="S2178" i="13"/>
  <c r="U2178" i="13"/>
  <c r="V2178" i="13"/>
  <c r="W2178" i="13"/>
  <c r="X2178" i="13"/>
  <c r="Q2179" i="13"/>
  <c r="R2179" i="13"/>
  <c r="S2179" i="13"/>
  <c r="U2179" i="13"/>
  <c r="V2179" i="13"/>
  <c r="W2179" i="13"/>
  <c r="X2179" i="13"/>
  <c r="Q2180" i="13"/>
  <c r="R2180" i="13"/>
  <c r="S2180" i="13"/>
  <c r="U2180" i="13"/>
  <c r="V2180" i="13"/>
  <c r="W2180" i="13"/>
  <c r="X2180" i="13"/>
  <c r="Q2181" i="13"/>
  <c r="R2181" i="13"/>
  <c r="S2181" i="13"/>
  <c r="U2181" i="13"/>
  <c r="V2181" i="13"/>
  <c r="W2181" i="13"/>
  <c r="X2181" i="13"/>
  <c r="Q2182" i="13"/>
  <c r="R2182" i="13"/>
  <c r="S2182" i="13"/>
  <c r="U2182" i="13"/>
  <c r="V2182" i="13"/>
  <c r="W2182" i="13"/>
  <c r="X2182" i="13"/>
  <c r="Q2183" i="13"/>
  <c r="R2183" i="13"/>
  <c r="T2183" i="13"/>
  <c r="U2183" i="13"/>
  <c r="V2183" i="13"/>
  <c r="W2183" i="13"/>
  <c r="X2183" i="13"/>
  <c r="Q2184" i="13"/>
  <c r="R2184" i="13"/>
  <c r="T2184" i="13"/>
  <c r="U2184" i="13"/>
  <c r="V2184" i="13"/>
  <c r="W2184" i="13"/>
  <c r="X2184" i="13"/>
  <c r="Q2185" i="13"/>
  <c r="R2185" i="13"/>
  <c r="T2185" i="13"/>
  <c r="U2185" i="13"/>
  <c r="V2185" i="13"/>
  <c r="W2185" i="13"/>
  <c r="X2185" i="13"/>
  <c r="Q2186" i="13"/>
  <c r="R2186" i="13"/>
  <c r="T2186" i="13"/>
  <c r="U2186" i="13"/>
  <c r="V2186" i="13"/>
  <c r="W2186" i="13"/>
  <c r="X2186" i="13"/>
  <c r="Q2187" i="13"/>
  <c r="R2187" i="13"/>
  <c r="T2187" i="13"/>
  <c r="U2187" i="13"/>
  <c r="V2187" i="13"/>
  <c r="W2187" i="13"/>
  <c r="X2187" i="13"/>
  <c r="Q2188" i="13"/>
  <c r="R2188" i="13"/>
  <c r="T2188" i="13"/>
  <c r="U2188" i="13"/>
  <c r="V2188" i="13"/>
  <c r="W2188" i="13"/>
  <c r="X2188" i="13"/>
  <c r="Q2189" i="13"/>
  <c r="R2189" i="13"/>
  <c r="T2189" i="13"/>
  <c r="U2189" i="13"/>
  <c r="V2189" i="13"/>
  <c r="W2189" i="13"/>
  <c r="X2189" i="13"/>
  <c r="Q2190" i="13"/>
  <c r="R2190" i="13"/>
  <c r="T2190" i="13"/>
  <c r="U2190" i="13"/>
  <c r="V2190" i="13"/>
  <c r="W2190" i="13"/>
  <c r="X2190" i="13"/>
  <c r="Q2191" i="13"/>
  <c r="R2191" i="13"/>
  <c r="T2191" i="13"/>
  <c r="U2191" i="13"/>
  <c r="V2191" i="13"/>
  <c r="W2191" i="13"/>
  <c r="X2191" i="13"/>
  <c r="Q2192" i="13"/>
  <c r="R2192" i="13"/>
  <c r="T2192" i="13"/>
  <c r="U2192" i="13"/>
  <c r="V2192" i="13"/>
  <c r="W2192" i="13"/>
  <c r="X2192" i="13"/>
  <c r="Q2193" i="13"/>
  <c r="R2193" i="13"/>
  <c r="T2193" i="13"/>
  <c r="U2193" i="13"/>
  <c r="V2193" i="13"/>
  <c r="W2193" i="13"/>
  <c r="X2193" i="13"/>
  <c r="Q2194" i="13"/>
  <c r="R2194" i="13"/>
  <c r="T2194" i="13"/>
  <c r="U2194" i="13"/>
  <c r="V2194" i="13"/>
  <c r="W2194" i="13"/>
  <c r="X2194" i="13"/>
  <c r="Q2195" i="13"/>
  <c r="R2195" i="13"/>
  <c r="T2195" i="13"/>
  <c r="U2195" i="13"/>
  <c r="V2195" i="13"/>
  <c r="W2195" i="13"/>
  <c r="X2195" i="13"/>
  <c r="Q2196" i="13"/>
  <c r="R2196" i="13"/>
  <c r="T2196" i="13"/>
  <c r="U2196" i="13"/>
  <c r="V2196" i="13"/>
  <c r="W2196" i="13"/>
  <c r="X2196" i="13"/>
  <c r="Q2197" i="13"/>
  <c r="R2197" i="13"/>
  <c r="T2197" i="13"/>
  <c r="U2197" i="13"/>
  <c r="V2197" i="13"/>
  <c r="W2197" i="13"/>
  <c r="X2197" i="13"/>
  <c r="Q2198" i="13"/>
  <c r="R2198" i="13"/>
  <c r="T2198" i="13"/>
  <c r="U2198" i="13"/>
  <c r="V2198" i="13"/>
  <c r="W2198" i="13"/>
  <c r="X2198" i="13"/>
  <c r="Q2199" i="13"/>
  <c r="R2199" i="13"/>
  <c r="T2199" i="13"/>
  <c r="U2199" i="13"/>
  <c r="V2199" i="13"/>
  <c r="W2199" i="13"/>
  <c r="X2199" i="13"/>
  <c r="Q2200" i="13"/>
  <c r="R2200" i="13"/>
  <c r="T2200" i="13"/>
  <c r="U2200" i="13"/>
  <c r="V2200" i="13"/>
  <c r="W2200" i="13"/>
  <c r="X2200" i="13"/>
  <c r="Q2201" i="13"/>
  <c r="R2201" i="13"/>
  <c r="T2201" i="13"/>
  <c r="U2201" i="13"/>
  <c r="V2201" i="13"/>
  <c r="W2201" i="13"/>
  <c r="X2201" i="13"/>
  <c r="Q2202" i="13"/>
  <c r="R2202" i="13"/>
  <c r="T2202" i="13"/>
  <c r="U2202" i="13"/>
  <c r="V2202" i="13"/>
  <c r="W2202" i="13"/>
  <c r="X2202" i="13"/>
  <c r="Q2203" i="13"/>
  <c r="R2203" i="13"/>
  <c r="S2203" i="13"/>
  <c r="U2203" i="13"/>
  <c r="V2203" i="13"/>
  <c r="W2203" i="13"/>
  <c r="X2203" i="13"/>
  <c r="Q2204" i="13"/>
  <c r="R2204" i="13"/>
  <c r="S2204" i="13"/>
  <c r="U2204" i="13"/>
  <c r="V2204" i="13"/>
  <c r="W2204" i="13"/>
  <c r="X2204" i="13"/>
  <c r="Q2205" i="13"/>
  <c r="R2205" i="13"/>
  <c r="S2205" i="13"/>
  <c r="U2205" i="13"/>
  <c r="V2205" i="13"/>
  <c r="W2205" i="13"/>
  <c r="X2205" i="13"/>
  <c r="Q2206" i="13"/>
  <c r="R2206" i="13"/>
  <c r="S2206" i="13"/>
  <c r="U2206" i="13"/>
  <c r="V2206" i="13"/>
  <c r="W2206" i="13"/>
  <c r="X2206" i="13"/>
  <c r="Q2207" i="13"/>
  <c r="R2207" i="13"/>
  <c r="S2207" i="13"/>
  <c r="U2207" i="13"/>
  <c r="V2207" i="13"/>
  <c r="W2207" i="13"/>
  <c r="X2207" i="13"/>
  <c r="Q2208" i="13"/>
  <c r="R2208" i="13"/>
  <c r="S2208" i="13"/>
  <c r="U2208" i="13"/>
  <c r="V2208" i="13"/>
  <c r="W2208" i="13"/>
  <c r="X2208" i="13"/>
  <c r="Q2209" i="13"/>
  <c r="R2209" i="13"/>
  <c r="S2209" i="13"/>
  <c r="U2209" i="13"/>
  <c r="V2209" i="13"/>
  <c r="W2209" i="13"/>
  <c r="X2209" i="13"/>
  <c r="Q2210" i="13"/>
  <c r="R2210" i="13"/>
  <c r="S2210" i="13"/>
  <c r="U2210" i="13"/>
  <c r="V2210" i="13"/>
  <c r="W2210" i="13"/>
  <c r="X2210" i="13"/>
  <c r="Q2211" i="13"/>
  <c r="R2211" i="13"/>
  <c r="S2211" i="13"/>
  <c r="U2211" i="13"/>
  <c r="V2211" i="13"/>
  <c r="W2211" i="13"/>
  <c r="X2211" i="13"/>
  <c r="Q2212" i="13"/>
  <c r="R2212" i="13"/>
  <c r="S2212" i="13"/>
  <c r="U2212" i="13"/>
  <c r="V2212" i="13"/>
  <c r="W2212" i="13"/>
  <c r="X2212" i="13"/>
  <c r="Q2213" i="13"/>
  <c r="R2213" i="13"/>
  <c r="S2213" i="13"/>
  <c r="U2213" i="13"/>
  <c r="V2213" i="13"/>
  <c r="W2213" i="13"/>
  <c r="X2213" i="13"/>
  <c r="Q2214" i="13"/>
  <c r="R2214" i="13"/>
  <c r="S2214" i="13"/>
  <c r="U2214" i="13"/>
  <c r="V2214" i="13"/>
  <c r="W2214" i="13"/>
  <c r="X2214" i="13"/>
  <c r="Q2215" i="13"/>
  <c r="R2215" i="13"/>
  <c r="S2215" i="13"/>
  <c r="U2215" i="13"/>
  <c r="V2215" i="13"/>
  <c r="W2215" i="13"/>
  <c r="X2215" i="13"/>
  <c r="Q2216" i="13"/>
  <c r="R2216" i="13"/>
  <c r="S2216" i="13"/>
  <c r="U2216" i="13"/>
  <c r="V2216" i="13"/>
  <c r="W2216" i="13"/>
  <c r="X2216" i="13"/>
  <c r="Q2217" i="13"/>
  <c r="R2217" i="13"/>
  <c r="S2217" i="13"/>
  <c r="U2217" i="13"/>
  <c r="V2217" i="13"/>
  <c r="W2217" i="13"/>
  <c r="X2217" i="13"/>
  <c r="Q2218" i="13"/>
  <c r="R2218" i="13"/>
  <c r="S2218" i="13"/>
  <c r="U2218" i="13"/>
  <c r="V2218" i="13"/>
  <c r="W2218" i="13"/>
  <c r="X2218" i="13"/>
  <c r="Q2219" i="13"/>
  <c r="R2219" i="13"/>
  <c r="S2219" i="13"/>
  <c r="U2219" i="13"/>
  <c r="V2219" i="13"/>
  <c r="W2219" i="13"/>
  <c r="X2219" i="13"/>
  <c r="Q2220" i="13"/>
  <c r="R2220" i="13"/>
  <c r="S2220" i="13"/>
  <c r="U2220" i="13"/>
  <c r="V2220" i="13"/>
  <c r="W2220" i="13"/>
  <c r="X2220" i="13"/>
  <c r="Q2221" i="13"/>
  <c r="R2221" i="13"/>
  <c r="S2221" i="13"/>
  <c r="U2221" i="13"/>
  <c r="V2221" i="13"/>
  <c r="W2221" i="13"/>
  <c r="X2221" i="13"/>
  <c r="Q2222" i="13"/>
  <c r="R2222" i="13"/>
  <c r="S2222" i="13"/>
  <c r="U2222" i="13"/>
  <c r="V2222" i="13"/>
  <c r="W2222" i="13"/>
  <c r="X2222" i="13"/>
  <c r="Q2223" i="13"/>
  <c r="R2223" i="13"/>
  <c r="T2223" i="13"/>
  <c r="U2223" i="13"/>
  <c r="V2223" i="13"/>
  <c r="W2223" i="13"/>
  <c r="X2223" i="13"/>
  <c r="Q2224" i="13"/>
  <c r="R2224" i="13"/>
  <c r="T2224" i="13"/>
  <c r="U2224" i="13"/>
  <c r="V2224" i="13"/>
  <c r="W2224" i="13"/>
  <c r="X2224" i="13"/>
  <c r="Q2225" i="13"/>
  <c r="R2225" i="13"/>
  <c r="T2225" i="13"/>
  <c r="U2225" i="13"/>
  <c r="V2225" i="13"/>
  <c r="W2225" i="13"/>
  <c r="X2225" i="13"/>
  <c r="Q2226" i="13"/>
  <c r="R2226" i="13"/>
  <c r="T2226" i="13"/>
  <c r="U2226" i="13"/>
  <c r="V2226" i="13"/>
  <c r="W2226" i="13"/>
  <c r="X2226" i="13"/>
  <c r="Q2227" i="13"/>
  <c r="R2227" i="13"/>
  <c r="T2227" i="13"/>
  <c r="U2227" i="13"/>
  <c r="V2227" i="13"/>
  <c r="W2227" i="13"/>
  <c r="X2227" i="13"/>
  <c r="Q2228" i="13"/>
  <c r="R2228" i="13"/>
  <c r="T2228" i="13"/>
  <c r="U2228" i="13"/>
  <c r="V2228" i="13"/>
  <c r="W2228" i="13"/>
  <c r="X2228" i="13"/>
  <c r="Q2229" i="13"/>
  <c r="R2229" i="13"/>
  <c r="T2229" i="13"/>
  <c r="U2229" i="13"/>
  <c r="V2229" i="13"/>
  <c r="W2229" i="13"/>
  <c r="X2229" i="13"/>
  <c r="Q2230" i="13"/>
  <c r="R2230" i="13"/>
  <c r="T2230" i="13"/>
  <c r="U2230" i="13"/>
  <c r="V2230" i="13"/>
  <c r="W2230" i="13"/>
  <c r="X2230" i="13"/>
  <c r="Q2231" i="13"/>
  <c r="R2231" i="13"/>
  <c r="T2231" i="13"/>
  <c r="U2231" i="13"/>
  <c r="V2231" i="13"/>
  <c r="W2231" i="13"/>
  <c r="X2231" i="13"/>
  <c r="Q2232" i="13"/>
  <c r="R2232" i="13"/>
  <c r="T2232" i="13"/>
  <c r="U2232" i="13"/>
  <c r="V2232" i="13"/>
  <c r="W2232" i="13"/>
  <c r="X2232" i="13"/>
  <c r="Q2233" i="13"/>
  <c r="R2233" i="13"/>
  <c r="T2233" i="13"/>
  <c r="U2233" i="13"/>
  <c r="V2233" i="13"/>
  <c r="W2233" i="13"/>
  <c r="X2233" i="13"/>
  <c r="Q2234" i="13"/>
  <c r="R2234" i="13"/>
  <c r="T2234" i="13"/>
  <c r="U2234" i="13"/>
  <c r="V2234" i="13"/>
  <c r="W2234" i="13"/>
  <c r="X2234" i="13"/>
  <c r="Q2235" i="13"/>
  <c r="R2235" i="13"/>
  <c r="T2235" i="13"/>
  <c r="U2235" i="13"/>
  <c r="V2235" i="13"/>
  <c r="W2235" i="13"/>
  <c r="X2235" i="13"/>
  <c r="Q2236" i="13"/>
  <c r="R2236" i="13"/>
  <c r="T2236" i="13"/>
  <c r="U2236" i="13"/>
  <c r="V2236" i="13"/>
  <c r="W2236" i="13"/>
  <c r="X2236" i="13"/>
  <c r="Q2237" i="13"/>
  <c r="R2237" i="13"/>
  <c r="T2237" i="13"/>
  <c r="U2237" i="13"/>
  <c r="V2237" i="13"/>
  <c r="W2237" i="13"/>
  <c r="X2237" i="13"/>
  <c r="Q2238" i="13"/>
  <c r="R2238" i="13"/>
  <c r="T2238" i="13"/>
  <c r="U2238" i="13"/>
  <c r="V2238" i="13"/>
  <c r="W2238" i="13"/>
  <c r="X2238" i="13"/>
  <c r="Q2239" i="13"/>
  <c r="R2239" i="13"/>
  <c r="T2239" i="13"/>
  <c r="U2239" i="13"/>
  <c r="V2239" i="13"/>
  <c r="W2239" i="13"/>
  <c r="X2239" i="13"/>
  <c r="Q2240" i="13"/>
  <c r="R2240" i="13"/>
  <c r="T2240" i="13"/>
  <c r="U2240" i="13"/>
  <c r="V2240" i="13"/>
  <c r="W2240" i="13"/>
  <c r="X2240" i="13"/>
  <c r="Q2241" i="13"/>
  <c r="R2241" i="13"/>
  <c r="T2241" i="13"/>
  <c r="U2241" i="13"/>
  <c r="V2241" i="13"/>
  <c r="W2241" i="13"/>
  <c r="X2241" i="13"/>
  <c r="Q2242" i="13"/>
  <c r="R2242" i="13"/>
  <c r="T2242" i="13"/>
  <c r="U2242" i="13"/>
  <c r="V2242" i="13"/>
  <c r="W2242" i="13"/>
  <c r="X2242" i="13"/>
  <c r="Q2243" i="13"/>
  <c r="R2243" i="13"/>
  <c r="T2243" i="13"/>
  <c r="U2243" i="13"/>
  <c r="V2243" i="13"/>
  <c r="W2243" i="13"/>
  <c r="X2243" i="13"/>
  <c r="Q2244" i="13"/>
  <c r="R2244" i="13"/>
  <c r="T2244" i="13"/>
  <c r="U2244" i="13"/>
  <c r="V2244" i="13"/>
  <c r="W2244" i="13"/>
  <c r="X2244" i="13"/>
  <c r="Q2245" i="13"/>
  <c r="R2245" i="13"/>
  <c r="T2245" i="13"/>
  <c r="U2245" i="13"/>
  <c r="V2245" i="13"/>
  <c r="W2245" i="13"/>
  <c r="X2245" i="13"/>
  <c r="Q2246" i="13"/>
  <c r="R2246" i="13"/>
  <c r="T2246" i="13"/>
  <c r="U2246" i="13"/>
  <c r="V2246" i="13"/>
  <c r="W2246" i="13"/>
  <c r="X2246" i="13"/>
  <c r="Q2247" i="13"/>
  <c r="R2247" i="13"/>
  <c r="T2247" i="13"/>
  <c r="U2247" i="13"/>
  <c r="V2247" i="13"/>
  <c r="W2247" i="13"/>
  <c r="X2247" i="13"/>
  <c r="Q2248" i="13"/>
  <c r="R2248" i="13"/>
  <c r="T2248" i="13"/>
  <c r="U2248" i="13"/>
  <c r="V2248" i="13"/>
  <c r="W2248" i="13"/>
  <c r="X2248" i="13"/>
  <c r="Q2249" i="13"/>
  <c r="R2249" i="13"/>
  <c r="T2249" i="13"/>
  <c r="U2249" i="13"/>
  <c r="V2249" i="13"/>
  <c r="W2249" i="13"/>
  <c r="X2249" i="13"/>
  <c r="Q2250" i="13"/>
  <c r="R2250" i="13"/>
  <c r="T2250" i="13"/>
  <c r="U2250" i="13"/>
  <c r="V2250" i="13"/>
  <c r="W2250" i="13"/>
  <c r="X2250" i="13"/>
  <c r="Q2251" i="13"/>
  <c r="R2251" i="13"/>
  <c r="T2251" i="13"/>
  <c r="U2251" i="13"/>
  <c r="V2251" i="13"/>
  <c r="W2251" i="13"/>
  <c r="X2251" i="13"/>
  <c r="Q2252" i="13"/>
  <c r="R2252" i="13"/>
  <c r="T2252" i="13"/>
  <c r="U2252" i="13"/>
  <c r="V2252" i="13"/>
  <c r="W2252" i="13"/>
  <c r="X2252" i="13"/>
  <c r="Q2253" i="13"/>
  <c r="R2253" i="13"/>
  <c r="T2253" i="13"/>
  <c r="U2253" i="13"/>
  <c r="V2253" i="13"/>
  <c r="W2253" i="13"/>
  <c r="X2253" i="13"/>
  <c r="Q2254" i="13"/>
  <c r="R2254" i="13"/>
  <c r="T2254" i="13"/>
  <c r="U2254" i="13"/>
  <c r="V2254" i="13"/>
  <c r="W2254" i="13"/>
  <c r="X2254" i="13"/>
  <c r="Q2255" i="13"/>
  <c r="R2255" i="13"/>
  <c r="T2255" i="13"/>
  <c r="U2255" i="13"/>
  <c r="V2255" i="13"/>
  <c r="W2255" i="13"/>
  <c r="X2255" i="13"/>
  <c r="Q2256" i="13"/>
  <c r="R2256" i="13"/>
  <c r="T2256" i="13"/>
  <c r="U2256" i="13"/>
  <c r="V2256" i="13"/>
  <c r="W2256" i="13"/>
  <c r="X2256" i="13"/>
  <c r="Q2257" i="13"/>
  <c r="R2257" i="13"/>
  <c r="T2257" i="13"/>
  <c r="U2257" i="13"/>
  <c r="V2257" i="13"/>
  <c r="W2257" i="13"/>
  <c r="X2257" i="13"/>
  <c r="Q2258" i="13"/>
  <c r="R2258" i="13"/>
  <c r="T2258" i="13"/>
  <c r="U2258" i="13"/>
  <c r="V2258" i="13"/>
  <c r="W2258" i="13"/>
  <c r="X2258" i="13"/>
  <c r="Q2259" i="13"/>
  <c r="R2259" i="13"/>
  <c r="T2259" i="13"/>
  <c r="U2259" i="13"/>
  <c r="V2259" i="13"/>
  <c r="W2259" i="13"/>
  <c r="X2259" i="13"/>
  <c r="Q2260" i="13"/>
  <c r="R2260" i="13"/>
  <c r="T2260" i="13"/>
  <c r="U2260" i="13"/>
  <c r="V2260" i="13"/>
  <c r="W2260" i="13"/>
  <c r="X2260" i="13"/>
  <c r="Q2261" i="13"/>
  <c r="R2261" i="13"/>
  <c r="T2261" i="13"/>
  <c r="U2261" i="13"/>
  <c r="V2261" i="13"/>
  <c r="W2261" i="13"/>
  <c r="X2261" i="13"/>
  <c r="Q2262" i="13"/>
  <c r="R2262" i="13"/>
  <c r="T2262" i="13"/>
  <c r="U2262" i="13"/>
  <c r="V2262" i="13"/>
  <c r="W2262" i="13"/>
  <c r="X2262" i="13"/>
  <c r="Q2263" i="13"/>
  <c r="R2263" i="13"/>
  <c r="T2263" i="13"/>
  <c r="U2263" i="13"/>
  <c r="V2263" i="13"/>
  <c r="W2263" i="13"/>
  <c r="X2263" i="13"/>
  <c r="Q2264" i="13"/>
  <c r="R2264" i="13"/>
  <c r="T2264" i="13"/>
  <c r="U2264" i="13"/>
  <c r="V2264" i="13"/>
  <c r="W2264" i="13"/>
  <c r="X2264" i="13"/>
  <c r="Q2265" i="13"/>
  <c r="R2265" i="13"/>
  <c r="T2265" i="13"/>
  <c r="U2265" i="13"/>
  <c r="V2265" i="13"/>
  <c r="W2265" i="13"/>
  <c r="X2265" i="13"/>
  <c r="Q2266" i="13"/>
  <c r="R2266" i="13"/>
  <c r="T2266" i="13"/>
  <c r="U2266" i="13"/>
  <c r="V2266" i="13"/>
  <c r="W2266" i="13"/>
  <c r="X2266" i="13"/>
  <c r="Q2267" i="13"/>
  <c r="R2267" i="13"/>
  <c r="T2267" i="13"/>
  <c r="U2267" i="13"/>
  <c r="V2267" i="13"/>
  <c r="W2267" i="13"/>
  <c r="X2267" i="13"/>
  <c r="Q2268" i="13"/>
  <c r="R2268" i="13"/>
  <c r="T2268" i="13"/>
  <c r="U2268" i="13"/>
  <c r="V2268" i="13"/>
  <c r="W2268" i="13"/>
  <c r="X2268" i="13"/>
  <c r="Q2269" i="13"/>
  <c r="R2269" i="13"/>
  <c r="T2269" i="13"/>
  <c r="U2269" i="13"/>
  <c r="V2269" i="13"/>
  <c r="W2269" i="13"/>
  <c r="X2269" i="13"/>
  <c r="Q2270" i="13"/>
  <c r="R2270" i="13"/>
  <c r="T2270" i="13"/>
  <c r="U2270" i="13"/>
  <c r="V2270" i="13"/>
  <c r="W2270" i="13"/>
  <c r="X2270" i="13"/>
  <c r="Q2271" i="13"/>
  <c r="R2271" i="13"/>
  <c r="T2271" i="13"/>
  <c r="U2271" i="13"/>
  <c r="V2271" i="13"/>
  <c r="W2271" i="13"/>
  <c r="X2271" i="13"/>
  <c r="Q2272" i="13"/>
  <c r="R2272" i="13"/>
  <c r="T2272" i="13"/>
  <c r="U2272" i="13"/>
  <c r="V2272" i="13"/>
  <c r="W2272" i="13"/>
  <c r="X2272" i="13"/>
  <c r="Q2273" i="13"/>
  <c r="R2273" i="13"/>
  <c r="T2273" i="13"/>
  <c r="U2273" i="13"/>
  <c r="V2273" i="13"/>
  <c r="W2273" i="13"/>
  <c r="X2273" i="13"/>
  <c r="Q2274" i="13"/>
  <c r="R2274" i="13"/>
  <c r="T2274" i="13"/>
  <c r="U2274" i="13"/>
  <c r="V2274" i="13"/>
  <c r="W2274" i="13"/>
  <c r="X2274" i="13"/>
  <c r="Q2275" i="13"/>
  <c r="R2275" i="13"/>
  <c r="T2275" i="13"/>
  <c r="U2275" i="13"/>
  <c r="V2275" i="13"/>
  <c r="W2275" i="13"/>
  <c r="X2275" i="13"/>
  <c r="Q2276" i="13"/>
  <c r="R2276" i="13"/>
  <c r="T2276" i="13"/>
  <c r="U2276" i="13"/>
  <c r="V2276" i="13"/>
  <c r="W2276" i="13"/>
  <c r="X2276" i="13"/>
  <c r="Q2277" i="13"/>
  <c r="R2277" i="13"/>
  <c r="T2277" i="13"/>
  <c r="U2277" i="13"/>
  <c r="V2277" i="13"/>
  <c r="W2277" i="13"/>
  <c r="X2277" i="13"/>
  <c r="Q2278" i="13"/>
  <c r="R2278" i="13"/>
  <c r="T2278" i="13"/>
  <c r="U2278" i="13"/>
  <c r="V2278" i="13"/>
  <c r="W2278" i="13"/>
  <c r="X2278" i="13"/>
  <c r="Q2279" i="13"/>
  <c r="R2279" i="13"/>
  <c r="T2279" i="13"/>
  <c r="U2279" i="13"/>
  <c r="V2279" i="13"/>
  <c r="W2279" i="13"/>
  <c r="X2279" i="13"/>
  <c r="Q2280" i="13"/>
  <c r="R2280" i="13"/>
  <c r="T2280" i="13"/>
  <c r="U2280" i="13"/>
  <c r="V2280" i="13"/>
  <c r="W2280" i="13"/>
  <c r="X2280" i="13"/>
  <c r="Q2281" i="13"/>
  <c r="R2281" i="13"/>
  <c r="T2281" i="13"/>
  <c r="U2281" i="13"/>
  <c r="V2281" i="13"/>
  <c r="W2281" i="13"/>
  <c r="X2281" i="13"/>
  <c r="Q2282" i="13"/>
  <c r="R2282" i="13"/>
  <c r="T2282" i="13"/>
  <c r="U2282" i="13"/>
  <c r="V2282" i="13"/>
  <c r="W2282" i="13"/>
  <c r="X2282" i="13"/>
  <c r="Q2283" i="13"/>
  <c r="R2283" i="13"/>
  <c r="S2283" i="13"/>
  <c r="U2283" i="13"/>
  <c r="V2283" i="13"/>
  <c r="W2283" i="13"/>
  <c r="X2283" i="13"/>
  <c r="Q2284" i="13"/>
  <c r="R2284" i="13"/>
  <c r="S2284" i="13"/>
  <c r="U2284" i="13"/>
  <c r="V2284" i="13"/>
  <c r="W2284" i="13"/>
  <c r="X2284" i="13"/>
  <c r="Q2285" i="13"/>
  <c r="R2285" i="13"/>
  <c r="S2285" i="13"/>
  <c r="U2285" i="13"/>
  <c r="V2285" i="13"/>
  <c r="W2285" i="13"/>
  <c r="X2285" i="13"/>
  <c r="Q2286" i="13"/>
  <c r="R2286" i="13"/>
  <c r="S2286" i="13"/>
  <c r="U2286" i="13"/>
  <c r="V2286" i="13"/>
  <c r="W2286" i="13"/>
  <c r="X2286" i="13"/>
  <c r="Q2287" i="13"/>
  <c r="R2287" i="13"/>
  <c r="S2287" i="13"/>
  <c r="U2287" i="13"/>
  <c r="V2287" i="13"/>
  <c r="W2287" i="13"/>
  <c r="X2287" i="13"/>
  <c r="Q2288" i="13"/>
  <c r="R2288" i="13"/>
  <c r="S2288" i="13"/>
  <c r="U2288" i="13"/>
  <c r="V2288" i="13"/>
  <c r="W2288" i="13"/>
  <c r="X2288" i="13"/>
  <c r="Q2289" i="13"/>
  <c r="R2289" i="13"/>
  <c r="S2289" i="13"/>
  <c r="U2289" i="13"/>
  <c r="V2289" i="13"/>
  <c r="W2289" i="13"/>
  <c r="X2289" i="13"/>
  <c r="Q2290" i="13"/>
  <c r="R2290" i="13"/>
  <c r="S2290" i="13"/>
  <c r="U2290" i="13"/>
  <c r="V2290" i="13"/>
  <c r="W2290" i="13"/>
  <c r="X2290" i="13"/>
  <c r="Q2291" i="13"/>
  <c r="R2291" i="13"/>
  <c r="S2291" i="13"/>
  <c r="U2291" i="13"/>
  <c r="V2291" i="13"/>
  <c r="W2291" i="13"/>
  <c r="X2291" i="13"/>
  <c r="Q2292" i="13"/>
  <c r="R2292" i="13"/>
  <c r="S2292" i="13"/>
  <c r="U2292" i="13"/>
  <c r="V2292" i="13"/>
  <c r="W2292" i="13"/>
  <c r="X2292" i="13"/>
  <c r="Q2293" i="13"/>
  <c r="R2293" i="13"/>
  <c r="S2293" i="13"/>
  <c r="U2293" i="13"/>
  <c r="V2293" i="13"/>
  <c r="W2293" i="13"/>
  <c r="X2293" i="13"/>
  <c r="Q2294" i="13"/>
  <c r="R2294" i="13"/>
  <c r="S2294" i="13"/>
  <c r="U2294" i="13"/>
  <c r="V2294" i="13"/>
  <c r="W2294" i="13"/>
  <c r="X2294" i="13"/>
  <c r="Q2295" i="13"/>
  <c r="R2295" i="13"/>
  <c r="S2295" i="13"/>
  <c r="U2295" i="13"/>
  <c r="V2295" i="13"/>
  <c r="W2295" i="13"/>
  <c r="X2295" i="13"/>
  <c r="Q2296" i="13"/>
  <c r="R2296" i="13"/>
  <c r="S2296" i="13"/>
  <c r="U2296" i="13"/>
  <c r="V2296" i="13"/>
  <c r="W2296" i="13"/>
  <c r="X2296" i="13"/>
  <c r="Q2297" i="13"/>
  <c r="R2297" i="13"/>
  <c r="S2297" i="13"/>
  <c r="U2297" i="13"/>
  <c r="V2297" i="13"/>
  <c r="W2297" i="13"/>
  <c r="X2297" i="13"/>
  <c r="Q2298" i="13"/>
  <c r="R2298" i="13"/>
  <c r="S2298" i="13"/>
  <c r="U2298" i="13"/>
  <c r="V2298" i="13"/>
  <c r="W2298" i="13"/>
  <c r="X2298" i="13"/>
  <c r="Q2299" i="13"/>
  <c r="R2299" i="13"/>
  <c r="S2299" i="13"/>
  <c r="U2299" i="13"/>
  <c r="V2299" i="13"/>
  <c r="W2299" i="13"/>
  <c r="X2299" i="13"/>
  <c r="Q2300" i="13"/>
  <c r="R2300" i="13"/>
  <c r="S2300" i="13"/>
  <c r="U2300" i="13"/>
  <c r="V2300" i="13"/>
  <c r="W2300" i="13"/>
  <c r="X2300" i="13"/>
  <c r="Q2301" i="13"/>
  <c r="R2301" i="13"/>
  <c r="S2301" i="13"/>
  <c r="U2301" i="13"/>
  <c r="V2301" i="13"/>
  <c r="W2301" i="13"/>
  <c r="X2301" i="13"/>
  <c r="Q2302" i="13"/>
  <c r="R2302" i="13"/>
  <c r="S2302" i="13"/>
  <c r="U2302" i="13"/>
  <c r="V2302" i="13"/>
  <c r="W2302" i="13"/>
  <c r="X2302" i="13"/>
  <c r="Q2303" i="13"/>
  <c r="R2303" i="13"/>
  <c r="S2303" i="13"/>
  <c r="U2303" i="13"/>
  <c r="V2303" i="13"/>
  <c r="W2303" i="13"/>
  <c r="X2303" i="13"/>
  <c r="Q2304" i="13"/>
  <c r="R2304" i="13"/>
  <c r="S2304" i="13"/>
  <c r="U2304" i="13"/>
  <c r="V2304" i="13"/>
  <c r="W2304" i="13"/>
  <c r="X2304" i="13"/>
  <c r="Q2305" i="13"/>
  <c r="R2305" i="13"/>
  <c r="S2305" i="13"/>
  <c r="U2305" i="13"/>
  <c r="V2305" i="13"/>
  <c r="W2305" i="13"/>
  <c r="X2305" i="13"/>
  <c r="Q2306" i="13"/>
  <c r="R2306" i="13"/>
  <c r="S2306" i="13"/>
  <c r="U2306" i="13"/>
  <c r="V2306" i="13"/>
  <c r="W2306" i="13"/>
  <c r="X2306" i="13"/>
  <c r="Q2307" i="13"/>
  <c r="R2307" i="13"/>
  <c r="S2307" i="13"/>
  <c r="U2307" i="13"/>
  <c r="V2307" i="13"/>
  <c r="W2307" i="13"/>
  <c r="X2307" i="13"/>
  <c r="Q2308" i="13"/>
  <c r="R2308" i="13"/>
  <c r="S2308" i="13"/>
  <c r="U2308" i="13"/>
  <c r="V2308" i="13"/>
  <c r="W2308" i="13"/>
  <c r="X2308" i="13"/>
  <c r="Q2309" i="13"/>
  <c r="R2309" i="13"/>
  <c r="S2309" i="13"/>
  <c r="U2309" i="13"/>
  <c r="V2309" i="13"/>
  <c r="W2309" i="13"/>
  <c r="X2309" i="13"/>
  <c r="Q2310" i="13"/>
  <c r="R2310" i="13"/>
  <c r="S2310" i="13"/>
  <c r="U2310" i="13"/>
  <c r="V2310" i="13"/>
  <c r="W2310" i="13"/>
  <c r="X2310" i="13"/>
  <c r="Q2311" i="13"/>
  <c r="R2311" i="13"/>
  <c r="S2311" i="13"/>
  <c r="U2311" i="13"/>
  <c r="V2311" i="13"/>
  <c r="W2311" i="13"/>
  <c r="X2311" i="13"/>
  <c r="Q2312" i="13"/>
  <c r="R2312" i="13"/>
  <c r="S2312" i="13"/>
  <c r="U2312" i="13"/>
  <c r="V2312" i="13"/>
  <c r="W2312" i="13"/>
  <c r="X2312" i="13"/>
  <c r="Q2313" i="13"/>
  <c r="R2313" i="13"/>
  <c r="S2313" i="13"/>
  <c r="U2313" i="13"/>
  <c r="V2313" i="13"/>
  <c r="W2313" i="13"/>
  <c r="X2313" i="13"/>
  <c r="Q2314" i="13"/>
  <c r="R2314" i="13"/>
  <c r="S2314" i="13"/>
  <c r="U2314" i="13"/>
  <c r="V2314" i="13"/>
  <c r="W2314" i="13"/>
  <c r="X2314" i="13"/>
  <c r="Q2315" i="13"/>
  <c r="R2315" i="13"/>
  <c r="S2315" i="13"/>
  <c r="U2315" i="13"/>
  <c r="V2315" i="13"/>
  <c r="W2315" i="13"/>
  <c r="X2315" i="13"/>
  <c r="Q2316" i="13"/>
  <c r="R2316" i="13"/>
  <c r="S2316" i="13"/>
  <c r="U2316" i="13"/>
  <c r="V2316" i="13"/>
  <c r="W2316" i="13"/>
  <c r="X2316" i="13"/>
  <c r="Q2317" i="13"/>
  <c r="R2317" i="13"/>
  <c r="S2317" i="13"/>
  <c r="U2317" i="13"/>
  <c r="V2317" i="13"/>
  <c r="W2317" i="13"/>
  <c r="X2317" i="13"/>
  <c r="Q2318" i="13"/>
  <c r="R2318" i="13"/>
  <c r="S2318" i="13"/>
  <c r="U2318" i="13"/>
  <c r="V2318" i="13"/>
  <c r="W2318" i="13"/>
  <c r="X2318" i="13"/>
  <c r="Q2319" i="13"/>
  <c r="R2319" i="13"/>
  <c r="S2319" i="13"/>
  <c r="U2319" i="13"/>
  <c r="V2319" i="13"/>
  <c r="W2319" i="13"/>
  <c r="X2319" i="13"/>
  <c r="Q2320" i="13"/>
  <c r="R2320" i="13"/>
  <c r="S2320" i="13"/>
  <c r="U2320" i="13"/>
  <c r="V2320" i="13"/>
  <c r="W2320" i="13"/>
  <c r="X2320" i="13"/>
  <c r="Q2321" i="13"/>
  <c r="R2321" i="13"/>
  <c r="S2321" i="13"/>
  <c r="U2321" i="13"/>
  <c r="V2321" i="13"/>
  <c r="W2321" i="13"/>
  <c r="X2321" i="13"/>
  <c r="Q2322" i="13"/>
  <c r="R2322" i="13"/>
  <c r="S2322" i="13"/>
  <c r="U2322" i="13"/>
  <c r="V2322" i="13"/>
  <c r="W2322" i="13"/>
  <c r="X2322" i="13"/>
  <c r="Q2323" i="13"/>
  <c r="S2323" i="13"/>
  <c r="T2323" i="13"/>
  <c r="U2323" i="13"/>
  <c r="V2323" i="13"/>
  <c r="W2323" i="13"/>
  <c r="X2323" i="13"/>
  <c r="Q2324" i="13"/>
  <c r="S2324" i="13"/>
  <c r="T2324" i="13"/>
  <c r="U2324" i="13"/>
  <c r="V2324" i="13"/>
  <c r="W2324" i="13"/>
  <c r="X2324" i="13"/>
  <c r="Q2325" i="13"/>
  <c r="S2325" i="13"/>
  <c r="T2325" i="13"/>
  <c r="U2325" i="13"/>
  <c r="V2325" i="13"/>
  <c r="W2325" i="13"/>
  <c r="X2325" i="13"/>
  <c r="Q2326" i="13"/>
  <c r="S2326" i="13"/>
  <c r="T2326" i="13"/>
  <c r="U2326" i="13"/>
  <c r="V2326" i="13"/>
  <c r="W2326" i="13"/>
  <c r="X2326" i="13"/>
  <c r="Q2327" i="13"/>
  <c r="S2327" i="13"/>
  <c r="T2327" i="13"/>
  <c r="U2327" i="13"/>
  <c r="V2327" i="13"/>
  <c r="W2327" i="13"/>
  <c r="X2327" i="13"/>
  <c r="Q2328" i="13"/>
  <c r="S2328" i="13"/>
  <c r="T2328" i="13"/>
  <c r="U2328" i="13"/>
  <c r="V2328" i="13"/>
  <c r="W2328" i="13"/>
  <c r="X2328" i="13"/>
  <c r="Q2329" i="13"/>
  <c r="S2329" i="13"/>
  <c r="T2329" i="13"/>
  <c r="U2329" i="13"/>
  <c r="V2329" i="13"/>
  <c r="W2329" i="13"/>
  <c r="X2329" i="13"/>
  <c r="Q2330" i="13"/>
  <c r="S2330" i="13"/>
  <c r="T2330" i="13"/>
  <c r="U2330" i="13"/>
  <c r="V2330" i="13"/>
  <c r="W2330" i="13"/>
  <c r="X2330" i="13"/>
  <c r="Q2331" i="13"/>
  <c r="S2331" i="13"/>
  <c r="T2331" i="13"/>
  <c r="U2331" i="13"/>
  <c r="V2331" i="13"/>
  <c r="W2331" i="13"/>
  <c r="X2331" i="13"/>
  <c r="Q2332" i="13"/>
  <c r="S2332" i="13"/>
  <c r="T2332" i="13"/>
  <c r="U2332" i="13"/>
  <c r="V2332" i="13"/>
  <c r="W2332" i="13"/>
  <c r="X2332" i="13"/>
  <c r="Q2333" i="13"/>
  <c r="S2333" i="13"/>
  <c r="T2333" i="13"/>
  <c r="U2333" i="13"/>
  <c r="V2333" i="13"/>
  <c r="W2333" i="13"/>
  <c r="X2333" i="13"/>
  <c r="Q2334" i="13"/>
  <c r="S2334" i="13"/>
  <c r="T2334" i="13"/>
  <c r="U2334" i="13"/>
  <c r="V2334" i="13"/>
  <c r="W2334" i="13"/>
  <c r="X2334" i="13"/>
  <c r="Q2335" i="13"/>
  <c r="S2335" i="13"/>
  <c r="T2335" i="13"/>
  <c r="U2335" i="13"/>
  <c r="V2335" i="13"/>
  <c r="W2335" i="13"/>
  <c r="X2335" i="13"/>
  <c r="Q2336" i="13"/>
  <c r="S2336" i="13"/>
  <c r="T2336" i="13"/>
  <c r="U2336" i="13"/>
  <c r="V2336" i="13"/>
  <c r="W2336" i="13"/>
  <c r="X2336" i="13"/>
  <c r="Q2337" i="13"/>
  <c r="S2337" i="13"/>
  <c r="T2337" i="13"/>
  <c r="U2337" i="13"/>
  <c r="V2337" i="13"/>
  <c r="W2337" i="13"/>
  <c r="X2337" i="13"/>
  <c r="Q2338" i="13"/>
  <c r="S2338" i="13"/>
  <c r="T2338" i="13"/>
  <c r="U2338" i="13"/>
  <c r="V2338" i="13"/>
  <c r="W2338" i="13"/>
  <c r="X2338" i="13"/>
  <c r="Q2339" i="13"/>
  <c r="S2339" i="13"/>
  <c r="T2339" i="13"/>
  <c r="U2339" i="13"/>
  <c r="V2339" i="13"/>
  <c r="W2339" i="13"/>
  <c r="X2339" i="13"/>
  <c r="Q2340" i="13"/>
  <c r="S2340" i="13"/>
  <c r="T2340" i="13"/>
  <c r="U2340" i="13"/>
  <c r="V2340" i="13"/>
  <c r="W2340" i="13"/>
  <c r="X2340" i="13"/>
  <c r="Q2341" i="13"/>
  <c r="S2341" i="13"/>
  <c r="T2341" i="13"/>
  <c r="U2341" i="13"/>
  <c r="V2341" i="13"/>
  <c r="W2341" i="13"/>
  <c r="X2341" i="13"/>
  <c r="Q2342" i="13"/>
  <c r="S2342" i="13"/>
  <c r="T2342" i="13"/>
  <c r="U2342" i="13"/>
  <c r="V2342" i="13"/>
  <c r="W2342" i="13"/>
  <c r="X2342" i="13"/>
  <c r="Q2343" i="13"/>
  <c r="R2343" i="13"/>
  <c r="S2343" i="13"/>
  <c r="T2343" i="13"/>
  <c r="U2343" i="13"/>
  <c r="V2343" i="13"/>
  <c r="X2343" i="13"/>
  <c r="Q2344" i="13"/>
  <c r="R2344" i="13"/>
  <c r="S2344" i="13"/>
  <c r="T2344" i="13"/>
  <c r="U2344" i="13"/>
  <c r="V2344" i="13"/>
  <c r="X2344" i="13"/>
  <c r="Q2345" i="13"/>
  <c r="R2345" i="13"/>
  <c r="S2345" i="13"/>
  <c r="T2345" i="13"/>
  <c r="U2345" i="13"/>
  <c r="V2345" i="13"/>
  <c r="X2345" i="13"/>
  <c r="Q2346" i="13"/>
  <c r="R2346" i="13"/>
  <c r="S2346" i="13"/>
  <c r="T2346" i="13"/>
  <c r="U2346" i="13"/>
  <c r="V2346" i="13"/>
  <c r="X2346" i="13"/>
  <c r="Q2347" i="13"/>
  <c r="R2347" i="13"/>
  <c r="S2347" i="13"/>
  <c r="T2347" i="13"/>
  <c r="U2347" i="13"/>
  <c r="V2347" i="13"/>
  <c r="X2347" i="13"/>
  <c r="Q2348" i="13"/>
  <c r="R2348" i="13"/>
  <c r="S2348" i="13"/>
  <c r="T2348" i="13"/>
  <c r="U2348" i="13"/>
  <c r="V2348" i="13"/>
  <c r="X2348" i="13"/>
  <c r="Q2349" i="13"/>
  <c r="R2349" i="13"/>
  <c r="S2349" i="13"/>
  <c r="T2349" i="13"/>
  <c r="U2349" i="13"/>
  <c r="V2349" i="13"/>
  <c r="X2349" i="13"/>
  <c r="Q2350" i="13"/>
  <c r="R2350" i="13"/>
  <c r="S2350" i="13"/>
  <c r="T2350" i="13"/>
  <c r="U2350" i="13"/>
  <c r="V2350" i="13"/>
  <c r="X2350" i="13"/>
  <c r="Q2351" i="13"/>
  <c r="R2351" i="13"/>
  <c r="S2351" i="13"/>
  <c r="T2351" i="13"/>
  <c r="U2351" i="13"/>
  <c r="V2351" i="13"/>
  <c r="X2351" i="13"/>
  <c r="Q2352" i="13"/>
  <c r="R2352" i="13"/>
  <c r="S2352" i="13"/>
  <c r="T2352" i="13"/>
  <c r="U2352" i="13"/>
  <c r="V2352" i="13"/>
  <c r="X2352" i="13"/>
  <c r="Q2353" i="13"/>
  <c r="R2353" i="13"/>
  <c r="S2353" i="13"/>
  <c r="T2353" i="13"/>
  <c r="U2353" i="13"/>
  <c r="V2353" i="13"/>
  <c r="X2353" i="13"/>
  <c r="Q2354" i="13"/>
  <c r="R2354" i="13"/>
  <c r="S2354" i="13"/>
  <c r="T2354" i="13"/>
  <c r="U2354" i="13"/>
  <c r="V2354" i="13"/>
  <c r="X2354" i="13"/>
  <c r="Q2355" i="13"/>
  <c r="R2355" i="13"/>
  <c r="S2355" i="13"/>
  <c r="T2355" i="13"/>
  <c r="U2355" i="13"/>
  <c r="V2355" i="13"/>
  <c r="X2355" i="13"/>
  <c r="Q2356" i="13"/>
  <c r="R2356" i="13"/>
  <c r="S2356" i="13"/>
  <c r="T2356" i="13"/>
  <c r="U2356" i="13"/>
  <c r="V2356" i="13"/>
  <c r="X2356" i="13"/>
  <c r="Q2357" i="13"/>
  <c r="R2357" i="13"/>
  <c r="S2357" i="13"/>
  <c r="T2357" i="13"/>
  <c r="U2357" i="13"/>
  <c r="V2357" i="13"/>
  <c r="X2357" i="13"/>
  <c r="Q2358" i="13"/>
  <c r="R2358" i="13"/>
  <c r="S2358" i="13"/>
  <c r="T2358" i="13"/>
  <c r="U2358" i="13"/>
  <c r="V2358" i="13"/>
  <c r="X2358" i="13"/>
  <c r="Q2359" i="13"/>
  <c r="R2359" i="13"/>
  <c r="S2359" i="13"/>
  <c r="T2359" i="13"/>
  <c r="U2359" i="13"/>
  <c r="V2359" i="13"/>
  <c r="X2359" i="13"/>
  <c r="Q2360" i="13"/>
  <c r="R2360" i="13"/>
  <c r="S2360" i="13"/>
  <c r="T2360" i="13"/>
  <c r="U2360" i="13"/>
  <c r="V2360" i="13"/>
  <c r="X2360" i="13"/>
  <c r="Q2361" i="13"/>
  <c r="R2361" i="13"/>
  <c r="S2361" i="13"/>
  <c r="T2361" i="13"/>
  <c r="U2361" i="13"/>
  <c r="V2361" i="13"/>
  <c r="X2361" i="13"/>
  <c r="Q2362" i="13"/>
  <c r="R2362" i="13"/>
  <c r="S2362" i="13"/>
  <c r="T2362" i="13"/>
  <c r="U2362" i="13"/>
  <c r="V2362" i="13"/>
  <c r="X2362" i="13"/>
  <c r="Q2363" i="13"/>
  <c r="R2363" i="13"/>
  <c r="S2363" i="13"/>
  <c r="T2363" i="13"/>
  <c r="U2363" i="13"/>
  <c r="V2363" i="13"/>
  <c r="X2363" i="13"/>
  <c r="Q2364" i="13"/>
  <c r="R2364" i="13"/>
  <c r="S2364" i="13"/>
  <c r="T2364" i="13"/>
  <c r="U2364" i="13"/>
  <c r="V2364" i="13"/>
  <c r="X2364" i="13"/>
  <c r="Q2365" i="13"/>
  <c r="R2365" i="13"/>
  <c r="S2365" i="13"/>
  <c r="T2365" i="13"/>
  <c r="U2365" i="13"/>
  <c r="V2365" i="13"/>
  <c r="X2365" i="13"/>
  <c r="Q2366" i="13"/>
  <c r="R2366" i="13"/>
  <c r="S2366" i="13"/>
  <c r="T2366" i="13"/>
  <c r="U2366" i="13"/>
  <c r="V2366" i="13"/>
  <c r="X2366" i="13"/>
  <c r="Q2367" i="13"/>
  <c r="R2367" i="13"/>
  <c r="S2367" i="13"/>
  <c r="T2367" i="13"/>
  <c r="U2367" i="13"/>
  <c r="V2367" i="13"/>
  <c r="X2367" i="13"/>
  <c r="Q2368" i="13"/>
  <c r="R2368" i="13"/>
  <c r="S2368" i="13"/>
  <c r="T2368" i="13"/>
  <c r="U2368" i="13"/>
  <c r="V2368" i="13"/>
  <c r="X2368" i="13"/>
  <c r="Q2369" i="13"/>
  <c r="R2369" i="13"/>
  <c r="S2369" i="13"/>
  <c r="T2369" i="13"/>
  <c r="U2369" i="13"/>
  <c r="V2369" i="13"/>
  <c r="X2369" i="13"/>
  <c r="Q2370" i="13"/>
  <c r="R2370" i="13"/>
  <c r="S2370" i="13"/>
  <c r="T2370" i="13"/>
  <c r="U2370" i="13"/>
  <c r="V2370" i="13"/>
  <c r="X2370" i="13"/>
  <c r="Q2371" i="13"/>
  <c r="R2371" i="13"/>
  <c r="S2371" i="13"/>
  <c r="T2371" i="13"/>
  <c r="U2371" i="13"/>
  <c r="V2371" i="13"/>
  <c r="X2371" i="13"/>
  <c r="Q2372" i="13"/>
  <c r="R2372" i="13"/>
  <c r="S2372" i="13"/>
  <c r="T2372" i="13"/>
  <c r="U2372" i="13"/>
  <c r="V2372" i="13"/>
  <c r="X2372" i="13"/>
  <c r="Q2373" i="13"/>
  <c r="R2373" i="13"/>
  <c r="S2373" i="13"/>
  <c r="T2373" i="13"/>
  <c r="U2373" i="13"/>
  <c r="V2373" i="13"/>
  <c r="X2373" i="13"/>
  <c r="Q2374" i="13"/>
  <c r="R2374" i="13"/>
  <c r="S2374" i="13"/>
  <c r="T2374" i="13"/>
  <c r="U2374" i="13"/>
  <c r="V2374" i="13"/>
  <c r="X2374" i="13"/>
  <c r="Q2375" i="13"/>
  <c r="R2375" i="13"/>
  <c r="S2375" i="13"/>
  <c r="T2375" i="13"/>
  <c r="U2375" i="13"/>
  <c r="V2375" i="13"/>
  <c r="X2375" i="13"/>
  <c r="Q2376" i="13"/>
  <c r="R2376" i="13"/>
  <c r="S2376" i="13"/>
  <c r="T2376" i="13"/>
  <c r="U2376" i="13"/>
  <c r="V2376" i="13"/>
  <c r="X2376" i="13"/>
  <c r="Q2377" i="13"/>
  <c r="R2377" i="13"/>
  <c r="S2377" i="13"/>
  <c r="T2377" i="13"/>
  <c r="U2377" i="13"/>
  <c r="V2377" i="13"/>
  <c r="X2377" i="13"/>
  <c r="Q2378" i="13"/>
  <c r="R2378" i="13"/>
  <c r="S2378" i="13"/>
  <c r="T2378" i="13"/>
  <c r="U2378" i="13"/>
  <c r="V2378" i="13"/>
  <c r="X2378" i="13"/>
  <c r="Q2379" i="13"/>
  <c r="R2379" i="13"/>
  <c r="S2379" i="13"/>
  <c r="T2379" i="13"/>
  <c r="U2379" i="13"/>
  <c r="V2379" i="13"/>
  <c r="X2379" i="13"/>
  <c r="Q2380" i="13"/>
  <c r="R2380" i="13"/>
  <c r="S2380" i="13"/>
  <c r="T2380" i="13"/>
  <c r="U2380" i="13"/>
  <c r="V2380" i="13"/>
  <c r="X2380" i="13"/>
  <c r="Q2381" i="13"/>
  <c r="R2381" i="13"/>
  <c r="S2381" i="13"/>
  <c r="T2381" i="13"/>
  <c r="U2381" i="13"/>
  <c r="V2381" i="13"/>
  <c r="X2381" i="13"/>
  <c r="Q2382" i="13"/>
  <c r="R2382" i="13"/>
  <c r="S2382" i="13"/>
  <c r="T2382" i="13"/>
  <c r="U2382" i="13"/>
  <c r="V2382" i="13"/>
  <c r="X2382" i="13"/>
  <c r="Q2383" i="13"/>
  <c r="R2383" i="13"/>
  <c r="S2383" i="13"/>
  <c r="T2383" i="13"/>
  <c r="U2383" i="13"/>
  <c r="V2383" i="13"/>
  <c r="X2383" i="13"/>
  <c r="Q2384" i="13"/>
  <c r="R2384" i="13"/>
  <c r="S2384" i="13"/>
  <c r="T2384" i="13"/>
  <c r="U2384" i="13"/>
  <c r="V2384" i="13"/>
  <c r="X2384" i="13"/>
  <c r="Q2385" i="13"/>
  <c r="R2385" i="13"/>
  <c r="S2385" i="13"/>
  <c r="T2385" i="13"/>
  <c r="U2385" i="13"/>
  <c r="V2385" i="13"/>
  <c r="X2385" i="13"/>
  <c r="Q2386" i="13"/>
  <c r="R2386" i="13"/>
  <c r="S2386" i="13"/>
  <c r="T2386" i="13"/>
  <c r="U2386" i="13"/>
  <c r="V2386" i="13"/>
  <c r="X2386" i="13"/>
  <c r="Q2387" i="13"/>
  <c r="R2387" i="13"/>
  <c r="S2387" i="13"/>
  <c r="T2387" i="13"/>
  <c r="U2387" i="13"/>
  <c r="V2387" i="13"/>
  <c r="X2387" i="13"/>
  <c r="Q2388" i="13"/>
  <c r="R2388" i="13"/>
  <c r="S2388" i="13"/>
  <c r="T2388" i="13"/>
  <c r="U2388" i="13"/>
  <c r="V2388" i="13"/>
  <c r="X2388" i="13"/>
  <c r="Q2389" i="13"/>
  <c r="R2389" i="13"/>
  <c r="S2389" i="13"/>
  <c r="T2389" i="13"/>
  <c r="U2389" i="13"/>
  <c r="V2389" i="13"/>
  <c r="X2389" i="13"/>
  <c r="Q2390" i="13"/>
  <c r="R2390" i="13"/>
  <c r="S2390" i="13"/>
  <c r="T2390" i="13"/>
  <c r="U2390" i="13"/>
  <c r="V2390" i="13"/>
  <c r="X2390" i="13"/>
  <c r="Q2391" i="13"/>
  <c r="R2391" i="13"/>
  <c r="S2391" i="13"/>
  <c r="T2391" i="13"/>
  <c r="U2391" i="13"/>
  <c r="V2391" i="13"/>
  <c r="X2391" i="13"/>
  <c r="Q2392" i="13"/>
  <c r="R2392" i="13"/>
  <c r="S2392" i="13"/>
  <c r="T2392" i="13"/>
  <c r="U2392" i="13"/>
  <c r="V2392" i="13"/>
  <c r="X2392" i="13"/>
  <c r="Q2393" i="13"/>
  <c r="R2393" i="13"/>
  <c r="S2393" i="13"/>
  <c r="T2393" i="13"/>
  <c r="U2393" i="13"/>
  <c r="V2393" i="13"/>
  <c r="X2393" i="13"/>
  <c r="Q2394" i="13"/>
  <c r="R2394" i="13"/>
  <c r="S2394" i="13"/>
  <c r="T2394" i="13"/>
  <c r="U2394" i="13"/>
  <c r="V2394" i="13"/>
  <c r="X2394" i="13"/>
  <c r="Q2395" i="13"/>
  <c r="R2395" i="13"/>
  <c r="S2395" i="13"/>
  <c r="T2395" i="13"/>
  <c r="U2395" i="13"/>
  <c r="V2395" i="13"/>
  <c r="X2395" i="13"/>
  <c r="Q2396" i="13"/>
  <c r="R2396" i="13"/>
  <c r="S2396" i="13"/>
  <c r="T2396" i="13"/>
  <c r="U2396" i="13"/>
  <c r="V2396" i="13"/>
  <c r="X2396" i="13"/>
  <c r="Q2397" i="13"/>
  <c r="R2397" i="13"/>
  <c r="S2397" i="13"/>
  <c r="T2397" i="13"/>
  <c r="U2397" i="13"/>
  <c r="V2397" i="13"/>
  <c r="X2397" i="13"/>
  <c r="Q2398" i="13"/>
  <c r="R2398" i="13"/>
  <c r="S2398" i="13"/>
  <c r="T2398" i="13"/>
  <c r="U2398" i="13"/>
  <c r="V2398" i="13"/>
  <c r="X2398" i="13"/>
  <c r="Q2399" i="13"/>
  <c r="R2399" i="13"/>
  <c r="S2399" i="13"/>
  <c r="T2399" i="13"/>
  <c r="U2399" i="13"/>
  <c r="V2399" i="13"/>
  <c r="X2399" i="13"/>
  <c r="Q2400" i="13"/>
  <c r="R2400" i="13"/>
  <c r="S2400" i="13"/>
  <c r="T2400" i="13"/>
  <c r="U2400" i="13"/>
  <c r="V2400" i="13"/>
  <c r="X2400" i="13"/>
  <c r="Q2401" i="13"/>
  <c r="R2401" i="13"/>
  <c r="S2401" i="13"/>
  <c r="T2401" i="13"/>
  <c r="U2401" i="13"/>
  <c r="V2401" i="13"/>
  <c r="X2401" i="13"/>
  <c r="Q2402" i="13"/>
  <c r="R2402" i="13"/>
  <c r="S2402" i="13"/>
  <c r="T2402" i="13"/>
  <c r="U2402" i="13"/>
  <c r="V2402" i="13"/>
  <c r="X2402" i="13"/>
  <c r="Q2403" i="13"/>
  <c r="S2403" i="13"/>
  <c r="T2403" i="13"/>
  <c r="U2403" i="13"/>
  <c r="V2403" i="13"/>
  <c r="W2403" i="13"/>
  <c r="X2403" i="13"/>
  <c r="Q2404" i="13"/>
  <c r="S2404" i="13"/>
  <c r="T2404" i="13"/>
  <c r="U2404" i="13"/>
  <c r="V2404" i="13"/>
  <c r="W2404" i="13"/>
  <c r="X2404" i="13"/>
  <c r="Q2405" i="13"/>
  <c r="S2405" i="13"/>
  <c r="T2405" i="13"/>
  <c r="U2405" i="13"/>
  <c r="V2405" i="13"/>
  <c r="W2405" i="13"/>
  <c r="X2405" i="13"/>
  <c r="Q2406" i="13"/>
  <c r="S2406" i="13"/>
  <c r="T2406" i="13"/>
  <c r="U2406" i="13"/>
  <c r="V2406" i="13"/>
  <c r="W2406" i="13"/>
  <c r="X2406" i="13"/>
  <c r="Q2407" i="13"/>
  <c r="S2407" i="13"/>
  <c r="T2407" i="13"/>
  <c r="U2407" i="13"/>
  <c r="V2407" i="13"/>
  <c r="W2407" i="13"/>
  <c r="X2407" i="13"/>
  <c r="Q2408" i="13"/>
  <c r="S2408" i="13"/>
  <c r="T2408" i="13"/>
  <c r="U2408" i="13"/>
  <c r="V2408" i="13"/>
  <c r="W2408" i="13"/>
  <c r="X2408" i="13"/>
  <c r="Q2409" i="13"/>
  <c r="S2409" i="13"/>
  <c r="T2409" i="13"/>
  <c r="U2409" i="13"/>
  <c r="V2409" i="13"/>
  <c r="W2409" i="13"/>
  <c r="X2409" i="13"/>
  <c r="Q2410" i="13"/>
  <c r="S2410" i="13"/>
  <c r="T2410" i="13"/>
  <c r="U2410" i="13"/>
  <c r="V2410" i="13"/>
  <c r="W2410" i="13"/>
  <c r="X2410" i="13"/>
  <c r="Q2411" i="13"/>
  <c r="S2411" i="13"/>
  <c r="T2411" i="13"/>
  <c r="U2411" i="13"/>
  <c r="V2411" i="13"/>
  <c r="W2411" i="13"/>
  <c r="X2411" i="13"/>
  <c r="Q2412" i="13"/>
  <c r="S2412" i="13"/>
  <c r="T2412" i="13"/>
  <c r="U2412" i="13"/>
  <c r="V2412" i="13"/>
  <c r="W2412" i="13"/>
  <c r="X2412" i="13"/>
  <c r="Q2413" i="13"/>
  <c r="S2413" i="13"/>
  <c r="T2413" i="13"/>
  <c r="U2413" i="13"/>
  <c r="V2413" i="13"/>
  <c r="W2413" i="13"/>
  <c r="X2413" i="13"/>
  <c r="Q2414" i="13"/>
  <c r="S2414" i="13"/>
  <c r="T2414" i="13"/>
  <c r="U2414" i="13"/>
  <c r="V2414" i="13"/>
  <c r="W2414" i="13"/>
  <c r="X2414" i="13"/>
  <c r="Q2415" i="13"/>
  <c r="S2415" i="13"/>
  <c r="T2415" i="13"/>
  <c r="U2415" i="13"/>
  <c r="V2415" i="13"/>
  <c r="W2415" i="13"/>
  <c r="X2415" i="13"/>
  <c r="Q2416" i="13"/>
  <c r="S2416" i="13"/>
  <c r="T2416" i="13"/>
  <c r="U2416" i="13"/>
  <c r="V2416" i="13"/>
  <c r="W2416" i="13"/>
  <c r="X2416" i="13"/>
  <c r="Q2417" i="13"/>
  <c r="S2417" i="13"/>
  <c r="T2417" i="13"/>
  <c r="U2417" i="13"/>
  <c r="V2417" i="13"/>
  <c r="W2417" i="13"/>
  <c r="X2417" i="13"/>
  <c r="Q2418" i="13"/>
  <c r="S2418" i="13"/>
  <c r="T2418" i="13"/>
  <c r="U2418" i="13"/>
  <c r="V2418" i="13"/>
  <c r="W2418" i="13"/>
  <c r="X2418" i="13"/>
  <c r="Q2419" i="13"/>
  <c r="S2419" i="13"/>
  <c r="T2419" i="13"/>
  <c r="U2419" i="13"/>
  <c r="V2419" i="13"/>
  <c r="W2419" i="13"/>
  <c r="X2419" i="13"/>
  <c r="Q2420" i="13"/>
  <c r="S2420" i="13"/>
  <c r="T2420" i="13"/>
  <c r="U2420" i="13"/>
  <c r="V2420" i="13"/>
  <c r="W2420" i="13"/>
  <c r="X2420" i="13"/>
  <c r="Q2421" i="13"/>
  <c r="S2421" i="13"/>
  <c r="T2421" i="13"/>
  <c r="U2421" i="13"/>
  <c r="V2421" i="13"/>
  <c r="W2421" i="13"/>
  <c r="X2421" i="13"/>
  <c r="Q2422" i="13"/>
  <c r="S2422" i="13"/>
  <c r="T2422" i="13"/>
  <c r="U2422" i="13"/>
  <c r="V2422" i="13"/>
  <c r="W2422" i="13"/>
  <c r="X2422" i="13"/>
  <c r="Q2423" i="13"/>
  <c r="S2423" i="13"/>
  <c r="T2423" i="13"/>
  <c r="U2423" i="13"/>
  <c r="V2423" i="13"/>
  <c r="W2423" i="13"/>
  <c r="X2423" i="13"/>
  <c r="Q2424" i="13"/>
  <c r="S2424" i="13"/>
  <c r="T2424" i="13"/>
  <c r="U2424" i="13"/>
  <c r="V2424" i="13"/>
  <c r="W2424" i="13"/>
  <c r="X2424" i="13"/>
  <c r="Q2425" i="13"/>
  <c r="S2425" i="13"/>
  <c r="T2425" i="13"/>
  <c r="U2425" i="13"/>
  <c r="V2425" i="13"/>
  <c r="W2425" i="13"/>
  <c r="X2425" i="13"/>
  <c r="Q2426" i="13"/>
  <c r="S2426" i="13"/>
  <c r="T2426" i="13"/>
  <c r="U2426" i="13"/>
  <c r="V2426" i="13"/>
  <c r="W2426" i="13"/>
  <c r="X2426" i="13"/>
  <c r="Q2427" i="13"/>
  <c r="S2427" i="13"/>
  <c r="T2427" i="13"/>
  <c r="U2427" i="13"/>
  <c r="V2427" i="13"/>
  <c r="W2427" i="13"/>
  <c r="X2427" i="13"/>
  <c r="Q2428" i="13"/>
  <c r="S2428" i="13"/>
  <c r="T2428" i="13"/>
  <c r="U2428" i="13"/>
  <c r="V2428" i="13"/>
  <c r="W2428" i="13"/>
  <c r="X2428" i="13"/>
  <c r="Q2429" i="13"/>
  <c r="S2429" i="13"/>
  <c r="T2429" i="13"/>
  <c r="U2429" i="13"/>
  <c r="V2429" i="13"/>
  <c r="W2429" i="13"/>
  <c r="X2429" i="13"/>
  <c r="Q2430" i="13"/>
  <c r="S2430" i="13"/>
  <c r="T2430" i="13"/>
  <c r="U2430" i="13"/>
  <c r="V2430" i="13"/>
  <c r="W2430" i="13"/>
  <c r="X2430" i="13"/>
  <c r="Q2431" i="13"/>
  <c r="S2431" i="13"/>
  <c r="T2431" i="13"/>
  <c r="U2431" i="13"/>
  <c r="V2431" i="13"/>
  <c r="W2431" i="13"/>
  <c r="X2431" i="13"/>
  <c r="Q2432" i="13"/>
  <c r="S2432" i="13"/>
  <c r="T2432" i="13"/>
  <c r="U2432" i="13"/>
  <c r="V2432" i="13"/>
  <c r="W2432" i="13"/>
  <c r="X2432" i="13"/>
  <c r="Q2433" i="13"/>
  <c r="S2433" i="13"/>
  <c r="T2433" i="13"/>
  <c r="U2433" i="13"/>
  <c r="V2433" i="13"/>
  <c r="W2433" i="13"/>
  <c r="X2433" i="13"/>
  <c r="Q2434" i="13"/>
  <c r="S2434" i="13"/>
  <c r="T2434" i="13"/>
  <c r="U2434" i="13"/>
  <c r="V2434" i="13"/>
  <c r="W2434" i="13"/>
  <c r="X2434" i="13"/>
  <c r="Q2435" i="13"/>
  <c r="S2435" i="13"/>
  <c r="T2435" i="13"/>
  <c r="U2435" i="13"/>
  <c r="V2435" i="13"/>
  <c r="W2435" i="13"/>
  <c r="X2435" i="13"/>
  <c r="Q2436" i="13"/>
  <c r="S2436" i="13"/>
  <c r="T2436" i="13"/>
  <c r="U2436" i="13"/>
  <c r="V2436" i="13"/>
  <c r="W2436" i="13"/>
  <c r="X2436" i="13"/>
  <c r="Q2437" i="13"/>
  <c r="S2437" i="13"/>
  <c r="T2437" i="13"/>
  <c r="U2437" i="13"/>
  <c r="V2437" i="13"/>
  <c r="W2437" i="13"/>
  <c r="X2437" i="13"/>
  <c r="Q2438" i="13"/>
  <c r="S2438" i="13"/>
  <c r="T2438" i="13"/>
  <c r="U2438" i="13"/>
  <c r="V2438" i="13"/>
  <c r="W2438" i="13"/>
  <c r="X2438" i="13"/>
  <c r="Q2439" i="13"/>
  <c r="S2439" i="13"/>
  <c r="T2439" i="13"/>
  <c r="U2439" i="13"/>
  <c r="V2439" i="13"/>
  <c r="W2439" i="13"/>
  <c r="X2439" i="13"/>
  <c r="Q2440" i="13"/>
  <c r="S2440" i="13"/>
  <c r="T2440" i="13"/>
  <c r="U2440" i="13"/>
  <c r="V2440" i="13"/>
  <c r="W2440" i="13"/>
  <c r="X2440" i="13"/>
  <c r="Q2441" i="13"/>
  <c r="S2441" i="13"/>
  <c r="T2441" i="13"/>
  <c r="U2441" i="13"/>
  <c r="V2441" i="13"/>
  <c r="W2441" i="13"/>
  <c r="X2441" i="13"/>
  <c r="Q2442" i="13"/>
  <c r="S2442" i="13"/>
  <c r="T2442" i="13"/>
  <c r="U2442" i="13"/>
  <c r="V2442" i="13"/>
  <c r="W2442" i="13"/>
  <c r="X2442" i="13"/>
  <c r="Q2443" i="13"/>
  <c r="S2443" i="13"/>
  <c r="T2443" i="13"/>
  <c r="U2443" i="13"/>
  <c r="V2443" i="13"/>
  <c r="W2443" i="13"/>
  <c r="X2443" i="13"/>
  <c r="Q2444" i="13"/>
  <c r="S2444" i="13"/>
  <c r="T2444" i="13"/>
  <c r="U2444" i="13"/>
  <c r="V2444" i="13"/>
  <c r="W2444" i="13"/>
  <c r="X2444" i="13"/>
  <c r="Q2445" i="13"/>
  <c r="S2445" i="13"/>
  <c r="T2445" i="13"/>
  <c r="U2445" i="13"/>
  <c r="V2445" i="13"/>
  <c r="W2445" i="13"/>
  <c r="X2445" i="13"/>
  <c r="Q2446" i="13"/>
  <c r="S2446" i="13"/>
  <c r="T2446" i="13"/>
  <c r="U2446" i="13"/>
  <c r="V2446" i="13"/>
  <c r="W2446" i="13"/>
  <c r="X2446" i="13"/>
  <c r="Q2447" i="13"/>
  <c r="S2447" i="13"/>
  <c r="T2447" i="13"/>
  <c r="U2447" i="13"/>
  <c r="V2447" i="13"/>
  <c r="W2447" i="13"/>
  <c r="X2447" i="13"/>
  <c r="Q2448" i="13"/>
  <c r="S2448" i="13"/>
  <c r="T2448" i="13"/>
  <c r="U2448" i="13"/>
  <c r="V2448" i="13"/>
  <c r="W2448" i="13"/>
  <c r="X2448" i="13"/>
  <c r="Q2449" i="13"/>
  <c r="S2449" i="13"/>
  <c r="T2449" i="13"/>
  <c r="U2449" i="13"/>
  <c r="V2449" i="13"/>
  <c r="W2449" i="13"/>
  <c r="X2449" i="13"/>
  <c r="Q2450" i="13"/>
  <c r="S2450" i="13"/>
  <c r="T2450" i="13"/>
  <c r="U2450" i="13"/>
  <c r="V2450" i="13"/>
  <c r="W2450" i="13"/>
  <c r="X2450" i="13"/>
  <c r="Q2451" i="13"/>
  <c r="S2451" i="13"/>
  <c r="T2451" i="13"/>
  <c r="U2451" i="13"/>
  <c r="V2451" i="13"/>
  <c r="W2451" i="13"/>
  <c r="X2451" i="13"/>
  <c r="Q2452" i="13"/>
  <c r="S2452" i="13"/>
  <c r="T2452" i="13"/>
  <c r="U2452" i="13"/>
  <c r="V2452" i="13"/>
  <c r="W2452" i="13"/>
  <c r="X2452" i="13"/>
  <c r="Q2453" i="13"/>
  <c r="S2453" i="13"/>
  <c r="T2453" i="13"/>
  <c r="U2453" i="13"/>
  <c r="V2453" i="13"/>
  <c r="W2453" i="13"/>
  <c r="X2453" i="13"/>
  <c r="Q2454" i="13"/>
  <c r="S2454" i="13"/>
  <c r="T2454" i="13"/>
  <c r="U2454" i="13"/>
  <c r="V2454" i="13"/>
  <c r="W2454" i="13"/>
  <c r="X2454" i="13"/>
  <c r="Q2455" i="13"/>
  <c r="S2455" i="13"/>
  <c r="T2455" i="13"/>
  <c r="U2455" i="13"/>
  <c r="V2455" i="13"/>
  <c r="W2455" i="13"/>
  <c r="X2455" i="13"/>
  <c r="Q2456" i="13"/>
  <c r="S2456" i="13"/>
  <c r="T2456" i="13"/>
  <c r="U2456" i="13"/>
  <c r="V2456" i="13"/>
  <c r="W2456" i="13"/>
  <c r="X2456" i="13"/>
  <c r="Q2457" i="13"/>
  <c r="S2457" i="13"/>
  <c r="T2457" i="13"/>
  <c r="U2457" i="13"/>
  <c r="V2457" i="13"/>
  <c r="W2457" i="13"/>
  <c r="X2457" i="13"/>
  <c r="Q2458" i="13"/>
  <c r="S2458" i="13"/>
  <c r="T2458" i="13"/>
  <c r="U2458" i="13"/>
  <c r="V2458" i="13"/>
  <c r="W2458" i="13"/>
  <c r="X2458" i="13"/>
  <c r="Q2459" i="13"/>
  <c r="S2459" i="13"/>
  <c r="T2459" i="13"/>
  <c r="U2459" i="13"/>
  <c r="V2459" i="13"/>
  <c r="W2459" i="13"/>
  <c r="X2459" i="13"/>
  <c r="Q2460" i="13"/>
  <c r="S2460" i="13"/>
  <c r="T2460" i="13"/>
  <c r="U2460" i="13"/>
  <c r="V2460" i="13"/>
  <c r="W2460" i="13"/>
  <c r="X2460" i="13"/>
  <c r="Q2461" i="13"/>
  <c r="S2461" i="13"/>
  <c r="T2461" i="13"/>
  <c r="U2461" i="13"/>
  <c r="V2461" i="13"/>
  <c r="W2461" i="13"/>
  <c r="X2461" i="13"/>
  <c r="Q2462" i="13"/>
  <c r="S2462" i="13"/>
  <c r="T2462" i="13"/>
  <c r="U2462" i="13"/>
  <c r="V2462" i="13"/>
  <c r="W2462" i="13"/>
  <c r="X2462" i="13"/>
  <c r="Q2463" i="13"/>
  <c r="R2463" i="13"/>
  <c r="S2463" i="13"/>
  <c r="U2463" i="13"/>
  <c r="V2463" i="13"/>
  <c r="W2463" i="13"/>
  <c r="X2463" i="13"/>
  <c r="Q2464" i="13"/>
  <c r="R2464" i="13"/>
  <c r="S2464" i="13"/>
  <c r="U2464" i="13"/>
  <c r="V2464" i="13"/>
  <c r="W2464" i="13"/>
  <c r="X2464" i="13"/>
  <c r="Q2465" i="13"/>
  <c r="R2465" i="13"/>
  <c r="S2465" i="13"/>
  <c r="U2465" i="13"/>
  <c r="V2465" i="13"/>
  <c r="W2465" i="13"/>
  <c r="X2465" i="13"/>
  <c r="Q2466" i="13"/>
  <c r="R2466" i="13"/>
  <c r="S2466" i="13"/>
  <c r="U2466" i="13"/>
  <c r="V2466" i="13"/>
  <c r="W2466" i="13"/>
  <c r="X2466" i="13"/>
  <c r="Q2467" i="13"/>
  <c r="R2467" i="13"/>
  <c r="S2467" i="13"/>
  <c r="U2467" i="13"/>
  <c r="V2467" i="13"/>
  <c r="W2467" i="13"/>
  <c r="X2467" i="13"/>
  <c r="Q2468" i="13"/>
  <c r="R2468" i="13"/>
  <c r="S2468" i="13"/>
  <c r="U2468" i="13"/>
  <c r="V2468" i="13"/>
  <c r="W2468" i="13"/>
  <c r="X2468" i="13"/>
  <c r="Q2469" i="13"/>
  <c r="R2469" i="13"/>
  <c r="S2469" i="13"/>
  <c r="U2469" i="13"/>
  <c r="V2469" i="13"/>
  <c r="W2469" i="13"/>
  <c r="X2469" i="13"/>
  <c r="Q2470" i="13"/>
  <c r="R2470" i="13"/>
  <c r="S2470" i="13"/>
  <c r="U2470" i="13"/>
  <c r="V2470" i="13"/>
  <c r="W2470" i="13"/>
  <c r="X2470" i="13"/>
  <c r="Q2471" i="13"/>
  <c r="R2471" i="13"/>
  <c r="S2471" i="13"/>
  <c r="U2471" i="13"/>
  <c r="V2471" i="13"/>
  <c r="W2471" i="13"/>
  <c r="X2471" i="13"/>
  <c r="Q2472" i="13"/>
  <c r="R2472" i="13"/>
  <c r="S2472" i="13"/>
  <c r="U2472" i="13"/>
  <c r="V2472" i="13"/>
  <c r="W2472" i="13"/>
  <c r="X2472" i="13"/>
  <c r="Q2473" i="13"/>
  <c r="R2473" i="13"/>
  <c r="S2473" i="13"/>
  <c r="U2473" i="13"/>
  <c r="V2473" i="13"/>
  <c r="W2473" i="13"/>
  <c r="X2473" i="13"/>
  <c r="Q2474" i="13"/>
  <c r="R2474" i="13"/>
  <c r="S2474" i="13"/>
  <c r="U2474" i="13"/>
  <c r="V2474" i="13"/>
  <c r="W2474" i="13"/>
  <c r="X2474" i="13"/>
  <c r="Q2475" i="13"/>
  <c r="R2475" i="13"/>
  <c r="S2475" i="13"/>
  <c r="U2475" i="13"/>
  <c r="V2475" i="13"/>
  <c r="W2475" i="13"/>
  <c r="X2475" i="13"/>
  <c r="Q2476" i="13"/>
  <c r="R2476" i="13"/>
  <c r="S2476" i="13"/>
  <c r="U2476" i="13"/>
  <c r="V2476" i="13"/>
  <c r="W2476" i="13"/>
  <c r="X2476" i="13"/>
  <c r="Q2477" i="13"/>
  <c r="R2477" i="13"/>
  <c r="S2477" i="13"/>
  <c r="U2477" i="13"/>
  <c r="V2477" i="13"/>
  <c r="W2477" i="13"/>
  <c r="X2477" i="13"/>
  <c r="Q2478" i="13"/>
  <c r="R2478" i="13"/>
  <c r="S2478" i="13"/>
  <c r="U2478" i="13"/>
  <c r="V2478" i="13"/>
  <c r="W2478" i="13"/>
  <c r="X2478" i="13"/>
  <c r="Q2479" i="13"/>
  <c r="R2479" i="13"/>
  <c r="S2479" i="13"/>
  <c r="U2479" i="13"/>
  <c r="V2479" i="13"/>
  <c r="W2479" i="13"/>
  <c r="X2479" i="13"/>
  <c r="Q2480" i="13"/>
  <c r="R2480" i="13"/>
  <c r="S2480" i="13"/>
  <c r="U2480" i="13"/>
  <c r="V2480" i="13"/>
  <c r="W2480" i="13"/>
  <c r="X2480" i="13"/>
  <c r="Q2481" i="13"/>
  <c r="R2481" i="13"/>
  <c r="S2481" i="13"/>
  <c r="U2481" i="13"/>
  <c r="V2481" i="13"/>
  <c r="W2481" i="13"/>
  <c r="X2481" i="13"/>
  <c r="Q2482" i="13"/>
  <c r="R2482" i="13"/>
  <c r="S2482" i="13"/>
  <c r="U2482" i="13"/>
  <c r="V2482" i="13"/>
  <c r="W2482" i="13"/>
  <c r="X2482" i="13"/>
  <c r="Q2483" i="13"/>
  <c r="R2483" i="13"/>
  <c r="S2483" i="13"/>
  <c r="U2483" i="13"/>
  <c r="V2483" i="13"/>
  <c r="W2483" i="13"/>
  <c r="X2483" i="13"/>
  <c r="Q2484" i="13"/>
  <c r="R2484" i="13"/>
  <c r="S2484" i="13"/>
  <c r="U2484" i="13"/>
  <c r="V2484" i="13"/>
  <c r="W2484" i="13"/>
  <c r="X2484" i="13"/>
  <c r="Q2485" i="13"/>
  <c r="R2485" i="13"/>
  <c r="S2485" i="13"/>
  <c r="U2485" i="13"/>
  <c r="V2485" i="13"/>
  <c r="W2485" i="13"/>
  <c r="X2485" i="13"/>
  <c r="Q2486" i="13"/>
  <c r="R2486" i="13"/>
  <c r="S2486" i="13"/>
  <c r="U2486" i="13"/>
  <c r="V2486" i="13"/>
  <c r="W2486" i="13"/>
  <c r="X2486" i="13"/>
  <c r="Q2487" i="13"/>
  <c r="R2487" i="13"/>
  <c r="S2487" i="13"/>
  <c r="U2487" i="13"/>
  <c r="V2487" i="13"/>
  <c r="W2487" i="13"/>
  <c r="X2487" i="13"/>
  <c r="Q2488" i="13"/>
  <c r="R2488" i="13"/>
  <c r="S2488" i="13"/>
  <c r="U2488" i="13"/>
  <c r="V2488" i="13"/>
  <c r="W2488" i="13"/>
  <c r="X2488" i="13"/>
  <c r="Q2489" i="13"/>
  <c r="R2489" i="13"/>
  <c r="S2489" i="13"/>
  <c r="U2489" i="13"/>
  <c r="V2489" i="13"/>
  <c r="W2489" i="13"/>
  <c r="X2489" i="13"/>
  <c r="Q2490" i="13"/>
  <c r="R2490" i="13"/>
  <c r="S2490" i="13"/>
  <c r="U2490" i="13"/>
  <c r="V2490" i="13"/>
  <c r="W2490" i="13"/>
  <c r="X2490" i="13"/>
  <c r="Q2491" i="13"/>
  <c r="R2491" i="13"/>
  <c r="S2491" i="13"/>
  <c r="U2491" i="13"/>
  <c r="V2491" i="13"/>
  <c r="W2491" i="13"/>
  <c r="X2491" i="13"/>
  <c r="Q2492" i="13"/>
  <c r="R2492" i="13"/>
  <c r="S2492" i="13"/>
  <c r="U2492" i="13"/>
  <c r="V2492" i="13"/>
  <c r="W2492" i="13"/>
  <c r="X2492" i="13"/>
  <c r="Q2493" i="13"/>
  <c r="R2493" i="13"/>
  <c r="S2493" i="13"/>
  <c r="U2493" i="13"/>
  <c r="V2493" i="13"/>
  <c r="W2493" i="13"/>
  <c r="X2493" i="13"/>
  <c r="Q2494" i="13"/>
  <c r="R2494" i="13"/>
  <c r="S2494" i="13"/>
  <c r="U2494" i="13"/>
  <c r="V2494" i="13"/>
  <c r="W2494" i="13"/>
  <c r="X2494" i="13"/>
  <c r="Q2495" i="13"/>
  <c r="R2495" i="13"/>
  <c r="S2495" i="13"/>
  <c r="U2495" i="13"/>
  <c r="V2495" i="13"/>
  <c r="W2495" i="13"/>
  <c r="X2495" i="13"/>
  <c r="Q2496" i="13"/>
  <c r="R2496" i="13"/>
  <c r="S2496" i="13"/>
  <c r="U2496" i="13"/>
  <c r="V2496" i="13"/>
  <c r="W2496" i="13"/>
  <c r="X2496" i="13"/>
  <c r="Q2497" i="13"/>
  <c r="R2497" i="13"/>
  <c r="S2497" i="13"/>
  <c r="U2497" i="13"/>
  <c r="V2497" i="13"/>
  <c r="W2497" i="13"/>
  <c r="X2497" i="13"/>
  <c r="Q2498" i="13"/>
  <c r="R2498" i="13"/>
  <c r="S2498" i="13"/>
  <c r="U2498" i="13"/>
  <c r="V2498" i="13"/>
  <c r="W2498" i="13"/>
  <c r="X2498" i="13"/>
  <c r="Q2499" i="13"/>
  <c r="R2499" i="13"/>
  <c r="S2499" i="13"/>
  <c r="U2499" i="13"/>
  <c r="V2499" i="13"/>
  <c r="W2499" i="13"/>
  <c r="X2499" i="13"/>
  <c r="Q2500" i="13"/>
  <c r="R2500" i="13"/>
  <c r="S2500" i="13"/>
  <c r="U2500" i="13"/>
  <c r="V2500" i="13"/>
  <c r="W2500" i="13"/>
  <c r="X2500" i="13"/>
  <c r="Q2501" i="13"/>
  <c r="R2501" i="13"/>
  <c r="S2501" i="13"/>
  <c r="U2501" i="13"/>
  <c r="V2501" i="13"/>
  <c r="W2501" i="13"/>
  <c r="X2501" i="13"/>
  <c r="Q2502" i="13"/>
  <c r="R2502" i="13"/>
  <c r="S2502" i="13"/>
  <c r="U2502" i="13"/>
  <c r="V2502" i="13"/>
  <c r="W2502" i="13"/>
  <c r="X2502" i="13"/>
  <c r="Q2503" i="13"/>
  <c r="S2503" i="13"/>
  <c r="T2503" i="13"/>
  <c r="U2503" i="13"/>
  <c r="V2503" i="13"/>
  <c r="W2503" i="13"/>
  <c r="X2503" i="13"/>
  <c r="Q2504" i="13"/>
  <c r="S2504" i="13"/>
  <c r="T2504" i="13"/>
  <c r="U2504" i="13"/>
  <c r="V2504" i="13"/>
  <c r="W2504" i="13"/>
  <c r="X2504" i="13"/>
  <c r="Q2505" i="13"/>
  <c r="S2505" i="13"/>
  <c r="T2505" i="13"/>
  <c r="U2505" i="13"/>
  <c r="V2505" i="13"/>
  <c r="W2505" i="13"/>
  <c r="X2505" i="13"/>
  <c r="Q2506" i="13"/>
  <c r="S2506" i="13"/>
  <c r="T2506" i="13"/>
  <c r="U2506" i="13"/>
  <c r="V2506" i="13"/>
  <c r="W2506" i="13"/>
  <c r="X2506" i="13"/>
  <c r="Q2507" i="13"/>
  <c r="S2507" i="13"/>
  <c r="T2507" i="13"/>
  <c r="U2507" i="13"/>
  <c r="V2507" i="13"/>
  <c r="W2507" i="13"/>
  <c r="X2507" i="13"/>
  <c r="Q2508" i="13"/>
  <c r="S2508" i="13"/>
  <c r="T2508" i="13"/>
  <c r="U2508" i="13"/>
  <c r="V2508" i="13"/>
  <c r="W2508" i="13"/>
  <c r="X2508" i="13"/>
  <c r="Q2509" i="13"/>
  <c r="S2509" i="13"/>
  <c r="T2509" i="13"/>
  <c r="U2509" i="13"/>
  <c r="V2509" i="13"/>
  <c r="W2509" i="13"/>
  <c r="X2509" i="13"/>
  <c r="Q2510" i="13"/>
  <c r="S2510" i="13"/>
  <c r="T2510" i="13"/>
  <c r="U2510" i="13"/>
  <c r="V2510" i="13"/>
  <c r="W2510" i="13"/>
  <c r="X2510" i="13"/>
  <c r="Q2511" i="13"/>
  <c r="S2511" i="13"/>
  <c r="T2511" i="13"/>
  <c r="U2511" i="13"/>
  <c r="V2511" i="13"/>
  <c r="W2511" i="13"/>
  <c r="X2511" i="13"/>
  <c r="Q2512" i="13"/>
  <c r="S2512" i="13"/>
  <c r="T2512" i="13"/>
  <c r="U2512" i="13"/>
  <c r="V2512" i="13"/>
  <c r="W2512" i="13"/>
  <c r="X2512" i="13"/>
  <c r="Q2513" i="13"/>
  <c r="S2513" i="13"/>
  <c r="T2513" i="13"/>
  <c r="U2513" i="13"/>
  <c r="V2513" i="13"/>
  <c r="W2513" i="13"/>
  <c r="X2513" i="13"/>
  <c r="Q2514" i="13"/>
  <c r="S2514" i="13"/>
  <c r="T2514" i="13"/>
  <c r="U2514" i="13"/>
  <c r="V2514" i="13"/>
  <c r="W2514" i="13"/>
  <c r="X2514" i="13"/>
  <c r="Q2515" i="13"/>
  <c r="S2515" i="13"/>
  <c r="T2515" i="13"/>
  <c r="U2515" i="13"/>
  <c r="V2515" i="13"/>
  <c r="W2515" i="13"/>
  <c r="X2515" i="13"/>
  <c r="Q2516" i="13"/>
  <c r="S2516" i="13"/>
  <c r="T2516" i="13"/>
  <c r="U2516" i="13"/>
  <c r="V2516" i="13"/>
  <c r="W2516" i="13"/>
  <c r="X2516" i="13"/>
  <c r="Q2517" i="13"/>
  <c r="S2517" i="13"/>
  <c r="T2517" i="13"/>
  <c r="U2517" i="13"/>
  <c r="V2517" i="13"/>
  <c r="W2517" i="13"/>
  <c r="X2517" i="13"/>
  <c r="Q2518" i="13"/>
  <c r="S2518" i="13"/>
  <c r="T2518" i="13"/>
  <c r="U2518" i="13"/>
  <c r="V2518" i="13"/>
  <c r="W2518" i="13"/>
  <c r="X2518" i="13"/>
  <c r="Q2519" i="13"/>
  <c r="S2519" i="13"/>
  <c r="T2519" i="13"/>
  <c r="U2519" i="13"/>
  <c r="V2519" i="13"/>
  <c r="W2519" i="13"/>
  <c r="X2519" i="13"/>
  <c r="Q2520" i="13"/>
  <c r="S2520" i="13"/>
  <c r="T2520" i="13"/>
  <c r="U2520" i="13"/>
  <c r="V2520" i="13"/>
  <c r="W2520" i="13"/>
  <c r="X2520" i="13"/>
  <c r="Q2521" i="13"/>
  <c r="S2521" i="13"/>
  <c r="T2521" i="13"/>
  <c r="U2521" i="13"/>
  <c r="V2521" i="13"/>
  <c r="W2521" i="13"/>
  <c r="X2521" i="13"/>
  <c r="Q2522" i="13"/>
  <c r="S2522" i="13"/>
  <c r="T2522" i="13"/>
  <c r="U2522" i="13"/>
  <c r="V2522" i="13"/>
  <c r="W2522" i="13"/>
  <c r="X2522" i="13"/>
  <c r="Q2523" i="13"/>
  <c r="R2523" i="13"/>
  <c r="S2523" i="13"/>
  <c r="U2523" i="13"/>
  <c r="V2523" i="13"/>
  <c r="W2523" i="13"/>
  <c r="X2523" i="13"/>
  <c r="Q2524" i="13"/>
  <c r="R2524" i="13"/>
  <c r="S2524" i="13"/>
  <c r="U2524" i="13"/>
  <c r="V2524" i="13"/>
  <c r="W2524" i="13"/>
  <c r="X2524" i="13"/>
  <c r="Q2525" i="13"/>
  <c r="R2525" i="13"/>
  <c r="S2525" i="13"/>
  <c r="U2525" i="13"/>
  <c r="V2525" i="13"/>
  <c r="W2525" i="13"/>
  <c r="X2525" i="13"/>
  <c r="Q2526" i="13"/>
  <c r="R2526" i="13"/>
  <c r="S2526" i="13"/>
  <c r="U2526" i="13"/>
  <c r="V2526" i="13"/>
  <c r="W2526" i="13"/>
  <c r="X2526" i="13"/>
  <c r="Q2527" i="13"/>
  <c r="R2527" i="13"/>
  <c r="S2527" i="13"/>
  <c r="U2527" i="13"/>
  <c r="V2527" i="13"/>
  <c r="W2527" i="13"/>
  <c r="X2527" i="13"/>
  <c r="Q2528" i="13"/>
  <c r="R2528" i="13"/>
  <c r="S2528" i="13"/>
  <c r="U2528" i="13"/>
  <c r="V2528" i="13"/>
  <c r="W2528" i="13"/>
  <c r="X2528" i="13"/>
  <c r="Q2529" i="13"/>
  <c r="R2529" i="13"/>
  <c r="S2529" i="13"/>
  <c r="U2529" i="13"/>
  <c r="V2529" i="13"/>
  <c r="W2529" i="13"/>
  <c r="X2529" i="13"/>
  <c r="Q2530" i="13"/>
  <c r="R2530" i="13"/>
  <c r="S2530" i="13"/>
  <c r="U2530" i="13"/>
  <c r="V2530" i="13"/>
  <c r="W2530" i="13"/>
  <c r="X2530" i="13"/>
  <c r="Q2531" i="13"/>
  <c r="R2531" i="13"/>
  <c r="S2531" i="13"/>
  <c r="U2531" i="13"/>
  <c r="V2531" i="13"/>
  <c r="W2531" i="13"/>
  <c r="X2531" i="13"/>
  <c r="Q2532" i="13"/>
  <c r="R2532" i="13"/>
  <c r="S2532" i="13"/>
  <c r="U2532" i="13"/>
  <c r="V2532" i="13"/>
  <c r="W2532" i="13"/>
  <c r="X2532" i="13"/>
  <c r="Q2533" i="13"/>
  <c r="R2533" i="13"/>
  <c r="S2533" i="13"/>
  <c r="U2533" i="13"/>
  <c r="V2533" i="13"/>
  <c r="W2533" i="13"/>
  <c r="X2533" i="13"/>
  <c r="Q2534" i="13"/>
  <c r="R2534" i="13"/>
  <c r="S2534" i="13"/>
  <c r="U2534" i="13"/>
  <c r="V2534" i="13"/>
  <c r="W2534" i="13"/>
  <c r="X2534" i="13"/>
  <c r="Q2535" i="13"/>
  <c r="R2535" i="13"/>
  <c r="S2535" i="13"/>
  <c r="U2535" i="13"/>
  <c r="V2535" i="13"/>
  <c r="W2535" i="13"/>
  <c r="X2535" i="13"/>
  <c r="Q2536" i="13"/>
  <c r="R2536" i="13"/>
  <c r="S2536" i="13"/>
  <c r="U2536" i="13"/>
  <c r="V2536" i="13"/>
  <c r="W2536" i="13"/>
  <c r="X2536" i="13"/>
  <c r="Q2537" i="13"/>
  <c r="R2537" i="13"/>
  <c r="S2537" i="13"/>
  <c r="U2537" i="13"/>
  <c r="V2537" i="13"/>
  <c r="W2537" i="13"/>
  <c r="X2537" i="13"/>
  <c r="Q2538" i="13"/>
  <c r="R2538" i="13"/>
  <c r="S2538" i="13"/>
  <c r="U2538" i="13"/>
  <c r="V2538" i="13"/>
  <c r="W2538" i="13"/>
  <c r="X2538" i="13"/>
  <c r="Q2539" i="13"/>
  <c r="R2539" i="13"/>
  <c r="S2539" i="13"/>
  <c r="U2539" i="13"/>
  <c r="V2539" i="13"/>
  <c r="W2539" i="13"/>
  <c r="X2539" i="13"/>
  <c r="Q2540" i="13"/>
  <c r="R2540" i="13"/>
  <c r="S2540" i="13"/>
  <c r="U2540" i="13"/>
  <c r="V2540" i="13"/>
  <c r="W2540" i="13"/>
  <c r="X2540" i="13"/>
  <c r="Q2541" i="13"/>
  <c r="R2541" i="13"/>
  <c r="S2541" i="13"/>
  <c r="U2541" i="13"/>
  <c r="V2541" i="13"/>
  <c r="W2541" i="13"/>
  <c r="X2541" i="13"/>
  <c r="Q2542" i="13"/>
  <c r="R2542" i="13"/>
  <c r="S2542" i="13"/>
  <c r="U2542" i="13"/>
  <c r="V2542" i="13"/>
  <c r="W2542" i="13"/>
  <c r="X2542" i="13"/>
  <c r="Q2543" i="13"/>
  <c r="R2543" i="13"/>
  <c r="S2543" i="13"/>
  <c r="U2543" i="13"/>
  <c r="V2543" i="13"/>
  <c r="W2543" i="13"/>
  <c r="X2543" i="13"/>
  <c r="Q2544" i="13"/>
  <c r="R2544" i="13"/>
  <c r="S2544" i="13"/>
  <c r="U2544" i="13"/>
  <c r="V2544" i="13"/>
  <c r="W2544" i="13"/>
  <c r="X2544" i="13"/>
  <c r="Q2545" i="13"/>
  <c r="R2545" i="13"/>
  <c r="S2545" i="13"/>
  <c r="U2545" i="13"/>
  <c r="V2545" i="13"/>
  <c r="W2545" i="13"/>
  <c r="X2545" i="13"/>
  <c r="Q2546" i="13"/>
  <c r="R2546" i="13"/>
  <c r="S2546" i="13"/>
  <c r="U2546" i="13"/>
  <c r="V2546" i="13"/>
  <c r="W2546" i="13"/>
  <c r="X2546" i="13"/>
  <c r="Q2547" i="13"/>
  <c r="R2547" i="13"/>
  <c r="S2547" i="13"/>
  <c r="U2547" i="13"/>
  <c r="V2547" i="13"/>
  <c r="W2547" i="13"/>
  <c r="X2547" i="13"/>
  <c r="Q2548" i="13"/>
  <c r="R2548" i="13"/>
  <c r="S2548" i="13"/>
  <c r="U2548" i="13"/>
  <c r="V2548" i="13"/>
  <c r="W2548" i="13"/>
  <c r="X2548" i="13"/>
  <c r="Q2549" i="13"/>
  <c r="R2549" i="13"/>
  <c r="S2549" i="13"/>
  <c r="U2549" i="13"/>
  <c r="V2549" i="13"/>
  <c r="W2549" i="13"/>
  <c r="X2549" i="13"/>
  <c r="Q2550" i="13"/>
  <c r="R2550" i="13"/>
  <c r="S2550" i="13"/>
  <c r="U2550" i="13"/>
  <c r="V2550" i="13"/>
  <c r="W2550" i="13"/>
  <c r="X2550" i="13"/>
  <c r="Q2551" i="13"/>
  <c r="R2551" i="13"/>
  <c r="S2551" i="13"/>
  <c r="U2551" i="13"/>
  <c r="V2551" i="13"/>
  <c r="W2551" i="13"/>
  <c r="X2551" i="13"/>
  <c r="Q2552" i="13"/>
  <c r="R2552" i="13"/>
  <c r="S2552" i="13"/>
  <c r="U2552" i="13"/>
  <c r="V2552" i="13"/>
  <c r="W2552" i="13"/>
  <c r="X2552" i="13"/>
  <c r="Q2553" i="13"/>
  <c r="R2553" i="13"/>
  <c r="S2553" i="13"/>
  <c r="U2553" i="13"/>
  <c r="V2553" i="13"/>
  <c r="W2553" i="13"/>
  <c r="X2553" i="13"/>
  <c r="Q2554" i="13"/>
  <c r="R2554" i="13"/>
  <c r="S2554" i="13"/>
  <c r="U2554" i="13"/>
  <c r="V2554" i="13"/>
  <c r="W2554" i="13"/>
  <c r="X2554" i="13"/>
  <c r="Q2555" i="13"/>
  <c r="R2555" i="13"/>
  <c r="S2555" i="13"/>
  <c r="U2555" i="13"/>
  <c r="V2555" i="13"/>
  <c r="W2555" i="13"/>
  <c r="X2555" i="13"/>
  <c r="Q2556" i="13"/>
  <c r="R2556" i="13"/>
  <c r="S2556" i="13"/>
  <c r="U2556" i="13"/>
  <c r="V2556" i="13"/>
  <c r="W2556" i="13"/>
  <c r="X2556" i="13"/>
  <c r="Q2557" i="13"/>
  <c r="R2557" i="13"/>
  <c r="S2557" i="13"/>
  <c r="U2557" i="13"/>
  <c r="V2557" i="13"/>
  <c r="W2557" i="13"/>
  <c r="X2557" i="13"/>
  <c r="Q2558" i="13"/>
  <c r="R2558" i="13"/>
  <c r="S2558" i="13"/>
  <c r="U2558" i="13"/>
  <c r="V2558" i="13"/>
  <c r="W2558" i="13"/>
  <c r="X2558" i="13"/>
  <c r="Q2559" i="13"/>
  <c r="R2559" i="13"/>
  <c r="S2559" i="13"/>
  <c r="U2559" i="13"/>
  <c r="V2559" i="13"/>
  <c r="W2559" i="13"/>
  <c r="X2559" i="13"/>
  <c r="Q2560" i="13"/>
  <c r="R2560" i="13"/>
  <c r="S2560" i="13"/>
  <c r="U2560" i="13"/>
  <c r="V2560" i="13"/>
  <c r="W2560" i="13"/>
  <c r="X2560" i="13"/>
  <c r="Q2561" i="13"/>
  <c r="R2561" i="13"/>
  <c r="S2561" i="13"/>
  <c r="U2561" i="13"/>
  <c r="V2561" i="13"/>
  <c r="W2561" i="13"/>
  <c r="X2561" i="13"/>
  <c r="Q2562" i="13"/>
  <c r="R2562" i="13"/>
  <c r="S2562" i="13"/>
  <c r="U2562" i="13"/>
  <c r="V2562" i="13"/>
  <c r="W2562" i="13"/>
  <c r="X2562" i="13"/>
  <c r="Q2563" i="13"/>
  <c r="S2563" i="13"/>
  <c r="T2563" i="13"/>
  <c r="U2563" i="13"/>
  <c r="V2563" i="13"/>
  <c r="W2563" i="13"/>
  <c r="X2563" i="13"/>
  <c r="Q2564" i="13"/>
  <c r="S2564" i="13"/>
  <c r="T2564" i="13"/>
  <c r="U2564" i="13"/>
  <c r="V2564" i="13"/>
  <c r="W2564" i="13"/>
  <c r="X2564" i="13"/>
  <c r="Q2565" i="13"/>
  <c r="S2565" i="13"/>
  <c r="T2565" i="13"/>
  <c r="U2565" i="13"/>
  <c r="V2565" i="13"/>
  <c r="W2565" i="13"/>
  <c r="X2565" i="13"/>
  <c r="Q2566" i="13"/>
  <c r="S2566" i="13"/>
  <c r="T2566" i="13"/>
  <c r="U2566" i="13"/>
  <c r="V2566" i="13"/>
  <c r="W2566" i="13"/>
  <c r="X2566" i="13"/>
  <c r="Q2567" i="13"/>
  <c r="S2567" i="13"/>
  <c r="T2567" i="13"/>
  <c r="U2567" i="13"/>
  <c r="V2567" i="13"/>
  <c r="W2567" i="13"/>
  <c r="X2567" i="13"/>
  <c r="Q2568" i="13"/>
  <c r="S2568" i="13"/>
  <c r="T2568" i="13"/>
  <c r="U2568" i="13"/>
  <c r="V2568" i="13"/>
  <c r="W2568" i="13"/>
  <c r="X2568" i="13"/>
  <c r="Q2569" i="13"/>
  <c r="S2569" i="13"/>
  <c r="T2569" i="13"/>
  <c r="U2569" i="13"/>
  <c r="V2569" i="13"/>
  <c r="W2569" i="13"/>
  <c r="X2569" i="13"/>
  <c r="Q2570" i="13"/>
  <c r="S2570" i="13"/>
  <c r="T2570" i="13"/>
  <c r="U2570" i="13"/>
  <c r="V2570" i="13"/>
  <c r="W2570" i="13"/>
  <c r="X2570" i="13"/>
  <c r="Q2571" i="13"/>
  <c r="S2571" i="13"/>
  <c r="T2571" i="13"/>
  <c r="U2571" i="13"/>
  <c r="V2571" i="13"/>
  <c r="W2571" i="13"/>
  <c r="X2571" i="13"/>
  <c r="Q2572" i="13"/>
  <c r="S2572" i="13"/>
  <c r="T2572" i="13"/>
  <c r="U2572" i="13"/>
  <c r="V2572" i="13"/>
  <c r="W2572" i="13"/>
  <c r="X2572" i="13"/>
  <c r="Q2573" i="13"/>
  <c r="S2573" i="13"/>
  <c r="T2573" i="13"/>
  <c r="U2573" i="13"/>
  <c r="V2573" i="13"/>
  <c r="W2573" i="13"/>
  <c r="X2573" i="13"/>
  <c r="Q2574" i="13"/>
  <c r="S2574" i="13"/>
  <c r="T2574" i="13"/>
  <c r="U2574" i="13"/>
  <c r="V2574" i="13"/>
  <c r="W2574" i="13"/>
  <c r="X2574" i="13"/>
  <c r="Q2575" i="13"/>
  <c r="S2575" i="13"/>
  <c r="T2575" i="13"/>
  <c r="U2575" i="13"/>
  <c r="V2575" i="13"/>
  <c r="W2575" i="13"/>
  <c r="X2575" i="13"/>
  <c r="Q2576" i="13"/>
  <c r="S2576" i="13"/>
  <c r="T2576" i="13"/>
  <c r="U2576" i="13"/>
  <c r="V2576" i="13"/>
  <c r="W2576" i="13"/>
  <c r="X2576" i="13"/>
  <c r="Q2577" i="13"/>
  <c r="S2577" i="13"/>
  <c r="T2577" i="13"/>
  <c r="U2577" i="13"/>
  <c r="V2577" i="13"/>
  <c r="W2577" i="13"/>
  <c r="X2577" i="13"/>
  <c r="Q2578" i="13"/>
  <c r="S2578" i="13"/>
  <c r="T2578" i="13"/>
  <c r="U2578" i="13"/>
  <c r="V2578" i="13"/>
  <c r="W2578" i="13"/>
  <c r="X2578" i="13"/>
  <c r="Q2579" i="13"/>
  <c r="S2579" i="13"/>
  <c r="T2579" i="13"/>
  <c r="U2579" i="13"/>
  <c r="V2579" i="13"/>
  <c r="W2579" i="13"/>
  <c r="X2579" i="13"/>
  <c r="Q2580" i="13"/>
  <c r="S2580" i="13"/>
  <c r="T2580" i="13"/>
  <c r="U2580" i="13"/>
  <c r="V2580" i="13"/>
  <c r="W2580" i="13"/>
  <c r="X2580" i="13"/>
  <c r="Q2581" i="13"/>
  <c r="S2581" i="13"/>
  <c r="T2581" i="13"/>
  <c r="U2581" i="13"/>
  <c r="V2581" i="13"/>
  <c r="W2581" i="13"/>
  <c r="X2581" i="13"/>
  <c r="Q2582" i="13"/>
  <c r="S2582" i="13"/>
  <c r="T2582" i="13"/>
  <c r="U2582" i="13"/>
  <c r="V2582" i="13"/>
  <c r="W2582" i="13"/>
  <c r="X2582" i="13"/>
  <c r="Q2583" i="13"/>
  <c r="S2583" i="13"/>
  <c r="T2583" i="13"/>
  <c r="U2583" i="13"/>
  <c r="V2583" i="13"/>
  <c r="W2583" i="13"/>
  <c r="X2583" i="13"/>
  <c r="Q2584" i="13"/>
  <c r="S2584" i="13"/>
  <c r="T2584" i="13"/>
  <c r="U2584" i="13"/>
  <c r="V2584" i="13"/>
  <c r="W2584" i="13"/>
  <c r="X2584" i="13"/>
  <c r="Q2585" i="13"/>
  <c r="S2585" i="13"/>
  <c r="T2585" i="13"/>
  <c r="U2585" i="13"/>
  <c r="V2585" i="13"/>
  <c r="W2585" i="13"/>
  <c r="X2585" i="13"/>
  <c r="Q2586" i="13"/>
  <c r="S2586" i="13"/>
  <c r="T2586" i="13"/>
  <c r="U2586" i="13"/>
  <c r="V2586" i="13"/>
  <c r="W2586" i="13"/>
  <c r="X2586" i="13"/>
  <c r="Q2587" i="13"/>
  <c r="S2587" i="13"/>
  <c r="T2587" i="13"/>
  <c r="U2587" i="13"/>
  <c r="V2587" i="13"/>
  <c r="W2587" i="13"/>
  <c r="X2587" i="13"/>
  <c r="Q2588" i="13"/>
  <c r="S2588" i="13"/>
  <c r="T2588" i="13"/>
  <c r="U2588" i="13"/>
  <c r="V2588" i="13"/>
  <c r="W2588" i="13"/>
  <c r="X2588" i="13"/>
  <c r="Q2589" i="13"/>
  <c r="S2589" i="13"/>
  <c r="T2589" i="13"/>
  <c r="U2589" i="13"/>
  <c r="V2589" i="13"/>
  <c r="W2589" i="13"/>
  <c r="X2589" i="13"/>
  <c r="Q2590" i="13"/>
  <c r="S2590" i="13"/>
  <c r="T2590" i="13"/>
  <c r="U2590" i="13"/>
  <c r="V2590" i="13"/>
  <c r="W2590" i="13"/>
  <c r="X2590" i="13"/>
  <c r="Q2591" i="13"/>
  <c r="S2591" i="13"/>
  <c r="T2591" i="13"/>
  <c r="U2591" i="13"/>
  <c r="V2591" i="13"/>
  <c r="W2591" i="13"/>
  <c r="X2591" i="13"/>
  <c r="Q2592" i="13"/>
  <c r="S2592" i="13"/>
  <c r="T2592" i="13"/>
  <c r="U2592" i="13"/>
  <c r="V2592" i="13"/>
  <c r="W2592" i="13"/>
  <c r="X2592" i="13"/>
  <c r="Q2593" i="13"/>
  <c r="S2593" i="13"/>
  <c r="T2593" i="13"/>
  <c r="U2593" i="13"/>
  <c r="V2593" i="13"/>
  <c r="W2593" i="13"/>
  <c r="X2593" i="13"/>
  <c r="Q2594" i="13"/>
  <c r="S2594" i="13"/>
  <c r="T2594" i="13"/>
  <c r="U2594" i="13"/>
  <c r="V2594" i="13"/>
  <c r="W2594" i="13"/>
  <c r="X2594" i="13"/>
  <c r="Q2595" i="13"/>
  <c r="S2595" i="13"/>
  <c r="T2595" i="13"/>
  <c r="U2595" i="13"/>
  <c r="V2595" i="13"/>
  <c r="W2595" i="13"/>
  <c r="X2595" i="13"/>
  <c r="Q2596" i="13"/>
  <c r="S2596" i="13"/>
  <c r="T2596" i="13"/>
  <c r="U2596" i="13"/>
  <c r="V2596" i="13"/>
  <c r="W2596" i="13"/>
  <c r="X2596" i="13"/>
  <c r="Q2597" i="13"/>
  <c r="S2597" i="13"/>
  <c r="T2597" i="13"/>
  <c r="U2597" i="13"/>
  <c r="V2597" i="13"/>
  <c r="W2597" i="13"/>
  <c r="X2597" i="13"/>
  <c r="Q2598" i="13"/>
  <c r="S2598" i="13"/>
  <c r="T2598" i="13"/>
  <c r="U2598" i="13"/>
  <c r="V2598" i="13"/>
  <c r="W2598" i="13"/>
  <c r="X2598" i="13"/>
  <c r="Q2599" i="13"/>
  <c r="S2599" i="13"/>
  <c r="T2599" i="13"/>
  <c r="U2599" i="13"/>
  <c r="V2599" i="13"/>
  <c r="W2599" i="13"/>
  <c r="X2599" i="13"/>
  <c r="Q2600" i="13"/>
  <c r="S2600" i="13"/>
  <c r="T2600" i="13"/>
  <c r="U2600" i="13"/>
  <c r="V2600" i="13"/>
  <c r="W2600" i="13"/>
  <c r="X2600" i="13"/>
  <c r="Q2601" i="13"/>
  <c r="S2601" i="13"/>
  <c r="T2601" i="13"/>
  <c r="U2601" i="13"/>
  <c r="V2601" i="13"/>
  <c r="W2601" i="13"/>
  <c r="X2601" i="13"/>
  <c r="Q2602" i="13"/>
  <c r="S2602" i="13"/>
  <c r="T2602" i="13"/>
  <c r="U2602" i="13"/>
  <c r="V2602" i="13"/>
  <c r="W2602" i="13"/>
  <c r="X2602" i="13"/>
  <c r="Q2603" i="13"/>
  <c r="R2603" i="13"/>
  <c r="S2603" i="13"/>
  <c r="T2603" i="13"/>
  <c r="U2603" i="13"/>
  <c r="V2603" i="13"/>
  <c r="X2603" i="13"/>
  <c r="Q2604" i="13"/>
  <c r="R2604" i="13"/>
  <c r="S2604" i="13"/>
  <c r="T2604" i="13"/>
  <c r="U2604" i="13"/>
  <c r="V2604" i="13"/>
  <c r="X2604" i="13"/>
  <c r="Q2605" i="13"/>
  <c r="R2605" i="13"/>
  <c r="S2605" i="13"/>
  <c r="T2605" i="13"/>
  <c r="U2605" i="13"/>
  <c r="V2605" i="13"/>
  <c r="X2605" i="13"/>
  <c r="Q2606" i="13"/>
  <c r="R2606" i="13"/>
  <c r="S2606" i="13"/>
  <c r="T2606" i="13"/>
  <c r="U2606" i="13"/>
  <c r="V2606" i="13"/>
  <c r="X2606" i="13"/>
  <c r="Q2607" i="13"/>
  <c r="R2607" i="13"/>
  <c r="S2607" i="13"/>
  <c r="T2607" i="13"/>
  <c r="U2607" i="13"/>
  <c r="V2607" i="13"/>
  <c r="X2607" i="13"/>
  <c r="Q2608" i="13"/>
  <c r="R2608" i="13"/>
  <c r="S2608" i="13"/>
  <c r="T2608" i="13"/>
  <c r="U2608" i="13"/>
  <c r="V2608" i="13"/>
  <c r="X2608" i="13"/>
  <c r="Q2609" i="13"/>
  <c r="R2609" i="13"/>
  <c r="S2609" i="13"/>
  <c r="T2609" i="13"/>
  <c r="U2609" i="13"/>
  <c r="V2609" i="13"/>
  <c r="X2609" i="13"/>
  <c r="Q2610" i="13"/>
  <c r="R2610" i="13"/>
  <c r="S2610" i="13"/>
  <c r="T2610" i="13"/>
  <c r="U2610" i="13"/>
  <c r="V2610" i="13"/>
  <c r="X2610" i="13"/>
  <c r="Q2611" i="13"/>
  <c r="R2611" i="13"/>
  <c r="S2611" i="13"/>
  <c r="T2611" i="13"/>
  <c r="U2611" i="13"/>
  <c r="V2611" i="13"/>
  <c r="X2611" i="13"/>
  <c r="Q2612" i="13"/>
  <c r="R2612" i="13"/>
  <c r="S2612" i="13"/>
  <c r="T2612" i="13"/>
  <c r="U2612" i="13"/>
  <c r="V2612" i="13"/>
  <c r="X2612" i="13"/>
  <c r="Q2613" i="13"/>
  <c r="R2613" i="13"/>
  <c r="S2613" i="13"/>
  <c r="T2613" i="13"/>
  <c r="U2613" i="13"/>
  <c r="V2613" i="13"/>
  <c r="X2613" i="13"/>
  <c r="Q2614" i="13"/>
  <c r="R2614" i="13"/>
  <c r="S2614" i="13"/>
  <c r="T2614" i="13"/>
  <c r="U2614" i="13"/>
  <c r="V2614" i="13"/>
  <c r="X2614" i="13"/>
  <c r="Q2615" i="13"/>
  <c r="R2615" i="13"/>
  <c r="S2615" i="13"/>
  <c r="T2615" i="13"/>
  <c r="U2615" i="13"/>
  <c r="V2615" i="13"/>
  <c r="X2615" i="13"/>
  <c r="Q2616" i="13"/>
  <c r="R2616" i="13"/>
  <c r="S2616" i="13"/>
  <c r="T2616" i="13"/>
  <c r="U2616" i="13"/>
  <c r="V2616" i="13"/>
  <c r="X2616" i="13"/>
  <c r="Q2617" i="13"/>
  <c r="R2617" i="13"/>
  <c r="S2617" i="13"/>
  <c r="T2617" i="13"/>
  <c r="U2617" i="13"/>
  <c r="V2617" i="13"/>
  <c r="X2617" i="13"/>
  <c r="Q2618" i="13"/>
  <c r="R2618" i="13"/>
  <c r="S2618" i="13"/>
  <c r="T2618" i="13"/>
  <c r="U2618" i="13"/>
  <c r="V2618" i="13"/>
  <c r="X2618" i="13"/>
  <c r="Q2619" i="13"/>
  <c r="R2619" i="13"/>
  <c r="S2619" i="13"/>
  <c r="T2619" i="13"/>
  <c r="U2619" i="13"/>
  <c r="V2619" i="13"/>
  <c r="X2619" i="13"/>
  <c r="Q2620" i="13"/>
  <c r="R2620" i="13"/>
  <c r="S2620" i="13"/>
  <c r="T2620" i="13"/>
  <c r="U2620" i="13"/>
  <c r="V2620" i="13"/>
  <c r="X2620" i="13"/>
  <c r="Q2621" i="13"/>
  <c r="R2621" i="13"/>
  <c r="S2621" i="13"/>
  <c r="T2621" i="13"/>
  <c r="U2621" i="13"/>
  <c r="V2621" i="13"/>
  <c r="X2621" i="13"/>
  <c r="Q2622" i="13"/>
  <c r="R2622" i="13"/>
  <c r="S2622" i="13"/>
  <c r="T2622" i="13"/>
  <c r="U2622" i="13"/>
  <c r="V2622" i="13"/>
  <c r="X2622" i="13"/>
  <c r="Q2623" i="13"/>
  <c r="R2623" i="13"/>
  <c r="S2623" i="13"/>
  <c r="T2623" i="13"/>
  <c r="U2623" i="13"/>
  <c r="V2623" i="13"/>
  <c r="X2623" i="13"/>
  <c r="Q2624" i="13"/>
  <c r="R2624" i="13"/>
  <c r="S2624" i="13"/>
  <c r="T2624" i="13"/>
  <c r="U2624" i="13"/>
  <c r="V2624" i="13"/>
  <c r="X2624" i="13"/>
  <c r="Q2625" i="13"/>
  <c r="R2625" i="13"/>
  <c r="S2625" i="13"/>
  <c r="T2625" i="13"/>
  <c r="U2625" i="13"/>
  <c r="V2625" i="13"/>
  <c r="X2625" i="13"/>
  <c r="Q2626" i="13"/>
  <c r="R2626" i="13"/>
  <c r="S2626" i="13"/>
  <c r="T2626" i="13"/>
  <c r="U2626" i="13"/>
  <c r="V2626" i="13"/>
  <c r="X2626" i="13"/>
  <c r="Q2627" i="13"/>
  <c r="R2627" i="13"/>
  <c r="S2627" i="13"/>
  <c r="T2627" i="13"/>
  <c r="U2627" i="13"/>
  <c r="V2627" i="13"/>
  <c r="X2627" i="13"/>
  <c r="Q2628" i="13"/>
  <c r="R2628" i="13"/>
  <c r="S2628" i="13"/>
  <c r="T2628" i="13"/>
  <c r="U2628" i="13"/>
  <c r="V2628" i="13"/>
  <c r="X2628" i="13"/>
  <c r="Q2629" i="13"/>
  <c r="R2629" i="13"/>
  <c r="S2629" i="13"/>
  <c r="T2629" i="13"/>
  <c r="U2629" i="13"/>
  <c r="V2629" i="13"/>
  <c r="X2629" i="13"/>
  <c r="Q2630" i="13"/>
  <c r="R2630" i="13"/>
  <c r="S2630" i="13"/>
  <c r="T2630" i="13"/>
  <c r="U2630" i="13"/>
  <c r="V2630" i="13"/>
  <c r="X2630" i="13"/>
  <c r="Q2631" i="13"/>
  <c r="R2631" i="13"/>
  <c r="S2631" i="13"/>
  <c r="T2631" i="13"/>
  <c r="U2631" i="13"/>
  <c r="V2631" i="13"/>
  <c r="X2631" i="13"/>
  <c r="Q2632" i="13"/>
  <c r="R2632" i="13"/>
  <c r="S2632" i="13"/>
  <c r="T2632" i="13"/>
  <c r="U2632" i="13"/>
  <c r="V2632" i="13"/>
  <c r="X2632" i="13"/>
  <c r="Q2633" i="13"/>
  <c r="R2633" i="13"/>
  <c r="S2633" i="13"/>
  <c r="T2633" i="13"/>
  <c r="U2633" i="13"/>
  <c r="V2633" i="13"/>
  <c r="X2633" i="13"/>
  <c r="Q2634" i="13"/>
  <c r="R2634" i="13"/>
  <c r="S2634" i="13"/>
  <c r="T2634" i="13"/>
  <c r="U2634" i="13"/>
  <c r="V2634" i="13"/>
  <c r="X2634" i="13"/>
  <c r="Q2635" i="13"/>
  <c r="R2635" i="13"/>
  <c r="S2635" i="13"/>
  <c r="T2635" i="13"/>
  <c r="U2635" i="13"/>
  <c r="V2635" i="13"/>
  <c r="X2635" i="13"/>
  <c r="Q2636" i="13"/>
  <c r="R2636" i="13"/>
  <c r="S2636" i="13"/>
  <c r="T2636" i="13"/>
  <c r="U2636" i="13"/>
  <c r="V2636" i="13"/>
  <c r="X2636" i="13"/>
  <c r="Q2637" i="13"/>
  <c r="R2637" i="13"/>
  <c r="S2637" i="13"/>
  <c r="T2637" i="13"/>
  <c r="U2637" i="13"/>
  <c r="V2637" i="13"/>
  <c r="X2637" i="13"/>
  <c r="Q2638" i="13"/>
  <c r="R2638" i="13"/>
  <c r="S2638" i="13"/>
  <c r="T2638" i="13"/>
  <c r="U2638" i="13"/>
  <c r="V2638" i="13"/>
  <c r="X2638" i="13"/>
  <c r="Q2639" i="13"/>
  <c r="R2639" i="13"/>
  <c r="S2639" i="13"/>
  <c r="T2639" i="13"/>
  <c r="U2639" i="13"/>
  <c r="V2639" i="13"/>
  <c r="X2639" i="13"/>
  <c r="Q2640" i="13"/>
  <c r="R2640" i="13"/>
  <c r="S2640" i="13"/>
  <c r="T2640" i="13"/>
  <c r="U2640" i="13"/>
  <c r="V2640" i="13"/>
  <c r="X2640" i="13"/>
  <c r="Q2641" i="13"/>
  <c r="R2641" i="13"/>
  <c r="S2641" i="13"/>
  <c r="T2641" i="13"/>
  <c r="U2641" i="13"/>
  <c r="V2641" i="13"/>
  <c r="X2641" i="13"/>
  <c r="Q2642" i="13"/>
  <c r="R2642" i="13"/>
  <c r="S2642" i="13"/>
  <c r="T2642" i="13"/>
  <c r="U2642" i="13"/>
  <c r="V2642" i="13"/>
  <c r="X2642" i="13"/>
  <c r="Q2643" i="13"/>
  <c r="R2643" i="13"/>
  <c r="S2643" i="13"/>
  <c r="T2643" i="13"/>
  <c r="U2643" i="13"/>
  <c r="V2643" i="13"/>
  <c r="X2643" i="13"/>
  <c r="Q2644" i="13"/>
  <c r="R2644" i="13"/>
  <c r="S2644" i="13"/>
  <c r="T2644" i="13"/>
  <c r="U2644" i="13"/>
  <c r="V2644" i="13"/>
  <c r="X2644" i="13"/>
  <c r="Q2645" i="13"/>
  <c r="R2645" i="13"/>
  <c r="S2645" i="13"/>
  <c r="T2645" i="13"/>
  <c r="U2645" i="13"/>
  <c r="V2645" i="13"/>
  <c r="X2645" i="13"/>
  <c r="Q2646" i="13"/>
  <c r="R2646" i="13"/>
  <c r="S2646" i="13"/>
  <c r="T2646" i="13"/>
  <c r="U2646" i="13"/>
  <c r="V2646" i="13"/>
  <c r="X2646" i="13"/>
  <c r="Q2647" i="13"/>
  <c r="R2647" i="13"/>
  <c r="S2647" i="13"/>
  <c r="T2647" i="13"/>
  <c r="U2647" i="13"/>
  <c r="V2647" i="13"/>
  <c r="X2647" i="13"/>
  <c r="Q2648" i="13"/>
  <c r="R2648" i="13"/>
  <c r="S2648" i="13"/>
  <c r="T2648" i="13"/>
  <c r="U2648" i="13"/>
  <c r="V2648" i="13"/>
  <c r="X2648" i="13"/>
  <c r="Q2649" i="13"/>
  <c r="R2649" i="13"/>
  <c r="S2649" i="13"/>
  <c r="T2649" i="13"/>
  <c r="U2649" i="13"/>
  <c r="V2649" i="13"/>
  <c r="X2649" i="13"/>
  <c r="Q2650" i="13"/>
  <c r="R2650" i="13"/>
  <c r="S2650" i="13"/>
  <c r="T2650" i="13"/>
  <c r="U2650" i="13"/>
  <c r="V2650" i="13"/>
  <c r="X2650" i="13"/>
  <c r="Q2651" i="13"/>
  <c r="R2651" i="13"/>
  <c r="S2651" i="13"/>
  <c r="T2651" i="13"/>
  <c r="U2651" i="13"/>
  <c r="V2651" i="13"/>
  <c r="X2651" i="13"/>
  <c r="Q2652" i="13"/>
  <c r="R2652" i="13"/>
  <c r="S2652" i="13"/>
  <c r="T2652" i="13"/>
  <c r="U2652" i="13"/>
  <c r="V2652" i="13"/>
  <c r="X2652" i="13"/>
  <c r="Q2653" i="13"/>
  <c r="R2653" i="13"/>
  <c r="S2653" i="13"/>
  <c r="T2653" i="13"/>
  <c r="U2653" i="13"/>
  <c r="V2653" i="13"/>
  <c r="X2653" i="13"/>
  <c r="Q2654" i="13"/>
  <c r="R2654" i="13"/>
  <c r="S2654" i="13"/>
  <c r="T2654" i="13"/>
  <c r="U2654" i="13"/>
  <c r="V2654" i="13"/>
  <c r="X2654" i="13"/>
  <c r="Q2655" i="13"/>
  <c r="R2655" i="13"/>
  <c r="S2655" i="13"/>
  <c r="T2655" i="13"/>
  <c r="U2655" i="13"/>
  <c r="V2655" i="13"/>
  <c r="X2655" i="13"/>
  <c r="Q2656" i="13"/>
  <c r="R2656" i="13"/>
  <c r="S2656" i="13"/>
  <c r="T2656" i="13"/>
  <c r="U2656" i="13"/>
  <c r="V2656" i="13"/>
  <c r="X2656" i="13"/>
  <c r="Q2657" i="13"/>
  <c r="R2657" i="13"/>
  <c r="S2657" i="13"/>
  <c r="T2657" i="13"/>
  <c r="U2657" i="13"/>
  <c r="V2657" i="13"/>
  <c r="X2657" i="13"/>
  <c r="Q2658" i="13"/>
  <c r="R2658" i="13"/>
  <c r="S2658" i="13"/>
  <c r="T2658" i="13"/>
  <c r="U2658" i="13"/>
  <c r="V2658" i="13"/>
  <c r="X2658" i="13"/>
  <c r="Q2659" i="13"/>
  <c r="R2659" i="13"/>
  <c r="S2659" i="13"/>
  <c r="T2659" i="13"/>
  <c r="U2659" i="13"/>
  <c r="V2659" i="13"/>
  <c r="X2659" i="13"/>
  <c r="Q2660" i="13"/>
  <c r="R2660" i="13"/>
  <c r="S2660" i="13"/>
  <c r="T2660" i="13"/>
  <c r="U2660" i="13"/>
  <c r="V2660" i="13"/>
  <c r="X2660" i="13"/>
  <c r="Q2661" i="13"/>
  <c r="R2661" i="13"/>
  <c r="S2661" i="13"/>
  <c r="T2661" i="13"/>
  <c r="U2661" i="13"/>
  <c r="V2661" i="13"/>
  <c r="X2661" i="13"/>
  <c r="Q2662" i="13"/>
  <c r="R2662" i="13"/>
  <c r="S2662" i="13"/>
  <c r="T2662" i="13"/>
  <c r="U2662" i="13"/>
  <c r="V2662" i="13"/>
  <c r="X2662" i="13"/>
  <c r="Q2663" i="13"/>
  <c r="R2663" i="13"/>
  <c r="S2663" i="13"/>
  <c r="T2663" i="13"/>
  <c r="U2663" i="13"/>
  <c r="V2663" i="13"/>
  <c r="X2663" i="13"/>
  <c r="Q2664" i="13"/>
  <c r="R2664" i="13"/>
  <c r="S2664" i="13"/>
  <c r="T2664" i="13"/>
  <c r="U2664" i="13"/>
  <c r="V2664" i="13"/>
  <c r="X2664" i="13"/>
  <c r="Q2665" i="13"/>
  <c r="R2665" i="13"/>
  <c r="S2665" i="13"/>
  <c r="T2665" i="13"/>
  <c r="U2665" i="13"/>
  <c r="V2665" i="13"/>
  <c r="X2665" i="13"/>
  <c r="Q2666" i="13"/>
  <c r="R2666" i="13"/>
  <c r="S2666" i="13"/>
  <c r="T2666" i="13"/>
  <c r="U2666" i="13"/>
  <c r="V2666" i="13"/>
  <c r="X2666" i="13"/>
  <c r="Q2667" i="13"/>
  <c r="R2667" i="13"/>
  <c r="S2667" i="13"/>
  <c r="T2667" i="13"/>
  <c r="U2667" i="13"/>
  <c r="V2667" i="13"/>
  <c r="X2667" i="13"/>
  <c r="Q2668" i="13"/>
  <c r="R2668" i="13"/>
  <c r="S2668" i="13"/>
  <c r="T2668" i="13"/>
  <c r="U2668" i="13"/>
  <c r="V2668" i="13"/>
  <c r="X2668" i="13"/>
  <c r="Q2669" i="13"/>
  <c r="R2669" i="13"/>
  <c r="S2669" i="13"/>
  <c r="T2669" i="13"/>
  <c r="U2669" i="13"/>
  <c r="V2669" i="13"/>
  <c r="X2669" i="13"/>
  <c r="Q2670" i="13"/>
  <c r="R2670" i="13"/>
  <c r="S2670" i="13"/>
  <c r="T2670" i="13"/>
  <c r="U2670" i="13"/>
  <c r="V2670" i="13"/>
  <c r="X2670" i="13"/>
  <c r="Q2671" i="13"/>
  <c r="R2671" i="13"/>
  <c r="S2671" i="13"/>
  <c r="T2671" i="13"/>
  <c r="U2671" i="13"/>
  <c r="V2671" i="13"/>
  <c r="X2671" i="13"/>
  <c r="Q2672" i="13"/>
  <c r="R2672" i="13"/>
  <c r="S2672" i="13"/>
  <c r="T2672" i="13"/>
  <c r="U2672" i="13"/>
  <c r="V2672" i="13"/>
  <c r="X2672" i="13"/>
  <c r="Q2673" i="13"/>
  <c r="R2673" i="13"/>
  <c r="S2673" i="13"/>
  <c r="T2673" i="13"/>
  <c r="U2673" i="13"/>
  <c r="V2673" i="13"/>
  <c r="X2673" i="13"/>
  <c r="Q2674" i="13"/>
  <c r="R2674" i="13"/>
  <c r="S2674" i="13"/>
  <c r="T2674" i="13"/>
  <c r="U2674" i="13"/>
  <c r="V2674" i="13"/>
  <c r="X2674" i="13"/>
  <c r="Q2675" i="13"/>
  <c r="R2675" i="13"/>
  <c r="S2675" i="13"/>
  <c r="T2675" i="13"/>
  <c r="U2675" i="13"/>
  <c r="V2675" i="13"/>
  <c r="X2675" i="13"/>
  <c r="Q2676" i="13"/>
  <c r="R2676" i="13"/>
  <c r="S2676" i="13"/>
  <c r="T2676" i="13"/>
  <c r="U2676" i="13"/>
  <c r="V2676" i="13"/>
  <c r="X2676" i="13"/>
  <c r="Q2677" i="13"/>
  <c r="R2677" i="13"/>
  <c r="S2677" i="13"/>
  <c r="T2677" i="13"/>
  <c r="U2677" i="13"/>
  <c r="V2677" i="13"/>
  <c r="X2677" i="13"/>
  <c r="Q2678" i="13"/>
  <c r="R2678" i="13"/>
  <c r="S2678" i="13"/>
  <c r="T2678" i="13"/>
  <c r="U2678" i="13"/>
  <c r="V2678" i="13"/>
  <c r="X2678" i="13"/>
  <c r="Q2679" i="13"/>
  <c r="R2679" i="13"/>
  <c r="S2679" i="13"/>
  <c r="T2679" i="13"/>
  <c r="U2679" i="13"/>
  <c r="V2679" i="13"/>
  <c r="X2679" i="13"/>
  <c r="Q2680" i="13"/>
  <c r="R2680" i="13"/>
  <c r="S2680" i="13"/>
  <c r="T2680" i="13"/>
  <c r="U2680" i="13"/>
  <c r="V2680" i="13"/>
  <c r="X2680" i="13"/>
  <c r="Q2681" i="13"/>
  <c r="R2681" i="13"/>
  <c r="S2681" i="13"/>
  <c r="T2681" i="13"/>
  <c r="U2681" i="13"/>
  <c r="V2681" i="13"/>
  <c r="X2681" i="13"/>
  <c r="Q2682" i="13"/>
  <c r="R2682" i="13"/>
  <c r="S2682" i="13"/>
  <c r="T2682" i="13"/>
  <c r="U2682" i="13"/>
  <c r="V2682" i="13"/>
  <c r="X2682" i="13"/>
  <c r="Q2683" i="13"/>
  <c r="S2683" i="13"/>
  <c r="T2683" i="13"/>
  <c r="U2683" i="13"/>
  <c r="V2683" i="13"/>
  <c r="W2683" i="13"/>
  <c r="X2683" i="13"/>
  <c r="Q2684" i="13"/>
  <c r="S2684" i="13"/>
  <c r="T2684" i="13"/>
  <c r="U2684" i="13"/>
  <c r="V2684" i="13"/>
  <c r="W2684" i="13"/>
  <c r="X2684" i="13"/>
  <c r="Q2685" i="13"/>
  <c r="S2685" i="13"/>
  <c r="T2685" i="13"/>
  <c r="U2685" i="13"/>
  <c r="V2685" i="13"/>
  <c r="W2685" i="13"/>
  <c r="X2685" i="13"/>
  <c r="Q2686" i="13"/>
  <c r="S2686" i="13"/>
  <c r="T2686" i="13"/>
  <c r="U2686" i="13"/>
  <c r="V2686" i="13"/>
  <c r="W2686" i="13"/>
  <c r="X2686" i="13"/>
  <c r="Q2687" i="13"/>
  <c r="S2687" i="13"/>
  <c r="T2687" i="13"/>
  <c r="U2687" i="13"/>
  <c r="V2687" i="13"/>
  <c r="W2687" i="13"/>
  <c r="X2687" i="13"/>
  <c r="Q2688" i="13"/>
  <c r="S2688" i="13"/>
  <c r="T2688" i="13"/>
  <c r="U2688" i="13"/>
  <c r="V2688" i="13"/>
  <c r="W2688" i="13"/>
  <c r="X2688" i="13"/>
  <c r="Q2689" i="13"/>
  <c r="S2689" i="13"/>
  <c r="T2689" i="13"/>
  <c r="U2689" i="13"/>
  <c r="V2689" i="13"/>
  <c r="W2689" i="13"/>
  <c r="X2689" i="13"/>
  <c r="Q2690" i="13"/>
  <c r="S2690" i="13"/>
  <c r="T2690" i="13"/>
  <c r="U2690" i="13"/>
  <c r="V2690" i="13"/>
  <c r="W2690" i="13"/>
  <c r="X2690" i="13"/>
  <c r="Q2691" i="13"/>
  <c r="S2691" i="13"/>
  <c r="T2691" i="13"/>
  <c r="U2691" i="13"/>
  <c r="V2691" i="13"/>
  <c r="W2691" i="13"/>
  <c r="X2691" i="13"/>
  <c r="Q2692" i="13"/>
  <c r="S2692" i="13"/>
  <c r="T2692" i="13"/>
  <c r="U2692" i="13"/>
  <c r="V2692" i="13"/>
  <c r="W2692" i="13"/>
  <c r="X2692" i="13"/>
  <c r="Q2693" i="13"/>
  <c r="S2693" i="13"/>
  <c r="T2693" i="13"/>
  <c r="U2693" i="13"/>
  <c r="V2693" i="13"/>
  <c r="W2693" i="13"/>
  <c r="X2693" i="13"/>
  <c r="Q2694" i="13"/>
  <c r="S2694" i="13"/>
  <c r="T2694" i="13"/>
  <c r="U2694" i="13"/>
  <c r="V2694" i="13"/>
  <c r="W2694" i="13"/>
  <c r="X2694" i="13"/>
  <c r="Q2695" i="13"/>
  <c r="S2695" i="13"/>
  <c r="T2695" i="13"/>
  <c r="U2695" i="13"/>
  <c r="V2695" i="13"/>
  <c r="W2695" i="13"/>
  <c r="X2695" i="13"/>
  <c r="Q2696" i="13"/>
  <c r="S2696" i="13"/>
  <c r="T2696" i="13"/>
  <c r="U2696" i="13"/>
  <c r="V2696" i="13"/>
  <c r="W2696" i="13"/>
  <c r="X2696" i="13"/>
  <c r="Q2697" i="13"/>
  <c r="S2697" i="13"/>
  <c r="T2697" i="13"/>
  <c r="U2697" i="13"/>
  <c r="V2697" i="13"/>
  <c r="W2697" i="13"/>
  <c r="X2697" i="13"/>
  <c r="Q2698" i="13"/>
  <c r="S2698" i="13"/>
  <c r="T2698" i="13"/>
  <c r="U2698" i="13"/>
  <c r="V2698" i="13"/>
  <c r="W2698" i="13"/>
  <c r="X2698" i="13"/>
  <c r="Q2699" i="13"/>
  <c r="S2699" i="13"/>
  <c r="T2699" i="13"/>
  <c r="U2699" i="13"/>
  <c r="V2699" i="13"/>
  <c r="W2699" i="13"/>
  <c r="X2699" i="13"/>
  <c r="Q2700" i="13"/>
  <c r="S2700" i="13"/>
  <c r="T2700" i="13"/>
  <c r="U2700" i="13"/>
  <c r="V2700" i="13"/>
  <c r="W2700" i="13"/>
  <c r="X2700" i="13"/>
  <c r="Q2701" i="13"/>
  <c r="S2701" i="13"/>
  <c r="T2701" i="13"/>
  <c r="U2701" i="13"/>
  <c r="V2701" i="13"/>
  <c r="W2701" i="13"/>
  <c r="X2701" i="13"/>
  <c r="Q2702" i="13"/>
  <c r="S2702" i="13"/>
  <c r="T2702" i="13"/>
  <c r="U2702" i="13"/>
  <c r="V2702" i="13"/>
  <c r="W2702" i="13"/>
  <c r="X2702" i="13"/>
  <c r="Q2703" i="13"/>
  <c r="R2703" i="13"/>
  <c r="S2703" i="13"/>
  <c r="T2703" i="13"/>
  <c r="U2703" i="13"/>
  <c r="V2703" i="13"/>
  <c r="W2703" i="13"/>
  <c r="Q2704" i="13"/>
  <c r="R2704" i="13"/>
  <c r="S2704" i="13"/>
  <c r="T2704" i="13"/>
  <c r="U2704" i="13"/>
  <c r="V2704" i="13"/>
  <c r="W2704" i="13"/>
  <c r="Q2705" i="13"/>
  <c r="R2705" i="13"/>
  <c r="S2705" i="13"/>
  <c r="T2705" i="13"/>
  <c r="U2705" i="13"/>
  <c r="V2705" i="13"/>
  <c r="W2705" i="13"/>
  <c r="Q2706" i="13"/>
  <c r="R2706" i="13"/>
  <c r="S2706" i="13"/>
  <c r="T2706" i="13"/>
  <c r="U2706" i="13"/>
  <c r="V2706" i="13"/>
  <c r="W2706" i="13"/>
  <c r="Q2707" i="13"/>
  <c r="R2707" i="13"/>
  <c r="S2707" i="13"/>
  <c r="T2707" i="13"/>
  <c r="U2707" i="13"/>
  <c r="V2707" i="13"/>
  <c r="W2707" i="13"/>
  <c r="Q2708" i="13"/>
  <c r="R2708" i="13"/>
  <c r="S2708" i="13"/>
  <c r="T2708" i="13"/>
  <c r="U2708" i="13"/>
  <c r="V2708" i="13"/>
  <c r="W2708" i="13"/>
  <c r="Q2709" i="13"/>
  <c r="R2709" i="13"/>
  <c r="S2709" i="13"/>
  <c r="T2709" i="13"/>
  <c r="U2709" i="13"/>
  <c r="V2709" i="13"/>
  <c r="W2709" i="13"/>
  <c r="Q2710" i="13"/>
  <c r="R2710" i="13"/>
  <c r="S2710" i="13"/>
  <c r="T2710" i="13"/>
  <c r="U2710" i="13"/>
  <c r="V2710" i="13"/>
  <c r="W2710" i="13"/>
  <c r="Q2711" i="13"/>
  <c r="R2711" i="13"/>
  <c r="S2711" i="13"/>
  <c r="T2711" i="13"/>
  <c r="U2711" i="13"/>
  <c r="V2711" i="13"/>
  <c r="W2711" i="13"/>
  <c r="Q2712" i="13"/>
  <c r="R2712" i="13"/>
  <c r="S2712" i="13"/>
  <c r="T2712" i="13"/>
  <c r="U2712" i="13"/>
  <c r="V2712" i="13"/>
  <c r="W2712" i="13"/>
  <c r="Q2713" i="13"/>
  <c r="R2713" i="13"/>
  <c r="S2713" i="13"/>
  <c r="T2713" i="13"/>
  <c r="U2713" i="13"/>
  <c r="V2713" i="13"/>
  <c r="W2713" i="13"/>
  <c r="Q2714" i="13"/>
  <c r="R2714" i="13"/>
  <c r="S2714" i="13"/>
  <c r="T2714" i="13"/>
  <c r="U2714" i="13"/>
  <c r="V2714" i="13"/>
  <c r="W2714" i="13"/>
  <c r="Q2715" i="13"/>
  <c r="R2715" i="13"/>
  <c r="S2715" i="13"/>
  <c r="T2715" i="13"/>
  <c r="U2715" i="13"/>
  <c r="V2715" i="13"/>
  <c r="W2715" i="13"/>
  <c r="Q2716" i="13"/>
  <c r="R2716" i="13"/>
  <c r="S2716" i="13"/>
  <c r="T2716" i="13"/>
  <c r="U2716" i="13"/>
  <c r="V2716" i="13"/>
  <c r="W2716" i="13"/>
  <c r="Q2717" i="13"/>
  <c r="R2717" i="13"/>
  <c r="S2717" i="13"/>
  <c r="T2717" i="13"/>
  <c r="U2717" i="13"/>
  <c r="V2717" i="13"/>
  <c r="W2717" i="13"/>
  <c r="Q2718" i="13"/>
  <c r="R2718" i="13"/>
  <c r="S2718" i="13"/>
  <c r="T2718" i="13"/>
  <c r="U2718" i="13"/>
  <c r="V2718" i="13"/>
  <c r="W2718" i="13"/>
  <c r="Q2719" i="13"/>
  <c r="R2719" i="13"/>
  <c r="S2719" i="13"/>
  <c r="T2719" i="13"/>
  <c r="U2719" i="13"/>
  <c r="V2719" i="13"/>
  <c r="W2719" i="13"/>
  <c r="Q2720" i="13"/>
  <c r="R2720" i="13"/>
  <c r="S2720" i="13"/>
  <c r="T2720" i="13"/>
  <c r="U2720" i="13"/>
  <c r="V2720" i="13"/>
  <c r="W2720" i="13"/>
  <c r="Q2721" i="13"/>
  <c r="R2721" i="13"/>
  <c r="S2721" i="13"/>
  <c r="T2721" i="13"/>
  <c r="U2721" i="13"/>
  <c r="V2721" i="13"/>
  <c r="W2721" i="13"/>
  <c r="Q2722" i="13"/>
  <c r="R2722" i="13"/>
  <c r="S2722" i="13"/>
  <c r="T2722" i="13"/>
  <c r="U2722" i="13"/>
  <c r="V2722" i="13"/>
  <c r="W2722" i="13"/>
  <c r="Q2723" i="13"/>
  <c r="R2723" i="13"/>
  <c r="S2723" i="13"/>
  <c r="T2723" i="13"/>
  <c r="U2723" i="13"/>
  <c r="V2723" i="13"/>
  <c r="X2723" i="13"/>
  <c r="Q2724" i="13"/>
  <c r="R2724" i="13"/>
  <c r="S2724" i="13"/>
  <c r="T2724" i="13"/>
  <c r="U2724" i="13"/>
  <c r="V2724" i="13"/>
  <c r="X2724" i="13"/>
  <c r="Q2725" i="13"/>
  <c r="R2725" i="13"/>
  <c r="S2725" i="13"/>
  <c r="T2725" i="13"/>
  <c r="U2725" i="13"/>
  <c r="V2725" i="13"/>
  <c r="X2725" i="13"/>
  <c r="Q2726" i="13"/>
  <c r="R2726" i="13"/>
  <c r="S2726" i="13"/>
  <c r="T2726" i="13"/>
  <c r="U2726" i="13"/>
  <c r="V2726" i="13"/>
  <c r="X2726" i="13"/>
  <c r="Q2727" i="13"/>
  <c r="R2727" i="13"/>
  <c r="S2727" i="13"/>
  <c r="T2727" i="13"/>
  <c r="U2727" i="13"/>
  <c r="V2727" i="13"/>
  <c r="X2727" i="13"/>
  <c r="Q2728" i="13"/>
  <c r="R2728" i="13"/>
  <c r="S2728" i="13"/>
  <c r="T2728" i="13"/>
  <c r="U2728" i="13"/>
  <c r="V2728" i="13"/>
  <c r="X2728" i="13"/>
  <c r="Q2729" i="13"/>
  <c r="R2729" i="13"/>
  <c r="S2729" i="13"/>
  <c r="T2729" i="13"/>
  <c r="U2729" i="13"/>
  <c r="V2729" i="13"/>
  <c r="X2729" i="13"/>
  <c r="Q2730" i="13"/>
  <c r="R2730" i="13"/>
  <c r="S2730" i="13"/>
  <c r="T2730" i="13"/>
  <c r="U2730" i="13"/>
  <c r="V2730" i="13"/>
  <c r="X2730" i="13"/>
  <c r="Q2731" i="13"/>
  <c r="R2731" i="13"/>
  <c r="S2731" i="13"/>
  <c r="T2731" i="13"/>
  <c r="U2731" i="13"/>
  <c r="V2731" i="13"/>
  <c r="X2731" i="13"/>
  <c r="Q2732" i="13"/>
  <c r="R2732" i="13"/>
  <c r="S2732" i="13"/>
  <c r="T2732" i="13"/>
  <c r="U2732" i="13"/>
  <c r="V2732" i="13"/>
  <c r="X2732" i="13"/>
  <c r="Q2733" i="13"/>
  <c r="R2733" i="13"/>
  <c r="S2733" i="13"/>
  <c r="T2733" i="13"/>
  <c r="U2733" i="13"/>
  <c r="V2733" i="13"/>
  <c r="X2733" i="13"/>
  <c r="Q2734" i="13"/>
  <c r="R2734" i="13"/>
  <c r="S2734" i="13"/>
  <c r="T2734" i="13"/>
  <c r="U2734" i="13"/>
  <c r="V2734" i="13"/>
  <c r="X2734" i="13"/>
  <c r="Q2735" i="13"/>
  <c r="R2735" i="13"/>
  <c r="S2735" i="13"/>
  <c r="T2735" i="13"/>
  <c r="U2735" i="13"/>
  <c r="V2735" i="13"/>
  <c r="X2735" i="13"/>
  <c r="Q2736" i="13"/>
  <c r="R2736" i="13"/>
  <c r="S2736" i="13"/>
  <c r="T2736" i="13"/>
  <c r="U2736" i="13"/>
  <c r="V2736" i="13"/>
  <c r="X2736" i="13"/>
  <c r="Q2737" i="13"/>
  <c r="R2737" i="13"/>
  <c r="S2737" i="13"/>
  <c r="T2737" i="13"/>
  <c r="U2737" i="13"/>
  <c r="V2737" i="13"/>
  <c r="X2737" i="13"/>
  <c r="Q2738" i="13"/>
  <c r="R2738" i="13"/>
  <c r="S2738" i="13"/>
  <c r="T2738" i="13"/>
  <c r="U2738" i="13"/>
  <c r="V2738" i="13"/>
  <c r="X2738" i="13"/>
  <c r="Q2739" i="13"/>
  <c r="R2739" i="13"/>
  <c r="S2739" i="13"/>
  <c r="T2739" i="13"/>
  <c r="U2739" i="13"/>
  <c r="V2739" i="13"/>
  <c r="X2739" i="13"/>
  <c r="Q2740" i="13"/>
  <c r="R2740" i="13"/>
  <c r="S2740" i="13"/>
  <c r="T2740" i="13"/>
  <c r="U2740" i="13"/>
  <c r="V2740" i="13"/>
  <c r="X2740" i="13"/>
  <c r="Q2741" i="13"/>
  <c r="R2741" i="13"/>
  <c r="S2741" i="13"/>
  <c r="T2741" i="13"/>
  <c r="U2741" i="13"/>
  <c r="V2741" i="13"/>
  <c r="X2741" i="13"/>
  <c r="Q2742" i="13"/>
  <c r="R2742" i="13"/>
  <c r="S2742" i="13"/>
  <c r="T2742" i="13"/>
  <c r="U2742" i="13"/>
  <c r="V2742" i="13"/>
  <c r="X2742" i="13"/>
  <c r="Q2743" i="13"/>
  <c r="R2743" i="13"/>
  <c r="S2743" i="13"/>
  <c r="T2743" i="13"/>
  <c r="U2743" i="13"/>
  <c r="W2743" i="13"/>
  <c r="X2743" i="13"/>
  <c r="Q2744" i="13"/>
  <c r="R2744" i="13"/>
  <c r="S2744" i="13"/>
  <c r="T2744" i="13"/>
  <c r="U2744" i="13"/>
  <c r="W2744" i="13"/>
  <c r="X2744" i="13"/>
  <c r="Q2745" i="13"/>
  <c r="R2745" i="13"/>
  <c r="S2745" i="13"/>
  <c r="T2745" i="13"/>
  <c r="U2745" i="13"/>
  <c r="W2745" i="13"/>
  <c r="X2745" i="13"/>
  <c r="Q2746" i="13"/>
  <c r="R2746" i="13"/>
  <c r="S2746" i="13"/>
  <c r="T2746" i="13"/>
  <c r="U2746" i="13"/>
  <c r="W2746" i="13"/>
  <c r="X2746" i="13"/>
  <c r="Q2747" i="13"/>
  <c r="R2747" i="13"/>
  <c r="S2747" i="13"/>
  <c r="T2747" i="13"/>
  <c r="U2747" i="13"/>
  <c r="W2747" i="13"/>
  <c r="X2747" i="13"/>
  <c r="Q2748" i="13"/>
  <c r="R2748" i="13"/>
  <c r="S2748" i="13"/>
  <c r="T2748" i="13"/>
  <c r="U2748" i="13"/>
  <c r="W2748" i="13"/>
  <c r="X2748" i="13"/>
  <c r="Q2749" i="13"/>
  <c r="R2749" i="13"/>
  <c r="S2749" i="13"/>
  <c r="T2749" i="13"/>
  <c r="U2749" i="13"/>
  <c r="W2749" i="13"/>
  <c r="X2749" i="13"/>
  <c r="Q2750" i="13"/>
  <c r="R2750" i="13"/>
  <c r="S2750" i="13"/>
  <c r="T2750" i="13"/>
  <c r="U2750" i="13"/>
  <c r="W2750" i="13"/>
  <c r="X2750" i="13"/>
  <c r="Q2751" i="13"/>
  <c r="R2751" i="13"/>
  <c r="S2751" i="13"/>
  <c r="T2751" i="13"/>
  <c r="U2751" i="13"/>
  <c r="W2751" i="13"/>
  <c r="X2751" i="13"/>
  <c r="Q2752" i="13"/>
  <c r="R2752" i="13"/>
  <c r="S2752" i="13"/>
  <c r="T2752" i="13"/>
  <c r="U2752" i="13"/>
  <c r="W2752" i="13"/>
  <c r="X2752" i="13"/>
  <c r="Q2753" i="13"/>
  <c r="R2753" i="13"/>
  <c r="S2753" i="13"/>
  <c r="T2753" i="13"/>
  <c r="U2753" i="13"/>
  <c r="W2753" i="13"/>
  <c r="X2753" i="13"/>
  <c r="Q2754" i="13"/>
  <c r="R2754" i="13"/>
  <c r="S2754" i="13"/>
  <c r="T2754" i="13"/>
  <c r="U2754" i="13"/>
  <c r="W2754" i="13"/>
  <c r="X2754" i="13"/>
  <c r="Q2755" i="13"/>
  <c r="R2755" i="13"/>
  <c r="S2755" i="13"/>
  <c r="T2755" i="13"/>
  <c r="U2755" i="13"/>
  <c r="W2755" i="13"/>
  <c r="X2755" i="13"/>
  <c r="Q2756" i="13"/>
  <c r="R2756" i="13"/>
  <c r="S2756" i="13"/>
  <c r="T2756" i="13"/>
  <c r="U2756" i="13"/>
  <c r="W2756" i="13"/>
  <c r="X2756" i="13"/>
  <c r="Q2757" i="13"/>
  <c r="R2757" i="13"/>
  <c r="S2757" i="13"/>
  <c r="T2757" i="13"/>
  <c r="U2757" i="13"/>
  <c r="W2757" i="13"/>
  <c r="X2757" i="13"/>
  <c r="Q2758" i="13"/>
  <c r="R2758" i="13"/>
  <c r="S2758" i="13"/>
  <c r="T2758" i="13"/>
  <c r="U2758" i="13"/>
  <c r="W2758" i="13"/>
  <c r="X2758" i="13"/>
  <c r="Q2759" i="13"/>
  <c r="R2759" i="13"/>
  <c r="S2759" i="13"/>
  <c r="T2759" i="13"/>
  <c r="U2759" i="13"/>
  <c r="W2759" i="13"/>
  <c r="X2759" i="13"/>
  <c r="Q2760" i="13"/>
  <c r="R2760" i="13"/>
  <c r="S2760" i="13"/>
  <c r="T2760" i="13"/>
  <c r="U2760" i="13"/>
  <c r="W2760" i="13"/>
  <c r="X2760" i="13"/>
  <c r="Q2761" i="13"/>
  <c r="R2761" i="13"/>
  <c r="S2761" i="13"/>
  <c r="T2761" i="13"/>
  <c r="U2761" i="13"/>
  <c r="W2761" i="13"/>
  <c r="X2761" i="13"/>
  <c r="Q2762" i="13"/>
  <c r="R2762" i="13"/>
  <c r="S2762" i="13"/>
  <c r="T2762" i="13"/>
  <c r="U2762" i="13"/>
  <c r="W2762" i="13"/>
  <c r="X2762" i="13"/>
  <c r="Q2763" i="13"/>
  <c r="R2763" i="13"/>
  <c r="S2763" i="13"/>
  <c r="T2763" i="13"/>
  <c r="U2763" i="13"/>
  <c r="W2763" i="13"/>
  <c r="X2763" i="13"/>
  <c r="Q2764" i="13"/>
  <c r="R2764" i="13"/>
  <c r="S2764" i="13"/>
  <c r="T2764" i="13"/>
  <c r="U2764" i="13"/>
  <c r="W2764" i="13"/>
  <c r="X2764" i="13"/>
  <c r="Q2765" i="13"/>
  <c r="R2765" i="13"/>
  <c r="S2765" i="13"/>
  <c r="T2765" i="13"/>
  <c r="U2765" i="13"/>
  <c r="W2765" i="13"/>
  <c r="X2765" i="13"/>
  <c r="Q2766" i="13"/>
  <c r="R2766" i="13"/>
  <c r="S2766" i="13"/>
  <c r="T2766" i="13"/>
  <c r="U2766" i="13"/>
  <c r="W2766" i="13"/>
  <c r="X2766" i="13"/>
  <c r="Q2767" i="13"/>
  <c r="R2767" i="13"/>
  <c r="S2767" i="13"/>
  <c r="T2767" i="13"/>
  <c r="U2767" i="13"/>
  <c r="W2767" i="13"/>
  <c r="X2767" i="13"/>
  <c r="Q2768" i="13"/>
  <c r="R2768" i="13"/>
  <c r="S2768" i="13"/>
  <c r="T2768" i="13"/>
  <c r="U2768" i="13"/>
  <c r="W2768" i="13"/>
  <c r="X2768" i="13"/>
  <c r="Q2769" i="13"/>
  <c r="R2769" i="13"/>
  <c r="S2769" i="13"/>
  <c r="T2769" i="13"/>
  <c r="U2769" i="13"/>
  <c r="W2769" i="13"/>
  <c r="X2769" i="13"/>
  <c r="Q2770" i="13"/>
  <c r="R2770" i="13"/>
  <c r="S2770" i="13"/>
  <c r="T2770" i="13"/>
  <c r="U2770" i="13"/>
  <c r="W2770" i="13"/>
  <c r="X2770" i="13"/>
  <c r="Q2771" i="13"/>
  <c r="R2771" i="13"/>
  <c r="S2771" i="13"/>
  <c r="T2771" i="13"/>
  <c r="U2771" i="13"/>
  <c r="W2771" i="13"/>
  <c r="X2771" i="13"/>
  <c r="Q2772" i="13"/>
  <c r="R2772" i="13"/>
  <c r="S2772" i="13"/>
  <c r="T2772" i="13"/>
  <c r="U2772" i="13"/>
  <c r="W2772" i="13"/>
  <c r="X2772" i="13"/>
  <c r="Q2773" i="13"/>
  <c r="R2773" i="13"/>
  <c r="S2773" i="13"/>
  <c r="T2773" i="13"/>
  <c r="U2773" i="13"/>
  <c r="W2773" i="13"/>
  <c r="X2773" i="13"/>
  <c r="Q2774" i="13"/>
  <c r="R2774" i="13"/>
  <c r="S2774" i="13"/>
  <c r="T2774" i="13"/>
  <c r="U2774" i="13"/>
  <c r="W2774" i="13"/>
  <c r="X2774" i="13"/>
  <c r="Q2775" i="13"/>
  <c r="R2775" i="13"/>
  <c r="S2775" i="13"/>
  <c r="T2775" i="13"/>
  <c r="U2775" i="13"/>
  <c r="W2775" i="13"/>
  <c r="X2775" i="13"/>
  <c r="Q2776" i="13"/>
  <c r="R2776" i="13"/>
  <c r="S2776" i="13"/>
  <c r="T2776" i="13"/>
  <c r="U2776" i="13"/>
  <c r="W2776" i="13"/>
  <c r="X2776" i="13"/>
  <c r="Q2777" i="13"/>
  <c r="R2777" i="13"/>
  <c r="S2777" i="13"/>
  <c r="T2777" i="13"/>
  <c r="U2777" i="13"/>
  <c r="W2777" i="13"/>
  <c r="X2777" i="13"/>
  <c r="Q2778" i="13"/>
  <c r="R2778" i="13"/>
  <c r="S2778" i="13"/>
  <c r="T2778" i="13"/>
  <c r="U2778" i="13"/>
  <c r="W2778" i="13"/>
  <c r="X2778" i="13"/>
  <c r="Q2779" i="13"/>
  <c r="R2779" i="13"/>
  <c r="S2779" i="13"/>
  <c r="T2779" i="13"/>
  <c r="U2779" i="13"/>
  <c r="W2779" i="13"/>
  <c r="X2779" i="13"/>
  <c r="Q2780" i="13"/>
  <c r="R2780" i="13"/>
  <c r="S2780" i="13"/>
  <c r="T2780" i="13"/>
  <c r="U2780" i="13"/>
  <c r="W2780" i="13"/>
  <c r="X2780" i="13"/>
  <c r="Q2781" i="13"/>
  <c r="R2781" i="13"/>
  <c r="S2781" i="13"/>
  <c r="T2781" i="13"/>
  <c r="U2781" i="13"/>
  <c r="W2781" i="13"/>
  <c r="X2781" i="13"/>
  <c r="Q2782" i="13"/>
  <c r="R2782" i="13"/>
  <c r="S2782" i="13"/>
  <c r="T2782" i="13"/>
  <c r="U2782" i="13"/>
  <c r="W2782" i="13"/>
  <c r="X2782" i="13"/>
  <c r="Q2783" i="13"/>
  <c r="R2783" i="13"/>
  <c r="S2783" i="13"/>
  <c r="T2783" i="13"/>
  <c r="U2783" i="13"/>
  <c r="V2783" i="13"/>
  <c r="W2783" i="13"/>
  <c r="Q2784" i="13"/>
  <c r="R2784" i="13"/>
  <c r="S2784" i="13"/>
  <c r="T2784" i="13"/>
  <c r="U2784" i="13"/>
  <c r="V2784" i="13"/>
  <c r="W2784" i="13"/>
  <c r="Q2785" i="13"/>
  <c r="R2785" i="13"/>
  <c r="S2785" i="13"/>
  <c r="T2785" i="13"/>
  <c r="U2785" i="13"/>
  <c r="V2785" i="13"/>
  <c r="W2785" i="13"/>
  <c r="Q2786" i="13"/>
  <c r="R2786" i="13"/>
  <c r="S2786" i="13"/>
  <c r="T2786" i="13"/>
  <c r="U2786" i="13"/>
  <c r="V2786" i="13"/>
  <c r="W2786" i="13"/>
  <c r="Q2787" i="13"/>
  <c r="R2787" i="13"/>
  <c r="S2787" i="13"/>
  <c r="T2787" i="13"/>
  <c r="U2787" i="13"/>
  <c r="V2787" i="13"/>
  <c r="W2787" i="13"/>
  <c r="Q2788" i="13"/>
  <c r="R2788" i="13"/>
  <c r="S2788" i="13"/>
  <c r="T2788" i="13"/>
  <c r="U2788" i="13"/>
  <c r="V2788" i="13"/>
  <c r="W2788" i="13"/>
  <c r="Q2789" i="13"/>
  <c r="R2789" i="13"/>
  <c r="S2789" i="13"/>
  <c r="T2789" i="13"/>
  <c r="U2789" i="13"/>
  <c r="V2789" i="13"/>
  <c r="W2789" i="13"/>
  <c r="Q2790" i="13"/>
  <c r="R2790" i="13"/>
  <c r="S2790" i="13"/>
  <c r="T2790" i="13"/>
  <c r="U2790" i="13"/>
  <c r="V2790" i="13"/>
  <c r="W2790" i="13"/>
  <c r="Q2791" i="13"/>
  <c r="R2791" i="13"/>
  <c r="S2791" i="13"/>
  <c r="T2791" i="13"/>
  <c r="U2791" i="13"/>
  <c r="V2791" i="13"/>
  <c r="W2791" i="13"/>
  <c r="Q2792" i="13"/>
  <c r="R2792" i="13"/>
  <c r="S2792" i="13"/>
  <c r="T2792" i="13"/>
  <c r="U2792" i="13"/>
  <c r="V2792" i="13"/>
  <c r="W2792" i="13"/>
  <c r="Q2793" i="13"/>
  <c r="R2793" i="13"/>
  <c r="S2793" i="13"/>
  <c r="T2793" i="13"/>
  <c r="U2793" i="13"/>
  <c r="V2793" i="13"/>
  <c r="W2793" i="13"/>
  <c r="Q2794" i="13"/>
  <c r="R2794" i="13"/>
  <c r="S2794" i="13"/>
  <c r="T2794" i="13"/>
  <c r="U2794" i="13"/>
  <c r="V2794" i="13"/>
  <c r="W2794" i="13"/>
  <c r="Q2795" i="13"/>
  <c r="R2795" i="13"/>
  <c r="S2795" i="13"/>
  <c r="T2795" i="13"/>
  <c r="U2795" i="13"/>
  <c r="V2795" i="13"/>
  <c r="W2795" i="13"/>
  <c r="Q2796" i="13"/>
  <c r="R2796" i="13"/>
  <c r="S2796" i="13"/>
  <c r="T2796" i="13"/>
  <c r="U2796" i="13"/>
  <c r="V2796" i="13"/>
  <c r="W2796" i="13"/>
  <c r="Q2797" i="13"/>
  <c r="R2797" i="13"/>
  <c r="S2797" i="13"/>
  <c r="T2797" i="13"/>
  <c r="U2797" i="13"/>
  <c r="V2797" i="13"/>
  <c r="W2797" i="13"/>
  <c r="Q2798" i="13"/>
  <c r="R2798" i="13"/>
  <c r="S2798" i="13"/>
  <c r="T2798" i="13"/>
  <c r="U2798" i="13"/>
  <c r="V2798" i="13"/>
  <c r="W2798" i="13"/>
  <c r="Q2799" i="13"/>
  <c r="R2799" i="13"/>
  <c r="S2799" i="13"/>
  <c r="T2799" i="13"/>
  <c r="U2799" i="13"/>
  <c r="V2799" i="13"/>
  <c r="W2799" i="13"/>
  <c r="Q2800" i="13"/>
  <c r="R2800" i="13"/>
  <c r="S2800" i="13"/>
  <c r="T2800" i="13"/>
  <c r="U2800" i="13"/>
  <c r="V2800" i="13"/>
  <c r="W2800" i="13"/>
  <c r="Q2801" i="13"/>
  <c r="R2801" i="13"/>
  <c r="S2801" i="13"/>
  <c r="T2801" i="13"/>
  <c r="U2801" i="13"/>
  <c r="V2801" i="13"/>
  <c r="W2801" i="13"/>
  <c r="Q2802" i="13"/>
  <c r="R2802" i="13"/>
  <c r="S2802" i="13"/>
  <c r="T2802" i="13"/>
  <c r="U2802" i="13"/>
  <c r="V2802" i="13"/>
  <c r="W2802" i="13"/>
  <c r="Q2803" i="13"/>
  <c r="R2803" i="13"/>
  <c r="S2803" i="13"/>
  <c r="T2803" i="13"/>
  <c r="U2803" i="13"/>
  <c r="V2803" i="13"/>
  <c r="W2803" i="13"/>
  <c r="Q2804" i="13"/>
  <c r="R2804" i="13"/>
  <c r="S2804" i="13"/>
  <c r="T2804" i="13"/>
  <c r="U2804" i="13"/>
  <c r="V2804" i="13"/>
  <c r="W2804" i="13"/>
  <c r="Q2805" i="13"/>
  <c r="R2805" i="13"/>
  <c r="S2805" i="13"/>
  <c r="T2805" i="13"/>
  <c r="U2805" i="13"/>
  <c r="V2805" i="13"/>
  <c r="W2805" i="13"/>
  <c r="Q2806" i="13"/>
  <c r="R2806" i="13"/>
  <c r="S2806" i="13"/>
  <c r="T2806" i="13"/>
  <c r="U2806" i="13"/>
  <c r="V2806" i="13"/>
  <c r="W2806" i="13"/>
  <c r="Q2807" i="13"/>
  <c r="R2807" i="13"/>
  <c r="S2807" i="13"/>
  <c r="T2807" i="13"/>
  <c r="U2807" i="13"/>
  <c r="V2807" i="13"/>
  <c r="W2807" i="13"/>
  <c r="Q2808" i="13"/>
  <c r="R2808" i="13"/>
  <c r="S2808" i="13"/>
  <c r="T2808" i="13"/>
  <c r="U2808" i="13"/>
  <c r="V2808" i="13"/>
  <c r="W2808" i="13"/>
  <c r="Q2809" i="13"/>
  <c r="R2809" i="13"/>
  <c r="S2809" i="13"/>
  <c r="T2809" i="13"/>
  <c r="U2809" i="13"/>
  <c r="V2809" i="13"/>
  <c r="W2809" i="13"/>
  <c r="Q2810" i="13"/>
  <c r="R2810" i="13"/>
  <c r="S2810" i="13"/>
  <c r="T2810" i="13"/>
  <c r="U2810" i="13"/>
  <c r="V2810" i="13"/>
  <c r="W2810" i="13"/>
  <c r="Q2811" i="13"/>
  <c r="R2811" i="13"/>
  <c r="S2811" i="13"/>
  <c r="T2811" i="13"/>
  <c r="U2811" i="13"/>
  <c r="V2811" i="13"/>
  <c r="W2811" i="13"/>
  <c r="Q2812" i="13"/>
  <c r="R2812" i="13"/>
  <c r="S2812" i="13"/>
  <c r="T2812" i="13"/>
  <c r="U2812" i="13"/>
  <c r="V2812" i="13"/>
  <c r="W2812" i="13"/>
  <c r="Q2813" i="13"/>
  <c r="R2813" i="13"/>
  <c r="S2813" i="13"/>
  <c r="T2813" i="13"/>
  <c r="U2813" i="13"/>
  <c r="V2813" i="13"/>
  <c r="W2813" i="13"/>
  <c r="Q2814" i="13"/>
  <c r="R2814" i="13"/>
  <c r="S2814" i="13"/>
  <c r="T2814" i="13"/>
  <c r="U2814" i="13"/>
  <c r="V2814" i="13"/>
  <c r="W2814" i="13"/>
  <c r="Q2815" i="13"/>
  <c r="R2815" i="13"/>
  <c r="S2815" i="13"/>
  <c r="T2815" i="13"/>
  <c r="U2815" i="13"/>
  <c r="V2815" i="13"/>
  <c r="W2815" i="13"/>
  <c r="Q2816" i="13"/>
  <c r="R2816" i="13"/>
  <c r="S2816" i="13"/>
  <c r="T2816" i="13"/>
  <c r="U2816" i="13"/>
  <c r="V2816" i="13"/>
  <c r="W2816" i="13"/>
  <c r="Q2817" i="13"/>
  <c r="R2817" i="13"/>
  <c r="S2817" i="13"/>
  <c r="T2817" i="13"/>
  <c r="U2817" i="13"/>
  <c r="V2817" i="13"/>
  <c r="W2817" i="13"/>
  <c r="Q2818" i="13"/>
  <c r="R2818" i="13"/>
  <c r="S2818" i="13"/>
  <c r="T2818" i="13"/>
  <c r="U2818" i="13"/>
  <c r="V2818" i="13"/>
  <c r="W2818" i="13"/>
  <c r="Q2819" i="13"/>
  <c r="R2819" i="13"/>
  <c r="S2819" i="13"/>
  <c r="T2819" i="13"/>
  <c r="U2819" i="13"/>
  <c r="V2819" i="13"/>
  <c r="W2819" i="13"/>
  <c r="Q2820" i="13"/>
  <c r="R2820" i="13"/>
  <c r="S2820" i="13"/>
  <c r="T2820" i="13"/>
  <c r="U2820" i="13"/>
  <c r="V2820" i="13"/>
  <c r="W2820" i="13"/>
  <c r="Q2821" i="13"/>
  <c r="R2821" i="13"/>
  <c r="S2821" i="13"/>
  <c r="T2821" i="13"/>
  <c r="U2821" i="13"/>
  <c r="V2821" i="13"/>
  <c r="W2821" i="13"/>
  <c r="Q2822" i="13"/>
  <c r="R2822" i="13"/>
  <c r="S2822" i="13"/>
  <c r="T2822" i="13"/>
  <c r="U2822" i="13"/>
  <c r="V2822" i="13"/>
  <c r="W2822" i="13"/>
  <c r="Q2823" i="13"/>
  <c r="R2823" i="13"/>
  <c r="S2823" i="13"/>
  <c r="T2823" i="13"/>
  <c r="U2823" i="13"/>
  <c r="V2823" i="13"/>
  <c r="W2823" i="13"/>
  <c r="Q2824" i="13"/>
  <c r="R2824" i="13"/>
  <c r="S2824" i="13"/>
  <c r="T2824" i="13"/>
  <c r="U2824" i="13"/>
  <c r="V2824" i="13"/>
  <c r="W2824" i="13"/>
  <c r="Q2825" i="13"/>
  <c r="R2825" i="13"/>
  <c r="S2825" i="13"/>
  <c r="T2825" i="13"/>
  <c r="U2825" i="13"/>
  <c r="V2825" i="13"/>
  <c r="W2825" i="13"/>
  <c r="Q2826" i="13"/>
  <c r="R2826" i="13"/>
  <c r="S2826" i="13"/>
  <c r="T2826" i="13"/>
  <c r="U2826" i="13"/>
  <c r="V2826" i="13"/>
  <c r="W2826" i="13"/>
  <c r="Q2827" i="13"/>
  <c r="R2827" i="13"/>
  <c r="S2827" i="13"/>
  <c r="T2827" i="13"/>
  <c r="U2827" i="13"/>
  <c r="V2827" i="13"/>
  <c r="W2827" i="13"/>
  <c r="Q2828" i="13"/>
  <c r="R2828" i="13"/>
  <c r="S2828" i="13"/>
  <c r="T2828" i="13"/>
  <c r="U2828" i="13"/>
  <c r="V2828" i="13"/>
  <c r="W2828" i="13"/>
  <c r="Q2829" i="13"/>
  <c r="R2829" i="13"/>
  <c r="S2829" i="13"/>
  <c r="T2829" i="13"/>
  <c r="U2829" i="13"/>
  <c r="V2829" i="13"/>
  <c r="W2829" i="13"/>
  <c r="Q2830" i="13"/>
  <c r="R2830" i="13"/>
  <c r="S2830" i="13"/>
  <c r="T2830" i="13"/>
  <c r="U2830" i="13"/>
  <c r="V2830" i="13"/>
  <c r="W2830" i="13"/>
  <c r="Q2831" i="13"/>
  <c r="R2831" i="13"/>
  <c r="S2831" i="13"/>
  <c r="T2831" i="13"/>
  <c r="U2831" i="13"/>
  <c r="V2831" i="13"/>
  <c r="W2831" i="13"/>
  <c r="Q2832" i="13"/>
  <c r="R2832" i="13"/>
  <c r="S2832" i="13"/>
  <c r="T2832" i="13"/>
  <c r="U2832" i="13"/>
  <c r="V2832" i="13"/>
  <c r="W2832" i="13"/>
  <c r="Q2833" i="13"/>
  <c r="R2833" i="13"/>
  <c r="S2833" i="13"/>
  <c r="T2833" i="13"/>
  <c r="U2833" i="13"/>
  <c r="V2833" i="13"/>
  <c r="W2833" i="13"/>
  <c r="Q2834" i="13"/>
  <c r="R2834" i="13"/>
  <c r="S2834" i="13"/>
  <c r="T2834" i="13"/>
  <c r="U2834" i="13"/>
  <c r="V2834" i="13"/>
  <c r="W2834" i="13"/>
  <c r="Q2835" i="13"/>
  <c r="R2835" i="13"/>
  <c r="S2835" i="13"/>
  <c r="T2835" i="13"/>
  <c r="U2835" i="13"/>
  <c r="V2835" i="13"/>
  <c r="W2835" i="13"/>
  <c r="Q2836" i="13"/>
  <c r="R2836" i="13"/>
  <c r="S2836" i="13"/>
  <c r="T2836" i="13"/>
  <c r="U2836" i="13"/>
  <c r="V2836" i="13"/>
  <c r="W2836" i="13"/>
  <c r="Q2837" i="13"/>
  <c r="R2837" i="13"/>
  <c r="S2837" i="13"/>
  <c r="T2837" i="13"/>
  <c r="U2837" i="13"/>
  <c r="V2837" i="13"/>
  <c r="W2837" i="13"/>
  <c r="Q2838" i="13"/>
  <c r="R2838" i="13"/>
  <c r="S2838" i="13"/>
  <c r="T2838" i="13"/>
  <c r="U2838" i="13"/>
  <c r="V2838" i="13"/>
  <c r="W2838" i="13"/>
  <c r="Q2839" i="13"/>
  <c r="R2839" i="13"/>
  <c r="S2839" i="13"/>
  <c r="T2839" i="13"/>
  <c r="U2839" i="13"/>
  <c r="V2839" i="13"/>
  <c r="W2839" i="13"/>
  <c r="Q2840" i="13"/>
  <c r="R2840" i="13"/>
  <c r="S2840" i="13"/>
  <c r="T2840" i="13"/>
  <c r="U2840" i="13"/>
  <c r="V2840" i="13"/>
  <c r="W2840" i="13"/>
  <c r="Q2841" i="13"/>
  <c r="R2841" i="13"/>
  <c r="S2841" i="13"/>
  <c r="T2841" i="13"/>
  <c r="U2841" i="13"/>
  <c r="V2841" i="13"/>
  <c r="W2841" i="13"/>
  <c r="Q2842" i="13"/>
  <c r="R2842" i="13"/>
  <c r="S2842" i="13"/>
  <c r="T2842" i="13"/>
  <c r="U2842" i="13"/>
  <c r="V2842" i="13"/>
  <c r="W2842" i="13"/>
  <c r="Q2843" i="13"/>
  <c r="R2843" i="13"/>
  <c r="S2843" i="13"/>
  <c r="T2843" i="13"/>
  <c r="U2843" i="13"/>
  <c r="V2843" i="13"/>
  <c r="W2843" i="13"/>
  <c r="Q2844" i="13"/>
  <c r="R2844" i="13"/>
  <c r="S2844" i="13"/>
  <c r="T2844" i="13"/>
  <c r="U2844" i="13"/>
  <c r="V2844" i="13"/>
  <c r="W2844" i="13"/>
  <c r="Q2845" i="13"/>
  <c r="R2845" i="13"/>
  <c r="S2845" i="13"/>
  <c r="T2845" i="13"/>
  <c r="U2845" i="13"/>
  <c r="V2845" i="13"/>
  <c r="W2845" i="13"/>
  <c r="Q2846" i="13"/>
  <c r="R2846" i="13"/>
  <c r="S2846" i="13"/>
  <c r="T2846" i="13"/>
  <c r="U2846" i="13"/>
  <c r="V2846" i="13"/>
  <c r="W2846" i="13"/>
  <c r="Q2847" i="13"/>
  <c r="R2847" i="13"/>
  <c r="S2847" i="13"/>
  <c r="T2847" i="13"/>
  <c r="U2847" i="13"/>
  <c r="V2847" i="13"/>
  <c r="W2847" i="13"/>
  <c r="Q2848" i="13"/>
  <c r="R2848" i="13"/>
  <c r="S2848" i="13"/>
  <c r="T2848" i="13"/>
  <c r="U2848" i="13"/>
  <c r="V2848" i="13"/>
  <c r="W2848" i="13"/>
  <c r="Q2849" i="13"/>
  <c r="R2849" i="13"/>
  <c r="S2849" i="13"/>
  <c r="T2849" i="13"/>
  <c r="U2849" i="13"/>
  <c r="V2849" i="13"/>
  <c r="W2849" i="13"/>
  <c r="Q2850" i="13"/>
  <c r="R2850" i="13"/>
  <c r="S2850" i="13"/>
  <c r="T2850" i="13"/>
  <c r="U2850" i="13"/>
  <c r="V2850" i="13"/>
  <c r="W2850" i="13"/>
  <c r="Q2851" i="13"/>
  <c r="R2851" i="13"/>
  <c r="S2851" i="13"/>
  <c r="T2851" i="13"/>
  <c r="U2851" i="13"/>
  <c r="V2851" i="13"/>
  <c r="W2851" i="13"/>
  <c r="Q2852" i="13"/>
  <c r="R2852" i="13"/>
  <c r="S2852" i="13"/>
  <c r="T2852" i="13"/>
  <c r="U2852" i="13"/>
  <c r="V2852" i="13"/>
  <c r="W2852" i="13"/>
  <c r="Q2853" i="13"/>
  <c r="R2853" i="13"/>
  <c r="S2853" i="13"/>
  <c r="T2853" i="13"/>
  <c r="U2853" i="13"/>
  <c r="V2853" i="13"/>
  <c r="W2853" i="13"/>
  <c r="Q2854" i="13"/>
  <c r="R2854" i="13"/>
  <c r="S2854" i="13"/>
  <c r="T2854" i="13"/>
  <c r="U2854" i="13"/>
  <c r="V2854" i="13"/>
  <c r="W2854" i="13"/>
  <c r="Q2855" i="13"/>
  <c r="R2855" i="13"/>
  <c r="S2855" i="13"/>
  <c r="T2855" i="13"/>
  <c r="U2855" i="13"/>
  <c r="V2855" i="13"/>
  <c r="W2855" i="13"/>
  <c r="Q2856" i="13"/>
  <c r="R2856" i="13"/>
  <c r="S2856" i="13"/>
  <c r="T2856" i="13"/>
  <c r="U2856" i="13"/>
  <c r="V2856" i="13"/>
  <c r="W2856" i="13"/>
  <c r="Q2857" i="13"/>
  <c r="R2857" i="13"/>
  <c r="S2857" i="13"/>
  <c r="T2857" i="13"/>
  <c r="U2857" i="13"/>
  <c r="V2857" i="13"/>
  <c r="W2857" i="13"/>
  <c r="Q2858" i="13"/>
  <c r="R2858" i="13"/>
  <c r="S2858" i="13"/>
  <c r="T2858" i="13"/>
  <c r="U2858" i="13"/>
  <c r="V2858" i="13"/>
  <c r="W2858" i="13"/>
  <c r="Q2859" i="13"/>
  <c r="R2859" i="13"/>
  <c r="S2859" i="13"/>
  <c r="T2859" i="13"/>
  <c r="U2859" i="13"/>
  <c r="V2859" i="13"/>
  <c r="W2859" i="13"/>
  <c r="Q2860" i="13"/>
  <c r="R2860" i="13"/>
  <c r="S2860" i="13"/>
  <c r="T2860" i="13"/>
  <c r="U2860" i="13"/>
  <c r="V2860" i="13"/>
  <c r="W2860" i="13"/>
  <c r="Q2861" i="13"/>
  <c r="R2861" i="13"/>
  <c r="S2861" i="13"/>
  <c r="T2861" i="13"/>
  <c r="U2861" i="13"/>
  <c r="V2861" i="13"/>
  <c r="W2861" i="13"/>
  <c r="Q2862" i="13"/>
  <c r="R2862" i="13"/>
  <c r="S2862" i="13"/>
  <c r="T2862" i="13"/>
  <c r="U2862" i="13"/>
  <c r="V2862" i="13"/>
  <c r="W2862" i="13"/>
  <c r="Q2863" i="13"/>
  <c r="R2863" i="13"/>
  <c r="S2863" i="13"/>
  <c r="T2863" i="13"/>
  <c r="U2863" i="13"/>
  <c r="V2863" i="13"/>
  <c r="W2863" i="13"/>
  <c r="Q2864" i="13"/>
  <c r="R2864" i="13"/>
  <c r="S2864" i="13"/>
  <c r="T2864" i="13"/>
  <c r="U2864" i="13"/>
  <c r="V2864" i="13"/>
  <c r="W2864" i="13"/>
  <c r="Q2865" i="13"/>
  <c r="R2865" i="13"/>
  <c r="S2865" i="13"/>
  <c r="T2865" i="13"/>
  <c r="U2865" i="13"/>
  <c r="V2865" i="13"/>
  <c r="W2865" i="13"/>
  <c r="Q2866" i="13"/>
  <c r="R2866" i="13"/>
  <c r="S2866" i="13"/>
  <c r="T2866" i="13"/>
  <c r="U2866" i="13"/>
  <c r="V2866" i="13"/>
  <c r="W2866" i="13"/>
  <c r="Q2867" i="13"/>
  <c r="R2867" i="13"/>
  <c r="S2867" i="13"/>
  <c r="T2867" i="13"/>
  <c r="U2867" i="13"/>
  <c r="V2867" i="13"/>
  <c r="W2867" i="13"/>
  <c r="Q2868" i="13"/>
  <c r="R2868" i="13"/>
  <c r="S2868" i="13"/>
  <c r="T2868" i="13"/>
  <c r="U2868" i="13"/>
  <c r="V2868" i="13"/>
  <c r="W2868" i="13"/>
  <c r="Q2869" i="13"/>
  <c r="R2869" i="13"/>
  <c r="S2869" i="13"/>
  <c r="T2869" i="13"/>
  <c r="U2869" i="13"/>
  <c r="V2869" i="13"/>
  <c r="W2869" i="13"/>
  <c r="Q2870" i="13"/>
  <c r="R2870" i="13"/>
  <c r="S2870" i="13"/>
  <c r="T2870" i="13"/>
  <c r="U2870" i="13"/>
  <c r="V2870" i="13"/>
  <c r="W2870" i="13"/>
  <c r="Q2871" i="13"/>
  <c r="R2871" i="13"/>
  <c r="S2871" i="13"/>
  <c r="T2871" i="13"/>
  <c r="U2871" i="13"/>
  <c r="V2871" i="13"/>
  <c r="W2871" i="13"/>
  <c r="Q2872" i="13"/>
  <c r="R2872" i="13"/>
  <c r="S2872" i="13"/>
  <c r="T2872" i="13"/>
  <c r="U2872" i="13"/>
  <c r="V2872" i="13"/>
  <c r="W2872" i="13"/>
  <c r="Q2873" i="13"/>
  <c r="R2873" i="13"/>
  <c r="S2873" i="13"/>
  <c r="T2873" i="13"/>
  <c r="U2873" i="13"/>
  <c r="V2873" i="13"/>
  <c r="W2873" i="13"/>
  <c r="Q2874" i="13"/>
  <c r="R2874" i="13"/>
  <c r="S2874" i="13"/>
  <c r="T2874" i="13"/>
  <c r="U2874" i="13"/>
  <c r="V2874" i="13"/>
  <c r="W2874" i="13"/>
  <c r="Q2875" i="13"/>
  <c r="R2875" i="13"/>
  <c r="S2875" i="13"/>
  <c r="T2875" i="13"/>
  <c r="U2875" i="13"/>
  <c r="V2875" i="13"/>
  <c r="W2875" i="13"/>
  <c r="Q2876" i="13"/>
  <c r="R2876" i="13"/>
  <c r="S2876" i="13"/>
  <c r="T2876" i="13"/>
  <c r="U2876" i="13"/>
  <c r="V2876" i="13"/>
  <c r="W2876" i="13"/>
  <c r="Q2877" i="13"/>
  <c r="R2877" i="13"/>
  <c r="S2877" i="13"/>
  <c r="T2877" i="13"/>
  <c r="U2877" i="13"/>
  <c r="V2877" i="13"/>
  <c r="W2877" i="13"/>
  <c r="Q2878" i="13"/>
  <c r="R2878" i="13"/>
  <c r="S2878" i="13"/>
  <c r="T2878" i="13"/>
  <c r="U2878" i="13"/>
  <c r="V2878" i="13"/>
  <c r="W2878" i="13"/>
  <c r="Q2879" i="13"/>
  <c r="R2879" i="13"/>
  <c r="S2879" i="13"/>
  <c r="T2879" i="13"/>
  <c r="U2879" i="13"/>
  <c r="V2879" i="13"/>
  <c r="W2879" i="13"/>
  <c r="Q2880" i="13"/>
  <c r="R2880" i="13"/>
  <c r="S2880" i="13"/>
  <c r="T2880" i="13"/>
  <c r="U2880" i="13"/>
  <c r="V2880" i="13"/>
  <c r="W2880" i="13"/>
  <c r="Q2881" i="13"/>
  <c r="R2881" i="13"/>
  <c r="S2881" i="13"/>
  <c r="T2881" i="13"/>
  <c r="U2881" i="13"/>
  <c r="V2881" i="13"/>
  <c r="W2881" i="13"/>
  <c r="Q2882" i="13"/>
  <c r="R2882" i="13"/>
  <c r="S2882" i="13"/>
  <c r="T2882" i="13"/>
  <c r="U2882" i="13"/>
  <c r="V2882" i="13"/>
  <c r="W2882" i="13"/>
  <c r="Q2883" i="13"/>
  <c r="R2883" i="13"/>
  <c r="S2883" i="13"/>
  <c r="T2883" i="13"/>
  <c r="U2883" i="13"/>
  <c r="V2883" i="13"/>
  <c r="W2883" i="13"/>
  <c r="Q2884" i="13"/>
  <c r="R2884" i="13"/>
  <c r="S2884" i="13"/>
  <c r="T2884" i="13"/>
  <c r="U2884" i="13"/>
  <c r="V2884" i="13"/>
  <c r="W2884" i="13"/>
  <c r="Q2885" i="13"/>
  <c r="R2885" i="13"/>
  <c r="S2885" i="13"/>
  <c r="T2885" i="13"/>
  <c r="U2885" i="13"/>
  <c r="V2885" i="13"/>
  <c r="W2885" i="13"/>
  <c r="Q2886" i="13"/>
  <c r="R2886" i="13"/>
  <c r="S2886" i="13"/>
  <c r="T2886" i="13"/>
  <c r="U2886" i="13"/>
  <c r="V2886" i="13"/>
  <c r="W2886" i="13"/>
  <c r="Q2887" i="13"/>
  <c r="R2887" i="13"/>
  <c r="S2887" i="13"/>
  <c r="T2887" i="13"/>
  <c r="U2887" i="13"/>
  <c r="V2887" i="13"/>
  <c r="W2887" i="13"/>
  <c r="Q2888" i="13"/>
  <c r="R2888" i="13"/>
  <c r="S2888" i="13"/>
  <c r="T2888" i="13"/>
  <c r="U2888" i="13"/>
  <c r="V2888" i="13"/>
  <c r="W2888" i="13"/>
  <c r="Q2889" i="13"/>
  <c r="R2889" i="13"/>
  <c r="S2889" i="13"/>
  <c r="T2889" i="13"/>
  <c r="U2889" i="13"/>
  <c r="V2889" i="13"/>
  <c r="W2889" i="13"/>
  <c r="Q2890" i="13"/>
  <c r="R2890" i="13"/>
  <c r="S2890" i="13"/>
  <c r="T2890" i="13"/>
  <c r="U2890" i="13"/>
  <c r="V2890" i="13"/>
  <c r="W2890" i="13"/>
  <c r="Q2891" i="13"/>
  <c r="R2891" i="13"/>
  <c r="S2891" i="13"/>
  <c r="T2891" i="13"/>
  <c r="U2891" i="13"/>
  <c r="V2891" i="13"/>
  <c r="W2891" i="13"/>
  <c r="Q2892" i="13"/>
  <c r="R2892" i="13"/>
  <c r="S2892" i="13"/>
  <c r="T2892" i="13"/>
  <c r="U2892" i="13"/>
  <c r="V2892" i="13"/>
  <c r="W2892" i="13"/>
  <c r="Q2893" i="13"/>
  <c r="R2893" i="13"/>
  <c r="S2893" i="13"/>
  <c r="T2893" i="13"/>
  <c r="U2893" i="13"/>
  <c r="V2893" i="13"/>
  <c r="W2893" i="13"/>
  <c r="Q2894" i="13"/>
  <c r="R2894" i="13"/>
  <c r="S2894" i="13"/>
  <c r="T2894" i="13"/>
  <c r="U2894" i="13"/>
  <c r="V2894" i="13"/>
  <c r="W2894" i="13"/>
  <c r="Q2895" i="13"/>
  <c r="R2895" i="13"/>
  <c r="S2895" i="13"/>
  <c r="T2895" i="13"/>
  <c r="U2895" i="13"/>
  <c r="V2895" i="13"/>
  <c r="W2895" i="13"/>
  <c r="Q2896" i="13"/>
  <c r="R2896" i="13"/>
  <c r="S2896" i="13"/>
  <c r="T2896" i="13"/>
  <c r="U2896" i="13"/>
  <c r="V2896" i="13"/>
  <c r="W2896" i="13"/>
  <c r="Q2897" i="13"/>
  <c r="R2897" i="13"/>
  <c r="S2897" i="13"/>
  <c r="T2897" i="13"/>
  <c r="U2897" i="13"/>
  <c r="V2897" i="13"/>
  <c r="W2897" i="13"/>
  <c r="Q2898" i="13"/>
  <c r="R2898" i="13"/>
  <c r="S2898" i="13"/>
  <c r="T2898" i="13"/>
  <c r="U2898" i="13"/>
  <c r="V2898" i="13"/>
  <c r="W2898" i="13"/>
  <c r="Q2899" i="13"/>
  <c r="R2899" i="13"/>
  <c r="S2899" i="13"/>
  <c r="T2899" i="13"/>
  <c r="U2899" i="13"/>
  <c r="V2899" i="13"/>
  <c r="W2899" i="13"/>
  <c r="Q2900" i="13"/>
  <c r="R2900" i="13"/>
  <c r="S2900" i="13"/>
  <c r="T2900" i="13"/>
  <c r="U2900" i="13"/>
  <c r="V2900" i="13"/>
  <c r="W2900" i="13"/>
  <c r="Q2901" i="13"/>
  <c r="R2901" i="13"/>
  <c r="S2901" i="13"/>
  <c r="T2901" i="13"/>
  <c r="U2901" i="13"/>
  <c r="V2901" i="13"/>
  <c r="W2901" i="13"/>
  <c r="Q2902" i="13"/>
  <c r="R2902" i="13"/>
  <c r="S2902" i="13"/>
  <c r="T2902" i="13"/>
  <c r="U2902" i="13"/>
  <c r="V2902" i="13"/>
  <c r="W2902" i="13"/>
  <c r="Q2903" i="13"/>
  <c r="R2903" i="13"/>
  <c r="S2903" i="13"/>
  <c r="T2903" i="13"/>
  <c r="U2903" i="13"/>
  <c r="V2903" i="13"/>
  <c r="W2903" i="13"/>
  <c r="Q2904" i="13"/>
  <c r="R2904" i="13"/>
  <c r="S2904" i="13"/>
  <c r="T2904" i="13"/>
  <c r="U2904" i="13"/>
  <c r="V2904" i="13"/>
  <c r="W2904" i="13"/>
  <c r="Q2905" i="13"/>
  <c r="R2905" i="13"/>
  <c r="S2905" i="13"/>
  <c r="T2905" i="13"/>
  <c r="U2905" i="13"/>
  <c r="V2905" i="13"/>
  <c r="W2905" i="13"/>
  <c r="Q2906" i="13"/>
  <c r="R2906" i="13"/>
  <c r="S2906" i="13"/>
  <c r="T2906" i="13"/>
  <c r="U2906" i="13"/>
  <c r="V2906" i="13"/>
  <c r="W2906" i="13"/>
  <c r="Q2907" i="13"/>
  <c r="R2907" i="13"/>
  <c r="S2907" i="13"/>
  <c r="T2907" i="13"/>
  <c r="U2907" i="13"/>
  <c r="V2907" i="13"/>
  <c r="W2907" i="13"/>
  <c r="Q2908" i="13"/>
  <c r="R2908" i="13"/>
  <c r="S2908" i="13"/>
  <c r="T2908" i="13"/>
  <c r="U2908" i="13"/>
  <c r="V2908" i="13"/>
  <c r="W2908" i="13"/>
  <c r="Q2909" i="13"/>
  <c r="R2909" i="13"/>
  <c r="S2909" i="13"/>
  <c r="T2909" i="13"/>
  <c r="U2909" i="13"/>
  <c r="V2909" i="13"/>
  <c r="W2909" i="13"/>
  <c r="Q2910" i="13"/>
  <c r="R2910" i="13"/>
  <c r="S2910" i="13"/>
  <c r="T2910" i="13"/>
  <c r="U2910" i="13"/>
  <c r="V2910" i="13"/>
  <c r="W2910" i="13"/>
  <c r="Q2911" i="13"/>
  <c r="R2911" i="13"/>
  <c r="S2911" i="13"/>
  <c r="T2911" i="13"/>
  <c r="U2911" i="13"/>
  <c r="V2911" i="13"/>
  <c r="W2911" i="13"/>
  <c r="Q2912" i="13"/>
  <c r="R2912" i="13"/>
  <c r="S2912" i="13"/>
  <c r="T2912" i="13"/>
  <c r="U2912" i="13"/>
  <c r="V2912" i="13"/>
  <c r="W2912" i="13"/>
  <c r="Q2913" i="13"/>
  <c r="R2913" i="13"/>
  <c r="S2913" i="13"/>
  <c r="T2913" i="13"/>
  <c r="U2913" i="13"/>
  <c r="V2913" i="13"/>
  <c r="W2913" i="13"/>
  <c r="Q2914" i="13"/>
  <c r="R2914" i="13"/>
  <c r="S2914" i="13"/>
  <c r="T2914" i="13"/>
  <c r="U2914" i="13"/>
  <c r="V2914" i="13"/>
  <c r="W2914" i="13"/>
  <c r="Q2915" i="13"/>
  <c r="R2915" i="13"/>
  <c r="S2915" i="13"/>
  <c r="T2915" i="13"/>
  <c r="U2915" i="13"/>
  <c r="V2915" i="13"/>
  <c r="W2915" i="13"/>
  <c r="Q2916" i="13"/>
  <c r="R2916" i="13"/>
  <c r="S2916" i="13"/>
  <c r="T2916" i="13"/>
  <c r="U2916" i="13"/>
  <c r="V2916" i="13"/>
  <c r="W2916" i="13"/>
  <c r="Q2917" i="13"/>
  <c r="R2917" i="13"/>
  <c r="S2917" i="13"/>
  <c r="T2917" i="13"/>
  <c r="U2917" i="13"/>
  <c r="V2917" i="13"/>
  <c r="W2917" i="13"/>
  <c r="Q2918" i="13"/>
  <c r="R2918" i="13"/>
  <c r="S2918" i="13"/>
  <c r="T2918" i="13"/>
  <c r="U2918" i="13"/>
  <c r="V2918" i="13"/>
  <c r="W2918" i="13"/>
  <c r="Q2919" i="13"/>
  <c r="R2919" i="13"/>
  <c r="S2919" i="13"/>
  <c r="T2919" i="13"/>
  <c r="U2919" i="13"/>
  <c r="V2919" i="13"/>
  <c r="W2919" i="13"/>
  <c r="Q2920" i="13"/>
  <c r="R2920" i="13"/>
  <c r="S2920" i="13"/>
  <c r="T2920" i="13"/>
  <c r="U2920" i="13"/>
  <c r="V2920" i="13"/>
  <c r="W2920" i="13"/>
  <c r="Q2921" i="13"/>
  <c r="R2921" i="13"/>
  <c r="S2921" i="13"/>
  <c r="T2921" i="13"/>
  <c r="U2921" i="13"/>
  <c r="V2921" i="13"/>
  <c r="W2921" i="13"/>
  <c r="Q2922" i="13"/>
  <c r="R2922" i="13"/>
  <c r="S2922" i="13"/>
  <c r="T2922" i="13"/>
  <c r="U2922" i="13"/>
  <c r="V2922" i="13"/>
  <c r="W2922" i="13"/>
  <c r="Q2923" i="13"/>
  <c r="R2923" i="13"/>
  <c r="S2923" i="13"/>
  <c r="T2923" i="13"/>
  <c r="U2923" i="13"/>
  <c r="V2923" i="13"/>
  <c r="W2923" i="13"/>
  <c r="Q2924" i="13"/>
  <c r="R2924" i="13"/>
  <c r="S2924" i="13"/>
  <c r="T2924" i="13"/>
  <c r="U2924" i="13"/>
  <c r="V2924" i="13"/>
  <c r="W2924" i="13"/>
  <c r="Q2925" i="13"/>
  <c r="R2925" i="13"/>
  <c r="S2925" i="13"/>
  <c r="T2925" i="13"/>
  <c r="U2925" i="13"/>
  <c r="V2925" i="13"/>
  <c r="W2925" i="13"/>
  <c r="Q2926" i="13"/>
  <c r="R2926" i="13"/>
  <c r="S2926" i="13"/>
  <c r="T2926" i="13"/>
  <c r="U2926" i="13"/>
  <c r="V2926" i="13"/>
  <c r="W2926" i="13"/>
  <c r="Q2927" i="13"/>
  <c r="R2927" i="13"/>
  <c r="S2927" i="13"/>
  <c r="T2927" i="13"/>
  <c r="U2927" i="13"/>
  <c r="V2927" i="13"/>
  <c r="W2927" i="13"/>
  <c r="Q2928" i="13"/>
  <c r="R2928" i="13"/>
  <c r="S2928" i="13"/>
  <c r="T2928" i="13"/>
  <c r="U2928" i="13"/>
  <c r="V2928" i="13"/>
  <c r="W2928" i="13"/>
  <c r="Q2929" i="13"/>
  <c r="R2929" i="13"/>
  <c r="S2929" i="13"/>
  <c r="T2929" i="13"/>
  <c r="U2929" i="13"/>
  <c r="V2929" i="13"/>
  <c r="W2929" i="13"/>
  <c r="Q2930" i="13"/>
  <c r="R2930" i="13"/>
  <c r="S2930" i="13"/>
  <c r="T2930" i="13"/>
  <c r="U2930" i="13"/>
  <c r="V2930" i="13"/>
  <c r="W2930" i="13"/>
  <c r="Q2931" i="13"/>
  <c r="R2931" i="13"/>
  <c r="S2931" i="13"/>
  <c r="T2931" i="13"/>
  <c r="U2931" i="13"/>
  <c r="V2931" i="13"/>
  <c r="W2931" i="13"/>
  <c r="Q2932" i="13"/>
  <c r="R2932" i="13"/>
  <c r="S2932" i="13"/>
  <c r="T2932" i="13"/>
  <c r="U2932" i="13"/>
  <c r="V2932" i="13"/>
  <c r="W2932" i="13"/>
  <c r="Q2933" i="13"/>
  <c r="R2933" i="13"/>
  <c r="S2933" i="13"/>
  <c r="T2933" i="13"/>
  <c r="U2933" i="13"/>
  <c r="V2933" i="13"/>
  <c r="W2933" i="13"/>
  <c r="Q2934" i="13"/>
  <c r="R2934" i="13"/>
  <c r="S2934" i="13"/>
  <c r="T2934" i="13"/>
  <c r="U2934" i="13"/>
  <c r="V2934" i="13"/>
  <c r="W2934" i="13"/>
  <c r="Q2935" i="13"/>
  <c r="R2935" i="13"/>
  <c r="S2935" i="13"/>
  <c r="T2935" i="13"/>
  <c r="U2935" i="13"/>
  <c r="V2935" i="13"/>
  <c r="W2935" i="13"/>
  <c r="Q2936" i="13"/>
  <c r="R2936" i="13"/>
  <c r="S2936" i="13"/>
  <c r="T2936" i="13"/>
  <c r="U2936" i="13"/>
  <c r="V2936" i="13"/>
  <c r="W2936" i="13"/>
  <c r="Q2937" i="13"/>
  <c r="R2937" i="13"/>
  <c r="S2937" i="13"/>
  <c r="T2937" i="13"/>
  <c r="U2937" i="13"/>
  <c r="V2937" i="13"/>
  <c r="W2937" i="13"/>
  <c r="Q2938" i="13"/>
  <c r="R2938" i="13"/>
  <c r="S2938" i="13"/>
  <c r="T2938" i="13"/>
  <c r="U2938" i="13"/>
  <c r="V2938" i="13"/>
  <c r="W2938" i="13"/>
  <c r="Q2939" i="13"/>
  <c r="R2939" i="13"/>
  <c r="S2939" i="13"/>
  <c r="T2939" i="13"/>
  <c r="U2939" i="13"/>
  <c r="V2939" i="13"/>
  <c r="W2939" i="13"/>
  <c r="Q2940" i="13"/>
  <c r="R2940" i="13"/>
  <c r="S2940" i="13"/>
  <c r="T2940" i="13"/>
  <c r="U2940" i="13"/>
  <c r="V2940" i="13"/>
  <c r="W2940" i="13"/>
  <c r="Q2941" i="13"/>
  <c r="R2941" i="13"/>
  <c r="S2941" i="13"/>
  <c r="T2941" i="13"/>
  <c r="U2941" i="13"/>
  <c r="V2941" i="13"/>
  <c r="W2941" i="13"/>
  <c r="Q2942" i="13"/>
  <c r="R2942" i="13"/>
  <c r="S2942" i="13"/>
  <c r="T2942" i="13"/>
  <c r="U2942" i="13"/>
  <c r="V2942" i="13"/>
  <c r="W2942" i="13"/>
  <c r="Q2943" i="13"/>
  <c r="R2943" i="13"/>
  <c r="S2943" i="13"/>
  <c r="T2943" i="13"/>
  <c r="U2943" i="13"/>
  <c r="V2943" i="13"/>
  <c r="W2943" i="13"/>
  <c r="Q2944" i="13"/>
  <c r="R2944" i="13"/>
  <c r="S2944" i="13"/>
  <c r="T2944" i="13"/>
  <c r="U2944" i="13"/>
  <c r="V2944" i="13"/>
  <c r="W2944" i="13"/>
  <c r="Q2945" i="13"/>
  <c r="R2945" i="13"/>
  <c r="S2945" i="13"/>
  <c r="T2945" i="13"/>
  <c r="U2945" i="13"/>
  <c r="V2945" i="13"/>
  <c r="W2945" i="13"/>
  <c r="Q2946" i="13"/>
  <c r="R2946" i="13"/>
  <c r="S2946" i="13"/>
  <c r="T2946" i="13"/>
  <c r="U2946" i="13"/>
  <c r="V2946" i="13"/>
  <c r="W2946" i="13"/>
  <c r="Q2947" i="13"/>
  <c r="R2947" i="13"/>
  <c r="S2947" i="13"/>
  <c r="T2947" i="13"/>
  <c r="U2947" i="13"/>
  <c r="V2947" i="13"/>
  <c r="W2947" i="13"/>
  <c r="Q2948" i="13"/>
  <c r="R2948" i="13"/>
  <c r="S2948" i="13"/>
  <c r="T2948" i="13"/>
  <c r="U2948" i="13"/>
  <c r="V2948" i="13"/>
  <c r="W2948" i="13"/>
  <c r="Q2949" i="13"/>
  <c r="R2949" i="13"/>
  <c r="S2949" i="13"/>
  <c r="T2949" i="13"/>
  <c r="U2949" i="13"/>
  <c r="V2949" i="13"/>
  <c r="W2949" i="13"/>
  <c r="Q2950" i="13"/>
  <c r="R2950" i="13"/>
  <c r="S2950" i="13"/>
  <c r="T2950" i="13"/>
  <c r="U2950" i="13"/>
  <c r="V2950" i="13"/>
  <c r="W2950" i="13"/>
  <c r="Q2951" i="13"/>
  <c r="R2951" i="13"/>
  <c r="S2951" i="13"/>
  <c r="T2951" i="13"/>
  <c r="U2951" i="13"/>
  <c r="V2951" i="13"/>
  <c r="W2951" i="13"/>
  <c r="Q2952" i="13"/>
  <c r="R2952" i="13"/>
  <c r="S2952" i="13"/>
  <c r="T2952" i="13"/>
  <c r="U2952" i="13"/>
  <c r="V2952" i="13"/>
  <c r="W2952" i="13"/>
  <c r="Q2953" i="13"/>
  <c r="R2953" i="13"/>
  <c r="S2953" i="13"/>
  <c r="T2953" i="13"/>
  <c r="U2953" i="13"/>
  <c r="V2953" i="13"/>
  <c r="W2953" i="13"/>
  <c r="Q2954" i="13"/>
  <c r="R2954" i="13"/>
  <c r="S2954" i="13"/>
  <c r="T2954" i="13"/>
  <c r="U2954" i="13"/>
  <c r="V2954" i="13"/>
  <c r="W2954" i="13"/>
  <c r="Q2955" i="13"/>
  <c r="R2955" i="13"/>
  <c r="S2955" i="13"/>
  <c r="T2955" i="13"/>
  <c r="U2955" i="13"/>
  <c r="V2955" i="13"/>
  <c r="W2955" i="13"/>
  <c r="Q2956" i="13"/>
  <c r="R2956" i="13"/>
  <c r="S2956" i="13"/>
  <c r="T2956" i="13"/>
  <c r="U2956" i="13"/>
  <c r="V2956" i="13"/>
  <c r="W2956" i="13"/>
  <c r="Q2957" i="13"/>
  <c r="R2957" i="13"/>
  <c r="S2957" i="13"/>
  <c r="T2957" i="13"/>
  <c r="U2957" i="13"/>
  <c r="V2957" i="13"/>
  <c r="W2957" i="13"/>
  <c r="Q2958" i="13"/>
  <c r="R2958" i="13"/>
  <c r="S2958" i="13"/>
  <c r="T2958" i="13"/>
  <c r="U2958" i="13"/>
  <c r="V2958" i="13"/>
  <c r="W2958" i="13"/>
  <c r="Q2959" i="13"/>
  <c r="R2959" i="13"/>
  <c r="S2959" i="13"/>
  <c r="T2959" i="13"/>
  <c r="U2959" i="13"/>
  <c r="V2959" i="13"/>
  <c r="W2959" i="13"/>
  <c r="Q2960" i="13"/>
  <c r="R2960" i="13"/>
  <c r="S2960" i="13"/>
  <c r="T2960" i="13"/>
  <c r="U2960" i="13"/>
  <c r="V2960" i="13"/>
  <c r="W2960" i="13"/>
  <c r="Q2961" i="13"/>
  <c r="R2961" i="13"/>
  <c r="S2961" i="13"/>
  <c r="T2961" i="13"/>
  <c r="U2961" i="13"/>
  <c r="V2961" i="13"/>
  <c r="W2961" i="13"/>
  <c r="Q2962" i="13"/>
  <c r="R2962" i="13"/>
  <c r="S2962" i="13"/>
  <c r="T2962" i="13"/>
  <c r="U2962" i="13"/>
  <c r="V2962" i="13"/>
  <c r="W2962" i="13"/>
  <c r="Q2963" i="13"/>
  <c r="R2963" i="13"/>
  <c r="S2963" i="13"/>
  <c r="T2963" i="13"/>
  <c r="U2963" i="13"/>
  <c r="V2963" i="13"/>
  <c r="W2963" i="13"/>
  <c r="Q2964" i="13"/>
  <c r="R2964" i="13"/>
  <c r="S2964" i="13"/>
  <c r="T2964" i="13"/>
  <c r="U2964" i="13"/>
  <c r="V2964" i="13"/>
  <c r="W2964" i="13"/>
  <c r="Q2965" i="13"/>
  <c r="R2965" i="13"/>
  <c r="S2965" i="13"/>
  <c r="T2965" i="13"/>
  <c r="U2965" i="13"/>
  <c r="V2965" i="13"/>
  <c r="W2965" i="13"/>
  <c r="Q2966" i="13"/>
  <c r="R2966" i="13"/>
  <c r="S2966" i="13"/>
  <c r="T2966" i="13"/>
  <c r="U2966" i="13"/>
  <c r="V2966" i="13"/>
  <c r="W2966" i="13"/>
  <c r="Q2967" i="13"/>
  <c r="R2967" i="13"/>
  <c r="S2967" i="13"/>
  <c r="T2967" i="13"/>
  <c r="U2967" i="13"/>
  <c r="V2967" i="13"/>
  <c r="W2967" i="13"/>
  <c r="Q2968" i="13"/>
  <c r="R2968" i="13"/>
  <c r="S2968" i="13"/>
  <c r="T2968" i="13"/>
  <c r="U2968" i="13"/>
  <c r="V2968" i="13"/>
  <c r="W2968" i="13"/>
  <c r="Q2969" i="13"/>
  <c r="R2969" i="13"/>
  <c r="S2969" i="13"/>
  <c r="T2969" i="13"/>
  <c r="U2969" i="13"/>
  <c r="V2969" i="13"/>
  <c r="W2969" i="13"/>
  <c r="Q2970" i="13"/>
  <c r="R2970" i="13"/>
  <c r="S2970" i="13"/>
  <c r="T2970" i="13"/>
  <c r="U2970" i="13"/>
  <c r="V2970" i="13"/>
  <c r="W2970" i="13"/>
  <c r="Q2971" i="13"/>
  <c r="R2971" i="13"/>
  <c r="S2971" i="13"/>
  <c r="T2971" i="13"/>
  <c r="U2971" i="13"/>
  <c r="V2971" i="13"/>
  <c r="W2971" i="13"/>
  <c r="Q2972" i="13"/>
  <c r="R2972" i="13"/>
  <c r="S2972" i="13"/>
  <c r="T2972" i="13"/>
  <c r="U2972" i="13"/>
  <c r="V2972" i="13"/>
  <c r="W2972" i="13"/>
  <c r="Q2973" i="13"/>
  <c r="R2973" i="13"/>
  <c r="S2973" i="13"/>
  <c r="T2973" i="13"/>
  <c r="U2973" i="13"/>
  <c r="V2973" i="13"/>
  <c r="W2973" i="13"/>
  <c r="Q2974" i="13"/>
  <c r="R2974" i="13"/>
  <c r="S2974" i="13"/>
  <c r="T2974" i="13"/>
  <c r="U2974" i="13"/>
  <c r="V2974" i="13"/>
  <c r="W2974" i="13"/>
  <c r="Q2975" i="13"/>
  <c r="R2975" i="13"/>
  <c r="S2975" i="13"/>
  <c r="T2975" i="13"/>
  <c r="U2975" i="13"/>
  <c r="V2975" i="13"/>
  <c r="W2975" i="13"/>
  <c r="Q2976" i="13"/>
  <c r="R2976" i="13"/>
  <c r="S2976" i="13"/>
  <c r="T2976" i="13"/>
  <c r="U2976" i="13"/>
  <c r="V2976" i="13"/>
  <c r="W2976" i="13"/>
  <c r="Q2977" i="13"/>
  <c r="R2977" i="13"/>
  <c r="S2977" i="13"/>
  <c r="T2977" i="13"/>
  <c r="U2977" i="13"/>
  <c r="V2977" i="13"/>
  <c r="W2977" i="13"/>
  <c r="Q2978" i="13"/>
  <c r="R2978" i="13"/>
  <c r="S2978" i="13"/>
  <c r="T2978" i="13"/>
  <c r="U2978" i="13"/>
  <c r="V2978" i="13"/>
  <c r="W2978" i="13"/>
  <c r="Q2979" i="13"/>
  <c r="R2979" i="13"/>
  <c r="S2979" i="13"/>
  <c r="T2979" i="13"/>
  <c r="U2979" i="13"/>
  <c r="V2979" i="13"/>
  <c r="W2979" i="13"/>
  <c r="Q2980" i="13"/>
  <c r="R2980" i="13"/>
  <c r="S2980" i="13"/>
  <c r="T2980" i="13"/>
  <c r="U2980" i="13"/>
  <c r="V2980" i="13"/>
  <c r="W2980" i="13"/>
  <c r="Q2981" i="13"/>
  <c r="R2981" i="13"/>
  <c r="S2981" i="13"/>
  <c r="T2981" i="13"/>
  <c r="U2981" i="13"/>
  <c r="V2981" i="13"/>
  <c r="W2981" i="13"/>
  <c r="Q2982" i="13"/>
  <c r="R2982" i="13"/>
  <c r="S2982" i="13"/>
  <c r="T2982" i="13"/>
  <c r="U2982" i="13"/>
  <c r="V2982" i="13"/>
  <c r="W2982" i="13"/>
  <c r="Q2983" i="13"/>
  <c r="R2983" i="13"/>
  <c r="S2983" i="13"/>
  <c r="T2983" i="13"/>
  <c r="U2983" i="13"/>
  <c r="V2983" i="13"/>
  <c r="W2983" i="13"/>
  <c r="Q2984" i="13"/>
  <c r="R2984" i="13"/>
  <c r="S2984" i="13"/>
  <c r="T2984" i="13"/>
  <c r="U2984" i="13"/>
  <c r="V2984" i="13"/>
  <c r="W2984" i="13"/>
  <c r="Q2985" i="13"/>
  <c r="R2985" i="13"/>
  <c r="S2985" i="13"/>
  <c r="T2985" i="13"/>
  <c r="U2985" i="13"/>
  <c r="V2985" i="13"/>
  <c r="W2985" i="13"/>
  <c r="Q2986" i="13"/>
  <c r="R2986" i="13"/>
  <c r="S2986" i="13"/>
  <c r="T2986" i="13"/>
  <c r="U2986" i="13"/>
  <c r="V2986" i="13"/>
  <c r="W2986" i="13"/>
  <c r="Q2987" i="13"/>
  <c r="R2987" i="13"/>
  <c r="S2987" i="13"/>
  <c r="T2987" i="13"/>
  <c r="U2987" i="13"/>
  <c r="V2987" i="13"/>
  <c r="W2987" i="13"/>
  <c r="Q2988" i="13"/>
  <c r="R2988" i="13"/>
  <c r="S2988" i="13"/>
  <c r="T2988" i="13"/>
  <c r="U2988" i="13"/>
  <c r="V2988" i="13"/>
  <c r="W2988" i="13"/>
  <c r="Q2989" i="13"/>
  <c r="R2989" i="13"/>
  <c r="S2989" i="13"/>
  <c r="T2989" i="13"/>
  <c r="U2989" i="13"/>
  <c r="V2989" i="13"/>
  <c r="W2989" i="13"/>
  <c r="Q2990" i="13"/>
  <c r="R2990" i="13"/>
  <c r="S2990" i="13"/>
  <c r="T2990" i="13"/>
  <c r="U2990" i="13"/>
  <c r="V2990" i="13"/>
  <c r="W2990" i="13"/>
  <c r="Q2991" i="13"/>
  <c r="R2991" i="13"/>
  <c r="S2991" i="13"/>
  <c r="T2991" i="13"/>
  <c r="U2991" i="13"/>
  <c r="V2991" i="13"/>
  <c r="W2991" i="13"/>
  <c r="Q2992" i="13"/>
  <c r="R2992" i="13"/>
  <c r="S2992" i="13"/>
  <c r="T2992" i="13"/>
  <c r="U2992" i="13"/>
  <c r="V2992" i="13"/>
  <c r="W2992" i="13"/>
  <c r="Q2993" i="13"/>
  <c r="R2993" i="13"/>
  <c r="S2993" i="13"/>
  <c r="T2993" i="13"/>
  <c r="U2993" i="13"/>
  <c r="V2993" i="13"/>
  <c r="W2993" i="13"/>
  <c r="Q2994" i="13"/>
  <c r="R2994" i="13"/>
  <c r="S2994" i="13"/>
  <c r="T2994" i="13"/>
  <c r="U2994" i="13"/>
  <c r="V2994" i="13"/>
  <c r="W2994" i="13"/>
  <c r="Q2995" i="13"/>
  <c r="R2995" i="13"/>
  <c r="S2995" i="13"/>
  <c r="T2995" i="13"/>
  <c r="U2995" i="13"/>
  <c r="V2995" i="13"/>
  <c r="W2995" i="13"/>
  <c r="Q2996" i="13"/>
  <c r="R2996" i="13"/>
  <c r="S2996" i="13"/>
  <c r="T2996" i="13"/>
  <c r="U2996" i="13"/>
  <c r="V2996" i="13"/>
  <c r="W2996" i="13"/>
  <c r="Q2997" i="13"/>
  <c r="R2997" i="13"/>
  <c r="S2997" i="13"/>
  <c r="T2997" i="13"/>
  <c r="U2997" i="13"/>
  <c r="V2997" i="13"/>
  <c r="W2997" i="13"/>
  <c r="Q2998" i="13"/>
  <c r="R2998" i="13"/>
  <c r="S2998" i="13"/>
  <c r="T2998" i="13"/>
  <c r="U2998" i="13"/>
  <c r="V2998" i="13"/>
  <c r="W2998" i="13"/>
  <c r="Q2999" i="13"/>
  <c r="R2999" i="13"/>
  <c r="S2999" i="13"/>
  <c r="T2999" i="13"/>
  <c r="U2999" i="13"/>
  <c r="V2999" i="13"/>
  <c r="W2999" i="13"/>
  <c r="Q3000" i="13"/>
  <c r="R3000" i="13"/>
  <c r="S3000" i="13"/>
  <c r="T3000" i="13"/>
  <c r="U3000" i="13"/>
  <c r="V3000" i="13"/>
  <c r="W3000" i="13"/>
  <c r="Q3001" i="13"/>
  <c r="R3001" i="13"/>
  <c r="S3001" i="13"/>
  <c r="T3001" i="13"/>
  <c r="U3001" i="13"/>
  <c r="V3001" i="13"/>
  <c r="W3001" i="13"/>
  <c r="Q3002" i="13"/>
  <c r="R3002" i="13"/>
  <c r="S3002" i="13"/>
  <c r="T3002" i="13"/>
  <c r="U3002" i="13"/>
  <c r="V3002" i="13"/>
  <c r="W3002" i="13"/>
  <c r="Q3003" i="13"/>
  <c r="R3003" i="13"/>
  <c r="S3003" i="13"/>
  <c r="T3003" i="13"/>
  <c r="U3003" i="13"/>
  <c r="V3003" i="13"/>
  <c r="W3003" i="13"/>
  <c r="Q3004" i="13"/>
  <c r="R3004" i="13"/>
  <c r="S3004" i="13"/>
  <c r="T3004" i="13"/>
  <c r="U3004" i="13"/>
  <c r="V3004" i="13"/>
  <c r="W3004" i="13"/>
  <c r="Q3005" i="13"/>
  <c r="R3005" i="13"/>
  <c r="S3005" i="13"/>
  <c r="T3005" i="13"/>
  <c r="U3005" i="13"/>
  <c r="V3005" i="13"/>
  <c r="W3005" i="13"/>
  <c r="Q3006" i="13"/>
  <c r="R3006" i="13"/>
  <c r="S3006" i="13"/>
  <c r="T3006" i="13"/>
  <c r="U3006" i="13"/>
  <c r="V3006" i="13"/>
  <c r="W3006" i="13"/>
  <c r="Q3007" i="13"/>
  <c r="R3007" i="13"/>
  <c r="S3007" i="13"/>
  <c r="T3007" i="13"/>
  <c r="U3007" i="13"/>
  <c r="V3007" i="13"/>
  <c r="W3007" i="13"/>
  <c r="Q3008" i="13"/>
  <c r="R3008" i="13"/>
  <c r="S3008" i="13"/>
  <c r="T3008" i="13"/>
  <c r="U3008" i="13"/>
  <c r="V3008" i="13"/>
  <c r="W3008" i="13"/>
  <c r="Q3009" i="13"/>
  <c r="R3009" i="13"/>
  <c r="S3009" i="13"/>
  <c r="T3009" i="13"/>
  <c r="U3009" i="13"/>
  <c r="V3009" i="13"/>
  <c r="W3009" i="13"/>
  <c r="Q3010" i="13"/>
  <c r="R3010" i="13"/>
  <c r="S3010" i="13"/>
  <c r="T3010" i="13"/>
  <c r="U3010" i="13"/>
  <c r="V3010" i="13"/>
  <c r="W3010" i="13"/>
  <c r="Q3011" i="13"/>
  <c r="R3011" i="13"/>
  <c r="S3011" i="13"/>
  <c r="T3011" i="13"/>
  <c r="U3011" i="13"/>
  <c r="V3011" i="13"/>
  <c r="W3011" i="13"/>
  <c r="Q3012" i="13"/>
  <c r="R3012" i="13"/>
  <c r="S3012" i="13"/>
  <c r="T3012" i="13"/>
  <c r="U3012" i="13"/>
  <c r="V3012" i="13"/>
  <c r="W3012" i="13"/>
  <c r="Q3013" i="13"/>
  <c r="R3013" i="13"/>
  <c r="S3013" i="13"/>
  <c r="T3013" i="13"/>
  <c r="U3013" i="13"/>
  <c r="V3013" i="13"/>
  <c r="W3013" i="13"/>
  <c r="Q3014" i="13"/>
  <c r="R3014" i="13"/>
  <c r="S3014" i="13"/>
  <c r="T3014" i="13"/>
  <c r="U3014" i="13"/>
  <c r="V3014" i="13"/>
  <c r="W3014" i="13"/>
  <c r="Q3015" i="13"/>
  <c r="R3015" i="13"/>
  <c r="S3015" i="13"/>
  <c r="T3015" i="13"/>
  <c r="U3015" i="13"/>
  <c r="V3015" i="13"/>
  <c r="W3015" i="13"/>
  <c r="Q3016" i="13"/>
  <c r="R3016" i="13"/>
  <c r="S3016" i="13"/>
  <c r="T3016" i="13"/>
  <c r="U3016" i="13"/>
  <c r="V3016" i="13"/>
  <c r="W3016" i="13"/>
  <c r="Q3017" i="13"/>
  <c r="R3017" i="13"/>
  <c r="S3017" i="13"/>
  <c r="T3017" i="13"/>
  <c r="U3017" i="13"/>
  <c r="V3017" i="13"/>
  <c r="W3017" i="13"/>
  <c r="Q3018" i="13"/>
  <c r="R3018" i="13"/>
  <c r="S3018" i="13"/>
  <c r="T3018" i="13"/>
  <c r="U3018" i="13"/>
  <c r="V3018" i="13"/>
  <c r="W3018" i="13"/>
  <c r="Q3019" i="13"/>
  <c r="R3019" i="13"/>
  <c r="S3019" i="13"/>
  <c r="T3019" i="13"/>
  <c r="U3019" i="13"/>
  <c r="V3019" i="13"/>
  <c r="W3019" i="13"/>
  <c r="Q3020" i="13"/>
  <c r="R3020" i="13"/>
  <c r="S3020" i="13"/>
  <c r="T3020" i="13"/>
  <c r="U3020" i="13"/>
  <c r="V3020" i="13"/>
  <c r="W3020" i="13"/>
  <c r="Q3021" i="13"/>
  <c r="R3021" i="13"/>
  <c r="S3021" i="13"/>
  <c r="T3021" i="13"/>
  <c r="U3021" i="13"/>
  <c r="V3021" i="13"/>
  <c r="W3021" i="13"/>
  <c r="Q3022" i="13"/>
  <c r="R3022" i="13"/>
  <c r="S3022" i="13"/>
  <c r="T3022" i="13"/>
  <c r="U3022" i="13"/>
  <c r="V3022" i="13"/>
  <c r="W3022" i="13"/>
  <c r="Q3023" i="13"/>
  <c r="R3023" i="13"/>
  <c r="S3023" i="13"/>
  <c r="T3023" i="13"/>
  <c r="U3023" i="13"/>
  <c r="V3023" i="13"/>
  <c r="W3023" i="13"/>
  <c r="Q3024" i="13"/>
  <c r="R3024" i="13"/>
  <c r="S3024" i="13"/>
  <c r="T3024" i="13"/>
  <c r="U3024" i="13"/>
  <c r="V3024" i="13"/>
  <c r="W3024" i="13"/>
  <c r="Q3025" i="13"/>
  <c r="R3025" i="13"/>
  <c r="S3025" i="13"/>
  <c r="T3025" i="13"/>
  <c r="U3025" i="13"/>
  <c r="V3025" i="13"/>
  <c r="W3025" i="13"/>
  <c r="Q3026" i="13"/>
  <c r="R3026" i="13"/>
  <c r="S3026" i="13"/>
  <c r="T3026" i="13"/>
  <c r="U3026" i="13"/>
  <c r="V3026" i="13"/>
  <c r="W3026" i="13"/>
  <c r="Q3027" i="13"/>
  <c r="R3027" i="13"/>
  <c r="S3027" i="13"/>
  <c r="T3027" i="13"/>
  <c r="U3027" i="13"/>
  <c r="V3027" i="13"/>
  <c r="W3027" i="13"/>
  <c r="Q3028" i="13"/>
  <c r="R3028" i="13"/>
  <c r="S3028" i="13"/>
  <c r="T3028" i="13"/>
  <c r="U3028" i="13"/>
  <c r="V3028" i="13"/>
  <c r="W3028" i="13"/>
  <c r="Q3029" i="13"/>
  <c r="R3029" i="13"/>
  <c r="S3029" i="13"/>
  <c r="T3029" i="13"/>
  <c r="U3029" i="13"/>
  <c r="V3029" i="13"/>
  <c r="W3029" i="13"/>
  <c r="Q3030" i="13"/>
  <c r="R3030" i="13"/>
  <c r="S3030" i="13"/>
  <c r="T3030" i="13"/>
  <c r="U3030" i="13"/>
  <c r="V3030" i="13"/>
  <c r="W3030" i="13"/>
  <c r="Q3031" i="13"/>
  <c r="R3031" i="13"/>
  <c r="S3031" i="13"/>
  <c r="T3031" i="13"/>
  <c r="U3031" i="13"/>
  <c r="V3031" i="13"/>
  <c r="W3031" i="13"/>
  <c r="Q3032" i="13"/>
  <c r="R3032" i="13"/>
  <c r="S3032" i="13"/>
  <c r="T3032" i="13"/>
  <c r="U3032" i="13"/>
  <c r="V3032" i="13"/>
  <c r="W3032" i="13"/>
  <c r="Q3033" i="13"/>
  <c r="R3033" i="13"/>
  <c r="S3033" i="13"/>
  <c r="T3033" i="13"/>
  <c r="U3033" i="13"/>
  <c r="V3033" i="13"/>
  <c r="W3033" i="13"/>
  <c r="Q3034" i="13"/>
  <c r="R3034" i="13"/>
  <c r="S3034" i="13"/>
  <c r="T3034" i="13"/>
  <c r="U3034" i="13"/>
  <c r="V3034" i="13"/>
  <c r="W3034" i="13"/>
  <c r="Q3035" i="13"/>
  <c r="R3035" i="13"/>
  <c r="S3035" i="13"/>
  <c r="T3035" i="13"/>
  <c r="U3035" i="13"/>
  <c r="V3035" i="13"/>
  <c r="W3035" i="13"/>
  <c r="Q3036" i="13"/>
  <c r="R3036" i="13"/>
  <c r="S3036" i="13"/>
  <c r="T3036" i="13"/>
  <c r="U3036" i="13"/>
  <c r="V3036" i="13"/>
  <c r="W3036" i="13"/>
  <c r="Q3037" i="13"/>
  <c r="R3037" i="13"/>
  <c r="S3037" i="13"/>
  <c r="T3037" i="13"/>
  <c r="U3037" i="13"/>
  <c r="V3037" i="13"/>
  <c r="W3037" i="13"/>
  <c r="Q3038" i="13"/>
  <c r="R3038" i="13"/>
  <c r="S3038" i="13"/>
  <c r="T3038" i="13"/>
  <c r="U3038" i="13"/>
  <c r="V3038" i="13"/>
  <c r="W3038" i="13"/>
  <c r="Q3039" i="13"/>
  <c r="R3039" i="13"/>
  <c r="S3039" i="13"/>
  <c r="T3039" i="13"/>
  <c r="U3039" i="13"/>
  <c r="V3039" i="13"/>
  <c r="W3039" i="13"/>
  <c r="Q3040" i="13"/>
  <c r="R3040" i="13"/>
  <c r="S3040" i="13"/>
  <c r="T3040" i="13"/>
  <c r="U3040" i="13"/>
  <c r="V3040" i="13"/>
  <c r="W3040" i="13"/>
  <c r="Q3041" i="13"/>
  <c r="R3041" i="13"/>
  <c r="S3041" i="13"/>
  <c r="T3041" i="13"/>
  <c r="U3041" i="13"/>
  <c r="V3041" i="13"/>
  <c r="W3041" i="13"/>
  <c r="Q3042" i="13"/>
  <c r="R3042" i="13"/>
  <c r="S3042" i="13"/>
  <c r="T3042" i="13"/>
  <c r="U3042" i="13"/>
  <c r="V3042" i="13"/>
  <c r="W3042" i="13"/>
  <c r="Q3043" i="13"/>
  <c r="R3043" i="13"/>
  <c r="S3043" i="13"/>
  <c r="T3043" i="13"/>
  <c r="U3043" i="13"/>
  <c r="V3043" i="13"/>
  <c r="W3043" i="13"/>
  <c r="Q3044" i="13"/>
  <c r="R3044" i="13"/>
  <c r="S3044" i="13"/>
  <c r="T3044" i="13"/>
  <c r="U3044" i="13"/>
  <c r="V3044" i="13"/>
  <c r="W3044" i="13"/>
  <c r="Q3045" i="13"/>
  <c r="R3045" i="13"/>
  <c r="S3045" i="13"/>
  <c r="T3045" i="13"/>
  <c r="U3045" i="13"/>
  <c r="V3045" i="13"/>
  <c r="W3045" i="13"/>
  <c r="Q3046" i="13"/>
  <c r="R3046" i="13"/>
  <c r="S3046" i="13"/>
  <c r="T3046" i="13"/>
  <c r="U3046" i="13"/>
  <c r="V3046" i="13"/>
  <c r="W3046" i="13"/>
  <c r="Q3047" i="13"/>
  <c r="R3047" i="13"/>
  <c r="S3047" i="13"/>
  <c r="T3047" i="13"/>
  <c r="U3047" i="13"/>
  <c r="V3047" i="13"/>
  <c r="W3047" i="13"/>
  <c r="Q3048" i="13"/>
  <c r="R3048" i="13"/>
  <c r="S3048" i="13"/>
  <c r="T3048" i="13"/>
  <c r="U3048" i="13"/>
  <c r="V3048" i="13"/>
  <c r="W3048" i="13"/>
  <c r="Q3049" i="13"/>
  <c r="R3049" i="13"/>
  <c r="S3049" i="13"/>
  <c r="T3049" i="13"/>
  <c r="U3049" i="13"/>
  <c r="V3049" i="13"/>
  <c r="W3049" i="13"/>
  <c r="Q3050" i="13"/>
  <c r="R3050" i="13"/>
  <c r="S3050" i="13"/>
  <c r="T3050" i="13"/>
  <c r="U3050" i="13"/>
  <c r="V3050" i="13"/>
  <c r="W3050" i="13"/>
  <c r="Q3051" i="13"/>
  <c r="R3051" i="13"/>
  <c r="S3051" i="13"/>
  <c r="T3051" i="13"/>
  <c r="U3051" i="13"/>
  <c r="V3051" i="13"/>
  <c r="W3051" i="13"/>
  <c r="Q3052" i="13"/>
  <c r="R3052" i="13"/>
  <c r="S3052" i="13"/>
  <c r="T3052" i="13"/>
  <c r="U3052" i="13"/>
  <c r="V3052" i="13"/>
  <c r="W3052" i="13"/>
  <c r="Q3053" i="13"/>
  <c r="R3053" i="13"/>
  <c r="S3053" i="13"/>
  <c r="T3053" i="13"/>
  <c r="U3053" i="13"/>
  <c r="V3053" i="13"/>
  <c r="W3053" i="13"/>
  <c r="Q3054" i="13"/>
  <c r="R3054" i="13"/>
  <c r="S3054" i="13"/>
  <c r="T3054" i="13"/>
  <c r="U3054" i="13"/>
  <c r="V3054" i="13"/>
  <c r="W3054" i="13"/>
  <c r="Q3055" i="13"/>
  <c r="R3055" i="13"/>
  <c r="S3055" i="13"/>
  <c r="T3055" i="13"/>
  <c r="U3055" i="13"/>
  <c r="V3055" i="13"/>
  <c r="W3055" i="13"/>
  <c r="Q3056" i="13"/>
  <c r="R3056" i="13"/>
  <c r="S3056" i="13"/>
  <c r="T3056" i="13"/>
  <c r="U3056" i="13"/>
  <c r="V3056" i="13"/>
  <c r="W3056" i="13"/>
  <c r="Q3057" i="13"/>
  <c r="R3057" i="13"/>
  <c r="S3057" i="13"/>
  <c r="T3057" i="13"/>
  <c r="U3057" i="13"/>
  <c r="V3057" i="13"/>
  <c r="W3057" i="13"/>
  <c r="Q3058" i="13"/>
  <c r="R3058" i="13"/>
  <c r="S3058" i="13"/>
  <c r="T3058" i="13"/>
  <c r="U3058" i="13"/>
  <c r="V3058" i="13"/>
  <c r="W3058" i="13"/>
  <c r="Q3059" i="13"/>
  <c r="R3059" i="13"/>
  <c r="S3059" i="13"/>
  <c r="T3059" i="13"/>
  <c r="U3059" i="13"/>
  <c r="V3059" i="13"/>
  <c r="W3059" i="13"/>
  <c r="Q3060" i="13"/>
  <c r="R3060" i="13"/>
  <c r="S3060" i="13"/>
  <c r="T3060" i="13"/>
  <c r="U3060" i="13"/>
  <c r="V3060" i="13"/>
  <c r="W3060" i="13"/>
  <c r="Q3061" i="13"/>
  <c r="R3061" i="13"/>
  <c r="S3061" i="13"/>
  <c r="T3061" i="13"/>
  <c r="U3061" i="13"/>
  <c r="V3061" i="13"/>
  <c r="W3061" i="13"/>
  <c r="Q3062" i="13"/>
  <c r="R3062" i="13"/>
  <c r="S3062" i="13"/>
  <c r="T3062" i="13"/>
  <c r="U3062" i="13"/>
  <c r="V3062" i="13"/>
  <c r="W3062" i="13"/>
  <c r="Q3063" i="13"/>
  <c r="R3063" i="13"/>
  <c r="S3063" i="13"/>
  <c r="T3063" i="13"/>
  <c r="U3063" i="13"/>
  <c r="V3063" i="13"/>
  <c r="W3063" i="13"/>
  <c r="Q3064" i="13"/>
  <c r="R3064" i="13"/>
  <c r="S3064" i="13"/>
  <c r="T3064" i="13"/>
  <c r="U3064" i="13"/>
  <c r="V3064" i="13"/>
  <c r="W3064" i="13"/>
  <c r="Q3065" i="13"/>
  <c r="R3065" i="13"/>
  <c r="S3065" i="13"/>
  <c r="T3065" i="13"/>
  <c r="U3065" i="13"/>
  <c r="V3065" i="13"/>
  <c r="W3065" i="13"/>
  <c r="Q3066" i="13"/>
  <c r="R3066" i="13"/>
  <c r="S3066" i="13"/>
  <c r="T3066" i="13"/>
  <c r="U3066" i="13"/>
  <c r="V3066" i="13"/>
  <c r="W3066" i="13"/>
  <c r="Q3067" i="13"/>
  <c r="R3067" i="13"/>
  <c r="S3067" i="13"/>
  <c r="T3067" i="13"/>
  <c r="U3067" i="13"/>
  <c r="V3067" i="13"/>
  <c r="W3067" i="13"/>
  <c r="Q3068" i="13"/>
  <c r="R3068" i="13"/>
  <c r="S3068" i="13"/>
  <c r="T3068" i="13"/>
  <c r="U3068" i="13"/>
  <c r="V3068" i="13"/>
  <c r="W3068" i="13"/>
  <c r="Q3069" i="13"/>
  <c r="R3069" i="13"/>
  <c r="S3069" i="13"/>
  <c r="T3069" i="13"/>
  <c r="U3069" i="13"/>
  <c r="V3069" i="13"/>
  <c r="W3069" i="13"/>
  <c r="Q3070" i="13"/>
  <c r="R3070" i="13"/>
  <c r="S3070" i="13"/>
  <c r="T3070" i="13"/>
  <c r="U3070" i="13"/>
  <c r="V3070" i="13"/>
  <c r="W3070" i="13"/>
  <c r="Q3071" i="13"/>
  <c r="R3071" i="13"/>
  <c r="S3071" i="13"/>
  <c r="T3071" i="13"/>
  <c r="U3071" i="13"/>
  <c r="V3071" i="13"/>
  <c r="W3071" i="13"/>
  <c r="Q3072" i="13"/>
  <c r="R3072" i="13"/>
  <c r="S3072" i="13"/>
  <c r="T3072" i="13"/>
  <c r="U3072" i="13"/>
  <c r="V3072" i="13"/>
  <c r="W3072" i="13"/>
  <c r="Q3073" i="13"/>
  <c r="R3073" i="13"/>
  <c r="S3073" i="13"/>
  <c r="T3073" i="13"/>
  <c r="U3073" i="13"/>
  <c r="V3073" i="13"/>
  <c r="W3073" i="13"/>
  <c r="Q3074" i="13"/>
  <c r="R3074" i="13"/>
  <c r="S3074" i="13"/>
  <c r="T3074" i="13"/>
  <c r="U3074" i="13"/>
  <c r="V3074" i="13"/>
  <c r="W3074" i="13"/>
  <c r="Q3075" i="13"/>
  <c r="R3075" i="13"/>
  <c r="S3075" i="13"/>
  <c r="T3075" i="13"/>
  <c r="U3075" i="13"/>
  <c r="V3075" i="13"/>
  <c r="W3075" i="13"/>
  <c r="Q3076" i="13"/>
  <c r="R3076" i="13"/>
  <c r="S3076" i="13"/>
  <c r="T3076" i="13"/>
  <c r="U3076" i="13"/>
  <c r="V3076" i="13"/>
  <c r="W3076" i="13"/>
  <c r="Q3077" i="13"/>
  <c r="R3077" i="13"/>
  <c r="S3077" i="13"/>
  <c r="T3077" i="13"/>
  <c r="U3077" i="13"/>
  <c r="V3077" i="13"/>
  <c r="W3077" i="13"/>
  <c r="Q3078" i="13"/>
  <c r="R3078" i="13"/>
  <c r="S3078" i="13"/>
  <c r="T3078" i="13"/>
  <c r="U3078" i="13"/>
  <c r="V3078" i="13"/>
  <c r="W3078" i="13"/>
  <c r="Q3079" i="13"/>
  <c r="R3079" i="13"/>
  <c r="S3079" i="13"/>
  <c r="T3079" i="13"/>
  <c r="U3079" i="13"/>
  <c r="V3079" i="13"/>
  <c r="W3079" i="13"/>
  <c r="Q3080" i="13"/>
  <c r="R3080" i="13"/>
  <c r="S3080" i="13"/>
  <c r="T3080" i="13"/>
  <c r="U3080" i="13"/>
  <c r="V3080" i="13"/>
  <c r="W3080" i="13"/>
  <c r="Q3081" i="13"/>
  <c r="R3081" i="13"/>
  <c r="S3081" i="13"/>
  <c r="T3081" i="13"/>
  <c r="U3081" i="13"/>
  <c r="V3081" i="13"/>
  <c r="W3081" i="13"/>
  <c r="Q3082" i="13"/>
  <c r="R3082" i="13"/>
  <c r="S3082" i="13"/>
  <c r="T3082" i="13"/>
  <c r="U3082" i="13"/>
  <c r="V3082" i="13"/>
  <c r="W3082" i="13"/>
  <c r="Q3083" i="13"/>
  <c r="R3083" i="13"/>
  <c r="S3083" i="13"/>
  <c r="T3083" i="13"/>
  <c r="U3083" i="13"/>
  <c r="V3083" i="13"/>
  <c r="W3083" i="13"/>
  <c r="Q3084" i="13"/>
  <c r="R3084" i="13"/>
  <c r="S3084" i="13"/>
  <c r="T3084" i="13"/>
  <c r="U3084" i="13"/>
  <c r="V3084" i="13"/>
  <c r="W3084" i="13"/>
  <c r="Q3085" i="13"/>
  <c r="R3085" i="13"/>
  <c r="S3085" i="13"/>
  <c r="T3085" i="13"/>
  <c r="U3085" i="13"/>
  <c r="V3085" i="13"/>
  <c r="W3085" i="13"/>
  <c r="Q3086" i="13"/>
  <c r="R3086" i="13"/>
  <c r="S3086" i="13"/>
  <c r="T3086" i="13"/>
  <c r="U3086" i="13"/>
  <c r="V3086" i="13"/>
  <c r="W3086" i="13"/>
  <c r="Q3087" i="13"/>
  <c r="R3087" i="13"/>
  <c r="S3087" i="13"/>
  <c r="T3087" i="13"/>
  <c r="U3087" i="13"/>
  <c r="V3087" i="13"/>
  <c r="W3087" i="13"/>
  <c r="Q3088" i="13"/>
  <c r="R3088" i="13"/>
  <c r="S3088" i="13"/>
  <c r="T3088" i="13"/>
  <c r="U3088" i="13"/>
  <c r="V3088" i="13"/>
  <c r="W3088" i="13"/>
  <c r="Q3089" i="13"/>
  <c r="R3089" i="13"/>
  <c r="S3089" i="13"/>
  <c r="T3089" i="13"/>
  <c r="U3089" i="13"/>
  <c r="V3089" i="13"/>
  <c r="W3089" i="13"/>
  <c r="Q3090" i="13"/>
  <c r="R3090" i="13"/>
  <c r="S3090" i="13"/>
  <c r="T3090" i="13"/>
  <c r="U3090" i="13"/>
  <c r="V3090" i="13"/>
  <c r="W3090" i="13"/>
  <c r="Q3091" i="13"/>
  <c r="R3091" i="13"/>
  <c r="S3091" i="13"/>
  <c r="T3091" i="13"/>
  <c r="U3091" i="13"/>
  <c r="V3091" i="13"/>
  <c r="W3091" i="13"/>
  <c r="Q3092" i="13"/>
  <c r="R3092" i="13"/>
  <c r="S3092" i="13"/>
  <c r="T3092" i="13"/>
  <c r="U3092" i="13"/>
  <c r="V3092" i="13"/>
  <c r="W3092" i="13"/>
  <c r="Q3093" i="13"/>
  <c r="R3093" i="13"/>
  <c r="S3093" i="13"/>
  <c r="T3093" i="13"/>
  <c r="U3093" i="13"/>
  <c r="V3093" i="13"/>
  <c r="W3093" i="13"/>
  <c r="Q3094" i="13"/>
  <c r="R3094" i="13"/>
  <c r="S3094" i="13"/>
  <c r="T3094" i="13"/>
  <c r="U3094" i="13"/>
  <c r="V3094" i="13"/>
  <c r="W3094" i="13"/>
  <c r="Q3095" i="13"/>
  <c r="R3095" i="13"/>
  <c r="S3095" i="13"/>
  <c r="T3095" i="13"/>
  <c r="U3095" i="13"/>
  <c r="V3095" i="13"/>
  <c r="W3095" i="13"/>
  <c r="Q3096" i="13"/>
  <c r="R3096" i="13"/>
  <c r="S3096" i="13"/>
  <c r="T3096" i="13"/>
  <c r="U3096" i="13"/>
  <c r="V3096" i="13"/>
  <c r="W3096" i="13"/>
  <c r="Q3097" i="13"/>
  <c r="R3097" i="13"/>
  <c r="S3097" i="13"/>
  <c r="T3097" i="13"/>
  <c r="U3097" i="13"/>
  <c r="V3097" i="13"/>
  <c r="W3097" i="13"/>
  <c r="Q3098" i="13"/>
  <c r="R3098" i="13"/>
  <c r="S3098" i="13"/>
  <c r="T3098" i="13"/>
  <c r="U3098" i="13"/>
  <c r="V3098" i="13"/>
  <c r="W3098" i="13"/>
  <c r="Q3099" i="13"/>
  <c r="R3099" i="13"/>
  <c r="S3099" i="13"/>
  <c r="T3099" i="13"/>
  <c r="U3099" i="13"/>
  <c r="V3099" i="13"/>
  <c r="W3099" i="13"/>
  <c r="Q3100" i="13"/>
  <c r="R3100" i="13"/>
  <c r="S3100" i="13"/>
  <c r="T3100" i="13"/>
  <c r="U3100" i="13"/>
  <c r="V3100" i="13"/>
  <c r="W3100" i="13"/>
  <c r="Q3101" i="13"/>
  <c r="R3101" i="13"/>
  <c r="S3101" i="13"/>
  <c r="T3101" i="13"/>
  <c r="U3101" i="13"/>
  <c r="V3101" i="13"/>
  <c r="W3101" i="13"/>
  <c r="Q3102" i="13"/>
  <c r="R3102" i="13"/>
  <c r="S3102" i="13"/>
  <c r="T3102" i="13"/>
  <c r="U3102" i="13"/>
  <c r="V3102" i="13"/>
  <c r="W3102" i="13"/>
  <c r="Q3103" i="13"/>
  <c r="R3103" i="13"/>
  <c r="S3103" i="13"/>
  <c r="T3103" i="13"/>
  <c r="U3103" i="13"/>
  <c r="V3103" i="13"/>
  <c r="W3103" i="13"/>
  <c r="Q3104" i="13"/>
  <c r="R3104" i="13"/>
  <c r="S3104" i="13"/>
  <c r="T3104" i="13"/>
  <c r="U3104" i="13"/>
  <c r="V3104" i="13"/>
  <c r="W3104" i="13"/>
  <c r="Q3105" i="13"/>
  <c r="R3105" i="13"/>
  <c r="S3105" i="13"/>
  <c r="T3105" i="13"/>
  <c r="U3105" i="13"/>
  <c r="V3105" i="13"/>
  <c r="W3105" i="13"/>
  <c r="Q3106" i="13"/>
  <c r="R3106" i="13"/>
  <c r="S3106" i="13"/>
  <c r="T3106" i="13"/>
  <c r="U3106" i="13"/>
  <c r="V3106" i="13"/>
  <c r="W3106" i="13"/>
  <c r="Q3107" i="13"/>
  <c r="R3107" i="13"/>
  <c r="S3107" i="13"/>
  <c r="T3107" i="13"/>
  <c r="U3107" i="13"/>
  <c r="V3107" i="13"/>
  <c r="W3107" i="13"/>
  <c r="Q3108" i="13"/>
  <c r="R3108" i="13"/>
  <c r="S3108" i="13"/>
  <c r="T3108" i="13"/>
  <c r="U3108" i="13"/>
  <c r="V3108" i="13"/>
  <c r="W3108" i="13"/>
  <c r="Q3109" i="13"/>
  <c r="R3109" i="13"/>
  <c r="S3109" i="13"/>
  <c r="T3109" i="13"/>
  <c r="U3109" i="13"/>
  <c r="V3109" i="13"/>
  <c r="W3109" i="13"/>
  <c r="Q3110" i="13"/>
  <c r="R3110" i="13"/>
  <c r="S3110" i="13"/>
  <c r="T3110" i="13"/>
  <c r="U3110" i="13"/>
  <c r="V3110" i="13"/>
  <c r="W3110" i="13"/>
  <c r="Q3111" i="13"/>
  <c r="R3111" i="13"/>
  <c r="S3111" i="13"/>
  <c r="T3111" i="13"/>
  <c r="U3111" i="13"/>
  <c r="V3111" i="13"/>
  <c r="W3111" i="13"/>
  <c r="Q3112" i="13"/>
  <c r="R3112" i="13"/>
  <c r="S3112" i="13"/>
  <c r="T3112" i="13"/>
  <c r="U3112" i="13"/>
  <c r="V3112" i="13"/>
  <c r="W3112" i="13"/>
  <c r="Q3113" i="13"/>
  <c r="R3113" i="13"/>
  <c r="S3113" i="13"/>
  <c r="T3113" i="13"/>
  <c r="U3113" i="13"/>
  <c r="V3113" i="13"/>
  <c r="W3113" i="13"/>
  <c r="Q3114" i="13"/>
  <c r="R3114" i="13"/>
  <c r="S3114" i="13"/>
  <c r="T3114" i="13"/>
  <c r="U3114" i="13"/>
  <c r="V3114" i="13"/>
  <c r="W3114" i="13"/>
  <c r="Q3115" i="13"/>
  <c r="R3115" i="13"/>
  <c r="S3115" i="13"/>
  <c r="T3115" i="13"/>
  <c r="U3115" i="13"/>
  <c r="V3115" i="13"/>
  <c r="W3115" i="13"/>
  <c r="Q3116" i="13"/>
  <c r="R3116" i="13"/>
  <c r="S3116" i="13"/>
  <c r="T3116" i="13"/>
  <c r="U3116" i="13"/>
  <c r="V3116" i="13"/>
  <c r="W3116" i="13"/>
  <c r="Q3117" i="13"/>
  <c r="R3117" i="13"/>
  <c r="S3117" i="13"/>
  <c r="T3117" i="13"/>
  <c r="U3117" i="13"/>
  <c r="V3117" i="13"/>
  <c r="W3117" i="13"/>
  <c r="Q3118" i="13"/>
  <c r="R3118" i="13"/>
  <c r="S3118" i="13"/>
  <c r="T3118" i="13"/>
  <c r="U3118" i="13"/>
  <c r="V3118" i="13"/>
  <c r="W3118" i="13"/>
  <c r="Q3119" i="13"/>
  <c r="R3119" i="13"/>
  <c r="S3119" i="13"/>
  <c r="T3119" i="13"/>
  <c r="U3119" i="13"/>
  <c r="V3119" i="13"/>
  <c r="W3119" i="13"/>
  <c r="Q3120" i="13"/>
  <c r="R3120" i="13"/>
  <c r="S3120" i="13"/>
  <c r="T3120" i="13"/>
  <c r="U3120" i="13"/>
  <c r="V3120" i="13"/>
  <c r="W3120" i="13"/>
  <c r="Q3121" i="13"/>
  <c r="R3121" i="13"/>
  <c r="S3121" i="13"/>
  <c r="T3121" i="13"/>
  <c r="U3121" i="13"/>
  <c r="V3121" i="13"/>
  <c r="W3121" i="13"/>
  <c r="Q3122" i="13"/>
  <c r="R3122" i="13"/>
  <c r="S3122" i="13"/>
  <c r="T3122" i="13"/>
  <c r="U3122" i="13"/>
  <c r="V3122" i="13"/>
  <c r="W3122" i="13"/>
  <c r="Q3123" i="13"/>
  <c r="R3123" i="13"/>
  <c r="S3123" i="13"/>
  <c r="T3123" i="13"/>
  <c r="U3123" i="13"/>
  <c r="V3123" i="13"/>
  <c r="W3123" i="13"/>
  <c r="Q3124" i="13"/>
  <c r="R3124" i="13"/>
  <c r="S3124" i="13"/>
  <c r="T3124" i="13"/>
  <c r="U3124" i="13"/>
  <c r="V3124" i="13"/>
  <c r="W3124" i="13"/>
  <c r="Q3125" i="13"/>
  <c r="R3125" i="13"/>
  <c r="S3125" i="13"/>
  <c r="T3125" i="13"/>
  <c r="U3125" i="13"/>
  <c r="V3125" i="13"/>
  <c r="W3125" i="13"/>
  <c r="Q3126" i="13"/>
  <c r="R3126" i="13"/>
  <c r="S3126" i="13"/>
  <c r="T3126" i="13"/>
  <c r="U3126" i="13"/>
  <c r="V3126" i="13"/>
  <c r="W3126" i="13"/>
  <c r="Q3127" i="13"/>
  <c r="R3127" i="13"/>
  <c r="S3127" i="13"/>
  <c r="T3127" i="13"/>
  <c r="U3127" i="13"/>
  <c r="V3127" i="13"/>
  <c r="W3127" i="13"/>
  <c r="Q3128" i="13"/>
  <c r="R3128" i="13"/>
  <c r="S3128" i="13"/>
  <c r="T3128" i="13"/>
  <c r="U3128" i="13"/>
  <c r="V3128" i="13"/>
  <c r="W3128" i="13"/>
  <c r="Q3129" i="13"/>
  <c r="R3129" i="13"/>
  <c r="S3129" i="13"/>
  <c r="T3129" i="13"/>
  <c r="U3129" i="13"/>
  <c r="V3129" i="13"/>
  <c r="W3129" i="13"/>
  <c r="Q3130" i="13"/>
  <c r="R3130" i="13"/>
  <c r="S3130" i="13"/>
  <c r="T3130" i="13"/>
  <c r="U3130" i="13"/>
  <c r="V3130" i="13"/>
  <c r="W3130" i="13"/>
  <c r="Q3131" i="13"/>
  <c r="R3131" i="13"/>
  <c r="S3131" i="13"/>
  <c r="T3131" i="13"/>
  <c r="U3131" i="13"/>
  <c r="V3131" i="13"/>
  <c r="W3131" i="13"/>
  <c r="Q3132" i="13"/>
  <c r="R3132" i="13"/>
  <c r="S3132" i="13"/>
  <c r="T3132" i="13"/>
  <c r="U3132" i="13"/>
  <c r="V3132" i="13"/>
  <c r="W3132" i="13"/>
  <c r="Q3133" i="13"/>
  <c r="R3133" i="13"/>
  <c r="S3133" i="13"/>
  <c r="T3133" i="13"/>
  <c r="U3133" i="13"/>
  <c r="V3133" i="13"/>
  <c r="W3133" i="13"/>
  <c r="Q3134" i="13"/>
  <c r="R3134" i="13"/>
  <c r="S3134" i="13"/>
  <c r="T3134" i="13"/>
  <c r="U3134" i="13"/>
  <c r="V3134" i="13"/>
  <c r="W3134" i="13"/>
  <c r="Q3135" i="13"/>
  <c r="R3135" i="13"/>
  <c r="S3135" i="13"/>
  <c r="T3135" i="13"/>
  <c r="U3135" i="13"/>
  <c r="V3135" i="13"/>
  <c r="W3135" i="13"/>
  <c r="Q3136" i="13"/>
  <c r="R3136" i="13"/>
  <c r="S3136" i="13"/>
  <c r="T3136" i="13"/>
  <c r="U3136" i="13"/>
  <c r="V3136" i="13"/>
  <c r="W3136" i="13"/>
  <c r="Q3137" i="13"/>
  <c r="R3137" i="13"/>
  <c r="S3137" i="13"/>
  <c r="T3137" i="13"/>
  <c r="U3137" i="13"/>
  <c r="V3137" i="13"/>
  <c r="W3137" i="13"/>
  <c r="Q3138" i="13"/>
  <c r="R3138" i="13"/>
  <c r="S3138" i="13"/>
  <c r="T3138" i="13"/>
  <c r="U3138" i="13"/>
  <c r="V3138" i="13"/>
  <c r="W3138" i="13"/>
  <c r="Q3139" i="13"/>
  <c r="R3139" i="13"/>
  <c r="S3139" i="13"/>
  <c r="T3139" i="13"/>
  <c r="U3139" i="13"/>
  <c r="V3139" i="13"/>
  <c r="W3139" i="13"/>
  <c r="Q3140" i="13"/>
  <c r="R3140" i="13"/>
  <c r="S3140" i="13"/>
  <c r="T3140" i="13"/>
  <c r="U3140" i="13"/>
  <c r="V3140" i="13"/>
  <c r="W3140" i="13"/>
  <c r="Q3141" i="13"/>
  <c r="R3141" i="13"/>
  <c r="S3141" i="13"/>
  <c r="T3141" i="13"/>
  <c r="U3141" i="13"/>
  <c r="V3141" i="13"/>
  <c r="W3141" i="13"/>
  <c r="Q3142" i="13"/>
  <c r="R3142" i="13"/>
  <c r="S3142" i="13"/>
  <c r="T3142" i="13"/>
  <c r="U3142" i="13"/>
  <c r="V3142" i="13"/>
  <c r="W3142" i="13"/>
  <c r="Q3143" i="13"/>
  <c r="R3143" i="13"/>
  <c r="S3143" i="13"/>
  <c r="T3143" i="13"/>
  <c r="U3143" i="13"/>
  <c r="V3143" i="13"/>
  <c r="W3143" i="13"/>
  <c r="Q3144" i="13"/>
  <c r="R3144" i="13"/>
  <c r="S3144" i="13"/>
  <c r="T3144" i="13"/>
  <c r="U3144" i="13"/>
  <c r="V3144" i="13"/>
  <c r="W3144" i="13"/>
  <c r="Q3145" i="13"/>
  <c r="R3145" i="13"/>
  <c r="S3145" i="13"/>
  <c r="T3145" i="13"/>
  <c r="U3145" i="13"/>
  <c r="V3145" i="13"/>
  <c r="W3145" i="13"/>
  <c r="Q3146" i="13"/>
  <c r="R3146" i="13"/>
  <c r="S3146" i="13"/>
  <c r="T3146" i="13"/>
  <c r="U3146" i="13"/>
  <c r="V3146" i="13"/>
  <c r="W3146" i="13"/>
  <c r="Q3147" i="13"/>
  <c r="R3147" i="13"/>
  <c r="S3147" i="13"/>
  <c r="T3147" i="13"/>
  <c r="U3147" i="13"/>
  <c r="V3147" i="13"/>
  <c r="W3147" i="13"/>
  <c r="Q3148" i="13"/>
  <c r="R3148" i="13"/>
  <c r="S3148" i="13"/>
  <c r="T3148" i="13"/>
  <c r="U3148" i="13"/>
  <c r="V3148" i="13"/>
  <c r="W3148" i="13"/>
  <c r="Q3149" i="13"/>
  <c r="R3149" i="13"/>
  <c r="S3149" i="13"/>
  <c r="T3149" i="13"/>
  <c r="U3149" i="13"/>
  <c r="V3149" i="13"/>
  <c r="W3149" i="13"/>
  <c r="Q3150" i="13"/>
  <c r="R3150" i="13"/>
  <c r="S3150" i="13"/>
  <c r="T3150" i="13"/>
  <c r="U3150" i="13"/>
  <c r="V3150" i="13"/>
  <c r="W3150" i="13"/>
  <c r="Q3151" i="13"/>
  <c r="R3151" i="13"/>
  <c r="S3151" i="13"/>
  <c r="T3151" i="13"/>
  <c r="U3151" i="13"/>
  <c r="V3151" i="13"/>
  <c r="W3151" i="13"/>
  <c r="Q3152" i="13"/>
  <c r="R3152" i="13"/>
  <c r="S3152" i="13"/>
  <c r="T3152" i="13"/>
  <c r="U3152" i="13"/>
  <c r="V3152" i="13"/>
  <c r="W3152" i="13"/>
  <c r="Q3153" i="13"/>
  <c r="R3153" i="13"/>
  <c r="S3153" i="13"/>
  <c r="T3153" i="13"/>
  <c r="U3153" i="13"/>
  <c r="V3153" i="13"/>
  <c r="W3153" i="13"/>
  <c r="Q3154" i="13"/>
  <c r="R3154" i="13"/>
  <c r="S3154" i="13"/>
  <c r="T3154" i="13"/>
  <c r="U3154" i="13"/>
  <c r="V3154" i="13"/>
  <c r="W3154" i="13"/>
  <c r="Q3155" i="13"/>
  <c r="R3155" i="13"/>
  <c r="S3155" i="13"/>
  <c r="T3155" i="13"/>
  <c r="U3155" i="13"/>
  <c r="V3155" i="13"/>
  <c r="W3155" i="13"/>
  <c r="Q3156" i="13"/>
  <c r="R3156" i="13"/>
  <c r="S3156" i="13"/>
  <c r="T3156" i="13"/>
  <c r="U3156" i="13"/>
  <c r="V3156" i="13"/>
  <c r="W3156" i="13"/>
  <c r="Q3157" i="13"/>
  <c r="R3157" i="13"/>
  <c r="S3157" i="13"/>
  <c r="T3157" i="13"/>
  <c r="U3157" i="13"/>
  <c r="V3157" i="13"/>
  <c r="W3157" i="13"/>
  <c r="Q3158" i="13"/>
  <c r="R3158" i="13"/>
  <c r="S3158" i="13"/>
  <c r="T3158" i="13"/>
  <c r="U3158" i="13"/>
  <c r="V3158" i="13"/>
  <c r="W3158" i="13"/>
  <c r="Q3159" i="13"/>
  <c r="R3159" i="13"/>
  <c r="S3159" i="13"/>
  <c r="T3159" i="13"/>
  <c r="U3159" i="13"/>
  <c r="V3159" i="13"/>
  <c r="W3159" i="13"/>
  <c r="Q3160" i="13"/>
  <c r="R3160" i="13"/>
  <c r="S3160" i="13"/>
  <c r="T3160" i="13"/>
  <c r="U3160" i="13"/>
  <c r="V3160" i="13"/>
  <c r="W3160" i="13"/>
  <c r="Q3161" i="13"/>
  <c r="R3161" i="13"/>
  <c r="S3161" i="13"/>
  <c r="T3161" i="13"/>
  <c r="U3161" i="13"/>
  <c r="V3161" i="13"/>
  <c r="W3161" i="13"/>
  <c r="Q3162" i="13"/>
  <c r="R3162" i="13"/>
  <c r="S3162" i="13"/>
  <c r="T3162" i="13"/>
  <c r="U3162" i="13"/>
  <c r="V3162" i="13"/>
  <c r="W3162" i="13"/>
  <c r="Q3163" i="13"/>
  <c r="R3163" i="13"/>
  <c r="S3163" i="13"/>
  <c r="T3163" i="13"/>
  <c r="U3163" i="13"/>
  <c r="V3163" i="13"/>
  <c r="W3163" i="13"/>
  <c r="Q3164" i="13"/>
  <c r="R3164" i="13"/>
  <c r="S3164" i="13"/>
  <c r="T3164" i="13"/>
  <c r="U3164" i="13"/>
  <c r="V3164" i="13"/>
  <c r="W3164" i="13"/>
  <c r="Q3165" i="13"/>
  <c r="R3165" i="13"/>
  <c r="S3165" i="13"/>
  <c r="T3165" i="13"/>
  <c r="U3165" i="13"/>
  <c r="V3165" i="13"/>
  <c r="W3165" i="13"/>
  <c r="Q3166" i="13"/>
  <c r="R3166" i="13"/>
  <c r="S3166" i="13"/>
  <c r="T3166" i="13"/>
  <c r="U3166" i="13"/>
  <c r="V3166" i="13"/>
  <c r="W3166" i="13"/>
  <c r="Q3167" i="13"/>
  <c r="R3167" i="13"/>
  <c r="S3167" i="13"/>
  <c r="T3167" i="13"/>
  <c r="U3167" i="13"/>
  <c r="V3167" i="13"/>
  <c r="W3167" i="13"/>
  <c r="Q3168" i="13"/>
  <c r="R3168" i="13"/>
  <c r="S3168" i="13"/>
  <c r="T3168" i="13"/>
  <c r="U3168" i="13"/>
  <c r="V3168" i="13"/>
  <c r="W3168" i="13"/>
  <c r="Q3169" i="13"/>
  <c r="R3169" i="13"/>
  <c r="S3169" i="13"/>
  <c r="T3169" i="13"/>
  <c r="U3169" i="13"/>
  <c r="V3169" i="13"/>
  <c r="W3169" i="13"/>
  <c r="Q3170" i="13"/>
  <c r="R3170" i="13"/>
  <c r="S3170" i="13"/>
  <c r="T3170" i="13"/>
  <c r="U3170" i="13"/>
  <c r="V3170" i="13"/>
  <c r="W3170" i="13"/>
  <c r="Q3171" i="13"/>
  <c r="R3171" i="13"/>
  <c r="S3171" i="13"/>
  <c r="T3171" i="13"/>
  <c r="U3171" i="13"/>
  <c r="V3171" i="13"/>
  <c r="W3171" i="13"/>
  <c r="Q3172" i="13"/>
  <c r="R3172" i="13"/>
  <c r="S3172" i="13"/>
  <c r="T3172" i="13"/>
  <c r="U3172" i="13"/>
  <c r="V3172" i="13"/>
  <c r="W3172" i="13"/>
  <c r="Q3173" i="13"/>
  <c r="R3173" i="13"/>
  <c r="S3173" i="13"/>
  <c r="T3173" i="13"/>
  <c r="U3173" i="13"/>
  <c r="V3173" i="13"/>
  <c r="W3173" i="13"/>
  <c r="Q3174" i="13"/>
  <c r="R3174" i="13"/>
  <c r="S3174" i="13"/>
  <c r="T3174" i="13"/>
  <c r="U3174" i="13"/>
  <c r="V3174" i="13"/>
  <c r="W3174" i="13"/>
  <c r="Q3175" i="13"/>
  <c r="R3175" i="13"/>
  <c r="S3175" i="13"/>
  <c r="T3175" i="13"/>
  <c r="U3175" i="13"/>
  <c r="V3175" i="13"/>
  <c r="W3175" i="13"/>
  <c r="Q3176" i="13"/>
  <c r="R3176" i="13"/>
  <c r="S3176" i="13"/>
  <c r="T3176" i="13"/>
  <c r="U3176" i="13"/>
  <c r="V3176" i="13"/>
  <c r="W3176" i="13"/>
  <c r="Q3177" i="13"/>
  <c r="R3177" i="13"/>
  <c r="S3177" i="13"/>
  <c r="T3177" i="13"/>
  <c r="U3177" i="13"/>
  <c r="V3177" i="13"/>
  <c r="W3177" i="13"/>
  <c r="Q3178" i="13"/>
  <c r="R3178" i="13"/>
  <c r="S3178" i="13"/>
  <c r="T3178" i="13"/>
  <c r="U3178" i="13"/>
  <c r="V3178" i="13"/>
  <c r="W3178" i="13"/>
  <c r="Q3179" i="13"/>
  <c r="R3179" i="13"/>
  <c r="S3179" i="13"/>
  <c r="T3179" i="13"/>
  <c r="U3179" i="13"/>
  <c r="V3179" i="13"/>
  <c r="W3179" i="13"/>
  <c r="Q3180" i="13"/>
  <c r="R3180" i="13"/>
  <c r="S3180" i="13"/>
  <c r="T3180" i="13"/>
  <c r="U3180" i="13"/>
  <c r="V3180" i="13"/>
  <c r="W3180" i="13"/>
  <c r="Q3181" i="13"/>
  <c r="R3181" i="13"/>
  <c r="S3181" i="13"/>
  <c r="T3181" i="13"/>
  <c r="U3181" i="13"/>
  <c r="V3181" i="13"/>
  <c r="W3181" i="13"/>
  <c r="Q3182" i="13"/>
  <c r="R3182" i="13"/>
  <c r="S3182" i="13"/>
  <c r="T3182" i="13"/>
  <c r="U3182" i="13"/>
  <c r="V3182" i="13"/>
  <c r="W3182" i="13"/>
  <c r="Q3183" i="13"/>
  <c r="R3183" i="13"/>
  <c r="S3183" i="13"/>
  <c r="T3183" i="13"/>
  <c r="U3183" i="13"/>
  <c r="V3183" i="13"/>
  <c r="W3183" i="13"/>
  <c r="Q3184" i="13"/>
  <c r="R3184" i="13"/>
  <c r="S3184" i="13"/>
  <c r="T3184" i="13"/>
  <c r="U3184" i="13"/>
  <c r="V3184" i="13"/>
  <c r="W3184" i="13"/>
  <c r="Q3185" i="13"/>
  <c r="R3185" i="13"/>
  <c r="S3185" i="13"/>
  <c r="T3185" i="13"/>
  <c r="U3185" i="13"/>
  <c r="V3185" i="13"/>
  <c r="W3185" i="13"/>
  <c r="Q3186" i="13"/>
  <c r="R3186" i="13"/>
  <c r="S3186" i="13"/>
  <c r="T3186" i="13"/>
  <c r="U3186" i="13"/>
  <c r="V3186" i="13"/>
  <c r="W3186" i="13"/>
  <c r="Q3187" i="13"/>
  <c r="R3187" i="13"/>
  <c r="S3187" i="13"/>
  <c r="T3187" i="13"/>
  <c r="U3187" i="13"/>
  <c r="V3187" i="13"/>
  <c r="W3187" i="13"/>
  <c r="Q3188" i="13"/>
  <c r="R3188" i="13"/>
  <c r="S3188" i="13"/>
  <c r="T3188" i="13"/>
  <c r="U3188" i="13"/>
  <c r="V3188" i="13"/>
  <c r="W3188" i="13"/>
  <c r="Q3189" i="13"/>
  <c r="R3189" i="13"/>
  <c r="S3189" i="13"/>
  <c r="T3189" i="13"/>
  <c r="U3189" i="13"/>
  <c r="V3189" i="13"/>
  <c r="W3189" i="13"/>
  <c r="Q3190" i="13"/>
  <c r="R3190" i="13"/>
  <c r="S3190" i="13"/>
  <c r="T3190" i="13"/>
  <c r="U3190" i="13"/>
  <c r="V3190" i="13"/>
  <c r="W3190" i="13"/>
  <c r="Q3191" i="13"/>
  <c r="R3191" i="13"/>
  <c r="S3191" i="13"/>
  <c r="T3191" i="13"/>
  <c r="U3191" i="13"/>
  <c r="V3191" i="13"/>
  <c r="W3191" i="13"/>
  <c r="Q3192" i="13"/>
  <c r="R3192" i="13"/>
  <c r="S3192" i="13"/>
  <c r="T3192" i="13"/>
  <c r="U3192" i="13"/>
  <c r="V3192" i="13"/>
  <c r="W3192" i="13"/>
  <c r="Q3193" i="13"/>
  <c r="R3193" i="13"/>
  <c r="S3193" i="13"/>
  <c r="T3193" i="13"/>
  <c r="U3193" i="13"/>
  <c r="V3193" i="13"/>
  <c r="W3193" i="13"/>
  <c r="Q3194" i="13"/>
  <c r="R3194" i="13"/>
  <c r="S3194" i="13"/>
  <c r="T3194" i="13"/>
  <c r="U3194" i="13"/>
  <c r="V3194" i="13"/>
  <c r="W3194" i="13"/>
  <c r="Q3195" i="13"/>
  <c r="R3195" i="13"/>
  <c r="S3195" i="13"/>
  <c r="T3195" i="13"/>
  <c r="U3195" i="13"/>
  <c r="V3195" i="13"/>
  <c r="W3195" i="13"/>
  <c r="Q3196" i="13"/>
  <c r="R3196" i="13"/>
  <c r="S3196" i="13"/>
  <c r="T3196" i="13"/>
  <c r="U3196" i="13"/>
  <c r="V3196" i="13"/>
  <c r="W3196" i="13"/>
  <c r="Q3197" i="13"/>
  <c r="R3197" i="13"/>
  <c r="S3197" i="13"/>
  <c r="T3197" i="13"/>
  <c r="U3197" i="13"/>
  <c r="V3197" i="13"/>
  <c r="W3197" i="13"/>
  <c r="Q3198" i="13"/>
  <c r="R3198" i="13"/>
  <c r="S3198" i="13"/>
  <c r="T3198" i="13"/>
  <c r="U3198" i="13"/>
  <c r="V3198" i="13"/>
  <c r="W3198" i="13"/>
  <c r="Q3199" i="13"/>
  <c r="R3199" i="13"/>
  <c r="S3199" i="13"/>
  <c r="T3199" i="13"/>
  <c r="U3199" i="13"/>
  <c r="V3199" i="13"/>
  <c r="W3199" i="13"/>
  <c r="Q3200" i="13"/>
  <c r="R3200" i="13"/>
  <c r="S3200" i="13"/>
  <c r="T3200" i="13"/>
  <c r="U3200" i="13"/>
  <c r="V3200" i="13"/>
  <c r="W3200" i="13"/>
  <c r="Q3201" i="13"/>
  <c r="R3201" i="13"/>
  <c r="S3201" i="13"/>
  <c r="T3201" i="13"/>
  <c r="U3201" i="13"/>
  <c r="V3201" i="13"/>
  <c r="W3201" i="13"/>
  <c r="Q3202" i="13"/>
  <c r="R3202" i="13"/>
  <c r="S3202" i="13"/>
  <c r="T3202" i="13"/>
  <c r="U3202" i="13"/>
  <c r="V3202" i="13"/>
  <c r="W3202" i="13"/>
  <c r="Q3203" i="13"/>
  <c r="R3203" i="13"/>
  <c r="S3203" i="13"/>
  <c r="T3203" i="13"/>
  <c r="U3203" i="13"/>
  <c r="V3203" i="13"/>
  <c r="W3203" i="13"/>
  <c r="Q3204" i="13"/>
  <c r="R3204" i="13"/>
  <c r="S3204" i="13"/>
  <c r="T3204" i="13"/>
  <c r="U3204" i="13"/>
  <c r="V3204" i="13"/>
  <c r="W3204" i="13"/>
  <c r="Q3205" i="13"/>
  <c r="R3205" i="13"/>
  <c r="S3205" i="13"/>
  <c r="T3205" i="13"/>
  <c r="U3205" i="13"/>
  <c r="V3205" i="13"/>
  <c r="W3205" i="13"/>
  <c r="Q3206" i="13"/>
  <c r="R3206" i="13"/>
  <c r="S3206" i="13"/>
  <c r="T3206" i="13"/>
  <c r="U3206" i="13"/>
  <c r="V3206" i="13"/>
  <c r="W3206" i="13"/>
  <c r="Q3207" i="13"/>
  <c r="R3207" i="13"/>
  <c r="S3207" i="13"/>
  <c r="T3207" i="13"/>
  <c r="U3207" i="13"/>
  <c r="V3207" i="13"/>
  <c r="W3207" i="13"/>
  <c r="Q3208" i="13"/>
  <c r="R3208" i="13"/>
  <c r="S3208" i="13"/>
  <c r="T3208" i="13"/>
  <c r="U3208" i="13"/>
  <c r="V3208" i="13"/>
  <c r="W3208" i="13"/>
  <c r="Q3209" i="13"/>
  <c r="R3209" i="13"/>
  <c r="S3209" i="13"/>
  <c r="T3209" i="13"/>
  <c r="U3209" i="13"/>
  <c r="V3209" i="13"/>
  <c r="W3209" i="13"/>
  <c r="Q3210" i="13"/>
  <c r="R3210" i="13"/>
  <c r="S3210" i="13"/>
  <c r="T3210" i="13"/>
  <c r="U3210" i="13"/>
  <c r="V3210" i="13"/>
  <c r="W3210" i="13"/>
  <c r="Q3211" i="13"/>
  <c r="R3211" i="13"/>
  <c r="S3211" i="13"/>
  <c r="T3211" i="13"/>
  <c r="U3211" i="13"/>
  <c r="V3211" i="13"/>
  <c r="W3211" i="13"/>
  <c r="Q3212" i="13"/>
  <c r="R3212" i="13"/>
  <c r="S3212" i="13"/>
  <c r="T3212" i="13"/>
  <c r="U3212" i="13"/>
  <c r="V3212" i="13"/>
  <c r="W3212" i="13"/>
  <c r="Q3213" i="13"/>
  <c r="R3213" i="13"/>
  <c r="S3213" i="13"/>
  <c r="T3213" i="13"/>
  <c r="U3213" i="13"/>
  <c r="V3213" i="13"/>
  <c r="W3213" i="13"/>
  <c r="Q3214" i="13"/>
  <c r="R3214" i="13"/>
  <c r="S3214" i="13"/>
  <c r="T3214" i="13"/>
  <c r="U3214" i="13"/>
  <c r="V3214" i="13"/>
  <c r="W3214" i="13"/>
  <c r="Q3215" i="13"/>
  <c r="R3215" i="13"/>
  <c r="S3215" i="13"/>
  <c r="T3215" i="13"/>
  <c r="U3215" i="13"/>
  <c r="V3215" i="13"/>
  <c r="W3215" i="13"/>
  <c r="Q3216" i="13"/>
  <c r="R3216" i="13"/>
  <c r="S3216" i="13"/>
  <c r="T3216" i="13"/>
  <c r="U3216" i="13"/>
  <c r="V3216" i="13"/>
  <c r="W3216" i="13"/>
  <c r="Q3217" i="13"/>
  <c r="R3217" i="13"/>
  <c r="S3217" i="13"/>
  <c r="T3217" i="13"/>
  <c r="U3217" i="13"/>
  <c r="V3217" i="13"/>
  <c r="W3217" i="13"/>
  <c r="Q3218" i="13"/>
  <c r="R3218" i="13"/>
  <c r="S3218" i="13"/>
  <c r="T3218" i="13"/>
  <c r="U3218" i="13"/>
  <c r="V3218" i="13"/>
  <c r="W3218" i="13"/>
  <c r="Q3219" i="13"/>
  <c r="R3219" i="13"/>
  <c r="S3219" i="13"/>
  <c r="T3219" i="13"/>
  <c r="U3219" i="13"/>
  <c r="V3219" i="13"/>
  <c r="W3219" i="13"/>
  <c r="Q3220" i="13"/>
  <c r="R3220" i="13"/>
  <c r="S3220" i="13"/>
  <c r="T3220" i="13"/>
  <c r="U3220" i="13"/>
  <c r="V3220" i="13"/>
  <c r="W3220" i="13"/>
  <c r="Q3221" i="13"/>
  <c r="R3221" i="13"/>
  <c r="S3221" i="13"/>
  <c r="T3221" i="13"/>
  <c r="U3221" i="13"/>
  <c r="V3221" i="13"/>
  <c r="W3221" i="13"/>
  <c r="Q3222" i="13"/>
  <c r="R3222" i="13"/>
  <c r="S3222" i="13"/>
  <c r="T3222" i="13"/>
  <c r="U3222" i="13"/>
  <c r="V3222" i="13"/>
  <c r="W3222" i="13"/>
  <c r="Q3223" i="13"/>
  <c r="R3223" i="13"/>
  <c r="S3223" i="13"/>
  <c r="T3223" i="13"/>
  <c r="U3223" i="13"/>
  <c r="V3223" i="13"/>
  <c r="W3223" i="13"/>
  <c r="Q3224" i="13"/>
  <c r="R3224" i="13"/>
  <c r="S3224" i="13"/>
  <c r="T3224" i="13"/>
  <c r="U3224" i="13"/>
  <c r="V3224" i="13"/>
  <c r="W3224" i="13"/>
  <c r="Q3225" i="13"/>
  <c r="R3225" i="13"/>
  <c r="S3225" i="13"/>
  <c r="T3225" i="13"/>
  <c r="U3225" i="13"/>
  <c r="V3225" i="13"/>
  <c r="W3225" i="13"/>
  <c r="Q3226" i="13"/>
  <c r="R3226" i="13"/>
  <c r="S3226" i="13"/>
  <c r="T3226" i="13"/>
  <c r="U3226" i="13"/>
  <c r="V3226" i="13"/>
  <c r="W3226" i="13"/>
  <c r="Q3227" i="13"/>
  <c r="R3227" i="13"/>
  <c r="S3227" i="13"/>
  <c r="T3227" i="13"/>
  <c r="U3227" i="13"/>
  <c r="V3227" i="13"/>
  <c r="W3227" i="13"/>
  <c r="Q3228" i="13"/>
  <c r="R3228" i="13"/>
  <c r="S3228" i="13"/>
  <c r="T3228" i="13"/>
  <c r="U3228" i="13"/>
  <c r="V3228" i="13"/>
  <c r="W3228" i="13"/>
  <c r="Q3229" i="13"/>
  <c r="R3229" i="13"/>
  <c r="S3229" i="13"/>
  <c r="T3229" i="13"/>
  <c r="U3229" i="13"/>
  <c r="V3229" i="13"/>
  <c r="W3229" i="13"/>
  <c r="Q3230" i="13"/>
  <c r="R3230" i="13"/>
  <c r="S3230" i="13"/>
  <c r="T3230" i="13"/>
  <c r="U3230" i="13"/>
  <c r="V3230" i="13"/>
  <c r="W3230" i="13"/>
  <c r="Q3231" i="13"/>
  <c r="R3231" i="13"/>
  <c r="S3231" i="13"/>
  <c r="T3231" i="13"/>
  <c r="U3231" i="13"/>
  <c r="V3231" i="13"/>
  <c r="W3231" i="13"/>
  <c r="Q3232" i="13"/>
  <c r="R3232" i="13"/>
  <c r="S3232" i="13"/>
  <c r="T3232" i="13"/>
  <c r="U3232" i="13"/>
  <c r="V3232" i="13"/>
  <c r="W3232" i="13"/>
  <c r="Q3233" i="13"/>
  <c r="R3233" i="13"/>
  <c r="S3233" i="13"/>
  <c r="T3233" i="13"/>
  <c r="U3233" i="13"/>
  <c r="V3233" i="13"/>
  <c r="W3233" i="13"/>
  <c r="Q3234" i="13"/>
  <c r="R3234" i="13"/>
  <c r="S3234" i="13"/>
  <c r="T3234" i="13"/>
  <c r="U3234" i="13"/>
  <c r="V3234" i="13"/>
  <c r="W3234" i="13"/>
  <c r="Q3235" i="13"/>
  <c r="R3235" i="13"/>
  <c r="S3235" i="13"/>
  <c r="T3235" i="13"/>
  <c r="U3235" i="13"/>
  <c r="V3235" i="13"/>
  <c r="W3235" i="13"/>
  <c r="Q3236" i="13"/>
  <c r="R3236" i="13"/>
  <c r="S3236" i="13"/>
  <c r="T3236" i="13"/>
  <c r="U3236" i="13"/>
  <c r="V3236" i="13"/>
  <c r="W3236" i="13"/>
  <c r="Q3237" i="13"/>
  <c r="R3237" i="13"/>
  <c r="S3237" i="13"/>
  <c r="T3237" i="13"/>
  <c r="U3237" i="13"/>
  <c r="V3237" i="13"/>
  <c r="W3237" i="13"/>
  <c r="Q3238" i="13"/>
  <c r="R3238" i="13"/>
  <c r="S3238" i="13"/>
  <c r="T3238" i="13"/>
  <c r="U3238" i="13"/>
  <c r="V3238" i="13"/>
  <c r="W3238" i="13"/>
  <c r="Q3239" i="13"/>
  <c r="R3239" i="13"/>
  <c r="S3239" i="13"/>
  <c r="T3239" i="13"/>
  <c r="U3239" i="13"/>
  <c r="V3239" i="13"/>
  <c r="W3239" i="13"/>
  <c r="Q3240" i="13"/>
  <c r="R3240" i="13"/>
  <c r="S3240" i="13"/>
  <c r="T3240" i="13"/>
  <c r="U3240" i="13"/>
  <c r="V3240" i="13"/>
  <c r="W3240" i="13"/>
  <c r="Q3241" i="13"/>
  <c r="R3241" i="13"/>
  <c r="S3241" i="13"/>
  <c r="T3241" i="13"/>
  <c r="U3241" i="13"/>
  <c r="V3241" i="13"/>
  <c r="W3241" i="13"/>
  <c r="Q3242" i="13"/>
  <c r="R3242" i="13"/>
  <c r="S3242" i="13"/>
  <c r="T3242" i="13"/>
  <c r="U3242" i="13"/>
  <c r="V3242" i="13"/>
  <c r="W3242" i="13"/>
  <c r="Q3243" i="13"/>
  <c r="R3243" i="13"/>
  <c r="S3243" i="13"/>
  <c r="T3243" i="13"/>
  <c r="U3243" i="13"/>
  <c r="V3243" i="13"/>
  <c r="W3243" i="13"/>
  <c r="Q3244" i="13"/>
  <c r="R3244" i="13"/>
  <c r="S3244" i="13"/>
  <c r="T3244" i="13"/>
  <c r="U3244" i="13"/>
  <c r="V3244" i="13"/>
  <c r="W3244" i="13"/>
  <c r="Q3245" i="13"/>
  <c r="R3245" i="13"/>
  <c r="S3245" i="13"/>
  <c r="T3245" i="13"/>
  <c r="U3245" i="13"/>
  <c r="V3245" i="13"/>
  <c r="W3245" i="13"/>
  <c r="Q3246" i="13"/>
  <c r="R3246" i="13"/>
  <c r="S3246" i="13"/>
  <c r="T3246" i="13"/>
  <c r="U3246" i="13"/>
  <c r="V3246" i="13"/>
  <c r="W3246" i="13"/>
  <c r="Q3247" i="13"/>
  <c r="R3247" i="13"/>
  <c r="S3247" i="13"/>
  <c r="T3247" i="13"/>
  <c r="U3247" i="13"/>
  <c r="V3247" i="13"/>
  <c r="W3247" i="13"/>
  <c r="Q3248" i="13"/>
  <c r="R3248" i="13"/>
  <c r="S3248" i="13"/>
  <c r="T3248" i="13"/>
  <c r="U3248" i="13"/>
  <c r="V3248" i="13"/>
  <c r="W3248" i="13"/>
  <c r="Q3249" i="13"/>
  <c r="R3249" i="13"/>
  <c r="S3249" i="13"/>
  <c r="T3249" i="13"/>
  <c r="U3249" i="13"/>
  <c r="V3249" i="13"/>
  <c r="W3249" i="13"/>
  <c r="Q3250" i="13"/>
  <c r="R3250" i="13"/>
  <c r="S3250" i="13"/>
  <c r="T3250" i="13"/>
  <c r="U3250" i="13"/>
  <c r="V3250" i="13"/>
  <c r="W3250" i="13"/>
  <c r="Q3251" i="13"/>
  <c r="R3251" i="13"/>
  <c r="S3251" i="13"/>
  <c r="T3251" i="13"/>
  <c r="U3251" i="13"/>
  <c r="V3251" i="13"/>
  <c r="W3251" i="13"/>
  <c r="Q3252" i="13"/>
  <c r="R3252" i="13"/>
  <c r="S3252" i="13"/>
  <c r="T3252" i="13"/>
  <c r="U3252" i="13"/>
  <c r="V3252" i="13"/>
  <c r="W3252" i="13"/>
  <c r="Q3253" i="13"/>
  <c r="R3253" i="13"/>
  <c r="S3253" i="13"/>
  <c r="T3253" i="13"/>
  <c r="U3253" i="13"/>
  <c r="V3253" i="13"/>
  <c r="W3253" i="13"/>
  <c r="Q3254" i="13"/>
  <c r="R3254" i="13"/>
  <c r="S3254" i="13"/>
  <c r="T3254" i="13"/>
  <c r="U3254" i="13"/>
  <c r="V3254" i="13"/>
  <c r="W3254" i="13"/>
  <c r="Q3255" i="13"/>
  <c r="R3255" i="13"/>
  <c r="S3255" i="13"/>
  <c r="T3255" i="13"/>
  <c r="U3255" i="13"/>
  <c r="V3255" i="13"/>
  <c r="W3255" i="13"/>
  <c r="Q3256" i="13"/>
  <c r="R3256" i="13"/>
  <c r="S3256" i="13"/>
  <c r="T3256" i="13"/>
  <c r="U3256" i="13"/>
  <c r="V3256" i="13"/>
  <c r="W3256" i="13"/>
  <c r="Q3257" i="13"/>
  <c r="R3257" i="13"/>
  <c r="S3257" i="13"/>
  <c r="T3257" i="13"/>
  <c r="U3257" i="13"/>
  <c r="V3257" i="13"/>
  <c r="W3257" i="13"/>
  <c r="Q3258" i="13"/>
  <c r="R3258" i="13"/>
  <c r="S3258" i="13"/>
  <c r="T3258" i="13"/>
  <c r="U3258" i="13"/>
  <c r="V3258" i="13"/>
  <c r="W3258" i="13"/>
  <c r="Q3259" i="13"/>
  <c r="R3259" i="13"/>
  <c r="S3259" i="13"/>
  <c r="T3259" i="13"/>
  <c r="U3259" i="13"/>
  <c r="V3259" i="13"/>
  <c r="W3259" i="13"/>
  <c r="Q3260" i="13"/>
  <c r="R3260" i="13"/>
  <c r="S3260" i="13"/>
  <c r="T3260" i="13"/>
  <c r="U3260" i="13"/>
  <c r="V3260" i="13"/>
  <c r="W3260" i="13"/>
  <c r="Q3261" i="13"/>
  <c r="R3261" i="13"/>
  <c r="S3261" i="13"/>
  <c r="T3261" i="13"/>
  <c r="U3261" i="13"/>
  <c r="V3261" i="13"/>
  <c r="W3261" i="13"/>
  <c r="Q3262" i="13"/>
  <c r="R3262" i="13"/>
  <c r="S3262" i="13"/>
  <c r="T3262" i="13"/>
  <c r="U3262" i="13"/>
  <c r="V3262" i="13"/>
  <c r="W3262" i="13"/>
  <c r="Q3263" i="13"/>
  <c r="R3263" i="13"/>
  <c r="S3263" i="13"/>
  <c r="T3263" i="13"/>
  <c r="U3263" i="13"/>
  <c r="V3263" i="13"/>
  <c r="W3263" i="13"/>
  <c r="Q3264" i="13"/>
  <c r="R3264" i="13"/>
  <c r="S3264" i="13"/>
  <c r="T3264" i="13"/>
  <c r="U3264" i="13"/>
  <c r="V3264" i="13"/>
  <c r="W3264" i="13"/>
  <c r="Q3265" i="13"/>
  <c r="R3265" i="13"/>
  <c r="S3265" i="13"/>
  <c r="T3265" i="13"/>
  <c r="U3265" i="13"/>
  <c r="V3265" i="13"/>
  <c r="W3265" i="13"/>
  <c r="Q3266" i="13"/>
  <c r="R3266" i="13"/>
  <c r="S3266" i="13"/>
  <c r="T3266" i="13"/>
  <c r="U3266" i="13"/>
  <c r="V3266" i="13"/>
  <c r="W3266" i="13"/>
  <c r="Q3267" i="13"/>
  <c r="R3267" i="13"/>
  <c r="S3267" i="13"/>
  <c r="T3267" i="13"/>
  <c r="U3267" i="13"/>
  <c r="V3267" i="13"/>
  <c r="W3267" i="13"/>
  <c r="Q3268" i="13"/>
  <c r="R3268" i="13"/>
  <c r="S3268" i="13"/>
  <c r="T3268" i="13"/>
  <c r="U3268" i="13"/>
  <c r="V3268" i="13"/>
  <c r="W3268" i="13"/>
  <c r="Q3269" i="13"/>
  <c r="R3269" i="13"/>
  <c r="S3269" i="13"/>
  <c r="T3269" i="13"/>
  <c r="U3269" i="13"/>
  <c r="V3269" i="13"/>
  <c r="W3269" i="13"/>
  <c r="Q3270" i="13"/>
  <c r="R3270" i="13"/>
  <c r="S3270" i="13"/>
  <c r="T3270" i="13"/>
  <c r="U3270" i="13"/>
  <c r="V3270" i="13"/>
  <c r="W3270" i="13"/>
  <c r="Q3271" i="13"/>
  <c r="R3271" i="13"/>
  <c r="S3271" i="13"/>
  <c r="T3271" i="13"/>
  <c r="U3271" i="13"/>
  <c r="V3271" i="13"/>
  <c r="W3271" i="13"/>
  <c r="Q3272" i="13"/>
  <c r="R3272" i="13"/>
  <c r="S3272" i="13"/>
  <c r="T3272" i="13"/>
  <c r="U3272" i="13"/>
  <c r="V3272" i="13"/>
  <c r="W3272" i="13"/>
  <c r="Q3273" i="13"/>
  <c r="R3273" i="13"/>
  <c r="S3273" i="13"/>
  <c r="T3273" i="13"/>
  <c r="U3273" i="13"/>
  <c r="V3273" i="13"/>
  <c r="W3273" i="13"/>
  <c r="Q3274" i="13"/>
  <c r="R3274" i="13"/>
  <c r="S3274" i="13"/>
  <c r="T3274" i="13"/>
  <c r="U3274" i="13"/>
  <c r="V3274" i="13"/>
  <c r="W3274" i="13"/>
  <c r="Q3275" i="13"/>
  <c r="R3275" i="13"/>
  <c r="S3275" i="13"/>
  <c r="T3275" i="13"/>
  <c r="U3275" i="13"/>
  <c r="V3275" i="13"/>
  <c r="W3275" i="13"/>
  <c r="Q3276" i="13"/>
  <c r="R3276" i="13"/>
  <c r="S3276" i="13"/>
  <c r="T3276" i="13"/>
  <c r="U3276" i="13"/>
  <c r="V3276" i="13"/>
  <c r="W3276" i="13"/>
  <c r="Q3277" i="13"/>
  <c r="R3277" i="13"/>
  <c r="S3277" i="13"/>
  <c r="T3277" i="13"/>
  <c r="U3277" i="13"/>
  <c r="V3277" i="13"/>
  <c r="W3277" i="13"/>
  <c r="Q3278" i="13"/>
  <c r="R3278" i="13"/>
  <c r="S3278" i="13"/>
  <c r="T3278" i="13"/>
  <c r="U3278" i="13"/>
  <c r="V3278" i="13"/>
  <c r="W3278" i="13"/>
  <c r="Q3279" i="13"/>
  <c r="R3279" i="13"/>
  <c r="S3279" i="13"/>
  <c r="T3279" i="13"/>
  <c r="U3279" i="13"/>
  <c r="V3279" i="13"/>
  <c r="W3279" i="13"/>
  <c r="Q3280" i="13"/>
  <c r="R3280" i="13"/>
  <c r="S3280" i="13"/>
  <c r="T3280" i="13"/>
  <c r="U3280" i="13"/>
  <c r="V3280" i="13"/>
  <c r="W3280" i="13"/>
  <c r="Q3281" i="13"/>
  <c r="R3281" i="13"/>
  <c r="S3281" i="13"/>
  <c r="T3281" i="13"/>
  <c r="U3281" i="13"/>
  <c r="V3281" i="13"/>
  <c r="W3281" i="13"/>
  <c r="Q3282" i="13"/>
  <c r="R3282" i="13"/>
  <c r="S3282" i="13"/>
  <c r="T3282" i="13"/>
  <c r="U3282" i="13"/>
  <c r="V3282" i="13"/>
  <c r="W3282" i="13"/>
  <c r="Q3283" i="13"/>
  <c r="R3283" i="13"/>
  <c r="S3283" i="13"/>
  <c r="T3283" i="13"/>
  <c r="U3283" i="13"/>
  <c r="V3283" i="13"/>
  <c r="W3283" i="13"/>
  <c r="Q3284" i="13"/>
  <c r="R3284" i="13"/>
  <c r="S3284" i="13"/>
  <c r="T3284" i="13"/>
  <c r="U3284" i="13"/>
  <c r="V3284" i="13"/>
  <c r="W3284" i="13"/>
  <c r="Q3285" i="13"/>
  <c r="R3285" i="13"/>
  <c r="S3285" i="13"/>
  <c r="T3285" i="13"/>
  <c r="U3285" i="13"/>
  <c r="V3285" i="13"/>
  <c r="W3285" i="13"/>
  <c r="Q3286" i="13"/>
  <c r="R3286" i="13"/>
  <c r="S3286" i="13"/>
  <c r="T3286" i="13"/>
  <c r="U3286" i="13"/>
  <c r="V3286" i="13"/>
  <c r="W3286" i="13"/>
  <c r="Q3287" i="13"/>
  <c r="R3287" i="13"/>
  <c r="S3287" i="13"/>
  <c r="T3287" i="13"/>
  <c r="U3287" i="13"/>
  <c r="V3287" i="13"/>
  <c r="W3287" i="13"/>
  <c r="Q3288" i="13"/>
  <c r="R3288" i="13"/>
  <c r="S3288" i="13"/>
  <c r="T3288" i="13"/>
  <c r="U3288" i="13"/>
  <c r="V3288" i="13"/>
  <c r="W3288" i="13"/>
  <c r="Q3289" i="13"/>
  <c r="R3289" i="13"/>
  <c r="S3289" i="13"/>
  <c r="T3289" i="13"/>
  <c r="U3289" i="13"/>
  <c r="V3289" i="13"/>
  <c r="W3289" i="13"/>
  <c r="Q3290" i="13"/>
  <c r="R3290" i="13"/>
  <c r="S3290" i="13"/>
  <c r="T3290" i="13"/>
  <c r="U3290" i="13"/>
  <c r="V3290" i="13"/>
  <c r="W3290" i="13"/>
  <c r="Q3291" i="13"/>
  <c r="R3291" i="13"/>
  <c r="S3291" i="13"/>
  <c r="T3291" i="13"/>
  <c r="U3291" i="13"/>
  <c r="V3291" i="13"/>
  <c r="W3291" i="13"/>
  <c r="Q3292" i="13"/>
  <c r="R3292" i="13"/>
  <c r="S3292" i="13"/>
  <c r="T3292" i="13"/>
  <c r="U3292" i="13"/>
  <c r="V3292" i="13"/>
  <c r="W3292" i="13"/>
  <c r="Q3293" i="13"/>
  <c r="R3293" i="13"/>
  <c r="S3293" i="13"/>
  <c r="T3293" i="13"/>
  <c r="U3293" i="13"/>
  <c r="V3293" i="13"/>
  <c r="W3293" i="13"/>
  <c r="Q3294" i="13"/>
  <c r="R3294" i="13"/>
  <c r="S3294" i="13"/>
  <c r="T3294" i="13"/>
  <c r="U3294" i="13"/>
  <c r="V3294" i="13"/>
  <c r="W3294" i="13"/>
  <c r="Q3295" i="13"/>
  <c r="R3295" i="13"/>
  <c r="S3295" i="13"/>
  <c r="T3295" i="13"/>
  <c r="U3295" i="13"/>
  <c r="V3295" i="13"/>
  <c r="W3295" i="13"/>
  <c r="Q3296" i="13"/>
  <c r="R3296" i="13"/>
  <c r="S3296" i="13"/>
  <c r="T3296" i="13"/>
  <c r="U3296" i="13"/>
  <c r="V3296" i="13"/>
  <c r="W3296" i="13"/>
  <c r="Q3297" i="13"/>
  <c r="R3297" i="13"/>
  <c r="S3297" i="13"/>
  <c r="T3297" i="13"/>
  <c r="U3297" i="13"/>
  <c r="V3297" i="13"/>
  <c r="W3297" i="13"/>
  <c r="Q3298" i="13"/>
  <c r="R3298" i="13"/>
  <c r="S3298" i="13"/>
  <c r="T3298" i="13"/>
  <c r="U3298" i="13"/>
  <c r="V3298" i="13"/>
  <c r="W3298" i="13"/>
  <c r="Q3299" i="13"/>
  <c r="R3299" i="13"/>
  <c r="S3299" i="13"/>
  <c r="T3299" i="13"/>
  <c r="U3299" i="13"/>
  <c r="V3299" i="13"/>
  <c r="W3299" i="13"/>
  <c r="Q3300" i="13"/>
  <c r="R3300" i="13"/>
  <c r="S3300" i="13"/>
  <c r="T3300" i="13"/>
  <c r="U3300" i="13"/>
  <c r="V3300" i="13"/>
  <c r="W3300" i="13"/>
  <c r="Q3301" i="13"/>
  <c r="R3301" i="13"/>
  <c r="S3301" i="13"/>
  <c r="T3301" i="13"/>
  <c r="U3301" i="13"/>
  <c r="V3301" i="13"/>
  <c r="W3301" i="13"/>
  <c r="Q3302" i="13"/>
  <c r="R3302" i="13"/>
  <c r="S3302" i="13"/>
  <c r="T3302" i="13"/>
  <c r="U3302" i="13"/>
  <c r="V3302" i="13"/>
  <c r="W3302" i="13"/>
  <c r="Q3303" i="13"/>
  <c r="R3303" i="13"/>
  <c r="S3303" i="13"/>
  <c r="T3303" i="13"/>
  <c r="U3303" i="13"/>
  <c r="V3303" i="13"/>
  <c r="W3303" i="13"/>
  <c r="Q3304" i="13"/>
  <c r="R3304" i="13"/>
  <c r="S3304" i="13"/>
  <c r="T3304" i="13"/>
  <c r="U3304" i="13"/>
  <c r="V3304" i="13"/>
  <c r="W3304" i="13"/>
  <c r="Q3305" i="13"/>
  <c r="R3305" i="13"/>
  <c r="S3305" i="13"/>
  <c r="T3305" i="13"/>
  <c r="U3305" i="13"/>
  <c r="V3305" i="13"/>
  <c r="W3305" i="13"/>
  <c r="Q3306" i="13"/>
  <c r="R3306" i="13"/>
  <c r="S3306" i="13"/>
  <c r="T3306" i="13"/>
  <c r="U3306" i="13"/>
  <c r="V3306" i="13"/>
  <c r="W3306" i="13"/>
  <c r="Q3307" i="13"/>
  <c r="R3307" i="13"/>
  <c r="S3307" i="13"/>
  <c r="T3307" i="13"/>
  <c r="U3307" i="13"/>
  <c r="V3307" i="13"/>
  <c r="W3307" i="13"/>
  <c r="Q3308" i="13"/>
  <c r="R3308" i="13"/>
  <c r="S3308" i="13"/>
  <c r="T3308" i="13"/>
  <c r="U3308" i="13"/>
  <c r="V3308" i="13"/>
  <c r="W3308" i="13"/>
  <c r="Q3309" i="13"/>
  <c r="R3309" i="13"/>
  <c r="S3309" i="13"/>
  <c r="T3309" i="13"/>
  <c r="U3309" i="13"/>
  <c r="V3309" i="13"/>
  <c r="W3309" i="13"/>
  <c r="Q3310" i="13"/>
  <c r="R3310" i="13"/>
  <c r="S3310" i="13"/>
  <c r="T3310" i="13"/>
  <c r="U3310" i="13"/>
  <c r="V3310" i="13"/>
  <c r="W3310" i="13"/>
  <c r="Q3311" i="13"/>
  <c r="R3311" i="13"/>
  <c r="S3311" i="13"/>
  <c r="T3311" i="13"/>
  <c r="U3311" i="13"/>
  <c r="V3311" i="13"/>
  <c r="W3311" i="13"/>
  <c r="Q3312" i="13"/>
  <c r="R3312" i="13"/>
  <c r="S3312" i="13"/>
  <c r="T3312" i="13"/>
  <c r="U3312" i="13"/>
  <c r="V3312" i="13"/>
  <c r="W3312" i="13"/>
  <c r="Q3313" i="13"/>
  <c r="R3313" i="13"/>
  <c r="S3313" i="13"/>
  <c r="T3313" i="13"/>
  <c r="U3313" i="13"/>
  <c r="V3313" i="13"/>
  <c r="W3313" i="13"/>
  <c r="Q3314" i="13"/>
  <c r="R3314" i="13"/>
  <c r="S3314" i="13"/>
  <c r="T3314" i="13"/>
  <c r="U3314" i="13"/>
  <c r="V3314" i="13"/>
  <c r="W3314" i="13"/>
  <c r="Q3315" i="13"/>
  <c r="R3315" i="13"/>
  <c r="S3315" i="13"/>
  <c r="T3315" i="13"/>
  <c r="U3315" i="13"/>
  <c r="V3315" i="13"/>
  <c r="W3315" i="13"/>
  <c r="Q3316" i="13"/>
  <c r="R3316" i="13"/>
  <c r="S3316" i="13"/>
  <c r="T3316" i="13"/>
  <c r="U3316" i="13"/>
  <c r="V3316" i="13"/>
  <c r="W3316" i="13"/>
  <c r="Q3317" i="13"/>
  <c r="R3317" i="13"/>
  <c r="S3317" i="13"/>
  <c r="T3317" i="13"/>
  <c r="U3317" i="13"/>
  <c r="V3317" i="13"/>
  <c r="W3317" i="13"/>
  <c r="Q3318" i="13"/>
  <c r="R3318" i="13"/>
  <c r="S3318" i="13"/>
  <c r="T3318" i="13"/>
  <c r="U3318" i="13"/>
  <c r="V3318" i="13"/>
  <c r="W3318" i="13"/>
  <c r="Q3319" i="13"/>
  <c r="R3319" i="13"/>
  <c r="S3319" i="13"/>
  <c r="T3319" i="13"/>
  <c r="U3319" i="13"/>
  <c r="V3319" i="13"/>
  <c r="W3319" i="13"/>
  <c r="Q3320" i="13"/>
  <c r="R3320" i="13"/>
  <c r="S3320" i="13"/>
  <c r="T3320" i="13"/>
  <c r="U3320" i="13"/>
  <c r="V3320" i="13"/>
  <c r="W3320" i="13"/>
  <c r="Q3321" i="13"/>
  <c r="R3321" i="13"/>
  <c r="S3321" i="13"/>
  <c r="T3321" i="13"/>
  <c r="U3321" i="13"/>
  <c r="V3321" i="13"/>
  <c r="W3321" i="13"/>
  <c r="Q3322" i="13"/>
  <c r="R3322" i="13"/>
  <c r="S3322" i="13"/>
  <c r="T3322" i="13"/>
  <c r="U3322" i="13"/>
  <c r="V3322" i="13"/>
  <c r="W3322" i="13"/>
  <c r="Q3323" i="13"/>
  <c r="R3323" i="13"/>
  <c r="S3323" i="13"/>
  <c r="T3323" i="13"/>
  <c r="U3323" i="13"/>
  <c r="V3323" i="13"/>
  <c r="W3323" i="13"/>
  <c r="Q3324" i="13"/>
  <c r="R3324" i="13"/>
  <c r="S3324" i="13"/>
  <c r="T3324" i="13"/>
  <c r="U3324" i="13"/>
  <c r="V3324" i="13"/>
  <c r="W3324" i="13"/>
  <c r="Q3325" i="13"/>
  <c r="R3325" i="13"/>
  <c r="S3325" i="13"/>
  <c r="T3325" i="13"/>
  <c r="U3325" i="13"/>
  <c r="V3325" i="13"/>
  <c r="W3325" i="13"/>
  <c r="Q3326" i="13"/>
  <c r="R3326" i="13"/>
  <c r="S3326" i="13"/>
  <c r="T3326" i="13"/>
  <c r="U3326" i="13"/>
  <c r="V3326" i="13"/>
  <c r="W3326" i="13"/>
  <c r="Q3327" i="13"/>
  <c r="R3327" i="13"/>
  <c r="S3327" i="13"/>
  <c r="T3327" i="13"/>
  <c r="U3327" i="13"/>
  <c r="V3327" i="13"/>
  <c r="W3327" i="13"/>
  <c r="Q3328" i="13"/>
  <c r="R3328" i="13"/>
  <c r="S3328" i="13"/>
  <c r="T3328" i="13"/>
  <c r="U3328" i="13"/>
  <c r="V3328" i="13"/>
  <c r="W3328" i="13"/>
  <c r="Q3329" i="13"/>
  <c r="R3329" i="13"/>
  <c r="S3329" i="13"/>
  <c r="T3329" i="13"/>
  <c r="U3329" i="13"/>
  <c r="V3329" i="13"/>
  <c r="W3329" i="13"/>
  <c r="Q3330" i="13"/>
  <c r="R3330" i="13"/>
  <c r="S3330" i="13"/>
  <c r="T3330" i="13"/>
  <c r="U3330" i="13"/>
  <c r="V3330" i="13"/>
  <c r="W3330" i="13"/>
  <c r="Q3331" i="13"/>
  <c r="R3331" i="13"/>
  <c r="S3331" i="13"/>
  <c r="T3331" i="13"/>
  <c r="U3331" i="13"/>
  <c r="V3331" i="13"/>
  <c r="W3331" i="13"/>
  <c r="Q3332" i="13"/>
  <c r="R3332" i="13"/>
  <c r="S3332" i="13"/>
  <c r="T3332" i="13"/>
  <c r="U3332" i="13"/>
  <c r="V3332" i="13"/>
  <c r="W3332" i="13"/>
  <c r="Q3333" i="13"/>
  <c r="R3333" i="13"/>
  <c r="S3333" i="13"/>
  <c r="T3333" i="13"/>
  <c r="U3333" i="13"/>
  <c r="V3333" i="13"/>
  <c r="W3333" i="13"/>
  <c r="Q3334" i="13"/>
  <c r="R3334" i="13"/>
  <c r="S3334" i="13"/>
  <c r="T3334" i="13"/>
  <c r="U3334" i="13"/>
  <c r="V3334" i="13"/>
  <c r="W3334" i="13"/>
  <c r="Q3335" i="13"/>
  <c r="R3335" i="13"/>
  <c r="S3335" i="13"/>
  <c r="T3335" i="13"/>
  <c r="U3335" i="13"/>
  <c r="V3335" i="13"/>
  <c r="W3335" i="13"/>
  <c r="Q3336" i="13"/>
  <c r="R3336" i="13"/>
  <c r="S3336" i="13"/>
  <c r="T3336" i="13"/>
  <c r="U3336" i="13"/>
  <c r="V3336" i="13"/>
  <c r="W3336" i="13"/>
  <c r="Q3337" i="13"/>
  <c r="R3337" i="13"/>
  <c r="S3337" i="13"/>
  <c r="T3337" i="13"/>
  <c r="U3337" i="13"/>
  <c r="V3337" i="13"/>
  <c r="W3337" i="13"/>
  <c r="Q3338" i="13"/>
  <c r="R3338" i="13"/>
  <c r="S3338" i="13"/>
  <c r="T3338" i="13"/>
  <c r="U3338" i="13"/>
  <c r="V3338" i="13"/>
  <c r="W3338" i="13"/>
  <c r="Q3339" i="13"/>
  <c r="R3339" i="13"/>
  <c r="S3339" i="13"/>
  <c r="T3339" i="13"/>
  <c r="U3339" i="13"/>
  <c r="V3339" i="13"/>
  <c r="W3339" i="13"/>
  <c r="Q3340" i="13"/>
  <c r="R3340" i="13"/>
  <c r="S3340" i="13"/>
  <c r="T3340" i="13"/>
  <c r="U3340" i="13"/>
  <c r="V3340" i="13"/>
  <c r="W3340" i="13"/>
  <c r="Q3341" i="13"/>
  <c r="R3341" i="13"/>
  <c r="S3341" i="13"/>
  <c r="T3341" i="13"/>
  <c r="U3341" i="13"/>
  <c r="V3341" i="13"/>
  <c r="W3341" i="13"/>
  <c r="Q3342" i="13"/>
  <c r="R3342" i="13"/>
  <c r="S3342" i="13"/>
  <c r="T3342" i="13"/>
  <c r="U3342" i="13"/>
  <c r="V3342" i="13"/>
  <c r="W3342" i="13"/>
  <c r="Q3343" i="13"/>
  <c r="R3343" i="13"/>
  <c r="S3343" i="13"/>
  <c r="T3343" i="13"/>
  <c r="U3343" i="13"/>
  <c r="V3343" i="13"/>
  <c r="W3343" i="13"/>
  <c r="Q3344" i="13"/>
  <c r="R3344" i="13"/>
  <c r="S3344" i="13"/>
  <c r="T3344" i="13"/>
  <c r="U3344" i="13"/>
  <c r="V3344" i="13"/>
  <c r="W3344" i="13"/>
  <c r="Q3345" i="13"/>
  <c r="R3345" i="13"/>
  <c r="S3345" i="13"/>
  <c r="T3345" i="13"/>
  <c r="U3345" i="13"/>
  <c r="V3345" i="13"/>
  <c r="W3345" i="13"/>
  <c r="Q3346" i="13"/>
  <c r="R3346" i="13"/>
  <c r="S3346" i="13"/>
  <c r="T3346" i="13"/>
  <c r="U3346" i="13"/>
  <c r="V3346" i="13"/>
  <c r="W3346" i="13"/>
  <c r="Q3347" i="13"/>
  <c r="R3347" i="13"/>
  <c r="S3347" i="13"/>
  <c r="T3347" i="13"/>
  <c r="U3347" i="13"/>
  <c r="V3347" i="13"/>
  <c r="W3347" i="13"/>
  <c r="Q3348" i="13"/>
  <c r="R3348" i="13"/>
  <c r="S3348" i="13"/>
  <c r="T3348" i="13"/>
  <c r="U3348" i="13"/>
  <c r="V3348" i="13"/>
  <c r="W3348" i="13"/>
  <c r="Q3349" i="13"/>
  <c r="R3349" i="13"/>
  <c r="S3349" i="13"/>
  <c r="T3349" i="13"/>
  <c r="U3349" i="13"/>
  <c r="V3349" i="13"/>
  <c r="W3349" i="13"/>
  <c r="Q3350" i="13"/>
  <c r="R3350" i="13"/>
  <c r="S3350" i="13"/>
  <c r="T3350" i="13"/>
  <c r="U3350" i="13"/>
  <c r="V3350" i="13"/>
  <c r="W3350" i="13"/>
  <c r="Q3351" i="13"/>
  <c r="R3351" i="13"/>
  <c r="S3351" i="13"/>
  <c r="T3351" i="13"/>
  <c r="U3351" i="13"/>
  <c r="V3351" i="13"/>
  <c r="W3351" i="13"/>
  <c r="Q3352" i="13"/>
  <c r="R3352" i="13"/>
  <c r="S3352" i="13"/>
  <c r="T3352" i="13"/>
  <c r="U3352" i="13"/>
  <c r="V3352" i="13"/>
  <c r="W3352" i="13"/>
  <c r="Q3353" i="13"/>
  <c r="R3353" i="13"/>
  <c r="S3353" i="13"/>
  <c r="T3353" i="13"/>
  <c r="U3353" i="13"/>
  <c r="V3353" i="13"/>
  <c r="W3353" i="13"/>
  <c r="Q3354" i="13"/>
  <c r="R3354" i="13"/>
  <c r="S3354" i="13"/>
  <c r="T3354" i="13"/>
  <c r="U3354" i="13"/>
  <c r="V3354" i="13"/>
  <c r="W3354" i="13"/>
  <c r="Q3355" i="13"/>
  <c r="R3355" i="13"/>
  <c r="S3355" i="13"/>
  <c r="T3355" i="13"/>
  <c r="U3355" i="13"/>
  <c r="V3355" i="13"/>
  <c r="W3355" i="13"/>
  <c r="Q3356" i="13"/>
  <c r="R3356" i="13"/>
  <c r="S3356" i="13"/>
  <c r="T3356" i="13"/>
  <c r="U3356" i="13"/>
  <c r="V3356" i="13"/>
  <c r="W3356" i="13"/>
  <c r="Q3357" i="13"/>
  <c r="R3357" i="13"/>
  <c r="S3357" i="13"/>
  <c r="T3357" i="13"/>
  <c r="U3357" i="13"/>
  <c r="V3357" i="13"/>
  <c r="W3357" i="13"/>
  <c r="Q3358" i="13"/>
  <c r="R3358" i="13"/>
  <c r="S3358" i="13"/>
  <c r="T3358" i="13"/>
  <c r="U3358" i="13"/>
  <c r="V3358" i="13"/>
  <c r="W3358" i="13"/>
  <c r="Q3359" i="13"/>
  <c r="R3359" i="13"/>
  <c r="S3359" i="13"/>
  <c r="T3359" i="13"/>
  <c r="U3359" i="13"/>
  <c r="V3359" i="13"/>
  <c r="W3359" i="13"/>
  <c r="Q3360" i="13"/>
  <c r="R3360" i="13"/>
  <c r="S3360" i="13"/>
  <c r="T3360" i="13"/>
  <c r="U3360" i="13"/>
  <c r="V3360" i="13"/>
  <c r="W3360" i="13"/>
  <c r="Q3361" i="13"/>
  <c r="R3361" i="13"/>
  <c r="S3361" i="13"/>
  <c r="T3361" i="13"/>
  <c r="U3361" i="13"/>
  <c r="V3361" i="13"/>
  <c r="W3361" i="13"/>
  <c r="Q3362" i="13"/>
  <c r="R3362" i="13"/>
  <c r="S3362" i="13"/>
  <c r="T3362" i="13"/>
  <c r="U3362" i="13"/>
  <c r="V3362" i="13"/>
  <c r="W3362" i="13"/>
  <c r="Q3363" i="13"/>
  <c r="R3363" i="13"/>
  <c r="S3363" i="13"/>
  <c r="T3363" i="13"/>
  <c r="U3363" i="13"/>
  <c r="V3363" i="13"/>
  <c r="W3363" i="13"/>
  <c r="Q3364" i="13"/>
  <c r="R3364" i="13"/>
  <c r="S3364" i="13"/>
  <c r="T3364" i="13"/>
  <c r="U3364" i="13"/>
  <c r="V3364" i="13"/>
  <c r="W3364" i="13"/>
  <c r="Q3365" i="13"/>
  <c r="R3365" i="13"/>
  <c r="S3365" i="13"/>
  <c r="T3365" i="13"/>
  <c r="U3365" i="13"/>
  <c r="V3365" i="13"/>
  <c r="W3365" i="13"/>
  <c r="Q3366" i="13"/>
  <c r="R3366" i="13"/>
  <c r="S3366" i="13"/>
  <c r="T3366" i="13"/>
  <c r="U3366" i="13"/>
  <c r="V3366" i="13"/>
  <c r="W3366" i="13"/>
  <c r="Q3367" i="13"/>
  <c r="R3367" i="13"/>
  <c r="S3367" i="13"/>
  <c r="T3367" i="13"/>
  <c r="U3367" i="13"/>
  <c r="V3367" i="13"/>
  <c r="W3367" i="13"/>
  <c r="Q3368" i="13"/>
  <c r="R3368" i="13"/>
  <c r="S3368" i="13"/>
  <c r="T3368" i="13"/>
  <c r="U3368" i="13"/>
  <c r="V3368" i="13"/>
  <c r="W3368" i="13"/>
  <c r="Q3369" i="13"/>
  <c r="R3369" i="13"/>
  <c r="S3369" i="13"/>
  <c r="T3369" i="13"/>
  <c r="U3369" i="13"/>
  <c r="V3369" i="13"/>
  <c r="W3369" i="13"/>
  <c r="Q3370" i="13"/>
  <c r="R3370" i="13"/>
  <c r="S3370" i="13"/>
  <c r="T3370" i="13"/>
  <c r="U3370" i="13"/>
  <c r="V3370" i="13"/>
  <c r="W3370" i="13"/>
  <c r="Q3371" i="13"/>
  <c r="R3371" i="13"/>
  <c r="S3371" i="13"/>
  <c r="T3371" i="13"/>
  <c r="U3371" i="13"/>
  <c r="V3371" i="13"/>
  <c r="W3371" i="13"/>
  <c r="Q3372" i="13"/>
  <c r="R3372" i="13"/>
  <c r="S3372" i="13"/>
  <c r="T3372" i="13"/>
  <c r="U3372" i="13"/>
  <c r="V3372" i="13"/>
  <c r="W3372" i="13"/>
  <c r="Q3373" i="13"/>
  <c r="R3373" i="13"/>
  <c r="S3373" i="13"/>
  <c r="T3373" i="13"/>
  <c r="U3373" i="13"/>
  <c r="V3373" i="13"/>
  <c r="W3373" i="13"/>
  <c r="Q3374" i="13"/>
  <c r="R3374" i="13"/>
  <c r="S3374" i="13"/>
  <c r="T3374" i="13"/>
  <c r="U3374" i="13"/>
  <c r="V3374" i="13"/>
  <c r="W3374" i="13"/>
  <c r="Q3375" i="13"/>
  <c r="R3375" i="13"/>
  <c r="S3375" i="13"/>
  <c r="T3375" i="13"/>
  <c r="U3375" i="13"/>
  <c r="V3375" i="13"/>
  <c r="W3375" i="13"/>
  <c r="Q3376" i="13"/>
  <c r="R3376" i="13"/>
  <c r="S3376" i="13"/>
  <c r="T3376" i="13"/>
  <c r="U3376" i="13"/>
  <c r="V3376" i="13"/>
  <c r="W3376" i="13"/>
  <c r="Q3377" i="13"/>
  <c r="R3377" i="13"/>
  <c r="S3377" i="13"/>
  <c r="T3377" i="13"/>
  <c r="U3377" i="13"/>
  <c r="V3377" i="13"/>
  <c r="W3377" i="13"/>
  <c r="Q3378" i="13"/>
  <c r="R3378" i="13"/>
  <c r="S3378" i="13"/>
  <c r="T3378" i="13"/>
  <c r="U3378" i="13"/>
  <c r="V3378" i="13"/>
  <c r="W3378" i="13"/>
  <c r="Q3379" i="13"/>
  <c r="R3379" i="13"/>
  <c r="S3379" i="13"/>
  <c r="T3379" i="13"/>
  <c r="U3379" i="13"/>
  <c r="V3379" i="13"/>
  <c r="W3379" i="13"/>
  <c r="Q3380" i="13"/>
  <c r="R3380" i="13"/>
  <c r="S3380" i="13"/>
  <c r="T3380" i="13"/>
  <c r="U3380" i="13"/>
  <c r="V3380" i="13"/>
  <c r="W3380" i="13"/>
  <c r="Q3381" i="13"/>
  <c r="R3381" i="13"/>
  <c r="S3381" i="13"/>
  <c r="T3381" i="13"/>
  <c r="U3381" i="13"/>
  <c r="V3381" i="13"/>
  <c r="W3381" i="13"/>
  <c r="Q3382" i="13"/>
  <c r="R3382" i="13"/>
  <c r="S3382" i="13"/>
  <c r="T3382" i="13"/>
  <c r="U3382" i="13"/>
  <c r="V3382" i="13"/>
  <c r="W3382" i="13"/>
  <c r="Q3383" i="13"/>
  <c r="R3383" i="13"/>
  <c r="S3383" i="13"/>
  <c r="T3383" i="13"/>
  <c r="U3383" i="13"/>
  <c r="V3383" i="13"/>
  <c r="W3383" i="13"/>
  <c r="Q3384" i="13"/>
  <c r="R3384" i="13"/>
  <c r="S3384" i="13"/>
  <c r="T3384" i="13"/>
  <c r="U3384" i="13"/>
  <c r="V3384" i="13"/>
  <c r="W3384" i="13"/>
  <c r="Q3385" i="13"/>
  <c r="R3385" i="13"/>
  <c r="S3385" i="13"/>
  <c r="T3385" i="13"/>
  <c r="U3385" i="13"/>
  <c r="V3385" i="13"/>
  <c r="W3385" i="13"/>
  <c r="Q3386" i="13"/>
  <c r="R3386" i="13"/>
  <c r="S3386" i="13"/>
  <c r="T3386" i="13"/>
  <c r="U3386" i="13"/>
  <c r="V3386" i="13"/>
  <c r="W3386" i="13"/>
  <c r="Q3387" i="13"/>
  <c r="R3387" i="13"/>
  <c r="S3387" i="13"/>
  <c r="T3387" i="13"/>
  <c r="U3387" i="13"/>
  <c r="V3387" i="13"/>
  <c r="W3387" i="13"/>
  <c r="Q3388" i="13"/>
  <c r="R3388" i="13"/>
  <c r="S3388" i="13"/>
  <c r="T3388" i="13"/>
  <c r="U3388" i="13"/>
  <c r="V3388" i="13"/>
  <c r="W3388" i="13"/>
  <c r="Q3389" i="13"/>
  <c r="R3389" i="13"/>
  <c r="S3389" i="13"/>
  <c r="T3389" i="13"/>
  <c r="U3389" i="13"/>
  <c r="V3389" i="13"/>
  <c r="W3389" i="13"/>
  <c r="Q3390" i="13"/>
  <c r="R3390" i="13"/>
  <c r="S3390" i="13"/>
  <c r="T3390" i="13"/>
  <c r="U3390" i="13"/>
  <c r="V3390" i="13"/>
  <c r="W3390" i="13"/>
  <c r="Q3391" i="13"/>
  <c r="R3391" i="13"/>
  <c r="S3391" i="13"/>
  <c r="T3391" i="13"/>
  <c r="U3391" i="13"/>
  <c r="V3391" i="13"/>
  <c r="W3391" i="13"/>
  <c r="Q3392" i="13"/>
  <c r="R3392" i="13"/>
  <c r="S3392" i="13"/>
  <c r="T3392" i="13"/>
  <c r="U3392" i="13"/>
  <c r="V3392" i="13"/>
  <c r="W3392" i="13"/>
  <c r="Q3393" i="13"/>
  <c r="R3393" i="13"/>
  <c r="S3393" i="13"/>
  <c r="T3393" i="13"/>
  <c r="U3393" i="13"/>
  <c r="V3393" i="13"/>
  <c r="W3393" i="13"/>
  <c r="Q3394" i="13"/>
  <c r="R3394" i="13"/>
  <c r="S3394" i="13"/>
  <c r="T3394" i="13"/>
  <c r="U3394" i="13"/>
  <c r="V3394" i="13"/>
  <c r="W3394" i="13"/>
  <c r="Q3395" i="13"/>
  <c r="R3395" i="13"/>
  <c r="S3395" i="13"/>
  <c r="T3395" i="13"/>
  <c r="U3395" i="13"/>
  <c r="V3395" i="13"/>
  <c r="W3395" i="13"/>
  <c r="Q3396" i="13"/>
  <c r="R3396" i="13"/>
  <c r="S3396" i="13"/>
  <c r="T3396" i="13"/>
  <c r="U3396" i="13"/>
  <c r="V3396" i="13"/>
  <c r="W3396" i="13"/>
  <c r="Q3397" i="13"/>
  <c r="R3397" i="13"/>
  <c r="S3397" i="13"/>
  <c r="T3397" i="13"/>
  <c r="U3397" i="13"/>
  <c r="V3397" i="13"/>
  <c r="W3397" i="13"/>
  <c r="Q3398" i="13"/>
  <c r="R3398" i="13"/>
  <c r="S3398" i="13"/>
  <c r="T3398" i="13"/>
  <c r="U3398" i="13"/>
  <c r="V3398" i="13"/>
  <c r="W3398" i="13"/>
  <c r="Q3399" i="13"/>
  <c r="R3399" i="13"/>
  <c r="S3399" i="13"/>
  <c r="T3399" i="13"/>
  <c r="U3399" i="13"/>
  <c r="V3399" i="13"/>
  <c r="W3399" i="13"/>
  <c r="Q3400" i="13"/>
  <c r="R3400" i="13"/>
  <c r="S3400" i="13"/>
  <c r="T3400" i="13"/>
  <c r="U3400" i="13"/>
  <c r="V3400" i="13"/>
  <c r="W3400" i="13"/>
  <c r="Q3401" i="13"/>
  <c r="R3401" i="13"/>
  <c r="S3401" i="13"/>
  <c r="T3401" i="13"/>
  <c r="U3401" i="13"/>
  <c r="V3401" i="13"/>
  <c r="W3401" i="13"/>
  <c r="Q3402" i="13"/>
  <c r="R3402" i="13"/>
  <c r="S3402" i="13"/>
  <c r="T3402" i="13"/>
  <c r="U3402" i="13"/>
  <c r="V3402" i="13"/>
  <c r="W3402" i="13"/>
  <c r="Q3403" i="13"/>
  <c r="R3403" i="13"/>
  <c r="S3403" i="13"/>
  <c r="T3403" i="13"/>
  <c r="U3403" i="13"/>
  <c r="V3403" i="13"/>
  <c r="W3403" i="13"/>
  <c r="Q3404" i="13"/>
  <c r="R3404" i="13"/>
  <c r="S3404" i="13"/>
  <c r="T3404" i="13"/>
  <c r="U3404" i="13"/>
  <c r="V3404" i="13"/>
  <c r="W3404" i="13"/>
  <c r="Q3405" i="13"/>
  <c r="R3405" i="13"/>
  <c r="S3405" i="13"/>
  <c r="T3405" i="13"/>
  <c r="U3405" i="13"/>
  <c r="V3405" i="13"/>
  <c r="W3405" i="13"/>
  <c r="Q3406" i="13"/>
  <c r="R3406" i="13"/>
  <c r="S3406" i="13"/>
  <c r="T3406" i="13"/>
  <c r="U3406" i="13"/>
  <c r="V3406" i="13"/>
  <c r="W3406" i="13"/>
  <c r="Q3407" i="13"/>
  <c r="R3407" i="13"/>
  <c r="S3407" i="13"/>
  <c r="T3407" i="13"/>
  <c r="U3407" i="13"/>
  <c r="V3407" i="13"/>
  <c r="W3407" i="13"/>
  <c r="Q3408" i="13"/>
  <c r="R3408" i="13"/>
  <c r="S3408" i="13"/>
  <c r="T3408" i="13"/>
  <c r="U3408" i="13"/>
  <c r="V3408" i="13"/>
  <c r="W3408" i="13"/>
  <c r="Q3409" i="13"/>
  <c r="R3409" i="13"/>
  <c r="S3409" i="13"/>
  <c r="T3409" i="13"/>
  <c r="U3409" i="13"/>
  <c r="V3409" i="13"/>
  <c r="W3409" i="13"/>
  <c r="Q3410" i="13"/>
  <c r="R3410" i="13"/>
  <c r="S3410" i="13"/>
  <c r="T3410" i="13"/>
  <c r="U3410" i="13"/>
  <c r="V3410" i="13"/>
  <c r="W3410" i="13"/>
  <c r="Q3411" i="13"/>
  <c r="R3411" i="13"/>
  <c r="S3411" i="13"/>
  <c r="T3411" i="13"/>
  <c r="U3411" i="13"/>
  <c r="V3411" i="13"/>
  <c r="W3411" i="13"/>
  <c r="Q3412" i="13"/>
  <c r="R3412" i="13"/>
  <c r="S3412" i="13"/>
  <c r="T3412" i="13"/>
  <c r="U3412" i="13"/>
  <c r="V3412" i="13"/>
  <c r="W3412" i="13"/>
  <c r="Q3413" i="13"/>
  <c r="R3413" i="13"/>
  <c r="S3413" i="13"/>
  <c r="T3413" i="13"/>
  <c r="U3413" i="13"/>
  <c r="V3413" i="13"/>
  <c r="W3413" i="13"/>
  <c r="Q3414" i="13"/>
  <c r="R3414" i="13"/>
  <c r="S3414" i="13"/>
  <c r="T3414" i="13"/>
  <c r="U3414" i="13"/>
  <c r="V3414" i="13"/>
  <c r="W3414" i="13"/>
  <c r="Q3415" i="13"/>
  <c r="R3415" i="13"/>
  <c r="S3415" i="13"/>
  <c r="T3415" i="13"/>
  <c r="U3415" i="13"/>
  <c r="V3415" i="13"/>
  <c r="W3415" i="13"/>
  <c r="Q3416" i="13"/>
  <c r="R3416" i="13"/>
  <c r="S3416" i="13"/>
  <c r="T3416" i="13"/>
  <c r="U3416" i="13"/>
  <c r="V3416" i="13"/>
  <c r="W3416" i="13"/>
  <c r="Q3417" i="13"/>
  <c r="R3417" i="13"/>
  <c r="S3417" i="13"/>
  <c r="T3417" i="13"/>
  <c r="U3417" i="13"/>
  <c r="V3417" i="13"/>
  <c r="W3417" i="13"/>
  <c r="Q3418" i="13"/>
  <c r="R3418" i="13"/>
  <c r="S3418" i="13"/>
  <c r="T3418" i="13"/>
  <c r="U3418" i="13"/>
  <c r="V3418" i="13"/>
  <c r="W3418" i="13"/>
  <c r="Q3419" i="13"/>
  <c r="R3419" i="13"/>
  <c r="S3419" i="13"/>
  <c r="T3419" i="13"/>
  <c r="U3419" i="13"/>
  <c r="V3419" i="13"/>
  <c r="W3419" i="13"/>
  <c r="Q3420" i="13"/>
  <c r="R3420" i="13"/>
  <c r="S3420" i="13"/>
  <c r="T3420" i="13"/>
  <c r="U3420" i="13"/>
  <c r="V3420" i="13"/>
  <c r="W3420" i="13"/>
  <c r="Q3421" i="13"/>
  <c r="R3421" i="13"/>
  <c r="S3421" i="13"/>
  <c r="T3421" i="13"/>
  <c r="U3421" i="13"/>
  <c r="V3421" i="13"/>
  <c r="W3421" i="13"/>
  <c r="Q3422" i="13"/>
  <c r="R3422" i="13"/>
  <c r="S3422" i="13"/>
  <c r="T3422" i="13"/>
  <c r="U3422" i="13"/>
  <c r="V3422" i="13"/>
  <c r="W3422" i="13"/>
  <c r="Q3423" i="13"/>
  <c r="R3423" i="13"/>
  <c r="S3423" i="13"/>
  <c r="T3423" i="13"/>
  <c r="U3423" i="13"/>
  <c r="V3423" i="13"/>
  <c r="W3423" i="13"/>
  <c r="Q3424" i="13"/>
  <c r="R3424" i="13"/>
  <c r="S3424" i="13"/>
  <c r="T3424" i="13"/>
  <c r="U3424" i="13"/>
  <c r="V3424" i="13"/>
  <c r="W3424" i="13"/>
  <c r="Q3425" i="13"/>
  <c r="R3425" i="13"/>
  <c r="S3425" i="13"/>
  <c r="T3425" i="13"/>
  <c r="U3425" i="13"/>
  <c r="V3425" i="13"/>
  <c r="W3425" i="13"/>
  <c r="Q3426" i="13"/>
  <c r="R3426" i="13"/>
  <c r="S3426" i="13"/>
  <c r="T3426" i="13"/>
  <c r="U3426" i="13"/>
  <c r="V3426" i="13"/>
  <c r="W3426" i="13"/>
  <c r="Q3427" i="13"/>
  <c r="R3427" i="13"/>
  <c r="S3427" i="13"/>
  <c r="T3427" i="13"/>
  <c r="U3427" i="13"/>
  <c r="V3427" i="13"/>
  <c r="W3427" i="13"/>
  <c r="Q3428" i="13"/>
  <c r="R3428" i="13"/>
  <c r="S3428" i="13"/>
  <c r="T3428" i="13"/>
  <c r="U3428" i="13"/>
  <c r="V3428" i="13"/>
  <c r="W3428" i="13"/>
  <c r="Q3429" i="13"/>
  <c r="R3429" i="13"/>
  <c r="S3429" i="13"/>
  <c r="T3429" i="13"/>
  <c r="U3429" i="13"/>
  <c r="V3429" i="13"/>
  <c r="W3429" i="13"/>
  <c r="Q3430" i="13"/>
  <c r="R3430" i="13"/>
  <c r="S3430" i="13"/>
  <c r="T3430" i="13"/>
  <c r="U3430" i="13"/>
  <c r="V3430" i="13"/>
  <c r="W3430" i="13"/>
  <c r="Q3431" i="13"/>
  <c r="R3431" i="13"/>
  <c r="S3431" i="13"/>
  <c r="T3431" i="13"/>
  <c r="U3431" i="13"/>
  <c r="V3431" i="13"/>
  <c r="W3431" i="13"/>
  <c r="Q3432" i="13"/>
  <c r="R3432" i="13"/>
  <c r="S3432" i="13"/>
  <c r="T3432" i="13"/>
  <c r="U3432" i="13"/>
  <c r="V3432" i="13"/>
  <c r="W3432" i="13"/>
  <c r="Q3433" i="13"/>
  <c r="R3433" i="13"/>
  <c r="S3433" i="13"/>
  <c r="T3433" i="13"/>
  <c r="U3433" i="13"/>
  <c r="V3433" i="13"/>
  <c r="W3433" i="13"/>
  <c r="Q3434" i="13"/>
  <c r="R3434" i="13"/>
  <c r="S3434" i="13"/>
  <c r="T3434" i="13"/>
  <c r="U3434" i="13"/>
  <c r="V3434" i="13"/>
  <c r="W3434" i="13"/>
  <c r="Q3435" i="13"/>
  <c r="R3435" i="13"/>
  <c r="S3435" i="13"/>
  <c r="T3435" i="13"/>
  <c r="U3435" i="13"/>
  <c r="V3435" i="13"/>
  <c r="W3435" i="13"/>
  <c r="Q3436" i="13"/>
  <c r="R3436" i="13"/>
  <c r="S3436" i="13"/>
  <c r="T3436" i="13"/>
  <c r="U3436" i="13"/>
  <c r="V3436" i="13"/>
  <c r="W3436" i="13"/>
  <c r="Q3437" i="13"/>
  <c r="R3437" i="13"/>
  <c r="S3437" i="13"/>
  <c r="T3437" i="13"/>
  <c r="U3437" i="13"/>
  <c r="V3437" i="13"/>
  <c r="W3437" i="13"/>
  <c r="Q3438" i="13"/>
  <c r="R3438" i="13"/>
  <c r="S3438" i="13"/>
  <c r="T3438" i="13"/>
  <c r="U3438" i="13"/>
  <c r="V3438" i="13"/>
  <c r="W3438" i="13"/>
  <c r="Q3439" i="13"/>
  <c r="R3439" i="13"/>
  <c r="S3439" i="13"/>
  <c r="T3439" i="13"/>
  <c r="U3439" i="13"/>
  <c r="V3439" i="13"/>
  <c r="W3439" i="13"/>
  <c r="Q3440" i="13"/>
  <c r="R3440" i="13"/>
  <c r="S3440" i="13"/>
  <c r="T3440" i="13"/>
  <c r="U3440" i="13"/>
  <c r="V3440" i="13"/>
  <c r="W3440" i="13"/>
  <c r="Q3441" i="13"/>
  <c r="R3441" i="13"/>
  <c r="S3441" i="13"/>
  <c r="T3441" i="13"/>
  <c r="U3441" i="13"/>
  <c r="V3441" i="13"/>
  <c r="W3441" i="13"/>
  <c r="Q3442" i="13"/>
  <c r="R3442" i="13"/>
  <c r="S3442" i="13"/>
  <c r="T3442" i="13"/>
  <c r="U3442" i="13"/>
  <c r="V3442" i="13"/>
  <c r="W3442" i="13"/>
  <c r="Q3443" i="13"/>
  <c r="R3443" i="13"/>
  <c r="S3443" i="13"/>
  <c r="T3443" i="13"/>
  <c r="U3443" i="13"/>
  <c r="V3443" i="13"/>
  <c r="W3443" i="13"/>
  <c r="Q3444" i="13"/>
  <c r="R3444" i="13"/>
  <c r="S3444" i="13"/>
  <c r="T3444" i="13"/>
  <c r="U3444" i="13"/>
  <c r="V3444" i="13"/>
  <c r="W3444" i="13"/>
  <c r="Q3445" i="13"/>
  <c r="R3445" i="13"/>
  <c r="S3445" i="13"/>
  <c r="T3445" i="13"/>
  <c r="U3445" i="13"/>
  <c r="V3445" i="13"/>
  <c r="W3445" i="13"/>
  <c r="Q3446" i="13"/>
  <c r="R3446" i="13"/>
  <c r="S3446" i="13"/>
  <c r="T3446" i="13"/>
  <c r="U3446" i="13"/>
  <c r="V3446" i="13"/>
  <c r="W3446" i="13"/>
  <c r="Q3447" i="13"/>
  <c r="R3447" i="13"/>
  <c r="S3447" i="13"/>
  <c r="T3447" i="13"/>
  <c r="U3447" i="13"/>
  <c r="V3447" i="13"/>
  <c r="W3447" i="13"/>
  <c r="Q3448" i="13"/>
  <c r="R3448" i="13"/>
  <c r="S3448" i="13"/>
  <c r="T3448" i="13"/>
  <c r="U3448" i="13"/>
  <c r="V3448" i="13"/>
  <c r="W3448" i="13"/>
  <c r="Q3449" i="13"/>
  <c r="R3449" i="13"/>
  <c r="S3449" i="13"/>
  <c r="T3449" i="13"/>
  <c r="U3449" i="13"/>
  <c r="V3449" i="13"/>
  <c r="W3449" i="13"/>
  <c r="Q3450" i="13"/>
  <c r="R3450" i="13"/>
  <c r="S3450" i="13"/>
  <c r="T3450" i="13"/>
  <c r="U3450" i="13"/>
  <c r="V3450" i="13"/>
  <c r="W3450" i="13"/>
  <c r="Q3451" i="13"/>
  <c r="R3451" i="13"/>
  <c r="S3451" i="13"/>
  <c r="T3451" i="13"/>
  <c r="U3451" i="13"/>
  <c r="V3451" i="13"/>
  <c r="W3451" i="13"/>
  <c r="Q3452" i="13"/>
  <c r="R3452" i="13"/>
  <c r="S3452" i="13"/>
  <c r="T3452" i="13"/>
  <c r="U3452" i="13"/>
  <c r="V3452" i="13"/>
  <c r="W3452" i="13"/>
  <c r="Q3453" i="13"/>
  <c r="R3453" i="13"/>
  <c r="S3453" i="13"/>
  <c r="T3453" i="13"/>
  <c r="U3453" i="13"/>
  <c r="V3453" i="13"/>
  <c r="W3453" i="13"/>
  <c r="Q3454" i="13"/>
  <c r="R3454" i="13"/>
  <c r="S3454" i="13"/>
  <c r="T3454" i="13"/>
  <c r="U3454" i="13"/>
  <c r="V3454" i="13"/>
  <c r="W3454" i="13"/>
  <c r="Q3455" i="13"/>
  <c r="R3455" i="13"/>
  <c r="S3455" i="13"/>
  <c r="T3455" i="13"/>
  <c r="U3455" i="13"/>
  <c r="V3455" i="13"/>
  <c r="W3455" i="13"/>
  <c r="Q3456" i="13"/>
  <c r="R3456" i="13"/>
  <c r="S3456" i="13"/>
  <c r="T3456" i="13"/>
  <c r="U3456" i="13"/>
  <c r="V3456" i="13"/>
  <c r="W3456" i="13"/>
  <c r="Q3457" i="13"/>
  <c r="R3457" i="13"/>
  <c r="S3457" i="13"/>
  <c r="T3457" i="13"/>
  <c r="U3457" i="13"/>
  <c r="V3457" i="13"/>
  <c r="W3457" i="13"/>
  <c r="Q3458" i="13"/>
  <c r="R3458" i="13"/>
  <c r="S3458" i="13"/>
  <c r="T3458" i="13"/>
  <c r="U3458" i="13"/>
  <c r="V3458" i="13"/>
  <c r="W3458" i="13"/>
  <c r="Q3459" i="13"/>
  <c r="R3459" i="13"/>
  <c r="S3459" i="13"/>
  <c r="T3459" i="13"/>
  <c r="U3459" i="13"/>
  <c r="V3459" i="13"/>
  <c r="W3459" i="13"/>
  <c r="Q3460" i="13"/>
  <c r="R3460" i="13"/>
  <c r="S3460" i="13"/>
  <c r="T3460" i="13"/>
  <c r="U3460" i="13"/>
  <c r="V3460" i="13"/>
  <c r="W3460" i="13"/>
  <c r="Q3461" i="13"/>
  <c r="R3461" i="13"/>
  <c r="S3461" i="13"/>
  <c r="T3461" i="13"/>
  <c r="U3461" i="13"/>
  <c r="V3461" i="13"/>
  <c r="W3461" i="13"/>
  <c r="Q3462" i="13"/>
  <c r="R3462" i="13"/>
  <c r="S3462" i="13"/>
  <c r="T3462" i="13"/>
  <c r="U3462" i="13"/>
  <c r="V3462" i="13"/>
  <c r="W3462" i="13"/>
  <c r="Q3463" i="13"/>
  <c r="R3463" i="13"/>
  <c r="S3463" i="13"/>
  <c r="T3463" i="13"/>
  <c r="U3463" i="13"/>
  <c r="V3463" i="13"/>
  <c r="W3463" i="13"/>
  <c r="Q3464" i="13"/>
  <c r="R3464" i="13"/>
  <c r="S3464" i="13"/>
  <c r="T3464" i="13"/>
  <c r="U3464" i="13"/>
  <c r="V3464" i="13"/>
  <c r="W3464" i="13"/>
  <c r="Q3465" i="13"/>
  <c r="R3465" i="13"/>
  <c r="S3465" i="13"/>
  <c r="T3465" i="13"/>
  <c r="U3465" i="13"/>
  <c r="V3465" i="13"/>
  <c r="W3465" i="13"/>
  <c r="Q3466" i="13"/>
  <c r="R3466" i="13"/>
  <c r="S3466" i="13"/>
  <c r="T3466" i="13"/>
  <c r="U3466" i="13"/>
  <c r="V3466" i="13"/>
  <c r="W3466" i="13"/>
  <c r="Q3467" i="13"/>
  <c r="R3467" i="13"/>
  <c r="S3467" i="13"/>
  <c r="T3467" i="13"/>
  <c r="U3467" i="13"/>
  <c r="V3467" i="13"/>
  <c r="W3467" i="13"/>
  <c r="Q3468" i="13"/>
  <c r="R3468" i="13"/>
  <c r="S3468" i="13"/>
  <c r="T3468" i="13"/>
  <c r="U3468" i="13"/>
  <c r="V3468" i="13"/>
  <c r="W3468" i="13"/>
  <c r="Q3469" i="13"/>
  <c r="R3469" i="13"/>
  <c r="S3469" i="13"/>
  <c r="T3469" i="13"/>
  <c r="U3469" i="13"/>
  <c r="V3469" i="13"/>
  <c r="W3469" i="13"/>
  <c r="Q3470" i="13"/>
  <c r="R3470" i="13"/>
  <c r="S3470" i="13"/>
  <c r="T3470" i="13"/>
  <c r="U3470" i="13"/>
  <c r="V3470" i="13"/>
  <c r="W3470" i="13"/>
  <c r="Q3471" i="13"/>
  <c r="R3471" i="13"/>
  <c r="S3471" i="13"/>
  <c r="T3471" i="13"/>
  <c r="U3471" i="13"/>
  <c r="V3471" i="13"/>
  <c r="W3471" i="13"/>
  <c r="Q3472" i="13"/>
  <c r="R3472" i="13"/>
  <c r="S3472" i="13"/>
  <c r="T3472" i="13"/>
  <c r="U3472" i="13"/>
  <c r="V3472" i="13"/>
  <c r="W3472" i="13"/>
  <c r="Q3473" i="13"/>
  <c r="R3473" i="13"/>
  <c r="S3473" i="13"/>
  <c r="T3473" i="13"/>
  <c r="U3473" i="13"/>
  <c r="V3473" i="13"/>
  <c r="W3473" i="13"/>
  <c r="Q3474" i="13"/>
  <c r="R3474" i="13"/>
  <c r="S3474" i="13"/>
  <c r="T3474" i="13"/>
  <c r="U3474" i="13"/>
  <c r="V3474" i="13"/>
  <c r="W3474" i="13"/>
  <c r="Q3475" i="13"/>
  <c r="R3475" i="13"/>
  <c r="S3475" i="13"/>
  <c r="T3475" i="13"/>
  <c r="U3475" i="13"/>
  <c r="V3475" i="13"/>
  <c r="W3475" i="13"/>
  <c r="Q3476" i="13"/>
  <c r="R3476" i="13"/>
  <c r="S3476" i="13"/>
  <c r="T3476" i="13"/>
  <c r="U3476" i="13"/>
  <c r="V3476" i="13"/>
  <c r="W3476" i="13"/>
  <c r="Q3477" i="13"/>
  <c r="R3477" i="13"/>
  <c r="S3477" i="13"/>
  <c r="T3477" i="13"/>
  <c r="U3477" i="13"/>
  <c r="V3477" i="13"/>
  <c r="W3477" i="13"/>
  <c r="Q3478" i="13"/>
  <c r="R3478" i="13"/>
  <c r="S3478" i="13"/>
  <c r="T3478" i="13"/>
  <c r="U3478" i="13"/>
  <c r="V3478" i="13"/>
  <c r="W3478" i="13"/>
  <c r="Q3479" i="13"/>
  <c r="R3479" i="13"/>
  <c r="S3479" i="13"/>
  <c r="T3479" i="13"/>
  <c r="U3479" i="13"/>
  <c r="V3479" i="13"/>
  <c r="W3479" i="13"/>
  <c r="Q3480" i="13"/>
  <c r="R3480" i="13"/>
  <c r="S3480" i="13"/>
  <c r="T3480" i="13"/>
  <c r="U3480" i="13"/>
  <c r="V3480" i="13"/>
  <c r="W3480" i="13"/>
  <c r="Q3481" i="13"/>
  <c r="R3481" i="13"/>
  <c r="S3481" i="13"/>
  <c r="T3481" i="13"/>
  <c r="U3481" i="13"/>
  <c r="V3481" i="13"/>
  <c r="W3481" i="13"/>
  <c r="Q3482" i="13"/>
  <c r="R3482" i="13"/>
  <c r="S3482" i="13"/>
  <c r="T3482" i="13"/>
  <c r="U3482" i="13"/>
  <c r="V3482" i="13"/>
  <c r="W3482" i="13"/>
  <c r="Q3483" i="13"/>
  <c r="R3483" i="13"/>
  <c r="S3483" i="13"/>
  <c r="T3483" i="13"/>
  <c r="U3483" i="13"/>
  <c r="V3483" i="13"/>
  <c r="W3483" i="13"/>
  <c r="Q3484" i="13"/>
  <c r="R3484" i="13"/>
  <c r="S3484" i="13"/>
  <c r="T3484" i="13"/>
  <c r="U3484" i="13"/>
  <c r="V3484" i="13"/>
  <c r="W3484" i="13"/>
  <c r="Q3485" i="13"/>
  <c r="R3485" i="13"/>
  <c r="S3485" i="13"/>
  <c r="T3485" i="13"/>
  <c r="U3485" i="13"/>
  <c r="V3485" i="13"/>
  <c r="W3485" i="13"/>
  <c r="Q3486" i="13"/>
  <c r="R3486" i="13"/>
  <c r="S3486" i="13"/>
  <c r="T3486" i="13"/>
  <c r="U3486" i="13"/>
  <c r="V3486" i="13"/>
  <c r="W3486" i="13"/>
  <c r="Q3487" i="13"/>
  <c r="R3487" i="13"/>
  <c r="S3487" i="13"/>
  <c r="T3487" i="13"/>
  <c r="U3487" i="13"/>
  <c r="V3487" i="13"/>
  <c r="W3487" i="13"/>
  <c r="Q3488" i="13"/>
  <c r="R3488" i="13"/>
  <c r="S3488" i="13"/>
  <c r="T3488" i="13"/>
  <c r="U3488" i="13"/>
  <c r="V3488" i="13"/>
  <c r="W3488" i="13"/>
  <c r="Q3489" i="13"/>
  <c r="R3489" i="13"/>
  <c r="S3489" i="13"/>
  <c r="T3489" i="13"/>
  <c r="U3489" i="13"/>
  <c r="V3489" i="13"/>
  <c r="W3489" i="13"/>
  <c r="Q3490" i="13"/>
  <c r="R3490" i="13"/>
  <c r="S3490" i="13"/>
  <c r="T3490" i="13"/>
  <c r="U3490" i="13"/>
  <c r="V3490" i="13"/>
  <c r="W3490" i="13"/>
  <c r="Q3491" i="13"/>
  <c r="R3491" i="13"/>
  <c r="S3491" i="13"/>
  <c r="T3491" i="13"/>
  <c r="U3491" i="13"/>
  <c r="V3491" i="13"/>
  <c r="W3491" i="13"/>
  <c r="Q3492" i="13"/>
  <c r="R3492" i="13"/>
  <c r="S3492" i="13"/>
  <c r="T3492" i="13"/>
  <c r="U3492" i="13"/>
  <c r="V3492" i="13"/>
  <c r="W3492" i="13"/>
  <c r="Q3493" i="13"/>
  <c r="R3493" i="13"/>
  <c r="S3493" i="13"/>
  <c r="T3493" i="13"/>
  <c r="U3493" i="13"/>
  <c r="V3493" i="13"/>
  <c r="W3493" i="13"/>
  <c r="Q3494" i="13"/>
  <c r="R3494" i="13"/>
  <c r="S3494" i="13"/>
  <c r="T3494" i="13"/>
  <c r="U3494" i="13"/>
  <c r="V3494" i="13"/>
  <c r="W3494" i="13"/>
  <c r="Q3495" i="13"/>
  <c r="R3495" i="13"/>
  <c r="S3495" i="13"/>
  <c r="T3495" i="13"/>
  <c r="U3495" i="13"/>
  <c r="V3495" i="13"/>
  <c r="W3495" i="13"/>
  <c r="Q3496" i="13"/>
  <c r="R3496" i="13"/>
  <c r="S3496" i="13"/>
  <c r="T3496" i="13"/>
  <c r="U3496" i="13"/>
  <c r="V3496" i="13"/>
  <c r="W3496" i="13"/>
  <c r="Q3497" i="13"/>
  <c r="R3497" i="13"/>
  <c r="S3497" i="13"/>
  <c r="T3497" i="13"/>
  <c r="U3497" i="13"/>
  <c r="V3497" i="13"/>
  <c r="W3497" i="13"/>
  <c r="Q3498" i="13"/>
  <c r="R3498" i="13"/>
  <c r="S3498" i="13"/>
  <c r="T3498" i="13"/>
  <c r="U3498" i="13"/>
  <c r="V3498" i="13"/>
  <c r="W3498" i="13"/>
  <c r="Q3499" i="13"/>
  <c r="R3499" i="13"/>
  <c r="S3499" i="13"/>
  <c r="T3499" i="13"/>
  <c r="U3499" i="13"/>
  <c r="V3499" i="13"/>
  <c r="W3499" i="13"/>
  <c r="Q3500" i="13"/>
  <c r="R3500" i="13"/>
  <c r="S3500" i="13"/>
  <c r="T3500" i="13"/>
  <c r="U3500" i="13"/>
  <c r="V3500" i="13"/>
  <c r="W3500" i="13"/>
  <c r="Q3501" i="13"/>
  <c r="R3501" i="13"/>
  <c r="S3501" i="13"/>
  <c r="T3501" i="13"/>
  <c r="U3501" i="13"/>
  <c r="V3501" i="13"/>
  <c r="W3501" i="13"/>
  <c r="Q3502" i="13"/>
  <c r="R3502" i="13"/>
  <c r="S3502" i="13"/>
  <c r="T3502" i="13"/>
  <c r="U3502" i="13"/>
  <c r="V3502" i="13"/>
  <c r="W3502" i="13"/>
  <c r="Q3503" i="13"/>
  <c r="R3503" i="13"/>
  <c r="S3503" i="13"/>
  <c r="T3503" i="13"/>
  <c r="U3503" i="13"/>
  <c r="V3503" i="13"/>
  <c r="W3503" i="13"/>
  <c r="Q3504" i="13"/>
  <c r="R3504" i="13"/>
  <c r="S3504" i="13"/>
  <c r="T3504" i="13"/>
  <c r="U3504" i="13"/>
  <c r="V3504" i="13"/>
  <c r="W3504" i="13"/>
  <c r="Q3505" i="13"/>
  <c r="R3505" i="13"/>
  <c r="S3505" i="13"/>
  <c r="T3505" i="13"/>
  <c r="U3505" i="13"/>
  <c r="V3505" i="13"/>
  <c r="W3505" i="13"/>
  <c r="Q3506" i="13"/>
  <c r="R3506" i="13"/>
  <c r="S3506" i="13"/>
  <c r="T3506" i="13"/>
  <c r="U3506" i="13"/>
  <c r="V3506" i="13"/>
  <c r="W3506" i="13"/>
  <c r="Q3507" i="13"/>
  <c r="R3507" i="13"/>
  <c r="S3507" i="13"/>
  <c r="T3507" i="13"/>
  <c r="U3507" i="13"/>
  <c r="V3507" i="13"/>
  <c r="W3507" i="13"/>
  <c r="Q3508" i="13"/>
  <c r="R3508" i="13"/>
  <c r="S3508" i="13"/>
  <c r="T3508" i="13"/>
  <c r="U3508" i="13"/>
  <c r="V3508" i="13"/>
  <c r="W3508" i="13"/>
  <c r="Q3509" i="13"/>
  <c r="R3509" i="13"/>
  <c r="S3509" i="13"/>
  <c r="T3509" i="13"/>
  <c r="U3509" i="13"/>
  <c r="V3509" i="13"/>
  <c r="W3509" i="13"/>
  <c r="Q3510" i="13"/>
  <c r="R3510" i="13"/>
  <c r="S3510" i="13"/>
  <c r="T3510" i="13"/>
  <c r="U3510" i="13"/>
  <c r="V3510" i="13"/>
  <c r="W3510" i="13"/>
  <c r="Q3511" i="13"/>
  <c r="R3511" i="13"/>
  <c r="S3511" i="13"/>
  <c r="T3511" i="13"/>
  <c r="U3511" i="13"/>
  <c r="V3511" i="13"/>
  <c r="W3511" i="13"/>
  <c r="Q3512" i="13"/>
  <c r="R3512" i="13"/>
  <c r="S3512" i="13"/>
  <c r="T3512" i="13"/>
  <c r="U3512" i="13"/>
  <c r="V3512" i="13"/>
  <c r="W3512" i="13"/>
  <c r="Q3513" i="13"/>
  <c r="R3513" i="13"/>
  <c r="S3513" i="13"/>
  <c r="T3513" i="13"/>
  <c r="U3513" i="13"/>
  <c r="V3513" i="13"/>
  <c r="W3513" i="13"/>
  <c r="Q3514" i="13"/>
  <c r="R3514" i="13"/>
  <c r="S3514" i="13"/>
  <c r="T3514" i="13"/>
  <c r="U3514" i="13"/>
  <c r="V3514" i="13"/>
  <c r="W3514" i="13"/>
  <c r="Q3515" i="13"/>
  <c r="R3515" i="13"/>
  <c r="S3515" i="13"/>
  <c r="T3515" i="13"/>
  <c r="U3515" i="13"/>
  <c r="V3515" i="13"/>
  <c r="W3515" i="13"/>
  <c r="Q3516" i="13"/>
  <c r="R3516" i="13"/>
  <c r="S3516" i="13"/>
  <c r="T3516" i="13"/>
  <c r="U3516" i="13"/>
  <c r="V3516" i="13"/>
  <c r="W3516" i="13"/>
  <c r="Q3517" i="13"/>
  <c r="R3517" i="13"/>
  <c r="S3517" i="13"/>
  <c r="T3517" i="13"/>
  <c r="U3517" i="13"/>
  <c r="V3517" i="13"/>
  <c r="W3517" i="13"/>
  <c r="Q3518" i="13"/>
  <c r="R3518" i="13"/>
  <c r="S3518" i="13"/>
  <c r="T3518" i="13"/>
  <c r="U3518" i="13"/>
  <c r="V3518" i="13"/>
  <c r="W3518" i="13"/>
  <c r="Q3519" i="13"/>
  <c r="R3519" i="13"/>
  <c r="S3519" i="13"/>
  <c r="T3519" i="13"/>
  <c r="U3519" i="13"/>
  <c r="V3519" i="13"/>
  <c r="W3519" i="13"/>
  <c r="Q3520" i="13"/>
  <c r="R3520" i="13"/>
  <c r="S3520" i="13"/>
  <c r="T3520" i="13"/>
  <c r="U3520" i="13"/>
  <c r="V3520" i="13"/>
  <c r="W3520" i="13"/>
  <c r="Q3521" i="13"/>
  <c r="R3521" i="13"/>
  <c r="S3521" i="13"/>
  <c r="T3521" i="13"/>
  <c r="U3521" i="13"/>
  <c r="V3521" i="13"/>
  <c r="W3521" i="13"/>
  <c r="Q3522" i="13"/>
  <c r="R3522" i="13"/>
  <c r="S3522" i="13"/>
  <c r="T3522" i="13"/>
  <c r="U3522" i="13"/>
  <c r="V3522" i="13"/>
  <c r="W3522" i="13"/>
  <c r="Q3523" i="13"/>
  <c r="R3523" i="13"/>
  <c r="S3523" i="13"/>
  <c r="T3523" i="13"/>
  <c r="U3523" i="13"/>
  <c r="V3523" i="13"/>
  <c r="W3523" i="13"/>
  <c r="Q3524" i="13"/>
  <c r="R3524" i="13"/>
  <c r="S3524" i="13"/>
  <c r="T3524" i="13"/>
  <c r="U3524" i="13"/>
  <c r="V3524" i="13"/>
  <c r="W3524" i="13"/>
  <c r="Q3525" i="13"/>
  <c r="R3525" i="13"/>
  <c r="S3525" i="13"/>
  <c r="T3525" i="13"/>
  <c r="U3525" i="13"/>
  <c r="V3525" i="13"/>
  <c r="W3525" i="13"/>
  <c r="Q3526" i="13"/>
  <c r="R3526" i="13"/>
  <c r="S3526" i="13"/>
  <c r="T3526" i="13"/>
  <c r="U3526" i="13"/>
  <c r="V3526" i="13"/>
  <c r="W3526" i="13"/>
  <c r="Q3527" i="13"/>
  <c r="R3527" i="13"/>
  <c r="S3527" i="13"/>
  <c r="T3527" i="13"/>
  <c r="U3527" i="13"/>
  <c r="V3527" i="13"/>
  <c r="W3527" i="13"/>
  <c r="Q3528" i="13"/>
  <c r="R3528" i="13"/>
  <c r="S3528" i="13"/>
  <c r="T3528" i="13"/>
  <c r="U3528" i="13"/>
  <c r="V3528" i="13"/>
  <c r="W3528" i="13"/>
  <c r="Q3529" i="13"/>
  <c r="R3529" i="13"/>
  <c r="S3529" i="13"/>
  <c r="T3529" i="13"/>
  <c r="U3529" i="13"/>
  <c r="V3529" i="13"/>
  <c r="W3529" i="13"/>
  <c r="Q3530" i="13"/>
  <c r="R3530" i="13"/>
  <c r="S3530" i="13"/>
  <c r="T3530" i="13"/>
  <c r="U3530" i="13"/>
  <c r="V3530" i="13"/>
  <c r="W3530" i="13"/>
  <c r="Q3531" i="13"/>
  <c r="R3531" i="13"/>
  <c r="S3531" i="13"/>
  <c r="T3531" i="13"/>
  <c r="U3531" i="13"/>
  <c r="V3531" i="13"/>
  <c r="W3531" i="13"/>
  <c r="Q3532" i="13"/>
  <c r="R3532" i="13"/>
  <c r="S3532" i="13"/>
  <c r="T3532" i="13"/>
  <c r="U3532" i="13"/>
  <c r="V3532" i="13"/>
  <c r="W3532" i="13"/>
  <c r="Q3533" i="13"/>
  <c r="R3533" i="13"/>
  <c r="S3533" i="13"/>
  <c r="T3533" i="13"/>
  <c r="U3533" i="13"/>
  <c r="V3533" i="13"/>
  <c r="W3533" i="13"/>
  <c r="Q3534" i="13"/>
  <c r="R3534" i="13"/>
  <c r="S3534" i="13"/>
  <c r="T3534" i="13"/>
  <c r="U3534" i="13"/>
  <c r="V3534" i="13"/>
  <c r="W3534" i="13"/>
  <c r="Q3535" i="13"/>
  <c r="R3535" i="13"/>
  <c r="S3535" i="13"/>
  <c r="T3535" i="13"/>
  <c r="U3535" i="13"/>
  <c r="V3535" i="13"/>
  <c r="W3535" i="13"/>
  <c r="Q3536" i="13"/>
  <c r="R3536" i="13"/>
  <c r="S3536" i="13"/>
  <c r="T3536" i="13"/>
  <c r="U3536" i="13"/>
  <c r="V3536" i="13"/>
  <c r="W3536" i="13"/>
  <c r="Q3537" i="13"/>
  <c r="R3537" i="13"/>
  <c r="S3537" i="13"/>
  <c r="T3537" i="13"/>
  <c r="U3537" i="13"/>
  <c r="V3537" i="13"/>
  <c r="W3537" i="13"/>
  <c r="Q3538" i="13"/>
  <c r="R3538" i="13"/>
  <c r="S3538" i="13"/>
  <c r="T3538" i="13"/>
  <c r="U3538" i="13"/>
  <c r="V3538" i="13"/>
  <c r="W3538" i="13"/>
  <c r="Q3539" i="13"/>
  <c r="R3539" i="13"/>
  <c r="S3539" i="13"/>
  <c r="T3539" i="13"/>
  <c r="U3539" i="13"/>
  <c r="V3539" i="13"/>
  <c r="W3539" i="13"/>
  <c r="Q3540" i="13"/>
  <c r="R3540" i="13"/>
  <c r="S3540" i="13"/>
  <c r="T3540" i="13"/>
  <c r="U3540" i="13"/>
  <c r="V3540" i="13"/>
  <c r="W3540" i="13"/>
  <c r="Q3541" i="13"/>
  <c r="R3541" i="13"/>
  <c r="S3541" i="13"/>
  <c r="T3541" i="13"/>
  <c r="U3541" i="13"/>
  <c r="V3541" i="13"/>
  <c r="W3541" i="13"/>
  <c r="Q3542" i="13"/>
  <c r="R3542" i="13"/>
  <c r="S3542" i="13"/>
  <c r="T3542" i="13"/>
  <c r="U3542" i="13"/>
  <c r="V3542" i="13"/>
  <c r="W3542" i="13"/>
  <c r="Q3543" i="13"/>
  <c r="R3543" i="13"/>
  <c r="S3543" i="13"/>
  <c r="T3543" i="13"/>
  <c r="U3543" i="13"/>
  <c r="V3543" i="13"/>
  <c r="W3543" i="13"/>
  <c r="Q3544" i="13"/>
  <c r="R3544" i="13"/>
  <c r="S3544" i="13"/>
  <c r="T3544" i="13"/>
  <c r="U3544" i="13"/>
  <c r="V3544" i="13"/>
  <c r="W3544" i="13"/>
  <c r="Q3545" i="13"/>
  <c r="R3545" i="13"/>
  <c r="S3545" i="13"/>
  <c r="T3545" i="13"/>
  <c r="U3545" i="13"/>
  <c r="V3545" i="13"/>
  <c r="W3545" i="13"/>
  <c r="Q3546" i="13"/>
  <c r="R3546" i="13"/>
  <c r="S3546" i="13"/>
  <c r="T3546" i="13"/>
  <c r="U3546" i="13"/>
  <c r="V3546" i="13"/>
  <c r="W3546" i="13"/>
  <c r="Q3547" i="13"/>
  <c r="R3547" i="13"/>
  <c r="S3547" i="13"/>
  <c r="T3547" i="13"/>
  <c r="U3547" i="13"/>
  <c r="V3547" i="13"/>
  <c r="W3547" i="13"/>
  <c r="Q3548" i="13"/>
  <c r="R3548" i="13"/>
  <c r="S3548" i="13"/>
  <c r="T3548" i="13"/>
  <c r="U3548" i="13"/>
  <c r="V3548" i="13"/>
  <c r="W3548" i="13"/>
  <c r="Q3549" i="13"/>
  <c r="R3549" i="13"/>
  <c r="S3549" i="13"/>
  <c r="T3549" i="13"/>
  <c r="U3549" i="13"/>
  <c r="V3549" i="13"/>
  <c r="W3549" i="13"/>
  <c r="Q3550" i="13"/>
  <c r="R3550" i="13"/>
  <c r="S3550" i="13"/>
  <c r="T3550" i="13"/>
  <c r="U3550" i="13"/>
  <c r="V3550" i="13"/>
  <c r="W3550" i="13"/>
  <c r="Q3551" i="13"/>
  <c r="R3551" i="13"/>
  <c r="S3551" i="13"/>
  <c r="T3551" i="13"/>
  <c r="U3551" i="13"/>
  <c r="V3551" i="13"/>
  <c r="W3551" i="13"/>
  <c r="Q3552" i="13"/>
  <c r="R3552" i="13"/>
  <c r="S3552" i="13"/>
  <c r="T3552" i="13"/>
  <c r="U3552" i="13"/>
  <c r="V3552" i="13"/>
  <c r="W3552" i="13"/>
  <c r="Q3553" i="13"/>
  <c r="R3553" i="13"/>
  <c r="S3553" i="13"/>
  <c r="T3553" i="13"/>
  <c r="U3553" i="13"/>
  <c r="V3553" i="13"/>
  <c r="W3553" i="13"/>
  <c r="Q3554" i="13"/>
  <c r="R3554" i="13"/>
  <c r="S3554" i="13"/>
  <c r="T3554" i="13"/>
  <c r="U3554" i="13"/>
  <c r="V3554" i="13"/>
  <c r="W3554" i="13"/>
  <c r="Q3555" i="13"/>
  <c r="R3555" i="13"/>
  <c r="S3555" i="13"/>
  <c r="T3555" i="13"/>
  <c r="U3555" i="13"/>
  <c r="V3555" i="13"/>
  <c r="W3555" i="13"/>
  <c r="Q3556" i="13"/>
  <c r="R3556" i="13"/>
  <c r="S3556" i="13"/>
  <c r="T3556" i="13"/>
  <c r="U3556" i="13"/>
  <c r="V3556" i="13"/>
  <c r="W3556" i="13"/>
  <c r="Q3557" i="13"/>
  <c r="R3557" i="13"/>
  <c r="S3557" i="13"/>
  <c r="T3557" i="13"/>
  <c r="U3557" i="13"/>
  <c r="V3557" i="13"/>
  <c r="W3557" i="13"/>
  <c r="Q3558" i="13"/>
  <c r="R3558" i="13"/>
  <c r="S3558" i="13"/>
  <c r="T3558" i="13"/>
  <c r="U3558" i="13"/>
  <c r="V3558" i="13"/>
  <c r="W3558" i="13"/>
  <c r="Q3559" i="13"/>
  <c r="R3559" i="13"/>
  <c r="S3559" i="13"/>
  <c r="T3559" i="13"/>
  <c r="U3559" i="13"/>
  <c r="V3559" i="13"/>
  <c r="W3559" i="13"/>
  <c r="Q3560" i="13"/>
  <c r="R3560" i="13"/>
  <c r="S3560" i="13"/>
  <c r="T3560" i="13"/>
  <c r="U3560" i="13"/>
  <c r="V3560" i="13"/>
  <c r="W3560" i="13"/>
  <c r="Q3561" i="13"/>
  <c r="R3561" i="13"/>
  <c r="S3561" i="13"/>
  <c r="T3561" i="13"/>
  <c r="U3561" i="13"/>
  <c r="V3561" i="13"/>
  <c r="W3561" i="13"/>
  <c r="Q3562" i="13"/>
  <c r="R3562" i="13"/>
  <c r="S3562" i="13"/>
  <c r="T3562" i="13"/>
  <c r="U3562" i="13"/>
  <c r="V3562" i="13"/>
  <c r="W3562" i="13"/>
  <c r="Q3563" i="13"/>
  <c r="R3563" i="13"/>
  <c r="S3563" i="13"/>
  <c r="T3563" i="13"/>
  <c r="U3563" i="13"/>
  <c r="V3563" i="13"/>
  <c r="W3563" i="13"/>
  <c r="Q3564" i="13"/>
  <c r="R3564" i="13"/>
  <c r="S3564" i="13"/>
  <c r="T3564" i="13"/>
  <c r="U3564" i="13"/>
  <c r="V3564" i="13"/>
  <c r="W3564" i="13"/>
  <c r="Q3565" i="13"/>
  <c r="R3565" i="13"/>
  <c r="S3565" i="13"/>
  <c r="T3565" i="13"/>
  <c r="U3565" i="13"/>
  <c r="V3565" i="13"/>
  <c r="W3565" i="13"/>
  <c r="Q3566" i="13"/>
  <c r="R3566" i="13"/>
  <c r="S3566" i="13"/>
  <c r="T3566" i="13"/>
  <c r="U3566" i="13"/>
  <c r="V3566" i="13"/>
  <c r="W3566" i="13"/>
  <c r="Q3567" i="13"/>
  <c r="R3567" i="13"/>
  <c r="S3567" i="13"/>
  <c r="T3567" i="13"/>
  <c r="U3567" i="13"/>
  <c r="V3567" i="13"/>
  <c r="W3567" i="13"/>
  <c r="Q3568" i="13"/>
  <c r="R3568" i="13"/>
  <c r="S3568" i="13"/>
  <c r="T3568" i="13"/>
  <c r="U3568" i="13"/>
  <c r="V3568" i="13"/>
  <c r="W3568" i="13"/>
  <c r="Q3569" i="13"/>
  <c r="R3569" i="13"/>
  <c r="S3569" i="13"/>
  <c r="T3569" i="13"/>
  <c r="U3569" i="13"/>
  <c r="V3569" i="13"/>
  <c r="W3569" i="13"/>
  <c r="Q3570" i="13"/>
  <c r="R3570" i="13"/>
  <c r="S3570" i="13"/>
  <c r="T3570" i="13"/>
  <c r="U3570" i="13"/>
  <c r="V3570" i="13"/>
  <c r="W3570" i="13"/>
  <c r="Q3571" i="13"/>
  <c r="R3571" i="13"/>
  <c r="S3571" i="13"/>
  <c r="T3571" i="13"/>
  <c r="U3571" i="13"/>
  <c r="V3571" i="13"/>
  <c r="W3571" i="13"/>
  <c r="Q3572" i="13"/>
  <c r="R3572" i="13"/>
  <c r="S3572" i="13"/>
  <c r="T3572" i="13"/>
  <c r="U3572" i="13"/>
  <c r="V3572" i="13"/>
  <c r="W3572" i="13"/>
  <c r="Q3573" i="13"/>
  <c r="R3573" i="13"/>
  <c r="S3573" i="13"/>
  <c r="T3573" i="13"/>
  <c r="U3573" i="13"/>
  <c r="V3573" i="13"/>
  <c r="W3573" i="13"/>
  <c r="Q3574" i="13"/>
  <c r="R3574" i="13"/>
  <c r="S3574" i="13"/>
  <c r="T3574" i="13"/>
  <c r="U3574" i="13"/>
  <c r="V3574" i="13"/>
  <c r="W3574" i="13"/>
  <c r="Q3575" i="13"/>
  <c r="R3575" i="13"/>
  <c r="S3575" i="13"/>
  <c r="T3575" i="13"/>
  <c r="U3575" i="13"/>
  <c r="V3575" i="13"/>
  <c r="W3575" i="13"/>
  <c r="Q3576" i="13"/>
  <c r="R3576" i="13"/>
  <c r="S3576" i="13"/>
  <c r="T3576" i="13"/>
  <c r="U3576" i="13"/>
  <c r="V3576" i="13"/>
  <c r="W3576" i="13"/>
  <c r="Q3577" i="13"/>
  <c r="R3577" i="13"/>
  <c r="S3577" i="13"/>
  <c r="T3577" i="13"/>
  <c r="U3577" i="13"/>
  <c r="V3577" i="13"/>
  <c r="W3577" i="13"/>
  <c r="Q3578" i="13"/>
  <c r="R3578" i="13"/>
  <c r="S3578" i="13"/>
  <c r="T3578" i="13"/>
  <c r="U3578" i="13"/>
  <c r="V3578" i="13"/>
  <c r="W3578" i="13"/>
  <c r="Q3579" i="13"/>
  <c r="R3579" i="13"/>
  <c r="S3579" i="13"/>
  <c r="T3579" i="13"/>
  <c r="U3579" i="13"/>
  <c r="V3579" i="13"/>
  <c r="W3579" i="13"/>
  <c r="Q3580" i="13"/>
  <c r="R3580" i="13"/>
  <c r="S3580" i="13"/>
  <c r="T3580" i="13"/>
  <c r="U3580" i="13"/>
  <c r="V3580" i="13"/>
  <c r="W3580" i="13"/>
  <c r="Q3581" i="13"/>
  <c r="R3581" i="13"/>
  <c r="S3581" i="13"/>
  <c r="T3581" i="13"/>
  <c r="U3581" i="13"/>
  <c r="V3581" i="13"/>
  <c r="W3581" i="13"/>
  <c r="Q3582" i="13"/>
  <c r="R3582" i="13"/>
  <c r="S3582" i="13"/>
  <c r="T3582" i="13"/>
  <c r="U3582" i="13"/>
  <c r="V3582" i="13"/>
  <c r="W3582" i="13"/>
  <c r="Q3583" i="13"/>
  <c r="R3583" i="13"/>
  <c r="S3583" i="13"/>
  <c r="T3583" i="13"/>
  <c r="U3583" i="13"/>
  <c r="V3583" i="13"/>
  <c r="W3583" i="13"/>
  <c r="Q3584" i="13"/>
  <c r="R3584" i="13"/>
  <c r="S3584" i="13"/>
  <c r="T3584" i="13"/>
  <c r="U3584" i="13"/>
  <c r="V3584" i="13"/>
  <c r="W3584" i="13"/>
  <c r="Q3585" i="13"/>
  <c r="R3585" i="13"/>
  <c r="S3585" i="13"/>
  <c r="T3585" i="13"/>
  <c r="U3585" i="13"/>
  <c r="V3585" i="13"/>
  <c r="W3585" i="13"/>
  <c r="Q3586" i="13"/>
  <c r="R3586" i="13"/>
  <c r="S3586" i="13"/>
  <c r="T3586" i="13"/>
  <c r="U3586" i="13"/>
  <c r="V3586" i="13"/>
  <c r="W3586" i="13"/>
  <c r="Q3587" i="13"/>
  <c r="R3587" i="13"/>
  <c r="S3587" i="13"/>
  <c r="T3587" i="13"/>
  <c r="U3587" i="13"/>
  <c r="V3587" i="13"/>
  <c r="W3587" i="13"/>
  <c r="Q3588" i="13"/>
  <c r="R3588" i="13"/>
  <c r="S3588" i="13"/>
  <c r="T3588" i="13"/>
  <c r="U3588" i="13"/>
  <c r="V3588" i="13"/>
  <c r="W3588" i="13"/>
  <c r="Q3589" i="13"/>
  <c r="R3589" i="13"/>
  <c r="S3589" i="13"/>
  <c r="T3589" i="13"/>
  <c r="U3589" i="13"/>
  <c r="V3589" i="13"/>
  <c r="W3589" i="13"/>
  <c r="Q3590" i="13"/>
  <c r="R3590" i="13"/>
  <c r="S3590" i="13"/>
  <c r="T3590" i="13"/>
  <c r="U3590" i="13"/>
  <c r="V3590" i="13"/>
  <c r="W3590" i="13"/>
  <c r="Q3591" i="13"/>
  <c r="R3591" i="13"/>
  <c r="S3591" i="13"/>
  <c r="T3591" i="13"/>
  <c r="U3591" i="13"/>
  <c r="V3591" i="13"/>
  <c r="W3591" i="13"/>
  <c r="Q3592" i="13"/>
  <c r="R3592" i="13"/>
  <c r="S3592" i="13"/>
  <c r="T3592" i="13"/>
  <c r="U3592" i="13"/>
  <c r="V3592" i="13"/>
  <c r="W3592" i="13"/>
  <c r="Q3593" i="13"/>
  <c r="R3593" i="13"/>
  <c r="S3593" i="13"/>
  <c r="T3593" i="13"/>
  <c r="U3593" i="13"/>
  <c r="V3593" i="13"/>
  <c r="W3593" i="13"/>
  <c r="Q3594" i="13"/>
  <c r="R3594" i="13"/>
  <c r="S3594" i="13"/>
  <c r="T3594" i="13"/>
  <c r="U3594" i="13"/>
  <c r="V3594" i="13"/>
  <c r="W3594" i="13"/>
  <c r="Q3595" i="13"/>
  <c r="R3595" i="13"/>
  <c r="S3595" i="13"/>
  <c r="T3595" i="13"/>
  <c r="U3595" i="13"/>
  <c r="V3595" i="13"/>
  <c r="W3595" i="13"/>
  <c r="Q3596" i="13"/>
  <c r="R3596" i="13"/>
  <c r="S3596" i="13"/>
  <c r="T3596" i="13"/>
  <c r="U3596" i="13"/>
  <c r="V3596" i="13"/>
  <c r="W3596" i="13"/>
  <c r="Q3597" i="13"/>
  <c r="R3597" i="13"/>
  <c r="S3597" i="13"/>
  <c r="T3597" i="13"/>
  <c r="U3597" i="13"/>
  <c r="V3597" i="13"/>
  <c r="W3597" i="13"/>
  <c r="Q3598" i="13"/>
  <c r="R3598" i="13"/>
  <c r="S3598" i="13"/>
  <c r="T3598" i="13"/>
  <c r="U3598" i="13"/>
  <c r="V3598" i="13"/>
  <c r="W3598" i="13"/>
  <c r="Q3599" i="13"/>
  <c r="R3599" i="13"/>
  <c r="S3599" i="13"/>
  <c r="T3599" i="13"/>
  <c r="U3599" i="13"/>
  <c r="V3599" i="13"/>
  <c r="W3599" i="13"/>
  <c r="Q3600" i="13"/>
  <c r="R3600" i="13"/>
  <c r="S3600" i="13"/>
  <c r="T3600" i="13"/>
  <c r="U3600" i="13"/>
  <c r="V3600" i="13"/>
  <c r="W3600" i="13"/>
  <c r="Q3601" i="13"/>
  <c r="R3601" i="13"/>
  <c r="S3601" i="13"/>
  <c r="T3601" i="13"/>
  <c r="U3601" i="13"/>
  <c r="V3601" i="13"/>
  <c r="W3601" i="13"/>
  <c r="Q3602" i="13"/>
  <c r="R3602" i="13"/>
  <c r="S3602" i="13"/>
  <c r="T3602" i="13"/>
  <c r="U3602" i="13"/>
  <c r="V3602" i="13"/>
  <c r="W3602" i="13"/>
  <c r="Q3603" i="13"/>
  <c r="R3603" i="13"/>
  <c r="S3603" i="13"/>
  <c r="T3603" i="13"/>
  <c r="U3603" i="13"/>
  <c r="V3603" i="13"/>
  <c r="W3603" i="13"/>
  <c r="Q3604" i="13"/>
  <c r="R3604" i="13"/>
  <c r="S3604" i="13"/>
  <c r="T3604" i="13"/>
  <c r="U3604" i="13"/>
  <c r="V3604" i="13"/>
  <c r="W3604" i="13"/>
  <c r="Q3605" i="13"/>
  <c r="R3605" i="13"/>
  <c r="S3605" i="13"/>
  <c r="T3605" i="13"/>
  <c r="U3605" i="13"/>
  <c r="V3605" i="13"/>
  <c r="W3605" i="13"/>
  <c r="Q3606" i="13"/>
  <c r="R3606" i="13"/>
  <c r="S3606" i="13"/>
  <c r="T3606" i="13"/>
  <c r="U3606" i="13"/>
  <c r="V3606" i="13"/>
  <c r="W3606" i="13"/>
  <c r="Q3607" i="13"/>
  <c r="R3607" i="13"/>
  <c r="S3607" i="13"/>
  <c r="T3607" i="13"/>
  <c r="U3607" i="13"/>
  <c r="V3607" i="13"/>
  <c r="W3607" i="13"/>
  <c r="Q3608" i="13"/>
  <c r="R3608" i="13"/>
  <c r="S3608" i="13"/>
  <c r="T3608" i="13"/>
  <c r="U3608" i="13"/>
  <c r="V3608" i="13"/>
  <c r="W3608" i="13"/>
  <c r="Q3609" i="13"/>
  <c r="R3609" i="13"/>
  <c r="S3609" i="13"/>
  <c r="T3609" i="13"/>
  <c r="U3609" i="13"/>
  <c r="V3609" i="13"/>
  <c r="W3609" i="13"/>
  <c r="Q3610" i="13"/>
  <c r="R3610" i="13"/>
  <c r="S3610" i="13"/>
  <c r="T3610" i="13"/>
  <c r="U3610" i="13"/>
  <c r="V3610" i="13"/>
  <c r="W3610" i="13"/>
  <c r="Q3611" i="13"/>
  <c r="R3611" i="13"/>
  <c r="S3611" i="13"/>
  <c r="T3611" i="13"/>
  <c r="U3611" i="13"/>
  <c r="V3611" i="13"/>
  <c r="W3611" i="13"/>
  <c r="Q3612" i="13"/>
  <c r="R3612" i="13"/>
  <c r="S3612" i="13"/>
  <c r="T3612" i="13"/>
  <c r="U3612" i="13"/>
  <c r="V3612" i="13"/>
  <c r="W3612" i="13"/>
  <c r="Q3613" i="13"/>
  <c r="R3613" i="13"/>
  <c r="S3613" i="13"/>
  <c r="T3613" i="13"/>
  <c r="U3613" i="13"/>
  <c r="V3613" i="13"/>
  <c r="W3613" i="13"/>
  <c r="Q3614" i="13"/>
  <c r="R3614" i="13"/>
  <c r="S3614" i="13"/>
  <c r="T3614" i="13"/>
  <c r="U3614" i="13"/>
  <c r="V3614" i="13"/>
  <c r="W3614" i="13"/>
  <c r="Q3615" i="13"/>
  <c r="R3615" i="13"/>
  <c r="S3615" i="13"/>
  <c r="T3615" i="13"/>
  <c r="U3615" i="13"/>
  <c r="V3615" i="13"/>
  <c r="W3615" i="13"/>
  <c r="Q3616" i="13"/>
  <c r="R3616" i="13"/>
  <c r="S3616" i="13"/>
  <c r="T3616" i="13"/>
  <c r="U3616" i="13"/>
  <c r="V3616" i="13"/>
  <c r="W3616" i="13"/>
  <c r="Q3617" i="13"/>
  <c r="R3617" i="13"/>
  <c r="S3617" i="13"/>
  <c r="T3617" i="13"/>
  <c r="U3617" i="13"/>
  <c r="V3617" i="13"/>
  <c r="W3617" i="13"/>
  <c r="Q3618" i="13"/>
  <c r="R3618" i="13"/>
  <c r="S3618" i="13"/>
  <c r="T3618" i="13"/>
  <c r="U3618" i="13"/>
  <c r="V3618" i="13"/>
  <c r="W3618" i="13"/>
  <c r="Q3619" i="13"/>
  <c r="R3619" i="13"/>
  <c r="S3619" i="13"/>
  <c r="T3619" i="13"/>
  <c r="U3619" i="13"/>
  <c r="V3619" i="13"/>
  <c r="W3619" i="13"/>
  <c r="Q3620" i="13"/>
  <c r="R3620" i="13"/>
  <c r="S3620" i="13"/>
  <c r="T3620" i="13"/>
  <c r="U3620" i="13"/>
  <c r="V3620" i="13"/>
  <c r="W3620" i="13"/>
  <c r="Q3621" i="13"/>
  <c r="R3621" i="13"/>
  <c r="S3621" i="13"/>
  <c r="T3621" i="13"/>
  <c r="U3621" i="13"/>
  <c r="V3621" i="13"/>
  <c r="W3621" i="13"/>
  <c r="Q3622" i="13"/>
  <c r="R3622" i="13"/>
  <c r="S3622" i="13"/>
  <c r="T3622" i="13"/>
  <c r="U3622" i="13"/>
  <c r="V3622" i="13"/>
  <c r="W3622" i="13"/>
  <c r="Q3623" i="13"/>
  <c r="R3623" i="13"/>
  <c r="S3623" i="13"/>
  <c r="T3623" i="13"/>
  <c r="U3623" i="13"/>
  <c r="V3623" i="13"/>
  <c r="W3623" i="13"/>
  <c r="Q3624" i="13"/>
  <c r="R3624" i="13"/>
  <c r="S3624" i="13"/>
  <c r="T3624" i="13"/>
  <c r="U3624" i="13"/>
  <c r="V3624" i="13"/>
  <c r="W3624" i="13"/>
  <c r="Q3625" i="13"/>
  <c r="R3625" i="13"/>
  <c r="S3625" i="13"/>
  <c r="T3625" i="13"/>
  <c r="U3625" i="13"/>
  <c r="V3625" i="13"/>
  <c r="W3625" i="13"/>
  <c r="Q3626" i="13"/>
  <c r="R3626" i="13"/>
  <c r="S3626" i="13"/>
  <c r="T3626" i="13"/>
  <c r="U3626" i="13"/>
  <c r="V3626" i="13"/>
  <c r="W3626" i="13"/>
  <c r="Q3627" i="13"/>
  <c r="R3627" i="13"/>
  <c r="S3627" i="13"/>
  <c r="T3627" i="13"/>
  <c r="U3627" i="13"/>
  <c r="V3627" i="13"/>
  <c r="W3627" i="13"/>
  <c r="Q3628" i="13"/>
  <c r="R3628" i="13"/>
  <c r="S3628" i="13"/>
  <c r="T3628" i="13"/>
  <c r="U3628" i="13"/>
  <c r="V3628" i="13"/>
  <c r="W3628" i="13"/>
  <c r="Q3629" i="13"/>
  <c r="R3629" i="13"/>
  <c r="S3629" i="13"/>
  <c r="T3629" i="13"/>
  <c r="U3629" i="13"/>
  <c r="V3629" i="13"/>
  <c r="W3629" i="13"/>
  <c r="Q3630" i="13"/>
  <c r="R3630" i="13"/>
  <c r="S3630" i="13"/>
  <c r="T3630" i="13"/>
  <c r="U3630" i="13"/>
  <c r="V3630" i="13"/>
  <c r="W3630" i="13"/>
  <c r="Q3631" i="13"/>
  <c r="R3631" i="13"/>
  <c r="S3631" i="13"/>
  <c r="T3631" i="13"/>
  <c r="U3631" i="13"/>
  <c r="V3631" i="13"/>
  <c r="W3631" i="13"/>
  <c r="Q3632" i="13"/>
  <c r="R3632" i="13"/>
  <c r="S3632" i="13"/>
  <c r="T3632" i="13"/>
  <c r="U3632" i="13"/>
  <c r="V3632" i="13"/>
  <c r="W3632" i="13"/>
  <c r="Q3633" i="13"/>
  <c r="R3633" i="13"/>
  <c r="S3633" i="13"/>
  <c r="T3633" i="13"/>
  <c r="U3633" i="13"/>
  <c r="V3633" i="13"/>
  <c r="W3633" i="13"/>
  <c r="Q3634" i="13"/>
  <c r="R3634" i="13"/>
  <c r="S3634" i="13"/>
  <c r="T3634" i="13"/>
  <c r="U3634" i="13"/>
  <c r="V3634" i="13"/>
  <c r="W3634" i="13"/>
  <c r="Q3635" i="13"/>
  <c r="R3635" i="13"/>
  <c r="S3635" i="13"/>
  <c r="T3635" i="13"/>
  <c r="U3635" i="13"/>
  <c r="V3635" i="13"/>
  <c r="W3635" i="13"/>
  <c r="Q3636" i="13"/>
  <c r="R3636" i="13"/>
  <c r="S3636" i="13"/>
  <c r="T3636" i="13"/>
  <c r="U3636" i="13"/>
  <c r="V3636" i="13"/>
  <c r="W3636" i="13"/>
  <c r="Q3637" i="13"/>
  <c r="R3637" i="13"/>
  <c r="S3637" i="13"/>
  <c r="T3637" i="13"/>
  <c r="U3637" i="13"/>
  <c r="V3637" i="13"/>
  <c r="W3637" i="13"/>
  <c r="Q3638" i="13"/>
  <c r="R3638" i="13"/>
  <c r="S3638" i="13"/>
  <c r="T3638" i="13"/>
  <c r="U3638" i="13"/>
  <c r="V3638" i="13"/>
  <c r="W3638" i="13"/>
  <c r="Q3639" i="13"/>
  <c r="R3639" i="13"/>
  <c r="S3639" i="13"/>
  <c r="T3639" i="13"/>
  <c r="U3639" i="13"/>
  <c r="V3639" i="13"/>
  <c r="W3639" i="13"/>
  <c r="Q3640" i="13"/>
  <c r="R3640" i="13"/>
  <c r="S3640" i="13"/>
  <c r="T3640" i="13"/>
  <c r="U3640" i="13"/>
  <c r="V3640" i="13"/>
  <c r="W3640" i="13"/>
  <c r="Q3641" i="13"/>
  <c r="R3641" i="13"/>
  <c r="S3641" i="13"/>
  <c r="T3641" i="13"/>
  <c r="U3641" i="13"/>
  <c r="V3641" i="13"/>
  <c r="W3641" i="13"/>
  <c r="Q3642" i="13"/>
  <c r="R3642" i="13"/>
  <c r="S3642" i="13"/>
  <c r="T3642" i="13"/>
  <c r="U3642" i="13"/>
  <c r="V3642" i="13"/>
  <c r="W3642" i="13"/>
  <c r="Q3643" i="13"/>
  <c r="R3643" i="13"/>
  <c r="S3643" i="13"/>
  <c r="T3643" i="13"/>
  <c r="U3643" i="13"/>
  <c r="V3643" i="13"/>
  <c r="W3643" i="13"/>
  <c r="Q3644" i="13"/>
  <c r="R3644" i="13"/>
  <c r="S3644" i="13"/>
  <c r="T3644" i="13"/>
  <c r="U3644" i="13"/>
  <c r="V3644" i="13"/>
  <c r="W3644" i="13"/>
  <c r="Q3645" i="13"/>
  <c r="R3645" i="13"/>
  <c r="S3645" i="13"/>
  <c r="T3645" i="13"/>
  <c r="U3645" i="13"/>
  <c r="V3645" i="13"/>
  <c r="W3645" i="13"/>
  <c r="Q3646" i="13"/>
  <c r="R3646" i="13"/>
  <c r="S3646" i="13"/>
  <c r="T3646" i="13"/>
  <c r="U3646" i="13"/>
  <c r="V3646" i="13"/>
  <c r="W3646" i="13"/>
  <c r="Q3647" i="13"/>
  <c r="R3647" i="13"/>
  <c r="S3647" i="13"/>
  <c r="T3647" i="13"/>
  <c r="U3647" i="13"/>
  <c r="V3647" i="13"/>
  <c r="W3647" i="13"/>
  <c r="Q3648" i="13"/>
  <c r="R3648" i="13"/>
  <c r="S3648" i="13"/>
  <c r="T3648" i="13"/>
  <c r="U3648" i="13"/>
  <c r="V3648" i="13"/>
  <c r="W3648" i="13"/>
  <c r="Q3649" i="13"/>
  <c r="R3649" i="13"/>
  <c r="S3649" i="13"/>
  <c r="T3649" i="13"/>
  <c r="U3649" i="13"/>
  <c r="V3649" i="13"/>
  <c r="W3649" i="13"/>
  <c r="Q3650" i="13"/>
  <c r="R3650" i="13"/>
  <c r="S3650" i="13"/>
  <c r="T3650" i="13"/>
  <c r="U3650" i="13"/>
  <c r="V3650" i="13"/>
  <c r="W3650" i="13"/>
  <c r="Q3651" i="13"/>
  <c r="R3651" i="13"/>
  <c r="S3651" i="13"/>
  <c r="T3651" i="13"/>
  <c r="U3651" i="13"/>
  <c r="V3651" i="13"/>
  <c r="W3651" i="13"/>
  <c r="Q3652" i="13"/>
  <c r="R3652" i="13"/>
  <c r="S3652" i="13"/>
  <c r="T3652" i="13"/>
  <c r="U3652" i="13"/>
  <c r="V3652" i="13"/>
  <c r="W3652" i="13"/>
  <c r="Q3653" i="13"/>
  <c r="R3653" i="13"/>
  <c r="S3653" i="13"/>
  <c r="T3653" i="13"/>
  <c r="U3653" i="13"/>
  <c r="V3653" i="13"/>
  <c r="W3653" i="13"/>
  <c r="Q3654" i="13"/>
  <c r="R3654" i="13"/>
  <c r="S3654" i="13"/>
  <c r="T3654" i="13"/>
  <c r="U3654" i="13"/>
  <c r="V3654" i="13"/>
  <c r="W3654" i="13"/>
  <c r="Q3655" i="13"/>
  <c r="R3655" i="13"/>
  <c r="S3655" i="13"/>
  <c r="T3655" i="13"/>
  <c r="U3655" i="13"/>
  <c r="V3655" i="13"/>
  <c r="W3655" i="13"/>
  <c r="Q3656" i="13"/>
  <c r="R3656" i="13"/>
  <c r="S3656" i="13"/>
  <c r="T3656" i="13"/>
  <c r="U3656" i="13"/>
  <c r="V3656" i="13"/>
  <c r="W3656" i="13"/>
  <c r="Q3657" i="13"/>
  <c r="R3657" i="13"/>
  <c r="S3657" i="13"/>
  <c r="T3657" i="13"/>
  <c r="U3657" i="13"/>
  <c r="V3657" i="13"/>
  <c r="W3657" i="13"/>
  <c r="Q3658" i="13"/>
  <c r="R3658" i="13"/>
  <c r="S3658" i="13"/>
  <c r="T3658" i="13"/>
  <c r="U3658" i="13"/>
  <c r="V3658" i="13"/>
  <c r="W3658" i="13"/>
  <c r="Q3659" i="13"/>
  <c r="R3659" i="13"/>
  <c r="S3659" i="13"/>
  <c r="T3659" i="13"/>
  <c r="U3659" i="13"/>
  <c r="V3659" i="13"/>
  <c r="W3659" i="13"/>
  <c r="Q3660" i="13"/>
  <c r="R3660" i="13"/>
  <c r="S3660" i="13"/>
  <c r="T3660" i="13"/>
  <c r="U3660" i="13"/>
  <c r="V3660" i="13"/>
  <c r="W3660" i="13"/>
  <c r="Q3661" i="13"/>
  <c r="R3661" i="13"/>
  <c r="S3661" i="13"/>
  <c r="T3661" i="13"/>
  <c r="U3661" i="13"/>
  <c r="V3661" i="13"/>
  <c r="W3661" i="13"/>
  <c r="Q3662" i="13"/>
  <c r="R3662" i="13"/>
  <c r="S3662" i="13"/>
  <c r="T3662" i="13"/>
  <c r="U3662" i="13"/>
  <c r="V3662" i="13"/>
  <c r="W3662" i="13"/>
  <c r="Q3663" i="13"/>
  <c r="R3663" i="13"/>
  <c r="S3663" i="13"/>
  <c r="T3663" i="13"/>
  <c r="U3663" i="13"/>
  <c r="V3663" i="13"/>
  <c r="W3663" i="13"/>
  <c r="Q3664" i="13"/>
  <c r="R3664" i="13"/>
  <c r="S3664" i="13"/>
  <c r="T3664" i="13"/>
  <c r="U3664" i="13"/>
  <c r="V3664" i="13"/>
  <c r="W3664" i="13"/>
  <c r="Q3665" i="13"/>
  <c r="R3665" i="13"/>
  <c r="S3665" i="13"/>
  <c r="T3665" i="13"/>
  <c r="U3665" i="13"/>
  <c r="V3665" i="13"/>
  <c r="W3665" i="13"/>
  <c r="Q3666" i="13"/>
  <c r="R3666" i="13"/>
  <c r="S3666" i="13"/>
  <c r="T3666" i="13"/>
  <c r="U3666" i="13"/>
  <c r="V3666" i="13"/>
  <c r="W3666" i="13"/>
  <c r="Q3667" i="13"/>
  <c r="R3667" i="13"/>
  <c r="S3667" i="13"/>
  <c r="T3667" i="13"/>
  <c r="U3667" i="13"/>
  <c r="V3667" i="13"/>
  <c r="W3667" i="13"/>
  <c r="Q3668" i="13"/>
  <c r="R3668" i="13"/>
  <c r="S3668" i="13"/>
  <c r="T3668" i="13"/>
  <c r="U3668" i="13"/>
  <c r="V3668" i="13"/>
  <c r="W3668" i="13"/>
  <c r="Q3669" i="13"/>
  <c r="R3669" i="13"/>
  <c r="S3669" i="13"/>
  <c r="T3669" i="13"/>
  <c r="U3669" i="13"/>
  <c r="V3669" i="13"/>
  <c r="W3669" i="13"/>
  <c r="Q3670" i="13"/>
  <c r="R3670" i="13"/>
  <c r="S3670" i="13"/>
  <c r="T3670" i="13"/>
  <c r="U3670" i="13"/>
  <c r="V3670" i="13"/>
  <c r="W3670" i="13"/>
  <c r="Q3671" i="13"/>
  <c r="R3671" i="13"/>
  <c r="S3671" i="13"/>
  <c r="T3671" i="13"/>
  <c r="U3671" i="13"/>
  <c r="V3671" i="13"/>
  <c r="W3671" i="13"/>
  <c r="Q3672" i="13"/>
  <c r="R3672" i="13"/>
  <c r="S3672" i="13"/>
  <c r="T3672" i="13"/>
  <c r="U3672" i="13"/>
  <c r="V3672" i="13"/>
  <c r="W3672" i="13"/>
  <c r="Q3673" i="13"/>
  <c r="R3673" i="13"/>
  <c r="S3673" i="13"/>
  <c r="T3673" i="13"/>
  <c r="U3673" i="13"/>
  <c r="V3673" i="13"/>
  <c r="W3673" i="13"/>
  <c r="Q3674" i="13"/>
  <c r="R3674" i="13"/>
  <c r="S3674" i="13"/>
  <c r="T3674" i="13"/>
  <c r="U3674" i="13"/>
  <c r="V3674" i="13"/>
  <c r="W3674" i="13"/>
  <c r="Q3675" i="13"/>
  <c r="R3675" i="13"/>
  <c r="S3675" i="13"/>
  <c r="T3675" i="13"/>
  <c r="U3675" i="13"/>
  <c r="V3675" i="13"/>
  <c r="W3675" i="13"/>
  <c r="Q3676" i="13"/>
  <c r="R3676" i="13"/>
  <c r="S3676" i="13"/>
  <c r="T3676" i="13"/>
  <c r="U3676" i="13"/>
  <c r="V3676" i="13"/>
  <c r="W3676" i="13"/>
  <c r="Q3677" i="13"/>
  <c r="R3677" i="13"/>
  <c r="S3677" i="13"/>
  <c r="T3677" i="13"/>
  <c r="U3677" i="13"/>
  <c r="V3677" i="13"/>
  <c r="W3677" i="13"/>
  <c r="Q3678" i="13"/>
  <c r="R3678" i="13"/>
  <c r="S3678" i="13"/>
  <c r="T3678" i="13"/>
  <c r="U3678" i="13"/>
  <c r="V3678" i="13"/>
  <c r="W3678" i="13"/>
  <c r="Q3679" i="13"/>
  <c r="R3679" i="13"/>
  <c r="S3679" i="13"/>
  <c r="T3679" i="13"/>
  <c r="U3679" i="13"/>
  <c r="V3679" i="13"/>
  <c r="W3679" i="13"/>
  <c r="Q3680" i="13"/>
  <c r="R3680" i="13"/>
  <c r="S3680" i="13"/>
  <c r="T3680" i="13"/>
  <c r="U3680" i="13"/>
  <c r="V3680" i="13"/>
  <c r="W3680" i="13"/>
  <c r="Q3681" i="13"/>
  <c r="R3681" i="13"/>
  <c r="S3681" i="13"/>
  <c r="T3681" i="13"/>
  <c r="U3681" i="13"/>
  <c r="V3681" i="13"/>
  <c r="W3681" i="13"/>
  <c r="Q3682" i="13"/>
  <c r="R3682" i="13"/>
  <c r="S3682" i="13"/>
  <c r="T3682" i="13"/>
  <c r="U3682" i="13"/>
  <c r="V3682" i="13"/>
  <c r="W3682" i="13"/>
  <c r="Q3683" i="13"/>
  <c r="R3683" i="13"/>
  <c r="S3683" i="13"/>
  <c r="T3683" i="13"/>
  <c r="U3683" i="13"/>
  <c r="V3683" i="13"/>
  <c r="W3683" i="13"/>
  <c r="Q3684" i="13"/>
  <c r="R3684" i="13"/>
  <c r="S3684" i="13"/>
  <c r="T3684" i="13"/>
  <c r="U3684" i="13"/>
  <c r="V3684" i="13"/>
  <c r="W3684" i="13"/>
  <c r="Q3685" i="13"/>
  <c r="R3685" i="13"/>
  <c r="S3685" i="13"/>
  <c r="T3685" i="13"/>
  <c r="U3685" i="13"/>
  <c r="V3685" i="13"/>
  <c r="W3685" i="13"/>
  <c r="Q3686" i="13"/>
  <c r="R3686" i="13"/>
  <c r="S3686" i="13"/>
  <c r="T3686" i="13"/>
  <c r="U3686" i="13"/>
  <c r="V3686" i="13"/>
  <c r="W3686" i="13"/>
  <c r="Q3687" i="13"/>
  <c r="R3687" i="13"/>
  <c r="S3687" i="13"/>
  <c r="T3687" i="13"/>
  <c r="U3687" i="13"/>
  <c r="V3687" i="13"/>
  <c r="W3687" i="13"/>
  <c r="Q3688" i="13"/>
  <c r="R3688" i="13"/>
  <c r="S3688" i="13"/>
  <c r="T3688" i="13"/>
  <c r="U3688" i="13"/>
  <c r="V3688" i="13"/>
  <c r="W3688" i="13"/>
  <c r="Q3689" i="13"/>
  <c r="R3689" i="13"/>
  <c r="S3689" i="13"/>
  <c r="T3689" i="13"/>
  <c r="U3689" i="13"/>
  <c r="V3689" i="13"/>
  <c r="W3689" i="13"/>
  <c r="Q3690" i="13"/>
  <c r="R3690" i="13"/>
  <c r="S3690" i="13"/>
  <c r="T3690" i="13"/>
  <c r="U3690" i="13"/>
  <c r="V3690" i="13"/>
  <c r="W3690" i="13"/>
  <c r="Q3691" i="13"/>
  <c r="R3691" i="13"/>
  <c r="S3691" i="13"/>
  <c r="T3691" i="13"/>
  <c r="U3691" i="13"/>
  <c r="V3691" i="13"/>
  <c r="W3691" i="13"/>
  <c r="Q3692" i="13"/>
  <c r="R3692" i="13"/>
  <c r="S3692" i="13"/>
  <c r="T3692" i="13"/>
  <c r="U3692" i="13"/>
  <c r="V3692" i="13"/>
  <c r="W3692" i="13"/>
  <c r="Q3693" i="13"/>
  <c r="R3693" i="13"/>
  <c r="S3693" i="13"/>
  <c r="T3693" i="13"/>
  <c r="U3693" i="13"/>
  <c r="V3693" i="13"/>
  <c r="W3693" i="13"/>
  <c r="Q3694" i="13"/>
  <c r="R3694" i="13"/>
  <c r="S3694" i="13"/>
  <c r="T3694" i="13"/>
  <c r="U3694" i="13"/>
  <c r="V3694" i="13"/>
  <c r="W3694" i="13"/>
  <c r="Q3695" i="13"/>
  <c r="R3695" i="13"/>
  <c r="S3695" i="13"/>
  <c r="T3695" i="13"/>
  <c r="U3695" i="13"/>
  <c r="V3695" i="13"/>
  <c r="W3695" i="13"/>
  <c r="Q3696" i="13"/>
  <c r="R3696" i="13"/>
  <c r="S3696" i="13"/>
  <c r="T3696" i="13"/>
  <c r="U3696" i="13"/>
  <c r="V3696" i="13"/>
  <c r="W3696" i="13"/>
  <c r="Q3697" i="13"/>
  <c r="R3697" i="13"/>
  <c r="S3697" i="13"/>
  <c r="T3697" i="13"/>
  <c r="U3697" i="13"/>
  <c r="V3697" i="13"/>
  <c r="W3697" i="13"/>
  <c r="Q3698" i="13"/>
  <c r="R3698" i="13"/>
  <c r="S3698" i="13"/>
  <c r="T3698" i="13"/>
  <c r="U3698" i="13"/>
  <c r="V3698" i="13"/>
  <c r="W3698" i="13"/>
  <c r="Q3699" i="13"/>
  <c r="R3699" i="13"/>
  <c r="S3699" i="13"/>
  <c r="T3699" i="13"/>
  <c r="U3699" i="13"/>
  <c r="V3699" i="13"/>
  <c r="W3699" i="13"/>
  <c r="Q3700" i="13"/>
  <c r="R3700" i="13"/>
  <c r="S3700" i="13"/>
  <c r="T3700" i="13"/>
  <c r="U3700" i="13"/>
  <c r="V3700" i="13"/>
  <c r="W3700" i="13"/>
  <c r="Q3701" i="13"/>
  <c r="R3701" i="13"/>
  <c r="S3701" i="13"/>
  <c r="T3701" i="13"/>
  <c r="U3701" i="13"/>
  <c r="V3701" i="13"/>
  <c r="W3701" i="13"/>
  <c r="Q3702" i="13"/>
  <c r="R3702" i="13"/>
  <c r="S3702" i="13"/>
  <c r="T3702" i="13"/>
  <c r="U3702" i="13"/>
  <c r="V3702" i="13"/>
  <c r="W3702" i="13"/>
  <c r="Q3703" i="13"/>
  <c r="R3703" i="13"/>
  <c r="S3703" i="13"/>
  <c r="T3703" i="13"/>
  <c r="U3703" i="13"/>
  <c r="V3703" i="13"/>
  <c r="W3703" i="13"/>
  <c r="Q3704" i="13"/>
  <c r="R3704" i="13"/>
  <c r="S3704" i="13"/>
  <c r="T3704" i="13"/>
  <c r="U3704" i="13"/>
  <c r="V3704" i="13"/>
  <c r="W3704" i="13"/>
  <c r="Q3705" i="13"/>
  <c r="R3705" i="13"/>
  <c r="S3705" i="13"/>
  <c r="T3705" i="13"/>
  <c r="U3705" i="13"/>
  <c r="V3705" i="13"/>
  <c r="W3705" i="13"/>
  <c r="Q3706" i="13"/>
  <c r="R3706" i="13"/>
  <c r="S3706" i="13"/>
  <c r="T3706" i="13"/>
  <c r="U3706" i="13"/>
  <c r="V3706" i="13"/>
  <c r="W3706" i="13"/>
  <c r="Q3707" i="13"/>
  <c r="R3707" i="13"/>
  <c r="S3707" i="13"/>
  <c r="T3707" i="13"/>
  <c r="U3707" i="13"/>
  <c r="V3707" i="13"/>
  <c r="W3707" i="13"/>
  <c r="Q3708" i="13"/>
  <c r="R3708" i="13"/>
  <c r="S3708" i="13"/>
  <c r="T3708" i="13"/>
  <c r="U3708" i="13"/>
  <c r="V3708" i="13"/>
  <c r="W3708" i="13"/>
  <c r="Q3709" i="13"/>
  <c r="R3709" i="13"/>
  <c r="S3709" i="13"/>
  <c r="T3709" i="13"/>
  <c r="U3709" i="13"/>
  <c r="V3709" i="13"/>
  <c r="W3709" i="13"/>
  <c r="Q3710" i="13"/>
  <c r="R3710" i="13"/>
  <c r="S3710" i="13"/>
  <c r="T3710" i="13"/>
  <c r="U3710" i="13"/>
  <c r="V3710" i="13"/>
  <c r="W3710" i="13"/>
  <c r="Q3711" i="13"/>
  <c r="R3711" i="13"/>
  <c r="S3711" i="13"/>
  <c r="T3711" i="13"/>
  <c r="U3711" i="13"/>
  <c r="V3711" i="13"/>
  <c r="W3711" i="13"/>
  <c r="Q3712" i="13"/>
  <c r="R3712" i="13"/>
  <c r="S3712" i="13"/>
  <c r="T3712" i="13"/>
  <c r="U3712" i="13"/>
  <c r="V3712" i="13"/>
  <c r="W3712" i="13"/>
  <c r="Q3713" i="13"/>
  <c r="R3713" i="13"/>
  <c r="S3713" i="13"/>
  <c r="T3713" i="13"/>
  <c r="U3713" i="13"/>
  <c r="V3713" i="13"/>
  <c r="W3713" i="13"/>
  <c r="Q3714" i="13"/>
  <c r="R3714" i="13"/>
  <c r="S3714" i="13"/>
  <c r="T3714" i="13"/>
  <c r="U3714" i="13"/>
  <c r="V3714" i="13"/>
  <c r="W3714" i="13"/>
  <c r="Q3715" i="13"/>
  <c r="R3715" i="13"/>
  <c r="S3715" i="13"/>
  <c r="T3715" i="13"/>
  <c r="U3715" i="13"/>
  <c r="V3715" i="13"/>
  <c r="W3715" i="13"/>
  <c r="Q3716" i="13"/>
  <c r="R3716" i="13"/>
  <c r="S3716" i="13"/>
  <c r="T3716" i="13"/>
  <c r="U3716" i="13"/>
  <c r="V3716" i="13"/>
  <c r="W3716" i="13"/>
  <c r="Q3717" i="13"/>
  <c r="R3717" i="13"/>
  <c r="S3717" i="13"/>
  <c r="T3717" i="13"/>
  <c r="U3717" i="13"/>
  <c r="V3717" i="13"/>
  <c r="W3717" i="13"/>
  <c r="Q3718" i="13"/>
  <c r="R3718" i="13"/>
  <c r="S3718" i="13"/>
  <c r="T3718" i="13"/>
  <c r="U3718" i="13"/>
  <c r="V3718" i="13"/>
  <c r="W3718" i="13"/>
  <c r="Q3719" i="13"/>
  <c r="R3719" i="13"/>
  <c r="S3719" i="13"/>
  <c r="T3719" i="13"/>
  <c r="U3719" i="13"/>
  <c r="V3719" i="13"/>
  <c r="W3719" i="13"/>
  <c r="Q3720" i="13"/>
  <c r="R3720" i="13"/>
  <c r="S3720" i="13"/>
  <c r="T3720" i="13"/>
  <c r="U3720" i="13"/>
  <c r="V3720" i="13"/>
  <c r="W3720" i="13"/>
  <c r="Q3721" i="13"/>
  <c r="R3721" i="13"/>
  <c r="S3721" i="13"/>
  <c r="T3721" i="13"/>
  <c r="U3721" i="13"/>
  <c r="V3721" i="13"/>
  <c r="W3721" i="13"/>
  <c r="X3721" i="13"/>
  <c r="Q3722" i="13"/>
  <c r="R3722" i="13"/>
  <c r="S3722" i="13"/>
  <c r="T3722" i="13"/>
  <c r="U3722" i="13"/>
  <c r="V3722" i="13"/>
  <c r="W3722" i="13"/>
  <c r="Q3723" i="13"/>
  <c r="R3723" i="13"/>
  <c r="S3723" i="13"/>
  <c r="T3723" i="13"/>
  <c r="U3723" i="13"/>
  <c r="V3723" i="13"/>
  <c r="W3723" i="13"/>
  <c r="Q3724" i="13"/>
  <c r="R3724" i="13"/>
  <c r="S3724" i="13"/>
  <c r="T3724" i="13"/>
  <c r="U3724" i="13"/>
  <c r="V3724" i="13"/>
  <c r="W3724" i="13"/>
  <c r="Q3725" i="13"/>
  <c r="R3725" i="13"/>
  <c r="S3725" i="13"/>
  <c r="T3725" i="13"/>
  <c r="U3725" i="13"/>
  <c r="V3725" i="13"/>
  <c r="W3725" i="13"/>
  <c r="Q3726" i="13"/>
  <c r="R3726" i="13"/>
  <c r="S3726" i="13"/>
  <c r="T3726" i="13"/>
  <c r="U3726" i="13"/>
  <c r="V3726" i="13"/>
  <c r="W3726" i="13"/>
  <c r="Q3727" i="13"/>
  <c r="R3727" i="13"/>
  <c r="S3727" i="13"/>
  <c r="T3727" i="13"/>
  <c r="U3727" i="13"/>
  <c r="V3727" i="13"/>
  <c r="W3727" i="13"/>
  <c r="Q3728" i="13"/>
  <c r="R3728" i="13"/>
  <c r="S3728" i="13"/>
  <c r="T3728" i="13"/>
  <c r="U3728" i="13"/>
  <c r="V3728" i="13"/>
  <c r="W3728" i="13"/>
  <c r="Q3729" i="13"/>
  <c r="R3729" i="13"/>
  <c r="S3729" i="13"/>
  <c r="T3729" i="13"/>
  <c r="U3729" i="13"/>
  <c r="V3729" i="13"/>
  <c r="W3729" i="13"/>
  <c r="Q3730" i="13"/>
  <c r="R3730" i="13"/>
  <c r="S3730" i="13"/>
  <c r="T3730" i="13"/>
  <c r="U3730" i="13"/>
  <c r="V3730" i="13"/>
  <c r="W3730" i="13"/>
  <c r="Q3731" i="13"/>
  <c r="R3731" i="13"/>
  <c r="S3731" i="13"/>
  <c r="T3731" i="13"/>
  <c r="U3731" i="13"/>
  <c r="V3731" i="13"/>
  <c r="W3731" i="13"/>
  <c r="Q3732" i="13"/>
  <c r="R3732" i="13"/>
  <c r="S3732" i="13"/>
  <c r="T3732" i="13"/>
  <c r="U3732" i="13"/>
  <c r="V3732" i="13"/>
  <c r="W3732" i="13"/>
  <c r="Q3733" i="13"/>
  <c r="R3733" i="13"/>
  <c r="S3733" i="13"/>
  <c r="T3733" i="13"/>
  <c r="U3733" i="13"/>
  <c r="V3733" i="13"/>
  <c r="W3733" i="13"/>
  <c r="Q3734" i="13"/>
  <c r="R3734" i="13"/>
  <c r="S3734" i="13"/>
  <c r="T3734" i="13"/>
  <c r="U3734" i="13"/>
  <c r="V3734" i="13"/>
  <c r="W3734" i="13"/>
  <c r="Q3735" i="13"/>
  <c r="R3735" i="13"/>
  <c r="S3735" i="13"/>
  <c r="T3735" i="13"/>
  <c r="U3735" i="13"/>
  <c r="V3735" i="13"/>
  <c r="W3735" i="13"/>
  <c r="Q3736" i="13"/>
  <c r="R3736" i="13"/>
  <c r="S3736" i="13"/>
  <c r="T3736" i="13"/>
  <c r="U3736" i="13"/>
  <c r="V3736" i="13"/>
  <c r="W3736" i="13"/>
  <c r="Q3737" i="13"/>
  <c r="R3737" i="13"/>
  <c r="S3737" i="13"/>
  <c r="T3737" i="13"/>
  <c r="U3737" i="13"/>
  <c r="V3737" i="13"/>
  <c r="W3737" i="13"/>
  <c r="Q3738" i="13"/>
  <c r="R3738" i="13"/>
  <c r="S3738" i="13"/>
  <c r="T3738" i="13"/>
  <c r="U3738" i="13"/>
  <c r="V3738" i="13"/>
  <c r="W3738" i="13"/>
  <c r="Q3739" i="13"/>
  <c r="R3739" i="13"/>
  <c r="S3739" i="13"/>
  <c r="T3739" i="13"/>
  <c r="U3739" i="13"/>
  <c r="V3739" i="13"/>
  <c r="W3739" i="13"/>
  <c r="Q3740" i="13"/>
  <c r="R3740" i="13"/>
  <c r="S3740" i="13"/>
  <c r="T3740" i="13"/>
  <c r="U3740" i="13"/>
  <c r="V3740" i="13"/>
  <c r="W3740" i="13"/>
  <c r="Q3741" i="13"/>
  <c r="R3741" i="13"/>
  <c r="S3741" i="13"/>
  <c r="T3741" i="13"/>
  <c r="U3741" i="13"/>
  <c r="V3741" i="13"/>
  <c r="W3741" i="13"/>
  <c r="Q3742" i="13"/>
  <c r="R3742" i="13"/>
  <c r="S3742" i="13"/>
  <c r="T3742" i="13"/>
  <c r="U3742" i="13"/>
  <c r="V3742" i="13"/>
  <c r="W3742" i="13"/>
  <c r="Q3743" i="13"/>
  <c r="R3743" i="13"/>
  <c r="S3743" i="13"/>
  <c r="T3743" i="13"/>
  <c r="U3743" i="13"/>
  <c r="V3743" i="13"/>
  <c r="W3743" i="13"/>
  <c r="Q3744" i="13"/>
  <c r="R3744" i="13"/>
  <c r="S3744" i="13"/>
  <c r="T3744" i="13"/>
  <c r="U3744" i="13"/>
  <c r="V3744" i="13"/>
  <c r="W3744" i="13"/>
  <c r="Q3745" i="13"/>
  <c r="R3745" i="13"/>
  <c r="S3745" i="13"/>
  <c r="T3745" i="13"/>
  <c r="U3745" i="13"/>
  <c r="V3745" i="13"/>
  <c r="W3745" i="13"/>
  <c r="Q3746" i="13"/>
  <c r="R3746" i="13"/>
  <c r="S3746" i="13"/>
  <c r="T3746" i="13"/>
  <c r="U3746" i="13"/>
  <c r="V3746" i="13"/>
  <c r="W3746" i="13"/>
  <c r="Q3747" i="13"/>
  <c r="R3747" i="13"/>
  <c r="S3747" i="13"/>
  <c r="T3747" i="13"/>
  <c r="U3747" i="13"/>
  <c r="V3747" i="13"/>
  <c r="W3747" i="13"/>
  <c r="Q3748" i="13"/>
  <c r="R3748" i="13"/>
  <c r="S3748" i="13"/>
  <c r="T3748" i="13"/>
  <c r="U3748" i="13"/>
  <c r="V3748" i="13"/>
  <c r="W3748" i="13"/>
  <c r="Q3749" i="13"/>
  <c r="R3749" i="13"/>
  <c r="S3749" i="13"/>
  <c r="T3749" i="13"/>
  <c r="U3749" i="13"/>
  <c r="V3749" i="13"/>
  <c r="W3749" i="13"/>
  <c r="Q3750" i="13"/>
  <c r="R3750" i="13"/>
  <c r="S3750" i="13"/>
  <c r="T3750" i="13"/>
  <c r="U3750" i="13"/>
  <c r="V3750" i="13"/>
  <c r="W3750" i="13"/>
  <c r="Q3751" i="13"/>
  <c r="R3751" i="13"/>
  <c r="S3751" i="13"/>
  <c r="T3751" i="13"/>
  <c r="U3751" i="13"/>
  <c r="V3751" i="13"/>
  <c r="W3751" i="13"/>
  <c r="Q3752" i="13"/>
  <c r="R3752" i="13"/>
  <c r="S3752" i="13"/>
  <c r="T3752" i="13"/>
  <c r="U3752" i="13"/>
  <c r="V3752" i="13"/>
  <c r="W3752" i="13"/>
  <c r="Q3753" i="13"/>
  <c r="R3753" i="13"/>
  <c r="S3753" i="13"/>
  <c r="T3753" i="13"/>
  <c r="U3753" i="13"/>
  <c r="V3753" i="13"/>
  <c r="W3753" i="13"/>
  <c r="Q3754" i="13"/>
  <c r="R3754" i="13"/>
  <c r="S3754" i="13"/>
  <c r="T3754" i="13"/>
  <c r="U3754" i="13"/>
  <c r="V3754" i="13"/>
  <c r="W3754" i="13"/>
  <c r="Q3755" i="13"/>
  <c r="R3755" i="13"/>
  <c r="S3755" i="13"/>
  <c r="T3755" i="13"/>
  <c r="U3755" i="13"/>
  <c r="V3755" i="13"/>
  <c r="W3755" i="13"/>
  <c r="Q3756" i="13"/>
  <c r="R3756" i="13"/>
  <c r="S3756" i="13"/>
  <c r="T3756" i="13"/>
  <c r="U3756" i="13"/>
  <c r="V3756" i="13"/>
  <c r="W3756" i="13"/>
  <c r="Q3757" i="13"/>
  <c r="R3757" i="13"/>
  <c r="S3757" i="13"/>
  <c r="T3757" i="13"/>
  <c r="U3757" i="13"/>
  <c r="V3757" i="13"/>
  <c r="W3757" i="13"/>
  <c r="Q3758" i="13"/>
  <c r="R3758" i="13"/>
  <c r="S3758" i="13"/>
  <c r="T3758" i="13"/>
  <c r="U3758" i="13"/>
  <c r="V3758" i="13"/>
  <c r="W3758" i="13"/>
  <c r="Q3759" i="13"/>
  <c r="R3759" i="13"/>
  <c r="S3759" i="13"/>
  <c r="T3759" i="13"/>
  <c r="U3759" i="13"/>
  <c r="V3759" i="13"/>
  <c r="W3759" i="13"/>
  <c r="Q3760" i="13"/>
  <c r="R3760" i="13"/>
  <c r="S3760" i="13"/>
  <c r="T3760" i="13"/>
  <c r="U3760" i="13"/>
  <c r="V3760" i="13"/>
  <c r="W3760" i="13"/>
  <c r="Q3761" i="13"/>
  <c r="R3761" i="13"/>
  <c r="S3761" i="13"/>
  <c r="T3761" i="13"/>
  <c r="U3761" i="13"/>
  <c r="V3761" i="13"/>
  <c r="W3761" i="13"/>
  <c r="Q3762" i="13"/>
  <c r="R3762" i="13"/>
  <c r="S3762" i="13"/>
  <c r="T3762" i="13"/>
  <c r="U3762" i="13"/>
  <c r="V3762" i="13"/>
  <c r="W3762" i="13"/>
  <c r="Q3763" i="13"/>
  <c r="R3763" i="13"/>
  <c r="S3763" i="13"/>
  <c r="T3763" i="13"/>
  <c r="U3763" i="13"/>
  <c r="V3763" i="13"/>
  <c r="W3763" i="13"/>
  <c r="Q3764" i="13"/>
  <c r="R3764" i="13"/>
  <c r="S3764" i="13"/>
  <c r="T3764" i="13"/>
  <c r="U3764" i="13"/>
  <c r="V3764" i="13"/>
  <c r="W3764" i="13"/>
  <c r="Q3765" i="13"/>
  <c r="R3765" i="13"/>
  <c r="S3765" i="13"/>
  <c r="T3765" i="13"/>
  <c r="U3765" i="13"/>
  <c r="V3765" i="13"/>
  <c r="W3765" i="13"/>
  <c r="Q3766" i="13"/>
  <c r="R3766" i="13"/>
  <c r="S3766" i="13"/>
  <c r="T3766" i="13"/>
  <c r="U3766" i="13"/>
  <c r="V3766" i="13"/>
  <c r="W3766" i="13"/>
  <c r="Q3767" i="13"/>
  <c r="R3767" i="13"/>
  <c r="S3767" i="13"/>
  <c r="T3767" i="13"/>
  <c r="U3767" i="13"/>
  <c r="V3767" i="13"/>
  <c r="W3767" i="13"/>
  <c r="Q3768" i="13"/>
  <c r="R3768" i="13"/>
  <c r="S3768" i="13"/>
  <c r="T3768" i="13"/>
  <c r="U3768" i="13"/>
  <c r="V3768" i="13"/>
  <c r="W3768" i="13"/>
  <c r="X3768" i="13"/>
  <c r="Q3769" i="13"/>
  <c r="R3769" i="13"/>
  <c r="S3769" i="13"/>
  <c r="T3769" i="13"/>
  <c r="U3769" i="13"/>
  <c r="V3769" i="13"/>
  <c r="W3769" i="13"/>
  <c r="Q3770" i="13"/>
  <c r="R3770" i="13"/>
  <c r="S3770" i="13"/>
  <c r="T3770" i="13"/>
  <c r="U3770" i="13"/>
  <c r="V3770" i="13"/>
  <c r="W3770" i="13"/>
  <c r="Q3771" i="13"/>
  <c r="R3771" i="13"/>
  <c r="S3771" i="13"/>
  <c r="T3771" i="13"/>
  <c r="U3771" i="13"/>
  <c r="V3771" i="13"/>
  <c r="W3771" i="13"/>
  <c r="X3771" i="13"/>
  <c r="Q3772" i="13"/>
  <c r="R3772" i="13"/>
  <c r="S3772" i="13"/>
  <c r="T3772" i="13"/>
  <c r="U3772" i="13"/>
  <c r="V3772" i="13"/>
  <c r="W3772" i="13"/>
  <c r="Q3773" i="13"/>
  <c r="R3773" i="13"/>
  <c r="S3773" i="13"/>
  <c r="T3773" i="13"/>
  <c r="U3773" i="13"/>
  <c r="V3773" i="13"/>
  <c r="W3773" i="13"/>
  <c r="Q3774" i="13"/>
  <c r="R3774" i="13"/>
  <c r="S3774" i="13"/>
  <c r="T3774" i="13"/>
  <c r="U3774" i="13"/>
  <c r="V3774" i="13"/>
  <c r="W3774" i="13"/>
  <c r="X3774" i="13"/>
  <c r="Q3775" i="13"/>
  <c r="R3775" i="13"/>
  <c r="S3775" i="13"/>
  <c r="T3775" i="13"/>
  <c r="U3775" i="13"/>
  <c r="V3775" i="13"/>
  <c r="W3775" i="13"/>
  <c r="Q3776" i="13"/>
  <c r="R3776" i="13"/>
  <c r="S3776" i="13"/>
  <c r="T3776" i="13"/>
  <c r="U3776" i="13"/>
  <c r="V3776" i="13"/>
  <c r="W3776" i="13"/>
  <c r="Q3777" i="13"/>
  <c r="R3777" i="13"/>
  <c r="S3777" i="13"/>
  <c r="T3777" i="13"/>
  <c r="U3777" i="13"/>
  <c r="V3777" i="13"/>
  <c r="W3777" i="13"/>
  <c r="X3777" i="13"/>
  <c r="Q3778" i="13"/>
  <c r="R3778" i="13"/>
  <c r="S3778" i="13"/>
  <c r="T3778" i="13"/>
  <c r="U3778" i="13"/>
  <c r="V3778" i="13"/>
  <c r="W3778" i="13"/>
  <c r="Q3779" i="13"/>
  <c r="R3779" i="13"/>
  <c r="S3779" i="13"/>
  <c r="T3779" i="13"/>
  <c r="U3779" i="13"/>
  <c r="V3779" i="13"/>
  <c r="W3779" i="13"/>
  <c r="Q3780" i="13"/>
  <c r="R3780" i="13"/>
  <c r="S3780" i="13"/>
  <c r="T3780" i="13"/>
  <c r="U3780" i="13"/>
  <c r="V3780" i="13"/>
  <c r="W3780" i="13"/>
  <c r="X3780" i="13"/>
  <c r="Q3781" i="13"/>
  <c r="R3781" i="13"/>
  <c r="S3781" i="13"/>
  <c r="T3781" i="13"/>
  <c r="U3781" i="13"/>
  <c r="V3781" i="13"/>
  <c r="W3781" i="13"/>
  <c r="Q3782" i="13"/>
  <c r="R3782" i="13"/>
  <c r="S3782" i="13"/>
  <c r="T3782" i="13"/>
  <c r="U3782" i="13"/>
  <c r="V3782" i="13"/>
  <c r="W3782" i="13"/>
  <c r="Q3783" i="13"/>
  <c r="R3783" i="13"/>
  <c r="S3783" i="13"/>
  <c r="T3783" i="13"/>
  <c r="U3783" i="13"/>
  <c r="V3783" i="13"/>
  <c r="W3783" i="13"/>
  <c r="X3783" i="13"/>
  <c r="Q3784" i="13"/>
  <c r="R3784" i="13"/>
  <c r="S3784" i="13"/>
  <c r="T3784" i="13"/>
  <c r="U3784" i="13"/>
  <c r="V3784" i="13"/>
  <c r="W3784" i="13"/>
  <c r="Q3785" i="13"/>
  <c r="R3785" i="13"/>
  <c r="S3785" i="13"/>
  <c r="T3785" i="13"/>
  <c r="U3785" i="13"/>
  <c r="V3785" i="13"/>
  <c r="W3785" i="13"/>
  <c r="Q3786" i="13"/>
  <c r="R3786" i="13"/>
  <c r="S3786" i="13"/>
  <c r="T3786" i="13"/>
  <c r="U3786" i="13"/>
  <c r="V3786" i="13"/>
  <c r="W3786" i="13"/>
  <c r="Q3787" i="13"/>
  <c r="R3787" i="13"/>
  <c r="S3787" i="13"/>
  <c r="T3787" i="13"/>
  <c r="U3787" i="13"/>
  <c r="V3787" i="13"/>
  <c r="W3787" i="13"/>
  <c r="Q3788" i="13"/>
  <c r="R3788" i="13"/>
  <c r="S3788" i="13"/>
  <c r="T3788" i="13"/>
  <c r="U3788" i="13"/>
  <c r="V3788" i="13"/>
  <c r="W3788" i="13"/>
  <c r="Q3789" i="13"/>
  <c r="R3789" i="13"/>
  <c r="S3789" i="13"/>
  <c r="T3789" i="13"/>
  <c r="U3789" i="13"/>
  <c r="V3789" i="13"/>
  <c r="W3789" i="13"/>
  <c r="X3789" i="13"/>
  <c r="Q3790" i="13"/>
  <c r="R3790" i="13"/>
  <c r="S3790" i="13"/>
  <c r="T3790" i="13"/>
  <c r="U3790" i="13"/>
  <c r="V3790" i="13"/>
  <c r="W3790" i="13"/>
  <c r="Q3791" i="13"/>
  <c r="R3791" i="13"/>
  <c r="S3791" i="13"/>
  <c r="T3791" i="13"/>
  <c r="U3791" i="13"/>
  <c r="V3791" i="13"/>
  <c r="W3791" i="13"/>
  <c r="Q3792" i="13"/>
  <c r="R3792" i="13"/>
  <c r="S3792" i="13"/>
  <c r="T3792" i="13"/>
  <c r="U3792" i="13"/>
  <c r="V3792" i="13"/>
  <c r="W3792" i="13"/>
  <c r="X3792" i="13"/>
  <c r="Q3793" i="13"/>
  <c r="R3793" i="13"/>
  <c r="S3793" i="13"/>
  <c r="T3793" i="13"/>
  <c r="U3793" i="13"/>
  <c r="V3793" i="13"/>
  <c r="W3793" i="13"/>
  <c r="Q3794" i="13"/>
  <c r="R3794" i="13"/>
  <c r="S3794" i="13"/>
  <c r="T3794" i="13"/>
  <c r="U3794" i="13"/>
  <c r="V3794" i="13"/>
  <c r="W3794" i="13"/>
  <c r="Q3795" i="13"/>
  <c r="R3795" i="13"/>
  <c r="S3795" i="13"/>
  <c r="T3795" i="13"/>
  <c r="U3795" i="13"/>
  <c r="V3795" i="13"/>
  <c r="W3795" i="13"/>
  <c r="X3795" i="13"/>
  <c r="Q3796" i="13"/>
  <c r="R3796" i="13"/>
  <c r="S3796" i="13"/>
  <c r="T3796" i="13"/>
  <c r="U3796" i="13"/>
  <c r="V3796" i="13"/>
  <c r="W3796" i="13"/>
  <c r="Q3797" i="13"/>
  <c r="R3797" i="13"/>
  <c r="S3797" i="13"/>
  <c r="T3797" i="13"/>
  <c r="U3797" i="13"/>
  <c r="V3797" i="13"/>
  <c r="W3797" i="13"/>
  <c r="Q3798" i="13"/>
  <c r="R3798" i="13"/>
  <c r="S3798" i="13"/>
  <c r="T3798" i="13"/>
  <c r="U3798" i="13"/>
  <c r="V3798" i="13"/>
  <c r="W3798" i="13"/>
  <c r="X3798" i="13"/>
  <c r="Q3799" i="13"/>
  <c r="R3799" i="13"/>
  <c r="S3799" i="13"/>
  <c r="T3799" i="13"/>
  <c r="U3799" i="13"/>
  <c r="V3799" i="13"/>
  <c r="W3799" i="13"/>
  <c r="Q3800" i="13"/>
  <c r="R3800" i="13"/>
  <c r="S3800" i="13"/>
  <c r="T3800" i="13"/>
  <c r="U3800" i="13"/>
  <c r="V3800" i="13"/>
  <c r="W3800" i="13"/>
  <c r="Q3801" i="13"/>
  <c r="R3801" i="13"/>
  <c r="S3801" i="13"/>
  <c r="T3801" i="13"/>
  <c r="U3801" i="13"/>
  <c r="V3801" i="13"/>
  <c r="W3801" i="13"/>
  <c r="X3801" i="13"/>
  <c r="Q3802" i="13"/>
  <c r="R3802" i="13"/>
  <c r="S3802" i="13"/>
  <c r="T3802" i="13"/>
  <c r="U3802" i="13"/>
  <c r="V3802" i="13"/>
  <c r="W3802" i="13"/>
  <c r="Q3803" i="13"/>
  <c r="R3803" i="13"/>
  <c r="S3803" i="13"/>
  <c r="T3803" i="13"/>
  <c r="U3803" i="13"/>
  <c r="V3803" i="13"/>
  <c r="W3803" i="13"/>
  <c r="Q3804" i="13"/>
  <c r="R3804" i="13"/>
  <c r="S3804" i="13"/>
  <c r="T3804" i="13"/>
  <c r="U3804" i="13"/>
  <c r="V3804" i="13"/>
  <c r="W3804" i="13"/>
  <c r="X3804" i="13"/>
  <c r="Q3805" i="13"/>
  <c r="R3805" i="13"/>
  <c r="S3805" i="13"/>
  <c r="T3805" i="13"/>
  <c r="U3805" i="13"/>
  <c r="V3805" i="13"/>
  <c r="W3805" i="13"/>
  <c r="Q3806" i="13"/>
  <c r="R3806" i="13"/>
  <c r="S3806" i="13"/>
  <c r="T3806" i="13"/>
  <c r="U3806" i="13"/>
  <c r="V3806" i="13"/>
  <c r="W3806" i="13"/>
  <c r="Q3807" i="13"/>
  <c r="R3807" i="13"/>
  <c r="S3807" i="13"/>
  <c r="T3807" i="13"/>
  <c r="U3807" i="13"/>
  <c r="V3807" i="13"/>
  <c r="W3807" i="13"/>
  <c r="X3807" i="13"/>
  <c r="Q3808" i="13"/>
  <c r="R3808" i="13"/>
  <c r="S3808" i="13"/>
  <c r="T3808" i="13"/>
  <c r="U3808" i="13"/>
  <c r="V3808" i="13"/>
  <c r="W3808" i="13"/>
  <c r="Q3809" i="13"/>
  <c r="R3809" i="13"/>
  <c r="S3809" i="13"/>
  <c r="T3809" i="13"/>
  <c r="U3809" i="13"/>
  <c r="V3809" i="13"/>
  <c r="W3809" i="13"/>
  <c r="Q3810" i="13"/>
  <c r="R3810" i="13"/>
  <c r="S3810" i="13"/>
  <c r="T3810" i="13"/>
  <c r="U3810" i="13"/>
  <c r="V3810" i="13"/>
  <c r="W3810" i="13"/>
  <c r="Q3811" i="13"/>
  <c r="R3811" i="13"/>
  <c r="S3811" i="13"/>
  <c r="T3811" i="13"/>
  <c r="U3811" i="13"/>
  <c r="V3811" i="13"/>
  <c r="W3811" i="13"/>
  <c r="Q3812" i="13"/>
  <c r="R3812" i="13"/>
  <c r="S3812" i="13"/>
  <c r="T3812" i="13"/>
  <c r="U3812" i="13"/>
  <c r="V3812" i="13"/>
  <c r="W3812" i="13"/>
  <c r="Q3813" i="13"/>
  <c r="R3813" i="13"/>
  <c r="S3813" i="13"/>
  <c r="T3813" i="13"/>
  <c r="U3813" i="13"/>
  <c r="V3813" i="13"/>
  <c r="W3813" i="13"/>
  <c r="X3813" i="13"/>
  <c r="Q3814" i="13"/>
  <c r="R3814" i="13"/>
  <c r="S3814" i="13"/>
  <c r="T3814" i="13"/>
  <c r="U3814" i="13"/>
  <c r="V3814" i="13"/>
  <c r="W3814" i="13"/>
  <c r="Q3815" i="13"/>
  <c r="R3815" i="13"/>
  <c r="S3815" i="13"/>
  <c r="T3815" i="13"/>
  <c r="U3815" i="13"/>
  <c r="V3815" i="13"/>
  <c r="W3815" i="13"/>
  <c r="Q3816" i="13"/>
  <c r="R3816" i="13"/>
  <c r="S3816" i="13"/>
  <c r="T3816" i="13"/>
  <c r="U3816" i="13"/>
  <c r="V3816" i="13"/>
  <c r="W3816" i="13"/>
  <c r="X3816" i="13"/>
  <c r="Q3817" i="13"/>
  <c r="R3817" i="13"/>
  <c r="S3817" i="13"/>
  <c r="T3817" i="13"/>
  <c r="U3817" i="13"/>
  <c r="V3817" i="13"/>
  <c r="W3817" i="13"/>
  <c r="Q3818" i="13"/>
  <c r="R3818" i="13"/>
  <c r="S3818" i="13"/>
  <c r="T3818" i="13"/>
  <c r="U3818" i="13"/>
  <c r="V3818" i="13"/>
  <c r="W3818" i="13"/>
  <c r="Q3819" i="13"/>
  <c r="R3819" i="13"/>
  <c r="S3819" i="13"/>
  <c r="T3819" i="13"/>
  <c r="U3819" i="13"/>
  <c r="V3819" i="13"/>
  <c r="W3819" i="13"/>
  <c r="X3819" i="13"/>
  <c r="Q3820" i="13"/>
  <c r="R3820" i="13"/>
  <c r="S3820" i="13"/>
  <c r="T3820" i="13"/>
  <c r="U3820" i="13"/>
  <c r="V3820" i="13"/>
  <c r="W3820" i="13"/>
  <c r="Q3821" i="13"/>
  <c r="R3821" i="13"/>
  <c r="S3821" i="13"/>
  <c r="T3821" i="13"/>
  <c r="U3821" i="13"/>
  <c r="V3821" i="13"/>
  <c r="W3821" i="13"/>
  <c r="Q3822" i="13"/>
  <c r="R3822" i="13"/>
  <c r="S3822" i="13"/>
  <c r="T3822" i="13"/>
  <c r="U3822" i="13"/>
  <c r="V3822" i="13"/>
  <c r="W3822" i="13"/>
  <c r="X3822" i="13"/>
  <c r="Q3823" i="13"/>
  <c r="R3823" i="13"/>
  <c r="S3823" i="13"/>
  <c r="T3823" i="13"/>
  <c r="U3823" i="13"/>
  <c r="V3823" i="13"/>
  <c r="W3823" i="13"/>
  <c r="Q3824" i="13"/>
  <c r="R3824" i="13"/>
  <c r="S3824" i="13"/>
  <c r="T3824" i="13"/>
  <c r="U3824" i="13"/>
  <c r="V3824" i="13"/>
  <c r="W3824" i="13"/>
  <c r="Q3825" i="13"/>
  <c r="R3825" i="13"/>
  <c r="S3825" i="13"/>
  <c r="T3825" i="13"/>
  <c r="U3825" i="13"/>
  <c r="V3825" i="13"/>
  <c r="W3825" i="13"/>
  <c r="X3825" i="13"/>
  <c r="Q3826" i="13"/>
  <c r="R3826" i="13"/>
  <c r="S3826" i="13"/>
  <c r="T3826" i="13"/>
  <c r="U3826" i="13"/>
  <c r="V3826" i="13"/>
  <c r="W3826" i="13"/>
  <c r="Q3827" i="13"/>
  <c r="R3827" i="13"/>
  <c r="S3827" i="13"/>
  <c r="T3827" i="13"/>
  <c r="U3827" i="13"/>
  <c r="V3827" i="13"/>
  <c r="W3827" i="13"/>
  <c r="Q3828" i="13"/>
  <c r="R3828" i="13"/>
  <c r="S3828" i="13"/>
  <c r="T3828" i="13"/>
  <c r="U3828" i="13"/>
  <c r="V3828" i="13"/>
  <c r="W3828" i="13"/>
  <c r="X3828" i="13"/>
  <c r="Q3829" i="13"/>
  <c r="R3829" i="13"/>
  <c r="S3829" i="13"/>
  <c r="T3829" i="13"/>
  <c r="U3829" i="13"/>
  <c r="V3829" i="13"/>
  <c r="W3829" i="13"/>
  <c r="Q3830" i="13"/>
  <c r="R3830" i="13"/>
  <c r="S3830" i="13"/>
  <c r="T3830" i="13"/>
  <c r="U3830" i="13"/>
  <c r="V3830" i="13"/>
  <c r="W3830" i="13"/>
  <c r="Q3831" i="13"/>
  <c r="R3831" i="13"/>
  <c r="S3831" i="13"/>
  <c r="T3831" i="13"/>
  <c r="U3831" i="13"/>
  <c r="V3831" i="13"/>
  <c r="W3831" i="13"/>
  <c r="X3831" i="13"/>
  <c r="Q3832" i="13"/>
  <c r="R3832" i="13"/>
  <c r="S3832" i="13"/>
  <c r="T3832" i="13"/>
  <c r="U3832" i="13"/>
  <c r="V3832" i="13"/>
  <c r="W3832" i="13"/>
  <c r="Q3833" i="13"/>
  <c r="R3833" i="13"/>
  <c r="S3833" i="13"/>
  <c r="T3833" i="13"/>
  <c r="U3833" i="13"/>
  <c r="V3833" i="13"/>
  <c r="W3833" i="13"/>
  <c r="Q3834" i="13"/>
  <c r="R3834" i="13"/>
  <c r="S3834" i="13"/>
  <c r="T3834" i="13"/>
  <c r="U3834" i="13"/>
  <c r="V3834" i="13"/>
  <c r="W3834" i="13"/>
  <c r="Q3835" i="13"/>
  <c r="R3835" i="13"/>
  <c r="S3835" i="13"/>
  <c r="T3835" i="13"/>
  <c r="U3835" i="13"/>
  <c r="V3835" i="13"/>
  <c r="W3835" i="13"/>
  <c r="Q3836" i="13"/>
  <c r="R3836" i="13"/>
  <c r="S3836" i="13"/>
  <c r="T3836" i="13"/>
  <c r="U3836" i="13"/>
  <c r="V3836" i="13"/>
  <c r="W3836" i="13"/>
  <c r="Q3837" i="13"/>
  <c r="R3837" i="13"/>
  <c r="S3837" i="13"/>
  <c r="T3837" i="13"/>
  <c r="U3837" i="13"/>
  <c r="V3837" i="13"/>
  <c r="W3837" i="13"/>
  <c r="X3837" i="13"/>
  <c r="Q3838" i="13"/>
  <c r="R3838" i="13"/>
  <c r="S3838" i="13"/>
  <c r="T3838" i="13"/>
  <c r="U3838" i="13"/>
  <c r="V3838" i="13"/>
  <c r="W3838" i="13"/>
  <c r="Q3839" i="13"/>
  <c r="R3839" i="13"/>
  <c r="S3839" i="13"/>
  <c r="T3839" i="13"/>
  <c r="U3839" i="13"/>
  <c r="V3839" i="13"/>
  <c r="W3839" i="13"/>
  <c r="Q3840" i="13"/>
  <c r="R3840" i="13"/>
  <c r="S3840" i="13"/>
  <c r="T3840" i="13"/>
  <c r="U3840" i="13"/>
  <c r="V3840" i="13"/>
  <c r="W3840" i="13"/>
  <c r="X3840" i="13"/>
  <c r="Q3841" i="13"/>
  <c r="R3841" i="13"/>
  <c r="S3841" i="13"/>
  <c r="T3841" i="13"/>
  <c r="U3841" i="13"/>
  <c r="V3841" i="13"/>
  <c r="W3841" i="13"/>
  <c r="Q3842" i="13"/>
  <c r="R3842" i="13"/>
  <c r="S3842" i="13"/>
  <c r="T3842" i="13"/>
  <c r="U3842" i="13"/>
  <c r="V3842" i="13"/>
  <c r="W3842" i="13"/>
  <c r="Q3843" i="13"/>
  <c r="R3843" i="13"/>
  <c r="S3843" i="13"/>
  <c r="T3843" i="13"/>
  <c r="U3843" i="13"/>
  <c r="V3843" i="13"/>
  <c r="W3843" i="13"/>
  <c r="X3843" i="13"/>
  <c r="Q3844" i="13"/>
  <c r="R3844" i="13"/>
  <c r="S3844" i="13"/>
  <c r="T3844" i="13"/>
  <c r="U3844" i="13"/>
  <c r="V3844" i="13"/>
  <c r="W3844" i="13"/>
  <c r="Q3845" i="13"/>
  <c r="R3845" i="13"/>
  <c r="S3845" i="13"/>
  <c r="T3845" i="13"/>
  <c r="U3845" i="13"/>
  <c r="V3845" i="13"/>
  <c r="W3845" i="13"/>
  <c r="Q3846" i="13"/>
  <c r="R3846" i="13"/>
  <c r="S3846" i="13"/>
  <c r="T3846" i="13"/>
  <c r="U3846" i="13"/>
  <c r="V3846" i="13"/>
  <c r="W3846" i="13"/>
  <c r="X3846" i="13"/>
  <c r="Q3847" i="13"/>
  <c r="R3847" i="13"/>
  <c r="S3847" i="13"/>
  <c r="T3847" i="13"/>
  <c r="U3847" i="13"/>
  <c r="V3847" i="13"/>
  <c r="W3847" i="13"/>
  <c r="Q3848" i="13"/>
  <c r="R3848" i="13"/>
  <c r="S3848" i="13"/>
  <c r="T3848" i="13"/>
  <c r="U3848" i="13"/>
  <c r="V3848" i="13"/>
  <c r="W3848" i="13"/>
  <c r="Q3849" i="13"/>
  <c r="R3849" i="13"/>
  <c r="S3849" i="13"/>
  <c r="T3849" i="13"/>
  <c r="U3849" i="13"/>
  <c r="V3849" i="13"/>
  <c r="W3849" i="13"/>
  <c r="X3849" i="13"/>
  <c r="Q3850" i="13"/>
  <c r="R3850" i="13"/>
  <c r="S3850" i="13"/>
  <c r="T3850" i="13"/>
  <c r="U3850" i="13"/>
  <c r="V3850" i="13"/>
  <c r="W3850" i="13"/>
  <c r="Q3851" i="13"/>
  <c r="R3851" i="13"/>
  <c r="S3851" i="13"/>
  <c r="T3851" i="13"/>
  <c r="U3851" i="13"/>
  <c r="V3851" i="13"/>
  <c r="W3851" i="13"/>
  <c r="Q3852" i="13"/>
  <c r="R3852" i="13"/>
  <c r="S3852" i="13"/>
  <c r="T3852" i="13"/>
  <c r="U3852" i="13"/>
  <c r="V3852" i="13"/>
  <c r="W3852" i="13"/>
  <c r="X3852" i="13"/>
  <c r="Q3853" i="13"/>
  <c r="R3853" i="13"/>
  <c r="S3853" i="13"/>
  <c r="T3853" i="13"/>
  <c r="U3853" i="13"/>
  <c r="V3853" i="13"/>
  <c r="W3853" i="13"/>
  <c r="Q3854" i="13"/>
  <c r="R3854" i="13"/>
  <c r="S3854" i="13"/>
  <c r="T3854" i="13"/>
  <c r="U3854" i="13"/>
  <c r="V3854" i="13"/>
  <c r="W3854" i="13"/>
  <c r="Q3855" i="13"/>
  <c r="R3855" i="13"/>
  <c r="S3855" i="13"/>
  <c r="T3855" i="13"/>
  <c r="U3855" i="13"/>
  <c r="V3855" i="13"/>
  <c r="W3855" i="13"/>
  <c r="X3855" i="13"/>
  <c r="Q3856" i="13"/>
  <c r="R3856" i="13"/>
  <c r="S3856" i="13"/>
  <c r="T3856" i="13"/>
  <c r="U3856" i="13"/>
  <c r="V3856" i="13"/>
  <c r="W3856" i="13"/>
  <c r="Q3857" i="13"/>
  <c r="R3857" i="13"/>
  <c r="S3857" i="13"/>
  <c r="T3857" i="13"/>
  <c r="U3857" i="13"/>
  <c r="V3857" i="13"/>
  <c r="W3857" i="13"/>
  <c r="Q3858" i="13"/>
  <c r="R3858" i="13"/>
  <c r="S3858" i="13"/>
  <c r="T3858" i="13"/>
  <c r="U3858" i="13"/>
  <c r="V3858" i="13"/>
  <c r="W3858" i="13"/>
  <c r="Q3859" i="13"/>
  <c r="R3859" i="13"/>
  <c r="S3859" i="13"/>
  <c r="T3859" i="13"/>
  <c r="U3859" i="13"/>
  <c r="V3859" i="13"/>
  <c r="W3859" i="13"/>
  <c r="Q3860" i="13"/>
  <c r="R3860" i="13"/>
  <c r="S3860" i="13"/>
  <c r="T3860" i="13"/>
  <c r="U3860" i="13"/>
  <c r="V3860" i="13"/>
  <c r="W3860" i="13"/>
  <c r="Q3861" i="13"/>
  <c r="R3861" i="13"/>
  <c r="S3861" i="13"/>
  <c r="T3861" i="13"/>
  <c r="U3861" i="13"/>
  <c r="V3861" i="13"/>
  <c r="W3861" i="13"/>
  <c r="X3861" i="13"/>
  <c r="Q3862" i="13"/>
  <c r="R3862" i="13"/>
  <c r="S3862" i="13"/>
  <c r="T3862" i="13"/>
  <c r="U3862" i="13"/>
  <c r="V3862" i="13"/>
  <c r="W3862" i="13"/>
  <c r="Q3863" i="13"/>
  <c r="R3863" i="13"/>
  <c r="S3863" i="13"/>
  <c r="T3863" i="13"/>
  <c r="U3863" i="13"/>
  <c r="V3863" i="13"/>
  <c r="W3863" i="13"/>
  <c r="Q3864" i="13"/>
  <c r="R3864" i="13"/>
  <c r="S3864" i="13"/>
  <c r="T3864" i="13"/>
  <c r="U3864" i="13"/>
  <c r="V3864" i="13"/>
  <c r="W3864" i="13"/>
  <c r="X3864" i="13"/>
  <c r="Q3865" i="13"/>
  <c r="R3865" i="13"/>
  <c r="S3865" i="13"/>
  <c r="T3865" i="13"/>
  <c r="U3865" i="13"/>
  <c r="V3865" i="13"/>
  <c r="W3865" i="13"/>
  <c r="Q3866" i="13"/>
  <c r="R3866" i="13"/>
  <c r="S3866" i="13"/>
  <c r="T3866" i="13"/>
  <c r="U3866" i="13"/>
  <c r="V3866" i="13"/>
  <c r="W3866" i="13"/>
  <c r="Q3867" i="13"/>
  <c r="R3867" i="13"/>
  <c r="S3867" i="13"/>
  <c r="T3867" i="13"/>
  <c r="U3867" i="13"/>
  <c r="V3867" i="13"/>
  <c r="W3867" i="13"/>
  <c r="X3867" i="13"/>
  <c r="Q3868" i="13"/>
  <c r="R3868" i="13"/>
  <c r="S3868" i="13"/>
  <c r="T3868" i="13"/>
  <c r="U3868" i="13"/>
  <c r="V3868" i="13"/>
  <c r="W3868" i="13"/>
  <c r="Q3869" i="13"/>
  <c r="R3869" i="13"/>
  <c r="S3869" i="13"/>
  <c r="T3869" i="13"/>
  <c r="U3869" i="13"/>
  <c r="V3869" i="13"/>
  <c r="W3869" i="13"/>
  <c r="Q3870" i="13"/>
  <c r="R3870" i="13"/>
  <c r="S3870" i="13"/>
  <c r="T3870" i="13"/>
  <c r="U3870" i="13"/>
  <c r="V3870" i="13"/>
  <c r="W3870" i="13"/>
  <c r="X3870" i="13"/>
  <c r="Q3871" i="13"/>
  <c r="R3871" i="13"/>
  <c r="S3871" i="13"/>
  <c r="T3871" i="13"/>
  <c r="U3871" i="13"/>
  <c r="V3871" i="13"/>
  <c r="W3871" i="13"/>
  <c r="Q3872" i="13"/>
  <c r="R3872" i="13"/>
  <c r="S3872" i="13"/>
  <c r="T3872" i="13"/>
  <c r="U3872" i="13"/>
  <c r="V3872" i="13"/>
  <c r="W3872" i="13"/>
  <c r="Q3873" i="13"/>
  <c r="R3873" i="13"/>
  <c r="S3873" i="13"/>
  <c r="T3873" i="13"/>
  <c r="U3873" i="13"/>
  <c r="V3873" i="13"/>
  <c r="W3873" i="13"/>
  <c r="X3873" i="13"/>
  <c r="Q3874" i="13"/>
  <c r="R3874" i="13"/>
  <c r="S3874" i="13"/>
  <c r="T3874" i="13"/>
  <c r="U3874" i="13"/>
  <c r="V3874" i="13"/>
  <c r="W3874" i="13"/>
  <c r="Q3875" i="13"/>
  <c r="R3875" i="13"/>
  <c r="S3875" i="13"/>
  <c r="T3875" i="13"/>
  <c r="U3875" i="13"/>
  <c r="V3875" i="13"/>
  <c r="W3875" i="13"/>
  <c r="Q3876" i="13"/>
  <c r="R3876" i="13"/>
  <c r="S3876" i="13"/>
  <c r="T3876" i="13"/>
  <c r="U3876" i="13"/>
  <c r="V3876" i="13"/>
  <c r="W3876" i="13"/>
  <c r="X3876" i="13"/>
  <c r="Q3877" i="13"/>
  <c r="R3877" i="13"/>
  <c r="S3877" i="13"/>
  <c r="T3877" i="13"/>
  <c r="U3877" i="13"/>
  <c r="V3877" i="13"/>
  <c r="W3877" i="13"/>
  <c r="Q3878" i="13"/>
  <c r="R3878" i="13"/>
  <c r="S3878" i="13"/>
  <c r="T3878" i="13"/>
  <c r="U3878" i="13"/>
  <c r="V3878" i="13"/>
  <c r="W3878" i="13"/>
  <c r="Q3879" i="13"/>
  <c r="R3879" i="13"/>
  <c r="S3879" i="13"/>
  <c r="T3879" i="13"/>
  <c r="U3879" i="13"/>
  <c r="V3879" i="13"/>
  <c r="W3879" i="13"/>
  <c r="X3879" i="13"/>
  <c r="Q3880" i="13"/>
  <c r="R3880" i="13"/>
  <c r="S3880" i="13"/>
  <c r="T3880" i="13"/>
  <c r="U3880" i="13"/>
  <c r="V3880" i="13"/>
  <c r="W3880" i="13"/>
  <c r="Q3881" i="13"/>
  <c r="R3881" i="13"/>
  <c r="S3881" i="13"/>
  <c r="T3881" i="13"/>
  <c r="U3881" i="13"/>
  <c r="V3881" i="13"/>
  <c r="W3881" i="13"/>
  <c r="Q3882" i="13"/>
  <c r="R3882" i="13"/>
  <c r="S3882" i="13"/>
  <c r="T3882" i="13"/>
  <c r="U3882" i="13"/>
  <c r="V3882" i="13"/>
  <c r="W3882" i="13"/>
  <c r="Q3883" i="13"/>
  <c r="R3883" i="13"/>
  <c r="S3883" i="13"/>
  <c r="T3883" i="13"/>
  <c r="U3883" i="13"/>
  <c r="V3883" i="13"/>
  <c r="W3883" i="13"/>
  <c r="Q3884" i="13"/>
  <c r="R3884" i="13"/>
  <c r="S3884" i="13"/>
  <c r="T3884" i="13"/>
  <c r="U3884" i="13"/>
  <c r="V3884" i="13"/>
  <c r="W3884" i="13"/>
  <c r="Q3885" i="13"/>
  <c r="R3885" i="13"/>
  <c r="S3885" i="13"/>
  <c r="T3885" i="13"/>
  <c r="U3885" i="13"/>
  <c r="V3885" i="13"/>
  <c r="W3885" i="13"/>
  <c r="X3885" i="13"/>
  <c r="Q3886" i="13"/>
  <c r="R3886" i="13"/>
  <c r="S3886" i="13"/>
  <c r="T3886" i="13"/>
  <c r="U3886" i="13"/>
  <c r="V3886" i="13"/>
  <c r="W3886" i="13"/>
  <c r="Q3887" i="13"/>
  <c r="R3887" i="13"/>
  <c r="S3887" i="13"/>
  <c r="T3887" i="13"/>
  <c r="U3887" i="13"/>
  <c r="V3887" i="13"/>
  <c r="W3887" i="13"/>
  <c r="Q3888" i="13"/>
  <c r="R3888" i="13"/>
  <c r="S3888" i="13"/>
  <c r="T3888" i="13"/>
  <c r="U3888" i="13"/>
  <c r="V3888" i="13"/>
  <c r="W3888" i="13"/>
  <c r="X3888" i="13"/>
  <c r="Q3889" i="13"/>
  <c r="R3889" i="13"/>
  <c r="S3889" i="13"/>
  <c r="T3889" i="13"/>
  <c r="U3889" i="13"/>
  <c r="V3889" i="13"/>
  <c r="W3889" i="13"/>
  <c r="Q3890" i="13"/>
  <c r="R3890" i="13"/>
  <c r="S3890" i="13"/>
  <c r="T3890" i="13"/>
  <c r="U3890" i="13"/>
  <c r="V3890" i="13"/>
  <c r="W3890" i="13"/>
  <c r="Q3891" i="13"/>
  <c r="R3891" i="13"/>
  <c r="S3891" i="13"/>
  <c r="T3891" i="13"/>
  <c r="U3891" i="13"/>
  <c r="V3891" i="13"/>
  <c r="W3891" i="13"/>
  <c r="X3891" i="13"/>
  <c r="Q3892" i="13"/>
  <c r="R3892" i="13"/>
  <c r="S3892" i="13"/>
  <c r="T3892" i="13"/>
  <c r="U3892" i="13"/>
  <c r="V3892" i="13"/>
  <c r="W3892" i="13"/>
  <c r="Q3893" i="13"/>
  <c r="R3893" i="13"/>
  <c r="S3893" i="13"/>
  <c r="T3893" i="13"/>
  <c r="U3893" i="13"/>
  <c r="V3893" i="13"/>
  <c r="W3893" i="13"/>
  <c r="Q3894" i="13"/>
  <c r="R3894" i="13"/>
  <c r="S3894" i="13"/>
  <c r="T3894" i="13"/>
  <c r="U3894" i="13"/>
  <c r="V3894" i="13"/>
  <c r="W3894" i="13"/>
  <c r="X3894" i="13"/>
  <c r="Q3895" i="13"/>
  <c r="R3895" i="13"/>
  <c r="S3895" i="13"/>
  <c r="T3895" i="13"/>
  <c r="U3895" i="13"/>
  <c r="V3895" i="13"/>
  <c r="W3895" i="13"/>
  <c r="Q3896" i="13"/>
  <c r="R3896" i="13"/>
  <c r="S3896" i="13"/>
  <c r="T3896" i="13"/>
  <c r="U3896" i="13"/>
  <c r="V3896" i="13"/>
  <c r="W3896" i="13"/>
  <c r="Q3897" i="13"/>
  <c r="R3897" i="13"/>
  <c r="S3897" i="13"/>
  <c r="T3897" i="13"/>
  <c r="U3897" i="13"/>
  <c r="V3897" i="13"/>
  <c r="W3897" i="13"/>
  <c r="X3897" i="13"/>
  <c r="Q3898" i="13"/>
  <c r="R3898" i="13"/>
  <c r="S3898" i="13"/>
  <c r="T3898" i="13"/>
  <c r="U3898" i="13"/>
  <c r="V3898" i="13"/>
  <c r="W3898" i="13"/>
  <c r="Q3899" i="13"/>
  <c r="R3899" i="13"/>
  <c r="S3899" i="13"/>
  <c r="T3899" i="13"/>
  <c r="U3899" i="13"/>
  <c r="V3899" i="13"/>
  <c r="W3899" i="13"/>
  <c r="Q3900" i="13"/>
  <c r="R3900" i="13"/>
  <c r="S3900" i="13"/>
  <c r="T3900" i="13"/>
  <c r="U3900" i="13"/>
  <c r="V3900" i="13"/>
  <c r="W3900" i="13"/>
  <c r="X3900" i="13"/>
  <c r="Q3901" i="13"/>
  <c r="R3901" i="13"/>
  <c r="S3901" i="13"/>
  <c r="T3901" i="13"/>
  <c r="U3901" i="13"/>
  <c r="V3901" i="13"/>
  <c r="W3901" i="13"/>
  <c r="Q3902" i="13"/>
  <c r="R3902" i="13"/>
  <c r="S3902" i="13"/>
  <c r="T3902" i="13"/>
  <c r="U3902" i="13"/>
  <c r="V3902" i="13"/>
  <c r="W3902" i="13"/>
  <c r="Q3903" i="13"/>
  <c r="R3903" i="13"/>
  <c r="S3903" i="13"/>
  <c r="T3903" i="13"/>
  <c r="U3903" i="13"/>
  <c r="V3903" i="13"/>
  <c r="W3903" i="13"/>
  <c r="X3903" i="13"/>
  <c r="Q3904" i="13"/>
  <c r="R3904" i="13"/>
  <c r="S3904" i="13"/>
  <c r="T3904" i="13"/>
  <c r="U3904" i="13"/>
  <c r="V3904" i="13"/>
  <c r="W3904" i="13"/>
  <c r="Q3905" i="13"/>
  <c r="R3905" i="13"/>
  <c r="S3905" i="13"/>
  <c r="T3905" i="13"/>
  <c r="U3905" i="13"/>
  <c r="V3905" i="13"/>
  <c r="W3905" i="13"/>
  <c r="Q3906" i="13"/>
  <c r="R3906" i="13"/>
  <c r="S3906" i="13"/>
  <c r="T3906" i="13"/>
  <c r="U3906" i="13"/>
  <c r="V3906" i="13"/>
  <c r="W3906" i="13"/>
  <c r="Q3907" i="13"/>
  <c r="R3907" i="13"/>
  <c r="S3907" i="13"/>
  <c r="T3907" i="13"/>
  <c r="U3907" i="13"/>
  <c r="V3907" i="13"/>
  <c r="W3907" i="13"/>
  <c r="Q3908" i="13"/>
  <c r="R3908" i="13"/>
  <c r="S3908" i="13"/>
  <c r="T3908" i="13"/>
  <c r="U3908" i="13"/>
  <c r="V3908" i="13"/>
  <c r="W3908" i="13"/>
  <c r="Q3909" i="13"/>
  <c r="R3909" i="13"/>
  <c r="S3909" i="13"/>
  <c r="T3909" i="13"/>
  <c r="U3909" i="13"/>
  <c r="V3909" i="13"/>
  <c r="W3909" i="13"/>
  <c r="X3909" i="13"/>
  <c r="Q3910" i="13"/>
  <c r="R3910" i="13"/>
  <c r="S3910" i="13"/>
  <c r="T3910" i="13"/>
  <c r="U3910" i="13"/>
  <c r="V3910" i="13"/>
  <c r="W3910" i="13"/>
  <c r="Q3911" i="13"/>
  <c r="R3911" i="13"/>
  <c r="S3911" i="13"/>
  <c r="T3911" i="13"/>
  <c r="U3911" i="13"/>
  <c r="V3911" i="13"/>
  <c r="W3911" i="13"/>
  <c r="Q3912" i="13"/>
  <c r="R3912" i="13"/>
  <c r="S3912" i="13"/>
  <c r="T3912" i="13"/>
  <c r="U3912" i="13"/>
  <c r="V3912" i="13"/>
  <c r="W3912" i="13"/>
  <c r="X3912" i="13"/>
  <c r="Q3913" i="13"/>
  <c r="R3913" i="13"/>
  <c r="S3913" i="13"/>
  <c r="T3913" i="13"/>
  <c r="U3913" i="13"/>
  <c r="V3913" i="13"/>
  <c r="W3913" i="13"/>
  <c r="Q3914" i="13"/>
  <c r="R3914" i="13"/>
  <c r="S3914" i="13"/>
  <c r="T3914" i="13"/>
  <c r="U3914" i="13"/>
  <c r="V3914" i="13"/>
  <c r="W3914" i="13"/>
  <c r="Q3915" i="13"/>
  <c r="R3915" i="13"/>
  <c r="S3915" i="13"/>
  <c r="T3915" i="13"/>
  <c r="U3915" i="13"/>
  <c r="V3915" i="13"/>
  <c r="W3915" i="13"/>
  <c r="X3915" i="13"/>
  <c r="Q3916" i="13"/>
  <c r="R3916" i="13"/>
  <c r="S3916" i="13"/>
  <c r="T3916" i="13"/>
  <c r="U3916" i="13"/>
  <c r="V3916" i="13"/>
  <c r="W3916" i="13"/>
  <c r="Q3917" i="13"/>
  <c r="R3917" i="13"/>
  <c r="S3917" i="13"/>
  <c r="T3917" i="13"/>
  <c r="U3917" i="13"/>
  <c r="V3917" i="13"/>
  <c r="W3917" i="13"/>
  <c r="Q3918" i="13"/>
  <c r="R3918" i="13"/>
  <c r="S3918" i="13"/>
  <c r="T3918" i="13"/>
  <c r="U3918" i="13"/>
  <c r="V3918" i="13"/>
  <c r="W3918" i="13"/>
  <c r="X3918" i="13"/>
  <c r="Q3919" i="13"/>
  <c r="R3919" i="13"/>
  <c r="S3919" i="13"/>
  <c r="T3919" i="13"/>
  <c r="U3919" i="13"/>
  <c r="V3919" i="13"/>
  <c r="W3919" i="13"/>
  <c r="Q3920" i="13"/>
  <c r="R3920" i="13"/>
  <c r="S3920" i="13"/>
  <c r="T3920" i="13"/>
  <c r="U3920" i="13"/>
  <c r="V3920" i="13"/>
  <c r="W3920" i="13"/>
  <c r="Q3921" i="13"/>
  <c r="R3921" i="13"/>
  <c r="S3921" i="13"/>
  <c r="T3921" i="13"/>
  <c r="U3921" i="13"/>
  <c r="V3921" i="13"/>
  <c r="W3921" i="13"/>
  <c r="X3921" i="13"/>
  <c r="Q3922" i="13"/>
  <c r="R3922" i="13"/>
  <c r="S3922" i="13"/>
  <c r="T3922" i="13"/>
  <c r="U3922" i="13"/>
  <c r="V3922" i="13"/>
  <c r="W3922" i="13"/>
  <c r="Q3923" i="13"/>
  <c r="R3923" i="13"/>
  <c r="S3923" i="13"/>
  <c r="T3923" i="13"/>
  <c r="U3923" i="13"/>
  <c r="V3923" i="13"/>
  <c r="W3923" i="13"/>
  <c r="Q3924" i="13"/>
  <c r="R3924" i="13"/>
  <c r="S3924" i="13"/>
  <c r="T3924" i="13"/>
  <c r="U3924" i="13"/>
  <c r="V3924" i="13"/>
  <c r="W3924" i="13"/>
  <c r="X3924" i="13"/>
  <c r="Q3925" i="13"/>
  <c r="R3925" i="13"/>
  <c r="S3925" i="13"/>
  <c r="T3925" i="13"/>
  <c r="U3925" i="13"/>
  <c r="V3925" i="13"/>
  <c r="W3925" i="13"/>
  <c r="Q3926" i="13"/>
  <c r="R3926" i="13"/>
  <c r="S3926" i="13"/>
  <c r="T3926" i="13"/>
  <c r="U3926" i="13"/>
  <c r="V3926" i="13"/>
  <c r="W3926" i="13"/>
  <c r="Q3927" i="13"/>
  <c r="R3927" i="13"/>
  <c r="S3927" i="13"/>
  <c r="T3927" i="13"/>
  <c r="U3927" i="13"/>
  <c r="V3927" i="13"/>
  <c r="W3927" i="13"/>
  <c r="X3927" i="13"/>
  <c r="Q3928" i="13"/>
  <c r="R3928" i="13"/>
  <c r="S3928" i="13"/>
  <c r="T3928" i="13"/>
  <c r="U3928" i="13"/>
  <c r="V3928" i="13"/>
  <c r="W3928" i="13"/>
  <c r="Q3929" i="13"/>
  <c r="R3929" i="13"/>
  <c r="S3929" i="13"/>
  <c r="T3929" i="13"/>
  <c r="U3929" i="13"/>
  <c r="V3929" i="13"/>
  <c r="W3929" i="13"/>
  <c r="Q3930" i="13"/>
  <c r="R3930" i="13"/>
  <c r="S3930" i="13"/>
  <c r="T3930" i="13"/>
  <c r="U3930" i="13"/>
  <c r="V3930" i="13"/>
  <c r="W3930" i="13"/>
  <c r="Q3931" i="13"/>
  <c r="R3931" i="13"/>
  <c r="S3931" i="13"/>
  <c r="T3931" i="13"/>
  <c r="U3931" i="13"/>
  <c r="V3931" i="13"/>
  <c r="W3931" i="13"/>
  <c r="Q3932" i="13"/>
  <c r="R3932" i="13"/>
  <c r="S3932" i="13"/>
  <c r="T3932" i="13"/>
  <c r="U3932" i="13"/>
  <c r="V3932" i="13"/>
  <c r="W3932" i="13"/>
  <c r="Q3933" i="13"/>
  <c r="R3933" i="13"/>
  <c r="S3933" i="13"/>
  <c r="T3933" i="13"/>
  <c r="U3933" i="13"/>
  <c r="V3933" i="13"/>
  <c r="W3933" i="13"/>
  <c r="X3933" i="13"/>
  <c r="Q3934" i="13"/>
  <c r="R3934" i="13"/>
  <c r="S3934" i="13"/>
  <c r="T3934" i="13"/>
  <c r="U3934" i="13"/>
  <c r="V3934" i="13"/>
  <c r="W3934" i="13"/>
  <c r="Q3935" i="13"/>
  <c r="R3935" i="13"/>
  <c r="S3935" i="13"/>
  <c r="T3935" i="13"/>
  <c r="U3935" i="13"/>
  <c r="V3935" i="13"/>
  <c r="W3935" i="13"/>
  <c r="Q3936" i="13"/>
  <c r="R3936" i="13"/>
  <c r="S3936" i="13"/>
  <c r="T3936" i="13"/>
  <c r="U3936" i="13"/>
  <c r="V3936" i="13"/>
  <c r="W3936" i="13"/>
  <c r="X3936" i="13"/>
  <c r="Q3937" i="13"/>
  <c r="R3937" i="13"/>
  <c r="S3937" i="13"/>
  <c r="T3937" i="13"/>
  <c r="U3937" i="13"/>
  <c r="V3937" i="13"/>
  <c r="W3937" i="13"/>
  <c r="Q3938" i="13"/>
  <c r="R3938" i="13"/>
  <c r="S3938" i="13"/>
  <c r="T3938" i="13"/>
  <c r="U3938" i="13"/>
  <c r="V3938" i="13"/>
  <c r="W3938" i="13"/>
  <c r="Q3939" i="13"/>
  <c r="R3939" i="13"/>
  <c r="S3939" i="13"/>
  <c r="T3939" i="13"/>
  <c r="U3939" i="13"/>
  <c r="V3939" i="13"/>
  <c r="W3939" i="13"/>
  <c r="X3939" i="13"/>
  <c r="Q3940" i="13"/>
  <c r="R3940" i="13"/>
  <c r="S3940" i="13"/>
  <c r="T3940" i="13"/>
  <c r="U3940" i="13"/>
  <c r="V3940" i="13"/>
  <c r="W3940" i="13"/>
  <c r="Q3941" i="13"/>
  <c r="R3941" i="13"/>
  <c r="S3941" i="13"/>
  <c r="T3941" i="13"/>
  <c r="U3941" i="13"/>
  <c r="V3941" i="13"/>
  <c r="W3941" i="13"/>
  <c r="Q3942" i="13"/>
  <c r="R3942" i="13"/>
  <c r="S3942" i="13"/>
  <c r="T3942" i="13"/>
  <c r="U3942" i="13"/>
  <c r="V3942" i="13"/>
  <c r="W3942" i="13"/>
  <c r="X3942" i="13"/>
  <c r="Q3943" i="13"/>
  <c r="R3943" i="13"/>
  <c r="S3943" i="13"/>
  <c r="T3943" i="13"/>
  <c r="U3943" i="13"/>
  <c r="V3943" i="13"/>
  <c r="W3943" i="13"/>
  <c r="Q3944" i="13"/>
  <c r="R3944" i="13"/>
  <c r="S3944" i="13"/>
  <c r="T3944" i="13"/>
  <c r="U3944" i="13"/>
  <c r="V3944" i="13"/>
  <c r="W3944" i="13"/>
  <c r="Q3945" i="13"/>
  <c r="R3945" i="13"/>
  <c r="S3945" i="13"/>
  <c r="T3945" i="13"/>
  <c r="U3945" i="13"/>
  <c r="V3945" i="13"/>
  <c r="W3945" i="13"/>
  <c r="X3945" i="13"/>
  <c r="Q3946" i="13"/>
  <c r="R3946" i="13"/>
  <c r="S3946" i="13"/>
  <c r="T3946" i="13"/>
  <c r="U3946" i="13"/>
  <c r="V3946" i="13"/>
  <c r="W3946" i="13"/>
  <c r="Q3947" i="13"/>
  <c r="R3947" i="13"/>
  <c r="S3947" i="13"/>
  <c r="T3947" i="13"/>
  <c r="U3947" i="13"/>
  <c r="V3947" i="13"/>
  <c r="W3947" i="13"/>
  <c r="Q3948" i="13"/>
  <c r="R3948" i="13"/>
  <c r="S3948" i="13"/>
  <c r="T3948" i="13"/>
  <c r="U3948" i="13"/>
  <c r="V3948" i="13"/>
  <c r="W3948" i="13"/>
  <c r="X3948" i="13"/>
  <c r="Q3949" i="13"/>
  <c r="R3949" i="13"/>
  <c r="S3949" i="13"/>
  <c r="T3949" i="13"/>
  <c r="U3949" i="13"/>
  <c r="V3949" i="13"/>
  <c r="W3949" i="13"/>
  <c r="Q3950" i="13"/>
  <c r="R3950" i="13"/>
  <c r="S3950" i="13"/>
  <c r="T3950" i="13"/>
  <c r="U3950" i="13"/>
  <c r="V3950" i="13"/>
  <c r="W3950" i="13"/>
  <c r="Q3951" i="13"/>
  <c r="R3951" i="13"/>
  <c r="S3951" i="13"/>
  <c r="T3951" i="13"/>
  <c r="U3951" i="13"/>
  <c r="V3951" i="13"/>
  <c r="W3951" i="13"/>
  <c r="X3951" i="13"/>
  <c r="Q3952" i="13"/>
  <c r="R3952" i="13"/>
  <c r="S3952" i="13"/>
  <c r="T3952" i="13"/>
  <c r="U3952" i="13"/>
  <c r="V3952" i="13"/>
  <c r="W3952" i="13"/>
  <c r="Q3953" i="13"/>
  <c r="R3953" i="13"/>
  <c r="S3953" i="13"/>
  <c r="T3953" i="13"/>
  <c r="U3953" i="13"/>
  <c r="V3953" i="13"/>
  <c r="W3953" i="13"/>
  <c r="Q3954" i="13"/>
  <c r="R3954" i="13"/>
  <c r="S3954" i="13"/>
  <c r="T3954" i="13"/>
  <c r="U3954" i="13"/>
  <c r="V3954" i="13"/>
  <c r="W3954" i="13"/>
  <c r="Q3955" i="13"/>
  <c r="R3955" i="13"/>
  <c r="S3955" i="13"/>
  <c r="T3955" i="13"/>
  <c r="U3955" i="13"/>
  <c r="V3955" i="13"/>
  <c r="W3955" i="13"/>
  <c r="Q3956" i="13"/>
  <c r="R3956" i="13"/>
  <c r="S3956" i="13"/>
  <c r="T3956" i="13"/>
  <c r="U3956" i="13"/>
  <c r="V3956" i="13"/>
  <c r="W3956" i="13"/>
  <c r="Q3957" i="13"/>
  <c r="R3957" i="13"/>
  <c r="S3957" i="13"/>
  <c r="T3957" i="13"/>
  <c r="U3957" i="13"/>
  <c r="V3957" i="13"/>
  <c r="W3957" i="13"/>
  <c r="X3957" i="13"/>
  <c r="Q3958" i="13"/>
  <c r="R3958" i="13"/>
  <c r="S3958" i="13"/>
  <c r="T3958" i="13"/>
  <c r="U3958" i="13"/>
  <c r="V3958" i="13"/>
  <c r="W3958" i="13"/>
  <c r="Q3959" i="13"/>
  <c r="R3959" i="13"/>
  <c r="S3959" i="13"/>
  <c r="T3959" i="13"/>
  <c r="U3959" i="13"/>
  <c r="V3959" i="13"/>
  <c r="W3959" i="13"/>
  <c r="Q3960" i="13"/>
  <c r="R3960" i="13"/>
  <c r="S3960" i="13"/>
  <c r="T3960" i="13"/>
  <c r="U3960" i="13"/>
  <c r="V3960" i="13"/>
  <c r="W3960" i="13"/>
  <c r="X3960" i="13"/>
  <c r="Q3961" i="13"/>
  <c r="R3961" i="13"/>
  <c r="S3961" i="13"/>
  <c r="T3961" i="13"/>
  <c r="U3961" i="13"/>
  <c r="V3961" i="13"/>
  <c r="W3961" i="13"/>
  <c r="Q3962" i="13"/>
  <c r="R3962" i="13"/>
  <c r="S3962" i="13"/>
  <c r="T3962" i="13"/>
  <c r="U3962" i="13"/>
  <c r="V3962" i="13"/>
  <c r="W3962" i="13"/>
  <c r="Q3963" i="13"/>
  <c r="R3963" i="13"/>
  <c r="S3963" i="13"/>
  <c r="T3963" i="13"/>
  <c r="U3963" i="13"/>
  <c r="V3963" i="13"/>
  <c r="W3963" i="13"/>
  <c r="X3963" i="13"/>
  <c r="Q3964" i="13"/>
  <c r="R3964" i="13"/>
  <c r="S3964" i="13"/>
  <c r="T3964" i="13"/>
  <c r="U3964" i="13"/>
  <c r="V3964" i="13"/>
  <c r="W3964" i="13"/>
  <c r="Q3965" i="13"/>
  <c r="R3965" i="13"/>
  <c r="S3965" i="13"/>
  <c r="T3965" i="13"/>
  <c r="U3965" i="13"/>
  <c r="V3965" i="13"/>
  <c r="W3965" i="13"/>
  <c r="Q3966" i="13"/>
  <c r="R3966" i="13"/>
  <c r="S3966" i="13"/>
  <c r="T3966" i="13"/>
  <c r="U3966" i="13"/>
  <c r="V3966" i="13"/>
  <c r="W3966" i="13"/>
  <c r="X3966" i="13"/>
  <c r="Q3967" i="13"/>
  <c r="R3967" i="13"/>
  <c r="S3967" i="13"/>
  <c r="T3967" i="13"/>
  <c r="U3967" i="13"/>
  <c r="V3967" i="13"/>
  <c r="W3967" i="13"/>
  <c r="Q3968" i="13"/>
  <c r="R3968" i="13"/>
  <c r="S3968" i="13"/>
  <c r="T3968" i="13"/>
  <c r="U3968" i="13"/>
  <c r="V3968" i="13"/>
  <c r="W3968" i="13"/>
  <c r="Q3969" i="13"/>
  <c r="R3969" i="13"/>
  <c r="S3969" i="13"/>
  <c r="T3969" i="13"/>
  <c r="U3969" i="13"/>
  <c r="V3969" i="13"/>
  <c r="W3969" i="13"/>
  <c r="X3969" i="13"/>
  <c r="Q3970" i="13"/>
  <c r="R3970" i="13"/>
  <c r="S3970" i="13"/>
  <c r="T3970" i="13"/>
  <c r="U3970" i="13"/>
  <c r="V3970" i="13"/>
  <c r="W3970" i="13"/>
  <c r="Q3971" i="13"/>
  <c r="R3971" i="13"/>
  <c r="S3971" i="13"/>
  <c r="T3971" i="13"/>
  <c r="U3971" i="13"/>
  <c r="V3971" i="13"/>
  <c r="W3971" i="13"/>
  <c r="Q3972" i="13"/>
  <c r="R3972" i="13"/>
  <c r="S3972" i="13"/>
  <c r="T3972" i="13"/>
  <c r="U3972" i="13"/>
  <c r="V3972" i="13"/>
  <c r="W3972" i="13"/>
  <c r="X3972" i="13"/>
  <c r="Q3973" i="13"/>
  <c r="R3973" i="13"/>
  <c r="S3973" i="13"/>
  <c r="T3973" i="13"/>
  <c r="U3973" i="13"/>
  <c r="V3973" i="13"/>
  <c r="W3973" i="13"/>
  <c r="Q3974" i="13"/>
  <c r="R3974" i="13"/>
  <c r="S3974" i="13"/>
  <c r="T3974" i="13"/>
  <c r="U3974" i="13"/>
  <c r="V3974" i="13"/>
  <c r="W3974" i="13"/>
  <c r="Q3975" i="13"/>
  <c r="R3975" i="13"/>
  <c r="S3975" i="13"/>
  <c r="T3975" i="13"/>
  <c r="U3975" i="13"/>
  <c r="V3975" i="13"/>
  <c r="W3975" i="13"/>
  <c r="X3975" i="13"/>
  <c r="Q3976" i="13"/>
  <c r="R3976" i="13"/>
  <c r="S3976" i="13"/>
  <c r="T3976" i="13"/>
  <c r="U3976" i="13"/>
  <c r="V3976" i="13"/>
  <c r="W3976" i="13"/>
  <c r="Q3977" i="13"/>
  <c r="R3977" i="13"/>
  <c r="S3977" i="13"/>
  <c r="T3977" i="13"/>
  <c r="U3977" i="13"/>
  <c r="V3977" i="13"/>
  <c r="W3977" i="13"/>
  <c r="Q3978" i="13"/>
  <c r="R3978" i="13"/>
  <c r="S3978" i="13"/>
  <c r="T3978" i="13"/>
  <c r="U3978" i="13"/>
  <c r="V3978" i="13"/>
  <c r="W3978" i="13"/>
  <c r="Q3979" i="13"/>
  <c r="R3979" i="13"/>
  <c r="S3979" i="13"/>
  <c r="T3979" i="13"/>
  <c r="U3979" i="13"/>
  <c r="V3979" i="13"/>
  <c r="W3979" i="13"/>
  <c r="Q3980" i="13"/>
  <c r="R3980" i="13"/>
  <c r="S3980" i="13"/>
  <c r="T3980" i="13"/>
  <c r="U3980" i="13"/>
  <c r="V3980" i="13"/>
  <c r="W3980" i="13"/>
  <c r="Q3981" i="13"/>
  <c r="R3981" i="13"/>
  <c r="S3981" i="13"/>
  <c r="T3981" i="13"/>
  <c r="U3981" i="13"/>
  <c r="V3981" i="13"/>
  <c r="W3981" i="13"/>
  <c r="X3981" i="13"/>
  <c r="Q3982" i="13"/>
  <c r="R3982" i="13"/>
  <c r="S3982" i="13"/>
  <c r="T3982" i="13"/>
  <c r="U3982" i="13"/>
  <c r="V3982" i="13"/>
  <c r="W3982" i="13"/>
  <c r="Q3983" i="13"/>
  <c r="R3983" i="13"/>
  <c r="S3983" i="13"/>
  <c r="T3983" i="13"/>
  <c r="U3983" i="13"/>
  <c r="V3983" i="13"/>
  <c r="W3983" i="13"/>
  <c r="Q3984" i="13"/>
  <c r="R3984" i="13"/>
  <c r="S3984" i="13"/>
  <c r="T3984" i="13"/>
  <c r="U3984" i="13"/>
  <c r="V3984" i="13"/>
  <c r="W3984" i="13"/>
  <c r="X3984" i="13"/>
  <c r="Q3985" i="13"/>
  <c r="R3985" i="13"/>
  <c r="S3985" i="13"/>
  <c r="T3985" i="13"/>
  <c r="U3985" i="13"/>
  <c r="V3985" i="13"/>
  <c r="W3985" i="13"/>
  <c r="Q3986" i="13"/>
  <c r="R3986" i="13"/>
  <c r="S3986" i="13"/>
  <c r="T3986" i="13"/>
  <c r="U3986" i="13"/>
  <c r="V3986" i="13"/>
  <c r="W3986" i="13"/>
  <c r="Q3987" i="13"/>
  <c r="R3987" i="13"/>
  <c r="S3987" i="13"/>
  <c r="T3987" i="13"/>
  <c r="U3987" i="13"/>
  <c r="V3987" i="13"/>
  <c r="W3987" i="13"/>
  <c r="X3987" i="13"/>
  <c r="Q3988" i="13"/>
  <c r="R3988" i="13"/>
  <c r="S3988" i="13"/>
  <c r="T3988" i="13"/>
  <c r="U3988" i="13"/>
  <c r="V3988" i="13"/>
  <c r="W3988" i="13"/>
  <c r="Q3989" i="13"/>
  <c r="R3989" i="13"/>
  <c r="S3989" i="13"/>
  <c r="T3989" i="13"/>
  <c r="U3989" i="13"/>
  <c r="V3989" i="13"/>
  <c r="W3989" i="13"/>
  <c r="Q3990" i="13"/>
  <c r="R3990" i="13"/>
  <c r="S3990" i="13"/>
  <c r="T3990" i="13"/>
  <c r="U3990" i="13"/>
  <c r="V3990" i="13"/>
  <c r="W3990" i="13"/>
  <c r="X3990" i="13"/>
  <c r="Q3991" i="13"/>
  <c r="R3991" i="13"/>
  <c r="S3991" i="13"/>
  <c r="T3991" i="13"/>
  <c r="U3991" i="13"/>
  <c r="V3991" i="13"/>
  <c r="W3991" i="13"/>
  <c r="Q3992" i="13"/>
  <c r="R3992" i="13"/>
  <c r="S3992" i="13"/>
  <c r="T3992" i="13"/>
  <c r="U3992" i="13"/>
  <c r="V3992" i="13"/>
  <c r="W3992" i="13"/>
  <c r="Q3993" i="13"/>
  <c r="R3993" i="13"/>
  <c r="S3993" i="13"/>
  <c r="T3993" i="13"/>
  <c r="U3993" i="13"/>
  <c r="V3993" i="13"/>
  <c r="W3993" i="13"/>
  <c r="X3993" i="13"/>
  <c r="Q3994" i="13"/>
  <c r="R3994" i="13"/>
  <c r="S3994" i="13"/>
  <c r="T3994" i="13"/>
  <c r="U3994" i="13"/>
  <c r="V3994" i="13"/>
  <c r="W3994" i="13"/>
  <c r="Q3995" i="13"/>
  <c r="R3995" i="13"/>
  <c r="S3995" i="13"/>
  <c r="T3995" i="13"/>
  <c r="U3995" i="13"/>
  <c r="V3995" i="13"/>
  <c r="W3995" i="13"/>
  <c r="Q3996" i="13"/>
  <c r="R3996" i="13"/>
  <c r="S3996" i="13"/>
  <c r="T3996" i="13"/>
  <c r="U3996" i="13"/>
  <c r="V3996" i="13"/>
  <c r="W3996" i="13"/>
  <c r="X3996" i="13"/>
  <c r="Q3997" i="13"/>
  <c r="R3997" i="13"/>
  <c r="S3997" i="13"/>
  <c r="T3997" i="13"/>
  <c r="U3997" i="13"/>
  <c r="V3997" i="13"/>
  <c r="W3997" i="13"/>
  <c r="Q3998" i="13"/>
  <c r="R3998" i="13"/>
  <c r="S3998" i="13"/>
  <c r="T3998" i="13"/>
  <c r="U3998" i="13"/>
  <c r="V3998" i="13"/>
  <c r="W3998" i="13"/>
  <c r="Q3999" i="13"/>
  <c r="R3999" i="13"/>
  <c r="S3999" i="13"/>
  <c r="T3999" i="13"/>
  <c r="U3999" i="13"/>
  <c r="V3999" i="13"/>
  <c r="W3999" i="13"/>
  <c r="X3999" i="13"/>
  <c r="Q4000" i="13"/>
  <c r="R4000" i="13"/>
  <c r="S4000" i="13"/>
  <c r="T4000" i="13"/>
  <c r="U4000" i="13"/>
  <c r="V4000" i="13"/>
  <c r="W4000" i="13"/>
  <c r="Q4001" i="13"/>
  <c r="R4001" i="13"/>
  <c r="S4001" i="13"/>
  <c r="T4001" i="13"/>
  <c r="U4001" i="13"/>
  <c r="V4001" i="13"/>
  <c r="W4001" i="13"/>
  <c r="Q4002" i="13"/>
  <c r="R4002" i="13"/>
  <c r="S4002" i="13"/>
  <c r="T4002" i="13"/>
  <c r="U4002" i="13"/>
  <c r="V4002" i="13"/>
  <c r="W4002" i="13"/>
  <c r="Q4003" i="13"/>
  <c r="R4003" i="13"/>
  <c r="S4003" i="13"/>
  <c r="T4003" i="13"/>
  <c r="U4003" i="13"/>
  <c r="V4003" i="13"/>
  <c r="W4003" i="13"/>
  <c r="Q4004" i="13"/>
  <c r="R4004" i="13"/>
  <c r="S4004" i="13"/>
  <c r="T4004" i="13"/>
  <c r="U4004" i="13"/>
  <c r="V4004" i="13"/>
  <c r="W4004" i="13"/>
  <c r="Q4005" i="13"/>
  <c r="R4005" i="13"/>
  <c r="S4005" i="13"/>
  <c r="T4005" i="13"/>
  <c r="U4005" i="13"/>
  <c r="V4005" i="13"/>
  <c r="W4005" i="13"/>
  <c r="X4005" i="13"/>
  <c r="Q4006" i="13"/>
  <c r="R4006" i="13"/>
  <c r="S4006" i="13"/>
  <c r="T4006" i="13"/>
  <c r="U4006" i="13"/>
  <c r="V4006" i="13"/>
  <c r="W4006" i="13"/>
  <c r="Q4007" i="13"/>
  <c r="R4007" i="13"/>
  <c r="S4007" i="13"/>
  <c r="T4007" i="13"/>
  <c r="U4007" i="13"/>
  <c r="V4007" i="13"/>
  <c r="W4007" i="13"/>
  <c r="Q4008" i="13"/>
  <c r="R4008" i="13"/>
  <c r="S4008" i="13"/>
  <c r="T4008" i="13"/>
  <c r="U4008" i="13"/>
  <c r="V4008" i="13"/>
  <c r="W4008" i="13"/>
  <c r="X4008" i="13"/>
  <c r="Q4009" i="13"/>
  <c r="R4009" i="13"/>
  <c r="S4009" i="13"/>
  <c r="T4009" i="13"/>
  <c r="U4009" i="13"/>
  <c r="V4009" i="13"/>
  <c r="W4009" i="13"/>
  <c r="Q4010" i="13"/>
  <c r="R4010" i="13"/>
  <c r="S4010" i="13"/>
  <c r="T4010" i="13"/>
  <c r="U4010" i="13"/>
  <c r="V4010" i="13"/>
  <c r="W4010" i="13"/>
  <c r="Q4011" i="13"/>
  <c r="R4011" i="13"/>
  <c r="S4011" i="13"/>
  <c r="T4011" i="13"/>
  <c r="U4011" i="13"/>
  <c r="V4011" i="13"/>
  <c r="W4011" i="13"/>
  <c r="X4011" i="13"/>
  <c r="Q4012" i="13"/>
  <c r="R4012" i="13"/>
  <c r="S4012" i="13"/>
  <c r="T4012" i="13"/>
  <c r="U4012" i="13"/>
  <c r="V4012" i="13"/>
  <c r="W4012" i="13"/>
  <c r="Q4013" i="13"/>
  <c r="R4013" i="13"/>
  <c r="S4013" i="13"/>
  <c r="T4013" i="13"/>
  <c r="U4013" i="13"/>
  <c r="V4013" i="13"/>
  <c r="W4013" i="13"/>
  <c r="Q4014" i="13"/>
  <c r="R4014" i="13"/>
  <c r="S4014" i="13"/>
  <c r="T4014" i="13"/>
  <c r="U4014" i="13"/>
  <c r="V4014" i="13"/>
  <c r="W4014" i="13"/>
  <c r="X4014" i="13"/>
  <c r="Q4015" i="13"/>
  <c r="R4015" i="13"/>
  <c r="S4015" i="13"/>
  <c r="T4015" i="13"/>
  <c r="U4015" i="13"/>
  <c r="V4015" i="13"/>
  <c r="W4015" i="13"/>
  <c r="Q4016" i="13"/>
  <c r="R4016" i="13"/>
  <c r="S4016" i="13"/>
  <c r="T4016" i="13"/>
  <c r="U4016" i="13"/>
  <c r="V4016" i="13"/>
  <c r="W4016" i="13"/>
  <c r="Q4017" i="13"/>
  <c r="R4017" i="13"/>
  <c r="S4017" i="13"/>
  <c r="T4017" i="13"/>
  <c r="U4017" i="13"/>
  <c r="V4017" i="13"/>
  <c r="W4017" i="13"/>
  <c r="X4017" i="13"/>
  <c r="Q4018" i="13"/>
  <c r="R4018" i="13"/>
  <c r="S4018" i="13"/>
  <c r="T4018" i="13"/>
  <c r="U4018" i="13"/>
  <c r="V4018" i="13"/>
  <c r="W4018" i="13"/>
  <c r="Q4019" i="13"/>
  <c r="R4019" i="13"/>
  <c r="S4019" i="13"/>
  <c r="T4019" i="13"/>
  <c r="U4019" i="13"/>
  <c r="V4019" i="13"/>
  <c r="W4019" i="13"/>
  <c r="Q4020" i="13"/>
  <c r="R4020" i="13"/>
  <c r="S4020" i="13"/>
  <c r="T4020" i="13"/>
  <c r="U4020" i="13"/>
  <c r="V4020" i="13"/>
  <c r="W4020" i="13"/>
  <c r="X4020" i="13"/>
  <c r="Q4021" i="13"/>
  <c r="R4021" i="13"/>
  <c r="S4021" i="13"/>
  <c r="T4021" i="13"/>
  <c r="U4021" i="13"/>
  <c r="V4021" i="13"/>
  <c r="W4021" i="13"/>
  <c r="Q4022" i="13"/>
  <c r="R4022" i="13"/>
  <c r="S4022" i="13"/>
  <c r="T4022" i="13"/>
  <c r="U4022" i="13"/>
  <c r="V4022" i="13"/>
  <c r="W4022" i="13"/>
  <c r="Q4023" i="13"/>
  <c r="R4023" i="13"/>
  <c r="S4023" i="13"/>
  <c r="T4023" i="13"/>
  <c r="U4023" i="13"/>
  <c r="V4023" i="13"/>
  <c r="W4023" i="13"/>
  <c r="X4023" i="13"/>
  <c r="Q4024" i="13"/>
  <c r="R4024" i="13"/>
  <c r="S4024" i="13"/>
  <c r="T4024" i="13"/>
  <c r="U4024" i="13"/>
  <c r="V4024" i="13"/>
  <c r="W4024" i="13"/>
  <c r="Q4025" i="13"/>
  <c r="R4025" i="13"/>
  <c r="S4025" i="13"/>
  <c r="T4025" i="13"/>
  <c r="U4025" i="13"/>
  <c r="V4025" i="13"/>
  <c r="W4025" i="13"/>
  <c r="Q4026" i="13"/>
  <c r="R4026" i="13"/>
  <c r="S4026" i="13"/>
  <c r="T4026" i="13"/>
  <c r="U4026" i="13"/>
  <c r="V4026" i="13"/>
  <c r="W4026" i="13"/>
  <c r="Q4027" i="13"/>
  <c r="R4027" i="13"/>
  <c r="S4027" i="13"/>
  <c r="T4027" i="13"/>
  <c r="U4027" i="13"/>
  <c r="V4027" i="13"/>
  <c r="W4027" i="13"/>
  <c r="Q4028" i="13"/>
  <c r="R4028" i="13"/>
  <c r="S4028" i="13"/>
  <c r="T4028" i="13"/>
  <c r="U4028" i="13"/>
  <c r="V4028" i="13"/>
  <c r="W4028" i="13"/>
  <c r="Q4029" i="13"/>
  <c r="R4029" i="13"/>
  <c r="S4029" i="13"/>
  <c r="T4029" i="13"/>
  <c r="U4029" i="13"/>
  <c r="V4029" i="13"/>
  <c r="W4029" i="13"/>
  <c r="X4029" i="13"/>
  <c r="Q4030" i="13"/>
  <c r="R4030" i="13"/>
  <c r="S4030" i="13"/>
  <c r="T4030" i="13"/>
  <c r="U4030" i="13"/>
  <c r="V4030" i="13"/>
  <c r="W4030" i="13"/>
  <c r="Q4031" i="13"/>
  <c r="R4031" i="13"/>
  <c r="S4031" i="13"/>
  <c r="T4031" i="13"/>
  <c r="U4031" i="13"/>
  <c r="V4031" i="13"/>
  <c r="W4031" i="13"/>
  <c r="Q4032" i="13"/>
  <c r="R4032" i="13"/>
  <c r="S4032" i="13"/>
  <c r="T4032" i="13"/>
  <c r="U4032" i="13"/>
  <c r="V4032" i="13"/>
  <c r="W4032" i="13"/>
  <c r="X4032" i="13"/>
  <c r="Q4033" i="13"/>
  <c r="R4033" i="13"/>
  <c r="S4033" i="13"/>
  <c r="T4033" i="13"/>
  <c r="U4033" i="13"/>
  <c r="V4033" i="13"/>
  <c r="W4033" i="13"/>
  <c r="Q4034" i="13"/>
  <c r="R4034" i="13"/>
  <c r="S4034" i="13"/>
  <c r="T4034" i="13"/>
  <c r="U4034" i="13"/>
  <c r="V4034" i="13"/>
  <c r="W4034" i="13"/>
  <c r="Q4035" i="13"/>
  <c r="R4035" i="13"/>
  <c r="S4035" i="13"/>
  <c r="T4035" i="13"/>
  <c r="U4035" i="13"/>
  <c r="V4035" i="13"/>
  <c r="W4035" i="13"/>
  <c r="X4035" i="13"/>
  <c r="Q4036" i="13"/>
  <c r="R4036" i="13"/>
  <c r="S4036" i="13"/>
  <c r="T4036" i="13"/>
  <c r="U4036" i="13"/>
  <c r="V4036" i="13"/>
  <c r="W4036" i="13"/>
  <c r="Q4037" i="13"/>
  <c r="R4037" i="13"/>
  <c r="S4037" i="13"/>
  <c r="T4037" i="13"/>
  <c r="U4037" i="13"/>
  <c r="V4037" i="13"/>
  <c r="W4037" i="13"/>
  <c r="Q4038" i="13"/>
  <c r="R4038" i="13"/>
  <c r="S4038" i="13"/>
  <c r="T4038" i="13"/>
  <c r="U4038" i="13"/>
  <c r="V4038" i="13"/>
  <c r="W4038" i="13"/>
  <c r="X4038" i="13"/>
  <c r="Q4039" i="13"/>
  <c r="R4039" i="13"/>
  <c r="S4039" i="13"/>
  <c r="T4039" i="13"/>
  <c r="U4039" i="13"/>
  <c r="V4039" i="13"/>
  <c r="W4039" i="13"/>
  <c r="Q4040" i="13"/>
  <c r="R4040" i="13"/>
  <c r="S4040" i="13"/>
  <c r="T4040" i="13"/>
  <c r="U4040" i="13"/>
  <c r="V4040" i="13"/>
  <c r="W4040" i="13"/>
  <c r="Q4041" i="13"/>
  <c r="R4041" i="13"/>
  <c r="S4041" i="13"/>
  <c r="T4041" i="13"/>
  <c r="U4041" i="13"/>
  <c r="V4041" i="13"/>
  <c r="W4041" i="13"/>
  <c r="X4041" i="13"/>
  <c r="Q4042" i="13"/>
  <c r="R4042" i="13"/>
  <c r="S4042" i="13"/>
  <c r="T4042" i="13"/>
  <c r="U4042" i="13"/>
  <c r="V4042" i="13"/>
  <c r="W4042" i="13"/>
  <c r="Q4043" i="13"/>
  <c r="R4043" i="13"/>
  <c r="S4043" i="13"/>
  <c r="T4043" i="13"/>
  <c r="U4043" i="13"/>
  <c r="V4043" i="13"/>
  <c r="W4043" i="13"/>
  <c r="Q4044" i="13"/>
  <c r="R4044" i="13"/>
  <c r="S4044" i="13"/>
  <c r="T4044" i="13"/>
  <c r="U4044" i="13"/>
  <c r="V4044" i="13"/>
  <c r="W4044" i="13"/>
  <c r="X4044" i="13"/>
  <c r="Q4045" i="13"/>
  <c r="R4045" i="13"/>
  <c r="S4045" i="13"/>
  <c r="T4045" i="13"/>
  <c r="U4045" i="13"/>
  <c r="V4045" i="13"/>
  <c r="W4045" i="13"/>
  <c r="Q4046" i="13"/>
  <c r="R4046" i="13"/>
  <c r="S4046" i="13"/>
  <c r="T4046" i="13"/>
  <c r="U4046" i="13"/>
  <c r="V4046" i="13"/>
  <c r="W4046" i="13"/>
  <c r="Q4047" i="13"/>
  <c r="R4047" i="13"/>
  <c r="S4047" i="13"/>
  <c r="T4047" i="13"/>
  <c r="U4047" i="13"/>
  <c r="V4047" i="13"/>
  <c r="W4047" i="13"/>
  <c r="X4047" i="13"/>
  <c r="Q4048" i="13"/>
  <c r="R4048" i="13"/>
  <c r="S4048" i="13"/>
  <c r="T4048" i="13"/>
  <c r="U4048" i="13"/>
  <c r="V4048" i="13"/>
  <c r="W4048" i="13"/>
  <c r="Q4049" i="13"/>
  <c r="R4049" i="13"/>
  <c r="S4049" i="13"/>
  <c r="T4049" i="13"/>
  <c r="U4049" i="13"/>
  <c r="V4049" i="13"/>
  <c r="W4049" i="13"/>
  <c r="Q4050" i="13"/>
  <c r="R4050" i="13"/>
  <c r="S4050" i="13"/>
  <c r="T4050" i="13"/>
  <c r="U4050" i="13"/>
  <c r="V4050" i="13"/>
  <c r="W4050" i="13"/>
  <c r="Q4051" i="13"/>
  <c r="R4051" i="13"/>
  <c r="S4051" i="13"/>
  <c r="T4051" i="13"/>
  <c r="U4051" i="13"/>
  <c r="V4051" i="13"/>
  <c r="W4051" i="13"/>
  <c r="Q4052" i="13"/>
  <c r="R4052" i="13"/>
  <c r="S4052" i="13"/>
  <c r="T4052" i="13"/>
  <c r="U4052" i="13"/>
  <c r="V4052" i="13"/>
  <c r="W4052" i="13"/>
  <c r="Q4053" i="13"/>
  <c r="R4053" i="13"/>
  <c r="S4053" i="13"/>
  <c r="T4053" i="13"/>
  <c r="U4053" i="13"/>
  <c r="V4053" i="13"/>
  <c r="W4053" i="13"/>
  <c r="X4053" i="13"/>
  <c r="Q4054" i="13"/>
  <c r="R4054" i="13"/>
  <c r="S4054" i="13"/>
  <c r="T4054" i="13"/>
  <c r="U4054" i="13"/>
  <c r="V4054" i="13"/>
  <c r="W4054" i="13"/>
  <c r="Q4055" i="13"/>
  <c r="R4055" i="13"/>
  <c r="S4055" i="13"/>
  <c r="T4055" i="13"/>
  <c r="U4055" i="13"/>
  <c r="V4055" i="13"/>
  <c r="W4055" i="13"/>
  <c r="Q4056" i="13"/>
  <c r="R4056" i="13"/>
  <c r="S4056" i="13"/>
  <c r="T4056" i="13"/>
  <c r="U4056" i="13"/>
  <c r="V4056" i="13"/>
  <c r="W4056" i="13"/>
  <c r="X4056" i="13"/>
  <c r="Q4057" i="13"/>
  <c r="R4057" i="13"/>
  <c r="S4057" i="13"/>
  <c r="T4057" i="13"/>
  <c r="U4057" i="13"/>
  <c r="V4057" i="13"/>
  <c r="W4057" i="13"/>
  <c r="Q4058" i="13"/>
  <c r="R4058" i="13"/>
  <c r="S4058" i="13"/>
  <c r="T4058" i="13"/>
  <c r="U4058" i="13"/>
  <c r="V4058" i="13"/>
  <c r="W4058" i="13"/>
  <c r="Q4059" i="13"/>
  <c r="R4059" i="13"/>
  <c r="S4059" i="13"/>
  <c r="T4059" i="13"/>
  <c r="U4059" i="13"/>
  <c r="V4059" i="13"/>
  <c r="W4059" i="13"/>
  <c r="X4059" i="13"/>
  <c r="Q4060" i="13"/>
  <c r="R4060" i="13"/>
  <c r="S4060" i="13"/>
  <c r="T4060" i="13"/>
  <c r="U4060" i="13"/>
  <c r="V4060" i="13"/>
  <c r="W4060" i="13"/>
  <c r="Q4061" i="13"/>
  <c r="R4061" i="13"/>
  <c r="S4061" i="13"/>
  <c r="T4061" i="13"/>
  <c r="U4061" i="13"/>
  <c r="V4061" i="13"/>
  <c r="W4061" i="13"/>
  <c r="Q4062" i="13"/>
  <c r="R4062" i="13"/>
  <c r="S4062" i="13"/>
  <c r="T4062" i="13"/>
  <c r="U4062" i="13"/>
  <c r="V4062" i="13"/>
  <c r="W4062" i="13"/>
  <c r="X4062" i="13"/>
  <c r="Q4063" i="13"/>
  <c r="R4063" i="13"/>
  <c r="S4063" i="13"/>
  <c r="T4063" i="13"/>
  <c r="U4063" i="13"/>
  <c r="V4063" i="13"/>
  <c r="W4063" i="13"/>
  <c r="Q4064" i="13"/>
  <c r="R4064" i="13"/>
  <c r="S4064" i="13"/>
  <c r="T4064" i="13"/>
  <c r="U4064" i="13"/>
  <c r="V4064" i="13"/>
  <c r="W4064" i="13"/>
  <c r="Q4065" i="13"/>
  <c r="R4065" i="13"/>
  <c r="S4065" i="13"/>
  <c r="T4065" i="13"/>
  <c r="U4065" i="13"/>
  <c r="V4065" i="13"/>
  <c r="W4065" i="13"/>
  <c r="X4065" i="13"/>
  <c r="Q4066" i="13"/>
  <c r="R4066" i="13"/>
  <c r="S4066" i="13"/>
  <c r="T4066" i="13"/>
  <c r="U4066" i="13"/>
  <c r="V4066" i="13"/>
  <c r="W4066" i="13"/>
  <c r="Q4067" i="13"/>
  <c r="R4067" i="13"/>
  <c r="S4067" i="13"/>
  <c r="T4067" i="13"/>
  <c r="U4067" i="13"/>
  <c r="V4067" i="13"/>
  <c r="W4067" i="13"/>
  <c r="Q4068" i="13"/>
  <c r="R4068" i="13"/>
  <c r="S4068" i="13"/>
  <c r="T4068" i="13"/>
  <c r="U4068" i="13"/>
  <c r="V4068" i="13"/>
  <c r="W4068" i="13"/>
  <c r="X4068" i="13"/>
  <c r="Q4069" i="13"/>
  <c r="R4069" i="13"/>
  <c r="S4069" i="13"/>
  <c r="T4069" i="13"/>
  <c r="U4069" i="13"/>
  <c r="V4069" i="13"/>
  <c r="W4069" i="13"/>
  <c r="Q4070" i="13"/>
  <c r="R4070" i="13"/>
  <c r="S4070" i="13"/>
  <c r="T4070" i="13"/>
  <c r="U4070" i="13"/>
  <c r="V4070" i="13"/>
  <c r="W4070" i="13"/>
  <c r="Q4071" i="13"/>
  <c r="R4071" i="13"/>
  <c r="S4071" i="13"/>
  <c r="T4071" i="13"/>
  <c r="U4071" i="13"/>
  <c r="V4071" i="13"/>
  <c r="W4071" i="13"/>
  <c r="X4071" i="13"/>
  <c r="Q4072" i="13"/>
  <c r="R4072" i="13"/>
  <c r="S4072" i="13"/>
  <c r="T4072" i="13"/>
  <c r="U4072" i="13"/>
  <c r="V4072" i="13"/>
  <c r="W4072" i="13"/>
  <c r="Q4073" i="13"/>
  <c r="R4073" i="13"/>
  <c r="S4073" i="13"/>
  <c r="T4073" i="13"/>
  <c r="U4073" i="13"/>
  <c r="V4073" i="13"/>
  <c r="W4073" i="13"/>
  <c r="Q4074" i="13"/>
  <c r="R4074" i="13"/>
  <c r="S4074" i="13"/>
  <c r="T4074" i="13"/>
  <c r="U4074" i="13"/>
  <c r="V4074" i="13"/>
  <c r="W4074" i="13"/>
  <c r="Q4075" i="13"/>
  <c r="R4075" i="13"/>
  <c r="S4075" i="13"/>
  <c r="T4075" i="13"/>
  <c r="U4075" i="13"/>
  <c r="V4075" i="13"/>
  <c r="W4075" i="13"/>
  <c r="Q4076" i="13"/>
  <c r="R4076" i="13"/>
  <c r="S4076" i="13"/>
  <c r="T4076" i="13"/>
  <c r="U4076" i="13"/>
  <c r="V4076" i="13"/>
  <c r="W4076" i="13"/>
  <c r="Q4077" i="13"/>
  <c r="R4077" i="13"/>
  <c r="S4077" i="13"/>
  <c r="T4077" i="13"/>
  <c r="U4077" i="13"/>
  <c r="V4077" i="13"/>
  <c r="W4077" i="13"/>
  <c r="X4077" i="13"/>
  <c r="Q4078" i="13"/>
  <c r="R4078" i="13"/>
  <c r="S4078" i="13"/>
  <c r="T4078" i="13"/>
  <c r="U4078" i="13"/>
  <c r="V4078" i="13"/>
  <c r="W4078" i="13"/>
  <c r="Q4079" i="13"/>
  <c r="R4079" i="13"/>
  <c r="S4079" i="13"/>
  <c r="T4079" i="13"/>
  <c r="U4079" i="13"/>
  <c r="V4079" i="13"/>
  <c r="W4079" i="13"/>
  <c r="Q4080" i="13"/>
  <c r="R4080" i="13"/>
  <c r="S4080" i="13"/>
  <c r="T4080" i="13"/>
  <c r="U4080" i="13"/>
  <c r="V4080" i="13"/>
  <c r="W4080" i="13"/>
  <c r="X4080" i="13"/>
  <c r="Q4081" i="13"/>
  <c r="R4081" i="13"/>
  <c r="S4081" i="13"/>
  <c r="T4081" i="13"/>
  <c r="U4081" i="13"/>
  <c r="V4081" i="13"/>
  <c r="W4081" i="13"/>
  <c r="Q4082" i="13"/>
  <c r="R4082" i="13"/>
  <c r="S4082" i="13"/>
  <c r="T4082" i="13"/>
  <c r="U4082" i="13"/>
  <c r="V4082" i="13"/>
  <c r="W4082" i="13"/>
  <c r="Q4083" i="13"/>
  <c r="R4083" i="13"/>
  <c r="S4083" i="13"/>
  <c r="T4083" i="13"/>
  <c r="U4083" i="13"/>
  <c r="V4083" i="13"/>
  <c r="W4083" i="13"/>
  <c r="X4083" i="13"/>
  <c r="Q4084" i="13"/>
  <c r="R4084" i="13"/>
  <c r="S4084" i="13"/>
  <c r="T4084" i="13"/>
  <c r="U4084" i="13"/>
  <c r="V4084" i="13"/>
  <c r="W4084" i="13"/>
  <c r="Q4085" i="13"/>
  <c r="R4085" i="13"/>
  <c r="S4085" i="13"/>
  <c r="T4085" i="13"/>
  <c r="U4085" i="13"/>
  <c r="V4085" i="13"/>
  <c r="W4085" i="13"/>
  <c r="Q4086" i="13"/>
  <c r="R4086" i="13"/>
  <c r="S4086" i="13"/>
  <c r="T4086" i="13"/>
  <c r="U4086" i="13"/>
  <c r="V4086" i="13"/>
  <c r="W4086" i="13"/>
  <c r="X4086" i="13"/>
  <c r="Q4087" i="13"/>
  <c r="R4087" i="13"/>
  <c r="S4087" i="13"/>
  <c r="T4087" i="13"/>
  <c r="U4087" i="13"/>
  <c r="V4087" i="13"/>
  <c r="W4087" i="13"/>
  <c r="Q4088" i="13"/>
  <c r="R4088" i="13"/>
  <c r="S4088" i="13"/>
  <c r="T4088" i="13"/>
  <c r="U4088" i="13"/>
  <c r="V4088" i="13"/>
  <c r="W4088" i="13"/>
  <c r="Q4089" i="13"/>
  <c r="R4089" i="13"/>
  <c r="S4089" i="13"/>
  <c r="T4089" i="13"/>
  <c r="U4089" i="13"/>
  <c r="V4089" i="13"/>
  <c r="W4089" i="13"/>
  <c r="X4089" i="13"/>
  <c r="Q4090" i="13"/>
  <c r="R4090" i="13"/>
  <c r="S4090" i="13"/>
  <c r="T4090" i="13"/>
  <c r="U4090" i="13"/>
  <c r="V4090" i="13"/>
  <c r="W4090" i="13"/>
  <c r="Q4091" i="13"/>
  <c r="R4091" i="13"/>
  <c r="S4091" i="13"/>
  <c r="T4091" i="13"/>
  <c r="U4091" i="13"/>
  <c r="V4091" i="13"/>
  <c r="W4091" i="13"/>
  <c r="Q4092" i="13"/>
  <c r="R4092" i="13"/>
  <c r="S4092" i="13"/>
  <c r="T4092" i="13"/>
  <c r="U4092" i="13"/>
  <c r="V4092" i="13"/>
  <c r="W4092" i="13"/>
  <c r="X4092" i="13"/>
  <c r="Q4093" i="13"/>
  <c r="R4093" i="13"/>
  <c r="S4093" i="13"/>
  <c r="T4093" i="13"/>
  <c r="U4093" i="13"/>
  <c r="V4093" i="13"/>
  <c r="W4093" i="13"/>
  <c r="Q4094" i="13"/>
  <c r="R4094" i="13"/>
  <c r="S4094" i="13"/>
  <c r="T4094" i="13"/>
  <c r="U4094" i="13"/>
  <c r="V4094" i="13"/>
  <c r="W4094" i="13"/>
  <c r="Q4095" i="13"/>
  <c r="R4095" i="13"/>
  <c r="S4095" i="13"/>
  <c r="T4095" i="13"/>
  <c r="U4095" i="13"/>
  <c r="V4095" i="13"/>
  <c r="W4095" i="13"/>
  <c r="X4095" i="13"/>
  <c r="Q4096" i="13"/>
  <c r="R4096" i="13"/>
  <c r="S4096" i="13"/>
  <c r="T4096" i="13"/>
  <c r="U4096" i="13"/>
  <c r="V4096" i="13"/>
  <c r="W4096" i="13"/>
  <c r="Q4097" i="13"/>
  <c r="R4097" i="13"/>
  <c r="S4097" i="13"/>
  <c r="T4097" i="13"/>
  <c r="U4097" i="13"/>
  <c r="V4097" i="13"/>
  <c r="W4097" i="13"/>
  <c r="Q4098" i="13"/>
  <c r="R4098" i="13"/>
  <c r="S4098" i="13"/>
  <c r="T4098" i="13"/>
  <c r="U4098" i="13"/>
  <c r="V4098" i="13"/>
  <c r="W4098" i="13"/>
  <c r="Q4099" i="13"/>
  <c r="R4099" i="13"/>
  <c r="S4099" i="13"/>
  <c r="T4099" i="13"/>
  <c r="U4099" i="13"/>
  <c r="V4099" i="13"/>
  <c r="W4099" i="13"/>
  <c r="Q4100" i="13"/>
  <c r="R4100" i="13"/>
  <c r="S4100" i="13"/>
  <c r="T4100" i="13"/>
  <c r="U4100" i="13"/>
  <c r="V4100" i="13"/>
  <c r="W4100" i="13"/>
  <c r="Q4101" i="13"/>
  <c r="R4101" i="13"/>
  <c r="S4101" i="13"/>
  <c r="T4101" i="13"/>
  <c r="U4101" i="13"/>
  <c r="V4101" i="13"/>
  <c r="W4101" i="13"/>
  <c r="X4101" i="13"/>
  <c r="Q4102" i="13"/>
  <c r="R4102" i="13"/>
  <c r="S4102" i="13"/>
  <c r="T4102" i="13"/>
  <c r="U4102" i="13"/>
  <c r="V4102" i="13"/>
  <c r="W4102" i="13"/>
  <c r="Q4103" i="13"/>
  <c r="R4103" i="13"/>
  <c r="S4103" i="13"/>
  <c r="T4103" i="13"/>
  <c r="U4103" i="13"/>
  <c r="V4103" i="13"/>
  <c r="W4103" i="13"/>
  <c r="Q4104" i="13"/>
  <c r="R4104" i="13"/>
  <c r="S4104" i="13"/>
  <c r="T4104" i="13"/>
  <c r="U4104" i="13"/>
  <c r="V4104" i="13"/>
  <c r="W4104" i="13"/>
  <c r="X4104" i="13"/>
  <c r="Q4105" i="13"/>
  <c r="R4105" i="13"/>
  <c r="S4105" i="13"/>
  <c r="T4105" i="13"/>
  <c r="U4105" i="13"/>
  <c r="V4105" i="13"/>
  <c r="W4105" i="13"/>
  <c r="Q4106" i="13"/>
  <c r="R4106" i="13"/>
  <c r="S4106" i="13"/>
  <c r="T4106" i="13"/>
  <c r="U4106" i="13"/>
  <c r="V4106" i="13"/>
  <c r="W4106" i="13"/>
  <c r="Q4107" i="13"/>
  <c r="R4107" i="13"/>
  <c r="S4107" i="13"/>
  <c r="T4107" i="13"/>
  <c r="U4107" i="13"/>
  <c r="V4107" i="13"/>
  <c r="W4107" i="13"/>
  <c r="X4107" i="13"/>
  <c r="Q4108" i="13"/>
  <c r="R4108" i="13"/>
  <c r="S4108" i="13"/>
  <c r="T4108" i="13"/>
  <c r="U4108" i="13"/>
  <c r="V4108" i="13"/>
  <c r="W4108" i="13"/>
  <c r="Q4109" i="13"/>
  <c r="R4109" i="13"/>
  <c r="S4109" i="13"/>
  <c r="T4109" i="13"/>
  <c r="U4109" i="13"/>
  <c r="V4109" i="13"/>
  <c r="W4109" i="13"/>
  <c r="Q4110" i="13"/>
  <c r="R4110" i="13"/>
  <c r="S4110" i="13"/>
  <c r="T4110" i="13"/>
  <c r="U4110" i="13"/>
  <c r="V4110" i="13"/>
  <c r="W4110" i="13"/>
  <c r="X4110" i="13"/>
  <c r="Q4111" i="13"/>
  <c r="R4111" i="13"/>
  <c r="S4111" i="13"/>
  <c r="T4111" i="13"/>
  <c r="U4111" i="13"/>
  <c r="V4111" i="13"/>
  <c r="W4111" i="13"/>
  <c r="Q4112" i="13"/>
  <c r="R4112" i="13"/>
  <c r="S4112" i="13"/>
  <c r="T4112" i="13"/>
  <c r="U4112" i="13"/>
  <c r="V4112" i="13"/>
  <c r="W4112" i="13"/>
  <c r="Q4113" i="13"/>
  <c r="R4113" i="13"/>
  <c r="S4113" i="13"/>
  <c r="T4113" i="13"/>
  <c r="U4113" i="13"/>
  <c r="V4113" i="13"/>
  <c r="W4113" i="13"/>
  <c r="X4113" i="13"/>
  <c r="Q4114" i="13"/>
  <c r="R4114" i="13"/>
  <c r="S4114" i="13"/>
  <c r="T4114" i="13"/>
  <c r="U4114" i="13"/>
  <c r="V4114" i="13"/>
  <c r="W4114" i="13"/>
  <c r="Q4115" i="13"/>
  <c r="R4115" i="13"/>
  <c r="S4115" i="13"/>
  <c r="T4115" i="13"/>
  <c r="U4115" i="13"/>
  <c r="V4115" i="13"/>
  <c r="W4115" i="13"/>
  <c r="X2" i="13"/>
  <c r="W2" i="13"/>
  <c r="V2" i="13"/>
  <c r="U2" i="13"/>
  <c r="T2" i="13"/>
  <c r="S2" i="13"/>
  <c r="R2" i="13"/>
  <c r="Q2" i="13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379" i="13"/>
  <c r="I380" i="13"/>
  <c r="I381" i="13"/>
  <c r="I382" i="13"/>
  <c r="I383" i="13"/>
  <c r="I384" i="13"/>
  <c r="I385" i="13"/>
  <c r="I386" i="13"/>
  <c r="I387" i="13"/>
  <c r="I388" i="13"/>
  <c r="I389" i="13"/>
  <c r="I390" i="13"/>
  <c r="I391" i="13"/>
  <c r="I392" i="13"/>
  <c r="I393" i="13"/>
  <c r="I394" i="13"/>
  <c r="I395" i="13"/>
  <c r="I396" i="13"/>
  <c r="I397" i="13"/>
  <c r="I398" i="13"/>
  <c r="I399" i="13"/>
  <c r="I400" i="13"/>
  <c r="I401" i="13"/>
  <c r="I402" i="13"/>
  <c r="I403" i="13"/>
  <c r="I404" i="13"/>
  <c r="I405" i="13"/>
  <c r="I406" i="13"/>
  <c r="I407" i="13"/>
  <c r="I408" i="13"/>
  <c r="I409" i="13"/>
  <c r="I410" i="13"/>
  <c r="I411" i="13"/>
  <c r="I412" i="13"/>
  <c r="I413" i="13"/>
  <c r="I414" i="13"/>
  <c r="I415" i="13"/>
  <c r="I416" i="13"/>
  <c r="I417" i="13"/>
  <c r="I418" i="13"/>
  <c r="I419" i="13"/>
  <c r="I420" i="13"/>
  <c r="I421" i="13"/>
  <c r="I422" i="13"/>
  <c r="I423" i="13"/>
  <c r="I424" i="13"/>
  <c r="I425" i="13"/>
  <c r="I426" i="13"/>
  <c r="I427" i="13"/>
  <c r="I428" i="13"/>
  <c r="I429" i="13"/>
  <c r="I430" i="13"/>
  <c r="I431" i="13"/>
  <c r="I432" i="13"/>
  <c r="I433" i="13"/>
  <c r="I434" i="13"/>
  <c r="I435" i="13"/>
  <c r="I436" i="13"/>
  <c r="I437" i="13"/>
  <c r="I438" i="13"/>
  <c r="I439" i="13"/>
  <c r="I440" i="13"/>
  <c r="I441" i="13"/>
  <c r="I442" i="13"/>
  <c r="I443" i="13"/>
  <c r="I444" i="13"/>
  <c r="I445" i="13"/>
  <c r="I446" i="13"/>
  <c r="I447" i="13"/>
  <c r="I448" i="13"/>
  <c r="I449" i="13"/>
  <c r="I450" i="13"/>
  <c r="I451" i="13"/>
  <c r="I452" i="13"/>
  <c r="I453" i="13"/>
  <c r="I454" i="13"/>
  <c r="I455" i="13"/>
  <c r="I456" i="13"/>
  <c r="I457" i="13"/>
  <c r="I458" i="13"/>
  <c r="I459" i="13"/>
  <c r="I460" i="13"/>
  <c r="I461" i="13"/>
  <c r="I462" i="13"/>
  <c r="I463" i="13"/>
  <c r="I464" i="13"/>
  <c r="I465" i="13"/>
  <c r="I466" i="13"/>
  <c r="I467" i="13"/>
  <c r="I468" i="13"/>
  <c r="I469" i="13"/>
  <c r="I470" i="13"/>
  <c r="I471" i="13"/>
  <c r="I472" i="13"/>
  <c r="I473" i="13"/>
  <c r="I474" i="13"/>
  <c r="I475" i="13"/>
  <c r="I476" i="13"/>
  <c r="I477" i="13"/>
  <c r="I478" i="13"/>
  <c r="I479" i="13"/>
  <c r="I480" i="13"/>
  <c r="I481" i="13"/>
  <c r="I482" i="13"/>
  <c r="I483" i="13"/>
  <c r="I484" i="13"/>
  <c r="I485" i="13"/>
  <c r="I486" i="13"/>
  <c r="I487" i="13"/>
  <c r="I488" i="13"/>
  <c r="I489" i="13"/>
  <c r="I490" i="13"/>
  <c r="I491" i="13"/>
  <c r="I492" i="13"/>
  <c r="I493" i="13"/>
  <c r="I494" i="13"/>
  <c r="I495" i="13"/>
  <c r="I496" i="13"/>
  <c r="I497" i="13"/>
  <c r="I498" i="13"/>
  <c r="I499" i="13"/>
  <c r="I500" i="13"/>
  <c r="I501" i="13"/>
  <c r="I502" i="13"/>
  <c r="I503" i="13"/>
  <c r="I504" i="13"/>
  <c r="I505" i="13"/>
  <c r="I506" i="13"/>
  <c r="I507" i="13"/>
  <c r="I508" i="13"/>
  <c r="I509" i="13"/>
  <c r="I510" i="13"/>
  <c r="I511" i="13"/>
  <c r="I512" i="13"/>
  <c r="I513" i="13"/>
  <c r="I514" i="13"/>
  <c r="I515" i="13"/>
  <c r="I516" i="13"/>
  <c r="I517" i="13"/>
  <c r="I518" i="13"/>
  <c r="I519" i="13"/>
  <c r="I520" i="13"/>
  <c r="I521" i="13"/>
  <c r="I522" i="13"/>
  <c r="I523" i="13"/>
  <c r="I524" i="13"/>
  <c r="I525" i="13"/>
  <c r="I526" i="13"/>
  <c r="I527" i="13"/>
  <c r="I528" i="13"/>
  <c r="I529" i="13"/>
  <c r="I530" i="13"/>
  <c r="I531" i="13"/>
  <c r="I532" i="13"/>
  <c r="I533" i="13"/>
  <c r="I534" i="13"/>
  <c r="I535" i="13"/>
  <c r="I536" i="13"/>
  <c r="I537" i="13"/>
  <c r="I538" i="13"/>
  <c r="I539" i="13"/>
  <c r="I540" i="13"/>
  <c r="I541" i="13"/>
  <c r="I542" i="13"/>
  <c r="I543" i="13"/>
  <c r="I544" i="13"/>
  <c r="I545" i="13"/>
  <c r="I546" i="13"/>
  <c r="I547" i="13"/>
  <c r="I548" i="13"/>
  <c r="I549" i="13"/>
  <c r="I550" i="13"/>
  <c r="I551" i="13"/>
  <c r="I552" i="13"/>
  <c r="I553" i="13"/>
  <c r="I554" i="13"/>
  <c r="I555" i="13"/>
  <c r="I556" i="13"/>
  <c r="I557" i="13"/>
  <c r="I558" i="13"/>
  <c r="I559" i="13"/>
  <c r="I560" i="13"/>
  <c r="I561" i="13"/>
  <c r="I562" i="13"/>
  <c r="I563" i="13"/>
  <c r="I564" i="13"/>
  <c r="I565" i="13"/>
  <c r="I566" i="13"/>
  <c r="I567" i="13"/>
  <c r="I568" i="13"/>
  <c r="I569" i="13"/>
  <c r="I570" i="13"/>
  <c r="I571" i="13"/>
  <c r="I572" i="13"/>
  <c r="I573" i="13"/>
  <c r="I574" i="13"/>
  <c r="I575" i="13"/>
  <c r="I576" i="13"/>
  <c r="I577" i="13"/>
  <c r="I578" i="13"/>
  <c r="I579" i="13"/>
  <c r="I580" i="13"/>
  <c r="I581" i="13"/>
  <c r="I582" i="13"/>
  <c r="I583" i="13"/>
  <c r="I584" i="13"/>
  <c r="I585" i="13"/>
  <c r="I586" i="13"/>
  <c r="I587" i="13"/>
  <c r="I588" i="13"/>
  <c r="I589" i="13"/>
  <c r="I590" i="13"/>
  <c r="I591" i="13"/>
  <c r="I592" i="13"/>
  <c r="I593" i="13"/>
  <c r="I594" i="13"/>
  <c r="I595" i="13"/>
  <c r="I596" i="13"/>
  <c r="I597" i="13"/>
  <c r="I598" i="13"/>
  <c r="I599" i="13"/>
  <c r="I600" i="13"/>
  <c r="I601" i="13"/>
  <c r="I602" i="13"/>
  <c r="I603" i="13"/>
  <c r="I604" i="13"/>
  <c r="I605" i="13"/>
  <c r="I606" i="13"/>
  <c r="I607" i="13"/>
  <c r="I608" i="13"/>
  <c r="I609" i="13"/>
  <c r="I610" i="13"/>
  <c r="I611" i="13"/>
  <c r="I612" i="13"/>
  <c r="I613" i="13"/>
  <c r="I614" i="13"/>
  <c r="I615" i="13"/>
  <c r="I616" i="13"/>
  <c r="I617" i="13"/>
  <c r="I618" i="13"/>
  <c r="I619" i="13"/>
  <c r="I620" i="13"/>
  <c r="I621" i="13"/>
  <c r="I622" i="13"/>
  <c r="I623" i="13"/>
  <c r="I624" i="13"/>
  <c r="I625" i="13"/>
  <c r="I626" i="13"/>
  <c r="I627" i="13"/>
  <c r="I628" i="13"/>
  <c r="I629" i="13"/>
  <c r="I630" i="13"/>
  <c r="I631" i="13"/>
  <c r="I632" i="13"/>
  <c r="I633" i="13"/>
  <c r="I634" i="13"/>
  <c r="I635" i="13"/>
  <c r="I636" i="13"/>
  <c r="I637" i="13"/>
  <c r="I638" i="13"/>
  <c r="I639" i="13"/>
  <c r="I640" i="13"/>
  <c r="I641" i="13"/>
  <c r="I642" i="13"/>
  <c r="I643" i="13"/>
  <c r="I644" i="13"/>
  <c r="I645" i="13"/>
  <c r="I646" i="13"/>
  <c r="I647" i="13"/>
  <c r="I648" i="13"/>
  <c r="I649" i="13"/>
  <c r="I650" i="13"/>
  <c r="I651" i="13"/>
  <c r="I652" i="13"/>
  <c r="I653" i="13"/>
  <c r="I654" i="13"/>
  <c r="I655" i="13"/>
  <c r="I656" i="13"/>
  <c r="I657" i="13"/>
  <c r="I658" i="13"/>
  <c r="I659" i="13"/>
  <c r="I660" i="13"/>
  <c r="I661" i="13"/>
  <c r="I662" i="13"/>
  <c r="I663" i="13"/>
  <c r="I664" i="13"/>
  <c r="I665" i="13"/>
  <c r="I666" i="13"/>
  <c r="I667" i="13"/>
  <c r="I668" i="13"/>
  <c r="I669" i="13"/>
  <c r="I670" i="13"/>
  <c r="I671" i="13"/>
  <c r="I672" i="13"/>
  <c r="I673" i="13"/>
  <c r="I674" i="13"/>
  <c r="I675" i="13"/>
  <c r="I676" i="13"/>
  <c r="I677" i="13"/>
  <c r="I678" i="13"/>
  <c r="I679" i="13"/>
  <c r="I680" i="13"/>
  <c r="I681" i="13"/>
  <c r="I682" i="13"/>
  <c r="I683" i="13"/>
  <c r="I684" i="13"/>
  <c r="I685" i="13"/>
  <c r="I686" i="13"/>
  <c r="I687" i="13"/>
  <c r="I688" i="13"/>
  <c r="I689" i="13"/>
  <c r="I690" i="13"/>
  <c r="I691" i="13"/>
  <c r="I692" i="13"/>
  <c r="I693" i="13"/>
  <c r="I694" i="13"/>
  <c r="I695" i="13"/>
  <c r="I696" i="13"/>
  <c r="I697" i="13"/>
  <c r="I698" i="13"/>
  <c r="I699" i="13"/>
  <c r="I700" i="13"/>
  <c r="I701" i="13"/>
  <c r="I702" i="13"/>
  <c r="I703" i="13"/>
  <c r="I704" i="13"/>
  <c r="I705" i="13"/>
  <c r="I706" i="13"/>
  <c r="I707" i="13"/>
  <c r="I708" i="13"/>
  <c r="I709" i="13"/>
  <c r="I710" i="13"/>
  <c r="I711" i="13"/>
  <c r="I712" i="13"/>
  <c r="I713" i="13"/>
  <c r="I714" i="13"/>
  <c r="I715" i="13"/>
  <c r="I716" i="13"/>
  <c r="I717" i="13"/>
  <c r="I718" i="13"/>
  <c r="I719" i="13"/>
  <c r="I720" i="13"/>
  <c r="I721" i="13"/>
  <c r="I722" i="13"/>
  <c r="I723" i="13"/>
  <c r="I724" i="13"/>
  <c r="I725" i="13"/>
  <c r="I726" i="13"/>
  <c r="I727" i="13"/>
  <c r="I728" i="13"/>
  <c r="I729" i="13"/>
  <c r="I730" i="13"/>
  <c r="I731" i="13"/>
  <c r="I732" i="13"/>
  <c r="I733" i="13"/>
  <c r="I734" i="13"/>
  <c r="I735" i="13"/>
  <c r="I736" i="13"/>
  <c r="I737" i="13"/>
  <c r="I738" i="13"/>
  <c r="I739" i="13"/>
  <c r="I740" i="13"/>
  <c r="I741" i="13"/>
  <c r="I742" i="13"/>
  <c r="I743" i="13"/>
  <c r="I744" i="13"/>
  <c r="I745" i="13"/>
  <c r="I746" i="13"/>
  <c r="I747" i="13"/>
  <c r="I748" i="13"/>
  <c r="I749" i="13"/>
  <c r="I750" i="13"/>
  <c r="I751" i="13"/>
  <c r="I752" i="13"/>
  <c r="I753" i="13"/>
  <c r="I754" i="13"/>
  <c r="I755" i="13"/>
  <c r="I756" i="13"/>
  <c r="I757" i="13"/>
  <c r="I758" i="13"/>
  <c r="I759" i="13"/>
  <c r="I760" i="13"/>
  <c r="I761" i="13"/>
  <c r="I762" i="13"/>
  <c r="I763" i="13"/>
  <c r="I764" i="13"/>
  <c r="I765" i="13"/>
  <c r="I766" i="13"/>
  <c r="I767" i="13"/>
  <c r="I768" i="13"/>
  <c r="I769" i="13"/>
  <c r="I770" i="13"/>
  <c r="I771" i="13"/>
  <c r="I772" i="13"/>
  <c r="I773" i="13"/>
  <c r="I774" i="13"/>
  <c r="I775" i="13"/>
  <c r="I776" i="13"/>
  <c r="I777" i="13"/>
  <c r="I778" i="13"/>
  <c r="I779" i="13"/>
  <c r="I780" i="13"/>
  <c r="I781" i="13"/>
  <c r="I782" i="13"/>
  <c r="I783" i="13"/>
  <c r="I784" i="13"/>
  <c r="I785" i="13"/>
  <c r="I786" i="13"/>
  <c r="I787" i="13"/>
  <c r="I788" i="13"/>
  <c r="I789" i="13"/>
  <c r="I790" i="13"/>
  <c r="I791" i="13"/>
  <c r="I792" i="13"/>
  <c r="I793" i="13"/>
  <c r="I794" i="13"/>
  <c r="I795" i="13"/>
  <c r="I796" i="13"/>
  <c r="I797" i="13"/>
  <c r="I798" i="13"/>
  <c r="I799" i="13"/>
  <c r="I800" i="13"/>
  <c r="I801" i="13"/>
  <c r="I802" i="13"/>
  <c r="I803" i="13"/>
  <c r="I804" i="13"/>
  <c r="I805" i="13"/>
  <c r="I806" i="13"/>
  <c r="I807" i="13"/>
  <c r="I808" i="13"/>
  <c r="I809" i="13"/>
  <c r="I810" i="13"/>
  <c r="I811" i="13"/>
  <c r="I812" i="13"/>
  <c r="I813" i="13"/>
  <c r="I814" i="13"/>
  <c r="I815" i="13"/>
  <c r="I816" i="13"/>
  <c r="I817" i="13"/>
  <c r="I818" i="13"/>
  <c r="I819" i="13"/>
  <c r="I820" i="13"/>
  <c r="I821" i="13"/>
  <c r="I822" i="13"/>
  <c r="I823" i="13"/>
  <c r="I824" i="13"/>
  <c r="I825" i="13"/>
  <c r="I826" i="13"/>
  <c r="I827" i="13"/>
  <c r="I828" i="13"/>
  <c r="I829" i="13"/>
  <c r="I830" i="13"/>
  <c r="I831" i="13"/>
  <c r="I832" i="13"/>
  <c r="I833" i="13"/>
  <c r="I834" i="13"/>
  <c r="I835" i="13"/>
  <c r="I836" i="13"/>
  <c r="I837" i="13"/>
  <c r="I838" i="13"/>
  <c r="I839" i="13"/>
  <c r="I840" i="13"/>
  <c r="I841" i="13"/>
  <c r="I842" i="13"/>
  <c r="I843" i="13"/>
  <c r="I844" i="13"/>
  <c r="I845" i="13"/>
  <c r="I846" i="13"/>
  <c r="I847" i="13"/>
  <c r="I848" i="13"/>
  <c r="I849" i="13"/>
  <c r="I850" i="13"/>
  <c r="I851" i="13"/>
  <c r="I852" i="13"/>
  <c r="I853" i="13"/>
  <c r="I854" i="13"/>
  <c r="I855" i="13"/>
  <c r="I856" i="13"/>
  <c r="I857" i="13"/>
  <c r="I858" i="13"/>
  <c r="I859" i="13"/>
  <c r="I860" i="13"/>
  <c r="I861" i="13"/>
  <c r="I862" i="13"/>
  <c r="I863" i="13"/>
  <c r="I864" i="13"/>
  <c r="I865" i="13"/>
  <c r="I866" i="13"/>
  <c r="I867" i="13"/>
  <c r="I868" i="13"/>
  <c r="I869" i="13"/>
  <c r="I870" i="13"/>
  <c r="I871" i="13"/>
  <c r="I872" i="13"/>
  <c r="I873" i="13"/>
  <c r="I874" i="13"/>
  <c r="I875" i="13"/>
  <c r="I876" i="13"/>
  <c r="I877" i="13"/>
  <c r="I878" i="13"/>
  <c r="I879" i="13"/>
  <c r="I880" i="13"/>
  <c r="I881" i="13"/>
  <c r="I882" i="13"/>
  <c r="I883" i="13"/>
  <c r="I884" i="13"/>
  <c r="I885" i="13"/>
  <c r="I886" i="13"/>
  <c r="I887" i="13"/>
  <c r="I888" i="13"/>
  <c r="I889" i="13"/>
  <c r="I890" i="13"/>
  <c r="I891" i="13"/>
  <c r="I892" i="13"/>
  <c r="I893" i="13"/>
  <c r="I894" i="13"/>
  <c r="I895" i="13"/>
  <c r="I896" i="13"/>
  <c r="I897" i="13"/>
  <c r="I898" i="13"/>
  <c r="I899" i="13"/>
  <c r="I900" i="13"/>
  <c r="I901" i="13"/>
  <c r="I902" i="13"/>
  <c r="I903" i="13"/>
  <c r="I904" i="13"/>
  <c r="I905" i="13"/>
  <c r="I906" i="13"/>
  <c r="I907" i="13"/>
  <c r="I908" i="13"/>
  <c r="I909" i="13"/>
  <c r="I910" i="13"/>
  <c r="I911" i="13"/>
  <c r="I912" i="13"/>
  <c r="I913" i="13"/>
  <c r="I914" i="13"/>
  <c r="I915" i="13"/>
  <c r="I916" i="13"/>
  <c r="I917" i="13"/>
  <c r="I918" i="13"/>
  <c r="I919" i="13"/>
  <c r="I920" i="13"/>
  <c r="I921" i="13"/>
  <c r="I922" i="13"/>
  <c r="I923" i="13"/>
  <c r="I924" i="13"/>
  <c r="I925" i="13"/>
  <c r="I926" i="13"/>
  <c r="I927" i="13"/>
  <c r="I928" i="13"/>
  <c r="I929" i="13"/>
  <c r="I930" i="13"/>
  <c r="I931" i="13"/>
  <c r="I932" i="13"/>
  <c r="I933" i="13"/>
  <c r="I934" i="13"/>
  <c r="I935" i="13"/>
  <c r="I936" i="13"/>
  <c r="I937" i="13"/>
  <c r="I938" i="13"/>
  <c r="I939" i="13"/>
  <c r="I940" i="13"/>
  <c r="I941" i="13"/>
  <c r="I942" i="13"/>
  <c r="I943" i="13"/>
  <c r="I944" i="13"/>
  <c r="I945" i="13"/>
  <c r="I946" i="13"/>
  <c r="I947" i="13"/>
  <c r="I948" i="13"/>
  <c r="I949" i="13"/>
  <c r="I950" i="13"/>
  <c r="I951" i="13"/>
  <c r="I952" i="13"/>
  <c r="I953" i="13"/>
  <c r="I954" i="13"/>
  <c r="I955" i="13"/>
  <c r="I956" i="13"/>
  <c r="I957" i="13"/>
  <c r="I958" i="13"/>
  <c r="I959" i="13"/>
  <c r="I960" i="13"/>
  <c r="I961" i="13"/>
  <c r="I962" i="13"/>
  <c r="I963" i="13"/>
  <c r="I964" i="13"/>
  <c r="I965" i="13"/>
  <c r="I966" i="13"/>
  <c r="I967" i="13"/>
  <c r="I968" i="13"/>
  <c r="I969" i="13"/>
  <c r="I970" i="13"/>
  <c r="I971" i="13"/>
  <c r="I972" i="13"/>
  <c r="I973" i="13"/>
  <c r="I974" i="13"/>
  <c r="I975" i="13"/>
  <c r="I976" i="13"/>
  <c r="I977" i="13"/>
  <c r="I978" i="13"/>
  <c r="I979" i="13"/>
  <c r="I980" i="13"/>
  <c r="I981" i="13"/>
  <c r="I982" i="13"/>
  <c r="I983" i="13"/>
  <c r="I984" i="13"/>
  <c r="I985" i="13"/>
  <c r="I986" i="13"/>
  <c r="I987" i="13"/>
  <c r="I988" i="13"/>
  <c r="I989" i="13"/>
  <c r="I990" i="13"/>
  <c r="I991" i="13"/>
  <c r="I992" i="13"/>
  <c r="I993" i="13"/>
  <c r="I994" i="13"/>
  <c r="I995" i="13"/>
  <c r="I996" i="13"/>
  <c r="I997" i="13"/>
  <c r="I998" i="13"/>
  <c r="I999" i="13"/>
  <c r="I1000" i="13"/>
  <c r="I1001" i="13"/>
  <c r="I1002" i="13"/>
  <c r="I1003" i="13"/>
  <c r="I1004" i="13"/>
  <c r="I1005" i="13"/>
  <c r="I1006" i="13"/>
  <c r="I1007" i="13"/>
  <c r="I1008" i="13"/>
  <c r="I1009" i="13"/>
  <c r="I1010" i="13"/>
  <c r="I1011" i="13"/>
  <c r="I1012" i="13"/>
  <c r="I1013" i="13"/>
  <c r="I1014" i="13"/>
  <c r="I1015" i="13"/>
  <c r="I1016" i="13"/>
  <c r="I1017" i="13"/>
  <c r="I1018" i="13"/>
  <c r="I1019" i="13"/>
  <c r="I1020" i="13"/>
  <c r="I1021" i="13"/>
  <c r="I1022" i="13"/>
  <c r="I1023" i="13"/>
  <c r="I1024" i="13"/>
  <c r="I1025" i="13"/>
  <c r="I1026" i="13"/>
  <c r="I1027" i="13"/>
  <c r="I1028" i="13"/>
  <c r="I1029" i="13"/>
  <c r="I1030" i="13"/>
  <c r="I1031" i="13"/>
  <c r="I1032" i="13"/>
  <c r="I1033" i="13"/>
  <c r="I1034" i="13"/>
  <c r="I1035" i="13"/>
  <c r="I1036" i="13"/>
  <c r="I1037" i="13"/>
  <c r="I1038" i="13"/>
  <c r="I1039" i="13"/>
  <c r="I1040" i="13"/>
  <c r="I1041" i="13"/>
  <c r="I1042" i="13"/>
  <c r="I1043" i="13"/>
  <c r="I1044" i="13"/>
  <c r="I1045" i="13"/>
  <c r="I1046" i="13"/>
  <c r="I1047" i="13"/>
  <c r="I1048" i="13"/>
  <c r="I1049" i="13"/>
  <c r="I1050" i="13"/>
  <c r="I1051" i="13"/>
  <c r="I1052" i="13"/>
  <c r="I1053" i="13"/>
  <c r="I1054" i="13"/>
  <c r="I1055" i="13"/>
  <c r="I1056" i="13"/>
  <c r="I1057" i="13"/>
  <c r="I1058" i="13"/>
  <c r="I1059" i="13"/>
  <c r="I1060" i="13"/>
  <c r="I1061" i="13"/>
  <c r="I1062" i="13"/>
  <c r="I1063" i="13"/>
  <c r="I1064" i="13"/>
  <c r="I1065" i="13"/>
  <c r="I1066" i="13"/>
  <c r="I1067" i="13"/>
  <c r="I1068" i="13"/>
  <c r="I1069" i="13"/>
  <c r="I1070" i="13"/>
  <c r="I1071" i="13"/>
  <c r="I1072" i="13"/>
  <c r="I1073" i="13"/>
  <c r="I1074" i="13"/>
  <c r="I1075" i="13"/>
  <c r="I1076" i="13"/>
  <c r="I1077" i="13"/>
  <c r="I1078" i="13"/>
  <c r="I1079" i="13"/>
  <c r="I1080" i="13"/>
  <c r="I1081" i="13"/>
  <c r="I1082" i="13"/>
  <c r="I1083" i="13"/>
  <c r="I1084" i="13"/>
  <c r="I1085" i="13"/>
  <c r="I1086" i="13"/>
  <c r="I1087" i="13"/>
  <c r="I1088" i="13"/>
  <c r="I1089" i="13"/>
  <c r="I1090" i="13"/>
  <c r="I1091" i="13"/>
  <c r="I1092" i="13"/>
  <c r="I1093" i="13"/>
  <c r="I1094" i="13"/>
  <c r="I1095" i="13"/>
  <c r="I1096" i="13"/>
  <c r="I1097" i="13"/>
  <c r="I1098" i="13"/>
  <c r="I1099" i="13"/>
  <c r="I1100" i="13"/>
  <c r="I1101" i="13"/>
  <c r="I1102" i="13"/>
  <c r="I1103" i="13"/>
  <c r="I1104" i="13"/>
  <c r="I1105" i="13"/>
  <c r="I1106" i="13"/>
  <c r="I1107" i="13"/>
  <c r="I1108" i="13"/>
  <c r="I1109" i="13"/>
  <c r="I1110" i="13"/>
  <c r="I1111" i="13"/>
  <c r="I1112" i="13"/>
  <c r="I1113" i="13"/>
  <c r="I1114" i="13"/>
  <c r="I1115" i="13"/>
  <c r="I1116" i="13"/>
  <c r="I1117" i="13"/>
  <c r="I1118" i="13"/>
  <c r="I1119" i="13"/>
  <c r="I1120" i="13"/>
  <c r="I1121" i="13"/>
  <c r="I1122" i="13"/>
  <c r="I1123" i="13"/>
  <c r="I1124" i="13"/>
  <c r="I1125" i="13"/>
  <c r="I1126" i="13"/>
  <c r="I1127" i="13"/>
  <c r="I1128" i="13"/>
  <c r="I1129" i="13"/>
  <c r="I1130" i="13"/>
  <c r="I1131" i="13"/>
  <c r="I1132" i="13"/>
  <c r="I1133" i="13"/>
  <c r="I1134" i="13"/>
  <c r="I1135" i="13"/>
  <c r="I1136" i="13"/>
  <c r="I1137" i="13"/>
  <c r="I1138" i="13"/>
  <c r="I1139" i="13"/>
  <c r="I1140" i="13"/>
  <c r="I1141" i="13"/>
  <c r="I1142" i="13"/>
  <c r="I1143" i="13"/>
  <c r="I1144" i="13"/>
  <c r="I1145" i="13"/>
  <c r="I1146" i="13"/>
  <c r="I1147" i="13"/>
  <c r="I1148" i="13"/>
  <c r="I1149" i="13"/>
  <c r="I1150" i="13"/>
  <c r="I1151" i="13"/>
  <c r="I1152" i="13"/>
  <c r="I1153" i="13"/>
  <c r="I1154" i="13"/>
  <c r="I1155" i="13"/>
  <c r="I1156" i="13"/>
  <c r="I1157" i="13"/>
  <c r="I1158" i="13"/>
  <c r="I1159" i="13"/>
  <c r="I1160" i="13"/>
  <c r="I1161" i="13"/>
  <c r="I1162" i="13"/>
  <c r="I1163" i="13"/>
  <c r="I1164" i="13"/>
  <c r="I1165" i="13"/>
  <c r="I1166" i="13"/>
  <c r="I1167" i="13"/>
  <c r="I1168" i="13"/>
  <c r="I1169" i="13"/>
  <c r="I1170" i="13"/>
  <c r="I1171" i="13"/>
  <c r="I1172" i="13"/>
  <c r="I1173" i="13"/>
  <c r="I1174" i="13"/>
  <c r="I1175" i="13"/>
  <c r="I1176" i="13"/>
  <c r="I1177" i="13"/>
  <c r="I1178" i="13"/>
  <c r="I1179" i="13"/>
  <c r="I1180" i="13"/>
  <c r="I1181" i="13"/>
  <c r="I1182" i="13"/>
  <c r="I1183" i="13"/>
  <c r="I1184" i="13"/>
  <c r="I1185" i="13"/>
  <c r="I1186" i="13"/>
  <c r="I1187" i="13"/>
  <c r="I1188" i="13"/>
  <c r="I1189" i="13"/>
  <c r="I1190" i="13"/>
  <c r="I1191" i="13"/>
  <c r="I1192" i="13"/>
  <c r="I1193" i="13"/>
  <c r="I1194" i="13"/>
  <c r="I1195" i="13"/>
  <c r="I1196" i="13"/>
  <c r="I1197" i="13"/>
  <c r="I1198" i="13"/>
  <c r="I1199" i="13"/>
  <c r="I1200" i="13"/>
  <c r="I1201" i="13"/>
  <c r="I1202" i="13"/>
  <c r="I1203" i="13"/>
  <c r="I1204" i="13"/>
  <c r="I1205" i="13"/>
  <c r="I1206" i="13"/>
  <c r="I1207" i="13"/>
  <c r="I1208" i="13"/>
  <c r="I1209" i="13"/>
  <c r="I1210" i="13"/>
  <c r="I1211" i="13"/>
  <c r="I1212" i="13"/>
  <c r="I1213" i="13"/>
  <c r="I1214" i="13"/>
  <c r="I1215" i="13"/>
  <c r="I1216" i="13"/>
  <c r="I1217" i="13"/>
  <c r="I1218" i="13"/>
  <c r="I1219" i="13"/>
  <c r="I1220" i="13"/>
  <c r="I1221" i="13"/>
  <c r="I1222" i="13"/>
  <c r="I1223" i="13"/>
  <c r="I1224" i="13"/>
  <c r="I1225" i="13"/>
  <c r="I1226" i="13"/>
  <c r="I1227" i="13"/>
  <c r="I1228" i="13"/>
  <c r="I1229" i="13"/>
  <c r="I1230" i="13"/>
  <c r="I1231" i="13"/>
  <c r="I1232" i="13"/>
  <c r="I1233" i="13"/>
  <c r="I1234" i="13"/>
  <c r="I1235" i="13"/>
  <c r="I1236" i="13"/>
  <c r="I1237" i="13"/>
  <c r="I1238" i="13"/>
  <c r="I1239" i="13"/>
  <c r="I1240" i="13"/>
  <c r="I1241" i="13"/>
  <c r="I1242" i="13"/>
  <c r="I1243" i="13"/>
  <c r="I1244" i="13"/>
  <c r="I1245" i="13"/>
  <c r="I1246" i="13"/>
  <c r="I1247" i="13"/>
  <c r="I1248" i="13"/>
  <c r="I1249" i="13"/>
  <c r="I1250" i="13"/>
  <c r="I1251" i="13"/>
  <c r="I1252" i="13"/>
  <c r="I1253" i="13"/>
  <c r="I1254" i="13"/>
  <c r="I1255" i="13"/>
  <c r="I1256" i="13"/>
  <c r="I1257" i="13"/>
  <c r="I1258" i="13"/>
  <c r="I1259" i="13"/>
  <c r="I1260" i="13"/>
  <c r="I1261" i="13"/>
  <c r="I1262" i="13"/>
  <c r="I1263" i="13"/>
  <c r="I1264" i="13"/>
  <c r="I1265" i="13"/>
  <c r="I1266" i="13"/>
  <c r="I1267" i="13"/>
  <c r="I1268" i="13"/>
  <c r="I1269" i="13"/>
  <c r="I1270" i="13"/>
  <c r="I1271" i="13"/>
  <c r="I1272" i="13"/>
  <c r="I1273" i="13"/>
  <c r="I1274" i="13"/>
  <c r="I1275" i="13"/>
  <c r="I1276" i="13"/>
  <c r="I1277" i="13"/>
  <c r="I1278" i="13"/>
  <c r="I1279" i="13"/>
  <c r="I1280" i="13"/>
  <c r="I1281" i="13"/>
  <c r="I1282" i="13"/>
  <c r="I1283" i="13"/>
  <c r="I1284" i="13"/>
  <c r="I1285" i="13"/>
  <c r="I1286" i="13"/>
  <c r="I1287" i="13"/>
  <c r="I1288" i="13"/>
  <c r="I1289" i="13"/>
  <c r="I1290" i="13"/>
  <c r="I1291" i="13"/>
  <c r="I1292" i="13"/>
  <c r="I1293" i="13"/>
  <c r="I1294" i="13"/>
  <c r="I1295" i="13"/>
  <c r="I1296" i="13"/>
  <c r="I1297" i="13"/>
  <c r="I1298" i="13"/>
  <c r="I1299" i="13"/>
  <c r="I1300" i="13"/>
  <c r="I1301" i="13"/>
  <c r="I1302" i="13"/>
  <c r="I1303" i="13"/>
  <c r="I1304" i="13"/>
  <c r="I1305" i="13"/>
  <c r="I1306" i="13"/>
  <c r="I1307" i="13"/>
  <c r="I1308" i="13"/>
  <c r="I1309" i="13"/>
  <c r="I1310" i="13"/>
  <c r="I1311" i="13"/>
  <c r="I1312" i="13"/>
  <c r="I1313" i="13"/>
  <c r="I1314" i="13"/>
  <c r="I1315" i="13"/>
  <c r="I1316" i="13"/>
  <c r="I1317" i="13"/>
  <c r="I1318" i="13"/>
  <c r="I1319" i="13"/>
  <c r="I1320" i="13"/>
  <c r="I1321" i="13"/>
  <c r="I1322" i="13"/>
  <c r="I1323" i="13"/>
  <c r="I1324" i="13"/>
  <c r="I1325" i="13"/>
  <c r="I1326" i="13"/>
  <c r="I1327" i="13"/>
  <c r="I1328" i="13"/>
  <c r="I1329" i="13"/>
  <c r="I1330" i="13"/>
  <c r="I1331" i="13"/>
  <c r="I1332" i="13"/>
  <c r="I1333" i="13"/>
  <c r="I1334" i="13"/>
  <c r="I1335" i="13"/>
  <c r="I1336" i="13"/>
  <c r="I1337" i="13"/>
  <c r="I1338" i="13"/>
  <c r="I1339" i="13"/>
  <c r="I1340" i="13"/>
  <c r="I1341" i="13"/>
  <c r="I1342" i="13"/>
  <c r="I1343" i="13"/>
  <c r="I1344" i="13"/>
  <c r="I1345" i="13"/>
  <c r="I1346" i="13"/>
  <c r="I1347" i="13"/>
  <c r="I1348" i="13"/>
  <c r="I1349" i="13"/>
  <c r="I1350" i="13"/>
  <c r="I1351" i="13"/>
  <c r="I1352" i="13"/>
  <c r="I1353" i="13"/>
  <c r="I1354" i="13"/>
  <c r="I1355" i="13"/>
  <c r="I1356" i="13"/>
  <c r="I1357" i="13"/>
  <c r="I1358" i="13"/>
  <c r="I1359" i="13"/>
  <c r="I1360" i="13"/>
  <c r="I1361" i="13"/>
  <c r="I1362" i="13"/>
  <c r="I1363" i="13"/>
  <c r="I1364" i="13"/>
  <c r="I1365" i="13"/>
  <c r="I1366" i="13"/>
  <c r="I1367" i="13"/>
  <c r="I1368" i="13"/>
  <c r="I1369" i="13"/>
  <c r="I1370" i="13"/>
  <c r="I1371" i="13"/>
  <c r="I1372" i="13"/>
  <c r="I1373" i="13"/>
  <c r="I1374" i="13"/>
  <c r="I1375" i="13"/>
  <c r="I1376" i="13"/>
  <c r="I1377" i="13"/>
  <c r="I1378" i="13"/>
  <c r="I1379" i="13"/>
  <c r="I1380" i="13"/>
  <c r="I1381" i="13"/>
  <c r="I1382" i="13"/>
  <c r="I1383" i="13"/>
  <c r="I1384" i="13"/>
  <c r="I1385" i="13"/>
  <c r="I1386" i="13"/>
  <c r="I1387" i="13"/>
  <c r="I1388" i="13"/>
  <c r="I1389" i="13"/>
  <c r="I1390" i="13"/>
  <c r="I1391" i="13"/>
  <c r="I1392" i="13"/>
  <c r="I1393" i="13"/>
  <c r="I1394" i="13"/>
  <c r="I1395" i="13"/>
  <c r="I1396" i="13"/>
  <c r="I1397" i="13"/>
  <c r="I1398" i="13"/>
  <c r="I1399" i="13"/>
  <c r="I1400" i="13"/>
  <c r="I1401" i="13"/>
  <c r="I1402" i="13"/>
  <c r="I1403" i="13"/>
  <c r="I1404" i="13"/>
  <c r="I1405" i="13"/>
  <c r="I1406" i="13"/>
  <c r="I1407" i="13"/>
  <c r="I1408" i="13"/>
  <c r="I1409" i="13"/>
  <c r="I1410" i="13"/>
  <c r="I1411" i="13"/>
  <c r="I1412" i="13"/>
  <c r="I1413" i="13"/>
  <c r="I1414" i="13"/>
  <c r="I1415" i="13"/>
  <c r="I1416" i="13"/>
  <c r="I1417" i="13"/>
  <c r="I1418" i="13"/>
  <c r="I1419" i="13"/>
  <c r="I1420" i="13"/>
  <c r="I1421" i="13"/>
  <c r="I1422" i="13"/>
  <c r="I1423" i="13"/>
  <c r="I1424" i="13"/>
  <c r="I1425" i="13"/>
  <c r="I1426" i="13"/>
  <c r="I1427" i="13"/>
  <c r="I1428" i="13"/>
  <c r="I1429" i="13"/>
  <c r="I1430" i="13"/>
  <c r="I1431" i="13"/>
  <c r="I1432" i="13"/>
  <c r="I1433" i="13"/>
  <c r="I1434" i="13"/>
  <c r="I1435" i="13"/>
  <c r="I1436" i="13"/>
  <c r="I1437" i="13"/>
  <c r="I1438" i="13"/>
  <c r="I1439" i="13"/>
  <c r="I1440" i="13"/>
  <c r="I1441" i="13"/>
  <c r="I1442" i="13"/>
  <c r="I1443" i="13"/>
  <c r="I1444" i="13"/>
  <c r="I1445" i="13"/>
  <c r="I1446" i="13"/>
  <c r="I1447" i="13"/>
  <c r="I1448" i="13"/>
  <c r="I1449" i="13"/>
  <c r="I1450" i="13"/>
  <c r="I1451" i="13"/>
  <c r="I1452" i="13"/>
  <c r="I1453" i="13"/>
  <c r="I1454" i="13"/>
  <c r="I1455" i="13"/>
  <c r="I1456" i="13"/>
  <c r="I1457" i="13"/>
  <c r="I1458" i="13"/>
  <c r="I1459" i="13"/>
  <c r="I1460" i="13"/>
  <c r="I1461" i="13"/>
  <c r="I1462" i="13"/>
  <c r="I1463" i="13"/>
  <c r="I1464" i="13"/>
  <c r="I1465" i="13"/>
  <c r="I1466" i="13"/>
  <c r="I1467" i="13"/>
  <c r="I1468" i="13"/>
  <c r="I1469" i="13"/>
  <c r="I1470" i="13"/>
  <c r="I1471" i="13"/>
  <c r="I1472" i="13"/>
  <c r="I1473" i="13"/>
  <c r="I1474" i="13"/>
  <c r="I1475" i="13"/>
  <c r="I1476" i="13"/>
  <c r="I1477" i="13"/>
  <c r="I1478" i="13"/>
  <c r="I1479" i="13"/>
  <c r="I1480" i="13"/>
  <c r="I1481" i="13"/>
  <c r="I1482" i="13"/>
  <c r="I1483" i="13"/>
  <c r="I1484" i="13"/>
  <c r="I1485" i="13"/>
  <c r="I1486" i="13"/>
  <c r="I1487" i="13"/>
  <c r="I1488" i="13"/>
  <c r="I1489" i="13"/>
  <c r="I1490" i="13"/>
  <c r="I1491" i="13"/>
  <c r="I1492" i="13"/>
  <c r="I1493" i="13"/>
  <c r="I1494" i="13"/>
  <c r="I1495" i="13"/>
  <c r="I1496" i="13"/>
  <c r="I1497" i="13"/>
  <c r="I1498" i="13"/>
  <c r="I1499" i="13"/>
  <c r="I1500" i="13"/>
  <c r="I1501" i="13"/>
  <c r="I1502" i="13"/>
  <c r="I1503" i="13"/>
  <c r="I1504" i="13"/>
  <c r="I1505" i="13"/>
  <c r="I1506" i="13"/>
  <c r="I1507" i="13"/>
  <c r="I1508" i="13"/>
  <c r="I1509" i="13"/>
  <c r="I1510" i="13"/>
  <c r="I1511" i="13"/>
  <c r="I1512" i="13"/>
  <c r="I1513" i="13"/>
  <c r="I1514" i="13"/>
  <c r="I1515" i="13"/>
  <c r="I1516" i="13"/>
  <c r="I1517" i="13"/>
  <c r="I1518" i="13"/>
  <c r="I1519" i="13"/>
  <c r="I1520" i="13"/>
  <c r="I1521" i="13"/>
  <c r="I1522" i="13"/>
  <c r="I1523" i="13"/>
  <c r="I1524" i="13"/>
  <c r="I1525" i="13"/>
  <c r="I1526" i="13"/>
  <c r="I1527" i="13"/>
  <c r="I1528" i="13"/>
  <c r="I1529" i="13"/>
  <c r="I1530" i="13"/>
  <c r="I1531" i="13"/>
  <c r="I1532" i="13"/>
  <c r="I1533" i="13"/>
  <c r="I1534" i="13"/>
  <c r="I1535" i="13"/>
  <c r="I1536" i="13"/>
  <c r="I1537" i="13"/>
  <c r="I1538" i="13"/>
  <c r="I1539" i="13"/>
  <c r="I1540" i="13"/>
  <c r="I1541" i="13"/>
  <c r="I1542" i="13"/>
  <c r="I1543" i="13"/>
  <c r="I1544" i="13"/>
  <c r="I1545" i="13"/>
  <c r="I1546" i="13"/>
  <c r="I1547" i="13"/>
  <c r="I1548" i="13"/>
  <c r="I1549" i="13"/>
  <c r="I1550" i="13"/>
  <c r="I1551" i="13"/>
  <c r="I1552" i="13"/>
  <c r="I1553" i="13"/>
  <c r="I1554" i="13"/>
  <c r="I1555" i="13"/>
  <c r="I1556" i="13"/>
  <c r="I1557" i="13"/>
  <c r="I1558" i="13"/>
  <c r="I1559" i="13"/>
  <c r="I1560" i="13"/>
  <c r="I1561" i="13"/>
  <c r="I1562" i="13"/>
  <c r="I1563" i="13"/>
  <c r="I1564" i="13"/>
  <c r="I1565" i="13"/>
  <c r="I1566" i="13"/>
  <c r="I1567" i="13"/>
  <c r="I1568" i="13"/>
  <c r="I1569" i="13"/>
  <c r="I1570" i="13"/>
  <c r="I1571" i="13"/>
  <c r="I1572" i="13"/>
  <c r="I1573" i="13"/>
  <c r="I1574" i="13"/>
  <c r="I1575" i="13"/>
  <c r="I1576" i="13"/>
  <c r="I1577" i="13"/>
  <c r="I1578" i="13"/>
  <c r="I1579" i="13"/>
  <c r="I1580" i="13"/>
  <c r="I1581" i="13"/>
  <c r="I1582" i="13"/>
  <c r="I1583" i="13"/>
  <c r="I1584" i="13"/>
  <c r="I1585" i="13"/>
  <c r="I1586" i="13"/>
  <c r="I1587" i="13"/>
  <c r="I1588" i="13"/>
  <c r="I1589" i="13"/>
  <c r="I1590" i="13"/>
  <c r="I1591" i="13"/>
  <c r="I1592" i="13"/>
  <c r="I1593" i="13"/>
  <c r="I1594" i="13"/>
  <c r="I1595" i="13"/>
  <c r="I1596" i="13"/>
  <c r="I1597" i="13"/>
  <c r="I1598" i="13"/>
  <c r="I1599" i="13"/>
  <c r="I1600" i="13"/>
  <c r="I1601" i="13"/>
  <c r="I1602" i="13"/>
  <c r="I1603" i="13"/>
  <c r="I1604" i="13"/>
  <c r="I1605" i="13"/>
  <c r="I1606" i="13"/>
  <c r="I1607" i="13"/>
  <c r="I1608" i="13"/>
  <c r="I1609" i="13"/>
  <c r="I1610" i="13"/>
  <c r="I1611" i="13"/>
  <c r="I1612" i="13"/>
  <c r="I1613" i="13"/>
  <c r="I1614" i="13"/>
  <c r="I1615" i="13"/>
  <c r="I1616" i="13"/>
  <c r="I1617" i="13"/>
  <c r="I1618" i="13"/>
  <c r="I1619" i="13"/>
  <c r="I1620" i="13"/>
  <c r="I1621" i="13"/>
  <c r="I1622" i="13"/>
  <c r="I1623" i="13"/>
  <c r="I1624" i="13"/>
  <c r="I1625" i="13"/>
  <c r="I1626" i="13"/>
  <c r="I1627" i="13"/>
  <c r="I1628" i="13"/>
  <c r="I1629" i="13"/>
  <c r="I1630" i="13"/>
  <c r="I1631" i="13"/>
  <c r="I1632" i="13"/>
  <c r="I1633" i="13"/>
  <c r="I1634" i="13"/>
  <c r="I1635" i="13"/>
  <c r="I1636" i="13"/>
  <c r="I1637" i="13"/>
  <c r="I1638" i="13"/>
  <c r="I1639" i="13"/>
  <c r="I1640" i="13"/>
  <c r="I1641" i="13"/>
  <c r="I1642" i="13"/>
  <c r="I1643" i="13"/>
  <c r="I1644" i="13"/>
  <c r="I1645" i="13"/>
  <c r="I1646" i="13"/>
  <c r="I1647" i="13"/>
  <c r="I1648" i="13"/>
  <c r="I1649" i="13"/>
  <c r="I1650" i="13"/>
  <c r="I1651" i="13"/>
  <c r="I1652" i="13"/>
  <c r="I1653" i="13"/>
  <c r="I1654" i="13"/>
  <c r="I1655" i="13"/>
  <c r="I1656" i="13"/>
  <c r="I1657" i="13"/>
  <c r="I1658" i="13"/>
  <c r="I1659" i="13"/>
  <c r="I1660" i="13"/>
  <c r="I1661" i="13"/>
  <c r="I1662" i="13"/>
  <c r="I1663" i="13"/>
  <c r="I1664" i="13"/>
  <c r="I1665" i="13"/>
  <c r="I1666" i="13"/>
  <c r="I1667" i="13"/>
  <c r="I1668" i="13"/>
  <c r="I1669" i="13"/>
  <c r="I1670" i="13"/>
  <c r="I1671" i="13"/>
  <c r="I1672" i="13"/>
  <c r="I1673" i="13"/>
  <c r="I1674" i="13"/>
  <c r="I1675" i="13"/>
  <c r="I1676" i="13"/>
  <c r="I1677" i="13"/>
  <c r="I1678" i="13"/>
  <c r="I1679" i="13"/>
  <c r="I1680" i="13"/>
  <c r="I1681" i="13"/>
  <c r="I1682" i="13"/>
  <c r="I1683" i="13"/>
  <c r="I1684" i="13"/>
  <c r="I1685" i="13"/>
  <c r="I1686" i="13"/>
  <c r="I1687" i="13"/>
  <c r="I1688" i="13"/>
  <c r="I1689" i="13"/>
  <c r="I1690" i="13"/>
  <c r="I1691" i="13"/>
  <c r="I1692" i="13"/>
  <c r="I1693" i="13"/>
  <c r="I1694" i="13"/>
  <c r="I1695" i="13"/>
  <c r="I1696" i="13"/>
  <c r="I1697" i="13"/>
  <c r="I1698" i="13"/>
  <c r="I1699" i="13"/>
  <c r="I1700" i="13"/>
  <c r="I1701" i="13"/>
  <c r="I1702" i="13"/>
  <c r="I1703" i="13"/>
  <c r="I1704" i="13"/>
  <c r="I1705" i="13"/>
  <c r="I1706" i="13"/>
  <c r="I1707" i="13"/>
  <c r="I1708" i="13"/>
  <c r="I1709" i="13"/>
  <c r="I1710" i="13"/>
  <c r="I1711" i="13"/>
  <c r="I1712" i="13"/>
  <c r="I1713" i="13"/>
  <c r="I1714" i="13"/>
  <c r="I1715" i="13"/>
  <c r="I1716" i="13"/>
  <c r="I1717" i="13"/>
  <c r="I1718" i="13"/>
  <c r="I1719" i="13"/>
  <c r="I1720" i="13"/>
  <c r="I1721" i="13"/>
  <c r="I1722" i="13"/>
  <c r="I1723" i="13"/>
  <c r="I1724" i="13"/>
  <c r="I1725" i="13"/>
  <c r="I1726" i="13"/>
  <c r="I1727" i="13"/>
  <c r="I1728" i="13"/>
  <c r="I1729" i="13"/>
  <c r="I1730" i="13"/>
  <c r="I1731" i="13"/>
  <c r="I1732" i="13"/>
  <c r="I1733" i="13"/>
  <c r="I1734" i="13"/>
  <c r="I1735" i="13"/>
  <c r="I1736" i="13"/>
  <c r="I1737" i="13"/>
  <c r="I1738" i="13"/>
  <c r="I1739" i="13"/>
  <c r="I1740" i="13"/>
  <c r="I1741" i="13"/>
  <c r="I1742" i="13"/>
  <c r="I1743" i="13"/>
  <c r="I1744" i="13"/>
  <c r="I1745" i="13"/>
  <c r="I1746" i="13"/>
  <c r="I1747" i="13"/>
  <c r="I1748" i="13"/>
  <c r="I1749" i="13"/>
  <c r="I1750" i="13"/>
  <c r="I1751" i="13"/>
  <c r="I1752" i="13"/>
  <c r="I1753" i="13"/>
  <c r="I1754" i="13"/>
  <c r="I1755" i="13"/>
  <c r="I1756" i="13"/>
  <c r="I1757" i="13"/>
  <c r="I1758" i="13"/>
  <c r="I1759" i="13"/>
  <c r="I1760" i="13"/>
  <c r="I1761" i="13"/>
  <c r="I1762" i="13"/>
  <c r="I1763" i="13"/>
  <c r="I1764" i="13"/>
  <c r="I1765" i="13"/>
  <c r="I1766" i="13"/>
  <c r="I1767" i="13"/>
  <c r="I1768" i="13"/>
  <c r="I1769" i="13"/>
  <c r="I1770" i="13"/>
  <c r="I1771" i="13"/>
  <c r="I1772" i="13"/>
  <c r="I1773" i="13"/>
  <c r="I1774" i="13"/>
  <c r="I1775" i="13"/>
  <c r="I1776" i="13"/>
  <c r="I1777" i="13"/>
  <c r="I1778" i="13"/>
  <c r="I1779" i="13"/>
  <c r="I1780" i="13"/>
  <c r="I1781" i="13"/>
  <c r="I1782" i="13"/>
  <c r="I1783" i="13"/>
  <c r="I1784" i="13"/>
  <c r="I1785" i="13"/>
  <c r="I1786" i="13"/>
  <c r="I1787" i="13"/>
  <c r="I1788" i="13"/>
  <c r="I1789" i="13"/>
  <c r="I1790" i="13"/>
  <c r="I1791" i="13"/>
  <c r="I1792" i="13"/>
  <c r="I1793" i="13"/>
  <c r="I1794" i="13"/>
  <c r="I1795" i="13"/>
  <c r="I1796" i="13"/>
  <c r="I1797" i="13"/>
  <c r="I1798" i="13"/>
  <c r="I1799" i="13"/>
  <c r="I1800" i="13"/>
  <c r="I1801" i="13"/>
  <c r="I1802" i="13"/>
  <c r="I1803" i="13"/>
  <c r="I1804" i="13"/>
  <c r="I1805" i="13"/>
  <c r="I1806" i="13"/>
  <c r="I1807" i="13"/>
  <c r="I1808" i="13"/>
  <c r="I1809" i="13"/>
  <c r="I1810" i="13"/>
  <c r="I1811" i="13"/>
  <c r="I1812" i="13"/>
  <c r="I1813" i="13"/>
  <c r="I1814" i="13"/>
  <c r="I1815" i="13"/>
  <c r="I1816" i="13"/>
  <c r="I1817" i="13"/>
  <c r="I1818" i="13"/>
  <c r="I1819" i="13"/>
  <c r="I1820" i="13"/>
  <c r="I1821" i="13"/>
  <c r="I1822" i="13"/>
  <c r="I1823" i="13"/>
  <c r="I1824" i="13"/>
  <c r="I1825" i="13"/>
  <c r="I1826" i="13"/>
  <c r="I1827" i="13"/>
  <c r="I1828" i="13"/>
  <c r="I1829" i="13"/>
  <c r="I1830" i="13"/>
  <c r="I1831" i="13"/>
  <c r="I1832" i="13"/>
  <c r="I1833" i="13"/>
  <c r="I1834" i="13"/>
  <c r="I1835" i="13"/>
  <c r="I1836" i="13"/>
  <c r="I1837" i="13"/>
  <c r="I1838" i="13"/>
  <c r="I1839" i="13"/>
  <c r="I1840" i="13"/>
  <c r="I1841" i="13"/>
  <c r="I1842" i="13"/>
  <c r="I1843" i="13"/>
  <c r="I1844" i="13"/>
  <c r="I1845" i="13"/>
  <c r="I1846" i="13"/>
  <c r="I1847" i="13"/>
  <c r="I1848" i="13"/>
  <c r="I1849" i="13"/>
  <c r="I1850" i="13"/>
  <c r="I1851" i="13"/>
  <c r="I1852" i="13"/>
  <c r="I1853" i="13"/>
  <c r="I1854" i="13"/>
  <c r="I1855" i="13"/>
  <c r="I1856" i="13"/>
  <c r="I1857" i="13"/>
  <c r="I1858" i="13"/>
  <c r="I1859" i="13"/>
  <c r="I1860" i="13"/>
  <c r="I1861" i="13"/>
  <c r="I1862" i="13"/>
  <c r="I1863" i="13"/>
  <c r="I1864" i="13"/>
  <c r="I1865" i="13"/>
  <c r="I1866" i="13"/>
  <c r="I1867" i="13"/>
  <c r="I1868" i="13"/>
  <c r="I1869" i="13"/>
  <c r="I1870" i="13"/>
  <c r="I1871" i="13"/>
  <c r="I1872" i="13"/>
  <c r="I1873" i="13"/>
  <c r="I1874" i="13"/>
  <c r="I1875" i="13"/>
  <c r="I1876" i="13"/>
  <c r="I1877" i="13"/>
  <c r="I1878" i="13"/>
  <c r="I1879" i="13"/>
  <c r="I1880" i="13"/>
  <c r="I1881" i="13"/>
  <c r="I1882" i="13"/>
  <c r="I1883" i="13"/>
  <c r="I1884" i="13"/>
  <c r="I1885" i="13"/>
  <c r="I1886" i="13"/>
  <c r="I1887" i="13"/>
  <c r="I1888" i="13"/>
  <c r="I1889" i="13"/>
  <c r="I1890" i="13"/>
  <c r="I1891" i="13"/>
  <c r="I1892" i="13"/>
  <c r="I1893" i="13"/>
  <c r="I1894" i="13"/>
  <c r="I1895" i="13"/>
  <c r="I1896" i="13"/>
  <c r="I1897" i="13"/>
  <c r="I1898" i="13"/>
  <c r="I1899" i="13"/>
  <c r="I1900" i="13"/>
  <c r="I1901" i="13"/>
  <c r="I1902" i="13"/>
  <c r="I1903" i="13"/>
  <c r="I1904" i="13"/>
  <c r="I1905" i="13"/>
  <c r="I1906" i="13"/>
  <c r="I1907" i="13"/>
  <c r="I1908" i="13"/>
  <c r="I1909" i="13"/>
  <c r="I1910" i="13"/>
  <c r="I1911" i="13"/>
  <c r="I1912" i="13"/>
  <c r="I1913" i="13"/>
  <c r="I1914" i="13"/>
  <c r="I1915" i="13"/>
  <c r="I1916" i="13"/>
  <c r="I1917" i="13"/>
  <c r="I1918" i="13"/>
  <c r="I1919" i="13"/>
  <c r="I1920" i="13"/>
  <c r="I1921" i="13"/>
  <c r="I1922" i="13"/>
  <c r="I1923" i="13"/>
  <c r="I1924" i="13"/>
  <c r="I1925" i="13"/>
  <c r="I1926" i="13"/>
  <c r="I1927" i="13"/>
  <c r="I1928" i="13"/>
  <c r="I1929" i="13"/>
  <c r="I1930" i="13"/>
  <c r="I1931" i="13"/>
  <c r="I1932" i="13"/>
  <c r="I1933" i="13"/>
  <c r="I1934" i="13"/>
  <c r="I1935" i="13"/>
  <c r="I1936" i="13"/>
  <c r="I1937" i="13"/>
  <c r="I1938" i="13"/>
  <c r="I1939" i="13"/>
  <c r="I1940" i="13"/>
  <c r="I1941" i="13"/>
  <c r="I1942" i="13"/>
  <c r="I1943" i="13"/>
  <c r="I1944" i="13"/>
  <c r="I1945" i="13"/>
  <c r="I1946" i="13"/>
  <c r="I1947" i="13"/>
  <c r="I1948" i="13"/>
  <c r="I1949" i="13"/>
  <c r="I1950" i="13"/>
  <c r="I1951" i="13"/>
  <c r="I1952" i="13"/>
  <c r="I1953" i="13"/>
  <c r="I1954" i="13"/>
  <c r="I1955" i="13"/>
  <c r="I1956" i="13"/>
  <c r="I1957" i="13"/>
  <c r="I1958" i="13"/>
  <c r="I1959" i="13"/>
  <c r="I1960" i="13"/>
  <c r="I1961" i="13"/>
  <c r="I1962" i="13"/>
  <c r="I1963" i="13"/>
  <c r="I1964" i="13"/>
  <c r="I1965" i="13"/>
  <c r="I1966" i="13"/>
  <c r="I1967" i="13"/>
  <c r="I1968" i="13"/>
  <c r="I1969" i="13"/>
  <c r="I1970" i="13"/>
  <c r="I1971" i="13"/>
  <c r="I1972" i="13"/>
  <c r="I1973" i="13"/>
  <c r="I1974" i="13"/>
  <c r="I1975" i="13"/>
  <c r="I1976" i="13"/>
  <c r="I1977" i="13"/>
  <c r="I1978" i="13"/>
  <c r="I1979" i="13"/>
  <c r="I1980" i="13"/>
  <c r="I1981" i="13"/>
  <c r="I1982" i="13"/>
  <c r="I1983" i="13"/>
  <c r="I1984" i="13"/>
  <c r="I1985" i="13"/>
  <c r="I1986" i="13"/>
  <c r="I1987" i="13"/>
  <c r="I1988" i="13"/>
  <c r="I1989" i="13"/>
  <c r="I1990" i="13"/>
  <c r="I1991" i="13"/>
  <c r="I1992" i="13"/>
  <c r="I1993" i="13"/>
  <c r="I1994" i="13"/>
  <c r="I1995" i="13"/>
  <c r="I1996" i="13"/>
  <c r="I1997" i="13"/>
  <c r="I1998" i="13"/>
  <c r="I1999" i="13"/>
  <c r="I2000" i="13"/>
  <c r="I2001" i="13"/>
  <c r="I2002" i="13"/>
  <c r="I2003" i="13"/>
  <c r="I2004" i="13"/>
  <c r="I2005" i="13"/>
  <c r="I2006" i="13"/>
  <c r="I2007" i="13"/>
  <c r="I2008" i="13"/>
  <c r="I2009" i="13"/>
  <c r="I2010" i="13"/>
  <c r="I2011" i="13"/>
  <c r="I2012" i="13"/>
  <c r="I2013" i="13"/>
  <c r="I2014" i="13"/>
  <c r="I2015" i="13"/>
  <c r="I2016" i="13"/>
  <c r="I2017" i="13"/>
  <c r="I2018" i="13"/>
  <c r="I2019" i="13"/>
  <c r="I2020" i="13"/>
  <c r="I2021" i="13"/>
  <c r="I2022" i="13"/>
  <c r="I2023" i="13"/>
  <c r="I2024" i="13"/>
  <c r="I2025" i="13"/>
  <c r="I2026" i="13"/>
  <c r="I2027" i="13"/>
  <c r="I2028" i="13"/>
  <c r="I2029" i="13"/>
  <c r="I2030" i="13"/>
  <c r="I2031" i="13"/>
  <c r="I2032" i="13"/>
  <c r="I2033" i="13"/>
  <c r="I2034" i="13"/>
  <c r="I2035" i="13"/>
  <c r="I2036" i="13"/>
  <c r="I2037" i="13"/>
  <c r="I2038" i="13"/>
  <c r="I2039" i="13"/>
  <c r="I2040" i="13"/>
  <c r="I2041" i="13"/>
  <c r="I2042" i="13"/>
  <c r="I2043" i="13"/>
  <c r="I2044" i="13"/>
  <c r="I2045" i="13"/>
  <c r="I2046" i="13"/>
  <c r="I2047" i="13"/>
  <c r="I2048" i="13"/>
  <c r="I2049" i="13"/>
  <c r="I2050" i="13"/>
  <c r="I2051" i="13"/>
  <c r="I2052" i="13"/>
  <c r="I2053" i="13"/>
  <c r="I2054" i="13"/>
  <c r="I2055" i="13"/>
  <c r="I2056" i="13"/>
  <c r="I2057" i="13"/>
  <c r="I2058" i="13"/>
  <c r="I2059" i="13"/>
  <c r="I2060" i="13"/>
  <c r="I2061" i="13"/>
  <c r="I2062" i="13"/>
  <c r="I2063" i="13"/>
  <c r="I2064" i="13"/>
  <c r="I2065" i="13"/>
  <c r="I2066" i="13"/>
  <c r="I2067" i="13"/>
  <c r="I2068" i="13"/>
  <c r="I2069" i="13"/>
  <c r="I2070" i="13"/>
  <c r="I2071" i="13"/>
  <c r="I2072" i="13"/>
  <c r="I2073" i="13"/>
  <c r="I2074" i="13"/>
  <c r="I2075" i="13"/>
  <c r="I2076" i="13"/>
  <c r="I2077" i="13"/>
  <c r="I2078" i="13"/>
  <c r="I2079" i="13"/>
  <c r="I2080" i="13"/>
  <c r="I2081" i="13"/>
  <c r="I2082" i="13"/>
  <c r="I2083" i="13"/>
  <c r="I2084" i="13"/>
  <c r="I2085" i="13"/>
  <c r="I2086" i="13"/>
  <c r="I2087" i="13"/>
  <c r="I2088" i="13"/>
  <c r="I2089" i="13"/>
  <c r="I2090" i="13"/>
  <c r="I2091" i="13"/>
  <c r="I2092" i="13"/>
  <c r="I2093" i="13"/>
  <c r="I2094" i="13"/>
  <c r="I2095" i="13"/>
  <c r="I2096" i="13"/>
  <c r="I2097" i="13"/>
  <c r="I2098" i="13"/>
  <c r="I2099" i="13"/>
  <c r="I2100" i="13"/>
  <c r="I2101" i="13"/>
  <c r="I2102" i="13"/>
  <c r="I2103" i="13"/>
  <c r="I2104" i="13"/>
  <c r="I2105" i="13"/>
  <c r="I2106" i="13"/>
  <c r="I2107" i="13"/>
  <c r="I2108" i="13"/>
  <c r="I2109" i="13"/>
  <c r="I2110" i="13"/>
  <c r="I2111" i="13"/>
  <c r="I2112" i="13"/>
  <c r="I2113" i="13"/>
  <c r="I2114" i="13"/>
  <c r="I2115" i="13"/>
  <c r="I2116" i="13"/>
  <c r="I2117" i="13"/>
  <c r="I2118" i="13"/>
  <c r="I2119" i="13"/>
  <c r="I2120" i="13"/>
  <c r="I2121" i="13"/>
  <c r="I2122" i="13"/>
  <c r="I2123" i="13"/>
  <c r="I2124" i="13"/>
  <c r="I2125" i="13"/>
  <c r="I2126" i="13"/>
  <c r="I2127" i="13"/>
  <c r="I2128" i="13"/>
  <c r="I2129" i="13"/>
  <c r="I2130" i="13"/>
  <c r="I2131" i="13"/>
  <c r="I2132" i="13"/>
  <c r="I2133" i="13"/>
  <c r="I2134" i="13"/>
  <c r="I2135" i="13"/>
  <c r="I2136" i="13"/>
  <c r="I2137" i="13"/>
  <c r="I2138" i="13"/>
  <c r="I2139" i="13"/>
  <c r="I2140" i="13"/>
  <c r="I2141" i="13"/>
  <c r="I2142" i="13"/>
  <c r="I2143" i="13"/>
  <c r="I2144" i="13"/>
  <c r="I2145" i="13"/>
  <c r="I2146" i="13"/>
  <c r="I2147" i="13"/>
  <c r="I2148" i="13"/>
  <c r="I2149" i="13"/>
  <c r="I2150" i="13"/>
  <c r="I2151" i="13"/>
  <c r="I2152" i="13"/>
  <c r="I2153" i="13"/>
  <c r="I2154" i="13"/>
  <c r="I2155" i="13"/>
  <c r="I2156" i="13"/>
  <c r="I2157" i="13"/>
  <c r="I2158" i="13"/>
  <c r="I2159" i="13"/>
  <c r="I2160" i="13"/>
  <c r="I2161" i="13"/>
  <c r="I2162" i="13"/>
  <c r="I2163" i="13"/>
  <c r="I2164" i="13"/>
  <c r="I2165" i="13"/>
  <c r="I2166" i="13"/>
  <c r="I2167" i="13"/>
  <c r="I2168" i="13"/>
  <c r="I2169" i="13"/>
  <c r="I2170" i="13"/>
  <c r="I2171" i="13"/>
  <c r="I2172" i="13"/>
  <c r="I2173" i="13"/>
  <c r="I2174" i="13"/>
  <c r="I2175" i="13"/>
  <c r="I2176" i="13"/>
  <c r="I2177" i="13"/>
  <c r="I2178" i="13"/>
  <c r="I2179" i="13"/>
  <c r="I2180" i="13"/>
  <c r="I2181" i="13"/>
  <c r="I2182" i="13"/>
  <c r="I2183" i="13"/>
  <c r="I2184" i="13"/>
  <c r="I2185" i="13"/>
  <c r="I2186" i="13"/>
  <c r="I2187" i="13"/>
  <c r="I2188" i="13"/>
  <c r="I2189" i="13"/>
  <c r="I2190" i="13"/>
  <c r="I2191" i="13"/>
  <c r="I2192" i="13"/>
  <c r="I2193" i="13"/>
  <c r="I2194" i="13"/>
  <c r="I2195" i="13"/>
  <c r="I2196" i="13"/>
  <c r="I2197" i="13"/>
  <c r="I2198" i="13"/>
  <c r="I2199" i="13"/>
  <c r="I2200" i="13"/>
  <c r="I2201" i="13"/>
  <c r="I2202" i="13"/>
  <c r="I2203" i="13"/>
  <c r="I2204" i="13"/>
  <c r="I2205" i="13"/>
  <c r="I2206" i="13"/>
  <c r="I2207" i="13"/>
  <c r="I2208" i="13"/>
  <c r="I2209" i="13"/>
  <c r="I2210" i="13"/>
  <c r="I2211" i="13"/>
  <c r="I2212" i="13"/>
  <c r="I2213" i="13"/>
  <c r="I2214" i="13"/>
  <c r="I2215" i="13"/>
  <c r="I2216" i="13"/>
  <c r="I2217" i="13"/>
  <c r="I2218" i="13"/>
  <c r="I2219" i="13"/>
  <c r="I2220" i="13"/>
  <c r="I2221" i="13"/>
  <c r="I2222" i="13"/>
  <c r="I2223" i="13"/>
  <c r="I2224" i="13"/>
  <c r="I2225" i="13"/>
  <c r="I2226" i="13"/>
  <c r="I2227" i="13"/>
  <c r="I2228" i="13"/>
  <c r="I2229" i="13"/>
  <c r="I2230" i="13"/>
  <c r="I2231" i="13"/>
  <c r="I2232" i="13"/>
  <c r="I2233" i="13"/>
  <c r="I2234" i="13"/>
  <c r="I2235" i="13"/>
  <c r="I2236" i="13"/>
  <c r="I2237" i="13"/>
  <c r="I2238" i="13"/>
  <c r="I2239" i="13"/>
  <c r="I2240" i="13"/>
  <c r="I2241" i="13"/>
  <c r="I2242" i="13"/>
  <c r="I2243" i="13"/>
  <c r="I2244" i="13"/>
  <c r="I2245" i="13"/>
  <c r="I2246" i="13"/>
  <c r="I2247" i="13"/>
  <c r="I2248" i="13"/>
  <c r="I2249" i="13"/>
  <c r="I2250" i="13"/>
  <c r="I2251" i="13"/>
  <c r="I2252" i="13"/>
  <c r="I2253" i="13"/>
  <c r="I2254" i="13"/>
  <c r="I2255" i="13"/>
  <c r="I2256" i="13"/>
  <c r="I2257" i="13"/>
  <c r="I2258" i="13"/>
  <c r="I2259" i="13"/>
  <c r="I2260" i="13"/>
  <c r="I2261" i="13"/>
  <c r="I2262" i="13"/>
  <c r="I2263" i="13"/>
  <c r="I2264" i="13"/>
  <c r="I2265" i="13"/>
  <c r="I2266" i="13"/>
  <c r="I2267" i="13"/>
  <c r="I2268" i="13"/>
  <c r="I2269" i="13"/>
  <c r="I2270" i="13"/>
  <c r="I2271" i="13"/>
  <c r="I2272" i="13"/>
  <c r="I2273" i="13"/>
  <c r="I2274" i="13"/>
  <c r="I2275" i="13"/>
  <c r="I2276" i="13"/>
  <c r="I2277" i="13"/>
  <c r="I2278" i="13"/>
  <c r="I2279" i="13"/>
  <c r="I2280" i="13"/>
  <c r="I2281" i="13"/>
  <c r="I2282" i="13"/>
  <c r="I2283" i="13"/>
  <c r="I2284" i="13"/>
  <c r="I2285" i="13"/>
  <c r="I2286" i="13"/>
  <c r="I2287" i="13"/>
  <c r="I2288" i="13"/>
  <c r="I2289" i="13"/>
  <c r="I2290" i="13"/>
  <c r="I2291" i="13"/>
  <c r="I2292" i="13"/>
  <c r="I2293" i="13"/>
  <c r="I2294" i="13"/>
  <c r="I2295" i="13"/>
  <c r="I2296" i="13"/>
  <c r="I2297" i="13"/>
  <c r="I2298" i="13"/>
  <c r="I2299" i="13"/>
  <c r="I2300" i="13"/>
  <c r="I2301" i="13"/>
  <c r="I2302" i="13"/>
  <c r="I2303" i="13"/>
  <c r="I2304" i="13"/>
  <c r="I2305" i="13"/>
  <c r="I2306" i="13"/>
  <c r="I2307" i="13"/>
  <c r="I2308" i="13"/>
  <c r="I2309" i="13"/>
  <c r="I2310" i="13"/>
  <c r="I2311" i="13"/>
  <c r="I2312" i="13"/>
  <c r="I2313" i="13"/>
  <c r="I2314" i="13"/>
  <c r="I2315" i="13"/>
  <c r="I2316" i="13"/>
  <c r="I2317" i="13"/>
  <c r="I2318" i="13"/>
  <c r="I2319" i="13"/>
  <c r="I2320" i="13"/>
  <c r="I2321" i="13"/>
  <c r="I2322" i="13"/>
  <c r="I2323" i="13"/>
  <c r="I2324" i="13"/>
  <c r="I2325" i="13"/>
  <c r="I2326" i="13"/>
  <c r="I2327" i="13"/>
  <c r="I2328" i="13"/>
  <c r="I2329" i="13"/>
  <c r="I2330" i="13"/>
  <c r="I2331" i="13"/>
  <c r="I2332" i="13"/>
  <c r="I2333" i="13"/>
  <c r="I2334" i="13"/>
  <c r="I2335" i="13"/>
  <c r="I2336" i="13"/>
  <c r="I2337" i="13"/>
  <c r="I2338" i="13"/>
  <c r="I2339" i="13"/>
  <c r="I2340" i="13"/>
  <c r="I2341" i="13"/>
  <c r="I2342" i="13"/>
  <c r="I2343" i="13"/>
  <c r="I2344" i="13"/>
  <c r="I2345" i="13"/>
  <c r="I2346" i="13"/>
  <c r="I2347" i="13"/>
  <c r="I2348" i="13"/>
  <c r="I2349" i="13"/>
  <c r="I2350" i="13"/>
  <c r="I2351" i="13"/>
  <c r="I2352" i="13"/>
  <c r="I2353" i="13"/>
  <c r="I2354" i="13"/>
  <c r="I2355" i="13"/>
  <c r="I2356" i="13"/>
  <c r="I2357" i="13"/>
  <c r="I2358" i="13"/>
  <c r="I2359" i="13"/>
  <c r="I2360" i="13"/>
  <c r="I2361" i="13"/>
  <c r="I2362" i="13"/>
  <c r="I2363" i="13"/>
  <c r="I2364" i="13"/>
  <c r="I2365" i="13"/>
  <c r="I2366" i="13"/>
  <c r="I2367" i="13"/>
  <c r="I2368" i="13"/>
  <c r="I2369" i="13"/>
  <c r="I2370" i="13"/>
  <c r="I2371" i="13"/>
  <c r="I2372" i="13"/>
  <c r="I2373" i="13"/>
  <c r="I2374" i="13"/>
  <c r="I2375" i="13"/>
  <c r="I2376" i="13"/>
  <c r="I2377" i="13"/>
  <c r="I2378" i="13"/>
  <c r="I2379" i="13"/>
  <c r="I2380" i="13"/>
  <c r="I2381" i="13"/>
  <c r="I2382" i="13"/>
  <c r="I2383" i="13"/>
  <c r="I2384" i="13"/>
  <c r="I2385" i="13"/>
  <c r="I2386" i="13"/>
  <c r="I2387" i="13"/>
  <c r="I2388" i="13"/>
  <c r="I2389" i="13"/>
  <c r="I2390" i="13"/>
  <c r="I2391" i="13"/>
  <c r="I2392" i="13"/>
  <c r="I2393" i="13"/>
  <c r="I2394" i="13"/>
  <c r="I2395" i="13"/>
  <c r="I2396" i="13"/>
  <c r="I2397" i="13"/>
  <c r="I2398" i="13"/>
  <c r="I2399" i="13"/>
  <c r="I2400" i="13"/>
  <c r="I2401" i="13"/>
  <c r="I2402" i="13"/>
  <c r="I2403" i="13"/>
  <c r="I2404" i="13"/>
  <c r="I2405" i="13"/>
  <c r="I2406" i="13"/>
  <c r="I2407" i="13"/>
  <c r="I2408" i="13"/>
  <c r="I2409" i="13"/>
  <c r="I2410" i="13"/>
  <c r="I2411" i="13"/>
  <c r="I2412" i="13"/>
  <c r="I2413" i="13"/>
  <c r="I2414" i="13"/>
  <c r="I2415" i="13"/>
  <c r="I2416" i="13"/>
  <c r="I2417" i="13"/>
  <c r="I2418" i="13"/>
  <c r="I2419" i="13"/>
  <c r="I2420" i="13"/>
  <c r="I2421" i="13"/>
  <c r="I2422" i="13"/>
  <c r="I2423" i="13"/>
  <c r="I2424" i="13"/>
  <c r="I2425" i="13"/>
  <c r="I2426" i="13"/>
  <c r="I2427" i="13"/>
  <c r="I2428" i="13"/>
  <c r="I2429" i="13"/>
  <c r="I2430" i="13"/>
  <c r="I2431" i="13"/>
  <c r="I2432" i="13"/>
  <c r="I2433" i="13"/>
  <c r="I2434" i="13"/>
  <c r="I2435" i="13"/>
  <c r="I2436" i="13"/>
  <c r="I2437" i="13"/>
  <c r="I2438" i="13"/>
  <c r="I2439" i="13"/>
  <c r="I2440" i="13"/>
  <c r="I2441" i="13"/>
  <c r="I2442" i="13"/>
  <c r="I2443" i="13"/>
  <c r="I2444" i="13"/>
  <c r="I2445" i="13"/>
  <c r="I2446" i="13"/>
  <c r="I2447" i="13"/>
  <c r="I2448" i="13"/>
  <c r="I2449" i="13"/>
  <c r="I2450" i="13"/>
  <c r="I2451" i="13"/>
  <c r="I2452" i="13"/>
  <c r="I2453" i="13"/>
  <c r="I2454" i="13"/>
  <c r="I2455" i="13"/>
  <c r="I2456" i="13"/>
  <c r="I2457" i="13"/>
  <c r="I2458" i="13"/>
  <c r="I2459" i="13"/>
  <c r="I2460" i="13"/>
  <c r="I2461" i="13"/>
  <c r="I2462" i="13"/>
  <c r="I2463" i="13"/>
  <c r="I2464" i="13"/>
  <c r="I2465" i="13"/>
  <c r="I2466" i="13"/>
  <c r="I2467" i="13"/>
  <c r="I2468" i="13"/>
  <c r="I2469" i="13"/>
  <c r="I2470" i="13"/>
  <c r="I2471" i="13"/>
  <c r="I2472" i="13"/>
  <c r="I2473" i="13"/>
  <c r="I2474" i="13"/>
  <c r="I2475" i="13"/>
  <c r="I2476" i="13"/>
  <c r="I2477" i="13"/>
  <c r="I2478" i="13"/>
  <c r="I2479" i="13"/>
  <c r="I2480" i="13"/>
  <c r="I2481" i="13"/>
  <c r="I2482" i="13"/>
  <c r="I2483" i="13"/>
  <c r="I2484" i="13"/>
  <c r="I2485" i="13"/>
  <c r="I2486" i="13"/>
  <c r="I2487" i="13"/>
  <c r="I2488" i="13"/>
  <c r="I2489" i="13"/>
  <c r="I2490" i="13"/>
  <c r="I2491" i="13"/>
  <c r="I2492" i="13"/>
  <c r="I2493" i="13"/>
  <c r="I2494" i="13"/>
  <c r="I2495" i="13"/>
  <c r="I2496" i="13"/>
  <c r="I2497" i="13"/>
  <c r="I2498" i="13"/>
  <c r="I2499" i="13"/>
  <c r="I2500" i="13"/>
  <c r="I2501" i="13"/>
  <c r="I2502" i="13"/>
  <c r="I2503" i="13"/>
  <c r="I2504" i="13"/>
  <c r="I2505" i="13"/>
  <c r="I2506" i="13"/>
  <c r="I2507" i="13"/>
  <c r="I2508" i="13"/>
  <c r="I2509" i="13"/>
  <c r="I2510" i="13"/>
  <c r="I2511" i="13"/>
  <c r="I2512" i="13"/>
  <c r="I2513" i="13"/>
  <c r="I2514" i="13"/>
  <c r="I2515" i="13"/>
  <c r="I2516" i="13"/>
  <c r="I2517" i="13"/>
  <c r="I2518" i="13"/>
  <c r="I2519" i="13"/>
  <c r="I2520" i="13"/>
  <c r="I2521" i="13"/>
  <c r="I2522" i="13"/>
  <c r="I2523" i="13"/>
  <c r="I2524" i="13"/>
  <c r="I2525" i="13"/>
  <c r="I2526" i="13"/>
  <c r="I2527" i="13"/>
  <c r="I2528" i="13"/>
  <c r="I2529" i="13"/>
  <c r="I2530" i="13"/>
  <c r="I2531" i="13"/>
  <c r="I2532" i="13"/>
  <c r="I2533" i="13"/>
  <c r="I2534" i="13"/>
  <c r="I2535" i="13"/>
  <c r="I2536" i="13"/>
  <c r="I2537" i="13"/>
  <c r="I2538" i="13"/>
  <c r="I2539" i="13"/>
  <c r="I2540" i="13"/>
  <c r="I2541" i="13"/>
  <c r="I2542" i="13"/>
  <c r="I2543" i="13"/>
  <c r="I2544" i="13"/>
  <c r="I2545" i="13"/>
  <c r="I2546" i="13"/>
  <c r="I2547" i="13"/>
  <c r="I2548" i="13"/>
  <c r="I2549" i="13"/>
  <c r="I2550" i="13"/>
  <c r="I2551" i="13"/>
  <c r="I2552" i="13"/>
  <c r="I2553" i="13"/>
  <c r="I2554" i="13"/>
  <c r="I2555" i="13"/>
  <c r="I2556" i="13"/>
  <c r="I2557" i="13"/>
  <c r="I2558" i="13"/>
  <c r="I2559" i="13"/>
  <c r="I2560" i="13"/>
  <c r="I2561" i="13"/>
  <c r="I2562" i="13"/>
  <c r="I2563" i="13"/>
  <c r="I2564" i="13"/>
  <c r="I2565" i="13"/>
  <c r="I2566" i="13"/>
  <c r="I2567" i="13"/>
  <c r="I2568" i="13"/>
  <c r="I2569" i="13"/>
  <c r="I2570" i="13"/>
  <c r="I2571" i="13"/>
  <c r="I2572" i="13"/>
  <c r="I2573" i="13"/>
  <c r="I2574" i="13"/>
  <c r="I2575" i="13"/>
  <c r="I2576" i="13"/>
  <c r="I2577" i="13"/>
  <c r="I2578" i="13"/>
  <c r="I2579" i="13"/>
  <c r="I2580" i="13"/>
  <c r="I2581" i="13"/>
  <c r="I2582" i="13"/>
  <c r="I2583" i="13"/>
  <c r="I2584" i="13"/>
  <c r="I2585" i="13"/>
  <c r="I2586" i="13"/>
  <c r="I2587" i="13"/>
  <c r="I2588" i="13"/>
  <c r="I2589" i="13"/>
  <c r="I2590" i="13"/>
  <c r="I2591" i="13"/>
  <c r="I2592" i="13"/>
  <c r="I2593" i="13"/>
  <c r="I2594" i="13"/>
  <c r="I2595" i="13"/>
  <c r="I2596" i="13"/>
  <c r="I2597" i="13"/>
  <c r="I2598" i="13"/>
  <c r="I2599" i="13"/>
  <c r="I2600" i="13"/>
  <c r="I2601" i="13"/>
  <c r="I2602" i="13"/>
  <c r="I2603" i="13"/>
  <c r="I2604" i="13"/>
  <c r="I2605" i="13"/>
  <c r="I2606" i="13"/>
  <c r="I2607" i="13"/>
  <c r="I2608" i="13"/>
  <c r="I2609" i="13"/>
  <c r="I2610" i="13"/>
  <c r="I2611" i="13"/>
  <c r="I2612" i="13"/>
  <c r="I2613" i="13"/>
  <c r="I2614" i="13"/>
  <c r="I2615" i="13"/>
  <c r="I2616" i="13"/>
  <c r="I2617" i="13"/>
  <c r="I2618" i="13"/>
  <c r="I2619" i="13"/>
  <c r="I2620" i="13"/>
  <c r="I2621" i="13"/>
  <c r="I2622" i="13"/>
  <c r="I2623" i="13"/>
  <c r="I2624" i="13"/>
  <c r="I2625" i="13"/>
  <c r="I2626" i="13"/>
  <c r="I2627" i="13"/>
  <c r="I2628" i="13"/>
  <c r="I2629" i="13"/>
  <c r="I2630" i="13"/>
  <c r="I2631" i="13"/>
  <c r="I2632" i="13"/>
  <c r="I2633" i="13"/>
  <c r="I2634" i="13"/>
  <c r="I2635" i="13"/>
  <c r="I2636" i="13"/>
  <c r="I2637" i="13"/>
  <c r="I2638" i="13"/>
  <c r="I2639" i="13"/>
  <c r="I2640" i="13"/>
  <c r="I2641" i="13"/>
  <c r="I2642" i="13"/>
  <c r="I2643" i="13"/>
  <c r="I2644" i="13"/>
  <c r="I2645" i="13"/>
  <c r="I2646" i="13"/>
  <c r="I2647" i="13"/>
  <c r="I2648" i="13"/>
  <c r="I2649" i="13"/>
  <c r="I2650" i="13"/>
  <c r="I2651" i="13"/>
  <c r="I2652" i="13"/>
  <c r="I2653" i="13"/>
  <c r="I2654" i="13"/>
  <c r="I2655" i="13"/>
  <c r="I2656" i="13"/>
  <c r="I2657" i="13"/>
  <c r="I2658" i="13"/>
  <c r="I2659" i="13"/>
  <c r="I2660" i="13"/>
  <c r="I2661" i="13"/>
  <c r="I2662" i="13"/>
  <c r="I2663" i="13"/>
  <c r="I2664" i="13"/>
  <c r="I2665" i="13"/>
  <c r="I2666" i="13"/>
  <c r="I2667" i="13"/>
  <c r="I2668" i="13"/>
  <c r="I2669" i="13"/>
  <c r="I2670" i="13"/>
  <c r="I2671" i="13"/>
  <c r="I2672" i="13"/>
  <c r="I2673" i="13"/>
  <c r="I2674" i="13"/>
  <c r="I2675" i="13"/>
  <c r="I2676" i="13"/>
  <c r="I2677" i="13"/>
  <c r="I2678" i="13"/>
  <c r="I2679" i="13"/>
  <c r="I2680" i="13"/>
  <c r="I2681" i="13"/>
  <c r="I2682" i="13"/>
  <c r="I2683" i="13"/>
  <c r="I2684" i="13"/>
  <c r="I2685" i="13"/>
  <c r="I2686" i="13"/>
  <c r="I2687" i="13"/>
  <c r="I2688" i="13"/>
  <c r="I2689" i="13"/>
  <c r="I2690" i="13"/>
  <c r="I2691" i="13"/>
  <c r="I2692" i="13"/>
  <c r="I2693" i="13"/>
  <c r="I2694" i="13"/>
  <c r="I2695" i="13"/>
  <c r="I2696" i="13"/>
  <c r="I2697" i="13"/>
  <c r="I2698" i="13"/>
  <c r="I2699" i="13"/>
  <c r="I2700" i="13"/>
  <c r="I2701" i="13"/>
  <c r="I2702" i="13"/>
  <c r="I2703" i="13"/>
  <c r="I2704" i="13"/>
  <c r="I2705" i="13"/>
  <c r="I2706" i="13"/>
  <c r="I2707" i="13"/>
  <c r="I2708" i="13"/>
  <c r="I2709" i="13"/>
  <c r="I2710" i="13"/>
  <c r="I2711" i="13"/>
  <c r="I2712" i="13"/>
  <c r="I2713" i="13"/>
  <c r="I2714" i="13"/>
  <c r="I2715" i="13"/>
  <c r="I2716" i="13"/>
  <c r="I2717" i="13"/>
  <c r="I2718" i="13"/>
  <c r="I2719" i="13"/>
  <c r="I2720" i="13"/>
  <c r="I2721" i="13"/>
  <c r="I2722" i="13"/>
  <c r="I2723" i="13"/>
  <c r="I2724" i="13"/>
  <c r="I2725" i="13"/>
  <c r="I2726" i="13"/>
  <c r="I2727" i="13"/>
  <c r="I2728" i="13"/>
  <c r="I2729" i="13"/>
  <c r="I2730" i="13"/>
  <c r="I2731" i="13"/>
  <c r="I2732" i="13"/>
  <c r="I2733" i="13"/>
  <c r="I2734" i="13"/>
  <c r="I2735" i="13"/>
  <c r="I2736" i="13"/>
  <c r="I2737" i="13"/>
  <c r="I2738" i="13"/>
  <c r="I2739" i="13"/>
  <c r="I2740" i="13"/>
  <c r="I2741" i="13"/>
  <c r="I2742" i="13"/>
  <c r="I2743" i="13"/>
  <c r="I2744" i="13"/>
  <c r="I2745" i="13"/>
  <c r="I2746" i="13"/>
  <c r="I2747" i="13"/>
  <c r="I2748" i="13"/>
  <c r="I2749" i="13"/>
  <c r="I2750" i="13"/>
  <c r="I2751" i="13"/>
  <c r="I2752" i="13"/>
  <c r="I2753" i="13"/>
  <c r="I2754" i="13"/>
  <c r="I2755" i="13"/>
  <c r="I2756" i="13"/>
  <c r="I2757" i="13"/>
  <c r="I2758" i="13"/>
  <c r="I2759" i="13"/>
  <c r="I2760" i="13"/>
  <c r="I2761" i="13"/>
  <c r="I2762" i="13"/>
  <c r="I2763" i="13"/>
  <c r="I2764" i="13"/>
  <c r="I2765" i="13"/>
  <c r="I2766" i="13"/>
  <c r="I2767" i="13"/>
  <c r="I2768" i="13"/>
  <c r="I2769" i="13"/>
  <c r="I2770" i="13"/>
  <c r="I2771" i="13"/>
  <c r="I2772" i="13"/>
  <c r="I2773" i="13"/>
  <c r="I2774" i="13"/>
  <c r="I2775" i="13"/>
  <c r="I2776" i="13"/>
  <c r="I2777" i="13"/>
  <c r="I2778" i="13"/>
  <c r="I2779" i="13"/>
  <c r="I2780" i="13"/>
  <c r="I2781" i="13"/>
  <c r="I2782" i="13"/>
  <c r="I2783" i="13"/>
  <c r="I2784" i="13"/>
  <c r="I2785" i="13"/>
  <c r="I2786" i="13"/>
  <c r="I2787" i="13"/>
  <c r="I2788" i="13"/>
  <c r="I2789" i="13"/>
  <c r="I2790" i="13"/>
  <c r="I2791" i="13"/>
  <c r="I2792" i="13"/>
  <c r="I2793" i="13"/>
  <c r="I2794" i="13"/>
  <c r="I2795" i="13"/>
  <c r="I2796" i="13"/>
  <c r="I2797" i="13"/>
  <c r="I2798" i="13"/>
  <c r="I2799" i="13"/>
  <c r="I2800" i="13"/>
  <c r="I2801" i="13"/>
  <c r="I2802" i="13"/>
  <c r="I2803" i="13"/>
  <c r="I2804" i="13"/>
  <c r="I2805" i="13"/>
  <c r="I2806" i="13"/>
  <c r="I2807" i="13"/>
  <c r="I2808" i="13"/>
  <c r="I2809" i="13"/>
  <c r="I2810" i="13"/>
  <c r="I2811" i="13"/>
  <c r="I2812" i="13"/>
  <c r="I2813" i="13"/>
  <c r="I2814" i="13"/>
  <c r="I2815" i="13"/>
  <c r="I2816" i="13"/>
  <c r="I2817" i="13"/>
  <c r="I2818" i="13"/>
  <c r="I2819" i="13"/>
  <c r="I2820" i="13"/>
  <c r="I2821" i="13"/>
  <c r="I2822" i="13"/>
  <c r="I2823" i="13"/>
  <c r="I2824" i="13"/>
  <c r="I2825" i="13"/>
  <c r="I2826" i="13"/>
  <c r="I2827" i="13"/>
  <c r="I2828" i="13"/>
  <c r="I2829" i="13"/>
  <c r="I2830" i="13"/>
  <c r="I2831" i="13"/>
  <c r="I2832" i="13"/>
  <c r="I2833" i="13"/>
  <c r="I2834" i="13"/>
  <c r="I2835" i="13"/>
  <c r="I2836" i="13"/>
  <c r="I2837" i="13"/>
  <c r="I2838" i="13"/>
  <c r="I2839" i="13"/>
  <c r="I2840" i="13"/>
  <c r="I2841" i="13"/>
  <c r="I2842" i="13"/>
  <c r="I2843" i="13"/>
  <c r="I2844" i="13"/>
  <c r="I2845" i="13"/>
  <c r="I2846" i="13"/>
  <c r="I2847" i="13"/>
  <c r="I2848" i="13"/>
  <c r="I2849" i="13"/>
  <c r="I2850" i="13"/>
  <c r="I2851" i="13"/>
  <c r="I2852" i="13"/>
  <c r="I2853" i="13"/>
  <c r="I2854" i="13"/>
  <c r="I2855" i="13"/>
  <c r="I2856" i="13"/>
  <c r="I2857" i="13"/>
  <c r="I2858" i="13"/>
  <c r="I2859" i="13"/>
  <c r="I2860" i="13"/>
  <c r="I2861" i="13"/>
  <c r="I2862" i="13"/>
  <c r="I2863" i="13"/>
  <c r="I2864" i="13"/>
  <c r="I2865" i="13"/>
  <c r="I2866" i="13"/>
  <c r="I2867" i="13"/>
  <c r="I2868" i="13"/>
  <c r="I2869" i="13"/>
  <c r="I2870" i="13"/>
  <c r="I2871" i="13"/>
  <c r="I2872" i="13"/>
  <c r="I2873" i="13"/>
  <c r="I2874" i="13"/>
  <c r="I2875" i="13"/>
  <c r="I2876" i="13"/>
  <c r="I2877" i="13"/>
  <c r="I2878" i="13"/>
  <c r="I2879" i="13"/>
  <c r="I2880" i="13"/>
  <c r="I2881" i="13"/>
  <c r="I2882" i="13"/>
  <c r="I2883" i="13"/>
  <c r="I2884" i="13"/>
  <c r="I2885" i="13"/>
  <c r="I2886" i="13"/>
  <c r="I2887" i="13"/>
  <c r="I2888" i="13"/>
  <c r="I2889" i="13"/>
  <c r="I2890" i="13"/>
  <c r="I2891" i="13"/>
  <c r="I2892" i="13"/>
  <c r="I2893" i="13"/>
  <c r="I2894" i="13"/>
  <c r="I2895" i="13"/>
  <c r="I2896" i="13"/>
  <c r="I2897" i="13"/>
  <c r="I2898" i="13"/>
  <c r="I2899" i="13"/>
  <c r="I2900" i="13"/>
  <c r="I2901" i="13"/>
  <c r="I2902" i="13"/>
  <c r="I2903" i="13"/>
  <c r="I2904" i="13"/>
  <c r="I2905" i="13"/>
  <c r="I2906" i="13"/>
  <c r="I2907" i="13"/>
  <c r="I2908" i="13"/>
  <c r="I2909" i="13"/>
  <c r="I2910" i="13"/>
  <c r="I2911" i="13"/>
  <c r="I2912" i="13"/>
  <c r="I2913" i="13"/>
  <c r="I2914" i="13"/>
  <c r="I2915" i="13"/>
  <c r="I2916" i="13"/>
  <c r="I2917" i="13"/>
  <c r="I2918" i="13"/>
  <c r="I2919" i="13"/>
  <c r="I2920" i="13"/>
  <c r="I2921" i="13"/>
  <c r="I2922" i="13"/>
  <c r="I2923" i="13"/>
  <c r="I2924" i="13"/>
  <c r="I2925" i="13"/>
  <c r="I2926" i="13"/>
  <c r="I2927" i="13"/>
  <c r="I2928" i="13"/>
  <c r="I2929" i="13"/>
  <c r="I2930" i="13"/>
  <c r="I2931" i="13"/>
  <c r="I2932" i="13"/>
  <c r="I2933" i="13"/>
  <c r="I2934" i="13"/>
  <c r="I2935" i="13"/>
  <c r="I2936" i="13"/>
  <c r="I2937" i="13"/>
  <c r="I2938" i="13"/>
  <c r="I2939" i="13"/>
  <c r="I2940" i="13"/>
  <c r="I2941" i="13"/>
  <c r="I2942" i="13"/>
  <c r="I2943" i="13"/>
  <c r="I2944" i="13"/>
  <c r="I2945" i="13"/>
  <c r="I2946" i="13"/>
  <c r="I2947" i="13"/>
  <c r="I2948" i="13"/>
  <c r="I2949" i="13"/>
  <c r="I2950" i="13"/>
  <c r="I2951" i="13"/>
  <c r="I2952" i="13"/>
  <c r="I2953" i="13"/>
  <c r="I2954" i="13"/>
  <c r="I2955" i="13"/>
  <c r="I2956" i="13"/>
  <c r="I2957" i="13"/>
  <c r="I2958" i="13"/>
  <c r="I2959" i="13"/>
  <c r="I2960" i="13"/>
  <c r="I2961" i="13"/>
  <c r="I2962" i="13"/>
  <c r="I2963" i="13"/>
  <c r="I2964" i="13"/>
  <c r="I2965" i="13"/>
  <c r="I2966" i="13"/>
  <c r="I2967" i="13"/>
  <c r="I2968" i="13"/>
  <c r="I2969" i="13"/>
  <c r="I2970" i="13"/>
  <c r="I2971" i="13"/>
  <c r="I2972" i="13"/>
  <c r="I2973" i="13"/>
  <c r="I2974" i="13"/>
  <c r="I2975" i="13"/>
  <c r="I2976" i="13"/>
  <c r="I2977" i="13"/>
  <c r="I2978" i="13"/>
  <c r="I2979" i="13"/>
  <c r="I2980" i="13"/>
  <c r="I2981" i="13"/>
  <c r="I2982" i="13"/>
  <c r="I2983" i="13"/>
  <c r="I2984" i="13"/>
  <c r="I2985" i="13"/>
  <c r="I2986" i="13"/>
  <c r="I2987" i="13"/>
  <c r="I2988" i="13"/>
  <c r="I2989" i="13"/>
  <c r="I2990" i="13"/>
  <c r="I2991" i="13"/>
  <c r="I2992" i="13"/>
  <c r="I2993" i="13"/>
  <c r="I2994" i="13"/>
  <c r="I2995" i="13"/>
  <c r="I2996" i="13"/>
  <c r="I2997" i="13"/>
  <c r="I2998" i="13"/>
  <c r="I2999" i="13"/>
  <c r="I3000" i="13"/>
  <c r="I3001" i="13"/>
  <c r="I3002" i="13"/>
  <c r="I3003" i="13"/>
  <c r="I3004" i="13"/>
  <c r="I3005" i="13"/>
  <c r="I3006" i="13"/>
  <c r="I3007" i="13"/>
  <c r="I3008" i="13"/>
  <c r="I3009" i="13"/>
  <c r="I3010" i="13"/>
  <c r="I3011" i="13"/>
  <c r="I3012" i="13"/>
  <c r="I3013" i="13"/>
  <c r="I3014" i="13"/>
  <c r="I3015" i="13"/>
  <c r="I3016" i="13"/>
  <c r="I3017" i="13"/>
  <c r="I3018" i="13"/>
  <c r="I3019" i="13"/>
  <c r="I3020" i="13"/>
  <c r="I3021" i="13"/>
  <c r="I3022" i="13"/>
  <c r="I3023" i="13"/>
  <c r="I3024" i="13"/>
  <c r="I3025" i="13"/>
  <c r="I3026" i="13"/>
  <c r="I3027" i="13"/>
  <c r="I3028" i="13"/>
  <c r="I3029" i="13"/>
  <c r="I3030" i="13"/>
  <c r="I3031" i="13"/>
  <c r="I3032" i="13"/>
  <c r="I3033" i="13"/>
  <c r="I3034" i="13"/>
  <c r="I3035" i="13"/>
  <c r="I3036" i="13"/>
  <c r="I3037" i="13"/>
  <c r="I3038" i="13"/>
  <c r="I3039" i="13"/>
  <c r="I3040" i="13"/>
  <c r="I3041" i="13"/>
  <c r="I3042" i="13"/>
  <c r="I3043" i="13"/>
  <c r="I3044" i="13"/>
  <c r="I3045" i="13"/>
  <c r="I3046" i="13"/>
  <c r="I3047" i="13"/>
  <c r="I3048" i="13"/>
  <c r="I3049" i="13"/>
  <c r="I3050" i="13"/>
  <c r="I3051" i="13"/>
  <c r="I3052" i="13"/>
  <c r="I3053" i="13"/>
  <c r="I3054" i="13"/>
  <c r="I3055" i="13"/>
  <c r="I3056" i="13"/>
  <c r="I3057" i="13"/>
  <c r="I3058" i="13"/>
  <c r="I3059" i="13"/>
  <c r="I3060" i="13"/>
  <c r="I3061" i="13"/>
  <c r="I3062" i="13"/>
  <c r="I3063" i="13"/>
  <c r="I3064" i="13"/>
  <c r="I3065" i="13"/>
  <c r="I3066" i="13"/>
  <c r="I3067" i="13"/>
  <c r="I3068" i="13"/>
  <c r="I3069" i="13"/>
  <c r="I3070" i="13"/>
  <c r="I3071" i="13"/>
  <c r="I3072" i="13"/>
  <c r="I3073" i="13"/>
  <c r="I3074" i="13"/>
  <c r="I3075" i="13"/>
  <c r="I3076" i="13"/>
  <c r="I3077" i="13"/>
  <c r="I3078" i="13"/>
  <c r="I3079" i="13"/>
  <c r="I3080" i="13"/>
  <c r="I3081" i="13"/>
  <c r="I3082" i="13"/>
  <c r="I3083" i="13"/>
  <c r="I3084" i="13"/>
  <c r="I3085" i="13"/>
  <c r="I3086" i="13"/>
  <c r="I3087" i="13"/>
  <c r="I3088" i="13"/>
  <c r="I3089" i="13"/>
  <c r="I3090" i="13"/>
  <c r="I3091" i="13"/>
  <c r="I3092" i="13"/>
  <c r="I3093" i="13"/>
  <c r="I3094" i="13"/>
  <c r="I3095" i="13"/>
  <c r="I3096" i="13"/>
  <c r="I3097" i="13"/>
  <c r="I3098" i="13"/>
  <c r="I3099" i="13"/>
  <c r="I3100" i="13"/>
  <c r="I3101" i="13"/>
  <c r="I3102" i="13"/>
  <c r="I3103" i="13"/>
  <c r="I3104" i="13"/>
  <c r="I3105" i="13"/>
  <c r="I3106" i="13"/>
  <c r="I3107" i="13"/>
  <c r="I3108" i="13"/>
  <c r="I3109" i="13"/>
  <c r="I3110" i="13"/>
  <c r="I3111" i="13"/>
  <c r="I3112" i="13"/>
  <c r="I3113" i="13"/>
  <c r="I3114" i="13"/>
  <c r="I3115" i="13"/>
  <c r="I3116" i="13"/>
  <c r="I3117" i="13"/>
  <c r="I3118" i="13"/>
  <c r="I3119" i="13"/>
  <c r="I3120" i="13"/>
  <c r="I3121" i="13"/>
  <c r="I3122" i="13"/>
  <c r="I3123" i="13"/>
  <c r="I3124" i="13"/>
  <c r="I3125" i="13"/>
  <c r="I3126" i="13"/>
  <c r="I3127" i="13"/>
  <c r="I3128" i="13"/>
  <c r="I3129" i="13"/>
  <c r="I3130" i="13"/>
  <c r="I3131" i="13"/>
  <c r="I3132" i="13"/>
  <c r="I3133" i="13"/>
  <c r="I3134" i="13"/>
  <c r="I3135" i="13"/>
  <c r="I3136" i="13"/>
  <c r="I3137" i="13"/>
  <c r="I3138" i="13"/>
  <c r="I3139" i="13"/>
  <c r="I3140" i="13"/>
  <c r="I3141" i="13"/>
  <c r="I3142" i="13"/>
  <c r="I3143" i="13"/>
  <c r="I3144" i="13"/>
  <c r="I3145" i="13"/>
  <c r="I3146" i="13"/>
  <c r="I3147" i="13"/>
  <c r="I3148" i="13"/>
  <c r="I3149" i="13"/>
  <c r="I3150" i="13"/>
  <c r="I3151" i="13"/>
  <c r="I3152" i="13"/>
  <c r="I3153" i="13"/>
  <c r="I3154" i="13"/>
  <c r="I3155" i="13"/>
  <c r="I3156" i="13"/>
  <c r="I3157" i="13"/>
  <c r="I3158" i="13"/>
  <c r="I3159" i="13"/>
  <c r="I3160" i="13"/>
  <c r="I3161" i="13"/>
  <c r="I3162" i="13"/>
  <c r="I3163" i="13"/>
  <c r="I3164" i="13"/>
  <c r="I3165" i="13"/>
  <c r="I3166" i="13"/>
  <c r="I3167" i="13"/>
  <c r="I3168" i="13"/>
  <c r="I3169" i="13"/>
  <c r="I3170" i="13"/>
  <c r="I3171" i="13"/>
  <c r="I3172" i="13"/>
  <c r="I3173" i="13"/>
  <c r="I3174" i="13"/>
  <c r="I3175" i="13"/>
  <c r="I3176" i="13"/>
  <c r="I3177" i="13"/>
  <c r="I3178" i="13"/>
  <c r="I3179" i="13"/>
  <c r="I3180" i="13"/>
  <c r="I3181" i="13"/>
  <c r="I3182" i="13"/>
  <c r="I3183" i="13"/>
  <c r="I3184" i="13"/>
  <c r="I3185" i="13"/>
  <c r="I3186" i="13"/>
  <c r="I3187" i="13"/>
  <c r="I3188" i="13"/>
  <c r="I3189" i="13"/>
  <c r="I3190" i="13"/>
  <c r="I3191" i="13"/>
  <c r="I3192" i="13"/>
  <c r="I3193" i="13"/>
  <c r="I3194" i="13"/>
  <c r="I3195" i="13"/>
  <c r="I3196" i="13"/>
  <c r="I3197" i="13"/>
  <c r="I3198" i="13"/>
  <c r="I3199" i="13"/>
  <c r="I3200" i="13"/>
  <c r="I3201" i="13"/>
  <c r="I3202" i="13"/>
  <c r="I3203" i="13"/>
  <c r="I3204" i="13"/>
  <c r="I3205" i="13"/>
  <c r="I3206" i="13"/>
  <c r="I3207" i="13"/>
  <c r="I3208" i="13"/>
  <c r="I3209" i="13"/>
  <c r="I3210" i="13"/>
  <c r="I3211" i="13"/>
  <c r="I3212" i="13"/>
  <c r="I3213" i="13"/>
  <c r="I3214" i="13"/>
  <c r="I3215" i="13"/>
  <c r="I3216" i="13"/>
  <c r="I3217" i="13"/>
  <c r="I3218" i="13"/>
  <c r="I3219" i="13"/>
  <c r="I3220" i="13"/>
  <c r="I3221" i="13"/>
  <c r="I3222" i="13"/>
  <c r="I3223" i="13"/>
  <c r="I3224" i="13"/>
  <c r="I3225" i="13"/>
  <c r="I3226" i="13"/>
  <c r="I3227" i="13"/>
  <c r="I3228" i="13"/>
  <c r="I3229" i="13"/>
  <c r="I3230" i="13"/>
  <c r="I3231" i="13"/>
  <c r="I3232" i="13"/>
  <c r="I3233" i="13"/>
  <c r="I3234" i="13"/>
  <c r="I3235" i="13"/>
  <c r="I3236" i="13"/>
  <c r="I3237" i="13"/>
  <c r="I3238" i="13"/>
  <c r="I3239" i="13"/>
  <c r="I3240" i="13"/>
  <c r="I3241" i="13"/>
  <c r="I3242" i="13"/>
  <c r="I3243" i="13"/>
  <c r="I3244" i="13"/>
  <c r="I3245" i="13"/>
  <c r="I3246" i="13"/>
  <c r="I3247" i="13"/>
  <c r="I3248" i="13"/>
  <c r="I3249" i="13"/>
  <c r="I3250" i="13"/>
  <c r="I3251" i="13"/>
  <c r="I3252" i="13"/>
  <c r="I3253" i="13"/>
  <c r="I3254" i="13"/>
  <c r="I3255" i="13"/>
  <c r="I3256" i="13"/>
  <c r="I3257" i="13"/>
  <c r="I3258" i="13"/>
  <c r="I3259" i="13"/>
  <c r="I3260" i="13"/>
  <c r="I3261" i="13"/>
  <c r="I3262" i="13"/>
  <c r="I3263" i="13"/>
  <c r="I3264" i="13"/>
  <c r="I3265" i="13"/>
  <c r="I3266" i="13"/>
  <c r="I3267" i="13"/>
  <c r="I3268" i="13"/>
  <c r="I3269" i="13"/>
  <c r="I3270" i="13"/>
  <c r="I3271" i="13"/>
  <c r="I3272" i="13"/>
  <c r="I3273" i="13"/>
  <c r="I3274" i="13"/>
  <c r="I3275" i="13"/>
  <c r="I3276" i="13"/>
  <c r="I3277" i="13"/>
  <c r="I3278" i="13"/>
  <c r="I3279" i="13"/>
  <c r="I3280" i="13"/>
  <c r="I3281" i="13"/>
  <c r="I3282" i="13"/>
  <c r="I3283" i="13"/>
  <c r="I3284" i="13"/>
  <c r="I3285" i="13"/>
  <c r="I3286" i="13"/>
  <c r="I3287" i="13"/>
  <c r="I3288" i="13"/>
  <c r="I3289" i="13"/>
  <c r="I3290" i="13"/>
  <c r="I3291" i="13"/>
  <c r="I3292" i="13"/>
  <c r="I3293" i="13"/>
  <c r="I3294" i="13"/>
  <c r="I3295" i="13"/>
  <c r="I3296" i="13"/>
  <c r="I3297" i="13"/>
  <c r="I3298" i="13"/>
  <c r="I3299" i="13"/>
  <c r="I3300" i="13"/>
  <c r="I3301" i="13"/>
  <c r="I3302" i="13"/>
  <c r="I3303" i="13"/>
  <c r="I3304" i="13"/>
  <c r="I3305" i="13"/>
  <c r="I3306" i="13"/>
  <c r="I3307" i="13"/>
  <c r="I3308" i="13"/>
  <c r="I3309" i="13"/>
  <c r="I3310" i="13"/>
  <c r="I3311" i="13"/>
  <c r="I3312" i="13"/>
  <c r="I3313" i="13"/>
  <c r="I3314" i="13"/>
  <c r="I3315" i="13"/>
  <c r="I3316" i="13"/>
  <c r="I3317" i="13"/>
  <c r="I3318" i="13"/>
  <c r="I3319" i="13"/>
  <c r="I3320" i="13"/>
  <c r="I3321" i="13"/>
  <c r="I3322" i="13"/>
  <c r="I3323" i="13"/>
  <c r="I3324" i="13"/>
  <c r="I3325" i="13"/>
  <c r="I3326" i="13"/>
  <c r="I3327" i="13"/>
  <c r="I3328" i="13"/>
  <c r="I3329" i="13"/>
  <c r="I3330" i="13"/>
  <c r="I3331" i="13"/>
  <c r="I3332" i="13"/>
  <c r="I3333" i="13"/>
  <c r="I3334" i="13"/>
  <c r="I3335" i="13"/>
  <c r="I3336" i="13"/>
  <c r="I3337" i="13"/>
  <c r="I3338" i="13"/>
  <c r="I3339" i="13"/>
  <c r="I3340" i="13"/>
  <c r="I3341" i="13"/>
  <c r="I3342" i="13"/>
  <c r="I3343" i="13"/>
  <c r="I3344" i="13"/>
  <c r="I3345" i="13"/>
  <c r="I3346" i="13"/>
  <c r="I3347" i="13"/>
  <c r="I3348" i="13"/>
  <c r="I3349" i="13"/>
  <c r="I3350" i="13"/>
  <c r="I3351" i="13"/>
  <c r="I3352" i="13"/>
  <c r="I3353" i="13"/>
  <c r="I3354" i="13"/>
  <c r="I3355" i="13"/>
  <c r="I3356" i="13"/>
  <c r="I3357" i="13"/>
  <c r="I3358" i="13"/>
  <c r="I3359" i="13"/>
  <c r="I3360" i="13"/>
  <c r="I3361" i="13"/>
  <c r="I3362" i="13"/>
  <c r="I3363" i="13"/>
  <c r="I3364" i="13"/>
  <c r="I3365" i="13"/>
  <c r="I3366" i="13"/>
  <c r="I3367" i="13"/>
  <c r="I3368" i="13"/>
  <c r="I3369" i="13"/>
  <c r="I3370" i="13"/>
  <c r="I3371" i="13"/>
  <c r="I3372" i="13"/>
  <c r="I3373" i="13"/>
  <c r="I3374" i="13"/>
  <c r="I3375" i="13"/>
  <c r="I3376" i="13"/>
  <c r="I3377" i="13"/>
  <c r="I3378" i="13"/>
  <c r="I3379" i="13"/>
  <c r="I3380" i="13"/>
  <c r="I3381" i="13"/>
  <c r="I3382" i="13"/>
  <c r="I3383" i="13"/>
  <c r="I3384" i="13"/>
  <c r="I3385" i="13"/>
  <c r="I3386" i="13"/>
  <c r="I3387" i="13"/>
  <c r="I3388" i="13"/>
  <c r="I3389" i="13"/>
  <c r="I3390" i="13"/>
  <c r="I3391" i="13"/>
  <c r="I3392" i="13"/>
  <c r="I3393" i="13"/>
  <c r="I3394" i="13"/>
  <c r="I3395" i="13"/>
  <c r="I3396" i="13"/>
  <c r="I3397" i="13"/>
  <c r="I3398" i="13"/>
  <c r="I3399" i="13"/>
  <c r="I3400" i="13"/>
  <c r="I3401" i="13"/>
  <c r="I3402" i="13"/>
  <c r="I3403" i="13"/>
  <c r="I3404" i="13"/>
  <c r="I3405" i="13"/>
  <c r="I3406" i="13"/>
  <c r="I3407" i="13"/>
  <c r="I3408" i="13"/>
  <c r="I3409" i="13"/>
  <c r="I3410" i="13"/>
  <c r="I3411" i="13"/>
  <c r="I3412" i="13"/>
  <c r="I3413" i="13"/>
  <c r="I3414" i="13"/>
  <c r="I3415" i="13"/>
  <c r="I3416" i="13"/>
  <c r="I3417" i="13"/>
  <c r="I3418" i="13"/>
  <c r="I3419" i="13"/>
  <c r="I3420" i="13"/>
  <c r="I3421" i="13"/>
  <c r="I3422" i="13"/>
  <c r="I3423" i="13"/>
  <c r="I3424" i="13"/>
  <c r="I3425" i="13"/>
  <c r="I3426" i="13"/>
  <c r="I3427" i="13"/>
  <c r="I3428" i="13"/>
  <c r="I3429" i="13"/>
  <c r="I3430" i="13"/>
  <c r="I3431" i="13"/>
  <c r="I3432" i="13"/>
  <c r="I3433" i="13"/>
  <c r="I3434" i="13"/>
  <c r="I3435" i="13"/>
  <c r="I3436" i="13"/>
  <c r="I3437" i="13"/>
  <c r="I3438" i="13"/>
  <c r="I3439" i="13"/>
  <c r="I3440" i="13"/>
  <c r="I3441" i="13"/>
  <c r="I3442" i="13"/>
  <c r="I3443" i="13"/>
  <c r="I3444" i="13"/>
  <c r="I3445" i="13"/>
  <c r="I3446" i="13"/>
  <c r="I3447" i="13"/>
  <c r="I3448" i="13"/>
  <c r="I3449" i="13"/>
  <c r="I3450" i="13"/>
  <c r="I3451" i="13"/>
  <c r="I3452" i="13"/>
  <c r="I3453" i="13"/>
  <c r="I3454" i="13"/>
  <c r="I3455" i="13"/>
  <c r="I3456" i="13"/>
  <c r="I3457" i="13"/>
  <c r="I3458" i="13"/>
  <c r="I3459" i="13"/>
  <c r="I3460" i="13"/>
  <c r="I3461" i="13"/>
  <c r="I3462" i="13"/>
  <c r="I3463" i="13"/>
  <c r="I3464" i="13"/>
  <c r="I3465" i="13"/>
  <c r="I3466" i="13"/>
  <c r="I3467" i="13"/>
  <c r="I3468" i="13"/>
  <c r="I3469" i="13"/>
  <c r="I3470" i="13"/>
  <c r="I3471" i="13"/>
  <c r="I3472" i="13"/>
  <c r="I3473" i="13"/>
  <c r="I3474" i="13"/>
  <c r="I3475" i="13"/>
  <c r="I3476" i="13"/>
  <c r="I3477" i="13"/>
  <c r="I3478" i="13"/>
  <c r="I3479" i="13"/>
  <c r="I3480" i="13"/>
  <c r="I3481" i="13"/>
  <c r="I3482" i="13"/>
  <c r="I3483" i="13"/>
  <c r="I3484" i="13"/>
  <c r="I3485" i="13"/>
  <c r="I3486" i="13"/>
  <c r="I3487" i="13"/>
  <c r="I3488" i="13"/>
  <c r="I3489" i="13"/>
  <c r="I3490" i="13"/>
  <c r="I3491" i="13"/>
  <c r="I3492" i="13"/>
  <c r="I3493" i="13"/>
  <c r="I3494" i="13"/>
  <c r="I3495" i="13"/>
  <c r="I3496" i="13"/>
  <c r="I3497" i="13"/>
  <c r="I3498" i="13"/>
  <c r="I3499" i="13"/>
  <c r="I3500" i="13"/>
  <c r="I3501" i="13"/>
  <c r="I3502" i="13"/>
  <c r="I3503" i="13"/>
  <c r="I3504" i="13"/>
  <c r="I3505" i="13"/>
  <c r="I3506" i="13"/>
  <c r="I3507" i="13"/>
  <c r="I3508" i="13"/>
  <c r="I3509" i="13"/>
  <c r="I3510" i="13"/>
  <c r="I3511" i="13"/>
  <c r="I3512" i="13"/>
  <c r="I3513" i="13"/>
  <c r="I3514" i="13"/>
  <c r="I3515" i="13"/>
  <c r="I3516" i="13"/>
  <c r="I3517" i="13"/>
  <c r="I3518" i="13"/>
  <c r="I3519" i="13"/>
  <c r="I3520" i="13"/>
  <c r="I3521" i="13"/>
  <c r="I3522" i="13"/>
  <c r="I3523" i="13"/>
  <c r="I3524" i="13"/>
  <c r="I3525" i="13"/>
  <c r="I3526" i="13"/>
  <c r="I3527" i="13"/>
  <c r="I3528" i="13"/>
  <c r="I3529" i="13"/>
  <c r="I3530" i="13"/>
  <c r="I3531" i="13"/>
  <c r="I3532" i="13"/>
  <c r="I3533" i="13"/>
  <c r="I3534" i="13"/>
  <c r="I3535" i="13"/>
  <c r="I3536" i="13"/>
  <c r="I3537" i="13"/>
  <c r="I3538" i="13"/>
  <c r="I3539" i="13"/>
  <c r="I3540" i="13"/>
  <c r="I3541" i="13"/>
  <c r="I3542" i="13"/>
  <c r="I3543" i="13"/>
  <c r="I3544" i="13"/>
  <c r="I3545" i="13"/>
  <c r="I3546" i="13"/>
  <c r="I3547" i="13"/>
  <c r="I3548" i="13"/>
  <c r="I3549" i="13"/>
  <c r="I3550" i="13"/>
  <c r="I3551" i="13"/>
  <c r="I3552" i="13"/>
  <c r="I3553" i="13"/>
  <c r="I3554" i="13"/>
  <c r="I3555" i="13"/>
  <c r="I3556" i="13"/>
  <c r="I3557" i="13"/>
  <c r="I3558" i="13"/>
  <c r="I3559" i="13"/>
  <c r="I3560" i="13"/>
  <c r="I3561" i="13"/>
  <c r="I3562" i="13"/>
  <c r="I3563" i="13"/>
  <c r="I3564" i="13"/>
  <c r="I3565" i="13"/>
  <c r="I3566" i="13"/>
  <c r="I3567" i="13"/>
  <c r="I3568" i="13"/>
  <c r="I3569" i="13"/>
  <c r="I3570" i="13"/>
  <c r="I3571" i="13"/>
  <c r="I3572" i="13"/>
  <c r="I3573" i="13"/>
  <c r="I3574" i="13"/>
  <c r="I3575" i="13"/>
  <c r="I3576" i="13"/>
  <c r="I3577" i="13"/>
  <c r="I3578" i="13"/>
  <c r="I3579" i="13"/>
  <c r="I3580" i="13"/>
  <c r="I3581" i="13"/>
  <c r="I3582" i="13"/>
  <c r="I3583" i="13"/>
  <c r="I3584" i="13"/>
  <c r="I3585" i="13"/>
  <c r="I3586" i="13"/>
  <c r="I3587" i="13"/>
  <c r="I3588" i="13"/>
  <c r="I3589" i="13"/>
  <c r="I3590" i="13"/>
  <c r="I3591" i="13"/>
  <c r="I3592" i="13"/>
  <c r="I3593" i="13"/>
  <c r="I3594" i="13"/>
  <c r="I3595" i="13"/>
  <c r="I3596" i="13"/>
  <c r="I3597" i="13"/>
  <c r="I3598" i="13"/>
  <c r="I3599" i="13"/>
  <c r="I3600" i="13"/>
  <c r="I3601" i="13"/>
  <c r="I3602" i="13"/>
  <c r="I3603" i="13"/>
  <c r="I3604" i="13"/>
  <c r="I3605" i="13"/>
  <c r="I3606" i="13"/>
  <c r="I3607" i="13"/>
  <c r="I3608" i="13"/>
  <c r="I3609" i="13"/>
  <c r="I3610" i="13"/>
  <c r="I3611" i="13"/>
  <c r="I3612" i="13"/>
  <c r="I3613" i="13"/>
  <c r="I3614" i="13"/>
  <c r="I3615" i="13"/>
  <c r="I3616" i="13"/>
  <c r="I3617" i="13"/>
  <c r="I3618" i="13"/>
  <c r="I3619" i="13"/>
  <c r="I3620" i="13"/>
  <c r="I3621" i="13"/>
  <c r="I3622" i="13"/>
  <c r="I3623" i="13"/>
  <c r="I3624" i="13"/>
  <c r="I3625" i="13"/>
  <c r="I3626" i="13"/>
  <c r="I3627" i="13"/>
  <c r="I3628" i="13"/>
  <c r="I3629" i="13"/>
  <c r="I3630" i="13"/>
  <c r="I3631" i="13"/>
  <c r="I3632" i="13"/>
  <c r="I3633" i="13"/>
  <c r="I3634" i="13"/>
  <c r="I3635" i="13"/>
  <c r="I3636" i="13"/>
  <c r="I3637" i="13"/>
  <c r="I3638" i="13"/>
  <c r="I3639" i="13"/>
  <c r="I3640" i="13"/>
  <c r="I3641" i="13"/>
  <c r="I3642" i="13"/>
  <c r="I3643" i="13"/>
  <c r="I3644" i="13"/>
  <c r="I3645" i="13"/>
  <c r="I3646" i="13"/>
  <c r="I3647" i="13"/>
  <c r="I3648" i="13"/>
  <c r="I3649" i="13"/>
  <c r="I3650" i="13"/>
  <c r="I3651" i="13"/>
  <c r="I3652" i="13"/>
  <c r="I3653" i="13"/>
  <c r="I3654" i="13"/>
  <c r="I3655" i="13"/>
  <c r="I3656" i="13"/>
  <c r="I3657" i="13"/>
  <c r="I3658" i="13"/>
  <c r="I3659" i="13"/>
  <c r="I3660" i="13"/>
  <c r="I3661" i="13"/>
  <c r="I3662" i="13"/>
  <c r="I3663" i="13"/>
  <c r="I3664" i="13"/>
  <c r="I3665" i="13"/>
  <c r="I3666" i="13"/>
  <c r="I3667" i="13"/>
  <c r="I3668" i="13"/>
  <c r="I3669" i="13"/>
  <c r="I3670" i="13"/>
  <c r="I3671" i="13"/>
  <c r="I3672" i="13"/>
  <c r="I3673" i="13"/>
  <c r="I3674" i="13"/>
  <c r="I3675" i="13"/>
  <c r="I3676" i="13"/>
  <c r="I3677" i="13"/>
  <c r="I3678" i="13"/>
  <c r="I3679" i="13"/>
  <c r="I3680" i="13"/>
  <c r="I3681" i="13"/>
  <c r="I3682" i="13"/>
  <c r="I3683" i="13"/>
  <c r="I3684" i="13"/>
  <c r="I3685" i="13"/>
  <c r="I3686" i="13"/>
  <c r="I3687" i="13"/>
  <c r="I3688" i="13"/>
  <c r="I3689" i="13"/>
  <c r="I3690" i="13"/>
  <c r="I3691" i="13"/>
  <c r="I3692" i="13"/>
  <c r="I3693" i="13"/>
  <c r="I3694" i="13"/>
  <c r="I3695" i="13"/>
  <c r="I3696" i="13"/>
  <c r="I3697" i="13"/>
  <c r="I3698" i="13"/>
  <c r="I3699" i="13"/>
  <c r="I3700" i="13"/>
  <c r="I3701" i="13"/>
  <c r="I3702" i="13"/>
  <c r="I3703" i="13"/>
  <c r="I3704" i="13"/>
  <c r="I3705" i="13"/>
  <c r="I3706" i="13"/>
  <c r="I3707" i="13"/>
  <c r="I3708" i="13"/>
  <c r="I3709" i="13"/>
  <c r="I3710" i="13"/>
  <c r="I3711" i="13"/>
  <c r="I3712" i="13"/>
  <c r="I3713" i="13"/>
  <c r="I3714" i="13"/>
  <c r="I3715" i="13"/>
  <c r="I3716" i="13"/>
  <c r="I3717" i="13"/>
  <c r="I3718" i="13"/>
  <c r="I3719" i="13"/>
  <c r="I3720" i="13"/>
  <c r="I3721" i="13"/>
  <c r="I3722" i="13"/>
  <c r="I3723" i="13"/>
  <c r="I3724" i="13"/>
  <c r="I3725" i="13"/>
  <c r="I3726" i="13"/>
  <c r="I3727" i="13"/>
  <c r="I3728" i="13"/>
  <c r="I3729" i="13"/>
  <c r="I3730" i="13"/>
  <c r="I3731" i="13"/>
  <c r="I3732" i="13"/>
  <c r="I3733" i="13"/>
  <c r="I3734" i="13"/>
  <c r="I3735" i="13"/>
  <c r="I3736" i="13"/>
  <c r="I3737" i="13"/>
  <c r="I3738" i="13"/>
  <c r="I3739" i="13"/>
  <c r="I3740" i="13"/>
  <c r="I3741" i="13"/>
  <c r="I3742" i="13"/>
  <c r="I3743" i="13"/>
  <c r="I3744" i="13"/>
  <c r="I3745" i="13"/>
  <c r="I3746" i="13"/>
  <c r="I3747" i="13"/>
  <c r="I3748" i="13"/>
  <c r="I3749" i="13"/>
  <c r="I3750" i="13"/>
  <c r="I3751" i="13"/>
  <c r="I3752" i="13"/>
  <c r="I3753" i="13"/>
  <c r="I3754" i="13"/>
  <c r="I3755" i="13"/>
  <c r="I3756" i="13"/>
  <c r="I3757" i="13"/>
  <c r="I3758" i="13"/>
  <c r="I3759" i="13"/>
  <c r="I3760" i="13"/>
  <c r="I3761" i="13"/>
  <c r="I3762" i="13"/>
  <c r="I3763" i="13"/>
  <c r="I3764" i="13"/>
  <c r="I3765" i="13"/>
  <c r="I3766" i="13"/>
  <c r="I3767" i="13"/>
  <c r="I3768" i="13"/>
  <c r="I3769" i="13"/>
  <c r="I3770" i="13"/>
  <c r="I3771" i="13"/>
  <c r="I3772" i="13"/>
  <c r="I3773" i="13"/>
  <c r="I3774" i="13"/>
  <c r="I3775" i="13"/>
  <c r="I3776" i="13"/>
  <c r="I3777" i="13"/>
  <c r="I3778" i="13"/>
  <c r="I3779" i="13"/>
  <c r="I3780" i="13"/>
  <c r="I3781" i="13"/>
  <c r="I3782" i="13"/>
  <c r="I3783" i="13"/>
  <c r="I3784" i="13"/>
  <c r="I3785" i="13"/>
  <c r="I3786" i="13"/>
  <c r="I3787" i="13"/>
  <c r="I3788" i="13"/>
  <c r="I3789" i="13"/>
  <c r="I3790" i="13"/>
  <c r="I3791" i="13"/>
  <c r="I3792" i="13"/>
  <c r="I3793" i="13"/>
  <c r="I3794" i="13"/>
  <c r="I3795" i="13"/>
  <c r="I3796" i="13"/>
  <c r="I3797" i="13"/>
  <c r="I3798" i="13"/>
  <c r="I3799" i="13"/>
  <c r="I3800" i="13"/>
  <c r="I3801" i="13"/>
  <c r="I3802" i="13"/>
  <c r="I3803" i="13"/>
  <c r="I3804" i="13"/>
  <c r="I3805" i="13"/>
  <c r="I3806" i="13"/>
  <c r="I3807" i="13"/>
  <c r="I3808" i="13"/>
  <c r="I3809" i="13"/>
  <c r="I3810" i="13"/>
  <c r="I3811" i="13"/>
  <c r="I3812" i="13"/>
  <c r="I3813" i="13"/>
  <c r="I3814" i="13"/>
  <c r="I3815" i="13"/>
  <c r="I3816" i="13"/>
  <c r="I3817" i="13"/>
  <c r="I3818" i="13"/>
  <c r="I3819" i="13"/>
  <c r="I3820" i="13"/>
  <c r="I3821" i="13"/>
  <c r="I3822" i="13"/>
  <c r="I3823" i="13"/>
  <c r="I3824" i="13"/>
  <c r="I3825" i="13"/>
  <c r="I3826" i="13"/>
  <c r="I3827" i="13"/>
  <c r="I3828" i="13"/>
  <c r="I3829" i="13"/>
  <c r="I3830" i="13"/>
  <c r="I3831" i="13"/>
  <c r="I3832" i="13"/>
  <c r="I3833" i="13"/>
  <c r="I3834" i="13"/>
  <c r="I3835" i="13"/>
  <c r="I3836" i="13"/>
  <c r="I3837" i="13"/>
  <c r="I3838" i="13"/>
  <c r="I3839" i="13"/>
  <c r="I3840" i="13"/>
  <c r="I3841" i="13"/>
  <c r="I3842" i="13"/>
  <c r="I3843" i="13"/>
  <c r="I3844" i="13"/>
  <c r="I3845" i="13"/>
  <c r="I3846" i="13"/>
  <c r="I3847" i="13"/>
  <c r="I3848" i="13"/>
  <c r="I3849" i="13"/>
  <c r="I3850" i="13"/>
  <c r="I3851" i="13"/>
  <c r="I3852" i="13"/>
  <c r="I3853" i="13"/>
  <c r="I3854" i="13"/>
  <c r="I3855" i="13"/>
  <c r="I3856" i="13"/>
  <c r="I3857" i="13"/>
  <c r="I3858" i="13"/>
  <c r="I3859" i="13"/>
  <c r="I3860" i="13"/>
  <c r="I3861" i="13"/>
  <c r="I3862" i="13"/>
  <c r="I3863" i="13"/>
  <c r="I3864" i="13"/>
  <c r="I3865" i="13"/>
  <c r="I3866" i="13"/>
  <c r="I3867" i="13"/>
  <c r="I3868" i="13"/>
  <c r="I3869" i="13"/>
  <c r="I3870" i="13"/>
  <c r="I3871" i="13"/>
  <c r="I3872" i="13"/>
  <c r="I3873" i="13"/>
  <c r="I3874" i="13"/>
  <c r="I3875" i="13"/>
  <c r="I3876" i="13"/>
  <c r="I3877" i="13"/>
  <c r="I3878" i="13"/>
  <c r="I3879" i="13"/>
  <c r="I3880" i="13"/>
  <c r="I3881" i="13"/>
  <c r="I3882" i="13"/>
  <c r="I3883" i="13"/>
  <c r="I3884" i="13"/>
  <c r="I3885" i="13"/>
  <c r="I3886" i="13"/>
  <c r="I3887" i="13"/>
  <c r="I3888" i="13"/>
  <c r="I3889" i="13"/>
  <c r="I3890" i="13"/>
  <c r="I3891" i="13"/>
  <c r="I3892" i="13"/>
  <c r="I3893" i="13"/>
  <c r="I3894" i="13"/>
  <c r="I3895" i="13"/>
  <c r="I3896" i="13"/>
  <c r="I3897" i="13"/>
  <c r="I3898" i="13"/>
  <c r="I3899" i="13"/>
  <c r="I3900" i="13"/>
  <c r="I3901" i="13"/>
  <c r="I3902" i="13"/>
  <c r="I3903" i="13"/>
  <c r="I3904" i="13"/>
  <c r="I3905" i="13"/>
  <c r="I3906" i="13"/>
  <c r="I3907" i="13"/>
  <c r="I3908" i="13"/>
  <c r="I3909" i="13"/>
  <c r="I3910" i="13"/>
  <c r="I3911" i="13"/>
  <c r="I3912" i="13"/>
  <c r="I3913" i="13"/>
  <c r="I3914" i="13"/>
  <c r="I3915" i="13"/>
  <c r="I3916" i="13"/>
  <c r="I3917" i="13"/>
  <c r="I3918" i="13"/>
  <c r="I3919" i="13"/>
  <c r="I3920" i="13"/>
  <c r="I3921" i="13"/>
  <c r="I3922" i="13"/>
  <c r="I3923" i="13"/>
  <c r="I3924" i="13"/>
  <c r="I3925" i="13"/>
  <c r="I3926" i="13"/>
  <c r="I3927" i="13"/>
  <c r="I3928" i="13"/>
  <c r="I3929" i="13"/>
  <c r="I3930" i="13"/>
  <c r="I3931" i="13"/>
  <c r="I3932" i="13"/>
  <c r="I3933" i="13"/>
  <c r="I3934" i="13"/>
  <c r="I3935" i="13"/>
  <c r="I3936" i="13"/>
  <c r="I3937" i="13"/>
  <c r="I3938" i="13"/>
  <c r="I3939" i="13"/>
  <c r="I3940" i="13"/>
  <c r="I3941" i="13"/>
  <c r="I3942" i="13"/>
  <c r="I3943" i="13"/>
  <c r="I3944" i="13"/>
  <c r="I3945" i="13"/>
  <c r="I3946" i="13"/>
  <c r="I3947" i="13"/>
  <c r="I3948" i="13"/>
  <c r="I3949" i="13"/>
  <c r="I3950" i="13"/>
  <c r="I3951" i="13"/>
  <c r="I3952" i="13"/>
  <c r="I3953" i="13"/>
  <c r="I3954" i="13"/>
  <c r="I3955" i="13"/>
  <c r="I3956" i="13"/>
  <c r="I3957" i="13"/>
  <c r="I3958" i="13"/>
  <c r="I3959" i="13"/>
  <c r="I3960" i="13"/>
  <c r="I3961" i="13"/>
  <c r="I3962" i="13"/>
  <c r="I3963" i="13"/>
  <c r="I3964" i="13"/>
  <c r="I3965" i="13"/>
  <c r="I3966" i="13"/>
  <c r="I3967" i="13"/>
  <c r="I3968" i="13"/>
  <c r="I3969" i="13"/>
  <c r="I3970" i="13"/>
  <c r="I3971" i="13"/>
  <c r="I3972" i="13"/>
  <c r="I3973" i="13"/>
  <c r="I3974" i="13"/>
  <c r="I3975" i="13"/>
  <c r="I3976" i="13"/>
  <c r="I3977" i="13"/>
  <c r="I3978" i="13"/>
  <c r="I3979" i="13"/>
  <c r="I3980" i="13"/>
  <c r="I3981" i="13"/>
  <c r="I3982" i="13"/>
  <c r="I3983" i="13"/>
  <c r="I3984" i="13"/>
  <c r="I3985" i="13"/>
  <c r="I3986" i="13"/>
  <c r="I3987" i="13"/>
  <c r="I3988" i="13"/>
  <c r="I3989" i="13"/>
  <c r="I3990" i="13"/>
  <c r="I3991" i="13"/>
  <c r="I3992" i="13"/>
  <c r="I3993" i="13"/>
  <c r="I3994" i="13"/>
  <c r="I3995" i="13"/>
  <c r="I3996" i="13"/>
  <c r="I3997" i="13"/>
  <c r="I3998" i="13"/>
  <c r="I3999" i="13"/>
  <c r="I4000" i="13"/>
  <c r="I4001" i="13"/>
  <c r="I4002" i="13"/>
  <c r="I4003" i="13"/>
  <c r="I4004" i="13"/>
  <c r="I4005" i="13"/>
  <c r="I4006" i="13"/>
  <c r="I4007" i="13"/>
  <c r="I4008" i="13"/>
  <c r="I4009" i="13"/>
  <c r="I4010" i="13"/>
  <c r="I4011" i="13"/>
  <c r="I4012" i="13"/>
  <c r="I4013" i="13"/>
  <c r="I4014" i="13"/>
  <c r="I4015" i="13"/>
  <c r="I4016" i="13"/>
  <c r="I4017" i="13"/>
  <c r="I4018" i="13"/>
  <c r="I4019" i="13"/>
  <c r="I4020" i="13"/>
  <c r="I4021" i="13"/>
  <c r="I4022" i="13"/>
  <c r="I4023" i="13"/>
  <c r="I4024" i="13"/>
  <c r="I4025" i="13"/>
  <c r="I4026" i="13"/>
  <c r="I4027" i="13"/>
  <c r="I4028" i="13"/>
  <c r="I4029" i="13"/>
  <c r="I4030" i="13"/>
  <c r="I4031" i="13"/>
  <c r="I4032" i="13"/>
  <c r="I4033" i="13"/>
  <c r="I4034" i="13"/>
  <c r="I4035" i="13"/>
  <c r="I4036" i="13"/>
  <c r="I4037" i="13"/>
  <c r="I4038" i="13"/>
  <c r="I4039" i="13"/>
  <c r="I4040" i="13"/>
  <c r="I4041" i="13"/>
  <c r="I4042" i="13"/>
  <c r="I4043" i="13"/>
  <c r="I4044" i="13"/>
  <c r="I4045" i="13"/>
  <c r="I4046" i="13"/>
  <c r="I4047" i="13"/>
  <c r="I4048" i="13"/>
  <c r="I4049" i="13"/>
  <c r="I4050" i="13"/>
  <c r="I4051" i="13"/>
  <c r="I4052" i="13"/>
  <c r="I4053" i="13"/>
  <c r="I4054" i="13"/>
  <c r="I4055" i="13"/>
  <c r="I4056" i="13"/>
  <c r="I4057" i="13"/>
  <c r="I4058" i="13"/>
  <c r="I4059" i="13"/>
  <c r="I4060" i="13"/>
  <c r="I4061" i="13"/>
  <c r="I4062" i="13"/>
  <c r="I4063" i="13"/>
  <c r="I4064" i="13"/>
  <c r="I4065" i="13"/>
  <c r="I4066" i="13"/>
  <c r="I4067" i="13"/>
  <c r="I4068" i="13"/>
  <c r="I4069" i="13"/>
  <c r="I4070" i="13"/>
  <c r="I4071" i="13"/>
  <c r="I4072" i="13"/>
  <c r="I4073" i="13"/>
  <c r="I4074" i="13"/>
  <c r="I4075" i="13"/>
  <c r="I4076" i="13"/>
  <c r="I4077" i="13"/>
  <c r="I4078" i="13"/>
  <c r="I4079" i="13"/>
  <c r="I4080" i="13"/>
  <c r="I4081" i="13"/>
  <c r="I4082" i="13"/>
  <c r="I4083" i="13"/>
  <c r="I4084" i="13"/>
  <c r="I4085" i="13"/>
  <c r="I4086" i="13"/>
  <c r="I4087" i="13"/>
  <c r="I4088" i="13"/>
  <c r="I4089" i="13"/>
  <c r="I4090" i="13"/>
  <c r="I4091" i="13"/>
  <c r="I4092" i="13"/>
  <c r="I4093" i="13"/>
  <c r="I4094" i="13"/>
  <c r="I4095" i="13"/>
  <c r="I4096" i="13"/>
  <c r="I4097" i="13"/>
  <c r="I4098" i="13"/>
  <c r="I4099" i="13"/>
  <c r="I4100" i="13"/>
  <c r="I4101" i="13"/>
  <c r="I4102" i="13"/>
  <c r="I4103" i="13"/>
  <c r="I4104" i="13"/>
  <c r="I4105" i="13"/>
  <c r="I4106" i="13"/>
  <c r="I4107" i="13"/>
  <c r="I4108" i="13"/>
  <c r="I4109" i="13"/>
  <c r="I4110" i="13"/>
  <c r="I4111" i="13"/>
  <c r="I4112" i="13"/>
  <c r="I4113" i="13"/>
  <c r="I4114" i="13"/>
  <c r="I4115" i="13"/>
  <c r="I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J246" i="13"/>
  <c r="J247" i="13"/>
  <c r="J248" i="13"/>
  <c r="J249" i="13"/>
  <c r="J250" i="13"/>
  <c r="J251" i="13"/>
  <c r="J252" i="13"/>
  <c r="J253" i="13"/>
  <c r="J254" i="13"/>
  <c r="J255" i="13"/>
  <c r="J256" i="13"/>
  <c r="J257" i="13"/>
  <c r="J258" i="13"/>
  <c r="J259" i="13"/>
  <c r="J260" i="13"/>
  <c r="J261" i="13"/>
  <c r="J262" i="13"/>
  <c r="J263" i="13"/>
  <c r="J264" i="13"/>
  <c r="J265" i="13"/>
  <c r="J266" i="13"/>
  <c r="J267" i="13"/>
  <c r="J268" i="13"/>
  <c r="J269" i="13"/>
  <c r="J270" i="13"/>
  <c r="J271" i="13"/>
  <c r="J272" i="13"/>
  <c r="J273" i="13"/>
  <c r="J274" i="13"/>
  <c r="J275" i="13"/>
  <c r="J276" i="13"/>
  <c r="J277" i="13"/>
  <c r="J278" i="13"/>
  <c r="J279" i="13"/>
  <c r="J280" i="13"/>
  <c r="J281" i="13"/>
  <c r="J282" i="13"/>
  <c r="J283" i="13"/>
  <c r="J284" i="13"/>
  <c r="J285" i="13"/>
  <c r="J286" i="13"/>
  <c r="J287" i="13"/>
  <c r="J288" i="13"/>
  <c r="J289" i="13"/>
  <c r="J290" i="13"/>
  <c r="J291" i="13"/>
  <c r="J292" i="13"/>
  <c r="J293" i="13"/>
  <c r="J294" i="13"/>
  <c r="J295" i="13"/>
  <c r="J296" i="13"/>
  <c r="J297" i="13"/>
  <c r="J298" i="13"/>
  <c r="J299" i="13"/>
  <c r="J300" i="13"/>
  <c r="J301" i="13"/>
  <c r="J302" i="13"/>
  <c r="J303" i="13"/>
  <c r="J304" i="13"/>
  <c r="J305" i="13"/>
  <c r="J306" i="13"/>
  <c r="J307" i="13"/>
  <c r="J308" i="13"/>
  <c r="J309" i="13"/>
  <c r="J310" i="13"/>
  <c r="J311" i="13"/>
  <c r="J312" i="13"/>
  <c r="J313" i="13"/>
  <c r="J314" i="13"/>
  <c r="J315" i="13"/>
  <c r="J316" i="13"/>
  <c r="J317" i="13"/>
  <c r="J318" i="13"/>
  <c r="J319" i="13"/>
  <c r="J320" i="13"/>
  <c r="J321" i="13"/>
  <c r="J322" i="13"/>
  <c r="J323" i="13"/>
  <c r="J324" i="13"/>
  <c r="J325" i="13"/>
  <c r="J326" i="13"/>
  <c r="J327" i="13"/>
  <c r="J328" i="13"/>
  <c r="J329" i="13"/>
  <c r="J330" i="13"/>
  <c r="J331" i="13"/>
  <c r="J332" i="13"/>
  <c r="J333" i="13"/>
  <c r="J334" i="13"/>
  <c r="J335" i="13"/>
  <c r="J336" i="13"/>
  <c r="J337" i="13"/>
  <c r="J338" i="13"/>
  <c r="J339" i="13"/>
  <c r="J340" i="13"/>
  <c r="J341" i="13"/>
  <c r="J342" i="13"/>
  <c r="J343" i="13"/>
  <c r="J344" i="13"/>
  <c r="J345" i="13"/>
  <c r="J346" i="13"/>
  <c r="J347" i="13"/>
  <c r="J348" i="13"/>
  <c r="J349" i="13"/>
  <c r="J350" i="13"/>
  <c r="J351" i="13"/>
  <c r="J352" i="13"/>
  <c r="J353" i="13"/>
  <c r="J354" i="13"/>
  <c r="J355" i="13"/>
  <c r="J356" i="13"/>
  <c r="J357" i="13"/>
  <c r="J358" i="13"/>
  <c r="J359" i="13"/>
  <c r="J360" i="13"/>
  <c r="J361" i="13"/>
  <c r="J362" i="13"/>
  <c r="J363" i="13"/>
  <c r="J364" i="13"/>
  <c r="J365" i="13"/>
  <c r="J366" i="13"/>
  <c r="J367" i="13"/>
  <c r="J368" i="13"/>
  <c r="J369" i="13"/>
  <c r="J370" i="13"/>
  <c r="J371" i="13"/>
  <c r="J372" i="13"/>
  <c r="J373" i="13"/>
  <c r="J374" i="13"/>
  <c r="J375" i="13"/>
  <c r="J376" i="13"/>
  <c r="J377" i="13"/>
  <c r="J378" i="13"/>
  <c r="J379" i="13"/>
  <c r="J380" i="13"/>
  <c r="J381" i="13"/>
  <c r="J382" i="13"/>
  <c r="J383" i="13"/>
  <c r="J384" i="13"/>
  <c r="J385" i="13"/>
  <c r="J386" i="13"/>
  <c r="J387" i="13"/>
  <c r="J388" i="13"/>
  <c r="J389" i="13"/>
  <c r="J390" i="13"/>
  <c r="J391" i="13"/>
  <c r="J392" i="13"/>
  <c r="J393" i="13"/>
  <c r="J394" i="13"/>
  <c r="J395" i="13"/>
  <c r="J396" i="13"/>
  <c r="J397" i="13"/>
  <c r="J398" i="13"/>
  <c r="J399" i="13"/>
  <c r="J400" i="13"/>
  <c r="J401" i="13"/>
  <c r="J402" i="13"/>
  <c r="J403" i="13"/>
  <c r="J404" i="13"/>
  <c r="J405" i="13"/>
  <c r="J406" i="13"/>
  <c r="J407" i="13"/>
  <c r="J408" i="13"/>
  <c r="J409" i="13"/>
  <c r="J410" i="13"/>
  <c r="J411" i="13"/>
  <c r="J412" i="13"/>
  <c r="J413" i="13"/>
  <c r="J414" i="13"/>
  <c r="J415" i="13"/>
  <c r="J416" i="13"/>
  <c r="J417" i="13"/>
  <c r="J418" i="13"/>
  <c r="J419" i="13"/>
  <c r="J420" i="13"/>
  <c r="J421" i="13"/>
  <c r="J422" i="13"/>
  <c r="J423" i="13"/>
  <c r="J424" i="13"/>
  <c r="J425" i="13"/>
  <c r="J426" i="13"/>
  <c r="J427" i="13"/>
  <c r="J428" i="13"/>
  <c r="J429" i="13"/>
  <c r="J430" i="13"/>
  <c r="J431" i="13"/>
  <c r="J432" i="13"/>
  <c r="J433" i="13"/>
  <c r="J434" i="13"/>
  <c r="J435" i="13"/>
  <c r="J436" i="13"/>
  <c r="J437" i="13"/>
  <c r="J438" i="13"/>
  <c r="J439" i="13"/>
  <c r="J440" i="13"/>
  <c r="J441" i="13"/>
  <c r="J442" i="13"/>
  <c r="J443" i="13"/>
  <c r="J444" i="13"/>
  <c r="J445" i="13"/>
  <c r="J446" i="13"/>
  <c r="J447" i="13"/>
  <c r="J448" i="13"/>
  <c r="J449" i="13"/>
  <c r="J450" i="13"/>
  <c r="J451" i="13"/>
  <c r="J452" i="13"/>
  <c r="J453" i="13"/>
  <c r="J454" i="13"/>
  <c r="J455" i="13"/>
  <c r="J456" i="13"/>
  <c r="J457" i="13"/>
  <c r="J458" i="13"/>
  <c r="J459" i="13"/>
  <c r="J460" i="13"/>
  <c r="J461" i="13"/>
  <c r="J462" i="13"/>
  <c r="J463" i="13"/>
  <c r="J464" i="13"/>
  <c r="J465" i="13"/>
  <c r="J466" i="13"/>
  <c r="J467" i="13"/>
  <c r="J468" i="13"/>
  <c r="J469" i="13"/>
  <c r="J470" i="13"/>
  <c r="J471" i="13"/>
  <c r="J472" i="13"/>
  <c r="J473" i="13"/>
  <c r="J474" i="13"/>
  <c r="J475" i="13"/>
  <c r="J476" i="13"/>
  <c r="J477" i="13"/>
  <c r="J478" i="13"/>
  <c r="J479" i="13"/>
  <c r="J480" i="13"/>
  <c r="J481" i="13"/>
  <c r="J482" i="13"/>
  <c r="J483" i="13"/>
  <c r="J484" i="13"/>
  <c r="J485" i="13"/>
  <c r="J486" i="13"/>
  <c r="J487" i="13"/>
  <c r="J488" i="13"/>
  <c r="J489" i="13"/>
  <c r="J490" i="13"/>
  <c r="J491" i="13"/>
  <c r="J492" i="13"/>
  <c r="J493" i="13"/>
  <c r="J494" i="13"/>
  <c r="J495" i="13"/>
  <c r="J496" i="13"/>
  <c r="J497" i="13"/>
  <c r="J498" i="13"/>
  <c r="J499" i="13"/>
  <c r="J500" i="13"/>
  <c r="J501" i="13"/>
  <c r="J502" i="13"/>
  <c r="J503" i="13"/>
  <c r="J504" i="13"/>
  <c r="J505" i="13"/>
  <c r="J506" i="13"/>
  <c r="J507" i="13"/>
  <c r="J508" i="13"/>
  <c r="J509" i="13"/>
  <c r="J510" i="13"/>
  <c r="J511" i="13"/>
  <c r="J512" i="13"/>
  <c r="J513" i="13"/>
  <c r="J514" i="13"/>
  <c r="J515" i="13"/>
  <c r="J516" i="13"/>
  <c r="J517" i="13"/>
  <c r="J518" i="13"/>
  <c r="J519" i="13"/>
  <c r="J520" i="13"/>
  <c r="J521" i="13"/>
  <c r="J522" i="13"/>
  <c r="J523" i="13"/>
  <c r="J524" i="13"/>
  <c r="J525" i="13"/>
  <c r="J526" i="13"/>
  <c r="J527" i="13"/>
  <c r="J528" i="13"/>
  <c r="J529" i="13"/>
  <c r="J530" i="13"/>
  <c r="J531" i="13"/>
  <c r="J532" i="13"/>
  <c r="J533" i="13"/>
  <c r="J534" i="13"/>
  <c r="J535" i="13"/>
  <c r="J536" i="13"/>
  <c r="J537" i="13"/>
  <c r="J538" i="13"/>
  <c r="J539" i="13"/>
  <c r="J540" i="13"/>
  <c r="J541" i="13"/>
  <c r="J542" i="13"/>
  <c r="J543" i="13"/>
  <c r="J544" i="13"/>
  <c r="J545" i="13"/>
  <c r="J546" i="13"/>
  <c r="J547" i="13"/>
  <c r="J548" i="13"/>
  <c r="J549" i="13"/>
  <c r="J550" i="13"/>
  <c r="J551" i="13"/>
  <c r="J552" i="13"/>
  <c r="J553" i="13"/>
  <c r="J554" i="13"/>
  <c r="J555" i="13"/>
  <c r="J556" i="13"/>
  <c r="J557" i="13"/>
  <c r="J558" i="13"/>
  <c r="J559" i="13"/>
  <c r="J560" i="13"/>
  <c r="J561" i="13"/>
  <c r="J562" i="13"/>
  <c r="J563" i="13"/>
  <c r="J564" i="13"/>
  <c r="J565" i="13"/>
  <c r="J566" i="13"/>
  <c r="J567" i="13"/>
  <c r="J568" i="13"/>
  <c r="J569" i="13"/>
  <c r="J570" i="13"/>
  <c r="J571" i="13"/>
  <c r="J572" i="13"/>
  <c r="J573" i="13"/>
  <c r="J574" i="13"/>
  <c r="J575" i="13"/>
  <c r="J576" i="13"/>
  <c r="J577" i="13"/>
  <c r="J578" i="13"/>
  <c r="J579" i="13"/>
  <c r="J580" i="13"/>
  <c r="J581" i="13"/>
  <c r="J582" i="13"/>
  <c r="J583" i="13"/>
  <c r="J584" i="13"/>
  <c r="J585" i="13"/>
  <c r="J586" i="13"/>
  <c r="J587" i="13"/>
  <c r="J588" i="13"/>
  <c r="J589" i="13"/>
  <c r="J590" i="13"/>
  <c r="J591" i="13"/>
  <c r="J592" i="13"/>
  <c r="J593" i="13"/>
  <c r="J594" i="13"/>
  <c r="J595" i="13"/>
  <c r="J596" i="13"/>
  <c r="J597" i="13"/>
  <c r="J598" i="13"/>
  <c r="J599" i="13"/>
  <c r="J600" i="13"/>
  <c r="J601" i="13"/>
  <c r="J602" i="13"/>
  <c r="J603" i="13"/>
  <c r="J604" i="13"/>
  <c r="J605" i="13"/>
  <c r="J606" i="13"/>
  <c r="J607" i="13"/>
  <c r="J608" i="13"/>
  <c r="J609" i="13"/>
  <c r="J610" i="13"/>
  <c r="J611" i="13"/>
  <c r="J612" i="13"/>
  <c r="J613" i="13"/>
  <c r="J614" i="13"/>
  <c r="J615" i="13"/>
  <c r="J616" i="13"/>
  <c r="J617" i="13"/>
  <c r="J618" i="13"/>
  <c r="J619" i="13"/>
  <c r="J620" i="13"/>
  <c r="J621" i="13"/>
  <c r="J622" i="13"/>
  <c r="J623" i="13"/>
  <c r="J624" i="13"/>
  <c r="J625" i="13"/>
  <c r="J626" i="13"/>
  <c r="J627" i="13"/>
  <c r="J628" i="13"/>
  <c r="J629" i="13"/>
  <c r="J630" i="13"/>
  <c r="J631" i="13"/>
  <c r="J632" i="13"/>
  <c r="J633" i="13"/>
  <c r="J634" i="13"/>
  <c r="J635" i="13"/>
  <c r="J636" i="13"/>
  <c r="J637" i="13"/>
  <c r="J638" i="13"/>
  <c r="J639" i="13"/>
  <c r="J640" i="13"/>
  <c r="J641" i="13"/>
  <c r="J642" i="13"/>
  <c r="J643" i="13"/>
  <c r="J644" i="13"/>
  <c r="J645" i="13"/>
  <c r="J646" i="13"/>
  <c r="J647" i="13"/>
  <c r="J648" i="13"/>
  <c r="J649" i="13"/>
  <c r="J650" i="13"/>
  <c r="J651" i="13"/>
  <c r="J652" i="13"/>
  <c r="J653" i="13"/>
  <c r="J654" i="13"/>
  <c r="J655" i="13"/>
  <c r="J656" i="13"/>
  <c r="J657" i="13"/>
  <c r="J658" i="13"/>
  <c r="J659" i="13"/>
  <c r="J660" i="13"/>
  <c r="J661" i="13"/>
  <c r="J662" i="13"/>
  <c r="J663" i="13"/>
  <c r="J664" i="13"/>
  <c r="J665" i="13"/>
  <c r="J666" i="13"/>
  <c r="J667" i="13"/>
  <c r="J668" i="13"/>
  <c r="J669" i="13"/>
  <c r="J670" i="13"/>
  <c r="J671" i="13"/>
  <c r="J672" i="13"/>
  <c r="J673" i="13"/>
  <c r="J674" i="13"/>
  <c r="J675" i="13"/>
  <c r="J676" i="13"/>
  <c r="J677" i="13"/>
  <c r="J678" i="13"/>
  <c r="J679" i="13"/>
  <c r="J680" i="13"/>
  <c r="J681" i="13"/>
  <c r="J682" i="13"/>
  <c r="J683" i="13"/>
  <c r="J684" i="13"/>
  <c r="J685" i="13"/>
  <c r="J686" i="13"/>
  <c r="J687" i="13"/>
  <c r="J688" i="13"/>
  <c r="J689" i="13"/>
  <c r="J690" i="13"/>
  <c r="J691" i="13"/>
  <c r="J692" i="13"/>
  <c r="J693" i="13"/>
  <c r="J694" i="13"/>
  <c r="J695" i="13"/>
  <c r="J696" i="13"/>
  <c r="J697" i="13"/>
  <c r="J698" i="13"/>
  <c r="J699" i="13"/>
  <c r="J700" i="13"/>
  <c r="J701" i="13"/>
  <c r="J702" i="13"/>
  <c r="J703" i="13"/>
  <c r="J704" i="13"/>
  <c r="J705" i="13"/>
  <c r="J706" i="13"/>
  <c r="J707" i="13"/>
  <c r="J708" i="13"/>
  <c r="J709" i="13"/>
  <c r="J710" i="13"/>
  <c r="J711" i="13"/>
  <c r="J712" i="13"/>
  <c r="J713" i="13"/>
  <c r="J714" i="13"/>
  <c r="J715" i="13"/>
  <c r="J716" i="13"/>
  <c r="J717" i="13"/>
  <c r="J718" i="13"/>
  <c r="J719" i="13"/>
  <c r="J720" i="13"/>
  <c r="J721" i="13"/>
  <c r="J722" i="13"/>
  <c r="J723" i="13"/>
  <c r="J724" i="13"/>
  <c r="J725" i="13"/>
  <c r="J726" i="13"/>
  <c r="J727" i="13"/>
  <c r="J728" i="13"/>
  <c r="J729" i="13"/>
  <c r="J730" i="13"/>
  <c r="J731" i="13"/>
  <c r="J732" i="13"/>
  <c r="J733" i="13"/>
  <c r="J734" i="13"/>
  <c r="J735" i="13"/>
  <c r="J736" i="13"/>
  <c r="J737" i="13"/>
  <c r="J738" i="13"/>
  <c r="J739" i="13"/>
  <c r="J740" i="13"/>
  <c r="J741" i="13"/>
  <c r="J742" i="13"/>
  <c r="J743" i="13"/>
  <c r="J744" i="13"/>
  <c r="J745" i="13"/>
  <c r="J746" i="13"/>
  <c r="J747" i="13"/>
  <c r="J748" i="13"/>
  <c r="J749" i="13"/>
  <c r="J750" i="13"/>
  <c r="J751" i="13"/>
  <c r="J752" i="13"/>
  <c r="J753" i="13"/>
  <c r="J754" i="13"/>
  <c r="J755" i="13"/>
  <c r="J756" i="13"/>
  <c r="J757" i="13"/>
  <c r="J758" i="13"/>
  <c r="J759" i="13"/>
  <c r="J760" i="13"/>
  <c r="J761" i="13"/>
  <c r="J762" i="13"/>
  <c r="J763" i="13"/>
  <c r="J764" i="13"/>
  <c r="J765" i="13"/>
  <c r="J766" i="13"/>
  <c r="J767" i="13"/>
  <c r="J768" i="13"/>
  <c r="J769" i="13"/>
  <c r="J770" i="13"/>
  <c r="J771" i="13"/>
  <c r="J772" i="13"/>
  <c r="J773" i="13"/>
  <c r="J774" i="13"/>
  <c r="J775" i="13"/>
  <c r="J776" i="13"/>
  <c r="J777" i="13"/>
  <c r="J778" i="13"/>
  <c r="J779" i="13"/>
  <c r="J780" i="13"/>
  <c r="J781" i="13"/>
  <c r="J782" i="13"/>
  <c r="J783" i="13"/>
  <c r="J784" i="13"/>
  <c r="J785" i="13"/>
  <c r="J786" i="13"/>
  <c r="J787" i="13"/>
  <c r="J788" i="13"/>
  <c r="J789" i="13"/>
  <c r="J790" i="13"/>
  <c r="J791" i="13"/>
  <c r="J792" i="13"/>
  <c r="J793" i="13"/>
  <c r="J794" i="13"/>
  <c r="J795" i="13"/>
  <c r="J796" i="13"/>
  <c r="J797" i="13"/>
  <c r="J798" i="13"/>
  <c r="J799" i="13"/>
  <c r="J800" i="13"/>
  <c r="J801" i="13"/>
  <c r="J802" i="13"/>
  <c r="J803" i="13"/>
  <c r="J804" i="13"/>
  <c r="J805" i="13"/>
  <c r="J806" i="13"/>
  <c r="J807" i="13"/>
  <c r="J808" i="13"/>
  <c r="J809" i="13"/>
  <c r="J810" i="13"/>
  <c r="J811" i="13"/>
  <c r="J812" i="13"/>
  <c r="J813" i="13"/>
  <c r="J814" i="13"/>
  <c r="J815" i="13"/>
  <c r="J816" i="13"/>
  <c r="J817" i="13"/>
  <c r="J818" i="13"/>
  <c r="J819" i="13"/>
  <c r="J820" i="13"/>
  <c r="J821" i="13"/>
  <c r="J822" i="13"/>
  <c r="J823" i="13"/>
  <c r="J824" i="13"/>
  <c r="J825" i="13"/>
  <c r="J826" i="13"/>
  <c r="J827" i="13"/>
  <c r="J828" i="13"/>
  <c r="J829" i="13"/>
  <c r="J830" i="13"/>
  <c r="J831" i="13"/>
  <c r="J832" i="13"/>
  <c r="J833" i="13"/>
  <c r="J834" i="13"/>
  <c r="J835" i="13"/>
  <c r="J836" i="13"/>
  <c r="J837" i="13"/>
  <c r="J838" i="13"/>
  <c r="J839" i="13"/>
  <c r="J840" i="13"/>
  <c r="J841" i="13"/>
  <c r="J842" i="13"/>
  <c r="J843" i="13"/>
  <c r="J844" i="13"/>
  <c r="J845" i="13"/>
  <c r="J846" i="13"/>
  <c r="J847" i="13"/>
  <c r="J848" i="13"/>
  <c r="J849" i="13"/>
  <c r="J850" i="13"/>
  <c r="J851" i="13"/>
  <c r="J852" i="13"/>
  <c r="J853" i="13"/>
  <c r="J854" i="13"/>
  <c r="J855" i="13"/>
  <c r="J856" i="13"/>
  <c r="J857" i="13"/>
  <c r="J858" i="13"/>
  <c r="J859" i="13"/>
  <c r="J860" i="13"/>
  <c r="J861" i="13"/>
  <c r="J862" i="13"/>
  <c r="J863" i="13"/>
  <c r="J864" i="13"/>
  <c r="J865" i="13"/>
  <c r="J866" i="13"/>
  <c r="J867" i="13"/>
  <c r="J868" i="13"/>
  <c r="J869" i="13"/>
  <c r="J870" i="13"/>
  <c r="J871" i="13"/>
  <c r="J872" i="13"/>
  <c r="J873" i="13"/>
  <c r="J874" i="13"/>
  <c r="J875" i="13"/>
  <c r="J876" i="13"/>
  <c r="J877" i="13"/>
  <c r="J878" i="13"/>
  <c r="J879" i="13"/>
  <c r="J880" i="13"/>
  <c r="J881" i="13"/>
  <c r="J882" i="13"/>
  <c r="J883" i="13"/>
  <c r="J884" i="13"/>
  <c r="J885" i="13"/>
  <c r="J886" i="13"/>
  <c r="J887" i="13"/>
  <c r="J888" i="13"/>
  <c r="J889" i="13"/>
  <c r="J890" i="13"/>
  <c r="J891" i="13"/>
  <c r="J892" i="13"/>
  <c r="J893" i="13"/>
  <c r="J894" i="13"/>
  <c r="J895" i="13"/>
  <c r="J896" i="13"/>
  <c r="J897" i="13"/>
  <c r="J898" i="13"/>
  <c r="J899" i="13"/>
  <c r="J900" i="13"/>
  <c r="J901" i="13"/>
  <c r="J902" i="13"/>
  <c r="J903" i="13"/>
  <c r="J904" i="13"/>
  <c r="J905" i="13"/>
  <c r="J906" i="13"/>
  <c r="J907" i="13"/>
  <c r="J908" i="13"/>
  <c r="J909" i="13"/>
  <c r="J910" i="13"/>
  <c r="J911" i="13"/>
  <c r="J912" i="13"/>
  <c r="J913" i="13"/>
  <c r="J914" i="13"/>
  <c r="J915" i="13"/>
  <c r="J916" i="13"/>
  <c r="J917" i="13"/>
  <c r="J918" i="13"/>
  <c r="J919" i="13"/>
  <c r="J920" i="13"/>
  <c r="J921" i="13"/>
  <c r="J922" i="13"/>
  <c r="J923" i="13"/>
  <c r="J924" i="13"/>
  <c r="J925" i="13"/>
  <c r="J926" i="13"/>
  <c r="J927" i="13"/>
  <c r="J928" i="13"/>
  <c r="J929" i="13"/>
  <c r="J930" i="13"/>
  <c r="J931" i="13"/>
  <c r="J932" i="13"/>
  <c r="J933" i="13"/>
  <c r="J934" i="13"/>
  <c r="J935" i="13"/>
  <c r="J936" i="13"/>
  <c r="J937" i="13"/>
  <c r="J938" i="13"/>
  <c r="J939" i="13"/>
  <c r="J940" i="13"/>
  <c r="J941" i="13"/>
  <c r="J942" i="13"/>
  <c r="J943" i="13"/>
  <c r="J944" i="13"/>
  <c r="J945" i="13"/>
  <c r="J946" i="13"/>
  <c r="J947" i="13"/>
  <c r="J948" i="13"/>
  <c r="J949" i="13"/>
  <c r="J950" i="13"/>
  <c r="J951" i="13"/>
  <c r="J952" i="13"/>
  <c r="J953" i="13"/>
  <c r="J954" i="13"/>
  <c r="J955" i="13"/>
  <c r="J956" i="13"/>
  <c r="J957" i="13"/>
  <c r="J958" i="13"/>
  <c r="J959" i="13"/>
  <c r="J960" i="13"/>
  <c r="J961" i="13"/>
  <c r="J962" i="13"/>
  <c r="J963" i="13"/>
  <c r="J964" i="13"/>
  <c r="J965" i="13"/>
  <c r="J966" i="13"/>
  <c r="J967" i="13"/>
  <c r="J968" i="13"/>
  <c r="J969" i="13"/>
  <c r="J970" i="13"/>
  <c r="J971" i="13"/>
  <c r="J972" i="13"/>
  <c r="J973" i="13"/>
  <c r="J974" i="13"/>
  <c r="J975" i="13"/>
  <c r="J976" i="13"/>
  <c r="J977" i="13"/>
  <c r="J978" i="13"/>
  <c r="J979" i="13"/>
  <c r="J980" i="13"/>
  <c r="J981" i="13"/>
  <c r="J982" i="13"/>
  <c r="J983" i="13"/>
  <c r="J984" i="13"/>
  <c r="J985" i="13"/>
  <c r="J986" i="13"/>
  <c r="J987" i="13"/>
  <c r="J988" i="13"/>
  <c r="J989" i="13"/>
  <c r="J990" i="13"/>
  <c r="J991" i="13"/>
  <c r="J992" i="13"/>
  <c r="J993" i="13"/>
  <c r="J994" i="13"/>
  <c r="J995" i="13"/>
  <c r="J996" i="13"/>
  <c r="J997" i="13"/>
  <c r="J998" i="13"/>
  <c r="J999" i="13"/>
  <c r="J1000" i="13"/>
  <c r="J1001" i="13"/>
  <c r="J1002" i="13"/>
  <c r="J1003" i="13"/>
  <c r="J1004" i="13"/>
  <c r="J1005" i="13"/>
  <c r="J1006" i="13"/>
  <c r="J1007" i="13"/>
  <c r="J1008" i="13"/>
  <c r="J1009" i="13"/>
  <c r="J1010" i="13"/>
  <c r="J1011" i="13"/>
  <c r="J1012" i="13"/>
  <c r="J1013" i="13"/>
  <c r="J1014" i="13"/>
  <c r="J1015" i="13"/>
  <c r="J1016" i="13"/>
  <c r="J1017" i="13"/>
  <c r="J1018" i="13"/>
  <c r="J1019" i="13"/>
  <c r="J1020" i="13"/>
  <c r="J1021" i="13"/>
  <c r="J1022" i="13"/>
  <c r="J1023" i="13"/>
  <c r="J1024" i="13"/>
  <c r="J1025" i="13"/>
  <c r="J1026" i="13"/>
  <c r="J1027" i="13"/>
  <c r="J1028" i="13"/>
  <c r="J1029" i="13"/>
  <c r="J1030" i="13"/>
  <c r="J1031" i="13"/>
  <c r="J1032" i="13"/>
  <c r="J1033" i="13"/>
  <c r="J1034" i="13"/>
  <c r="J1035" i="13"/>
  <c r="J1036" i="13"/>
  <c r="J1037" i="13"/>
  <c r="J1038" i="13"/>
  <c r="J1039" i="13"/>
  <c r="J1040" i="13"/>
  <c r="J1041" i="13"/>
  <c r="J1042" i="13"/>
  <c r="J1043" i="13"/>
  <c r="J1044" i="13"/>
  <c r="J1045" i="13"/>
  <c r="J1046" i="13"/>
  <c r="J1047" i="13"/>
  <c r="J1048" i="13"/>
  <c r="J1049" i="13"/>
  <c r="J1050" i="13"/>
  <c r="J1051" i="13"/>
  <c r="J1052" i="13"/>
  <c r="J1053" i="13"/>
  <c r="J1054" i="13"/>
  <c r="J1055" i="13"/>
  <c r="J1056" i="13"/>
  <c r="J1057" i="13"/>
  <c r="J1058" i="13"/>
  <c r="J1059" i="13"/>
  <c r="J1060" i="13"/>
  <c r="J1061" i="13"/>
  <c r="J1062" i="13"/>
  <c r="J1063" i="13"/>
  <c r="J1064" i="13"/>
  <c r="J1065" i="13"/>
  <c r="J1066" i="13"/>
  <c r="J1067" i="13"/>
  <c r="J1068" i="13"/>
  <c r="J1069" i="13"/>
  <c r="J1070" i="13"/>
  <c r="J1071" i="13"/>
  <c r="J1072" i="13"/>
  <c r="J1073" i="13"/>
  <c r="J1074" i="13"/>
  <c r="J1075" i="13"/>
  <c r="J1076" i="13"/>
  <c r="J1077" i="13"/>
  <c r="J1078" i="13"/>
  <c r="J1079" i="13"/>
  <c r="J1080" i="13"/>
  <c r="J1081" i="13"/>
  <c r="J1082" i="13"/>
  <c r="J1083" i="13"/>
  <c r="J1084" i="13"/>
  <c r="J1085" i="13"/>
  <c r="J1086" i="13"/>
  <c r="J1087" i="13"/>
  <c r="J1088" i="13"/>
  <c r="J1089" i="13"/>
  <c r="J1090" i="13"/>
  <c r="J1091" i="13"/>
  <c r="J1092" i="13"/>
  <c r="J1093" i="13"/>
  <c r="J1094" i="13"/>
  <c r="J1095" i="13"/>
  <c r="J1096" i="13"/>
  <c r="J1097" i="13"/>
  <c r="J1098" i="13"/>
  <c r="J1099" i="13"/>
  <c r="J1100" i="13"/>
  <c r="J1101" i="13"/>
  <c r="J1102" i="13"/>
  <c r="J1103" i="13"/>
  <c r="J1104" i="13"/>
  <c r="J1105" i="13"/>
  <c r="J1106" i="13"/>
  <c r="J1107" i="13"/>
  <c r="J1108" i="13"/>
  <c r="J1109" i="13"/>
  <c r="J1110" i="13"/>
  <c r="J1111" i="13"/>
  <c r="J1112" i="13"/>
  <c r="J1113" i="13"/>
  <c r="J1114" i="13"/>
  <c r="J1115" i="13"/>
  <c r="J1116" i="13"/>
  <c r="J1117" i="13"/>
  <c r="J1118" i="13"/>
  <c r="J1119" i="13"/>
  <c r="J1120" i="13"/>
  <c r="J1121" i="13"/>
  <c r="J1122" i="13"/>
  <c r="J1123" i="13"/>
  <c r="J1124" i="13"/>
  <c r="J1125" i="13"/>
  <c r="J1126" i="13"/>
  <c r="J1127" i="13"/>
  <c r="J1128" i="13"/>
  <c r="J1129" i="13"/>
  <c r="J1130" i="13"/>
  <c r="J1131" i="13"/>
  <c r="J1132" i="13"/>
  <c r="J1133" i="13"/>
  <c r="J1134" i="13"/>
  <c r="J1135" i="13"/>
  <c r="J1136" i="13"/>
  <c r="J1137" i="13"/>
  <c r="J1138" i="13"/>
  <c r="J1139" i="13"/>
  <c r="J1140" i="13"/>
  <c r="J1141" i="13"/>
  <c r="J1142" i="13"/>
  <c r="J1143" i="13"/>
  <c r="J1144" i="13"/>
  <c r="J1145" i="13"/>
  <c r="J1146" i="13"/>
  <c r="J1147" i="13"/>
  <c r="J1148" i="13"/>
  <c r="J1149" i="13"/>
  <c r="J1150" i="13"/>
  <c r="J1151" i="13"/>
  <c r="J1152" i="13"/>
  <c r="J1153" i="13"/>
  <c r="J1154" i="13"/>
  <c r="J1155" i="13"/>
  <c r="J1156" i="13"/>
  <c r="J1157" i="13"/>
  <c r="J1158" i="13"/>
  <c r="J1159" i="13"/>
  <c r="J1160" i="13"/>
  <c r="J1161" i="13"/>
  <c r="J1162" i="13"/>
  <c r="J1163" i="13"/>
  <c r="J1164" i="13"/>
  <c r="J1165" i="13"/>
  <c r="J1166" i="13"/>
  <c r="J1167" i="13"/>
  <c r="J1168" i="13"/>
  <c r="J1169" i="13"/>
  <c r="J1170" i="13"/>
  <c r="J1171" i="13"/>
  <c r="J1172" i="13"/>
  <c r="J1173" i="13"/>
  <c r="J1174" i="13"/>
  <c r="J1175" i="13"/>
  <c r="J1176" i="13"/>
  <c r="J1177" i="13"/>
  <c r="J1178" i="13"/>
  <c r="J1179" i="13"/>
  <c r="J1180" i="13"/>
  <c r="J1181" i="13"/>
  <c r="J1182" i="13"/>
  <c r="J1183" i="13"/>
  <c r="J1184" i="13"/>
  <c r="J1185" i="13"/>
  <c r="J1186" i="13"/>
  <c r="J1187" i="13"/>
  <c r="J1188" i="13"/>
  <c r="J1189" i="13"/>
  <c r="J1190" i="13"/>
  <c r="J1191" i="13"/>
  <c r="J1192" i="13"/>
  <c r="J1193" i="13"/>
  <c r="J1194" i="13"/>
  <c r="J1195" i="13"/>
  <c r="J1196" i="13"/>
  <c r="J1197" i="13"/>
  <c r="J1198" i="13"/>
  <c r="J1199" i="13"/>
  <c r="J1200" i="13"/>
  <c r="J1201" i="13"/>
  <c r="J1202" i="13"/>
  <c r="J1203" i="13"/>
  <c r="J1204" i="13"/>
  <c r="J1205" i="13"/>
  <c r="J1206" i="13"/>
  <c r="J1207" i="13"/>
  <c r="J1208" i="13"/>
  <c r="J1209" i="13"/>
  <c r="J1210" i="13"/>
  <c r="J1211" i="13"/>
  <c r="J1212" i="13"/>
  <c r="J1213" i="13"/>
  <c r="J1214" i="13"/>
  <c r="J1215" i="13"/>
  <c r="J1216" i="13"/>
  <c r="J1217" i="13"/>
  <c r="J1218" i="13"/>
  <c r="J1219" i="13"/>
  <c r="J1220" i="13"/>
  <c r="J1221" i="13"/>
  <c r="J1222" i="13"/>
  <c r="J1223" i="13"/>
  <c r="J1224" i="13"/>
  <c r="J1225" i="13"/>
  <c r="J1226" i="13"/>
  <c r="J1227" i="13"/>
  <c r="J1228" i="13"/>
  <c r="J1229" i="13"/>
  <c r="J1230" i="13"/>
  <c r="J1231" i="13"/>
  <c r="J1232" i="13"/>
  <c r="J1233" i="13"/>
  <c r="J1234" i="13"/>
  <c r="J1235" i="13"/>
  <c r="J1236" i="13"/>
  <c r="J1237" i="13"/>
  <c r="J1238" i="13"/>
  <c r="J1239" i="13"/>
  <c r="J1240" i="13"/>
  <c r="J1241" i="13"/>
  <c r="J1242" i="13"/>
  <c r="J1243" i="13"/>
  <c r="J1244" i="13"/>
  <c r="J1245" i="13"/>
  <c r="J1246" i="13"/>
  <c r="J1247" i="13"/>
  <c r="J1248" i="13"/>
  <c r="J1249" i="13"/>
  <c r="J1250" i="13"/>
  <c r="J1251" i="13"/>
  <c r="J1252" i="13"/>
  <c r="J1253" i="13"/>
  <c r="J1254" i="13"/>
  <c r="J1255" i="13"/>
  <c r="J1256" i="13"/>
  <c r="J1257" i="13"/>
  <c r="J1258" i="13"/>
  <c r="J1259" i="13"/>
  <c r="J1260" i="13"/>
  <c r="J1261" i="13"/>
  <c r="J1262" i="13"/>
  <c r="J1263" i="13"/>
  <c r="J1264" i="13"/>
  <c r="J1265" i="13"/>
  <c r="J1266" i="13"/>
  <c r="J1267" i="13"/>
  <c r="J1268" i="13"/>
  <c r="J1269" i="13"/>
  <c r="J1270" i="13"/>
  <c r="J1271" i="13"/>
  <c r="J1272" i="13"/>
  <c r="J1273" i="13"/>
  <c r="J1274" i="13"/>
  <c r="J1275" i="13"/>
  <c r="J1276" i="13"/>
  <c r="J1277" i="13"/>
  <c r="J1278" i="13"/>
  <c r="J1279" i="13"/>
  <c r="J1280" i="13"/>
  <c r="J1281" i="13"/>
  <c r="J1282" i="13"/>
  <c r="J1283" i="13"/>
  <c r="J1284" i="13"/>
  <c r="J1285" i="13"/>
  <c r="J1286" i="13"/>
  <c r="J1287" i="13"/>
  <c r="J1288" i="13"/>
  <c r="J1289" i="13"/>
  <c r="J1290" i="13"/>
  <c r="J1291" i="13"/>
  <c r="J1292" i="13"/>
  <c r="J1293" i="13"/>
  <c r="J1294" i="13"/>
  <c r="J1295" i="13"/>
  <c r="J1296" i="13"/>
  <c r="J1297" i="13"/>
  <c r="J1298" i="13"/>
  <c r="J1299" i="13"/>
  <c r="J1300" i="13"/>
  <c r="J1301" i="13"/>
  <c r="J1302" i="13"/>
  <c r="J1303" i="13"/>
  <c r="J1304" i="13"/>
  <c r="J1305" i="13"/>
  <c r="J1306" i="13"/>
  <c r="J1307" i="13"/>
  <c r="J1308" i="13"/>
  <c r="J1309" i="13"/>
  <c r="J1310" i="13"/>
  <c r="J1311" i="13"/>
  <c r="J1312" i="13"/>
  <c r="J1313" i="13"/>
  <c r="J1314" i="13"/>
  <c r="J1315" i="13"/>
  <c r="J1316" i="13"/>
  <c r="J1317" i="13"/>
  <c r="J1318" i="13"/>
  <c r="J1319" i="13"/>
  <c r="J1320" i="13"/>
  <c r="J1321" i="13"/>
  <c r="J1322" i="13"/>
  <c r="J1323" i="13"/>
  <c r="J1324" i="13"/>
  <c r="J1325" i="13"/>
  <c r="J1326" i="13"/>
  <c r="J1327" i="13"/>
  <c r="J1328" i="13"/>
  <c r="J1329" i="13"/>
  <c r="J1330" i="13"/>
  <c r="J1331" i="13"/>
  <c r="J1332" i="13"/>
  <c r="J1333" i="13"/>
  <c r="J1334" i="13"/>
  <c r="J1335" i="13"/>
  <c r="J1336" i="13"/>
  <c r="J1337" i="13"/>
  <c r="J1338" i="13"/>
  <c r="J1339" i="13"/>
  <c r="J1340" i="13"/>
  <c r="J1341" i="13"/>
  <c r="J1342" i="13"/>
  <c r="J1343" i="13"/>
  <c r="J1344" i="13"/>
  <c r="J1345" i="13"/>
  <c r="J1346" i="13"/>
  <c r="J1347" i="13"/>
  <c r="J1348" i="13"/>
  <c r="J1349" i="13"/>
  <c r="J1350" i="13"/>
  <c r="J1351" i="13"/>
  <c r="J1352" i="13"/>
  <c r="J1353" i="13"/>
  <c r="J1354" i="13"/>
  <c r="J1355" i="13"/>
  <c r="J1356" i="13"/>
  <c r="J1357" i="13"/>
  <c r="J1358" i="13"/>
  <c r="J1359" i="13"/>
  <c r="J1360" i="13"/>
  <c r="J1361" i="13"/>
  <c r="J1362" i="13"/>
  <c r="J1363" i="13"/>
  <c r="J1364" i="13"/>
  <c r="J1365" i="13"/>
  <c r="J1366" i="13"/>
  <c r="J1367" i="13"/>
  <c r="J1368" i="13"/>
  <c r="J1369" i="13"/>
  <c r="J1370" i="13"/>
  <c r="J1371" i="13"/>
  <c r="J1372" i="13"/>
  <c r="J1373" i="13"/>
  <c r="J1374" i="13"/>
  <c r="J1375" i="13"/>
  <c r="J1376" i="13"/>
  <c r="J1377" i="13"/>
  <c r="J1378" i="13"/>
  <c r="J1379" i="13"/>
  <c r="J1380" i="13"/>
  <c r="J1381" i="13"/>
  <c r="J1382" i="13"/>
  <c r="J1383" i="13"/>
  <c r="J1384" i="13"/>
  <c r="J1385" i="13"/>
  <c r="J1386" i="13"/>
  <c r="J1387" i="13"/>
  <c r="J1388" i="13"/>
  <c r="J1389" i="13"/>
  <c r="J1390" i="13"/>
  <c r="J1391" i="13"/>
  <c r="J1392" i="13"/>
  <c r="J1393" i="13"/>
  <c r="J1394" i="13"/>
  <c r="J1395" i="13"/>
  <c r="J1396" i="13"/>
  <c r="J1397" i="13"/>
  <c r="J1398" i="13"/>
  <c r="J1399" i="13"/>
  <c r="J1400" i="13"/>
  <c r="J1401" i="13"/>
  <c r="J1402" i="13"/>
  <c r="J1403" i="13"/>
  <c r="J1404" i="13"/>
  <c r="J1405" i="13"/>
  <c r="J1406" i="13"/>
  <c r="J1407" i="13"/>
  <c r="J1408" i="13"/>
  <c r="J1409" i="13"/>
  <c r="J1410" i="13"/>
  <c r="J1411" i="13"/>
  <c r="J1412" i="13"/>
  <c r="J1413" i="13"/>
  <c r="J1414" i="13"/>
  <c r="J1415" i="13"/>
  <c r="J1416" i="13"/>
  <c r="J1417" i="13"/>
  <c r="J1418" i="13"/>
  <c r="J1419" i="13"/>
  <c r="J1420" i="13"/>
  <c r="J1421" i="13"/>
  <c r="J1422" i="13"/>
  <c r="J1423" i="13"/>
  <c r="J1424" i="13"/>
  <c r="J1425" i="13"/>
  <c r="J1426" i="13"/>
  <c r="J1427" i="13"/>
  <c r="J1428" i="13"/>
  <c r="J1429" i="13"/>
  <c r="J1430" i="13"/>
  <c r="J1431" i="13"/>
  <c r="J1432" i="13"/>
  <c r="J1433" i="13"/>
  <c r="J1434" i="13"/>
  <c r="J1435" i="13"/>
  <c r="J1436" i="13"/>
  <c r="J1437" i="13"/>
  <c r="J1438" i="13"/>
  <c r="J1439" i="13"/>
  <c r="J1440" i="13"/>
  <c r="J1441" i="13"/>
  <c r="J1442" i="13"/>
  <c r="J1443" i="13"/>
  <c r="J1444" i="13"/>
  <c r="J1445" i="13"/>
  <c r="J1446" i="13"/>
  <c r="J1447" i="13"/>
  <c r="J1448" i="13"/>
  <c r="J1449" i="13"/>
  <c r="J1450" i="13"/>
  <c r="J1451" i="13"/>
  <c r="J1452" i="13"/>
  <c r="J1453" i="13"/>
  <c r="J1454" i="13"/>
  <c r="J1455" i="13"/>
  <c r="J1456" i="13"/>
  <c r="J1457" i="13"/>
  <c r="J1458" i="13"/>
  <c r="J1459" i="13"/>
  <c r="J1460" i="13"/>
  <c r="J1461" i="13"/>
  <c r="J1462" i="13"/>
  <c r="J1463" i="13"/>
  <c r="J1464" i="13"/>
  <c r="J1465" i="13"/>
  <c r="J1466" i="13"/>
  <c r="J1467" i="13"/>
  <c r="J1468" i="13"/>
  <c r="J1469" i="13"/>
  <c r="J1470" i="13"/>
  <c r="J1471" i="13"/>
  <c r="J1472" i="13"/>
  <c r="J1473" i="13"/>
  <c r="J1474" i="13"/>
  <c r="J1475" i="13"/>
  <c r="J1476" i="13"/>
  <c r="J1477" i="13"/>
  <c r="J1478" i="13"/>
  <c r="J1479" i="13"/>
  <c r="J1480" i="13"/>
  <c r="J1481" i="13"/>
  <c r="J1482" i="13"/>
  <c r="J1483" i="13"/>
  <c r="J1484" i="13"/>
  <c r="J1485" i="13"/>
  <c r="J1486" i="13"/>
  <c r="J1487" i="13"/>
  <c r="J1488" i="13"/>
  <c r="J1489" i="13"/>
  <c r="J1490" i="13"/>
  <c r="J1491" i="13"/>
  <c r="J1492" i="13"/>
  <c r="J1493" i="13"/>
  <c r="J1494" i="13"/>
  <c r="J1495" i="13"/>
  <c r="J1496" i="13"/>
  <c r="J1497" i="13"/>
  <c r="J1498" i="13"/>
  <c r="J1499" i="13"/>
  <c r="J1500" i="13"/>
  <c r="J1501" i="13"/>
  <c r="J1502" i="13"/>
  <c r="J1503" i="13"/>
  <c r="J1504" i="13"/>
  <c r="J1505" i="13"/>
  <c r="J1506" i="13"/>
  <c r="J1507" i="13"/>
  <c r="J1508" i="13"/>
  <c r="J1509" i="13"/>
  <c r="J1510" i="13"/>
  <c r="J1511" i="13"/>
  <c r="J1512" i="13"/>
  <c r="J1513" i="13"/>
  <c r="J1514" i="13"/>
  <c r="J1515" i="13"/>
  <c r="J1516" i="13"/>
  <c r="J1517" i="13"/>
  <c r="J1518" i="13"/>
  <c r="J1519" i="13"/>
  <c r="J1520" i="13"/>
  <c r="J1521" i="13"/>
  <c r="J1522" i="13"/>
  <c r="J1523" i="13"/>
  <c r="J1524" i="13"/>
  <c r="J1525" i="13"/>
  <c r="J1526" i="13"/>
  <c r="J1527" i="13"/>
  <c r="J1528" i="13"/>
  <c r="J1529" i="13"/>
  <c r="J1530" i="13"/>
  <c r="J1531" i="13"/>
  <c r="J1532" i="13"/>
  <c r="J1533" i="13"/>
  <c r="J1534" i="13"/>
  <c r="J1535" i="13"/>
  <c r="J1536" i="13"/>
  <c r="J1537" i="13"/>
  <c r="J1538" i="13"/>
  <c r="J1539" i="13"/>
  <c r="J1540" i="13"/>
  <c r="J1541" i="13"/>
  <c r="J1542" i="13"/>
  <c r="J1543" i="13"/>
  <c r="J1544" i="13"/>
  <c r="J1545" i="13"/>
  <c r="J1546" i="13"/>
  <c r="J1547" i="13"/>
  <c r="J1548" i="13"/>
  <c r="J1549" i="13"/>
  <c r="J1550" i="13"/>
  <c r="J1551" i="13"/>
  <c r="J1552" i="13"/>
  <c r="J1553" i="13"/>
  <c r="J1554" i="13"/>
  <c r="J1555" i="13"/>
  <c r="J1556" i="13"/>
  <c r="J1557" i="13"/>
  <c r="J1558" i="13"/>
  <c r="J1559" i="13"/>
  <c r="J1560" i="13"/>
  <c r="J1561" i="13"/>
  <c r="J1562" i="13"/>
  <c r="J1563" i="13"/>
  <c r="J1564" i="13"/>
  <c r="J1565" i="13"/>
  <c r="J1566" i="13"/>
  <c r="J1567" i="13"/>
  <c r="J1568" i="13"/>
  <c r="J1569" i="13"/>
  <c r="J1570" i="13"/>
  <c r="J1571" i="13"/>
  <c r="J1572" i="13"/>
  <c r="J1573" i="13"/>
  <c r="J1574" i="13"/>
  <c r="J1575" i="13"/>
  <c r="J1576" i="13"/>
  <c r="J1577" i="13"/>
  <c r="J1578" i="13"/>
  <c r="J1579" i="13"/>
  <c r="J1580" i="13"/>
  <c r="J1581" i="13"/>
  <c r="J1582" i="13"/>
  <c r="J1583" i="13"/>
  <c r="J1584" i="13"/>
  <c r="J1585" i="13"/>
  <c r="J1586" i="13"/>
  <c r="J1587" i="13"/>
  <c r="J1588" i="13"/>
  <c r="J1589" i="13"/>
  <c r="J1590" i="13"/>
  <c r="J1591" i="13"/>
  <c r="J1592" i="13"/>
  <c r="J1593" i="13"/>
  <c r="J1594" i="13"/>
  <c r="J1595" i="13"/>
  <c r="J1596" i="13"/>
  <c r="J1597" i="13"/>
  <c r="J1598" i="13"/>
  <c r="J1599" i="13"/>
  <c r="J1600" i="13"/>
  <c r="J1601" i="13"/>
  <c r="J1602" i="13"/>
  <c r="J1603" i="13"/>
  <c r="J1604" i="13"/>
  <c r="J1605" i="13"/>
  <c r="J1606" i="13"/>
  <c r="J1607" i="13"/>
  <c r="J1608" i="13"/>
  <c r="J1609" i="13"/>
  <c r="J1610" i="13"/>
  <c r="J1611" i="13"/>
  <c r="J1612" i="13"/>
  <c r="J1613" i="13"/>
  <c r="J1614" i="13"/>
  <c r="J1615" i="13"/>
  <c r="J1616" i="13"/>
  <c r="J1617" i="13"/>
  <c r="J1618" i="13"/>
  <c r="J1619" i="13"/>
  <c r="J1620" i="13"/>
  <c r="J1621" i="13"/>
  <c r="J1622" i="13"/>
  <c r="J1623" i="13"/>
  <c r="J1624" i="13"/>
  <c r="J1625" i="13"/>
  <c r="J1626" i="13"/>
  <c r="J1627" i="13"/>
  <c r="J1628" i="13"/>
  <c r="J1629" i="13"/>
  <c r="J1630" i="13"/>
  <c r="J1631" i="13"/>
  <c r="J1632" i="13"/>
  <c r="J1633" i="13"/>
  <c r="J1634" i="13"/>
  <c r="J1635" i="13"/>
  <c r="J1636" i="13"/>
  <c r="J1637" i="13"/>
  <c r="J1638" i="13"/>
  <c r="J1639" i="13"/>
  <c r="J1640" i="13"/>
  <c r="J1641" i="13"/>
  <c r="J1642" i="13"/>
  <c r="J1643" i="13"/>
  <c r="J1644" i="13"/>
  <c r="J1645" i="13"/>
  <c r="J1646" i="13"/>
  <c r="J1647" i="13"/>
  <c r="J1648" i="13"/>
  <c r="J1649" i="13"/>
  <c r="J1650" i="13"/>
  <c r="J1651" i="13"/>
  <c r="J1652" i="13"/>
  <c r="J1653" i="13"/>
  <c r="J1654" i="13"/>
  <c r="J1655" i="13"/>
  <c r="J1656" i="13"/>
  <c r="J1657" i="13"/>
  <c r="J1658" i="13"/>
  <c r="J1659" i="13"/>
  <c r="J1660" i="13"/>
  <c r="J1661" i="13"/>
  <c r="J1662" i="13"/>
  <c r="J1663" i="13"/>
  <c r="J1664" i="13"/>
  <c r="J1665" i="13"/>
  <c r="J1666" i="13"/>
  <c r="J1667" i="13"/>
  <c r="J1668" i="13"/>
  <c r="J1669" i="13"/>
  <c r="J1670" i="13"/>
  <c r="J1671" i="13"/>
  <c r="J1672" i="13"/>
  <c r="J1673" i="13"/>
  <c r="J1674" i="13"/>
  <c r="J1675" i="13"/>
  <c r="J1676" i="13"/>
  <c r="J1677" i="13"/>
  <c r="J1678" i="13"/>
  <c r="J1679" i="13"/>
  <c r="J1680" i="13"/>
  <c r="J1681" i="13"/>
  <c r="J1682" i="13"/>
  <c r="J1683" i="13"/>
  <c r="J1684" i="13"/>
  <c r="J1685" i="13"/>
  <c r="J1686" i="13"/>
  <c r="J1687" i="13"/>
  <c r="J1688" i="13"/>
  <c r="J1689" i="13"/>
  <c r="J1690" i="13"/>
  <c r="J1691" i="13"/>
  <c r="J1692" i="13"/>
  <c r="J1693" i="13"/>
  <c r="J1694" i="13"/>
  <c r="J1695" i="13"/>
  <c r="J1696" i="13"/>
  <c r="J1697" i="13"/>
  <c r="J1698" i="13"/>
  <c r="J1699" i="13"/>
  <c r="J1700" i="13"/>
  <c r="J1701" i="13"/>
  <c r="J1702" i="13"/>
  <c r="J1703" i="13"/>
  <c r="J1704" i="13"/>
  <c r="J1705" i="13"/>
  <c r="J1706" i="13"/>
  <c r="J1707" i="13"/>
  <c r="J1708" i="13"/>
  <c r="J1709" i="13"/>
  <c r="J1710" i="13"/>
  <c r="J1711" i="13"/>
  <c r="J1712" i="13"/>
  <c r="J1713" i="13"/>
  <c r="J1714" i="13"/>
  <c r="J1715" i="13"/>
  <c r="J1716" i="13"/>
  <c r="J1717" i="13"/>
  <c r="J1718" i="13"/>
  <c r="J1719" i="13"/>
  <c r="J1720" i="13"/>
  <c r="J1721" i="13"/>
  <c r="J1722" i="13"/>
  <c r="J1723" i="13"/>
  <c r="J1724" i="13"/>
  <c r="J1725" i="13"/>
  <c r="J1726" i="13"/>
  <c r="J1727" i="13"/>
  <c r="J1728" i="13"/>
  <c r="J1729" i="13"/>
  <c r="J1730" i="13"/>
  <c r="J1731" i="13"/>
  <c r="J1732" i="13"/>
  <c r="J1733" i="13"/>
  <c r="J1734" i="13"/>
  <c r="J1735" i="13"/>
  <c r="J1736" i="13"/>
  <c r="J1737" i="13"/>
  <c r="J1738" i="13"/>
  <c r="J1739" i="13"/>
  <c r="J1740" i="13"/>
  <c r="J1741" i="13"/>
  <c r="J1742" i="13"/>
  <c r="J1743" i="13"/>
  <c r="J1744" i="13"/>
  <c r="J1745" i="13"/>
  <c r="J1746" i="13"/>
  <c r="J1747" i="13"/>
  <c r="J1748" i="13"/>
  <c r="J1749" i="13"/>
  <c r="J1750" i="13"/>
  <c r="J1751" i="13"/>
  <c r="J1752" i="13"/>
  <c r="J1753" i="13"/>
  <c r="J1754" i="13"/>
  <c r="J1755" i="13"/>
  <c r="J1756" i="13"/>
  <c r="J1757" i="13"/>
  <c r="J1758" i="13"/>
  <c r="J1759" i="13"/>
  <c r="J1760" i="13"/>
  <c r="J1761" i="13"/>
  <c r="J1762" i="13"/>
  <c r="J1763" i="13"/>
  <c r="J1764" i="13"/>
  <c r="J1765" i="13"/>
  <c r="J1766" i="13"/>
  <c r="J1767" i="13"/>
  <c r="J1768" i="13"/>
  <c r="J1769" i="13"/>
  <c r="J1770" i="13"/>
  <c r="J1771" i="13"/>
  <c r="J1772" i="13"/>
  <c r="J1773" i="13"/>
  <c r="J1774" i="13"/>
  <c r="J1775" i="13"/>
  <c r="J1776" i="13"/>
  <c r="J1777" i="13"/>
  <c r="J1778" i="13"/>
  <c r="J1779" i="13"/>
  <c r="J1780" i="13"/>
  <c r="J1781" i="13"/>
  <c r="J1782" i="13"/>
  <c r="J1783" i="13"/>
  <c r="J1784" i="13"/>
  <c r="J1785" i="13"/>
  <c r="J1786" i="13"/>
  <c r="J1787" i="13"/>
  <c r="J1788" i="13"/>
  <c r="J1789" i="13"/>
  <c r="J1790" i="13"/>
  <c r="J1791" i="13"/>
  <c r="J1792" i="13"/>
  <c r="J1793" i="13"/>
  <c r="J1794" i="13"/>
  <c r="J1795" i="13"/>
  <c r="J1796" i="13"/>
  <c r="J1797" i="13"/>
  <c r="J1798" i="13"/>
  <c r="J1799" i="13"/>
  <c r="J1800" i="13"/>
  <c r="J1801" i="13"/>
  <c r="J1802" i="13"/>
  <c r="J1803" i="13"/>
  <c r="J1804" i="13"/>
  <c r="J1805" i="13"/>
  <c r="J1806" i="13"/>
  <c r="J1807" i="13"/>
  <c r="J1808" i="13"/>
  <c r="J1809" i="13"/>
  <c r="J1810" i="13"/>
  <c r="J1811" i="13"/>
  <c r="J1812" i="13"/>
  <c r="J1813" i="13"/>
  <c r="J1814" i="13"/>
  <c r="J1815" i="13"/>
  <c r="J1816" i="13"/>
  <c r="J1817" i="13"/>
  <c r="J1818" i="13"/>
  <c r="J1819" i="13"/>
  <c r="J1820" i="13"/>
  <c r="J1821" i="13"/>
  <c r="J1822" i="13"/>
  <c r="J1823" i="13"/>
  <c r="J1824" i="13"/>
  <c r="J1825" i="13"/>
  <c r="J1826" i="13"/>
  <c r="J1827" i="13"/>
  <c r="J1828" i="13"/>
  <c r="J1829" i="13"/>
  <c r="J1830" i="13"/>
  <c r="J1831" i="13"/>
  <c r="J1832" i="13"/>
  <c r="J1833" i="13"/>
  <c r="J1834" i="13"/>
  <c r="J1835" i="13"/>
  <c r="J1836" i="13"/>
  <c r="J1837" i="13"/>
  <c r="J1838" i="13"/>
  <c r="J1839" i="13"/>
  <c r="J1840" i="13"/>
  <c r="J1841" i="13"/>
  <c r="J1842" i="13"/>
  <c r="J1843" i="13"/>
  <c r="J1844" i="13"/>
  <c r="J1845" i="13"/>
  <c r="J1846" i="13"/>
  <c r="J1847" i="13"/>
  <c r="J1848" i="13"/>
  <c r="J1849" i="13"/>
  <c r="J1850" i="13"/>
  <c r="J1851" i="13"/>
  <c r="J1852" i="13"/>
  <c r="J1853" i="13"/>
  <c r="J1854" i="13"/>
  <c r="J1855" i="13"/>
  <c r="J1856" i="13"/>
  <c r="J1857" i="13"/>
  <c r="J1858" i="13"/>
  <c r="J1859" i="13"/>
  <c r="J1860" i="13"/>
  <c r="J1861" i="13"/>
  <c r="J1862" i="13"/>
  <c r="J1863" i="13"/>
  <c r="J1864" i="13"/>
  <c r="J1865" i="13"/>
  <c r="J1866" i="13"/>
  <c r="J1867" i="13"/>
  <c r="J1868" i="13"/>
  <c r="J1869" i="13"/>
  <c r="J1870" i="13"/>
  <c r="J1871" i="13"/>
  <c r="J1872" i="13"/>
  <c r="J1873" i="13"/>
  <c r="J1874" i="13"/>
  <c r="J1875" i="13"/>
  <c r="J1876" i="13"/>
  <c r="J1877" i="13"/>
  <c r="J1878" i="13"/>
  <c r="J1879" i="13"/>
  <c r="J1880" i="13"/>
  <c r="J1881" i="13"/>
  <c r="J1882" i="13"/>
  <c r="J1883" i="13"/>
  <c r="J1884" i="13"/>
  <c r="J1885" i="13"/>
  <c r="J1886" i="13"/>
  <c r="J1887" i="13"/>
  <c r="J1888" i="13"/>
  <c r="J1889" i="13"/>
  <c r="J1890" i="13"/>
  <c r="J1891" i="13"/>
  <c r="J1892" i="13"/>
  <c r="J1893" i="13"/>
  <c r="J1894" i="13"/>
  <c r="J1895" i="13"/>
  <c r="J1896" i="13"/>
  <c r="J1897" i="13"/>
  <c r="J1898" i="13"/>
  <c r="J1899" i="13"/>
  <c r="J1900" i="13"/>
  <c r="J1901" i="13"/>
  <c r="J1902" i="13"/>
  <c r="J1903" i="13"/>
  <c r="J1904" i="13"/>
  <c r="J1905" i="13"/>
  <c r="J1906" i="13"/>
  <c r="J1907" i="13"/>
  <c r="J1908" i="13"/>
  <c r="J1909" i="13"/>
  <c r="J1910" i="13"/>
  <c r="J1911" i="13"/>
  <c r="J1912" i="13"/>
  <c r="J1913" i="13"/>
  <c r="J1914" i="13"/>
  <c r="J1915" i="13"/>
  <c r="J1916" i="13"/>
  <c r="J1917" i="13"/>
  <c r="J1918" i="13"/>
  <c r="J1919" i="13"/>
  <c r="J1920" i="13"/>
  <c r="J1921" i="13"/>
  <c r="J1922" i="13"/>
  <c r="J1923" i="13"/>
  <c r="J1924" i="13"/>
  <c r="J1925" i="13"/>
  <c r="J1926" i="13"/>
  <c r="J1927" i="13"/>
  <c r="J1928" i="13"/>
  <c r="J1929" i="13"/>
  <c r="J1930" i="13"/>
  <c r="J1931" i="13"/>
  <c r="J1932" i="13"/>
  <c r="J1933" i="13"/>
  <c r="J1934" i="13"/>
  <c r="J1935" i="13"/>
  <c r="J1936" i="13"/>
  <c r="J1937" i="13"/>
  <c r="J1938" i="13"/>
  <c r="J1939" i="13"/>
  <c r="J1940" i="13"/>
  <c r="J1941" i="13"/>
  <c r="J1942" i="13"/>
  <c r="J1943" i="13"/>
  <c r="J1944" i="13"/>
  <c r="J1945" i="13"/>
  <c r="J1946" i="13"/>
  <c r="J1947" i="13"/>
  <c r="J1948" i="13"/>
  <c r="J1949" i="13"/>
  <c r="J1950" i="13"/>
  <c r="J1951" i="13"/>
  <c r="J1952" i="13"/>
  <c r="J1953" i="13"/>
  <c r="J1954" i="13"/>
  <c r="J1955" i="13"/>
  <c r="J1956" i="13"/>
  <c r="J1957" i="13"/>
  <c r="J1958" i="13"/>
  <c r="J1959" i="13"/>
  <c r="J1960" i="13"/>
  <c r="J1961" i="13"/>
  <c r="J1962" i="13"/>
  <c r="J1963" i="13"/>
  <c r="J1964" i="13"/>
  <c r="J1965" i="13"/>
  <c r="J1966" i="13"/>
  <c r="J1967" i="13"/>
  <c r="J1968" i="13"/>
  <c r="J1969" i="13"/>
  <c r="J1970" i="13"/>
  <c r="J1971" i="13"/>
  <c r="J1972" i="13"/>
  <c r="J1973" i="13"/>
  <c r="J1974" i="13"/>
  <c r="J1975" i="13"/>
  <c r="J1976" i="13"/>
  <c r="J1977" i="13"/>
  <c r="J1978" i="13"/>
  <c r="J1979" i="13"/>
  <c r="J1980" i="13"/>
  <c r="J1981" i="13"/>
  <c r="J1982" i="13"/>
  <c r="J1983" i="13"/>
  <c r="J1984" i="13"/>
  <c r="J1985" i="13"/>
  <c r="J1986" i="13"/>
  <c r="J1987" i="13"/>
  <c r="J1988" i="13"/>
  <c r="J1989" i="13"/>
  <c r="J1990" i="13"/>
  <c r="J1991" i="13"/>
  <c r="J1992" i="13"/>
  <c r="J1993" i="13"/>
  <c r="J1994" i="13"/>
  <c r="J1995" i="13"/>
  <c r="J1996" i="13"/>
  <c r="J1997" i="13"/>
  <c r="J1998" i="13"/>
  <c r="J1999" i="13"/>
  <c r="J2000" i="13"/>
  <c r="J2001" i="13"/>
  <c r="J2002" i="13"/>
  <c r="J2003" i="13"/>
  <c r="J2004" i="13"/>
  <c r="J2005" i="13"/>
  <c r="J2006" i="13"/>
  <c r="J2007" i="13"/>
  <c r="J2008" i="13"/>
  <c r="J2009" i="13"/>
  <c r="J2010" i="13"/>
  <c r="J2011" i="13"/>
  <c r="J2012" i="13"/>
  <c r="J2013" i="13"/>
  <c r="J2014" i="13"/>
  <c r="J2015" i="13"/>
  <c r="J2016" i="13"/>
  <c r="J2017" i="13"/>
  <c r="J2018" i="13"/>
  <c r="J2019" i="13"/>
  <c r="J2020" i="13"/>
  <c r="J2021" i="13"/>
  <c r="J2022" i="13"/>
  <c r="J2023" i="13"/>
  <c r="J2024" i="13"/>
  <c r="J2025" i="13"/>
  <c r="J2026" i="13"/>
  <c r="J2027" i="13"/>
  <c r="J2028" i="13"/>
  <c r="J2029" i="13"/>
  <c r="J2030" i="13"/>
  <c r="J2031" i="13"/>
  <c r="J2032" i="13"/>
  <c r="J2033" i="13"/>
  <c r="J2034" i="13"/>
  <c r="J2035" i="13"/>
  <c r="J2036" i="13"/>
  <c r="J2037" i="13"/>
  <c r="J2038" i="13"/>
  <c r="J2039" i="13"/>
  <c r="J2040" i="13"/>
  <c r="J2041" i="13"/>
  <c r="J2042" i="13"/>
  <c r="J2043" i="13"/>
  <c r="J2044" i="13"/>
  <c r="J2045" i="13"/>
  <c r="J2046" i="13"/>
  <c r="J2047" i="13"/>
  <c r="J2048" i="13"/>
  <c r="J2049" i="13"/>
  <c r="J2050" i="13"/>
  <c r="J2051" i="13"/>
  <c r="J2052" i="13"/>
  <c r="J2053" i="13"/>
  <c r="J2054" i="13"/>
  <c r="J2055" i="13"/>
  <c r="J2056" i="13"/>
  <c r="J2057" i="13"/>
  <c r="J2058" i="13"/>
  <c r="J2059" i="13"/>
  <c r="J2060" i="13"/>
  <c r="J2061" i="13"/>
  <c r="J2062" i="13"/>
  <c r="J2063" i="13"/>
  <c r="J2064" i="13"/>
  <c r="J2065" i="13"/>
  <c r="J2066" i="13"/>
  <c r="J2067" i="13"/>
  <c r="J2068" i="13"/>
  <c r="J2069" i="13"/>
  <c r="J2070" i="13"/>
  <c r="J2071" i="13"/>
  <c r="J2072" i="13"/>
  <c r="J2073" i="13"/>
  <c r="J2074" i="13"/>
  <c r="J2075" i="13"/>
  <c r="J2076" i="13"/>
  <c r="J2077" i="13"/>
  <c r="J2078" i="13"/>
  <c r="J2079" i="13"/>
  <c r="J2080" i="13"/>
  <c r="J2081" i="13"/>
  <c r="J2082" i="13"/>
  <c r="J2083" i="13"/>
  <c r="J2084" i="13"/>
  <c r="J2085" i="13"/>
  <c r="J2086" i="13"/>
  <c r="J2087" i="13"/>
  <c r="J2088" i="13"/>
  <c r="J2089" i="13"/>
  <c r="J2090" i="13"/>
  <c r="J2091" i="13"/>
  <c r="J2092" i="13"/>
  <c r="J2093" i="13"/>
  <c r="J2094" i="13"/>
  <c r="J2095" i="13"/>
  <c r="J2096" i="13"/>
  <c r="J2097" i="13"/>
  <c r="J2098" i="13"/>
  <c r="J2099" i="13"/>
  <c r="J2100" i="13"/>
  <c r="J2101" i="13"/>
  <c r="J2102" i="13"/>
  <c r="J2103" i="13"/>
  <c r="J2104" i="13"/>
  <c r="J2105" i="13"/>
  <c r="J2106" i="13"/>
  <c r="J2107" i="13"/>
  <c r="J2108" i="13"/>
  <c r="J2109" i="13"/>
  <c r="J2110" i="13"/>
  <c r="J2111" i="13"/>
  <c r="J2112" i="13"/>
  <c r="J2113" i="13"/>
  <c r="J2114" i="13"/>
  <c r="J2115" i="13"/>
  <c r="J2116" i="13"/>
  <c r="J2117" i="13"/>
  <c r="J2118" i="13"/>
  <c r="J2119" i="13"/>
  <c r="J2120" i="13"/>
  <c r="J2121" i="13"/>
  <c r="J2122" i="13"/>
  <c r="J2123" i="13"/>
  <c r="J2124" i="13"/>
  <c r="J2125" i="13"/>
  <c r="J2126" i="13"/>
  <c r="J2127" i="13"/>
  <c r="J2128" i="13"/>
  <c r="J2129" i="13"/>
  <c r="J2130" i="13"/>
  <c r="J2131" i="13"/>
  <c r="J2132" i="13"/>
  <c r="J2133" i="13"/>
  <c r="J2134" i="13"/>
  <c r="J2135" i="13"/>
  <c r="J2136" i="13"/>
  <c r="J2137" i="13"/>
  <c r="J2138" i="13"/>
  <c r="J2139" i="13"/>
  <c r="J2140" i="13"/>
  <c r="J2141" i="13"/>
  <c r="J2142" i="13"/>
  <c r="J2143" i="13"/>
  <c r="J2144" i="13"/>
  <c r="J2145" i="13"/>
  <c r="J2146" i="13"/>
  <c r="J2147" i="13"/>
  <c r="J2148" i="13"/>
  <c r="J2149" i="13"/>
  <c r="J2150" i="13"/>
  <c r="J2151" i="13"/>
  <c r="J2152" i="13"/>
  <c r="J2153" i="13"/>
  <c r="J2154" i="13"/>
  <c r="J2155" i="13"/>
  <c r="J2156" i="13"/>
  <c r="J2157" i="13"/>
  <c r="J2158" i="13"/>
  <c r="J2159" i="13"/>
  <c r="J2160" i="13"/>
  <c r="J2161" i="13"/>
  <c r="J2162" i="13"/>
  <c r="J2163" i="13"/>
  <c r="J2164" i="13"/>
  <c r="J2165" i="13"/>
  <c r="J2166" i="13"/>
  <c r="J2167" i="13"/>
  <c r="J2168" i="13"/>
  <c r="J2169" i="13"/>
  <c r="J2170" i="13"/>
  <c r="J2171" i="13"/>
  <c r="J2172" i="13"/>
  <c r="J2173" i="13"/>
  <c r="J2174" i="13"/>
  <c r="J2175" i="13"/>
  <c r="J2176" i="13"/>
  <c r="J2177" i="13"/>
  <c r="J2178" i="13"/>
  <c r="J2179" i="13"/>
  <c r="J2180" i="13"/>
  <c r="J2181" i="13"/>
  <c r="J2182" i="13"/>
  <c r="J2183" i="13"/>
  <c r="J2184" i="13"/>
  <c r="J2185" i="13"/>
  <c r="J2186" i="13"/>
  <c r="J2187" i="13"/>
  <c r="J2188" i="13"/>
  <c r="J2189" i="13"/>
  <c r="J2190" i="13"/>
  <c r="J2191" i="13"/>
  <c r="J2192" i="13"/>
  <c r="J2193" i="13"/>
  <c r="J2194" i="13"/>
  <c r="J2195" i="13"/>
  <c r="J2196" i="13"/>
  <c r="J2197" i="13"/>
  <c r="J2198" i="13"/>
  <c r="J2199" i="13"/>
  <c r="J2200" i="13"/>
  <c r="J2201" i="13"/>
  <c r="J2202" i="13"/>
  <c r="J2203" i="13"/>
  <c r="J2204" i="13"/>
  <c r="J2205" i="13"/>
  <c r="J2206" i="13"/>
  <c r="J2207" i="13"/>
  <c r="J2208" i="13"/>
  <c r="J2209" i="13"/>
  <c r="J2210" i="13"/>
  <c r="J2211" i="13"/>
  <c r="J2212" i="13"/>
  <c r="J2213" i="13"/>
  <c r="J2214" i="13"/>
  <c r="J2215" i="13"/>
  <c r="J2216" i="13"/>
  <c r="J2217" i="13"/>
  <c r="J2218" i="13"/>
  <c r="J2219" i="13"/>
  <c r="J2220" i="13"/>
  <c r="J2221" i="13"/>
  <c r="J2222" i="13"/>
  <c r="J2223" i="13"/>
  <c r="J2224" i="13"/>
  <c r="J2225" i="13"/>
  <c r="J2226" i="13"/>
  <c r="J2227" i="13"/>
  <c r="J2228" i="13"/>
  <c r="J2229" i="13"/>
  <c r="J2230" i="13"/>
  <c r="J2231" i="13"/>
  <c r="J2232" i="13"/>
  <c r="J2233" i="13"/>
  <c r="J2234" i="13"/>
  <c r="J2235" i="13"/>
  <c r="J2236" i="13"/>
  <c r="J2237" i="13"/>
  <c r="J2238" i="13"/>
  <c r="J2239" i="13"/>
  <c r="J2240" i="13"/>
  <c r="J2241" i="13"/>
  <c r="J2242" i="13"/>
  <c r="J2243" i="13"/>
  <c r="J2244" i="13"/>
  <c r="J2245" i="13"/>
  <c r="J2246" i="13"/>
  <c r="J2247" i="13"/>
  <c r="J2248" i="13"/>
  <c r="J2249" i="13"/>
  <c r="J2250" i="13"/>
  <c r="J2251" i="13"/>
  <c r="J2252" i="13"/>
  <c r="J2253" i="13"/>
  <c r="J2254" i="13"/>
  <c r="J2255" i="13"/>
  <c r="J2256" i="13"/>
  <c r="J2257" i="13"/>
  <c r="J2258" i="13"/>
  <c r="J2259" i="13"/>
  <c r="J2260" i="13"/>
  <c r="J2261" i="13"/>
  <c r="J2262" i="13"/>
  <c r="J2263" i="13"/>
  <c r="J2264" i="13"/>
  <c r="J2265" i="13"/>
  <c r="J2266" i="13"/>
  <c r="J2267" i="13"/>
  <c r="J2268" i="13"/>
  <c r="J2269" i="13"/>
  <c r="J2270" i="13"/>
  <c r="J2271" i="13"/>
  <c r="J2272" i="13"/>
  <c r="J2273" i="13"/>
  <c r="J2274" i="13"/>
  <c r="J2275" i="13"/>
  <c r="J2276" i="13"/>
  <c r="J2277" i="13"/>
  <c r="J2278" i="13"/>
  <c r="J2279" i="13"/>
  <c r="J2280" i="13"/>
  <c r="J2281" i="13"/>
  <c r="J2282" i="13"/>
  <c r="J2283" i="13"/>
  <c r="J2284" i="13"/>
  <c r="J2285" i="13"/>
  <c r="J2286" i="13"/>
  <c r="J2287" i="13"/>
  <c r="J2288" i="13"/>
  <c r="J2289" i="13"/>
  <c r="J2290" i="13"/>
  <c r="J2291" i="13"/>
  <c r="J2292" i="13"/>
  <c r="J2293" i="13"/>
  <c r="J2294" i="13"/>
  <c r="J2295" i="13"/>
  <c r="J2296" i="13"/>
  <c r="J2297" i="13"/>
  <c r="J2298" i="13"/>
  <c r="J2299" i="13"/>
  <c r="J2300" i="13"/>
  <c r="J2301" i="13"/>
  <c r="J2302" i="13"/>
  <c r="J2303" i="13"/>
  <c r="J2304" i="13"/>
  <c r="J2305" i="13"/>
  <c r="J2306" i="13"/>
  <c r="J2307" i="13"/>
  <c r="J2308" i="13"/>
  <c r="J2309" i="13"/>
  <c r="J2310" i="13"/>
  <c r="J2311" i="13"/>
  <c r="J2312" i="13"/>
  <c r="J2313" i="13"/>
  <c r="J2314" i="13"/>
  <c r="J2315" i="13"/>
  <c r="J2316" i="13"/>
  <c r="J2317" i="13"/>
  <c r="J2318" i="13"/>
  <c r="J2319" i="13"/>
  <c r="J2320" i="13"/>
  <c r="J2321" i="13"/>
  <c r="J2322" i="13"/>
  <c r="J2323" i="13"/>
  <c r="J2324" i="13"/>
  <c r="J2325" i="13"/>
  <c r="J2326" i="13"/>
  <c r="J2327" i="13"/>
  <c r="J2328" i="13"/>
  <c r="J2329" i="13"/>
  <c r="J2330" i="13"/>
  <c r="J2331" i="13"/>
  <c r="J2332" i="13"/>
  <c r="J2333" i="13"/>
  <c r="J2334" i="13"/>
  <c r="J2335" i="13"/>
  <c r="J2336" i="13"/>
  <c r="J2337" i="13"/>
  <c r="J2338" i="13"/>
  <c r="J2339" i="13"/>
  <c r="J2340" i="13"/>
  <c r="J2341" i="13"/>
  <c r="J2342" i="13"/>
  <c r="J2343" i="13"/>
  <c r="J2344" i="13"/>
  <c r="J2345" i="13"/>
  <c r="J2346" i="13"/>
  <c r="J2347" i="13"/>
  <c r="J2348" i="13"/>
  <c r="J2349" i="13"/>
  <c r="J2350" i="13"/>
  <c r="J2351" i="13"/>
  <c r="J2352" i="13"/>
  <c r="J2353" i="13"/>
  <c r="J2354" i="13"/>
  <c r="J2355" i="13"/>
  <c r="J2356" i="13"/>
  <c r="J2357" i="13"/>
  <c r="J2358" i="13"/>
  <c r="J2359" i="13"/>
  <c r="J2360" i="13"/>
  <c r="J2361" i="13"/>
  <c r="J2362" i="13"/>
  <c r="J2363" i="13"/>
  <c r="J2364" i="13"/>
  <c r="J2365" i="13"/>
  <c r="J2366" i="13"/>
  <c r="J2367" i="13"/>
  <c r="J2368" i="13"/>
  <c r="J2369" i="13"/>
  <c r="J2370" i="13"/>
  <c r="J2371" i="13"/>
  <c r="J2372" i="13"/>
  <c r="J2373" i="13"/>
  <c r="J2374" i="13"/>
  <c r="J2375" i="13"/>
  <c r="J2376" i="13"/>
  <c r="J2377" i="13"/>
  <c r="J2378" i="13"/>
  <c r="J2379" i="13"/>
  <c r="J2380" i="13"/>
  <c r="J2381" i="13"/>
  <c r="J2382" i="13"/>
  <c r="J2383" i="13"/>
  <c r="J2384" i="13"/>
  <c r="J2385" i="13"/>
  <c r="J2386" i="13"/>
  <c r="J2387" i="13"/>
  <c r="J2388" i="13"/>
  <c r="J2389" i="13"/>
  <c r="J2390" i="13"/>
  <c r="J2391" i="13"/>
  <c r="J2392" i="13"/>
  <c r="J2393" i="13"/>
  <c r="J2394" i="13"/>
  <c r="J2395" i="13"/>
  <c r="J2396" i="13"/>
  <c r="J2397" i="13"/>
  <c r="J2398" i="13"/>
  <c r="J2399" i="13"/>
  <c r="J2400" i="13"/>
  <c r="J2401" i="13"/>
  <c r="J2402" i="13"/>
  <c r="J2403" i="13"/>
  <c r="J2404" i="13"/>
  <c r="J2405" i="13"/>
  <c r="J2406" i="13"/>
  <c r="J2407" i="13"/>
  <c r="J2408" i="13"/>
  <c r="J2409" i="13"/>
  <c r="J2410" i="13"/>
  <c r="J2411" i="13"/>
  <c r="J2412" i="13"/>
  <c r="J2413" i="13"/>
  <c r="J2414" i="13"/>
  <c r="J2415" i="13"/>
  <c r="J2416" i="13"/>
  <c r="J2417" i="13"/>
  <c r="J2418" i="13"/>
  <c r="J2419" i="13"/>
  <c r="J2420" i="13"/>
  <c r="J2421" i="13"/>
  <c r="J2422" i="13"/>
  <c r="J2423" i="13"/>
  <c r="J2424" i="13"/>
  <c r="J2425" i="13"/>
  <c r="J2426" i="13"/>
  <c r="J2427" i="13"/>
  <c r="J2428" i="13"/>
  <c r="J2429" i="13"/>
  <c r="J2430" i="13"/>
  <c r="J2431" i="13"/>
  <c r="J2432" i="13"/>
  <c r="J2433" i="13"/>
  <c r="J2434" i="13"/>
  <c r="J2435" i="13"/>
  <c r="J2436" i="13"/>
  <c r="J2437" i="13"/>
  <c r="J2438" i="13"/>
  <c r="J2439" i="13"/>
  <c r="J2440" i="13"/>
  <c r="J2441" i="13"/>
  <c r="J2442" i="13"/>
  <c r="J2443" i="13"/>
  <c r="J2444" i="13"/>
  <c r="J2445" i="13"/>
  <c r="J2446" i="13"/>
  <c r="J2447" i="13"/>
  <c r="J2448" i="13"/>
  <c r="J2449" i="13"/>
  <c r="J2450" i="13"/>
  <c r="J2451" i="13"/>
  <c r="J2452" i="13"/>
  <c r="J2453" i="13"/>
  <c r="J2454" i="13"/>
  <c r="J2455" i="13"/>
  <c r="J2456" i="13"/>
  <c r="J2457" i="13"/>
  <c r="J2458" i="13"/>
  <c r="J2459" i="13"/>
  <c r="J2460" i="13"/>
  <c r="J2461" i="13"/>
  <c r="J2462" i="13"/>
  <c r="J2463" i="13"/>
  <c r="J2464" i="13"/>
  <c r="J2465" i="13"/>
  <c r="J2466" i="13"/>
  <c r="J2467" i="13"/>
  <c r="J2468" i="13"/>
  <c r="J2469" i="13"/>
  <c r="J2470" i="13"/>
  <c r="J2471" i="13"/>
  <c r="J2472" i="13"/>
  <c r="J2473" i="13"/>
  <c r="J2474" i="13"/>
  <c r="J2475" i="13"/>
  <c r="J2476" i="13"/>
  <c r="J2477" i="13"/>
  <c r="J2478" i="13"/>
  <c r="J2479" i="13"/>
  <c r="J2480" i="13"/>
  <c r="J2481" i="13"/>
  <c r="J2482" i="13"/>
  <c r="J2483" i="13"/>
  <c r="J2484" i="13"/>
  <c r="J2485" i="13"/>
  <c r="J2486" i="13"/>
  <c r="J2487" i="13"/>
  <c r="J2488" i="13"/>
  <c r="J2489" i="13"/>
  <c r="J2490" i="13"/>
  <c r="J2491" i="13"/>
  <c r="J2492" i="13"/>
  <c r="J2493" i="13"/>
  <c r="J2494" i="13"/>
  <c r="J2495" i="13"/>
  <c r="J2496" i="13"/>
  <c r="J2497" i="13"/>
  <c r="J2498" i="13"/>
  <c r="J2499" i="13"/>
  <c r="J2500" i="13"/>
  <c r="J2501" i="13"/>
  <c r="J2502" i="13"/>
  <c r="J2503" i="13"/>
  <c r="J2504" i="13"/>
  <c r="J2505" i="13"/>
  <c r="J2506" i="13"/>
  <c r="J2507" i="13"/>
  <c r="J2508" i="13"/>
  <c r="J2509" i="13"/>
  <c r="J2510" i="13"/>
  <c r="J2511" i="13"/>
  <c r="J2512" i="13"/>
  <c r="J2513" i="13"/>
  <c r="J2514" i="13"/>
  <c r="J2515" i="13"/>
  <c r="J2516" i="13"/>
  <c r="J2517" i="13"/>
  <c r="J2518" i="13"/>
  <c r="J2519" i="13"/>
  <c r="J2520" i="13"/>
  <c r="J2521" i="13"/>
  <c r="J2522" i="13"/>
  <c r="J2523" i="13"/>
  <c r="J2524" i="13"/>
  <c r="J2525" i="13"/>
  <c r="J2526" i="13"/>
  <c r="J2527" i="13"/>
  <c r="J2528" i="13"/>
  <c r="J2529" i="13"/>
  <c r="J2530" i="13"/>
  <c r="J2531" i="13"/>
  <c r="J2532" i="13"/>
  <c r="J2533" i="13"/>
  <c r="J2534" i="13"/>
  <c r="J2535" i="13"/>
  <c r="J2536" i="13"/>
  <c r="J2537" i="13"/>
  <c r="J2538" i="13"/>
  <c r="J2539" i="13"/>
  <c r="J2540" i="13"/>
  <c r="J2541" i="13"/>
  <c r="J2542" i="13"/>
  <c r="J2543" i="13"/>
  <c r="J2544" i="13"/>
  <c r="J2545" i="13"/>
  <c r="J2546" i="13"/>
  <c r="J2547" i="13"/>
  <c r="J2548" i="13"/>
  <c r="J2549" i="13"/>
  <c r="J2550" i="13"/>
  <c r="J2551" i="13"/>
  <c r="J2552" i="13"/>
  <c r="J2553" i="13"/>
  <c r="J2554" i="13"/>
  <c r="J2555" i="13"/>
  <c r="J2556" i="13"/>
  <c r="J2557" i="13"/>
  <c r="J2558" i="13"/>
  <c r="J2559" i="13"/>
  <c r="J2560" i="13"/>
  <c r="J2561" i="13"/>
  <c r="J2562" i="13"/>
  <c r="J2563" i="13"/>
  <c r="J2564" i="13"/>
  <c r="J2565" i="13"/>
  <c r="J2566" i="13"/>
  <c r="J2567" i="13"/>
  <c r="J2568" i="13"/>
  <c r="J2569" i="13"/>
  <c r="J2570" i="13"/>
  <c r="J2571" i="13"/>
  <c r="J2572" i="13"/>
  <c r="J2573" i="13"/>
  <c r="J2574" i="13"/>
  <c r="J2575" i="13"/>
  <c r="J2576" i="13"/>
  <c r="J2577" i="13"/>
  <c r="J2578" i="13"/>
  <c r="J2579" i="13"/>
  <c r="J2580" i="13"/>
  <c r="J2581" i="13"/>
  <c r="J2582" i="13"/>
  <c r="J2583" i="13"/>
  <c r="J2584" i="13"/>
  <c r="J2585" i="13"/>
  <c r="J2586" i="13"/>
  <c r="J2587" i="13"/>
  <c r="J2588" i="13"/>
  <c r="J2589" i="13"/>
  <c r="J2590" i="13"/>
  <c r="J2591" i="13"/>
  <c r="J2592" i="13"/>
  <c r="J2593" i="13"/>
  <c r="J2594" i="13"/>
  <c r="J2595" i="13"/>
  <c r="J2596" i="13"/>
  <c r="J2597" i="13"/>
  <c r="J2598" i="13"/>
  <c r="J2599" i="13"/>
  <c r="J2600" i="13"/>
  <c r="J2601" i="13"/>
  <c r="J2602" i="13"/>
  <c r="J2603" i="13"/>
  <c r="J2604" i="13"/>
  <c r="J2605" i="13"/>
  <c r="J2606" i="13"/>
  <c r="J2607" i="13"/>
  <c r="J2608" i="13"/>
  <c r="J2609" i="13"/>
  <c r="J2610" i="13"/>
  <c r="J2611" i="13"/>
  <c r="J2612" i="13"/>
  <c r="J2613" i="13"/>
  <c r="J2614" i="13"/>
  <c r="J2615" i="13"/>
  <c r="J2616" i="13"/>
  <c r="J2617" i="13"/>
  <c r="J2618" i="13"/>
  <c r="J2619" i="13"/>
  <c r="J2620" i="13"/>
  <c r="J2621" i="13"/>
  <c r="J2622" i="13"/>
  <c r="J2623" i="13"/>
  <c r="J2624" i="13"/>
  <c r="J2625" i="13"/>
  <c r="J2626" i="13"/>
  <c r="J2627" i="13"/>
  <c r="J2628" i="13"/>
  <c r="J2629" i="13"/>
  <c r="J2630" i="13"/>
  <c r="J2631" i="13"/>
  <c r="J2632" i="13"/>
  <c r="J2633" i="13"/>
  <c r="J2634" i="13"/>
  <c r="J2635" i="13"/>
  <c r="J2636" i="13"/>
  <c r="J2637" i="13"/>
  <c r="J2638" i="13"/>
  <c r="J2639" i="13"/>
  <c r="J2640" i="13"/>
  <c r="J2641" i="13"/>
  <c r="J2642" i="13"/>
  <c r="J2643" i="13"/>
  <c r="J2644" i="13"/>
  <c r="J2645" i="13"/>
  <c r="J2646" i="13"/>
  <c r="J2647" i="13"/>
  <c r="J2648" i="13"/>
  <c r="J2649" i="13"/>
  <c r="J2650" i="13"/>
  <c r="J2651" i="13"/>
  <c r="J2652" i="13"/>
  <c r="J2653" i="13"/>
  <c r="J2654" i="13"/>
  <c r="J2655" i="13"/>
  <c r="J2656" i="13"/>
  <c r="J2657" i="13"/>
  <c r="J2658" i="13"/>
  <c r="J2659" i="13"/>
  <c r="J2660" i="13"/>
  <c r="J2661" i="13"/>
  <c r="J2662" i="13"/>
  <c r="J2663" i="13"/>
  <c r="J2664" i="13"/>
  <c r="J2665" i="13"/>
  <c r="J2666" i="13"/>
  <c r="J2667" i="13"/>
  <c r="J2668" i="13"/>
  <c r="J2669" i="13"/>
  <c r="J2670" i="13"/>
  <c r="J2671" i="13"/>
  <c r="J2672" i="13"/>
  <c r="J2673" i="13"/>
  <c r="J2674" i="13"/>
  <c r="J2675" i="13"/>
  <c r="J2676" i="13"/>
  <c r="J2677" i="13"/>
  <c r="J2678" i="13"/>
  <c r="J2679" i="13"/>
  <c r="J2680" i="13"/>
  <c r="J2681" i="13"/>
  <c r="J2682" i="13"/>
  <c r="J2683" i="13"/>
  <c r="J2684" i="13"/>
  <c r="J2685" i="13"/>
  <c r="J2686" i="13"/>
  <c r="J2687" i="13"/>
  <c r="J2688" i="13"/>
  <c r="J2689" i="13"/>
  <c r="J2690" i="13"/>
  <c r="J2691" i="13"/>
  <c r="J2692" i="13"/>
  <c r="J2693" i="13"/>
  <c r="J2694" i="13"/>
  <c r="J2695" i="13"/>
  <c r="J2696" i="13"/>
  <c r="J2697" i="13"/>
  <c r="J2698" i="13"/>
  <c r="J2699" i="13"/>
  <c r="J2700" i="13"/>
  <c r="J2701" i="13"/>
  <c r="J2702" i="13"/>
  <c r="J2703" i="13"/>
  <c r="J2704" i="13"/>
  <c r="J2705" i="13"/>
  <c r="J2706" i="13"/>
  <c r="J2707" i="13"/>
  <c r="J2708" i="13"/>
  <c r="J2709" i="13"/>
  <c r="J2710" i="13"/>
  <c r="J2711" i="13"/>
  <c r="J2712" i="13"/>
  <c r="J2713" i="13"/>
  <c r="J2714" i="13"/>
  <c r="J2715" i="13"/>
  <c r="J2716" i="13"/>
  <c r="J2717" i="13"/>
  <c r="J2718" i="13"/>
  <c r="J2719" i="13"/>
  <c r="J2720" i="13"/>
  <c r="J2721" i="13"/>
  <c r="J2722" i="13"/>
  <c r="J2723" i="13"/>
  <c r="J2724" i="13"/>
  <c r="J2725" i="13"/>
  <c r="J2726" i="13"/>
  <c r="J2727" i="13"/>
  <c r="J2728" i="13"/>
  <c r="J2729" i="13"/>
  <c r="J2730" i="13"/>
  <c r="J2731" i="13"/>
  <c r="J2732" i="13"/>
  <c r="J2733" i="13"/>
  <c r="J2734" i="13"/>
  <c r="J2735" i="13"/>
  <c r="J2736" i="13"/>
  <c r="J2737" i="13"/>
  <c r="J2738" i="13"/>
  <c r="J2739" i="13"/>
  <c r="J2740" i="13"/>
  <c r="J2741" i="13"/>
  <c r="J2742" i="13"/>
  <c r="J2743" i="13"/>
  <c r="J2744" i="13"/>
  <c r="J2745" i="13"/>
  <c r="J2746" i="13"/>
  <c r="J2747" i="13"/>
  <c r="J2748" i="13"/>
  <c r="J2749" i="13"/>
  <c r="J2750" i="13"/>
  <c r="J2751" i="13"/>
  <c r="J2752" i="13"/>
  <c r="J2753" i="13"/>
  <c r="J2754" i="13"/>
  <c r="J2755" i="13"/>
  <c r="J2756" i="13"/>
  <c r="J2757" i="13"/>
  <c r="J2758" i="13"/>
  <c r="J2759" i="13"/>
  <c r="J2760" i="13"/>
  <c r="J2761" i="13"/>
  <c r="J2762" i="13"/>
  <c r="J2763" i="13"/>
  <c r="J2764" i="13"/>
  <c r="J2765" i="13"/>
  <c r="J2766" i="13"/>
  <c r="J2767" i="13"/>
  <c r="J2768" i="13"/>
  <c r="J2769" i="13"/>
  <c r="J2770" i="13"/>
  <c r="J2771" i="13"/>
  <c r="J2772" i="13"/>
  <c r="J2773" i="13"/>
  <c r="J2774" i="13"/>
  <c r="J2775" i="13"/>
  <c r="J2776" i="13"/>
  <c r="J2777" i="13"/>
  <c r="J2778" i="13"/>
  <c r="J2779" i="13"/>
  <c r="J2780" i="13"/>
  <c r="J2781" i="13"/>
  <c r="J2782" i="13"/>
  <c r="J2783" i="13"/>
  <c r="J2784" i="13"/>
  <c r="J2785" i="13"/>
  <c r="J2786" i="13"/>
  <c r="J2787" i="13"/>
  <c r="J2788" i="13"/>
  <c r="J2789" i="13"/>
  <c r="J2790" i="13"/>
  <c r="J2791" i="13"/>
  <c r="J2792" i="13"/>
  <c r="J2793" i="13"/>
  <c r="J2794" i="13"/>
  <c r="J2795" i="13"/>
  <c r="J2796" i="13"/>
  <c r="J2797" i="13"/>
  <c r="J2798" i="13"/>
  <c r="J2799" i="13"/>
  <c r="J2800" i="13"/>
  <c r="J2801" i="13"/>
  <c r="J2802" i="13"/>
  <c r="J2803" i="13"/>
  <c r="J2804" i="13"/>
  <c r="J2805" i="13"/>
  <c r="J2806" i="13"/>
  <c r="J2807" i="13"/>
  <c r="J2808" i="13"/>
  <c r="J2809" i="13"/>
  <c r="J2810" i="13"/>
  <c r="J2811" i="13"/>
  <c r="J2812" i="13"/>
  <c r="J2813" i="13"/>
  <c r="J2814" i="13"/>
  <c r="J2815" i="13"/>
  <c r="J2816" i="13"/>
  <c r="J2817" i="13"/>
  <c r="J2818" i="13"/>
  <c r="J2819" i="13"/>
  <c r="J2820" i="13"/>
  <c r="J2821" i="13"/>
  <c r="J2822" i="13"/>
  <c r="J2823" i="13"/>
  <c r="J2824" i="13"/>
  <c r="J2825" i="13"/>
  <c r="J2826" i="13"/>
  <c r="J2827" i="13"/>
  <c r="J2828" i="13"/>
  <c r="J2829" i="13"/>
  <c r="J2830" i="13"/>
  <c r="J2831" i="13"/>
  <c r="J2832" i="13"/>
  <c r="J2833" i="13"/>
  <c r="J2834" i="13"/>
  <c r="J2835" i="13"/>
  <c r="J2836" i="13"/>
  <c r="J2837" i="13"/>
  <c r="J2838" i="13"/>
  <c r="J2839" i="13"/>
  <c r="J2840" i="13"/>
  <c r="J2841" i="13"/>
  <c r="J2842" i="13"/>
  <c r="J2843" i="13"/>
  <c r="J2844" i="13"/>
  <c r="J2845" i="13"/>
  <c r="J2846" i="13"/>
  <c r="J2847" i="13"/>
  <c r="J2848" i="13"/>
  <c r="J2849" i="13"/>
  <c r="J2850" i="13"/>
  <c r="J2851" i="13"/>
  <c r="J2852" i="13"/>
  <c r="J2853" i="13"/>
  <c r="J2854" i="13"/>
  <c r="J2855" i="13"/>
  <c r="J2856" i="13"/>
  <c r="J2857" i="13"/>
  <c r="J2858" i="13"/>
  <c r="J2859" i="13"/>
  <c r="J2860" i="13"/>
  <c r="J2861" i="13"/>
  <c r="J2862" i="13"/>
  <c r="J2863" i="13"/>
  <c r="J2864" i="13"/>
  <c r="J2865" i="13"/>
  <c r="J2866" i="13"/>
  <c r="J2867" i="13"/>
  <c r="J2868" i="13"/>
  <c r="J2869" i="13"/>
  <c r="J2870" i="13"/>
  <c r="J2871" i="13"/>
  <c r="J2872" i="13"/>
  <c r="J2873" i="13"/>
  <c r="J2874" i="13"/>
  <c r="J2875" i="13"/>
  <c r="J2876" i="13"/>
  <c r="J2877" i="13"/>
  <c r="J2878" i="13"/>
  <c r="J2879" i="13"/>
  <c r="J2880" i="13"/>
  <c r="J2881" i="13"/>
  <c r="J2882" i="13"/>
  <c r="J2883" i="13"/>
  <c r="J2884" i="13"/>
  <c r="J2885" i="13"/>
  <c r="J2886" i="13"/>
  <c r="J2887" i="13"/>
  <c r="J2888" i="13"/>
  <c r="J2889" i="13"/>
  <c r="J2890" i="13"/>
  <c r="J2891" i="13"/>
  <c r="J2892" i="13"/>
  <c r="J2893" i="13"/>
  <c r="J2894" i="13"/>
  <c r="J2895" i="13"/>
  <c r="J2896" i="13"/>
  <c r="J2897" i="13"/>
  <c r="J2898" i="13"/>
  <c r="J2899" i="13"/>
  <c r="J2900" i="13"/>
  <c r="J2901" i="13"/>
  <c r="J2902" i="13"/>
  <c r="J2903" i="13"/>
  <c r="J2904" i="13"/>
  <c r="J2905" i="13"/>
  <c r="J2906" i="13"/>
  <c r="J2907" i="13"/>
  <c r="J2908" i="13"/>
  <c r="J2909" i="13"/>
  <c r="J2910" i="13"/>
  <c r="J2911" i="13"/>
  <c r="J2912" i="13"/>
  <c r="J2913" i="13"/>
  <c r="J2914" i="13"/>
  <c r="J2915" i="13"/>
  <c r="J2916" i="13"/>
  <c r="J2917" i="13"/>
  <c r="J2918" i="13"/>
  <c r="J2919" i="13"/>
  <c r="J2920" i="13"/>
  <c r="J2921" i="13"/>
  <c r="J2922" i="13"/>
  <c r="J2923" i="13"/>
  <c r="J2924" i="13"/>
  <c r="J2925" i="13"/>
  <c r="J2926" i="13"/>
  <c r="J2927" i="13"/>
  <c r="J2928" i="13"/>
  <c r="J2929" i="13"/>
  <c r="J2930" i="13"/>
  <c r="J2931" i="13"/>
  <c r="J2932" i="13"/>
  <c r="J2933" i="13"/>
  <c r="J2934" i="13"/>
  <c r="J2935" i="13"/>
  <c r="J2936" i="13"/>
  <c r="J2937" i="13"/>
  <c r="J2938" i="13"/>
  <c r="J2939" i="13"/>
  <c r="J2940" i="13"/>
  <c r="J2941" i="13"/>
  <c r="J2942" i="13"/>
  <c r="J2943" i="13"/>
  <c r="J2944" i="13"/>
  <c r="J2945" i="13"/>
  <c r="J2946" i="13"/>
  <c r="J2947" i="13"/>
  <c r="J2948" i="13"/>
  <c r="J2949" i="13"/>
  <c r="J2950" i="13"/>
  <c r="J2951" i="13"/>
  <c r="J2952" i="13"/>
  <c r="J2953" i="13"/>
  <c r="J2954" i="13"/>
  <c r="J2955" i="13"/>
  <c r="J2956" i="13"/>
  <c r="J2957" i="13"/>
  <c r="J2958" i="13"/>
  <c r="J2959" i="13"/>
  <c r="J2960" i="13"/>
  <c r="J2961" i="13"/>
  <c r="J2962" i="13"/>
  <c r="J2963" i="13"/>
  <c r="J2964" i="13"/>
  <c r="J2965" i="13"/>
  <c r="J2966" i="13"/>
  <c r="J2967" i="13"/>
  <c r="J2968" i="13"/>
  <c r="J2969" i="13"/>
  <c r="J2970" i="13"/>
  <c r="J2971" i="13"/>
  <c r="J2972" i="13"/>
  <c r="J2973" i="13"/>
  <c r="J2974" i="13"/>
  <c r="J2975" i="13"/>
  <c r="J2976" i="13"/>
  <c r="J2977" i="13"/>
  <c r="J2978" i="13"/>
  <c r="J2979" i="13"/>
  <c r="J2980" i="13"/>
  <c r="J2981" i="13"/>
  <c r="J2982" i="13"/>
  <c r="J2983" i="13"/>
  <c r="J2984" i="13"/>
  <c r="J2985" i="13"/>
  <c r="J2986" i="13"/>
  <c r="J2987" i="13"/>
  <c r="J2988" i="13"/>
  <c r="J2989" i="13"/>
  <c r="J2990" i="13"/>
  <c r="J2991" i="13"/>
  <c r="J2992" i="13"/>
  <c r="J2993" i="13"/>
  <c r="J2994" i="13"/>
  <c r="J2995" i="13"/>
  <c r="J2996" i="13"/>
  <c r="J2997" i="13"/>
  <c r="J2998" i="13"/>
  <c r="J2999" i="13"/>
  <c r="J3000" i="13"/>
  <c r="J3001" i="13"/>
  <c r="J3002" i="13"/>
  <c r="J3003" i="13"/>
  <c r="J3004" i="13"/>
  <c r="J3005" i="13"/>
  <c r="J3006" i="13"/>
  <c r="J3007" i="13"/>
  <c r="J3008" i="13"/>
  <c r="J3009" i="13"/>
  <c r="J3010" i="13"/>
  <c r="J3011" i="13"/>
  <c r="J3012" i="13"/>
  <c r="J3013" i="13"/>
  <c r="J3014" i="13"/>
  <c r="J3015" i="13"/>
  <c r="J3016" i="13"/>
  <c r="J3017" i="13"/>
  <c r="J3018" i="13"/>
  <c r="J3019" i="13"/>
  <c r="J3020" i="13"/>
  <c r="J3021" i="13"/>
  <c r="J3022" i="13"/>
  <c r="J3023" i="13"/>
  <c r="J3024" i="13"/>
  <c r="J3025" i="13"/>
  <c r="J3026" i="13"/>
  <c r="J3027" i="13"/>
  <c r="J3028" i="13"/>
  <c r="J3029" i="13"/>
  <c r="J3030" i="13"/>
  <c r="J3031" i="13"/>
  <c r="J3032" i="13"/>
  <c r="J3033" i="13"/>
  <c r="J3034" i="13"/>
  <c r="J3035" i="13"/>
  <c r="J3036" i="13"/>
  <c r="J3037" i="13"/>
  <c r="J3038" i="13"/>
  <c r="J3039" i="13"/>
  <c r="J3040" i="13"/>
  <c r="J3041" i="13"/>
  <c r="J3042" i="13"/>
  <c r="J3043" i="13"/>
  <c r="J3044" i="13"/>
  <c r="J3045" i="13"/>
  <c r="J3046" i="13"/>
  <c r="J3047" i="13"/>
  <c r="J3048" i="13"/>
  <c r="J3049" i="13"/>
  <c r="J3050" i="13"/>
  <c r="J3051" i="13"/>
  <c r="J3052" i="13"/>
  <c r="J3053" i="13"/>
  <c r="J3054" i="13"/>
  <c r="J3055" i="13"/>
  <c r="J3056" i="13"/>
  <c r="J3057" i="13"/>
  <c r="J3058" i="13"/>
  <c r="J3059" i="13"/>
  <c r="J3060" i="13"/>
  <c r="J3061" i="13"/>
  <c r="J3062" i="13"/>
  <c r="J3063" i="13"/>
  <c r="J3064" i="13"/>
  <c r="J3065" i="13"/>
  <c r="J3066" i="13"/>
  <c r="J3067" i="13"/>
  <c r="J3068" i="13"/>
  <c r="J3069" i="13"/>
  <c r="J3070" i="13"/>
  <c r="J3071" i="13"/>
  <c r="J3072" i="13"/>
  <c r="J3073" i="13"/>
  <c r="J3074" i="13"/>
  <c r="J3075" i="13"/>
  <c r="J3076" i="13"/>
  <c r="J3077" i="13"/>
  <c r="J3078" i="13"/>
  <c r="J3079" i="13"/>
  <c r="J3080" i="13"/>
  <c r="J3081" i="13"/>
  <c r="J3082" i="13"/>
  <c r="J3083" i="13"/>
  <c r="J3084" i="13"/>
  <c r="J3085" i="13"/>
  <c r="J3086" i="13"/>
  <c r="J3087" i="13"/>
  <c r="J3088" i="13"/>
  <c r="J3089" i="13"/>
  <c r="J3090" i="13"/>
  <c r="J3091" i="13"/>
  <c r="J3092" i="13"/>
  <c r="J3093" i="13"/>
  <c r="J3094" i="13"/>
  <c r="J3095" i="13"/>
  <c r="J3096" i="13"/>
  <c r="J3097" i="13"/>
  <c r="J3098" i="13"/>
  <c r="J3099" i="13"/>
  <c r="J3100" i="13"/>
  <c r="J3101" i="13"/>
  <c r="J3102" i="13"/>
  <c r="J3103" i="13"/>
  <c r="J3104" i="13"/>
  <c r="J3105" i="13"/>
  <c r="J3106" i="13"/>
  <c r="J3107" i="13"/>
  <c r="J3108" i="13"/>
  <c r="J3109" i="13"/>
  <c r="J3110" i="13"/>
  <c r="J3111" i="13"/>
  <c r="J3112" i="13"/>
  <c r="J3113" i="13"/>
  <c r="J3114" i="13"/>
  <c r="J3115" i="13"/>
  <c r="J3116" i="13"/>
  <c r="J3117" i="13"/>
  <c r="J3118" i="13"/>
  <c r="J3119" i="13"/>
  <c r="J3120" i="13"/>
  <c r="J3121" i="13"/>
  <c r="J3122" i="13"/>
  <c r="J3123" i="13"/>
  <c r="J3124" i="13"/>
  <c r="J3125" i="13"/>
  <c r="J3126" i="13"/>
  <c r="J3127" i="13"/>
  <c r="J3128" i="13"/>
  <c r="J3129" i="13"/>
  <c r="J3130" i="13"/>
  <c r="J3131" i="13"/>
  <c r="J3132" i="13"/>
  <c r="J3133" i="13"/>
  <c r="J3134" i="13"/>
  <c r="J3135" i="13"/>
  <c r="J3136" i="13"/>
  <c r="J3137" i="13"/>
  <c r="J3138" i="13"/>
  <c r="J3139" i="13"/>
  <c r="J3140" i="13"/>
  <c r="J3141" i="13"/>
  <c r="J3142" i="13"/>
  <c r="J3143" i="13"/>
  <c r="J3144" i="13"/>
  <c r="J3145" i="13"/>
  <c r="J3146" i="13"/>
  <c r="J3147" i="13"/>
  <c r="J3148" i="13"/>
  <c r="J3149" i="13"/>
  <c r="J3150" i="13"/>
  <c r="J3151" i="13"/>
  <c r="J3152" i="13"/>
  <c r="J3153" i="13"/>
  <c r="J3154" i="13"/>
  <c r="J3155" i="13"/>
  <c r="J3156" i="13"/>
  <c r="J3157" i="13"/>
  <c r="J3158" i="13"/>
  <c r="J3159" i="13"/>
  <c r="J3160" i="13"/>
  <c r="J3161" i="13"/>
  <c r="J3162" i="13"/>
  <c r="J3163" i="13"/>
  <c r="J3164" i="13"/>
  <c r="J3165" i="13"/>
  <c r="J3166" i="13"/>
  <c r="J3167" i="13"/>
  <c r="J3168" i="13"/>
  <c r="J3169" i="13"/>
  <c r="J3170" i="13"/>
  <c r="J3171" i="13"/>
  <c r="J3172" i="13"/>
  <c r="J3173" i="13"/>
  <c r="J3174" i="13"/>
  <c r="J3175" i="13"/>
  <c r="J3176" i="13"/>
  <c r="J3177" i="13"/>
  <c r="J3178" i="13"/>
  <c r="J3179" i="13"/>
  <c r="J3180" i="13"/>
  <c r="J3181" i="13"/>
  <c r="J3182" i="13"/>
  <c r="J3183" i="13"/>
  <c r="J3184" i="13"/>
  <c r="J3185" i="13"/>
  <c r="J3186" i="13"/>
  <c r="J3187" i="13"/>
  <c r="J3188" i="13"/>
  <c r="J3189" i="13"/>
  <c r="J3190" i="13"/>
  <c r="J3191" i="13"/>
  <c r="J3192" i="13"/>
  <c r="J3193" i="13"/>
  <c r="J3194" i="13"/>
  <c r="J3195" i="13"/>
  <c r="J3196" i="13"/>
  <c r="J3197" i="13"/>
  <c r="J3198" i="13"/>
  <c r="J3199" i="13"/>
  <c r="J3200" i="13"/>
  <c r="J3201" i="13"/>
  <c r="J3202" i="13"/>
  <c r="J3203" i="13"/>
  <c r="J3204" i="13"/>
  <c r="J3205" i="13"/>
  <c r="J3206" i="13"/>
  <c r="J3207" i="13"/>
  <c r="J3208" i="13"/>
  <c r="J3209" i="13"/>
  <c r="J3210" i="13"/>
  <c r="J3211" i="13"/>
  <c r="J3212" i="13"/>
  <c r="J3213" i="13"/>
  <c r="J3214" i="13"/>
  <c r="J3215" i="13"/>
  <c r="J3216" i="13"/>
  <c r="J3217" i="13"/>
  <c r="J3218" i="13"/>
  <c r="J3219" i="13"/>
  <c r="J3220" i="13"/>
  <c r="J3221" i="13"/>
  <c r="J3222" i="13"/>
  <c r="J3223" i="13"/>
  <c r="J3224" i="13"/>
  <c r="J3225" i="13"/>
  <c r="J3226" i="13"/>
  <c r="J3227" i="13"/>
  <c r="J3228" i="13"/>
  <c r="J3229" i="13"/>
  <c r="J3230" i="13"/>
  <c r="J3231" i="13"/>
  <c r="J3232" i="13"/>
  <c r="J3233" i="13"/>
  <c r="J3234" i="13"/>
  <c r="J3235" i="13"/>
  <c r="J3236" i="13"/>
  <c r="J3237" i="13"/>
  <c r="J3238" i="13"/>
  <c r="J3239" i="13"/>
  <c r="J3240" i="13"/>
  <c r="J3241" i="13"/>
  <c r="J3242" i="13"/>
  <c r="J3243" i="13"/>
  <c r="J3244" i="13"/>
  <c r="J3245" i="13"/>
  <c r="J3246" i="13"/>
  <c r="J3247" i="13"/>
  <c r="J3248" i="13"/>
  <c r="J3249" i="13"/>
  <c r="J3250" i="13"/>
  <c r="J3251" i="13"/>
  <c r="J3252" i="13"/>
  <c r="J3253" i="13"/>
  <c r="J3254" i="13"/>
  <c r="J3255" i="13"/>
  <c r="J3256" i="13"/>
  <c r="J3257" i="13"/>
  <c r="J3258" i="13"/>
  <c r="J3259" i="13"/>
  <c r="J3260" i="13"/>
  <c r="J3261" i="13"/>
  <c r="J3262" i="13"/>
  <c r="J3263" i="13"/>
  <c r="J3264" i="13"/>
  <c r="J3265" i="13"/>
  <c r="J3266" i="13"/>
  <c r="J3267" i="13"/>
  <c r="J3268" i="13"/>
  <c r="J3269" i="13"/>
  <c r="J3270" i="13"/>
  <c r="J3271" i="13"/>
  <c r="J3272" i="13"/>
  <c r="J3273" i="13"/>
  <c r="J3274" i="13"/>
  <c r="J3275" i="13"/>
  <c r="J3276" i="13"/>
  <c r="J3277" i="13"/>
  <c r="J3278" i="13"/>
  <c r="J3279" i="13"/>
  <c r="J3280" i="13"/>
  <c r="J3281" i="13"/>
  <c r="J3282" i="13"/>
  <c r="J3283" i="13"/>
  <c r="J3284" i="13"/>
  <c r="J3285" i="13"/>
  <c r="J3286" i="13"/>
  <c r="J3287" i="13"/>
  <c r="J3288" i="13"/>
  <c r="J3289" i="13"/>
  <c r="J3290" i="13"/>
  <c r="J3291" i="13"/>
  <c r="J3292" i="13"/>
  <c r="J3293" i="13"/>
  <c r="J3294" i="13"/>
  <c r="J3295" i="13"/>
  <c r="J3296" i="13"/>
  <c r="J3297" i="13"/>
  <c r="J3298" i="13"/>
  <c r="J3299" i="13"/>
  <c r="J3300" i="13"/>
  <c r="J3301" i="13"/>
  <c r="J3302" i="13"/>
  <c r="J3303" i="13"/>
  <c r="J3304" i="13"/>
  <c r="J3305" i="13"/>
  <c r="J3306" i="13"/>
  <c r="J3307" i="13"/>
  <c r="J3308" i="13"/>
  <c r="J3309" i="13"/>
  <c r="J3310" i="13"/>
  <c r="J3311" i="13"/>
  <c r="J3312" i="13"/>
  <c r="J3313" i="13"/>
  <c r="J3314" i="13"/>
  <c r="J3315" i="13"/>
  <c r="J3316" i="13"/>
  <c r="J3317" i="13"/>
  <c r="J3318" i="13"/>
  <c r="J3319" i="13"/>
  <c r="J3320" i="13"/>
  <c r="J3321" i="13"/>
  <c r="J3322" i="13"/>
  <c r="J3323" i="13"/>
  <c r="J3324" i="13"/>
  <c r="J3325" i="13"/>
  <c r="J3326" i="13"/>
  <c r="J3327" i="13"/>
  <c r="J3328" i="13"/>
  <c r="J3329" i="13"/>
  <c r="J3330" i="13"/>
  <c r="J3331" i="13"/>
  <c r="J3332" i="13"/>
  <c r="J3333" i="13"/>
  <c r="J3334" i="13"/>
  <c r="J3335" i="13"/>
  <c r="J3336" i="13"/>
  <c r="J3337" i="13"/>
  <c r="J3338" i="13"/>
  <c r="J3339" i="13"/>
  <c r="J3340" i="13"/>
  <c r="J3341" i="13"/>
  <c r="J3342" i="13"/>
  <c r="J3343" i="13"/>
  <c r="J3344" i="13"/>
  <c r="J3345" i="13"/>
  <c r="J3346" i="13"/>
  <c r="J3347" i="13"/>
  <c r="J3348" i="13"/>
  <c r="J3349" i="13"/>
  <c r="J3350" i="13"/>
  <c r="J3351" i="13"/>
  <c r="J3352" i="13"/>
  <c r="J3353" i="13"/>
  <c r="J3354" i="13"/>
  <c r="J3355" i="13"/>
  <c r="J3356" i="13"/>
  <c r="J3357" i="13"/>
  <c r="J3358" i="13"/>
  <c r="J3359" i="13"/>
  <c r="J3360" i="13"/>
  <c r="J3361" i="13"/>
  <c r="J3362" i="13"/>
  <c r="J3363" i="13"/>
  <c r="J3364" i="13"/>
  <c r="J3365" i="13"/>
  <c r="J3366" i="13"/>
  <c r="J3367" i="13"/>
  <c r="J3368" i="13"/>
  <c r="J3369" i="13"/>
  <c r="J3370" i="13"/>
  <c r="J3371" i="13"/>
  <c r="J3372" i="13"/>
  <c r="J3373" i="13"/>
  <c r="J3374" i="13"/>
  <c r="J3375" i="13"/>
  <c r="J3376" i="13"/>
  <c r="J3377" i="13"/>
  <c r="J3378" i="13"/>
  <c r="J3379" i="13"/>
  <c r="J3380" i="13"/>
  <c r="J3381" i="13"/>
  <c r="J3382" i="13"/>
  <c r="J3383" i="13"/>
  <c r="J3384" i="13"/>
  <c r="J3385" i="13"/>
  <c r="J3386" i="13"/>
  <c r="J3387" i="13"/>
  <c r="J3388" i="13"/>
  <c r="J3389" i="13"/>
  <c r="J3390" i="13"/>
  <c r="J3391" i="13"/>
  <c r="J3392" i="13"/>
  <c r="J3393" i="13"/>
  <c r="J3394" i="13"/>
  <c r="J3395" i="13"/>
  <c r="J3396" i="13"/>
  <c r="J3397" i="13"/>
  <c r="J3398" i="13"/>
  <c r="J3399" i="13"/>
  <c r="J3400" i="13"/>
  <c r="J3401" i="13"/>
  <c r="J3402" i="13"/>
  <c r="J3403" i="13"/>
  <c r="J3404" i="13"/>
  <c r="J3405" i="13"/>
  <c r="J3406" i="13"/>
  <c r="J3407" i="13"/>
  <c r="J3408" i="13"/>
  <c r="J3409" i="13"/>
  <c r="J3410" i="13"/>
  <c r="J3411" i="13"/>
  <c r="J3412" i="13"/>
  <c r="J3413" i="13"/>
  <c r="J3414" i="13"/>
  <c r="J3415" i="13"/>
  <c r="J3416" i="13"/>
  <c r="J3417" i="13"/>
  <c r="J3418" i="13"/>
  <c r="J3419" i="13"/>
  <c r="J3420" i="13"/>
  <c r="J3421" i="13"/>
  <c r="J3422" i="13"/>
  <c r="J3423" i="13"/>
  <c r="J3424" i="13"/>
  <c r="J3425" i="13"/>
  <c r="J3426" i="13"/>
  <c r="J3427" i="13"/>
  <c r="J3428" i="13"/>
  <c r="J3429" i="13"/>
  <c r="J3430" i="13"/>
  <c r="J3431" i="13"/>
  <c r="J3432" i="13"/>
  <c r="J3433" i="13"/>
  <c r="J3434" i="13"/>
  <c r="J3435" i="13"/>
  <c r="J3436" i="13"/>
  <c r="J3437" i="13"/>
  <c r="J3438" i="13"/>
  <c r="J3439" i="13"/>
  <c r="J3440" i="13"/>
  <c r="J3441" i="13"/>
  <c r="J3442" i="13"/>
  <c r="J3443" i="13"/>
  <c r="J3444" i="13"/>
  <c r="J3445" i="13"/>
  <c r="J3446" i="13"/>
  <c r="J3447" i="13"/>
  <c r="J3448" i="13"/>
  <c r="J3449" i="13"/>
  <c r="J3450" i="13"/>
  <c r="J3451" i="13"/>
  <c r="J3452" i="13"/>
  <c r="J3453" i="13"/>
  <c r="J3454" i="13"/>
  <c r="J3455" i="13"/>
  <c r="J3456" i="13"/>
  <c r="J3457" i="13"/>
  <c r="J3458" i="13"/>
  <c r="J3459" i="13"/>
  <c r="J3460" i="13"/>
  <c r="J3461" i="13"/>
  <c r="J3462" i="13"/>
  <c r="J3463" i="13"/>
  <c r="J3464" i="13"/>
  <c r="J3465" i="13"/>
  <c r="J3466" i="13"/>
  <c r="J3467" i="13"/>
  <c r="J3468" i="13"/>
  <c r="J3469" i="13"/>
  <c r="J3470" i="13"/>
  <c r="J3471" i="13"/>
  <c r="J3472" i="13"/>
  <c r="J3473" i="13"/>
  <c r="J3474" i="13"/>
  <c r="J3475" i="13"/>
  <c r="J3476" i="13"/>
  <c r="J3477" i="13"/>
  <c r="J3478" i="13"/>
  <c r="J3479" i="13"/>
  <c r="J3480" i="13"/>
  <c r="J3481" i="13"/>
  <c r="J3482" i="13"/>
  <c r="J3483" i="13"/>
  <c r="J3484" i="13"/>
  <c r="J3485" i="13"/>
  <c r="J3486" i="13"/>
  <c r="J3487" i="13"/>
  <c r="J3488" i="13"/>
  <c r="J3489" i="13"/>
  <c r="J3490" i="13"/>
  <c r="J3491" i="13"/>
  <c r="J3492" i="13"/>
  <c r="J3493" i="13"/>
  <c r="J3494" i="13"/>
  <c r="J3495" i="13"/>
  <c r="J3496" i="13"/>
  <c r="J3497" i="13"/>
  <c r="J3498" i="13"/>
  <c r="J3499" i="13"/>
  <c r="J3500" i="13"/>
  <c r="J3501" i="13"/>
  <c r="J3502" i="13"/>
  <c r="J3503" i="13"/>
  <c r="J3504" i="13"/>
  <c r="J3505" i="13"/>
  <c r="J3506" i="13"/>
  <c r="J3507" i="13"/>
  <c r="J3508" i="13"/>
  <c r="J3509" i="13"/>
  <c r="J3510" i="13"/>
  <c r="J3511" i="13"/>
  <c r="J3512" i="13"/>
  <c r="J3513" i="13"/>
  <c r="J3514" i="13"/>
  <c r="J3515" i="13"/>
  <c r="J3516" i="13"/>
  <c r="J3517" i="13"/>
  <c r="J3518" i="13"/>
  <c r="J3519" i="13"/>
  <c r="J3520" i="13"/>
  <c r="J3521" i="13"/>
  <c r="J3522" i="13"/>
  <c r="J3523" i="13"/>
  <c r="J3524" i="13"/>
  <c r="J3525" i="13"/>
  <c r="J3526" i="13"/>
  <c r="J3527" i="13"/>
  <c r="J3528" i="13"/>
  <c r="J3529" i="13"/>
  <c r="J3530" i="13"/>
  <c r="J3531" i="13"/>
  <c r="J3532" i="13"/>
  <c r="J3533" i="13"/>
  <c r="J3534" i="13"/>
  <c r="J3535" i="13"/>
  <c r="J3536" i="13"/>
  <c r="J3537" i="13"/>
  <c r="J3538" i="13"/>
  <c r="J3539" i="13"/>
  <c r="J3540" i="13"/>
  <c r="J3541" i="13"/>
  <c r="J3542" i="13"/>
  <c r="J3543" i="13"/>
  <c r="J3544" i="13"/>
  <c r="J3545" i="13"/>
  <c r="J3546" i="13"/>
  <c r="J3547" i="13"/>
  <c r="J3548" i="13"/>
  <c r="J3549" i="13"/>
  <c r="J3550" i="13"/>
  <c r="J3551" i="13"/>
  <c r="J3552" i="13"/>
  <c r="J3553" i="13"/>
  <c r="J3554" i="13"/>
  <c r="J3555" i="13"/>
  <c r="J3556" i="13"/>
  <c r="J3557" i="13"/>
  <c r="J3558" i="13"/>
  <c r="J3559" i="13"/>
  <c r="J3560" i="13"/>
  <c r="J3561" i="13"/>
  <c r="J3562" i="13"/>
  <c r="J3563" i="13"/>
  <c r="J3564" i="13"/>
  <c r="J3565" i="13"/>
  <c r="J3566" i="13"/>
  <c r="J3567" i="13"/>
  <c r="J3568" i="13"/>
  <c r="J3569" i="13"/>
  <c r="J3570" i="13"/>
  <c r="J3571" i="13"/>
  <c r="J3572" i="13"/>
  <c r="J3573" i="13"/>
  <c r="J3574" i="13"/>
  <c r="J3575" i="13"/>
  <c r="J3576" i="13"/>
  <c r="J3577" i="13"/>
  <c r="J3578" i="13"/>
  <c r="J3579" i="13"/>
  <c r="J3580" i="13"/>
  <c r="J3581" i="13"/>
  <c r="J3582" i="13"/>
  <c r="J3583" i="13"/>
  <c r="J3584" i="13"/>
  <c r="J3585" i="13"/>
  <c r="J3586" i="13"/>
  <c r="J3587" i="13"/>
  <c r="J3588" i="13"/>
  <c r="J3589" i="13"/>
  <c r="J3590" i="13"/>
  <c r="J3591" i="13"/>
  <c r="J3592" i="13"/>
  <c r="J3593" i="13"/>
  <c r="J3594" i="13"/>
  <c r="J3595" i="13"/>
  <c r="J3596" i="13"/>
  <c r="J3597" i="13"/>
  <c r="J3598" i="13"/>
  <c r="J3599" i="13"/>
  <c r="J3600" i="13"/>
  <c r="J3601" i="13"/>
  <c r="J3602" i="13"/>
  <c r="J3603" i="13"/>
  <c r="J3604" i="13"/>
  <c r="J3605" i="13"/>
  <c r="J3606" i="13"/>
  <c r="J3607" i="13"/>
  <c r="J3608" i="13"/>
  <c r="J3609" i="13"/>
  <c r="J3610" i="13"/>
  <c r="J3611" i="13"/>
  <c r="J3612" i="13"/>
  <c r="J3613" i="13"/>
  <c r="J3614" i="13"/>
  <c r="J3615" i="13"/>
  <c r="J3616" i="13"/>
  <c r="J3617" i="13"/>
  <c r="J3618" i="13"/>
  <c r="J3619" i="13"/>
  <c r="J3620" i="13"/>
  <c r="J3621" i="13"/>
  <c r="J3622" i="13"/>
  <c r="J3623" i="13"/>
  <c r="J3624" i="13"/>
  <c r="J3625" i="13"/>
  <c r="J3626" i="13"/>
  <c r="J3627" i="13"/>
  <c r="J3628" i="13"/>
  <c r="J3629" i="13"/>
  <c r="J3630" i="13"/>
  <c r="J3631" i="13"/>
  <c r="J3632" i="13"/>
  <c r="J3633" i="13"/>
  <c r="J3634" i="13"/>
  <c r="J3635" i="13"/>
  <c r="J3636" i="13"/>
  <c r="J3637" i="13"/>
  <c r="J3638" i="13"/>
  <c r="J3639" i="13"/>
  <c r="J3640" i="13"/>
  <c r="J3641" i="13"/>
  <c r="J3642" i="13"/>
  <c r="J3643" i="13"/>
  <c r="J3644" i="13"/>
  <c r="J3645" i="13"/>
  <c r="J3646" i="13"/>
  <c r="J3647" i="13"/>
  <c r="J3648" i="13"/>
  <c r="J3649" i="13"/>
  <c r="J3650" i="13"/>
  <c r="J3651" i="13"/>
  <c r="J3652" i="13"/>
  <c r="J3653" i="13"/>
  <c r="J3654" i="13"/>
  <c r="J3655" i="13"/>
  <c r="J3656" i="13"/>
  <c r="J3657" i="13"/>
  <c r="J3658" i="13"/>
  <c r="J3659" i="13"/>
  <c r="J3660" i="13"/>
  <c r="J3661" i="13"/>
  <c r="J3662" i="13"/>
  <c r="J3663" i="13"/>
  <c r="J3664" i="13"/>
  <c r="J3665" i="13"/>
  <c r="J3666" i="13"/>
  <c r="J3667" i="13"/>
  <c r="J3668" i="13"/>
  <c r="J3669" i="13"/>
  <c r="J3670" i="13"/>
  <c r="J3671" i="13"/>
  <c r="J3672" i="13"/>
  <c r="J3673" i="13"/>
  <c r="J3674" i="13"/>
  <c r="J3675" i="13"/>
  <c r="J3676" i="13"/>
  <c r="J3677" i="13"/>
  <c r="J3678" i="13"/>
  <c r="J3679" i="13"/>
  <c r="J3680" i="13"/>
  <c r="J3681" i="13"/>
  <c r="J3682" i="13"/>
  <c r="J3683" i="13"/>
  <c r="J3684" i="13"/>
  <c r="J3685" i="13"/>
  <c r="J3686" i="13"/>
  <c r="J3687" i="13"/>
  <c r="J3688" i="13"/>
  <c r="J3689" i="13"/>
  <c r="J3690" i="13"/>
  <c r="J3691" i="13"/>
  <c r="J3692" i="13"/>
  <c r="J3693" i="13"/>
  <c r="J3694" i="13"/>
  <c r="J3695" i="13"/>
  <c r="J3696" i="13"/>
  <c r="J3697" i="13"/>
  <c r="J3698" i="13"/>
  <c r="J3699" i="13"/>
  <c r="J3700" i="13"/>
  <c r="J3701" i="13"/>
  <c r="J3702" i="13"/>
  <c r="J3703" i="13"/>
  <c r="J3704" i="13"/>
  <c r="J3705" i="13"/>
  <c r="J3706" i="13"/>
  <c r="J3707" i="13"/>
  <c r="J3708" i="13"/>
  <c r="J3709" i="13"/>
  <c r="J3710" i="13"/>
  <c r="J3711" i="13"/>
  <c r="J3712" i="13"/>
  <c r="J3713" i="13"/>
  <c r="J3714" i="13"/>
  <c r="J3715" i="13"/>
  <c r="J3716" i="13"/>
  <c r="J3717" i="13"/>
  <c r="J3718" i="13"/>
  <c r="J3719" i="13"/>
  <c r="J3720" i="13"/>
  <c r="J3721" i="13"/>
  <c r="J3722" i="13"/>
  <c r="J3723" i="13"/>
  <c r="J3724" i="13"/>
  <c r="J3725" i="13"/>
  <c r="J3726" i="13"/>
  <c r="J3727" i="13"/>
  <c r="J3728" i="13"/>
  <c r="J3729" i="13"/>
  <c r="J3730" i="13"/>
  <c r="J3731" i="13"/>
  <c r="J3732" i="13"/>
  <c r="J3733" i="13"/>
  <c r="J3734" i="13"/>
  <c r="J3735" i="13"/>
  <c r="J3736" i="13"/>
  <c r="J3737" i="13"/>
  <c r="J3738" i="13"/>
  <c r="J3739" i="13"/>
  <c r="J3740" i="13"/>
  <c r="J3741" i="13"/>
  <c r="J3742" i="13"/>
  <c r="J3743" i="13"/>
  <c r="J3744" i="13"/>
  <c r="J3745" i="13"/>
  <c r="J3746" i="13"/>
  <c r="J3747" i="13"/>
  <c r="J3748" i="13"/>
  <c r="J3749" i="13"/>
  <c r="J3750" i="13"/>
  <c r="J3751" i="13"/>
  <c r="J3752" i="13"/>
  <c r="J3753" i="13"/>
  <c r="J3754" i="13"/>
  <c r="J3755" i="13"/>
  <c r="J3756" i="13"/>
  <c r="J3757" i="13"/>
  <c r="J3758" i="13"/>
  <c r="J3759" i="13"/>
  <c r="J3760" i="13"/>
  <c r="J3761" i="13"/>
  <c r="J3762" i="13"/>
  <c r="J3763" i="13"/>
  <c r="J3764" i="13"/>
  <c r="J3765" i="13"/>
  <c r="J3766" i="13"/>
  <c r="J3767" i="13"/>
  <c r="J3768" i="13"/>
  <c r="J3769" i="13"/>
  <c r="J3770" i="13"/>
  <c r="J3771" i="13"/>
  <c r="J3772" i="13"/>
  <c r="J3773" i="13"/>
  <c r="J3774" i="13"/>
  <c r="J3775" i="13"/>
  <c r="J3776" i="13"/>
  <c r="J3777" i="13"/>
  <c r="J3778" i="13"/>
  <c r="J3779" i="13"/>
  <c r="J3780" i="13"/>
  <c r="J3781" i="13"/>
  <c r="J3782" i="13"/>
  <c r="J3783" i="13"/>
  <c r="J3784" i="13"/>
  <c r="J3785" i="13"/>
  <c r="J3786" i="13"/>
  <c r="J3787" i="13"/>
  <c r="J3788" i="13"/>
  <c r="J3789" i="13"/>
  <c r="J3790" i="13"/>
  <c r="J3791" i="13"/>
  <c r="J3792" i="13"/>
  <c r="J3793" i="13"/>
  <c r="J3794" i="13"/>
  <c r="J3795" i="13"/>
  <c r="J3796" i="13"/>
  <c r="J3797" i="13"/>
  <c r="J3798" i="13"/>
  <c r="J3799" i="13"/>
  <c r="J3800" i="13"/>
  <c r="J3801" i="13"/>
  <c r="J3802" i="13"/>
  <c r="J3803" i="13"/>
  <c r="J3804" i="13"/>
  <c r="J3805" i="13"/>
  <c r="J3806" i="13"/>
  <c r="J3807" i="13"/>
  <c r="J3808" i="13"/>
  <c r="J3809" i="13"/>
  <c r="J3810" i="13"/>
  <c r="J3811" i="13"/>
  <c r="J3812" i="13"/>
  <c r="J3813" i="13"/>
  <c r="J3814" i="13"/>
  <c r="J3815" i="13"/>
  <c r="J3816" i="13"/>
  <c r="J3817" i="13"/>
  <c r="J3818" i="13"/>
  <c r="J3819" i="13"/>
  <c r="J3820" i="13"/>
  <c r="J3821" i="13"/>
  <c r="J3822" i="13"/>
  <c r="J3823" i="13"/>
  <c r="J3824" i="13"/>
  <c r="J3825" i="13"/>
  <c r="J3826" i="13"/>
  <c r="J3827" i="13"/>
  <c r="J3828" i="13"/>
  <c r="J3829" i="13"/>
  <c r="J3830" i="13"/>
  <c r="J3831" i="13"/>
  <c r="J3832" i="13"/>
  <c r="J3833" i="13"/>
  <c r="J3834" i="13"/>
  <c r="J3835" i="13"/>
  <c r="J3836" i="13"/>
  <c r="J3837" i="13"/>
  <c r="J3838" i="13"/>
  <c r="J3839" i="13"/>
  <c r="J3840" i="13"/>
  <c r="J3841" i="13"/>
  <c r="J3842" i="13"/>
  <c r="J3843" i="13"/>
  <c r="J3844" i="13"/>
  <c r="J3845" i="13"/>
  <c r="J3846" i="13"/>
  <c r="J3847" i="13"/>
  <c r="J3848" i="13"/>
  <c r="J3849" i="13"/>
  <c r="J3850" i="13"/>
  <c r="J3851" i="13"/>
  <c r="J3852" i="13"/>
  <c r="J3853" i="13"/>
  <c r="J3854" i="13"/>
  <c r="J3855" i="13"/>
  <c r="J3856" i="13"/>
  <c r="J3857" i="13"/>
  <c r="J3858" i="13"/>
  <c r="J3859" i="13"/>
  <c r="J3860" i="13"/>
  <c r="J3861" i="13"/>
  <c r="J3862" i="13"/>
  <c r="J3863" i="13"/>
  <c r="J3864" i="13"/>
  <c r="J3865" i="13"/>
  <c r="J3866" i="13"/>
  <c r="J3867" i="13"/>
  <c r="J3868" i="13"/>
  <c r="J3869" i="13"/>
  <c r="J3870" i="13"/>
  <c r="J3871" i="13"/>
  <c r="J3872" i="13"/>
  <c r="J3873" i="13"/>
  <c r="J3874" i="13"/>
  <c r="J3875" i="13"/>
  <c r="J3876" i="13"/>
  <c r="J3877" i="13"/>
  <c r="J3878" i="13"/>
  <c r="J3879" i="13"/>
  <c r="J3880" i="13"/>
  <c r="J3881" i="13"/>
  <c r="J3882" i="13"/>
  <c r="J3883" i="13"/>
  <c r="J3884" i="13"/>
  <c r="J3885" i="13"/>
  <c r="J3886" i="13"/>
  <c r="J3887" i="13"/>
  <c r="J3888" i="13"/>
  <c r="J3889" i="13"/>
  <c r="J3890" i="13"/>
  <c r="J3891" i="13"/>
  <c r="J3892" i="13"/>
  <c r="J3893" i="13"/>
  <c r="J3894" i="13"/>
  <c r="J3895" i="13"/>
  <c r="J3896" i="13"/>
  <c r="J3897" i="13"/>
  <c r="J3898" i="13"/>
  <c r="J3899" i="13"/>
  <c r="J3900" i="13"/>
  <c r="J3901" i="13"/>
  <c r="J3902" i="13"/>
  <c r="J3903" i="13"/>
  <c r="J3904" i="13"/>
  <c r="J3905" i="13"/>
  <c r="J3906" i="13"/>
  <c r="J3907" i="13"/>
  <c r="J3908" i="13"/>
  <c r="J3909" i="13"/>
  <c r="J3910" i="13"/>
  <c r="J3911" i="13"/>
  <c r="J3912" i="13"/>
  <c r="J3913" i="13"/>
  <c r="J3914" i="13"/>
  <c r="J3915" i="13"/>
  <c r="J3916" i="13"/>
  <c r="J3917" i="13"/>
  <c r="J3918" i="13"/>
  <c r="J3919" i="13"/>
  <c r="J3920" i="13"/>
  <c r="J3921" i="13"/>
  <c r="J3922" i="13"/>
  <c r="J3923" i="13"/>
  <c r="J3924" i="13"/>
  <c r="J3925" i="13"/>
  <c r="J3926" i="13"/>
  <c r="J3927" i="13"/>
  <c r="J3928" i="13"/>
  <c r="J3929" i="13"/>
  <c r="J3930" i="13"/>
  <c r="J3931" i="13"/>
  <c r="J3932" i="13"/>
  <c r="J3933" i="13"/>
  <c r="J3934" i="13"/>
  <c r="J3935" i="13"/>
  <c r="J3936" i="13"/>
  <c r="J3937" i="13"/>
  <c r="J3938" i="13"/>
  <c r="J3939" i="13"/>
  <c r="J3940" i="13"/>
  <c r="J3941" i="13"/>
  <c r="J3942" i="13"/>
  <c r="J3943" i="13"/>
  <c r="J3944" i="13"/>
  <c r="J3945" i="13"/>
  <c r="J3946" i="13"/>
  <c r="J3947" i="13"/>
  <c r="J3948" i="13"/>
  <c r="J3949" i="13"/>
  <c r="J3950" i="13"/>
  <c r="J3951" i="13"/>
  <c r="J3952" i="13"/>
  <c r="J3953" i="13"/>
  <c r="J3954" i="13"/>
  <c r="J3955" i="13"/>
  <c r="J3956" i="13"/>
  <c r="J3957" i="13"/>
  <c r="J3958" i="13"/>
  <c r="J3959" i="13"/>
  <c r="J3960" i="13"/>
  <c r="J3961" i="13"/>
  <c r="J3962" i="13"/>
  <c r="J3963" i="13"/>
  <c r="J3964" i="13"/>
  <c r="J3965" i="13"/>
  <c r="J3966" i="13"/>
  <c r="J3967" i="13"/>
  <c r="J3968" i="13"/>
  <c r="J3969" i="13"/>
  <c r="J3970" i="13"/>
  <c r="J3971" i="13"/>
  <c r="J3972" i="13"/>
  <c r="J3973" i="13"/>
  <c r="J3974" i="13"/>
  <c r="J3975" i="13"/>
  <c r="J3976" i="13"/>
  <c r="J3977" i="13"/>
  <c r="J3978" i="13"/>
  <c r="J3979" i="13"/>
  <c r="J3980" i="13"/>
  <c r="J3981" i="13"/>
  <c r="J3982" i="13"/>
  <c r="J3983" i="13"/>
  <c r="J3984" i="13"/>
  <c r="J3985" i="13"/>
  <c r="J3986" i="13"/>
  <c r="J3987" i="13"/>
  <c r="J3988" i="13"/>
  <c r="J3989" i="13"/>
  <c r="J3990" i="13"/>
  <c r="J3991" i="13"/>
  <c r="J3992" i="13"/>
  <c r="J3993" i="13"/>
  <c r="J3994" i="13"/>
  <c r="J3995" i="13"/>
  <c r="J3996" i="13"/>
  <c r="J3997" i="13"/>
  <c r="J3998" i="13"/>
  <c r="J3999" i="13"/>
  <c r="J4000" i="13"/>
  <c r="J4001" i="13"/>
  <c r="J4002" i="13"/>
  <c r="J4003" i="13"/>
  <c r="J4004" i="13"/>
  <c r="J4005" i="13"/>
  <c r="J4006" i="13"/>
  <c r="J4007" i="13"/>
  <c r="J4008" i="13"/>
  <c r="J4009" i="13"/>
  <c r="J4010" i="13"/>
  <c r="J4011" i="13"/>
  <c r="J4012" i="13"/>
  <c r="J4013" i="13"/>
  <c r="J4014" i="13"/>
  <c r="J4015" i="13"/>
  <c r="J4016" i="13"/>
  <c r="J4017" i="13"/>
  <c r="J4018" i="13"/>
  <c r="J4019" i="13"/>
  <c r="J4020" i="13"/>
  <c r="J4021" i="13"/>
  <c r="J4022" i="13"/>
  <c r="J4023" i="13"/>
  <c r="J4024" i="13"/>
  <c r="J4025" i="13"/>
  <c r="J4026" i="13"/>
  <c r="J4027" i="13"/>
  <c r="J4028" i="13"/>
  <c r="J4029" i="13"/>
  <c r="J4030" i="13"/>
  <c r="J4031" i="13"/>
  <c r="J4032" i="13"/>
  <c r="J4033" i="13"/>
  <c r="J4034" i="13"/>
  <c r="J4035" i="13"/>
  <c r="J4036" i="13"/>
  <c r="J4037" i="13"/>
  <c r="J4038" i="13"/>
  <c r="J4039" i="13"/>
  <c r="J4040" i="13"/>
  <c r="J4041" i="13"/>
  <c r="J4042" i="13"/>
  <c r="J4043" i="13"/>
  <c r="J4044" i="13"/>
  <c r="J4045" i="13"/>
  <c r="J4046" i="13"/>
  <c r="J4047" i="13"/>
  <c r="J4048" i="13"/>
  <c r="J4049" i="13"/>
  <c r="J4050" i="13"/>
  <c r="J4051" i="13"/>
  <c r="J4052" i="13"/>
  <c r="J4053" i="13"/>
  <c r="J4054" i="13"/>
  <c r="J4055" i="13"/>
  <c r="J4056" i="13"/>
  <c r="J4057" i="13"/>
  <c r="J4058" i="13"/>
  <c r="J4059" i="13"/>
  <c r="J4060" i="13"/>
  <c r="J4061" i="13"/>
  <c r="J4062" i="13"/>
  <c r="J4063" i="13"/>
  <c r="J4064" i="13"/>
  <c r="J4065" i="13"/>
  <c r="J4066" i="13"/>
  <c r="J4067" i="13"/>
  <c r="J4068" i="13"/>
  <c r="J4069" i="13"/>
  <c r="J4070" i="13"/>
  <c r="J4071" i="13"/>
  <c r="J4072" i="13"/>
  <c r="J4073" i="13"/>
  <c r="J4074" i="13"/>
  <c r="J4075" i="13"/>
  <c r="J4076" i="13"/>
  <c r="J4077" i="13"/>
  <c r="J4078" i="13"/>
  <c r="J4079" i="13"/>
  <c r="J4080" i="13"/>
  <c r="J4081" i="13"/>
  <c r="J4082" i="13"/>
  <c r="J4083" i="13"/>
  <c r="J4084" i="13"/>
  <c r="J4085" i="13"/>
  <c r="J4086" i="13"/>
  <c r="J4087" i="13"/>
  <c r="J4088" i="13"/>
  <c r="J4089" i="13"/>
  <c r="J4090" i="13"/>
  <c r="J4091" i="13"/>
  <c r="J4092" i="13"/>
  <c r="J4093" i="13"/>
  <c r="J4094" i="13"/>
  <c r="J4095" i="13"/>
  <c r="J4096" i="13"/>
  <c r="J4097" i="13"/>
  <c r="J4098" i="13"/>
  <c r="J4099" i="13"/>
  <c r="J4100" i="13"/>
  <c r="J4101" i="13"/>
  <c r="J4102" i="13"/>
  <c r="J4103" i="13"/>
  <c r="J4104" i="13"/>
  <c r="J4105" i="13"/>
  <c r="J4106" i="13"/>
  <c r="J4107" i="13"/>
  <c r="J4108" i="13"/>
  <c r="J4109" i="13"/>
  <c r="J4110" i="13"/>
  <c r="J4111" i="13"/>
  <c r="J4112" i="13"/>
  <c r="J4113" i="13"/>
  <c r="J4114" i="13"/>
  <c r="J4115" i="13"/>
  <c r="J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K294" i="13"/>
  <c r="K295" i="13"/>
  <c r="K296" i="13"/>
  <c r="K297" i="13"/>
  <c r="K298" i="13"/>
  <c r="K299" i="13"/>
  <c r="K300" i="13"/>
  <c r="K301" i="13"/>
  <c r="K302" i="13"/>
  <c r="K303" i="13"/>
  <c r="K304" i="13"/>
  <c r="K305" i="13"/>
  <c r="K306" i="13"/>
  <c r="K307" i="13"/>
  <c r="K308" i="13"/>
  <c r="K309" i="13"/>
  <c r="K310" i="13"/>
  <c r="K311" i="13"/>
  <c r="K312" i="13"/>
  <c r="K313" i="13"/>
  <c r="K314" i="13"/>
  <c r="K315" i="13"/>
  <c r="K316" i="13"/>
  <c r="K317" i="13"/>
  <c r="K318" i="13"/>
  <c r="K319" i="13"/>
  <c r="K320" i="13"/>
  <c r="K321" i="13"/>
  <c r="K322" i="13"/>
  <c r="K323" i="13"/>
  <c r="K324" i="13"/>
  <c r="K325" i="13"/>
  <c r="K326" i="13"/>
  <c r="K327" i="13"/>
  <c r="K328" i="13"/>
  <c r="K329" i="13"/>
  <c r="K330" i="13"/>
  <c r="K331" i="13"/>
  <c r="K332" i="13"/>
  <c r="K333" i="13"/>
  <c r="K334" i="13"/>
  <c r="K335" i="13"/>
  <c r="K336" i="13"/>
  <c r="K337" i="13"/>
  <c r="K338" i="13"/>
  <c r="K339" i="13"/>
  <c r="K340" i="13"/>
  <c r="K341" i="13"/>
  <c r="K342" i="13"/>
  <c r="K343" i="13"/>
  <c r="K344" i="13"/>
  <c r="K345" i="13"/>
  <c r="K346" i="13"/>
  <c r="K347" i="13"/>
  <c r="K348" i="13"/>
  <c r="K349" i="13"/>
  <c r="K350" i="13"/>
  <c r="K351" i="13"/>
  <c r="K352" i="13"/>
  <c r="K353" i="13"/>
  <c r="K354" i="13"/>
  <c r="K355" i="13"/>
  <c r="K356" i="13"/>
  <c r="K357" i="13"/>
  <c r="K358" i="13"/>
  <c r="K359" i="13"/>
  <c r="K360" i="13"/>
  <c r="K361" i="13"/>
  <c r="K362" i="13"/>
  <c r="K363" i="13"/>
  <c r="K364" i="13"/>
  <c r="K365" i="13"/>
  <c r="K366" i="13"/>
  <c r="K367" i="13"/>
  <c r="K368" i="13"/>
  <c r="K369" i="13"/>
  <c r="K370" i="13"/>
  <c r="K371" i="13"/>
  <c r="K372" i="13"/>
  <c r="K373" i="13"/>
  <c r="K374" i="13"/>
  <c r="K375" i="13"/>
  <c r="K376" i="13"/>
  <c r="K377" i="13"/>
  <c r="K378" i="13"/>
  <c r="K379" i="13"/>
  <c r="K380" i="13"/>
  <c r="K381" i="13"/>
  <c r="K382" i="13"/>
  <c r="K383" i="13"/>
  <c r="K384" i="13"/>
  <c r="K385" i="13"/>
  <c r="K386" i="13"/>
  <c r="K387" i="13"/>
  <c r="K388" i="13"/>
  <c r="K389" i="13"/>
  <c r="K390" i="13"/>
  <c r="K391" i="13"/>
  <c r="K392" i="13"/>
  <c r="K393" i="13"/>
  <c r="K394" i="13"/>
  <c r="K395" i="13"/>
  <c r="K396" i="13"/>
  <c r="K397" i="13"/>
  <c r="K398" i="13"/>
  <c r="K399" i="13"/>
  <c r="K400" i="13"/>
  <c r="K401" i="13"/>
  <c r="K402" i="13"/>
  <c r="K403" i="13"/>
  <c r="K404" i="13"/>
  <c r="K405" i="13"/>
  <c r="K406" i="13"/>
  <c r="K407" i="13"/>
  <c r="K408" i="13"/>
  <c r="K409" i="13"/>
  <c r="K410" i="13"/>
  <c r="K411" i="13"/>
  <c r="K412" i="13"/>
  <c r="K413" i="13"/>
  <c r="K414" i="13"/>
  <c r="K415" i="13"/>
  <c r="K416" i="13"/>
  <c r="K417" i="13"/>
  <c r="K418" i="13"/>
  <c r="K419" i="13"/>
  <c r="K420" i="13"/>
  <c r="K421" i="13"/>
  <c r="K422" i="13"/>
  <c r="K423" i="13"/>
  <c r="K424" i="13"/>
  <c r="K425" i="13"/>
  <c r="K426" i="13"/>
  <c r="K427" i="13"/>
  <c r="K428" i="13"/>
  <c r="K429" i="13"/>
  <c r="K430" i="13"/>
  <c r="K431" i="13"/>
  <c r="K432" i="13"/>
  <c r="K433" i="13"/>
  <c r="K434" i="13"/>
  <c r="K435" i="13"/>
  <c r="K436" i="13"/>
  <c r="K437" i="13"/>
  <c r="K438" i="13"/>
  <c r="K439" i="13"/>
  <c r="K440" i="13"/>
  <c r="K441" i="13"/>
  <c r="K442" i="13"/>
  <c r="K443" i="13"/>
  <c r="K444" i="13"/>
  <c r="K445" i="13"/>
  <c r="K446" i="13"/>
  <c r="K447" i="13"/>
  <c r="K448" i="13"/>
  <c r="K449" i="13"/>
  <c r="K450" i="13"/>
  <c r="K451" i="13"/>
  <c r="K452" i="13"/>
  <c r="K453" i="13"/>
  <c r="K454" i="13"/>
  <c r="K455" i="13"/>
  <c r="K456" i="13"/>
  <c r="K457" i="13"/>
  <c r="K458" i="13"/>
  <c r="K459" i="13"/>
  <c r="K460" i="13"/>
  <c r="K461" i="13"/>
  <c r="K462" i="13"/>
  <c r="K463" i="13"/>
  <c r="K464" i="13"/>
  <c r="K465" i="13"/>
  <c r="K466" i="13"/>
  <c r="K467" i="13"/>
  <c r="K468" i="13"/>
  <c r="K469" i="13"/>
  <c r="K470" i="13"/>
  <c r="K471" i="13"/>
  <c r="K472" i="13"/>
  <c r="K473" i="13"/>
  <c r="K474" i="13"/>
  <c r="K475" i="13"/>
  <c r="K476" i="13"/>
  <c r="K477" i="13"/>
  <c r="K478" i="13"/>
  <c r="K479" i="13"/>
  <c r="K480" i="13"/>
  <c r="K481" i="13"/>
  <c r="K482" i="13"/>
  <c r="K483" i="13"/>
  <c r="K484" i="13"/>
  <c r="K485" i="13"/>
  <c r="K486" i="13"/>
  <c r="K487" i="13"/>
  <c r="K488" i="13"/>
  <c r="K489" i="13"/>
  <c r="K490" i="13"/>
  <c r="K491" i="13"/>
  <c r="K492" i="13"/>
  <c r="K493" i="13"/>
  <c r="K494" i="13"/>
  <c r="K495" i="13"/>
  <c r="K496" i="13"/>
  <c r="K497" i="13"/>
  <c r="K498" i="13"/>
  <c r="K499" i="13"/>
  <c r="K500" i="13"/>
  <c r="K501" i="13"/>
  <c r="K502" i="13"/>
  <c r="K503" i="13"/>
  <c r="K504" i="13"/>
  <c r="K505" i="13"/>
  <c r="K506" i="13"/>
  <c r="K507" i="13"/>
  <c r="K508" i="13"/>
  <c r="K509" i="13"/>
  <c r="K510" i="13"/>
  <c r="K511" i="13"/>
  <c r="K512" i="13"/>
  <c r="K513" i="13"/>
  <c r="K514" i="13"/>
  <c r="K515" i="13"/>
  <c r="K516" i="13"/>
  <c r="K517" i="13"/>
  <c r="K518" i="13"/>
  <c r="K519" i="13"/>
  <c r="K520" i="13"/>
  <c r="K521" i="13"/>
  <c r="K522" i="13"/>
  <c r="K523" i="13"/>
  <c r="K524" i="13"/>
  <c r="K525" i="13"/>
  <c r="K526" i="13"/>
  <c r="K527" i="13"/>
  <c r="K528" i="13"/>
  <c r="K529" i="13"/>
  <c r="K530" i="13"/>
  <c r="K531" i="13"/>
  <c r="K532" i="13"/>
  <c r="K533" i="13"/>
  <c r="K534" i="13"/>
  <c r="K535" i="13"/>
  <c r="K536" i="13"/>
  <c r="K537" i="13"/>
  <c r="K538" i="13"/>
  <c r="K539" i="13"/>
  <c r="K540" i="13"/>
  <c r="K541" i="13"/>
  <c r="K542" i="13"/>
  <c r="K543" i="13"/>
  <c r="K544" i="13"/>
  <c r="K545" i="13"/>
  <c r="K546" i="13"/>
  <c r="K547" i="13"/>
  <c r="K548" i="13"/>
  <c r="K549" i="13"/>
  <c r="K550" i="13"/>
  <c r="K551" i="13"/>
  <c r="K552" i="13"/>
  <c r="K553" i="13"/>
  <c r="K554" i="13"/>
  <c r="K555" i="13"/>
  <c r="K556" i="13"/>
  <c r="K557" i="13"/>
  <c r="K558" i="13"/>
  <c r="K559" i="13"/>
  <c r="K560" i="13"/>
  <c r="K561" i="13"/>
  <c r="K562" i="13"/>
  <c r="K563" i="13"/>
  <c r="K564" i="13"/>
  <c r="K565" i="13"/>
  <c r="K566" i="13"/>
  <c r="K567" i="13"/>
  <c r="K568" i="13"/>
  <c r="K569" i="13"/>
  <c r="K570" i="13"/>
  <c r="K571" i="13"/>
  <c r="K572" i="13"/>
  <c r="K573" i="13"/>
  <c r="K574" i="13"/>
  <c r="K575" i="13"/>
  <c r="K576" i="13"/>
  <c r="K577" i="13"/>
  <c r="K578" i="13"/>
  <c r="K579" i="13"/>
  <c r="K580" i="13"/>
  <c r="K581" i="13"/>
  <c r="K582" i="13"/>
  <c r="K583" i="13"/>
  <c r="K584" i="13"/>
  <c r="K585" i="13"/>
  <c r="K586" i="13"/>
  <c r="K587" i="13"/>
  <c r="K588" i="13"/>
  <c r="K589" i="13"/>
  <c r="K590" i="13"/>
  <c r="K591" i="13"/>
  <c r="K592" i="13"/>
  <c r="K593" i="13"/>
  <c r="K594" i="13"/>
  <c r="K595" i="13"/>
  <c r="K596" i="13"/>
  <c r="K597" i="13"/>
  <c r="K598" i="13"/>
  <c r="K599" i="13"/>
  <c r="K600" i="13"/>
  <c r="K601" i="13"/>
  <c r="K602" i="13"/>
  <c r="K603" i="13"/>
  <c r="K604" i="13"/>
  <c r="K605" i="13"/>
  <c r="K606" i="13"/>
  <c r="K607" i="13"/>
  <c r="K608" i="13"/>
  <c r="K609" i="13"/>
  <c r="K610" i="13"/>
  <c r="K611" i="13"/>
  <c r="K612" i="13"/>
  <c r="K613" i="13"/>
  <c r="K614" i="13"/>
  <c r="K615" i="13"/>
  <c r="K616" i="13"/>
  <c r="K617" i="13"/>
  <c r="K618" i="13"/>
  <c r="K619" i="13"/>
  <c r="K620" i="13"/>
  <c r="K621" i="13"/>
  <c r="K622" i="13"/>
  <c r="K623" i="13"/>
  <c r="K624" i="13"/>
  <c r="K625" i="13"/>
  <c r="K626" i="13"/>
  <c r="K627" i="13"/>
  <c r="K628" i="13"/>
  <c r="K629" i="13"/>
  <c r="K630" i="13"/>
  <c r="K631" i="13"/>
  <c r="K632" i="13"/>
  <c r="K633" i="13"/>
  <c r="K634" i="13"/>
  <c r="K635" i="13"/>
  <c r="K636" i="13"/>
  <c r="K637" i="13"/>
  <c r="K638" i="13"/>
  <c r="K639" i="13"/>
  <c r="K640" i="13"/>
  <c r="K641" i="13"/>
  <c r="K642" i="13"/>
  <c r="K643" i="13"/>
  <c r="K644" i="13"/>
  <c r="K645" i="13"/>
  <c r="K646" i="13"/>
  <c r="K647" i="13"/>
  <c r="K648" i="13"/>
  <c r="K649" i="13"/>
  <c r="K650" i="13"/>
  <c r="K651" i="13"/>
  <c r="K652" i="13"/>
  <c r="K653" i="13"/>
  <c r="K654" i="13"/>
  <c r="K655" i="13"/>
  <c r="K656" i="13"/>
  <c r="K657" i="13"/>
  <c r="K658" i="13"/>
  <c r="K659" i="13"/>
  <c r="K660" i="13"/>
  <c r="K661" i="13"/>
  <c r="K662" i="13"/>
  <c r="K663" i="13"/>
  <c r="K664" i="13"/>
  <c r="K665" i="13"/>
  <c r="K666" i="13"/>
  <c r="K667" i="13"/>
  <c r="K668" i="13"/>
  <c r="K669" i="13"/>
  <c r="K670" i="13"/>
  <c r="K671" i="13"/>
  <c r="K672" i="13"/>
  <c r="K673" i="13"/>
  <c r="K674" i="13"/>
  <c r="K675" i="13"/>
  <c r="K676" i="13"/>
  <c r="K677" i="13"/>
  <c r="K678" i="13"/>
  <c r="K679" i="13"/>
  <c r="K680" i="13"/>
  <c r="K681" i="13"/>
  <c r="K682" i="13"/>
  <c r="K683" i="13"/>
  <c r="K684" i="13"/>
  <c r="K685" i="13"/>
  <c r="K686" i="13"/>
  <c r="K687" i="13"/>
  <c r="K688" i="13"/>
  <c r="K689" i="13"/>
  <c r="K690" i="13"/>
  <c r="K691" i="13"/>
  <c r="K692" i="13"/>
  <c r="K693" i="13"/>
  <c r="K694" i="13"/>
  <c r="K695" i="13"/>
  <c r="K696" i="13"/>
  <c r="K697" i="13"/>
  <c r="K698" i="13"/>
  <c r="K699" i="13"/>
  <c r="K700" i="13"/>
  <c r="K701" i="13"/>
  <c r="K702" i="13"/>
  <c r="K703" i="13"/>
  <c r="K704" i="13"/>
  <c r="K705" i="13"/>
  <c r="K706" i="13"/>
  <c r="K707" i="13"/>
  <c r="K708" i="13"/>
  <c r="K709" i="13"/>
  <c r="K710" i="13"/>
  <c r="K711" i="13"/>
  <c r="K712" i="13"/>
  <c r="K713" i="13"/>
  <c r="K714" i="13"/>
  <c r="K715" i="13"/>
  <c r="K716" i="13"/>
  <c r="K717" i="13"/>
  <c r="K718" i="13"/>
  <c r="K719" i="13"/>
  <c r="K720" i="13"/>
  <c r="K721" i="13"/>
  <c r="K722" i="13"/>
  <c r="K723" i="13"/>
  <c r="K724" i="13"/>
  <c r="K725" i="13"/>
  <c r="K726" i="13"/>
  <c r="K727" i="13"/>
  <c r="K728" i="13"/>
  <c r="K729" i="13"/>
  <c r="K730" i="13"/>
  <c r="K731" i="13"/>
  <c r="K732" i="13"/>
  <c r="K733" i="13"/>
  <c r="K734" i="13"/>
  <c r="K735" i="13"/>
  <c r="K736" i="13"/>
  <c r="K737" i="13"/>
  <c r="K738" i="13"/>
  <c r="K739" i="13"/>
  <c r="K740" i="13"/>
  <c r="K741" i="13"/>
  <c r="K742" i="13"/>
  <c r="K743" i="13"/>
  <c r="K744" i="13"/>
  <c r="K745" i="13"/>
  <c r="K746" i="13"/>
  <c r="K747" i="13"/>
  <c r="K748" i="13"/>
  <c r="K749" i="13"/>
  <c r="K750" i="13"/>
  <c r="K751" i="13"/>
  <c r="K752" i="13"/>
  <c r="K753" i="13"/>
  <c r="K754" i="13"/>
  <c r="K755" i="13"/>
  <c r="K756" i="13"/>
  <c r="K757" i="13"/>
  <c r="K758" i="13"/>
  <c r="K759" i="13"/>
  <c r="K760" i="13"/>
  <c r="K761" i="13"/>
  <c r="K762" i="13"/>
  <c r="K763" i="13"/>
  <c r="K764" i="13"/>
  <c r="K765" i="13"/>
  <c r="K766" i="13"/>
  <c r="K767" i="13"/>
  <c r="K768" i="13"/>
  <c r="K769" i="13"/>
  <c r="K770" i="13"/>
  <c r="K771" i="13"/>
  <c r="K772" i="13"/>
  <c r="K773" i="13"/>
  <c r="K774" i="13"/>
  <c r="K775" i="13"/>
  <c r="K776" i="13"/>
  <c r="K777" i="13"/>
  <c r="K778" i="13"/>
  <c r="K779" i="13"/>
  <c r="K780" i="13"/>
  <c r="K781" i="13"/>
  <c r="K782" i="13"/>
  <c r="K783" i="13"/>
  <c r="K784" i="13"/>
  <c r="K785" i="13"/>
  <c r="K786" i="13"/>
  <c r="K787" i="13"/>
  <c r="K788" i="13"/>
  <c r="K789" i="13"/>
  <c r="K790" i="13"/>
  <c r="K791" i="13"/>
  <c r="K792" i="13"/>
  <c r="K793" i="13"/>
  <c r="K794" i="13"/>
  <c r="K795" i="13"/>
  <c r="K796" i="13"/>
  <c r="K797" i="13"/>
  <c r="K798" i="13"/>
  <c r="K799" i="13"/>
  <c r="K800" i="13"/>
  <c r="K801" i="13"/>
  <c r="K802" i="13"/>
  <c r="K803" i="13"/>
  <c r="K804" i="13"/>
  <c r="K805" i="13"/>
  <c r="K806" i="13"/>
  <c r="K807" i="13"/>
  <c r="K808" i="13"/>
  <c r="K809" i="13"/>
  <c r="K810" i="13"/>
  <c r="K811" i="13"/>
  <c r="K812" i="13"/>
  <c r="K813" i="13"/>
  <c r="K814" i="13"/>
  <c r="K815" i="13"/>
  <c r="K816" i="13"/>
  <c r="K817" i="13"/>
  <c r="K818" i="13"/>
  <c r="K819" i="13"/>
  <c r="K820" i="13"/>
  <c r="K821" i="13"/>
  <c r="K822" i="13"/>
  <c r="K823" i="13"/>
  <c r="K824" i="13"/>
  <c r="K825" i="13"/>
  <c r="K826" i="13"/>
  <c r="K827" i="13"/>
  <c r="K828" i="13"/>
  <c r="K829" i="13"/>
  <c r="K830" i="13"/>
  <c r="K831" i="13"/>
  <c r="K832" i="13"/>
  <c r="K833" i="13"/>
  <c r="K834" i="13"/>
  <c r="K835" i="13"/>
  <c r="K836" i="13"/>
  <c r="K837" i="13"/>
  <c r="K838" i="13"/>
  <c r="K839" i="13"/>
  <c r="K840" i="13"/>
  <c r="K841" i="13"/>
  <c r="K842" i="13"/>
  <c r="K843" i="13"/>
  <c r="K844" i="13"/>
  <c r="K845" i="13"/>
  <c r="K846" i="13"/>
  <c r="K847" i="13"/>
  <c r="K848" i="13"/>
  <c r="K849" i="13"/>
  <c r="K850" i="13"/>
  <c r="K851" i="13"/>
  <c r="K852" i="13"/>
  <c r="K853" i="13"/>
  <c r="K854" i="13"/>
  <c r="K855" i="13"/>
  <c r="K856" i="13"/>
  <c r="K857" i="13"/>
  <c r="K858" i="13"/>
  <c r="K859" i="13"/>
  <c r="K860" i="13"/>
  <c r="K861" i="13"/>
  <c r="K862" i="13"/>
  <c r="K863" i="13"/>
  <c r="K864" i="13"/>
  <c r="K865" i="13"/>
  <c r="K866" i="13"/>
  <c r="K867" i="13"/>
  <c r="K868" i="13"/>
  <c r="K869" i="13"/>
  <c r="K870" i="13"/>
  <c r="K871" i="13"/>
  <c r="K872" i="13"/>
  <c r="K873" i="13"/>
  <c r="K874" i="13"/>
  <c r="K875" i="13"/>
  <c r="K876" i="13"/>
  <c r="K877" i="13"/>
  <c r="K878" i="13"/>
  <c r="K879" i="13"/>
  <c r="K880" i="13"/>
  <c r="K881" i="13"/>
  <c r="K882" i="13"/>
  <c r="K883" i="13"/>
  <c r="K884" i="13"/>
  <c r="K885" i="13"/>
  <c r="K886" i="13"/>
  <c r="K887" i="13"/>
  <c r="K888" i="13"/>
  <c r="K889" i="13"/>
  <c r="K890" i="13"/>
  <c r="K891" i="13"/>
  <c r="K892" i="13"/>
  <c r="K893" i="13"/>
  <c r="K894" i="13"/>
  <c r="K895" i="13"/>
  <c r="K896" i="13"/>
  <c r="K897" i="13"/>
  <c r="K898" i="13"/>
  <c r="K899" i="13"/>
  <c r="K900" i="13"/>
  <c r="K901" i="13"/>
  <c r="K902" i="13"/>
  <c r="K903" i="13"/>
  <c r="K904" i="13"/>
  <c r="K905" i="13"/>
  <c r="K906" i="13"/>
  <c r="K907" i="13"/>
  <c r="K908" i="13"/>
  <c r="K909" i="13"/>
  <c r="K910" i="13"/>
  <c r="K911" i="13"/>
  <c r="K912" i="13"/>
  <c r="K913" i="13"/>
  <c r="K914" i="13"/>
  <c r="K915" i="13"/>
  <c r="K916" i="13"/>
  <c r="K917" i="13"/>
  <c r="K918" i="13"/>
  <c r="K919" i="13"/>
  <c r="K920" i="13"/>
  <c r="K921" i="13"/>
  <c r="K922" i="13"/>
  <c r="K923" i="13"/>
  <c r="K924" i="13"/>
  <c r="K925" i="13"/>
  <c r="K926" i="13"/>
  <c r="K927" i="13"/>
  <c r="K928" i="13"/>
  <c r="K929" i="13"/>
  <c r="K930" i="13"/>
  <c r="K931" i="13"/>
  <c r="K932" i="13"/>
  <c r="K933" i="13"/>
  <c r="K934" i="13"/>
  <c r="K935" i="13"/>
  <c r="K936" i="13"/>
  <c r="K937" i="13"/>
  <c r="K938" i="13"/>
  <c r="K939" i="13"/>
  <c r="K940" i="13"/>
  <c r="K941" i="13"/>
  <c r="K942" i="13"/>
  <c r="K943" i="13"/>
  <c r="K944" i="13"/>
  <c r="K945" i="13"/>
  <c r="K946" i="13"/>
  <c r="K947" i="13"/>
  <c r="K948" i="13"/>
  <c r="K949" i="13"/>
  <c r="K950" i="13"/>
  <c r="K951" i="13"/>
  <c r="K952" i="13"/>
  <c r="K953" i="13"/>
  <c r="K954" i="13"/>
  <c r="K955" i="13"/>
  <c r="K956" i="13"/>
  <c r="K957" i="13"/>
  <c r="K958" i="13"/>
  <c r="K959" i="13"/>
  <c r="K960" i="13"/>
  <c r="K961" i="13"/>
  <c r="K962" i="13"/>
  <c r="K963" i="13"/>
  <c r="K964" i="13"/>
  <c r="K965" i="13"/>
  <c r="K966" i="13"/>
  <c r="K967" i="13"/>
  <c r="K968" i="13"/>
  <c r="K969" i="13"/>
  <c r="K970" i="13"/>
  <c r="K971" i="13"/>
  <c r="K972" i="13"/>
  <c r="K973" i="13"/>
  <c r="K974" i="13"/>
  <c r="K975" i="13"/>
  <c r="K976" i="13"/>
  <c r="K977" i="13"/>
  <c r="K978" i="13"/>
  <c r="K979" i="13"/>
  <c r="K980" i="13"/>
  <c r="K981" i="13"/>
  <c r="K982" i="13"/>
  <c r="K983" i="13"/>
  <c r="K984" i="13"/>
  <c r="K985" i="13"/>
  <c r="K986" i="13"/>
  <c r="K987" i="13"/>
  <c r="K988" i="13"/>
  <c r="K989" i="13"/>
  <c r="K990" i="13"/>
  <c r="K991" i="13"/>
  <c r="K992" i="13"/>
  <c r="K993" i="13"/>
  <c r="K994" i="13"/>
  <c r="K995" i="13"/>
  <c r="K996" i="13"/>
  <c r="K997" i="13"/>
  <c r="K998" i="13"/>
  <c r="K999" i="13"/>
  <c r="K1000" i="13"/>
  <c r="K1001" i="13"/>
  <c r="K1002" i="13"/>
  <c r="K1003" i="13"/>
  <c r="K1004" i="13"/>
  <c r="K1005" i="13"/>
  <c r="K1006" i="13"/>
  <c r="K1007" i="13"/>
  <c r="K1008" i="13"/>
  <c r="K1009" i="13"/>
  <c r="K1010" i="13"/>
  <c r="K1011" i="13"/>
  <c r="K1012" i="13"/>
  <c r="K1013" i="13"/>
  <c r="K1014" i="13"/>
  <c r="K1015" i="13"/>
  <c r="K1016" i="13"/>
  <c r="K1017" i="13"/>
  <c r="K1018" i="13"/>
  <c r="K1019" i="13"/>
  <c r="K1020" i="13"/>
  <c r="K1021" i="13"/>
  <c r="K1022" i="13"/>
  <c r="K1023" i="13"/>
  <c r="K1024" i="13"/>
  <c r="K1025" i="13"/>
  <c r="K1026" i="13"/>
  <c r="K1027" i="13"/>
  <c r="K1028" i="13"/>
  <c r="K1029" i="13"/>
  <c r="K1030" i="13"/>
  <c r="K1031" i="13"/>
  <c r="K1032" i="13"/>
  <c r="K1033" i="13"/>
  <c r="K1034" i="13"/>
  <c r="K1035" i="13"/>
  <c r="K1036" i="13"/>
  <c r="K1037" i="13"/>
  <c r="K1038" i="13"/>
  <c r="K1039" i="13"/>
  <c r="K1040" i="13"/>
  <c r="K1041" i="13"/>
  <c r="K1042" i="13"/>
  <c r="K1043" i="13"/>
  <c r="K1044" i="13"/>
  <c r="K1045" i="13"/>
  <c r="K1046" i="13"/>
  <c r="K1047" i="13"/>
  <c r="K1048" i="13"/>
  <c r="K1049" i="13"/>
  <c r="K1050" i="13"/>
  <c r="K1051" i="13"/>
  <c r="K1052" i="13"/>
  <c r="K1053" i="13"/>
  <c r="K1054" i="13"/>
  <c r="K1055" i="13"/>
  <c r="K1056" i="13"/>
  <c r="K1057" i="13"/>
  <c r="K1058" i="13"/>
  <c r="K1059" i="13"/>
  <c r="K1060" i="13"/>
  <c r="K1061" i="13"/>
  <c r="K1062" i="13"/>
  <c r="K1063" i="13"/>
  <c r="K1064" i="13"/>
  <c r="K1065" i="13"/>
  <c r="K1066" i="13"/>
  <c r="K1067" i="13"/>
  <c r="K1068" i="13"/>
  <c r="K1069" i="13"/>
  <c r="K1070" i="13"/>
  <c r="K1071" i="13"/>
  <c r="K1072" i="13"/>
  <c r="K1073" i="13"/>
  <c r="K1074" i="13"/>
  <c r="K1075" i="13"/>
  <c r="K1076" i="13"/>
  <c r="K1077" i="13"/>
  <c r="K1078" i="13"/>
  <c r="K1079" i="13"/>
  <c r="K1080" i="13"/>
  <c r="K1081" i="13"/>
  <c r="K1082" i="13"/>
  <c r="K1083" i="13"/>
  <c r="K1084" i="13"/>
  <c r="K1085" i="13"/>
  <c r="K1086" i="13"/>
  <c r="K1087" i="13"/>
  <c r="K1088" i="13"/>
  <c r="K1089" i="13"/>
  <c r="K1090" i="13"/>
  <c r="K1091" i="13"/>
  <c r="K1092" i="13"/>
  <c r="K1093" i="13"/>
  <c r="K1094" i="13"/>
  <c r="K1095" i="13"/>
  <c r="K1096" i="13"/>
  <c r="K1097" i="13"/>
  <c r="K1098" i="13"/>
  <c r="K1099" i="13"/>
  <c r="K1100" i="13"/>
  <c r="K1101" i="13"/>
  <c r="K1102" i="13"/>
  <c r="K1103" i="13"/>
  <c r="K1104" i="13"/>
  <c r="K1105" i="13"/>
  <c r="K1106" i="13"/>
  <c r="K1107" i="13"/>
  <c r="K1108" i="13"/>
  <c r="K1109" i="13"/>
  <c r="K1110" i="13"/>
  <c r="K1111" i="13"/>
  <c r="K1112" i="13"/>
  <c r="K1113" i="13"/>
  <c r="K1114" i="13"/>
  <c r="K1115" i="13"/>
  <c r="K1116" i="13"/>
  <c r="K1117" i="13"/>
  <c r="K1118" i="13"/>
  <c r="K1119" i="13"/>
  <c r="K1120" i="13"/>
  <c r="K1121" i="13"/>
  <c r="K1122" i="13"/>
  <c r="K1123" i="13"/>
  <c r="K1124" i="13"/>
  <c r="K1125" i="13"/>
  <c r="K1126" i="13"/>
  <c r="K1127" i="13"/>
  <c r="K1128" i="13"/>
  <c r="K1129" i="13"/>
  <c r="K1130" i="13"/>
  <c r="K1131" i="13"/>
  <c r="K1132" i="13"/>
  <c r="K1133" i="13"/>
  <c r="K1134" i="13"/>
  <c r="K1135" i="13"/>
  <c r="K1136" i="13"/>
  <c r="K1137" i="13"/>
  <c r="K1138" i="13"/>
  <c r="K1139" i="13"/>
  <c r="K1140" i="13"/>
  <c r="K1141" i="13"/>
  <c r="K1142" i="13"/>
  <c r="K1143" i="13"/>
  <c r="K1144" i="13"/>
  <c r="K1145" i="13"/>
  <c r="K1146" i="13"/>
  <c r="K1147" i="13"/>
  <c r="K1148" i="13"/>
  <c r="K1149" i="13"/>
  <c r="K1150" i="13"/>
  <c r="K1151" i="13"/>
  <c r="K1152" i="13"/>
  <c r="K1153" i="13"/>
  <c r="K1154" i="13"/>
  <c r="K1155" i="13"/>
  <c r="K1156" i="13"/>
  <c r="K1157" i="13"/>
  <c r="K1158" i="13"/>
  <c r="K1159" i="13"/>
  <c r="K1160" i="13"/>
  <c r="K1161" i="13"/>
  <c r="K1162" i="13"/>
  <c r="K1163" i="13"/>
  <c r="K1164" i="13"/>
  <c r="K1165" i="13"/>
  <c r="K1166" i="13"/>
  <c r="K1167" i="13"/>
  <c r="K1168" i="13"/>
  <c r="K1169" i="13"/>
  <c r="K1170" i="13"/>
  <c r="K1171" i="13"/>
  <c r="K1172" i="13"/>
  <c r="K1173" i="13"/>
  <c r="K1174" i="13"/>
  <c r="K1175" i="13"/>
  <c r="K1176" i="13"/>
  <c r="K1177" i="13"/>
  <c r="K1178" i="13"/>
  <c r="K1179" i="13"/>
  <c r="K1180" i="13"/>
  <c r="K1181" i="13"/>
  <c r="K1182" i="13"/>
  <c r="K1183" i="13"/>
  <c r="K1184" i="13"/>
  <c r="K1185" i="13"/>
  <c r="K1186" i="13"/>
  <c r="K1187" i="13"/>
  <c r="K1188" i="13"/>
  <c r="K1189" i="13"/>
  <c r="K1190" i="13"/>
  <c r="K1191" i="13"/>
  <c r="K1192" i="13"/>
  <c r="K1193" i="13"/>
  <c r="K1194" i="13"/>
  <c r="K1195" i="13"/>
  <c r="K1196" i="13"/>
  <c r="K1197" i="13"/>
  <c r="K1198" i="13"/>
  <c r="K1199" i="13"/>
  <c r="K1200" i="13"/>
  <c r="K1201" i="13"/>
  <c r="K1202" i="13"/>
  <c r="K1203" i="13"/>
  <c r="K1204" i="13"/>
  <c r="K1205" i="13"/>
  <c r="K1206" i="13"/>
  <c r="K1207" i="13"/>
  <c r="K1208" i="13"/>
  <c r="K1209" i="13"/>
  <c r="K1210" i="13"/>
  <c r="K1211" i="13"/>
  <c r="K1212" i="13"/>
  <c r="K1213" i="13"/>
  <c r="K1214" i="13"/>
  <c r="K1215" i="13"/>
  <c r="K1216" i="13"/>
  <c r="K1217" i="13"/>
  <c r="K1218" i="13"/>
  <c r="K1219" i="13"/>
  <c r="K1220" i="13"/>
  <c r="K1221" i="13"/>
  <c r="K1222" i="13"/>
  <c r="K1223" i="13"/>
  <c r="K1224" i="13"/>
  <c r="K1225" i="13"/>
  <c r="K1226" i="13"/>
  <c r="K1227" i="13"/>
  <c r="K1228" i="13"/>
  <c r="K1229" i="13"/>
  <c r="K1230" i="13"/>
  <c r="K1231" i="13"/>
  <c r="K1232" i="13"/>
  <c r="K1233" i="13"/>
  <c r="K1234" i="13"/>
  <c r="K1235" i="13"/>
  <c r="K1236" i="13"/>
  <c r="K1237" i="13"/>
  <c r="K1238" i="13"/>
  <c r="K1239" i="13"/>
  <c r="K1240" i="13"/>
  <c r="K1241" i="13"/>
  <c r="K1242" i="13"/>
  <c r="K1243" i="13"/>
  <c r="K1244" i="13"/>
  <c r="K1245" i="13"/>
  <c r="K1246" i="13"/>
  <c r="K1247" i="13"/>
  <c r="K1248" i="13"/>
  <c r="K1249" i="13"/>
  <c r="K1250" i="13"/>
  <c r="K1251" i="13"/>
  <c r="K1252" i="13"/>
  <c r="K1253" i="13"/>
  <c r="K1254" i="13"/>
  <c r="K1255" i="13"/>
  <c r="K1256" i="13"/>
  <c r="K1257" i="13"/>
  <c r="K1258" i="13"/>
  <c r="K1259" i="13"/>
  <c r="K1260" i="13"/>
  <c r="K1261" i="13"/>
  <c r="K1262" i="13"/>
  <c r="K1263" i="13"/>
  <c r="K1264" i="13"/>
  <c r="K1265" i="13"/>
  <c r="K1266" i="13"/>
  <c r="K1267" i="13"/>
  <c r="K1268" i="13"/>
  <c r="K1269" i="13"/>
  <c r="K1270" i="13"/>
  <c r="K1271" i="13"/>
  <c r="K1272" i="13"/>
  <c r="K1273" i="13"/>
  <c r="K1274" i="13"/>
  <c r="K1275" i="13"/>
  <c r="K1276" i="13"/>
  <c r="K1277" i="13"/>
  <c r="K1278" i="13"/>
  <c r="K1279" i="13"/>
  <c r="K1280" i="13"/>
  <c r="K1281" i="13"/>
  <c r="K1282" i="13"/>
  <c r="K1283" i="13"/>
  <c r="K1284" i="13"/>
  <c r="K1285" i="13"/>
  <c r="K1286" i="13"/>
  <c r="K1287" i="13"/>
  <c r="K1288" i="13"/>
  <c r="K1289" i="13"/>
  <c r="K1290" i="13"/>
  <c r="K1291" i="13"/>
  <c r="K1292" i="13"/>
  <c r="K1293" i="13"/>
  <c r="K1294" i="13"/>
  <c r="K1295" i="13"/>
  <c r="K1296" i="13"/>
  <c r="K1297" i="13"/>
  <c r="K1298" i="13"/>
  <c r="K1299" i="13"/>
  <c r="K1300" i="13"/>
  <c r="K1301" i="13"/>
  <c r="K1302" i="13"/>
  <c r="K1303" i="13"/>
  <c r="K1304" i="13"/>
  <c r="K1305" i="13"/>
  <c r="K1306" i="13"/>
  <c r="K1307" i="13"/>
  <c r="K1308" i="13"/>
  <c r="K1309" i="13"/>
  <c r="K1310" i="13"/>
  <c r="K1311" i="13"/>
  <c r="K1312" i="13"/>
  <c r="K1313" i="13"/>
  <c r="K1314" i="13"/>
  <c r="K1315" i="13"/>
  <c r="K1316" i="13"/>
  <c r="K1317" i="13"/>
  <c r="K1318" i="13"/>
  <c r="K1319" i="13"/>
  <c r="K1320" i="13"/>
  <c r="K1321" i="13"/>
  <c r="K1322" i="13"/>
  <c r="K1323" i="13"/>
  <c r="K1324" i="13"/>
  <c r="K1325" i="13"/>
  <c r="K1326" i="13"/>
  <c r="K1327" i="13"/>
  <c r="K1328" i="13"/>
  <c r="K1329" i="13"/>
  <c r="K1330" i="13"/>
  <c r="K1331" i="13"/>
  <c r="K1332" i="13"/>
  <c r="K1333" i="13"/>
  <c r="K1334" i="13"/>
  <c r="K1335" i="13"/>
  <c r="K1336" i="13"/>
  <c r="K1337" i="13"/>
  <c r="K1338" i="13"/>
  <c r="K1339" i="13"/>
  <c r="K1340" i="13"/>
  <c r="K1341" i="13"/>
  <c r="K1342" i="13"/>
  <c r="K1343" i="13"/>
  <c r="K1344" i="13"/>
  <c r="K1345" i="13"/>
  <c r="K1346" i="13"/>
  <c r="K1347" i="13"/>
  <c r="K1348" i="13"/>
  <c r="K1349" i="13"/>
  <c r="K1350" i="13"/>
  <c r="K1351" i="13"/>
  <c r="K1352" i="13"/>
  <c r="K1353" i="13"/>
  <c r="K1354" i="13"/>
  <c r="K1355" i="13"/>
  <c r="K1356" i="13"/>
  <c r="K1357" i="13"/>
  <c r="K1358" i="13"/>
  <c r="K1359" i="13"/>
  <c r="K1360" i="13"/>
  <c r="K1361" i="13"/>
  <c r="K1362" i="13"/>
  <c r="K1363" i="13"/>
  <c r="K1364" i="13"/>
  <c r="K1365" i="13"/>
  <c r="K1366" i="13"/>
  <c r="K1367" i="13"/>
  <c r="K1368" i="13"/>
  <c r="K1369" i="13"/>
  <c r="K1370" i="13"/>
  <c r="K1371" i="13"/>
  <c r="K1372" i="13"/>
  <c r="K1373" i="13"/>
  <c r="K1374" i="13"/>
  <c r="K1375" i="13"/>
  <c r="K1376" i="13"/>
  <c r="K1377" i="13"/>
  <c r="K1378" i="13"/>
  <c r="K1379" i="13"/>
  <c r="K1380" i="13"/>
  <c r="K1381" i="13"/>
  <c r="K1382" i="13"/>
  <c r="K1383" i="13"/>
  <c r="K1384" i="13"/>
  <c r="K1385" i="13"/>
  <c r="K1386" i="13"/>
  <c r="K1387" i="13"/>
  <c r="K1388" i="13"/>
  <c r="K1389" i="13"/>
  <c r="K1390" i="13"/>
  <c r="K1391" i="13"/>
  <c r="K1392" i="13"/>
  <c r="K1393" i="13"/>
  <c r="K1394" i="13"/>
  <c r="K1395" i="13"/>
  <c r="K1396" i="13"/>
  <c r="K1397" i="13"/>
  <c r="K1398" i="13"/>
  <c r="K1399" i="13"/>
  <c r="K1400" i="13"/>
  <c r="K1401" i="13"/>
  <c r="K1402" i="13"/>
  <c r="K1403" i="13"/>
  <c r="K1404" i="13"/>
  <c r="K1405" i="13"/>
  <c r="K1406" i="13"/>
  <c r="K1407" i="13"/>
  <c r="K1408" i="13"/>
  <c r="K1409" i="13"/>
  <c r="K1410" i="13"/>
  <c r="K1411" i="13"/>
  <c r="K1412" i="13"/>
  <c r="K1413" i="13"/>
  <c r="K1414" i="13"/>
  <c r="K1415" i="13"/>
  <c r="K1416" i="13"/>
  <c r="K1417" i="13"/>
  <c r="K1418" i="13"/>
  <c r="K1419" i="13"/>
  <c r="K1420" i="13"/>
  <c r="K1421" i="13"/>
  <c r="K1422" i="13"/>
  <c r="K1423" i="13"/>
  <c r="K1424" i="13"/>
  <c r="K1425" i="13"/>
  <c r="K1426" i="13"/>
  <c r="K1427" i="13"/>
  <c r="K1428" i="13"/>
  <c r="K1429" i="13"/>
  <c r="K1430" i="13"/>
  <c r="K1431" i="13"/>
  <c r="K1432" i="13"/>
  <c r="K1433" i="13"/>
  <c r="K1434" i="13"/>
  <c r="K1435" i="13"/>
  <c r="K1436" i="13"/>
  <c r="K1437" i="13"/>
  <c r="K1438" i="13"/>
  <c r="K1439" i="13"/>
  <c r="K1440" i="13"/>
  <c r="K1441" i="13"/>
  <c r="K1442" i="13"/>
  <c r="K1443" i="13"/>
  <c r="K1444" i="13"/>
  <c r="K1445" i="13"/>
  <c r="K1446" i="13"/>
  <c r="K1447" i="13"/>
  <c r="K1448" i="13"/>
  <c r="K1449" i="13"/>
  <c r="K1450" i="13"/>
  <c r="K1451" i="13"/>
  <c r="K1452" i="13"/>
  <c r="K1453" i="13"/>
  <c r="K1454" i="13"/>
  <c r="K1455" i="13"/>
  <c r="K1456" i="13"/>
  <c r="K1457" i="13"/>
  <c r="K1458" i="13"/>
  <c r="K1459" i="13"/>
  <c r="K1460" i="13"/>
  <c r="K1461" i="13"/>
  <c r="K1462" i="13"/>
  <c r="K1463" i="13"/>
  <c r="K1464" i="13"/>
  <c r="K1465" i="13"/>
  <c r="K1466" i="13"/>
  <c r="K1467" i="13"/>
  <c r="K1468" i="13"/>
  <c r="K1469" i="13"/>
  <c r="K1470" i="13"/>
  <c r="K1471" i="13"/>
  <c r="K1472" i="13"/>
  <c r="K1473" i="13"/>
  <c r="K1474" i="13"/>
  <c r="K1475" i="13"/>
  <c r="K1476" i="13"/>
  <c r="K1477" i="13"/>
  <c r="K1478" i="13"/>
  <c r="K1479" i="13"/>
  <c r="K1480" i="13"/>
  <c r="K1481" i="13"/>
  <c r="K1482" i="13"/>
  <c r="K1483" i="13"/>
  <c r="K1484" i="13"/>
  <c r="K1485" i="13"/>
  <c r="K1486" i="13"/>
  <c r="K1487" i="13"/>
  <c r="K1488" i="13"/>
  <c r="K1489" i="13"/>
  <c r="K1490" i="13"/>
  <c r="K1491" i="13"/>
  <c r="K1492" i="13"/>
  <c r="K1493" i="13"/>
  <c r="K1494" i="13"/>
  <c r="K1495" i="13"/>
  <c r="K1496" i="13"/>
  <c r="K1497" i="13"/>
  <c r="K1498" i="13"/>
  <c r="K1499" i="13"/>
  <c r="K1500" i="13"/>
  <c r="K1501" i="13"/>
  <c r="K1502" i="13"/>
  <c r="K1503" i="13"/>
  <c r="K1504" i="13"/>
  <c r="K1505" i="13"/>
  <c r="K1506" i="13"/>
  <c r="K1507" i="13"/>
  <c r="K1508" i="13"/>
  <c r="K1509" i="13"/>
  <c r="K1510" i="13"/>
  <c r="K1511" i="13"/>
  <c r="K1512" i="13"/>
  <c r="K1513" i="13"/>
  <c r="K1514" i="13"/>
  <c r="K1515" i="13"/>
  <c r="K1516" i="13"/>
  <c r="K1517" i="13"/>
  <c r="K1518" i="13"/>
  <c r="K1519" i="13"/>
  <c r="K1520" i="13"/>
  <c r="K1521" i="13"/>
  <c r="K1522" i="13"/>
  <c r="K1523" i="13"/>
  <c r="K1524" i="13"/>
  <c r="K1525" i="13"/>
  <c r="K1526" i="13"/>
  <c r="K1527" i="13"/>
  <c r="K1528" i="13"/>
  <c r="K1529" i="13"/>
  <c r="K1530" i="13"/>
  <c r="K1531" i="13"/>
  <c r="K1532" i="13"/>
  <c r="K1533" i="13"/>
  <c r="K1534" i="13"/>
  <c r="K1535" i="13"/>
  <c r="K1536" i="13"/>
  <c r="K1537" i="13"/>
  <c r="K1538" i="13"/>
  <c r="K1539" i="13"/>
  <c r="K1540" i="13"/>
  <c r="K1541" i="13"/>
  <c r="K1542" i="13"/>
  <c r="K1543" i="13"/>
  <c r="K1544" i="13"/>
  <c r="K1545" i="13"/>
  <c r="K1546" i="13"/>
  <c r="K1547" i="13"/>
  <c r="K1548" i="13"/>
  <c r="K1549" i="13"/>
  <c r="K1550" i="13"/>
  <c r="K1551" i="13"/>
  <c r="K1552" i="13"/>
  <c r="K1553" i="13"/>
  <c r="K1554" i="13"/>
  <c r="K1555" i="13"/>
  <c r="K1556" i="13"/>
  <c r="K1557" i="13"/>
  <c r="K1558" i="13"/>
  <c r="K1559" i="13"/>
  <c r="K1560" i="13"/>
  <c r="K1561" i="13"/>
  <c r="K1562" i="13"/>
  <c r="K1563" i="13"/>
  <c r="K1564" i="13"/>
  <c r="K1565" i="13"/>
  <c r="K1566" i="13"/>
  <c r="K1567" i="13"/>
  <c r="K1568" i="13"/>
  <c r="K1569" i="13"/>
  <c r="K1570" i="13"/>
  <c r="K1571" i="13"/>
  <c r="K1572" i="13"/>
  <c r="K1573" i="13"/>
  <c r="K1574" i="13"/>
  <c r="K1575" i="13"/>
  <c r="K1576" i="13"/>
  <c r="K1577" i="13"/>
  <c r="K1578" i="13"/>
  <c r="K1579" i="13"/>
  <c r="K1580" i="13"/>
  <c r="K1581" i="13"/>
  <c r="K1582" i="13"/>
  <c r="K1583" i="13"/>
  <c r="K1584" i="13"/>
  <c r="K1585" i="13"/>
  <c r="K1586" i="13"/>
  <c r="K1587" i="13"/>
  <c r="K1588" i="13"/>
  <c r="K1589" i="13"/>
  <c r="K1590" i="13"/>
  <c r="K1591" i="13"/>
  <c r="K1592" i="13"/>
  <c r="K1593" i="13"/>
  <c r="K1594" i="13"/>
  <c r="K1595" i="13"/>
  <c r="K1596" i="13"/>
  <c r="K1597" i="13"/>
  <c r="K1598" i="13"/>
  <c r="K1599" i="13"/>
  <c r="K1600" i="13"/>
  <c r="K1601" i="13"/>
  <c r="K1602" i="13"/>
  <c r="K1603" i="13"/>
  <c r="K1604" i="13"/>
  <c r="K1605" i="13"/>
  <c r="K1606" i="13"/>
  <c r="K1607" i="13"/>
  <c r="K1608" i="13"/>
  <c r="K1609" i="13"/>
  <c r="K1610" i="13"/>
  <c r="K1611" i="13"/>
  <c r="K1612" i="13"/>
  <c r="K1613" i="13"/>
  <c r="K1614" i="13"/>
  <c r="K1615" i="13"/>
  <c r="K1616" i="13"/>
  <c r="K1617" i="13"/>
  <c r="K1618" i="13"/>
  <c r="K1619" i="13"/>
  <c r="K1620" i="13"/>
  <c r="K1621" i="13"/>
  <c r="K1622" i="13"/>
  <c r="K1623" i="13"/>
  <c r="K1624" i="13"/>
  <c r="K1625" i="13"/>
  <c r="K1626" i="13"/>
  <c r="K1627" i="13"/>
  <c r="K1628" i="13"/>
  <c r="K1629" i="13"/>
  <c r="K1630" i="13"/>
  <c r="K1631" i="13"/>
  <c r="K1632" i="13"/>
  <c r="K1633" i="13"/>
  <c r="K1634" i="13"/>
  <c r="K1635" i="13"/>
  <c r="K1636" i="13"/>
  <c r="K1637" i="13"/>
  <c r="K1638" i="13"/>
  <c r="K1639" i="13"/>
  <c r="K1640" i="13"/>
  <c r="K1641" i="13"/>
  <c r="K1642" i="13"/>
  <c r="K1643" i="13"/>
  <c r="K1644" i="13"/>
  <c r="K1645" i="13"/>
  <c r="K1646" i="13"/>
  <c r="K1647" i="13"/>
  <c r="K1648" i="13"/>
  <c r="K1649" i="13"/>
  <c r="K1650" i="13"/>
  <c r="K1651" i="13"/>
  <c r="K1652" i="13"/>
  <c r="K1653" i="13"/>
  <c r="K1654" i="13"/>
  <c r="K1655" i="13"/>
  <c r="K1656" i="13"/>
  <c r="K1657" i="13"/>
  <c r="K1658" i="13"/>
  <c r="K1659" i="13"/>
  <c r="K1660" i="13"/>
  <c r="K1661" i="13"/>
  <c r="K1662" i="13"/>
  <c r="K1663" i="13"/>
  <c r="K1664" i="13"/>
  <c r="K1665" i="13"/>
  <c r="K1666" i="13"/>
  <c r="K1667" i="13"/>
  <c r="K1668" i="13"/>
  <c r="K1669" i="13"/>
  <c r="K1670" i="13"/>
  <c r="K1671" i="13"/>
  <c r="K1672" i="13"/>
  <c r="K1673" i="13"/>
  <c r="K1674" i="13"/>
  <c r="K1675" i="13"/>
  <c r="K1676" i="13"/>
  <c r="K1677" i="13"/>
  <c r="K1678" i="13"/>
  <c r="K1679" i="13"/>
  <c r="K1680" i="13"/>
  <c r="K1681" i="13"/>
  <c r="K1682" i="13"/>
  <c r="K1683" i="13"/>
  <c r="K1684" i="13"/>
  <c r="K1685" i="13"/>
  <c r="K1686" i="13"/>
  <c r="K1687" i="13"/>
  <c r="K1688" i="13"/>
  <c r="K1689" i="13"/>
  <c r="K1690" i="13"/>
  <c r="K1691" i="13"/>
  <c r="K1692" i="13"/>
  <c r="K1693" i="13"/>
  <c r="K1694" i="13"/>
  <c r="K1695" i="13"/>
  <c r="K1696" i="13"/>
  <c r="K1697" i="13"/>
  <c r="K1698" i="13"/>
  <c r="K1699" i="13"/>
  <c r="K1700" i="13"/>
  <c r="K1701" i="13"/>
  <c r="K1702" i="13"/>
  <c r="K1703" i="13"/>
  <c r="K1704" i="13"/>
  <c r="K1705" i="13"/>
  <c r="K1706" i="13"/>
  <c r="K1707" i="13"/>
  <c r="K1708" i="13"/>
  <c r="K1709" i="13"/>
  <c r="K1710" i="13"/>
  <c r="K1711" i="13"/>
  <c r="K1712" i="13"/>
  <c r="K1713" i="13"/>
  <c r="K1714" i="13"/>
  <c r="K1715" i="13"/>
  <c r="K1716" i="13"/>
  <c r="K1717" i="13"/>
  <c r="K1718" i="13"/>
  <c r="K1719" i="13"/>
  <c r="K1720" i="13"/>
  <c r="K1721" i="13"/>
  <c r="K1722" i="13"/>
  <c r="K1723" i="13"/>
  <c r="K1724" i="13"/>
  <c r="K1725" i="13"/>
  <c r="K1726" i="13"/>
  <c r="K1727" i="13"/>
  <c r="K1728" i="13"/>
  <c r="K1729" i="13"/>
  <c r="K1730" i="13"/>
  <c r="K1731" i="13"/>
  <c r="K1732" i="13"/>
  <c r="K1733" i="13"/>
  <c r="K1734" i="13"/>
  <c r="K1735" i="13"/>
  <c r="K1736" i="13"/>
  <c r="K1737" i="13"/>
  <c r="K1738" i="13"/>
  <c r="K1739" i="13"/>
  <c r="K1740" i="13"/>
  <c r="K1741" i="13"/>
  <c r="K1742" i="13"/>
  <c r="K1743" i="13"/>
  <c r="K1744" i="13"/>
  <c r="K1745" i="13"/>
  <c r="K1746" i="13"/>
  <c r="K1747" i="13"/>
  <c r="K1748" i="13"/>
  <c r="K1749" i="13"/>
  <c r="K1750" i="13"/>
  <c r="K1751" i="13"/>
  <c r="K1752" i="13"/>
  <c r="K1753" i="13"/>
  <c r="K1754" i="13"/>
  <c r="K1755" i="13"/>
  <c r="K1756" i="13"/>
  <c r="K1757" i="13"/>
  <c r="K1758" i="13"/>
  <c r="K1759" i="13"/>
  <c r="K1760" i="13"/>
  <c r="K1761" i="13"/>
  <c r="K1762" i="13"/>
  <c r="K1763" i="13"/>
  <c r="K1764" i="13"/>
  <c r="K1765" i="13"/>
  <c r="K1766" i="13"/>
  <c r="K1767" i="13"/>
  <c r="K1768" i="13"/>
  <c r="K1769" i="13"/>
  <c r="K1770" i="13"/>
  <c r="K1771" i="13"/>
  <c r="K1772" i="13"/>
  <c r="K1773" i="13"/>
  <c r="K1774" i="13"/>
  <c r="K1775" i="13"/>
  <c r="K1776" i="13"/>
  <c r="K1777" i="13"/>
  <c r="K1778" i="13"/>
  <c r="K1779" i="13"/>
  <c r="K1780" i="13"/>
  <c r="K1781" i="13"/>
  <c r="K1782" i="13"/>
  <c r="K1783" i="13"/>
  <c r="K1784" i="13"/>
  <c r="K1785" i="13"/>
  <c r="K1786" i="13"/>
  <c r="K1787" i="13"/>
  <c r="K1788" i="13"/>
  <c r="K1789" i="13"/>
  <c r="K1790" i="13"/>
  <c r="K1791" i="13"/>
  <c r="K1792" i="13"/>
  <c r="K1793" i="13"/>
  <c r="K1794" i="13"/>
  <c r="K1795" i="13"/>
  <c r="K1796" i="13"/>
  <c r="K1797" i="13"/>
  <c r="K1798" i="13"/>
  <c r="K1799" i="13"/>
  <c r="K1800" i="13"/>
  <c r="K1801" i="13"/>
  <c r="K1802" i="13"/>
  <c r="K1803" i="13"/>
  <c r="K1804" i="13"/>
  <c r="K1805" i="13"/>
  <c r="K1806" i="13"/>
  <c r="K1807" i="13"/>
  <c r="K1808" i="13"/>
  <c r="K1809" i="13"/>
  <c r="K1810" i="13"/>
  <c r="K1811" i="13"/>
  <c r="K1812" i="13"/>
  <c r="K1813" i="13"/>
  <c r="K1814" i="13"/>
  <c r="K1815" i="13"/>
  <c r="K1816" i="13"/>
  <c r="K1817" i="13"/>
  <c r="K1818" i="13"/>
  <c r="K1819" i="13"/>
  <c r="K1820" i="13"/>
  <c r="K1821" i="13"/>
  <c r="K1822" i="13"/>
  <c r="K1823" i="13"/>
  <c r="K1824" i="13"/>
  <c r="K1825" i="13"/>
  <c r="K1826" i="13"/>
  <c r="K1827" i="13"/>
  <c r="K1828" i="13"/>
  <c r="K1829" i="13"/>
  <c r="K1830" i="13"/>
  <c r="K1831" i="13"/>
  <c r="K1832" i="13"/>
  <c r="K1833" i="13"/>
  <c r="K1834" i="13"/>
  <c r="K1835" i="13"/>
  <c r="K1836" i="13"/>
  <c r="K1837" i="13"/>
  <c r="K1838" i="13"/>
  <c r="K1839" i="13"/>
  <c r="K1840" i="13"/>
  <c r="K1841" i="13"/>
  <c r="K1842" i="13"/>
  <c r="K1843" i="13"/>
  <c r="K1844" i="13"/>
  <c r="K1845" i="13"/>
  <c r="K1846" i="13"/>
  <c r="K1847" i="13"/>
  <c r="K1848" i="13"/>
  <c r="K1849" i="13"/>
  <c r="K1850" i="13"/>
  <c r="K1851" i="13"/>
  <c r="K1852" i="13"/>
  <c r="K1853" i="13"/>
  <c r="K1854" i="13"/>
  <c r="K1855" i="13"/>
  <c r="K1856" i="13"/>
  <c r="K1857" i="13"/>
  <c r="K1858" i="13"/>
  <c r="K1859" i="13"/>
  <c r="K1860" i="13"/>
  <c r="K1861" i="13"/>
  <c r="K1862" i="13"/>
  <c r="K1863" i="13"/>
  <c r="K1864" i="13"/>
  <c r="K1865" i="13"/>
  <c r="K1866" i="13"/>
  <c r="K1867" i="13"/>
  <c r="K1868" i="13"/>
  <c r="K1869" i="13"/>
  <c r="K1870" i="13"/>
  <c r="K1871" i="13"/>
  <c r="K1872" i="13"/>
  <c r="K1873" i="13"/>
  <c r="K1874" i="13"/>
  <c r="K1875" i="13"/>
  <c r="K1876" i="13"/>
  <c r="K1877" i="13"/>
  <c r="K1878" i="13"/>
  <c r="K1879" i="13"/>
  <c r="K1880" i="13"/>
  <c r="K1881" i="13"/>
  <c r="K1882" i="13"/>
  <c r="K1883" i="13"/>
  <c r="K1884" i="13"/>
  <c r="K1885" i="13"/>
  <c r="K1886" i="13"/>
  <c r="K1887" i="13"/>
  <c r="K1888" i="13"/>
  <c r="K1889" i="13"/>
  <c r="K1890" i="13"/>
  <c r="K1891" i="13"/>
  <c r="K1892" i="13"/>
  <c r="K1893" i="13"/>
  <c r="K1894" i="13"/>
  <c r="K1895" i="13"/>
  <c r="K1896" i="13"/>
  <c r="K1897" i="13"/>
  <c r="K1898" i="13"/>
  <c r="K1899" i="13"/>
  <c r="K1900" i="13"/>
  <c r="K1901" i="13"/>
  <c r="K1902" i="13"/>
  <c r="K1903" i="13"/>
  <c r="K1904" i="13"/>
  <c r="K1905" i="13"/>
  <c r="K1906" i="13"/>
  <c r="K1907" i="13"/>
  <c r="K1908" i="13"/>
  <c r="K1909" i="13"/>
  <c r="K1910" i="13"/>
  <c r="K1911" i="13"/>
  <c r="K1912" i="13"/>
  <c r="K1913" i="13"/>
  <c r="K1914" i="13"/>
  <c r="K1915" i="13"/>
  <c r="K1916" i="13"/>
  <c r="K1917" i="13"/>
  <c r="K1918" i="13"/>
  <c r="K1919" i="13"/>
  <c r="K1920" i="13"/>
  <c r="K1921" i="13"/>
  <c r="K1922" i="13"/>
  <c r="K1923" i="13"/>
  <c r="K1924" i="13"/>
  <c r="K1925" i="13"/>
  <c r="K1926" i="13"/>
  <c r="K1927" i="13"/>
  <c r="K1928" i="13"/>
  <c r="K1929" i="13"/>
  <c r="K1930" i="13"/>
  <c r="K1931" i="13"/>
  <c r="K1932" i="13"/>
  <c r="K1933" i="13"/>
  <c r="K1934" i="13"/>
  <c r="K1935" i="13"/>
  <c r="K1936" i="13"/>
  <c r="K1937" i="13"/>
  <c r="K1938" i="13"/>
  <c r="K1939" i="13"/>
  <c r="K1940" i="13"/>
  <c r="K1941" i="13"/>
  <c r="K1942" i="13"/>
  <c r="K1943" i="13"/>
  <c r="K1944" i="13"/>
  <c r="K1945" i="13"/>
  <c r="K1946" i="13"/>
  <c r="K1947" i="13"/>
  <c r="K1948" i="13"/>
  <c r="K1949" i="13"/>
  <c r="K1950" i="13"/>
  <c r="K1951" i="13"/>
  <c r="K1952" i="13"/>
  <c r="K1953" i="13"/>
  <c r="K1954" i="13"/>
  <c r="K1955" i="13"/>
  <c r="K1956" i="13"/>
  <c r="K1957" i="13"/>
  <c r="K1958" i="13"/>
  <c r="K1959" i="13"/>
  <c r="K1960" i="13"/>
  <c r="K1961" i="13"/>
  <c r="K1962" i="13"/>
  <c r="K1963" i="13"/>
  <c r="K1964" i="13"/>
  <c r="K1965" i="13"/>
  <c r="K1966" i="13"/>
  <c r="K1967" i="13"/>
  <c r="K1968" i="13"/>
  <c r="K1969" i="13"/>
  <c r="K1970" i="13"/>
  <c r="K1971" i="13"/>
  <c r="K1972" i="13"/>
  <c r="K1973" i="13"/>
  <c r="K1974" i="13"/>
  <c r="K1975" i="13"/>
  <c r="K1976" i="13"/>
  <c r="K1977" i="13"/>
  <c r="K1978" i="13"/>
  <c r="K1979" i="13"/>
  <c r="K1980" i="13"/>
  <c r="K1981" i="13"/>
  <c r="K1982" i="13"/>
  <c r="K1983" i="13"/>
  <c r="K1984" i="13"/>
  <c r="K1985" i="13"/>
  <c r="K1986" i="13"/>
  <c r="K1987" i="13"/>
  <c r="K1988" i="13"/>
  <c r="K1989" i="13"/>
  <c r="K1990" i="13"/>
  <c r="K1991" i="13"/>
  <c r="K1992" i="13"/>
  <c r="K1993" i="13"/>
  <c r="K1994" i="13"/>
  <c r="K1995" i="13"/>
  <c r="K1996" i="13"/>
  <c r="K1997" i="13"/>
  <c r="K1998" i="13"/>
  <c r="K1999" i="13"/>
  <c r="K2000" i="13"/>
  <c r="K2001" i="13"/>
  <c r="K2002" i="13"/>
  <c r="K2003" i="13"/>
  <c r="K2004" i="13"/>
  <c r="K2005" i="13"/>
  <c r="K2006" i="13"/>
  <c r="K2007" i="13"/>
  <c r="K2008" i="13"/>
  <c r="K2009" i="13"/>
  <c r="K2010" i="13"/>
  <c r="K2011" i="13"/>
  <c r="K2012" i="13"/>
  <c r="K2013" i="13"/>
  <c r="K2014" i="13"/>
  <c r="K2015" i="13"/>
  <c r="K2016" i="13"/>
  <c r="K2017" i="13"/>
  <c r="K2018" i="13"/>
  <c r="K2019" i="13"/>
  <c r="K2020" i="13"/>
  <c r="K2021" i="13"/>
  <c r="K2022" i="13"/>
  <c r="K2023" i="13"/>
  <c r="K2024" i="13"/>
  <c r="K2025" i="13"/>
  <c r="K2026" i="13"/>
  <c r="K2027" i="13"/>
  <c r="K2028" i="13"/>
  <c r="K2029" i="13"/>
  <c r="K2030" i="13"/>
  <c r="K2031" i="13"/>
  <c r="K2032" i="13"/>
  <c r="K2033" i="13"/>
  <c r="K2034" i="13"/>
  <c r="K2035" i="13"/>
  <c r="K2036" i="13"/>
  <c r="K2037" i="13"/>
  <c r="K2038" i="13"/>
  <c r="K2039" i="13"/>
  <c r="K2040" i="13"/>
  <c r="K2041" i="13"/>
  <c r="K2042" i="13"/>
  <c r="K2043" i="13"/>
  <c r="K2044" i="13"/>
  <c r="K2045" i="13"/>
  <c r="K2046" i="13"/>
  <c r="K2047" i="13"/>
  <c r="K2048" i="13"/>
  <c r="K2049" i="13"/>
  <c r="K2050" i="13"/>
  <c r="K2051" i="13"/>
  <c r="K2052" i="13"/>
  <c r="K2053" i="13"/>
  <c r="K2054" i="13"/>
  <c r="K2055" i="13"/>
  <c r="K2056" i="13"/>
  <c r="K2057" i="13"/>
  <c r="K2058" i="13"/>
  <c r="K2059" i="13"/>
  <c r="K2060" i="13"/>
  <c r="K2061" i="13"/>
  <c r="K2062" i="13"/>
  <c r="K2063" i="13"/>
  <c r="K2064" i="13"/>
  <c r="K2065" i="13"/>
  <c r="K2066" i="13"/>
  <c r="K2067" i="13"/>
  <c r="K2068" i="13"/>
  <c r="K2069" i="13"/>
  <c r="K2070" i="13"/>
  <c r="K2071" i="13"/>
  <c r="K2072" i="13"/>
  <c r="K2073" i="13"/>
  <c r="K2074" i="13"/>
  <c r="K2075" i="13"/>
  <c r="K2076" i="13"/>
  <c r="K2077" i="13"/>
  <c r="K2078" i="13"/>
  <c r="K2079" i="13"/>
  <c r="K2080" i="13"/>
  <c r="K2081" i="13"/>
  <c r="K2082" i="13"/>
  <c r="K2083" i="13"/>
  <c r="K2084" i="13"/>
  <c r="K2085" i="13"/>
  <c r="K2086" i="13"/>
  <c r="K2087" i="13"/>
  <c r="K2088" i="13"/>
  <c r="K2089" i="13"/>
  <c r="K2090" i="13"/>
  <c r="K2091" i="13"/>
  <c r="K2092" i="13"/>
  <c r="K2093" i="13"/>
  <c r="K2094" i="13"/>
  <c r="K2095" i="13"/>
  <c r="K2096" i="13"/>
  <c r="K2097" i="13"/>
  <c r="K2098" i="13"/>
  <c r="K2099" i="13"/>
  <c r="K2100" i="13"/>
  <c r="K2101" i="13"/>
  <c r="K2102" i="13"/>
  <c r="K2103" i="13"/>
  <c r="K2104" i="13"/>
  <c r="K2105" i="13"/>
  <c r="K2106" i="13"/>
  <c r="K2107" i="13"/>
  <c r="K2108" i="13"/>
  <c r="K2109" i="13"/>
  <c r="K2110" i="13"/>
  <c r="K2111" i="13"/>
  <c r="K2112" i="13"/>
  <c r="K2113" i="13"/>
  <c r="K2114" i="13"/>
  <c r="K2115" i="13"/>
  <c r="K2116" i="13"/>
  <c r="K2117" i="13"/>
  <c r="K2118" i="13"/>
  <c r="K2119" i="13"/>
  <c r="K2120" i="13"/>
  <c r="K2121" i="13"/>
  <c r="K2122" i="13"/>
  <c r="K2123" i="13"/>
  <c r="K2124" i="13"/>
  <c r="K2125" i="13"/>
  <c r="K2126" i="13"/>
  <c r="K2127" i="13"/>
  <c r="K2128" i="13"/>
  <c r="K2129" i="13"/>
  <c r="K2130" i="13"/>
  <c r="K2131" i="13"/>
  <c r="K2132" i="13"/>
  <c r="K2133" i="13"/>
  <c r="K2134" i="13"/>
  <c r="K2135" i="13"/>
  <c r="K2136" i="13"/>
  <c r="K2137" i="13"/>
  <c r="K2138" i="13"/>
  <c r="K2139" i="13"/>
  <c r="K2140" i="13"/>
  <c r="K2141" i="13"/>
  <c r="K2142" i="13"/>
  <c r="K2143" i="13"/>
  <c r="K2144" i="13"/>
  <c r="K2145" i="13"/>
  <c r="K2146" i="13"/>
  <c r="K2147" i="13"/>
  <c r="K2148" i="13"/>
  <c r="K2149" i="13"/>
  <c r="K2150" i="13"/>
  <c r="K2151" i="13"/>
  <c r="K2152" i="13"/>
  <c r="K2153" i="13"/>
  <c r="K2154" i="13"/>
  <c r="K2155" i="13"/>
  <c r="K2156" i="13"/>
  <c r="K2157" i="13"/>
  <c r="K2158" i="13"/>
  <c r="K2159" i="13"/>
  <c r="K2160" i="13"/>
  <c r="K2161" i="13"/>
  <c r="K2162" i="13"/>
  <c r="K2163" i="13"/>
  <c r="K2164" i="13"/>
  <c r="K2165" i="13"/>
  <c r="K2166" i="13"/>
  <c r="K2167" i="13"/>
  <c r="K2168" i="13"/>
  <c r="K2169" i="13"/>
  <c r="K2170" i="13"/>
  <c r="K2171" i="13"/>
  <c r="K2172" i="13"/>
  <c r="K2173" i="13"/>
  <c r="K2174" i="13"/>
  <c r="K2175" i="13"/>
  <c r="K2176" i="13"/>
  <c r="K2177" i="13"/>
  <c r="K2178" i="13"/>
  <c r="K2179" i="13"/>
  <c r="K2180" i="13"/>
  <c r="K2181" i="13"/>
  <c r="K2182" i="13"/>
  <c r="K2183" i="13"/>
  <c r="K2184" i="13"/>
  <c r="K2185" i="13"/>
  <c r="K2186" i="13"/>
  <c r="K2187" i="13"/>
  <c r="K2188" i="13"/>
  <c r="K2189" i="13"/>
  <c r="K2190" i="13"/>
  <c r="K2191" i="13"/>
  <c r="K2192" i="13"/>
  <c r="K2193" i="13"/>
  <c r="K2194" i="13"/>
  <c r="K2195" i="13"/>
  <c r="K2196" i="13"/>
  <c r="K2197" i="13"/>
  <c r="K2198" i="13"/>
  <c r="K2199" i="13"/>
  <c r="K2200" i="13"/>
  <c r="K2201" i="13"/>
  <c r="K2202" i="13"/>
  <c r="K2203" i="13"/>
  <c r="K2204" i="13"/>
  <c r="K2205" i="13"/>
  <c r="K2206" i="13"/>
  <c r="K2207" i="13"/>
  <c r="K2208" i="13"/>
  <c r="K2209" i="13"/>
  <c r="K2210" i="13"/>
  <c r="K2211" i="13"/>
  <c r="K2212" i="13"/>
  <c r="K2213" i="13"/>
  <c r="K2214" i="13"/>
  <c r="K2215" i="13"/>
  <c r="K2216" i="13"/>
  <c r="K2217" i="13"/>
  <c r="K2218" i="13"/>
  <c r="K2219" i="13"/>
  <c r="K2220" i="13"/>
  <c r="K2221" i="13"/>
  <c r="K2222" i="13"/>
  <c r="K2223" i="13"/>
  <c r="K2224" i="13"/>
  <c r="K2225" i="13"/>
  <c r="K2226" i="13"/>
  <c r="K2227" i="13"/>
  <c r="K2228" i="13"/>
  <c r="K2229" i="13"/>
  <c r="K2230" i="13"/>
  <c r="K2231" i="13"/>
  <c r="K2232" i="13"/>
  <c r="K2233" i="13"/>
  <c r="K2234" i="13"/>
  <c r="K2235" i="13"/>
  <c r="K2236" i="13"/>
  <c r="K2237" i="13"/>
  <c r="K2238" i="13"/>
  <c r="K2239" i="13"/>
  <c r="K2240" i="13"/>
  <c r="K2241" i="13"/>
  <c r="K2242" i="13"/>
  <c r="K2243" i="13"/>
  <c r="K2244" i="13"/>
  <c r="K2245" i="13"/>
  <c r="K2246" i="13"/>
  <c r="K2247" i="13"/>
  <c r="K2248" i="13"/>
  <c r="K2249" i="13"/>
  <c r="K2250" i="13"/>
  <c r="K2251" i="13"/>
  <c r="K2252" i="13"/>
  <c r="K2253" i="13"/>
  <c r="K2254" i="13"/>
  <c r="K2255" i="13"/>
  <c r="K2256" i="13"/>
  <c r="K2257" i="13"/>
  <c r="K2258" i="13"/>
  <c r="K2259" i="13"/>
  <c r="K2260" i="13"/>
  <c r="K2261" i="13"/>
  <c r="K2262" i="13"/>
  <c r="K2263" i="13"/>
  <c r="K2264" i="13"/>
  <c r="K2265" i="13"/>
  <c r="K2266" i="13"/>
  <c r="K2267" i="13"/>
  <c r="K2268" i="13"/>
  <c r="K2269" i="13"/>
  <c r="K2270" i="13"/>
  <c r="K2271" i="13"/>
  <c r="K2272" i="13"/>
  <c r="K2273" i="13"/>
  <c r="K2274" i="13"/>
  <c r="K2275" i="13"/>
  <c r="K2276" i="13"/>
  <c r="K2277" i="13"/>
  <c r="K2278" i="13"/>
  <c r="K2279" i="13"/>
  <c r="K2280" i="13"/>
  <c r="K2281" i="13"/>
  <c r="K2282" i="13"/>
  <c r="K2283" i="13"/>
  <c r="K2284" i="13"/>
  <c r="K2285" i="13"/>
  <c r="K2286" i="13"/>
  <c r="K2287" i="13"/>
  <c r="K2288" i="13"/>
  <c r="K2289" i="13"/>
  <c r="K2290" i="13"/>
  <c r="K2291" i="13"/>
  <c r="K2292" i="13"/>
  <c r="K2293" i="13"/>
  <c r="K2294" i="13"/>
  <c r="K2295" i="13"/>
  <c r="K2296" i="13"/>
  <c r="K2297" i="13"/>
  <c r="K2298" i="13"/>
  <c r="K2299" i="13"/>
  <c r="K2300" i="13"/>
  <c r="K2301" i="13"/>
  <c r="K2302" i="13"/>
  <c r="K2303" i="13"/>
  <c r="K2304" i="13"/>
  <c r="K2305" i="13"/>
  <c r="K2306" i="13"/>
  <c r="K2307" i="13"/>
  <c r="K2308" i="13"/>
  <c r="K2309" i="13"/>
  <c r="K2310" i="13"/>
  <c r="K2311" i="13"/>
  <c r="K2312" i="13"/>
  <c r="K2313" i="13"/>
  <c r="K2314" i="13"/>
  <c r="K2315" i="13"/>
  <c r="K2316" i="13"/>
  <c r="K2317" i="13"/>
  <c r="K2318" i="13"/>
  <c r="K2319" i="13"/>
  <c r="K2320" i="13"/>
  <c r="K2321" i="13"/>
  <c r="K2322" i="13"/>
  <c r="K2323" i="13"/>
  <c r="K2324" i="13"/>
  <c r="K2325" i="13"/>
  <c r="K2326" i="13"/>
  <c r="K2327" i="13"/>
  <c r="K2328" i="13"/>
  <c r="K2329" i="13"/>
  <c r="K2330" i="13"/>
  <c r="K2331" i="13"/>
  <c r="K2332" i="13"/>
  <c r="K2333" i="13"/>
  <c r="K2334" i="13"/>
  <c r="K2335" i="13"/>
  <c r="K2336" i="13"/>
  <c r="K2337" i="13"/>
  <c r="K2338" i="13"/>
  <c r="K2339" i="13"/>
  <c r="K2340" i="13"/>
  <c r="K2341" i="13"/>
  <c r="K2342" i="13"/>
  <c r="K2343" i="13"/>
  <c r="K2344" i="13"/>
  <c r="K2345" i="13"/>
  <c r="K2346" i="13"/>
  <c r="K2347" i="13"/>
  <c r="K2348" i="13"/>
  <c r="K2349" i="13"/>
  <c r="K2350" i="13"/>
  <c r="K2351" i="13"/>
  <c r="K2352" i="13"/>
  <c r="K2353" i="13"/>
  <c r="K2354" i="13"/>
  <c r="K2355" i="13"/>
  <c r="K2356" i="13"/>
  <c r="K2357" i="13"/>
  <c r="K2358" i="13"/>
  <c r="K2359" i="13"/>
  <c r="K2360" i="13"/>
  <c r="K2361" i="13"/>
  <c r="K2362" i="13"/>
  <c r="K2363" i="13"/>
  <c r="K2364" i="13"/>
  <c r="K2365" i="13"/>
  <c r="K2366" i="13"/>
  <c r="K2367" i="13"/>
  <c r="K2368" i="13"/>
  <c r="K2369" i="13"/>
  <c r="K2370" i="13"/>
  <c r="K2371" i="13"/>
  <c r="K2372" i="13"/>
  <c r="K2373" i="13"/>
  <c r="K2374" i="13"/>
  <c r="K2375" i="13"/>
  <c r="K2376" i="13"/>
  <c r="K2377" i="13"/>
  <c r="K2378" i="13"/>
  <c r="K2379" i="13"/>
  <c r="K2380" i="13"/>
  <c r="K2381" i="13"/>
  <c r="K2382" i="13"/>
  <c r="K2383" i="13"/>
  <c r="K2384" i="13"/>
  <c r="K2385" i="13"/>
  <c r="K2386" i="13"/>
  <c r="K2387" i="13"/>
  <c r="K2388" i="13"/>
  <c r="K2389" i="13"/>
  <c r="K2390" i="13"/>
  <c r="K2391" i="13"/>
  <c r="K2392" i="13"/>
  <c r="K2393" i="13"/>
  <c r="K2394" i="13"/>
  <c r="K2395" i="13"/>
  <c r="K2396" i="13"/>
  <c r="K2397" i="13"/>
  <c r="K2398" i="13"/>
  <c r="K2399" i="13"/>
  <c r="K2400" i="13"/>
  <c r="K2401" i="13"/>
  <c r="K2402" i="13"/>
  <c r="K2403" i="13"/>
  <c r="K2404" i="13"/>
  <c r="K2405" i="13"/>
  <c r="K2406" i="13"/>
  <c r="K2407" i="13"/>
  <c r="K2408" i="13"/>
  <c r="K2409" i="13"/>
  <c r="K2410" i="13"/>
  <c r="K2411" i="13"/>
  <c r="K2412" i="13"/>
  <c r="K2413" i="13"/>
  <c r="K2414" i="13"/>
  <c r="K2415" i="13"/>
  <c r="K2416" i="13"/>
  <c r="K2417" i="13"/>
  <c r="K2418" i="13"/>
  <c r="K2419" i="13"/>
  <c r="K2420" i="13"/>
  <c r="K2421" i="13"/>
  <c r="K2422" i="13"/>
  <c r="K2423" i="13"/>
  <c r="K2424" i="13"/>
  <c r="K2425" i="13"/>
  <c r="K2426" i="13"/>
  <c r="K2427" i="13"/>
  <c r="K2428" i="13"/>
  <c r="K2429" i="13"/>
  <c r="K2430" i="13"/>
  <c r="K2431" i="13"/>
  <c r="K2432" i="13"/>
  <c r="K2433" i="13"/>
  <c r="K2434" i="13"/>
  <c r="K2435" i="13"/>
  <c r="K2436" i="13"/>
  <c r="K2437" i="13"/>
  <c r="K2438" i="13"/>
  <c r="K2439" i="13"/>
  <c r="K2440" i="13"/>
  <c r="K2441" i="13"/>
  <c r="K2442" i="13"/>
  <c r="K2443" i="13"/>
  <c r="K2444" i="13"/>
  <c r="K2445" i="13"/>
  <c r="K2446" i="13"/>
  <c r="K2447" i="13"/>
  <c r="K2448" i="13"/>
  <c r="K2449" i="13"/>
  <c r="K2450" i="13"/>
  <c r="K2451" i="13"/>
  <c r="K2452" i="13"/>
  <c r="K2453" i="13"/>
  <c r="K2454" i="13"/>
  <c r="K2455" i="13"/>
  <c r="K2456" i="13"/>
  <c r="K2457" i="13"/>
  <c r="K2458" i="13"/>
  <c r="K2459" i="13"/>
  <c r="K2460" i="13"/>
  <c r="K2461" i="13"/>
  <c r="K2462" i="13"/>
  <c r="K2463" i="13"/>
  <c r="K2464" i="13"/>
  <c r="K2465" i="13"/>
  <c r="K2466" i="13"/>
  <c r="K2467" i="13"/>
  <c r="K2468" i="13"/>
  <c r="K2469" i="13"/>
  <c r="K2470" i="13"/>
  <c r="K2471" i="13"/>
  <c r="K2472" i="13"/>
  <c r="K2473" i="13"/>
  <c r="K2474" i="13"/>
  <c r="K2475" i="13"/>
  <c r="K2476" i="13"/>
  <c r="K2477" i="13"/>
  <c r="K2478" i="13"/>
  <c r="K2479" i="13"/>
  <c r="K2480" i="13"/>
  <c r="K2481" i="13"/>
  <c r="K2482" i="13"/>
  <c r="K2483" i="13"/>
  <c r="K2484" i="13"/>
  <c r="K2485" i="13"/>
  <c r="K2486" i="13"/>
  <c r="K2487" i="13"/>
  <c r="K2488" i="13"/>
  <c r="K2489" i="13"/>
  <c r="K2490" i="13"/>
  <c r="K2491" i="13"/>
  <c r="K2492" i="13"/>
  <c r="K2493" i="13"/>
  <c r="K2494" i="13"/>
  <c r="K2495" i="13"/>
  <c r="K2496" i="13"/>
  <c r="K2497" i="13"/>
  <c r="K2498" i="13"/>
  <c r="K2499" i="13"/>
  <c r="K2500" i="13"/>
  <c r="K2501" i="13"/>
  <c r="K2502" i="13"/>
  <c r="K2503" i="13"/>
  <c r="K2504" i="13"/>
  <c r="K2505" i="13"/>
  <c r="K2506" i="13"/>
  <c r="K2507" i="13"/>
  <c r="K2508" i="13"/>
  <c r="K2509" i="13"/>
  <c r="K2510" i="13"/>
  <c r="K2511" i="13"/>
  <c r="K2512" i="13"/>
  <c r="K2513" i="13"/>
  <c r="K2514" i="13"/>
  <c r="K2515" i="13"/>
  <c r="K2516" i="13"/>
  <c r="K2517" i="13"/>
  <c r="K2518" i="13"/>
  <c r="K2519" i="13"/>
  <c r="K2520" i="13"/>
  <c r="K2521" i="13"/>
  <c r="K2522" i="13"/>
  <c r="K2523" i="13"/>
  <c r="K2524" i="13"/>
  <c r="K2525" i="13"/>
  <c r="K2526" i="13"/>
  <c r="K2527" i="13"/>
  <c r="K2528" i="13"/>
  <c r="K2529" i="13"/>
  <c r="K2530" i="13"/>
  <c r="K2531" i="13"/>
  <c r="K2532" i="13"/>
  <c r="K2533" i="13"/>
  <c r="K2534" i="13"/>
  <c r="K2535" i="13"/>
  <c r="K2536" i="13"/>
  <c r="K2537" i="13"/>
  <c r="K2538" i="13"/>
  <c r="K2539" i="13"/>
  <c r="K2540" i="13"/>
  <c r="K2541" i="13"/>
  <c r="K2542" i="13"/>
  <c r="K2543" i="13"/>
  <c r="K2544" i="13"/>
  <c r="K2545" i="13"/>
  <c r="K2546" i="13"/>
  <c r="K2547" i="13"/>
  <c r="K2548" i="13"/>
  <c r="K2549" i="13"/>
  <c r="K2550" i="13"/>
  <c r="K2551" i="13"/>
  <c r="K2552" i="13"/>
  <c r="K2553" i="13"/>
  <c r="K2554" i="13"/>
  <c r="K2555" i="13"/>
  <c r="K2556" i="13"/>
  <c r="K2557" i="13"/>
  <c r="K2558" i="13"/>
  <c r="K2559" i="13"/>
  <c r="K2560" i="13"/>
  <c r="K2561" i="13"/>
  <c r="K2562" i="13"/>
  <c r="K2563" i="13"/>
  <c r="K2564" i="13"/>
  <c r="K2565" i="13"/>
  <c r="K2566" i="13"/>
  <c r="K2567" i="13"/>
  <c r="K2568" i="13"/>
  <c r="K2569" i="13"/>
  <c r="K2570" i="13"/>
  <c r="K2571" i="13"/>
  <c r="K2572" i="13"/>
  <c r="K2573" i="13"/>
  <c r="K2574" i="13"/>
  <c r="K2575" i="13"/>
  <c r="K2576" i="13"/>
  <c r="K2577" i="13"/>
  <c r="K2578" i="13"/>
  <c r="K2579" i="13"/>
  <c r="K2580" i="13"/>
  <c r="K2581" i="13"/>
  <c r="K2582" i="13"/>
  <c r="K2583" i="13"/>
  <c r="K2584" i="13"/>
  <c r="K2585" i="13"/>
  <c r="K2586" i="13"/>
  <c r="K2587" i="13"/>
  <c r="K2588" i="13"/>
  <c r="K2589" i="13"/>
  <c r="K2590" i="13"/>
  <c r="K2591" i="13"/>
  <c r="K2592" i="13"/>
  <c r="K2593" i="13"/>
  <c r="K2594" i="13"/>
  <c r="K2595" i="13"/>
  <c r="K2596" i="13"/>
  <c r="K2597" i="13"/>
  <c r="K2598" i="13"/>
  <c r="K2599" i="13"/>
  <c r="K2600" i="13"/>
  <c r="K2601" i="13"/>
  <c r="K2602" i="13"/>
  <c r="K2603" i="13"/>
  <c r="K2604" i="13"/>
  <c r="K2605" i="13"/>
  <c r="K2606" i="13"/>
  <c r="K2607" i="13"/>
  <c r="K2608" i="13"/>
  <c r="K2609" i="13"/>
  <c r="K2610" i="13"/>
  <c r="K2611" i="13"/>
  <c r="K2612" i="13"/>
  <c r="K2613" i="13"/>
  <c r="K2614" i="13"/>
  <c r="K2615" i="13"/>
  <c r="K2616" i="13"/>
  <c r="K2617" i="13"/>
  <c r="K2618" i="13"/>
  <c r="K2619" i="13"/>
  <c r="K2620" i="13"/>
  <c r="K2621" i="13"/>
  <c r="K2622" i="13"/>
  <c r="K2623" i="13"/>
  <c r="K2624" i="13"/>
  <c r="K2625" i="13"/>
  <c r="K2626" i="13"/>
  <c r="K2627" i="13"/>
  <c r="K2628" i="13"/>
  <c r="K2629" i="13"/>
  <c r="K2630" i="13"/>
  <c r="K2631" i="13"/>
  <c r="K2632" i="13"/>
  <c r="K2633" i="13"/>
  <c r="K2634" i="13"/>
  <c r="K2635" i="13"/>
  <c r="K2636" i="13"/>
  <c r="K2637" i="13"/>
  <c r="K2638" i="13"/>
  <c r="K2639" i="13"/>
  <c r="K2640" i="13"/>
  <c r="K2641" i="13"/>
  <c r="K2642" i="13"/>
  <c r="K2643" i="13"/>
  <c r="K2644" i="13"/>
  <c r="K2645" i="13"/>
  <c r="K2646" i="13"/>
  <c r="K2647" i="13"/>
  <c r="K2648" i="13"/>
  <c r="K2649" i="13"/>
  <c r="K2650" i="13"/>
  <c r="K2651" i="13"/>
  <c r="K2652" i="13"/>
  <c r="K2653" i="13"/>
  <c r="K2654" i="13"/>
  <c r="K2655" i="13"/>
  <c r="K2656" i="13"/>
  <c r="K2657" i="13"/>
  <c r="K2658" i="13"/>
  <c r="K2659" i="13"/>
  <c r="K2660" i="13"/>
  <c r="K2661" i="13"/>
  <c r="K2662" i="13"/>
  <c r="K2663" i="13"/>
  <c r="K2664" i="13"/>
  <c r="K2665" i="13"/>
  <c r="K2666" i="13"/>
  <c r="K2667" i="13"/>
  <c r="K2668" i="13"/>
  <c r="K2669" i="13"/>
  <c r="K2670" i="13"/>
  <c r="K2671" i="13"/>
  <c r="K2672" i="13"/>
  <c r="K2673" i="13"/>
  <c r="K2674" i="13"/>
  <c r="K2675" i="13"/>
  <c r="K2676" i="13"/>
  <c r="K2677" i="13"/>
  <c r="K2678" i="13"/>
  <c r="K2679" i="13"/>
  <c r="K2680" i="13"/>
  <c r="K2681" i="13"/>
  <c r="K2682" i="13"/>
  <c r="K2683" i="13"/>
  <c r="K2684" i="13"/>
  <c r="K2685" i="13"/>
  <c r="K2686" i="13"/>
  <c r="K2687" i="13"/>
  <c r="K2688" i="13"/>
  <c r="K2689" i="13"/>
  <c r="K2690" i="13"/>
  <c r="K2691" i="13"/>
  <c r="K2692" i="13"/>
  <c r="K2693" i="13"/>
  <c r="K2694" i="13"/>
  <c r="K2695" i="13"/>
  <c r="K2696" i="13"/>
  <c r="K2697" i="13"/>
  <c r="K2698" i="13"/>
  <c r="K2699" i="13"/>
  <c r="K2700" i="13"/>
  <c r="K2701" i="13"/>
  <c r="K2702" i="13"/>
  <c r="K2703" i="13"/>
  <c r="K2704" i="13"/>
  <c r="K2705" i="13"/>
  <c r="K2706" i="13"/>
  <c r="K2707" i="13"/>
  <c r="K2708" i="13"/>
  <c r="K2709" i="13"/>
  <c r="K2710" i="13"/>
  <c r="K2711" i="13"/>
  <c r="K2712" i="13"/>
  <c r="K2713" i="13"/>
  <c r="K2714" i="13"/>
  <c r="K2715" i="13"/>
  <c r="K2716" i="13"/>
  <c r="K2717" i="13"/>
  <c r="K2718" i="13"/>
  <c r="K2719" i="13"/>
  <c r="K2720" i="13"/>
  <c r="K2721" i="13"/>
  <c r="K2722" i="13"/>
  <c r="K2723" i="13"/>
  <c r="K2724" i="13"/>
  <c r="K2725" i="13"/>
  <c r="K2726" i="13"/>
  <c r="K2727" i="13"/>
  <c r="K2728" i="13"/>
  <c r="K2729" i="13"/>
  <c r="K2730" i="13"/>
  <c r="K2731" i="13"/>
  <c r="K2732" i="13"/>
  <c r="K2733" i="13"/>
  <c r="K2734" i="13"/>
  <c r="K2735" i="13"/>
  <c r="K2736" i="13"/>
  <c r="K2737" i="13"/>
  <c r="K2738" i="13"/>
  <c r="K2739" i="13"/>
  <c r="K2740" i="13"/>
  <c r="K2741" i="13"/>
  <c r="K2742" i="13"/>
  <c r="K2743" i="13"/>
  <c r="K2744" i="13"/>
  <c r="K2745" i="13"/>
  <c r="K2746" i="13"/>
  <c r="K2747" i="13"/>
  <c r="K2748" i="13"/>
  <c r="K2749" i="13"/>
  <c r="K2750" i="13"/>
  <c r="K2751" i="13"/>
  <c r="K2752" i="13"/>
  <c r="K2753" i="13"/>
  <c r="K2754" i="13"/>
  <c r="K2755" i="13"/>
  <c r="K2756" i="13"/>
  <c r="K2757" i="13"/>
  <c r="K2758" i="13"/>
  <c r="K2759" i="13"/>
  <c r="K2760" i="13"/>
  <c r="K2761" i="13"/>
  <c r="K2762" i="13"/>
  <c r="K2763" i="13"/>
  <c r="K2764" i="13"/>
  <c r="K2765" i="13"/>
  <c r="K2766" i="13"/>
  <c r="K2767" i="13"/>
  <c r="K2768" i="13"/>
  <c r="K2769" i="13"/>
  <c r="K2770" i="13"/>
  <c r="K2771" i="13"/>
  <c r="K2772" i="13"/>
  <c r="K2773" i="13"/>
  <c r="K2774" i="13"/>
  <c r="K2775" i="13"/>
  <c r="K2776" i="13"/>
  <c r="K2777" i="13"/>
  <c r="K2778" i="13"/>
  <c r="K2779" i="13"/>
  <c r="K2780" i="13"/>
  <c r="K2781" i="13"/>
  <c r="K2782" i="13"/>
  <c r="K2783" i="13"/>
  <c r="K2784" i="13"/>
  <c r="K2785" i="13"/>
  <c r="K2786" i="13"/>
  <c r="K2787" i="13"/>
  <c r="K2788" i="13"/>
  <c r="K2789" i="13"/>
  <c r="K2790" i="13"/>
  <c r="K2791" i="13"/>
  <c r="K2792" i="13"/>
  <c r="K2793" i="13"/>
  <c r="K2794" i="13"/>
  <c r="K2795" i="13"/>
  <c r="K2796" i="13"/>
  <c r="K2797" i="13"/>
  <c r="K2798" i="13"/>
  <c r="K2799" i="13"/>
  <c r="K2800" i="13"/>
  <c r="K2801" i="13"/>
  <c r="K2802" i="13"/>
  <c r="K2803" i="13"/>
  <c r="K2804" i="13"/>
  <c r="K2805" i="13"/>
  <c r="K2806" i="13"/>
  <c r="K2807" i="13"/>
  <c r="K2808" i="13"/>
  <c r="K2809" i="13"/>
  <c r="K2810" i="13"/>
  <c r="K2811" i="13"/>
  <c r="K2812" i="13"/>
  <c r="K2813" i="13"/>
  <c r="K2814" i="13"/>
  <c r="K2815" i="13"/>
  <c r="K2816" i="13"/>
  <c r="K2817" i="13"/>
  <c r="K2818" i="13"/>
  <c r="K2819" i="13"/>
  <c r="K2820" i="13"/>
  <c r="K2821" i="13"/>
  <c r="K2822" i="13"/>
  <c r="K2823" i="13"/>
  <c r="K2824" i="13"/>
  <c r="K2825" i="13"/>
  <c r="K2826" i="13"/>
  <c r="K2827" i="13"/>
  <c r="K2828" i="13"/>
  <c r="K2829" i="13"/>
  <c r="K2830" i="13"/>
  <c r="K2831" i="13"/>
  <c r="K2832" i="13"/>
  <c r="K2833" i="13"/>
  <c r="K2834" i="13"/>
  <c r="K2835" i="13"/>
  <c r="K2836" i="13"/>
  <c r="K2837" i="13"/>
  <c r="K2838" i="13"/>
  <c r="K2839" i="13"/>
  <c r="K2840" i="13"/>
  <c r="K2841" i="13"/>
  <c r="K2842" i="13"/>
  <c r="K2843" i="13"/>
  <c r="K2844" i="13"/>
  <c r="K2845" i="13"/>
  <c r="K2846" i="13"/>
  <c r="K2847" i="13"/>
  <c r="K2848" i="13"/>
  <c r="K2849" i="13"/>
  <c r="K2850" i="13"/>
  <c r="K2851" i="13"/>
  <c r="K2852" i="13"/>
  <c r="K2853" i="13"/>
  <c r="K2854" i="13"/>
  <c r="K2855" i="13"/>
  <c r="K2856" i="13"/>
  <c r="K2857" i="13"/>
  <c r="K2858" i="13"/>
  <c r="K2859" i="13"/>
  <c r="K2860" i="13"/>
  <c r="K2861" i="13"/>
  <c r="K2862" i="13"/>
  <c r="K2863" i="13"/>
  <c r="K2864" i="13"/>
  <c r="K2865" i="13"/>
  <c r="K2866" i="13"/>
  <c r="K2867" i="13"/>
  <c r="K2868" i="13"/>
  <c r="K2869" i="13"/>
  <c r="K2870" i="13"/>
  <c r="K2871" i="13"/>
  <c r="K2872" i="13"/>
  <c r="K2873" i="13"/>
  <c r="K2874" i="13"/>
  <c r="K2875" i="13"/>
  <c r="K2876" i="13"/>
  <c r="K2877" i="13"/>
  <c r="K2878" i="13"/>
  <c r="K2879" i="13"/>
  <c r="K2880" i="13"/>
  <c r="K2881" i="13"/>
  <c r="K2882" i="13"/>
  <c r="K2883" i="13"/>
  <c r="K2884" i="13"/>
  <c r="K2885" i="13"/>
  <c r="K2886" i="13"/>
  <c r="K2887" i="13"/>
  <c r="K2888" i="13"/>
  <c r="K2889" i="13"/>
  <c r="K2890" i="13"/>
  <c r="K2891" i="13"/>
  <c r="K2892" i="13"/>
  <c r="K2893" i="13"/>
  <c r="K2894" i="13"/>
  <c r="K2895" i="13"/>
  <c r="K2896" i="13"/>
  <c r="K2897" i="13"/>
  <c r="K2898" i="13"/>
  <c r="K2899" i="13"/>
  <c r="K2900" i="13"/>
  <c r="K2901" i="13"/>
  <c r="K2902" i="13"/>
  <c r="K2903" i="13"/>
  <c r="K2904" i="13"/>
  <c r="K2905" i="13"/>
  <c r="K2906" i="13"/>
  <c r="K2907" i="13"/>
  <c r="K2908" i="13"/>
  <c r="K2909" i="13"/>
  <c r="K2910" i="13"/>
  <c r="K2911" i="13"/>
  <c r="K2912" i="13"/>
  <c r="K2913" i="13"/>
  <c r="K2914" i="13"/>
  <c r="K2915" i="13"/>
  <c r="K2916" i="13"/>
  <c r="K2917" i="13"/>
  <c r="K2918" i="13"/>
  <c r="K2919" i="13"/>
  <c r="K2920" i="13"/>
  <c r="K2921" i="13"/>
  <c r="K2922" i="13"/>
  <c r="K2923" i="13"/>
  <c r="K2924" i="13"/>
  <c r="K2925" i="13"/>
  <c r="K2926" i="13"/>
  <c r="K2927" i="13"/>
  <c r="K2928" i="13"/>
  <c r="K2929" i="13"/>
  <c r="K2930" i="13"/>
  <c r="K2931" i="13"/>
  <c r="K2932" i="13"/>
  <c r="K2933" i="13"/>
  <c r="K2934" i="13"/>
  <c r="K2935" i="13"/>
  <c r="K2936" i="13"/>
  <c r="K2937" i="13"/>
  <c r="K2938" i="13"/>
  <c r="K2939" i="13"/>
  <c r="K2940" i="13"/>
  <c r="K2941" i="13"/>
  <c r="K2942" i="13"/>
  <c r="K2943" i="13"/>
  <c r="K2944" i="13"/>
  <c r="K2945" i="13"/>
  <c r="K2946" i="13"/>
  <c r="K2947" i="13"/>
  <c r="K2948" i="13"/>
  <c r="K2949" i="13"/>
  <c r="K2950" i="13"/>
  <c r="K2951" i="13"/>
  <c r="K2952" i="13"/>
  <c r="K2953" i="13"/>
  <c r="K2954" i="13"/>
  <c r="K2955" i="13"/>
  <c r="K2956" i="13"/>
  <c r="K2957" i="13"/>
  <c r="K2958" i="13"/>
  <c r="K2959" i="13"/>
  <c r="K2960" i="13"/>
  <c r="K2961" i="13"/>
  <c r="K2962" i="13"/>
  <c r="K2963" i="13"/>
  <c r="K2964" i="13"/>
  <c r="K2965" i="13"/>
  <c r="K2966" i="13"/>
  <c r="K2967" i="13"/>
  <c r="K2968" i="13"/>
  <c r="K2969" i="13"/>
  <c r="K2970" i="13"/>
  <c r="K2971" i="13"/>
  <c r="K2972" i="13"/>
  <c r="K2973" i="13"/>
  <c r="K2974" i="13"/>
  <c r="K2975" i="13"/>
  <c r="K2976" i="13"/>
  <c r="K2977" i="13"/>
  <c r="K2978" i="13"/>
  <c r="K2979" i="13"/>
  <c r="K2980" i="13"/>
  <c r="K2981" i="13"/>
  <c r="K2982" i="13"/>
  <c r="K2983" i="13"/>
  <c r="K2984" i="13"/>
  <c r="K2985" i="13"/>
  <c r="K2986" i="13"/>
  <c r="K2987" i="13"/>
  <c r="K2988" i="13"/>
  <c r="K2989" i="13"/>
  <c r="K2990" i="13"/>
  <c r="K2991" i="13"/>
  <c r="K2992" i="13"/>
  <c r="K2993" i="13"/>
  <c r="K2994" i="13"/>
  <c r="K2995" i="13"/>
  <c r="K2996" i="13"/>
  <c r="K2997" i="13"/>
  <c r="K2998" i="13"/>
  <c r="K2999" i="13"/>
  <c r="K3000" i="13"/>
  <c r="K3001" i="13"/>
  <c r="K3002" i="13"/>
  <c r="K3003" i="13"/>
  <c r="K3004" i="13"/>
  <c r="K3005" i="13"/>
  <c r="K3006" i="13"/>
  <c r="K3007" i="13"/>
  <c r="K3008" i="13"/>
  <c r="K3009" i="13"/>
  <c r="K3010" i="13"/>
  <c r="K3011" i="13"/>
  <c r="K3012" i="13"/>
  <c r="K3013" i="13"/>
  <c r="K3014" i="13"/>
  <c r="K3015" i="13"/>
  <c r="K3016" i="13"/>
  <c r="K3017" i="13"/>
  <c r="K3018" i="13"/>
  <c r="K3019" i="13"/>
  <c r="K3020" i="13"/>
  <c r="K3021" i="13"/>
  <c r="K3022" i="13"/>
  <c r="K3023" i="13"/>
  <c r="K3024" i="13"/>
  <c r="K3025" i="13"/>
  <c r="K3026" i="13"/>
  <c r="K3027" i="13"/>
  <c r="K3028" i="13"/>
  <c r="K3029" i="13"/>
  <c r="K3030" i="13"/>
  <c r="K3031" i="13"/>
  <c r="K3032" i="13"/>
  <c r="K3033" i="13"/>
  <c r="K3034" i="13"/>
  <c r="K3035" i="13"/>
  <c r="K3036" i="13"/>
  <c r="K3037" i="13"/>
  <c r="K3038" i="13"/>
  <c r="K3039" i="13"/>
  <c r="K3040" i="13"/>
  <c r="K3041" i="13"/>
  <c r="K3042" i="13"/>
  <c r="K3043" i="13"/>
  <c r="K3044" i="13"/>
  <c r="K3045" i="13"/>
  <c r="K3046" i="13"/>
  <c r="K3047" i="13"/>
  <c r="K3048" i="13"/>
  <c r="K3049" i="13"/>
  <c r="K3050" i="13"/>
  <c r="K3051" i="13"/>
  <c r="K3052" i="13"/>
  <c r="K3053" i="13"/>
  <c r="K3054" i="13"/>
  <c r="K3055" i="13"/>
  <c r="K3056" i="13"/>
  <c r="K3057" i="13"/>
  <c r="K3058" i="13"/>
  <c r="K3059" i="13"/>
  <c r="K3060" i="13"/>
  <c r="K3061" i="13"/>
  <c r="K3062" i="13"/>
  <c r="K3063" i="13"/>
  <c r="K3064" i="13"/>
  <c r="K3065" i="13"/>
  <c r="K3066" i="13"/>
  <c r="K3067" i="13"/>
  <c r="K3068" i="13"/>
  <c r="K3069" i="13"/>
  <c r="K3070" i="13"/>
  <c r="K3071" i="13"/>
  <c r="K3072" i="13"/>
  <c r="K3073" i="13"/>
  <c r="K3074" i="13"/>
  <c r="K3075" i="13"/>
  <c r="K3076" i="13"/>
  <c r="K3077" i="13"/>
  <c r="K3078" i="13"/>
  <c r="K3079" i="13"/>
  <c r="K3080" i="13"/>
  <c r="K3081" i="13"/>
  <c r="K3082" i="13"/>
  <c r="K3083" i="13"/>
  <c r="K3084" i="13"/>
  <c r="K3085" i="13"/>
  <c r="K3086" i="13"/>
  <c r="K3087" i="13"/>
  <c r="K3088" i="13"/>
  <c r="K3089" i="13"/>
  <c r="K3090" i="13"/>
  <c r="K3091" i="13"/>
  <c r="K3092" i="13"/>
  <c r="K3093" i="13"/>
  <c r="K3094" i="13"/>
  <c r="K3095" i="13"/>
  <c r="K3096" i="13"/>
  <c r="K3097" i="13"/>
  <c r="K3098" i="13"/>
  <c r="K3099" i="13"/>
  <c r="K3100" i="13"/>
  <c r="K3101" i="13"/>
  <c r="K3102" i="13"/>
  <c r="K3103" i="13"/>
  <c r="K3104" i="13"/>
  <c r="K3105" i="13"/>
  <c r="K3106" i="13"/>
  <c r="K3107" i="13"/>
  <c r="K3108" i="13"/>
  <c r="K3109" i="13"/>
  <c r="K3110" i="13"/>
  <c r="K3111" i="13"/>
  <c r="K3112" i="13"/>
  <c r="K3113" i="13"/>
  <c r="K3114" i="13"/>
  <c r="K3115" i="13"/>
  <c r="K3116" i="13"/>
  <c r="K3117" i="13"/>
  <c r="K3118" i="13"/>
  <c r="K3119" i="13"/>
  <c r="K3120" i="13"/>
  <c r="K3121" i="13"/>
  <c r="K3122" i="13"/>
  <c r="K3123" i="13"/>
  <c r="K3124" i="13"/>
  <c r="K3125" i="13"/>
  <c r="K3126" i="13"/>
  <c r="K3127" i="13"/>
  <c r="K3128" i="13"/>
  <c r="K3129" i="13"/>
  <c r="K3130" i="13"/>
  <c r="K3131" i="13"/>
  <c r="K3132" i="13"/>
  <c r="K3133" i="13"/>
  <c r="K3134" i="13"/>
  <c r="K3135" i="13"/>
  <c r="K3136" i="13"/>
  <c r="K3137" i="13"/>
  <c r="K3138" i="13"/>
  <c r="K3139" i="13"/>
  <c r="K3140" i="13"/>
  <c r="K3141" i="13"/>
  <c r="K3142" i="13"/>
  <c r="K3143" i="13"/>
  <c r="K3144" i="13"/>
  <c r="K3145" i="13"/>
  <c r="K3146" i="13"/>
  <c r="K3147" i="13"/>
  <c r="K3148" i="13"/>
  <c r="K3149" i="13"/>
  <c r="K3150" i="13"/>
  <c r="K3151" i="13"/>
  <c r="K3152" i="13"/>
  <c r="K3153" i="13"/>
  <c r="K3154" i="13"/>
  <c r="K3155" i="13"/>
  <c r="K3156" i="13"/>
  <c r="K3157" i="13"/>
  <c r="K3158" i="13"/>
  <c r="K3159" i="13"/>
  <c r="K3160" i="13"/>
  <c r="K3161" i="13"/>
  <c r="K3162" i="13"/>
  <c r="K3163" i="13"/>
  <c r="K3164" i="13"/>
  <c r="K3165" i="13"/>
  <c r="K3166" i="13"/>
  <c r="K3167" i="13"/>
  <c r="K3168" i="13"/>
  <c r="K3169" i="13"/>
  <c r="K3170" i="13"/>
  <c r="K3171" i="13"/>
  <c r="K3172" i="13"/>
  <c r="K3173" i="13"/>
  <c r="K3174" i="13"/>
  <c r="K3175" i="13"/>
  <c r="K3176" i="13"/>
  <c r="K3177" i="13"/>
  <c r="K3178" i="13"/>
  <c r="K3179" i="13"/>
  <c r="K3180" i="13"/>
  <c r="K3181" i="13"/>
  <c r="K3182" i="13"/>
  <c r="K3183" i="13"/>
  <c r="K3184" i="13"/>
  <c r="K3185" i="13"/>
  <c r="K3186" i="13"/>
  <c r="K3187" i="13"/>
  <c r="K3188" i="13"/>
  <c r="K3189" i="13"/>
  <c r="K3190" i="13"/>
  <c r="K3191" i="13"/>
  <c r="K3192" i="13"/>
  <c r="K3193" i="13"/>
  <c r="K3194" i="13"/>
  <c r="K3195" i="13"/>
  <c r="K3196" i="13"/>
  <c r="K3197" i="13"/>
  <c r="K3198" i="13"/>
  <c r="K3199" i="13"/>
  <c r="K3200" i="13"/>
  <c r="K3201" i="13"/>
  <c r="K3202" i="13"/>
  <c r="K3203" i="13"/>
  <c r="K3204" i="13"/>
  <c r="K3205" i="13"/>
  <c r="K3206" i="13"/>
  <c r="K3207" i="13"/>
  <c r="K3208" i="13"/>
  <c r="K3209" i="13"/>
  <c r="K3210" i="13"/>
  <c r="K3211" i="13"/>
  <c r="K3212" i="13"/>
  <c r="K3213" i="13"/>
  <c r="K3214" i="13"/>
  <c r="K3215" i="13"/>
  <c r="K3216" i="13"/>
  <c r="K3217" i="13"/>
  <c r="K3218" i="13"/>
  <c r="K3219" i="13"/>
  <c r="K3220" i="13"/>
  <c r="K3221" i="13"/>
  <c r="K3222" i="13"/>
  <c r="K3223" i="13"/>
  <c r="K3224" i="13"/>
  <c r="K3225" i="13"/>
  <c r="K3226" i="13"/>
  <c r="K3227" i="13"/>
  <c r="K3228" i="13"/>
  <c r="K3229" i="13"/>
  <c r="K3230" i="13"/>
  <c r="K3231" i="13"/>
  <c r="K3232" i="13"/>
  <c r="K3233" i="13"/>
  <c r="K3234" i="13"/>
  <c r="K3235" i="13"/>
  <c r="K3236" i="13"/>
  <c r="K3237" i="13"/>
  <c r="K3238" i="13"/>
  <c r="K3239" i="13"/>
  <c r="K3240" i="13"/>
  <c r="K3241" i="13"/>
  <c r="K3242" i="13"/>
  <c r="K3243" i="13"/>
  <c r="K3244" i="13"/>
  <c r="K3245" i="13"/>
  <c r="K3246" i="13"/>
  <c r="K3247" i="13"/>
  <c r="K3248" i="13"/>
  <c r="K3249" i="13"/>
  <c r="K3250" i="13"/>
  <c r="K3251" i="13"/>
  <c r="K3252" i="13"/>
  <c r="K3253" i="13"/>
  <c r="K3254" i="13"/>
  <c r="K3255" i="13"/>
  <c r="K3256" i="13"/>
  <c r="K3257" i="13"/>
  <c r="K3258" i="13"/>
  <c r="K3259" i="13"/>
  <c r="K3260" i="13"/>
  <c r="K3261" i="13"/>
  <c r="K3262" i="13"/>
  <c r="K3263" i="13"/>
  <c r="K3264" i="13"/>
  <c r="K3265" i="13"/>
  <c r="K3266" i="13"/>
  <c r="K3267" i="13"/>
  <c r="K3268" i="13"/>
  <c r="K3269" i="13"/>
  <c r="K3270" i="13"/>
  <c r="K3271" i="13"/>
  <c r="K3272" i="13"/>
  <c r="K3273" i="13"/>
  <c r="K3274" i="13"/>
  <c r="K3275" i="13"/>
  <c r="K3276" i="13"/>
  <c r="K3277" i="13"/>
  <c r="K3278" i="13"/>
  <c r="K3279" i="13"/>
  <c r="K3280" i="13"/>
  <c r="K3281" i="13"/>
  <c r="K3282" i="13"/>
  <c r="K3283" i="13"/>
  <c r="K3284" i="13"/>
  <c r="K3285" i="13"/>
  <c r="K3286" i="13"/>
  <c r="K3287" i="13"/>
  <c r="K3288" i="13"/>
  <c r="K3289" i="13"/>
  <c r="K3290" i="13"/>
  <c r="K3291" i="13"/>
  <c r="K3292" i="13"/>
  <c r="K3293" i="13"/>
  <c r="K3294" i="13"/>
  <c r="K3295" i="13"/>
  <c r="K3296" i="13"/>
  <c r="K3297" i="13"/>
  <c r="K3298" i="13"/>
  <c r="K3299" i="13"/>
  <c r="K3300" i="13"/>
  <c r="K3301" i="13"/>
  <c r="K3302" i="13"/>
  <c r="K3303" i="13"/>
  <c r="K3304" i="13"/>
  <c r="K3305" i="13"/>
  <c r="K3306" i="13"/>
  <c r="K3307" i="13"/>
  <c r="K3308" i="13"/>
  <c r="K3309" i="13"/>
  <c r="K3310" i="13"/>
  <c r="K3311" i="13"/>
  <c r="K3312" i="13"/>
  <c r="K3313" i="13"/>
  <c r="K3314" i="13"/>
  <c r="K3315" i="13"/>
  <c r="K3316" i="13"/>
  <c r="K3317" i="13"/>
  <c r="K3318" i="13"/>
  <c r="K3319" i="13"/>
  <c r="K3320" i="13"/>
  <c r="K3321" i="13"/>
  <c r="K3322" i="13"/>
  <c r="K3323" i="13"/>
  <c r="K3324" i="13"/>
  <c r="K3325" i="13"/>
  <c r="K3326" i="13"/>
  <c r="K3327" i="13"/>
  <c r="K3328" i="13"/>
  <c r="K3329" i="13"/>
  <c r="K3330" i="13"/>
  <c r="K3331" i="13"/>
  <c r="K3332" i="13"/>
  <c r="K3333" i="13"/>
  <c r="K3334" i="13"/>
  <c r="K3335" i="13"/>
  <c r="K3336" i="13"/>
  <c r="K3337" i="13"/>
  <c r="K3338" i="13"/>
  <c r="K3339" i="13"/>
  <c r="K3340" i="13"/>
  <c r="K3341" i="13"/>
  <c r="K3342" i="13"/>
  <c r="K3343" i="13"/>
  <c r="K3344" i="13"/>
  <c r="K3345" i="13"/>
  <c r="K3346" i="13"/>
  <c r="K3347" i="13"/>
  <c r="K3348" i="13"/>
  <c r="K3349" i="13"/>
  <c r="K3350" i="13"/>
  <c r="K3351" i="13"/>
  <c r="K3352" i="13"/>
  <c r="K3353" i="13"/>
  <c r="K3354" i="13"/>
  <c r="K3355" i="13"/>
  <c r="K3356" i="13"/>
  <c r="K3357" i="13"/>
  <c r="K3358" i="13"/>
  <c r="K3359" i="13"/>
  <c r="K3360" i="13"/>
  <c r="K3361" i="13"/>
  <c r="K3362" i="13"/>
  <c r="K3363" i="13"/>
  <c r="K3364" i="13"/>
  <c r="K3365" i="13"/>
  <c r="K3366" i="13"/>
  <c r="K3367" i="13"/>
  <c r="K3368" i="13"/>
  <c r="K3369" i="13"/>
  <c r="K3370" i="13"/>
  <c r="K3371" i="13"/>
  <c r="K3372" i="13"/>
  <c r="K3373" i="13"/>
  <c r="K3374" i="13"/>
  <c r="K3375" i="13"/>
  <c r="K3376" i="13"/>
  <c r="K3377" i="13"/>
  <c r="K3378" i="13"/>
  <c r="K3379" i="13"/>
  <c r="K3380" i="13"/>
  <c r="K3381" i="13"/>
  <c r="K3382" i="13"/>
  <c r="K3383" i="13"/>
  <c r="K3384" i="13"/>
  <c r="K3385" i="13"/>
  <c r="K3386" i="13"/>
  <c r="K3387" i="13"/>
  <c r="K3388" i="13"/>
  <c r="K3389" i="13"/>
  <c r="K3390" i="13"/>
  <c r="K3391" i="13"/>
  <c r="K3392" i="13"/>
  <c r="K3393" i="13"/>
  <c r="K3394" i="13"/>
  <c r="K3395" i="13"/>
  <c r="K3396" i="13"/>
  <c r="K3397" i="13"/>
  <c r="K3398" i="13"/>
  <c r="K3399" i="13"/>
  <c r="K3400" i="13"/>
  <c r="K3401" i="13"/>
  <c r="K3402" i="13"/>
  <c r="K3403" i="13"/>
  <c r="K3404" i="13"/>
  <c r="K3405" i="13"/>
  <c r="K3406" i="13"/>
  <c r="K3407" i="13"/>
  <c r="K3408" i="13"/>
  <c r="K3409" i="13"/>
  <c r="K3410" i="13"/>
  <c r="K3411" i="13"/>
  <c r="K3412" i="13"/>
  <c r="K3413" i="13"/>
  <c r="K3414" i="13"/>
  <c r="K3415" i="13"/>
  <c r="K3416" i="13"/>
  <c r="K3417" i="13"/>
  <c r="K3418" i="13"/>
  <c r="K3419" i="13"/>
  <c r="K3420" i="13"/>
  <c r="K3421" i="13"/>
  <c r="K3422" i="13"/>
  <c r="K3423" i="13"/>
  <c r="K3424" i="13"/>
  <c r="K3425" i="13"/>
  <c r="K3426" i="13"/>
  <c r="K3427" i="13"/>
  <c r="K3428" i="13"/>
  <c r="K3429" i="13"/>
  <c r="K3430" i="13"/>
  <c r="K3431" i="13"/>
  <c r="K3432" i="13"/>
  <c r="K3433" i="13"/>
  <c r="K3434" i="13"/>
  <c r="K3435" i="13"/>
  <c r="K3436" i="13"/>
  <c r="K3437" i="13"/>
  <c r="K3438" i="13"/>
  <c r="K3439" i="13"/>
  <c r="K3440" i="13"/>
  <c r="K3441" i="13"/>
  <c r="K3442" i="13"/>
  <c r="K3443" i="13"/>
  <c r="K3444" i="13"/>
  <c r="K3445" i="13"/>
  <c r="K3446" i="13"/>
  <c r="K3447" i="13"/>
  <c r="K3448" i="13"/>
  <c r="K3449" i="13"/>
  <c r="K3450" i="13"/>
  <c r="K3451" i="13"/>
  <c r="K3452" i="13"/>
  <c r="K3453" i="13"/>
  <c r="K3454" i="13"/>
  <c r="K3455" i="13"/>
  <c r="K3456" i="13"/>
  <c r="K3457" i="13"/>
  <c r="K3458" i="13"/>
  <c r="K3459" i="13"/>
  <c r="K3460" i="13"/>
  <c r="K3461" i="13"/>
  <c r="K3462" i="13"/>
  <c r="K3463" i="13"/>
  <c r="K3464" i="13"/>
  <c r="K3465" i="13"/>
  <c r="K3466" i="13"/>
  <c r="K3467" i="13"/>
  <c r="K3468" i="13"/>
  <c r="K3469" i="13"/>
  <c r="K3470" i="13"/>
  <c r="K3471" i="13"/>
  <c r="K3472" i="13"/>
  <c r="K3473" i="13"/>
  <c r="K3474" i="13"/>
  <c r="K3475" i="13"/>
  <c r="K3476" i="13"/>
  <c r="K3477" i="13"/>
  <c r="K3478" i="13"/>
  <c r="K3479" i="13"/>
  <c r="K3480" i="13"/>
  <c r="K3481" i="13"/>
  <c r="K3482" i="13"/>
  <c r="K3483" i="13"/>
  <c r="K3484" i="13"/>
  <c r="K3485" i="13"/>
  <c r="K3486" i="13"/>
  <c r="K3487" i="13"/>
  <c r="K3488" i="13"/>
  <c r="K3489" i="13"/>
  <c r="K3490" i="13"/>
  <c r="K3491" i="13"/>
  <c r="K3492" i="13"/>
  <c r="K3493" i="13"/>
  <c r="K3494" i="13"/>
  <c r="K3495" i="13"/>
  <c r="K3496" i="13"/>
  <c r="K3497" i="13"/>
  <c r="K3498" i="13"/>
  <c r="K3499" i="13"/>
  <c r="K3500" i="13"/>
  <c r="K3501" i="13"/>
  <c r="K3502" i="13"/>
  <c r="K3503" i="13"/>
  <c r="K3504" i="13"/>
  <c r="K3505" i="13"/>
  <c r="K3506" i="13"/>
  <c r="K3507" i="13"/>
  <c r="K3508" i="13"/>
  <c r="K3509" i="13"/>
  <c r="K3510" i="13"/>
  <c r="K3511" i="13"/>
  <c r="K3512" i="13"/>
  <c r="K3513" i="13"/>
  <c r="K3514" i="13"/>
  <c r="K3515" i="13"/>
  <c r="K3516" i="13"/>
  <c r="K3517" i="13"/>
  <c r="K3518" i="13"/>
  <c r="K3519" i="13"/>
  <c r="K3520" i="13"/>
  <c r="K3521" i="13"/>
  <c r="K3522" i="13"/>
  <c r="K3523" i="13"/>
  <c r="K3524" i="13"/>
  <c r="K3525" i="13"/>
  <c r="K3526" i="13"/>
  <c r="K3527" i="13"/>
  <c r="K3528" i="13"/>
  <c r="K3529" i="13"/>
  <c r="K3530" i="13"/>
  <c r="K3531" i="13"/>
  <c r="K3532" i="13"/>
  <c r="K3533" i="13"/>
  <c r="K3534" i="13"/>
  <c r="K3535" i="13"/>
  <c r="K3536" i="13"/>
  <c r="K3537" i="13"/>
  <c r="K3538" i="13"/>
  <c r="K3539" i="13"/>
  <c r="K3540" i="13"/>
  <c r="K3541" i="13"/>
  <c r="K3542" i="13"/>
  <c r="K3543" i="13"/>
  <c r="K3544" i="13"/>
  <c r="K3545" i="13"/>
  <c r="K3546" i="13"/>
  <c r="K3547" i="13"/>
  <c r="K3548" i="13"/>
  <c r="K3549" i="13"/>
  <c r="K3550" i="13"/>
  <c r="K3551" i="13"/>
  <c r="K3552" i="13"/>
  <c r="K3553" i="13"/>
  <c r="K3554" i="13"/>
  <c r="K3555" i="13"/>
  <c r="K3556" i="13"/>
  <c r="K3557" i="13"/>
  <c r="K3558" i="13"/>
  <c r="K3559" i="13"/>
  <c r="K3560" i="13"/>
  <c r="K3561" i="13"/>
  <c r="K3562" i="13"/>
  <c r="K3563" i="13"/>
  <c r="K3564" i="13"/>
  <c r="K3565" i="13"/>
  <c r="K3566" i="13"/>
  <c r="K3567" i="13"/>
  <c r="K3568" i="13"/>
  <c r="K3569" i="13"/>
  <c r="K3570" i="13"/>
  <c r="K3571" i="13"/>
  <c r="K3572" i="13"/>
  <c r="K3573" i="13"/>
  <c r="K3574" i="13"/>
  <c r="K3575" i="13"/>
  <c r="K3576" i="13"/>
  <c r="K3577" i="13"/>
  <c r="K3578" i="13"/>
  <c r="K3579" i="13"/>
  <c r="K3580" i="13"/>
  <c r="K3581" i="13"/>
  <c r="K3582" i="13"/>
  <c r="K3583" i="13"/>
  <c r="K3584" i="13"/>
  <c r="K3585" i="13"/>
  <c r="K3586" i="13"/>
  <c r="K3587" i="13"/>
  <c r="K3588" i="13"/>
  <c r="K3589" i="13"/>
  <c r="K3590" i="13"/>
  <c r="K3591" i="13"/>
  <c r="K3592" i="13"/>
  <c r="K3593" i="13"/>
  <c r="K3594" i="13"/>
  <c r="K3595" i="13"/>
  <c r="K3596" i="13"/>
  <c r="K3597" i="13"/>
  <c r="K3598" i="13"/>
  <c r="K3599" i="13"/>
  <c r="K3600" i="13"/>
  <c r="K3601" i="13"/>
  <c r="K3602" i="13"/>
  <c r="K3603" i="13"/>
  <c r="K3604" i="13"/>
  <c r="K3605" i="13"/>
  <c r="K3606" i="13"/>
  <c r="K3607" i="13"/>
  <c r="K3608" i="13"/>
  <c r="K3609" i="13"/>
  <c r="K3610" i="13"/>
  <c r="K3611" i="13"/>
  <c r="K3612" i="13"/>
  <c r="K3613" i="13"/>
  <c r="K3614" i="13"/>
  <c r="K3615" i="13"/>
  <c r="K3616" i="13"/>
  <c r="K3617" i="13"/>
  <c r="K3618" i="13"/>
  <c r="K3619" i="13"/>
  <c r="K3620" i="13"/>
  <c r="K3621" i="13"/>
  <c r="K3622" i="13"/>
  <c r="K3623" i="13"/>
  <c r="K3624" i="13"/>
  <c r="K3625" i="13"/>
  <c r="K3626" i="13"/>
  <c r="K3627" i="13"/>
  <c r="K3628" i="13"/>
  <c r="K3629" i="13"/>
  <c r="K3630" i="13"/>
  <c r="K3631" i="13"/>
  <c r="K3632" i="13"/>
  <c r="K3633" i="13"/>
  <c r="K3634" i="13"/>
  <c r="K3635" i="13"/>
  <c r="K3636" i="13"/>
  <c r="K3637" i="13"/>
  <c r="K3638" i="13"/>
  <c r="K3639" i="13"/>
  <c r="K3640" i="13"/>
  <c r="K3641" i="13"/>
  <c r="K3642" i="13"/>
  <c r="K3643" i="13"/>
  <c r="K3644" i="13"/>
  <c r="K3645" i="13"/>
  <c r="K3646" i="13"/>
  <c r="K3647" i="13"/>
  <c r="K3648" i="13"/>
  <c r="K3649" i="13"/>
  <c r="K3650" i="13"/>
  <c r="K3651" i="13"/>
  <c r="K3652" i="13"/>
  <c r="K3653" i="13"/>
  <c r="K3654" i="13"/>
  <c r="K3655" i="13"/>
  <c r="K3656" i="13"/>
  <c r="K3657" i="13"/>
  <c r="K3658" i="13"/>
  <c r="K3659" i="13"/>
  <c r="K3660" i="13"/>
  <c r="K3661" i="13"/>
  <c r="K3662" i="13"/>
  <c r="K3663" i="13"/>
  <c r="K3664" i="13"/>
  <c r="K3665" i="13"/>
  <c r="K3666" i="13"/>
  <c r="K3667" i="13"/>
  <c r="K3668" i="13"/>
  <c r="K3669" i="13"/>
  <c r="K3670" i="13"/>
  <c r="K3671" i="13"/>
  <c r="K3672" i="13"/>
  <c r="K3673" i="13"/>
  <c r="K3674" i="13"/>
  <c r="K3675" i="13"/>
  <c r="K3676" i="13"/>
  <c r="K3677" i="13"/>
  <c r="K3678" i="13"/>
  <c r="K3679" i="13"/>
  <c r="K3680" i="13"/>
  <c r="K3681" i="13"/>
  <c r="K3682" i="13"/>
  <c r="K3683" i="13"/>
  <c r="K3684" i="13"/>
  <c r="K3685" i="13"/>
  <c r="K3686" i="13"/>
  <c r="K3687" i="13"/>
  <c r="K3688" i="13"/>
  <c r="K3689" i="13"/>
  <c r="K3690" i="13"/>
  <c r="K3691" i="13"/>
  <c r="K3692" i="13"/>
  <c r="K3693" i="13"/>
  <c r="K3694" i="13"/>
  <c r="K3695" i="13"/>
  <c r="K3696" i="13"/>
  <c r="K3697" i="13"/>
  <c r="K3698" i="13"/>
  <c r="K3699" i="13"/>
  <c r="K3700" i="13"/>
  <c r="K3701" i="13"/>
  <c r="K3702" i="13"/>
  <c r="K3703" i="13"/>
  <c r="K3704" i="13"/>
  <c r="K3705" i="13"/>
  <c r="K3706" i="13"/>
  <c r="K3707" i="13"/>
  <c r="K3708" i="13"/>
  <c r="K3709" i="13"/>
  <c r="K3710" i="13"/>
  <c r="K3711" i="13"/>
  <c r="K3712" i="13"/>
  <c r="K3713" i="13"/>
  <c r="K3714" i="13"/>
  <c r="K3715" i="13"/>
  <c r="K3716" i="13"/>
  <c r="K3717" i="13"/>
  <c r="K3718" i="13"/>
  <c r="K3719" i="13"/>
  <c r="K3720" i="13"/>
  <c r="K3721" i="13"/>
  <c r="K3722" i="13"/>
  <c r="K3723" i="13"/>
  <c r="K3724" i="13"/>
  <c r="K3725" i="13"/>
  <c r="K3726" i="13"/>
  <c r="K3727" i="13"/>
  <c r="K3728" i="13"/>
  <c r="K3729" i="13"/>
  <c r="K3730" i="13"/>
  <c r="K3731" i="13"/>
  <c r="K3732" i="13"/>
  <c r="K3733" i="13"/>
  <c r="K3734" i="13"/>
  <c r="K3735" i="13"/>
  <c r="K3736" i="13"/>
  <c r="K3737" i="13"/>
  <c r="K3738" i="13"/>
  <c r="K3739" i="13"/>
  <c r="K3740" i="13"/>
  <c r="K3741" i="13"/>
  <c r="K3742" i="13"/>
  <c r="K3743" i="13"/>
  <c r="K3744" i="13"/>
  <c r="K3745" i="13"/>
  <c r="K3746" i="13"/>
  <c r="K3747" i="13"/>
  <c r="K3748" i="13"/>
  <c r="K3749" i="13"/>
  <c r="K3750" i="13"/>
  <c r="K3751" i="13"/>
  <c r="K3752" i="13"/>
  <c r="K3753" i="13"/>
  <c r="K3754" i="13"/>
  <c r="K3755" i="13"/>
  <c r="K3756" i="13"/>
  <c r="K3757" i="13"/>
  <c r="K3758" i="13"/>
  <c r="K3759" i="13"/>
  <c r="K3760" i="13"/>
  <c r="K3761" i="13"/>
  <c r="K3762" i="13"/>
  <c r="K3763" i="13"/>
  <c r="K3764" i="13"/>
  <c r="K3765" i="13"/>
  <c r="K3766" i="13"/>
  <c r="K3767" i="13"/>
  <c r="K3768" i="13"/>
  <c r="K3769" i="13"/>
  <c r="K3770" i="13"/>
  <c r="K3771" i="13"/>
  <c r="K3772" i="13"/>
  <c r="K3773" i="13"/>
  <c r="K3774" i="13"/>
  <c r="K3775" i="13"/>
  <c r="K3776" i="13"/>
  <c r="K3777" i="13"/>
  <c r="K3778" i="13"/>
  <c r="K3779" i="13"/>
  <c r="K3780" i="13"/>
  <c r="K3781" i="13"/>
  <c r="K3782" i="13"/>
  <c r="K3783" i="13"/>
  <c r="K3784" i="13"/>
  <c r="K3785" i="13"/>
  <c r="K3786" i="13"/>
  <c r="K3787" i="13"/>
  <c r="K3788" i="13"/>
  <c r="K3789" i="13"/>
  <c r="K3790" i="13"/>
  <c r="K3791" i="13"/>
  <c r="K3792" i="13"/>
  <c r="K3793" i="13"/>
  <c r="K3794" i="13"/>
  <c r="K3795" i="13"/>
  <c r="K3796" i="13"/>
  <c r="K3797" i="13"/>
  <c r="K3798" i="13"/>
  <c r="K3799" i="13"/>
  <c r="K3800" i="13"/>
  <c r="K3801" i="13"/>
  <c r="K3802" i="13"/>
  <c r="K3803" i="13"/>
  <c r="K3804" i="13"/>
  <c r="K3805" i="13"/>
  <c r="K3806" i="13"/>
  <c r="K3807" i="13"/>
  <c r="K3808" i="13"/>
  <c r="K3809" i="13"/>
  <c r="K3810" i="13"/>
  <c r="K3811" i="13"/>
  <c r="K3812" i="13"/>
  <c r="K3813" i="13"/>
  <c r="K3814" i="13"/>
  <c r="K3815" i="13"/>
  <c r="K3816" i="13"/>
  <c r="K3817" i="13"/>
  <c r="K3818" i="13"/>
  <c r="K3819" i="13"/>
  <c r="K3820" i="13"/>
  <c r="K3821" i="13"/>
  <c r="K3822" i="13"/>
  <c r="K3823" i="13"/>
  <c r="K3824" i="13"/>
  <c r="K3825" i="13"/>
  <c r="K3826" i="13"/>
  <c r="K3827" i="13"/>
  <c r="K3828" i="13"/>
  <c r="K3829" i="13"/>
  <c r="K3830" i="13"/>
  <c r="K3831" i="13"/>
  <c r="K3832" i="13"/>
  <c r="K3833" i="13"/>
  <c r="K3834" i="13"/>
  <c r="K3835" i="13"/>
  <c r="K3836" i="13"/>
  <c r="K3837" i="13"/>
  <c r="K3838" i="13"/>
  <c r="K3839" i="13"/>
  <c r="K3840" i="13"/>
  <c r="K3841" i="13"/>
  <c r="K3842" i="13"/>
  <c r="K3843" i="13"/>
  <c r="K3844" i="13"/>
  <c r="K3845" i="13"/>
  <c r="K3846" i="13"/>
  <c r="K3847" i="13"/>
  <c r="K3848" i="13"/>
  <c r="K3849" i="13"/>
  <c r="K3850" i="13"/>
  <c r="K3851" i="13"/>
  <c r="K3852" i="13"/>
  <c r="K3853" i="13"/>
  <c r="K3854" i="13"/>
  <c r="K3855" i="13"/>
  <c r="K3856" i="13"/>
  <c r="K3857" i="13"/>
  <c r="K3858" i="13"/>
  <c r="K3859" i="13"/>
  <c r="K3860" i="13"/>
  <c r="K3861" i="13"/>
  <c r="K3862" i="13"/>
  <c r="K3863" i="13"/>
  <c r="K3864" i="13"/>
  <c r="K3865" i="13"/>
  <c r="K3866" i="13"/>
  <c r="K3867" i="13"/>
  <c r="K3868" i="13"/>
  <c r="K3869" i="13"/>
  <c r="K3870" i="13"/>
  <c r="K3871" i="13"/>
  <c r="K3872" i="13"/>
  <c r="K3873" i="13"/>
  <c r="K3874" i="13"/>
  <c r="K3875" i="13"/>
  <c r="K3876" i="13"/>
  <c r="K3877" i="13"/>
  <c r="K3878" i="13"/>
  <c r="K3879" i="13"/>
  <c r="K3880" i="13"/>
  <c r="K3881" i="13"/>
  <c r="K3882" i="13"/>
  <c r="K3883" i="13"/>
  <c r="K3884" i="13"/>
  <c r="K3885" i="13"/>
  <c r="K3886" i="13"/>
  <c r="K3887" i="13"/>
  <c r="K3888" i="13"/>
  <c r="K3889" i="13"/>
  <c r="K3890" i="13"/>
  <c r="K3891" i="13"/>
  <c r="K3892" i="13"/>
  <c r="K3893" i="13"/>
  <c r="K3894" i="13"/>
  <c r="K3895" i="13"/>
  <c r="K3896" i="13"/>
  <c r="K3897" i="13"/>
  <c r="K3898" i="13"/>
  <c r="K3899" i="13"/>
  <c r="K3900" i="13"/>
  <c r="K3901" i="13"/>
  <c r="K3902" i="13"/>
  <c r="K3903" i="13"/>
  <c r="K3904" i="13"/>
  <c r="K3905" i="13"/>
  <c r="K3906" i="13"/>
  <c r="K3907" i="13"/>
  <c r="K3908" i="13"/>
  <c r="K3909" i="13"/>
  <c r="K3910" i="13"/>
  <c r="K3911" i="13"/>
  <c r="K3912" i="13"/>
  <c r="K3913" i="13"/>
  <c r="K3914" i="13"/>
  <c r="K3915" i="13"/>
  <c r="K3916" i="13"/>
  <c r="K3917" i="13"/>
  <c r="K3918" i="13"/>
  <c r="K3919" i="13"/>
  <c r="K3920" i="13"/>
  <c r="K3921" i="13"/>
  <c r="K3922" i="13"/>
  <c r="K3923" i="13"/>
  <c r="K3924" i="13"/>
  <c r="K3925" i="13"/>
  <c r="K3926" i="13"/>
  <c r="K3927" i="13"/>
  <c r="K3928" i="13"/>
  <c r="K3929" i="13"/>
  <c r="K3930" i="13"/>
  <c r="K3931" i="13"/>
  <c r="K3932" i="13"/>
  <c r="K3933" i="13"/>
  <c r="K3934" i="13"/>
  <c r="K3935" i="13"/>
  <c r="K3936" i="13"/>
  <c r="K3937" i="13"/>
  <c r="K3938" i="13"/>
  <c r="K3939" i="13"/>
  <c r="K3940" i="13"/>
  <c r="K3941" i="13"/>
  <c r="K3942" i="13"/>
  <c r="K3943" i="13"/>
  <c r="K3944" i="13"/>
  <c r="K3945" i="13"/>
  <c r="K3946" i="13"/>
  <c r="K3947" i="13"/>
  <c r="K3948" i="13"/>
  <c r="K3949" i="13"/>
  <c r="K3950" i="13"/>
  <c r="K3951" i="13"/>
  <c r="K3952" i="13"/>
  <c r="K3953" i="13"/>
  <c r="K3954" i="13"/>
  <c r="K3955" i="13"/>
  <c r="K3956" i="13"/>
  <c r="K3957" i="13"/>
  <c r="K3958" i="13"/>
  <c r="K3959" i="13"/>
  <c r="K3960" i="13"/>
  <c r="K3961" i="13"/>
  <c r="K3962" i="13"/>
  <c r="K3963" i="13"/>
  <c r="K3964" i="13"/>
  <c r="K3965" i="13"/>
  <c r="K3966" i="13"/>
  <c r="K3967" i="13"/>
  <c r="K3968" i="13"/>
  <c r="K3969" i="13"/>
  <c r="K3970" i="13"/>
  <c r="K3971" i="13"/>
  <c r="K3972" i="13"/>
  <c r="K3973" i="13"/>
  <c r="K3974" i="13"/>
  <c r="K3975" i="13"/>
  <c r="K3976" i="13"/>
  <c r="K3977" i="13"/>
  <c r="K3978" i="13"/>
  <c r="K3979" i="13"/>
  <c r="K3980" i="13"/>
  <c r="K3981" i="13"/>
  <c r="K3982" i="13"/>
  <c r="K3983" i="13"/>
  <c r="K3984" i="13"/>
  <c r="K3985" i="13"/>
  <c r="K3986" i="13"/>
  <c r="K3987" i="13"/>
  <c r="K3988" i="13"/>
  <c r="K3989" i="13"/>
  <c r="K3990" i="13"/>
  <c r="K3991" i="13"/>
  <c r="K3992" i="13"/>
  <c r="K3993" i="13"/>
  <c r="K3994" i="13"/>
  <c r="K3995" i="13"/>
  <c r="K3996" i="13"/>
  <c r="K3997" i="13"/>
  <c r="K3998" i="13"/>
  <c r="K3999" i="13"/>
  <c r="K4000" i="13"/>
  <c r="K4001" i="13"/>
  <c r="K4002" i="13"/>
  <c r="K4003" i="13"/>
  <c r="K4004" i="13"/>
  <c r="K4005" i="13"/>
  <c r="K4006" i="13"/>
  <c r="K4007" i="13"/>
  <c r="K4008" i="13"/>
  <c r="K4009" i="13"/>
  <c r="K4010" i="13"/>
  <c r="K4011" i="13"/>
  <c r="K4012" i="13"/>
  <c r="K4013" i="13"/>
  <c r="K4014" i="13"/>
  <c r="K4015" i="13"/>
  <c r="K4016" i="13"/>
  <c r="K4017" i="13"/>
  <c r="K4018" i="13"/>
  <c r="K4019" i="13"/>
  <c r="K4020" i="13"/>
  <c r="K4021" i="13"/>
  <c r="K4022" i="13"/>
  <c r="K4023" i="13"/>
  <c r="K4024" i="13"/>
  <c r="K4025" i="13"/>
  <c r="K4026" i="13"/>
  <c r="K4027" i="13"/>
  <c r="K4028" i="13"/>
  <c r="K4029" i="13"/>
  <c r="K4030" i="13"/>
  <c r="K4031" i="13"/>
  <c r="K4032" i="13"/>
  <c r="K4033" i="13"/>
  <c r="K4034" i="13"/>
  <c r="K4035" i="13"/>
  <c r="K4036" i="13"/>
  <c r="K4037" i="13"/>
  <c r="K4038" i="13"/>
  <c r="K4039" i="13"/>
  <c r="K4040" i="13"/>
  <c r="K4041" i="13"/>
  <c r="K4042" i="13"/>
  <c r="K4043" i="13"/>
  <c r="K4044" i="13"/>
  <c r="K4045" i="13"/>
  <c r="K4046" i="13"/>
  <c r="K4047" i="13"/>
  <c r="K4048" i="13"/>
  <c r="K4049" i="13"/>
  <c r="K4050" i="13"/>
  <c r="K4051" i="13"/>
  <c r="K4052" i="13"/>
  <c r="K4053" i="13"/>
  <c r="K4054" i="13"/>
  <c r="K4055" i="13"/>
  <c r="K4056" i="13"/>
  <c r="K4057" i="13"/>
  <c r="K4058" i="13"/>
  <c r="K4059" i="13"/>
  <c r="K4060" i="13"/>
  <c r="K4061" i="13"/>
  <c r="K4062" i="13"/>
  <c r="K4063" i="13"/>
  <c r="K4064" i="13"/>
  <c r="K4065" i="13"/>
  <c r="K4066" i="13"/>
  <c r="K4067" i="13"/>
  <c r="K4068" i="13"/>
  <c r="K4069" i="13"/>
  <c r="K4070" i="13"/>
  <c r="K4071" i="13"/>
  <c r="K4072" i="13"/>
  <c r="K4073" i="13"/>
  <c r="K4074" i="13"/>
  <c r="K4075" i="13"/>
  <c r="K4076" i="13"/>
  <c r="K4077" i="13"/>
  <c r="K4078" i="13"/>
  <c r="K4079" i="13"/>
  <c r="K4080" i="13"/>
  <c r="K4081" i="13"/>
  <c r="K4082" i="13"/>
  <c r="K4083" i="13"/>
  <c r="K4084" i="13"/>
  <c r="K4085" i="13"/>
  <c r="K4086" i="13"/>
  <c r="K4087" i="13"/>
  <c r="K4088" i="13"/>
  <c r="K4089" i="13"/>
  <c r="K4090" i="13"/>
  <c r="K4091" i="13"/>
  <c r="K4092" i="13"/>
  <c r="K4093" i="13"/>
  <c r="K4094" i="13"/>
  <c r="K4095" i="13"/>
  <c r="K4096" i="13"/>
  <c r="K4097" i="13"/>
  <c r="K4098" i="13"/>
  <c r="K4099" i="13"/>
  <c r="K4100" i="13"/>
  <c r="K4101" i="13"/>
  <c r="K4102" i="13"/>
  <c r="K4103" i="13"/>
  <c r="K4104" i="13"/>
  <c r="K4105" i="13"/>
  <c r="K4106" i="13"/>
  <c r="K4107" i="13"/>
  <c r="K4108" i="13"/>
  <c r="K4109" i="13"/>
  <c r="K4110" i="13"/>
  <c r="K4111" i="13"/>
  <c r="K4112" i="13"/>
  <c r="K4113" i="13"/>
  <c r="K4114" i="13"/>
  <c r="K4115" i="13"/>
  <c r="K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137" i="13"/>
  <c r="L138" i="13"/>
  <c r="L139" i="13"/>
  <c r="L140" i="13"/>
  <c r="L141" i="13"/>
  <c r="L142" i="13"/>
  <c r="L143" i="13"/>
  <c r="L144" i="13"/>
  <c r="L145" i="13"/>
  <c r="L146" i="13"/>
  <c r="L147" i="13"/>
  <c r="L148" i="13"/>
  <c r="L149" i="13"/>
  <c r="L150" i="13"/>
  <c r="L151" i="13"/>
  <c r="L152" i="13"/>
  <c r="L153" i="13"/>
  <c r="L154" i="13"/>
  <c r="L155" i="13"/>
  <c r="L156" i="13"/>
  <c r="L157" i="13"/>
  <c r="L158" i="13"/>
  <c r="L159" i="13"/>
  <c r="L160" i="13"/>
  <c r="L161" i="13"/>
  <c r="L162" i="13"/>
  <c r="L163" i="13"/>
  <c r="L164" i="13"/>
  <c r="L165" i="13"/>
  <c r="L166" i="13"/>
  <c r="L167" i="13"/>
  <c r="L168" i="13"/>
  <c r="L169" i="13"/>
  <c r="L170" i="13"/>
  <c r="L171" i="13"/>
  <c r="L172" i="13"/>
  <c r="L173" i="13"/>
  <c r="L174" i="13"/>
  <c r="L175" i="13"/>
  <c r="L176" i="13"/>
  <c r="L177" i="13"/>
  <c r="L178" i="13"/>
  <c r="L179" i="13"/>
  <c r="L180" i="13"/>
  <c r="L181" i="13"/>
  <c r="L182" i="13"/>
  <c r="L183" i="13"/>
  <c r="L184" i="13"/>
  <c r="L185" i="13"/>
  <c r="L186" i="13"/>
  <c r="L187" i="13"/>
  <c r="L188" i="13"/>
  <c r="L189" i="13"/>
  <c r="L190" i="13"/>
  <c r="L191" i="13"/>
  <c r="L192" i="13"/>
  <c r="L193" i="13"/>
  <c r="L194" i="13"/>
  <c r="L195" i="13"/>
  <c r="L196" i="13"/>
  <c r="L197" i="13"/>
  <c r="L198" i="13"/>
  <c r="L199" i="13"/>
  <c r="L200" i="13"/>
  <c r="L201" i="13"/>
  <c r="L202" i="13"/>
  <c r="L203" i="13"/>
  <c r="L204" i="13"/>
  <c r="L205" i="13"/>
  <c r="L206" i="13"/>
  <c r="L207" i="13"/>
  <c r="L208" i="13"/>
  <c r="L209" i="13"/>
  <c r="L210" i="13"/>
  <c r="L211" i="13"/>
  <c r="L212" i="13"/>
  <c r="L213" i="13"/>
  <c r="L214" i="13"/>
  <c r="L215" i="13"/>
  <c r="L216" i="13"/>
  <c r="L217" i="13"/>
  <c r="L218" i="13"/>
  <c r="L219" i="13"/>
  <c r="L220" i="13"/>
  <c r="L221" i="13"/>
  <c r="L222" i="13"/>
  <c r="L223" i="13"/>
  <c r="L224" i="13"/>
  <c r="L225" i="13"/>
  <c r="L226" i="13"/>
  <c r="L227" i="13"/>
  <c r="L228" i="13"/>
  <c r="L229" i="13"/>
  <c r="L230" i="13"/>
  <c r="L231" i="13"/>
  <c r="L232" i="13"/>
  <c r="L233" i="13"/>
  <c r="L234" i="13"/>
  <c r="L235" i="13"/>
  <c r="L236" i="13"/>
  <c r="L237" i="13"/>
  <c r="L238" i="13"/>
  <c r="L239" i="13"/>
  <c r="L240" i="13"/>
  <c r="L241" i="13"/>
  <c r="L242" i="13"/>
  <c r="L243" i="13"/>
  <c r="L244" i="13"/>
  <c r="L245" i="13"/>
  <c r="L246" i="13"/>
  <c r="L247" i="13"/>
  <c r="L248" i="13"/>
  <c r="L249" i="13"/>
  <c r="L250" i="13"/>
  <c r="L251" i="13"/>
  <c r="L252" i="13"/>
  <c r="L253" i="13"/>
  <c r="L254" i="13"/>
  <c r="L255" i="13"/>
  <c r="L256" i="13"/>
  <c r="L257" i="13"/>
  <c r="L258" i="13"/>
  <c r="L259" i="13"/>
  <c r="L260" i="13"/>
  <c r="L261" i="13"/>
  <c r="L262" i="13"/>
  <c r="L263" i="13"/>
  <c r="L264" i="13"/>
  <c r="L265" i="13"/>
  <c r="L266" i="13"/>
  <c r="L267" i="13"/>
  <c r="L268" i="13"/>
  <c r="L269" i="13"/>
  <c r="L270" i="13"/>
  <c r="L271" i="13"/>
  <c r="L272" i="13"/>
  <c r="L273" i="13"/>
  <c r="L274" i="13"/>
  <c r="L275" i="13"/>
  <c r="L276" i="13"/>
  <c r="L277" i="13"/>
  <c r="L278" i="13"/>
  <c r="L279" i="13"/>
  <c r="L280" i="13"/>
  <c r="L281" i="13"/>
  <c r="L282" i="13"/>
  <c r="L283" i="13"/>
  <c r="L284" i="13"/>
  <c r="L285" i="13"/>
  <c r="L286" i="13"/>
  <c r="L287" i="13"/>
  <c r="L288" i="13"/>
  <c r="L289" i="13"/>
  <c r="L290" i="13"/>
  <c r="L291" i="13"/>
  <c r="L292" i="13"/>
  <c r="L293" i="13"/>
  <c r="L294" i="13"/>
  <c r="L295" i="13"/>
  <c r="L296" i="13"/>
  <c r="L297" i="13"/>
  <c r="L298" i="13"/>
  <c r="L299" i="13"/>
  <c r="L300" i="13"/>
  <c r="L301" i="13"/>
  <c r="L302" i="13"/>
  <c r="L303" i="13"/>
  <c r="L304" i="13"/>
  <c r="L305" i="13"/>
  <c r="L306" i="13"/>
  <c r="L307" i="13"/>
  <c r="L308" i="13"/>
  <c r="L309" i="13"/>
  <c r="L310" i="13"/>
  <c r="L311" i="13"/>
  <c r="L312" i="13"/>
  <c r="L313" i="13"/>
  <c r="L314" i="13"/>
  <c r="L315" i="13"/>
  <c r="L316" i="13"/>
  <c r="L317" i="13"/>
  <c r="L318" i="13"/>
  <c r="L319" i="13"/>
  <c r="L320" i="13"/>
  <c r="L321" i="13"/>
  <c r="L322" i="13"/>
  <c r="L323" i="13"/>
  <c r="L324" i="13"/>
  <c r="L325" i="13"/>
  <c r="L326" i="13"/>
  <c r="L327" i="13"/>
  <c r="L328" i="13"/>
  <c r="L329" i="13"/>
  <c r="L330" i="13"/>
  <c r="L331" i="13"/>
  <c r="L332" i="13"/>
  <c r="L333" i="13"/>
  <c r="L334" i="13"/>
  <c r="L335" i="13"/>
  <c r="L336" i="13"/>
  <c r="L337" i="13"/>
  <c r="L338" i="13"/>
  <c r="L339" i="13"/>
  <c r="L340" i="13"/>
  <c r="L341" i="13"/>
  <c r="L342" i="13"/>
  <c r="L343" i="13"/>
  <c r="L344" i="13"/>
  <c r="L345" i="13"/>
  <c r="L346" i="13"/>
  <c r="L347" i="13"/>
  <c r="L348" i="13"/>
  <c r="L349" i="13"/>
  <c r="L350" i="13"/>
  <c r="L351" i="13"/>
  <c r="L352" i="13"/>
  <c r="L353" i="13"/>
  <c r="L354" i="13"/>
  <c r="L355" i="13"/>
  <c r="L356" i="13"/>
  <c r="L357" i="13"/>
  <c r="L358" i="13"/>
  <c r="L359" i="13"/>
  <c r="L360" i="13"/>
  <c r="L361" i="13"/>
  <c r="L362" i="13"/>
  <c r="L363" i="13"/>
  <c r="L364" i="13"/>
  <c r="L365" i="13"/>
  <c r="L366" i="13"/>
  <c r="L367" i="13"/>
  <c r="L368" i="13"/>
  <c r="L369" i="13"/>
  <c r="L370" i="13"/>
  <c r="L371" i="13"/>
  <c r="L372" i="13"/>
  <c r="L373" i="13"/>
  <c r="L374" i="13"/>
  <c r="L375" i="13"/>
  <c r="L376" i="13"/>
  <c r="L377" i="13"/>
  <c r="L378" i="13"/>
  <c r="L379" i="13"/>
  <c r="L380" i="13"/>
  <c r="L381" i="13"/>
  <c r="L382" i="13"/>
  <c r="L383" i="13"/>
  <c r="L384" i="13"/>
  <c r="L385" i="13"/>
  <c r="L386" i="13"/>
  <c r="L387" i="13"/>
  <c r="L388" i="13"/>
  <c r="L389" i="13"/>
  <c r="L390" i="13"/>
  <c r="L391" i="13"/>
  <c r="L392" i="13"/>
  <c r="L393" i="13"/>
  <c r="L394" i="13"/>
  <c r="L395" i="13"/>
  <c r="L396" i="13"/>
  <c r="L397" i="13"/>
  <c r="L398" i="13"/>
  <c r="L399" i="13"/>
  <c r="L400" i="13"/>
  <c r="L401" i="13"/>
  <c r="L402" i="13"/>
  <c r="L403" i="13"/>
  <c r="L404" i="13"/>
  <c r="L405" i="13"/>
  <c r="L406" i="13"/>
  <c r="L407" i="13"/>
  <c r="L408" i="13"/>
  <c r="L409" i="13"/>
  <c r="L410" i="13"/>
  <c r="L411" i="13"/>
  <c r="L412" i="13"/>
  <c r="L413" i="13"/>
  <c r="L414" i="13"/>
  <c r="L415" i="13"/>
  <c r="L416" i="13"/>
  <c r="L417" i="13"/>
  <c r="L418" i="13"/>
  <c r="L419" i="13"/>
  <c r="L420" i="13"/>
  <c r="L421" i="13"/>
  <c r="L422" i="13"/>
  <c r="L423" i="13"/>
  <c r="L424" i="13"/>
  <c r="L425" i="13"/>
  <c r="L426" i="13"/>
  <c r="L427" i="13"/>
  <c r="L428" i="13"/>
  <c r="L429" i="13"/>
  <c r="L430" i="13"/>
  <c r="L431" i="13"/>
  <c r="L432" i="13"/>
  <c r="L433" i="13"/>
  <c r="L434" i="13"/>
  <c r="L435" i="13"/>
  <c r="L436" i="13"/>
  <c r="L437" i="13"/>
  <c r="L438" i="13"/>
  <c r="L439" i="13"/>
  <c r="L440" i="13"/>
  <c r="L441" i="13"/>
  <c r="L442" i="13"/>
  <c r="L443" i="13"/>
  <c r="L444" i="13"/>
  <c r="L445" i="13"/>
  <c r="L446" i="13"/>
  <c r="L447" i="13"/>
  <c r="L448" i="13"/>
  <c r="L449" i="13"/>
  <c r="L450" i="13"/>
  <c r="L451" i="13"/>
  <c r="L452" i="13"/>
  <c r="L453" i="13"/>
  <c r="L454" i="13"/>
  <c r="L455" i="13"/>
  <c r="L456" i="13"/>
  <c r="L457" i="13"/>
  <c r="L458" i="13"/>
  <c r="L459" i="13"/>
  <c r="L460" i="13"/>
  <c r="L461" i="13"/>
  <c r="L462" i="13"/>
  <c r="L463" i="13"/>
  <c r="L464" i="13"/>
  <c r="L465" i="13"/>
  <c r="L466" i="13"/>
  <c r="L467" i="13"/>
  <c r="L468" i="13"/>
  <c r="L469" i="13"/>
  <c r="L470" i="13"/>
  <c r="L471" i="13"/>
  <c r="L472" i="13"/>
  <c r="L473" i="13"/>
  <c r="L474" i="13"/>
  <c r="L475" i="13"/>
  <c r="L476" i="13"/>
  <c r="L477" i="13"/>
  <c r="L478" i="13"/>
  <c r="L479" i="13"/>
  <c r="L480" i="13"/>
  <c r="L481" i="13"/>
  <c r="L482" i="13"/>
  <c r="L483" i="13"/>
  <c r="L484" i="13"/>
  <c r="L485" i="13"/>
  <c r="L486" i="13"/>
  <c r="L487" i="13"/>
  <c r="L488" i="13"/>
  <c r="L489" i="13"/>
  <c r="L490" i="13"/>
  <c r="L491" i="13"/>
  <c r="L492" i="13"/>
  <c r="L493" i="13"/>
  <c r="L494" i="13"/>
  <c r="L495" i="13"/>
  <c r="L496" i="13"/>
  <c r="L497" i="13"/>
  <c r="L498" i="13"/>
  <c r="L499" i="13"/>
  <c r="L500" i="13"/>
  <c r="L501" i="13"/>
  <c r="L502" i="13"/>
  <c r="L503" i="13"/>
  <c r="L504" i="13"/>
  <c r="L505" i="13"/>
  <c r="L506" i="13"/>
  <c r="L507" i="13"/>
  <c r="L508" i="13"/>
  <c r="L509" i="13"/>
  <c r="L510" i="13"/>
  <c r="L511" i="13"/>
  <c r="L512" i="13"/>
  <c r="L513" i="13"/>
  <c r="L514" i="13"/>
  <c r="L515" i="13"/>
  <c r="L516" i="13"/>
  <c r="L517" i="13"/>
  <c r="L518" i="13"/>
  <c r="L519" i="13"/>
  <c r="L520" i="13"/>
  <c r="L521" i="13"/>
  <c r="L522" i="13"/>
  <c r="L523" i="13"/>
  <c r="L524" i="13"/>
  <c r="L525" i="13"/>
  <c r="L526" i="13"/>
  <c r="L527" i="13"/>
  <c r="L528" i="13"/>
  <c r="L529" i="13"/>
  <c r="L530" i="13"/>
  <c r="L531" i="13"/>
  <c r="L532" i="13"/>
  <c r="L533" i="13"/>
  <c r="L534" i="13"/>
  <c r="L535" i="13"/>
  <c r="L536" i="13"/>
  <c r="L537" i="13"/>
  <c r="L538" i="13"/>
  <c r="L539" i="13"/>
  <c r="L540" i="13"/>
  <c r="L541" i="13"/>
  <c r="L542" i="13"/>
  <c r="L543" i="13"/>
  <c r="L544" i="13"/>
  <c r="L545" i="13"/>
  <c r="L546" i="13"/>
  <c r="L547" i="13"/>
  <c r="L548" i="13"/>
  <c r="L549" i="13"/>
  <c r="L550" i="13"/>
  <c r="L551" i="13"/>
  <c r="L552" i="13"/>
  <c r="L553" i="13"/>
  <c r="L554" i="13"/>
  <c r="L555" i="13"/>
  <c r="L556" i="13"/>
  <c r="L557" i="13"/>
  <c r="L558" i="13"/>
  <c r="L559" i="13"/>
  <c r="L560" i="13"/>
  <c r="L561" i="13"/>
  <c r="L562" i="13"/>
  <c r="L563" i="13"/>
  <c r="L564" i="13"/>
  <c r="L565" i="13"/>
  <c r="L566" i="13"/>
  <c r="L567" i="13"/>
  <c r="L568" i="13"/>
  <c r="L569" i="13"/>
  <c r="L570" i="13"/>
  <c r="L571" i="13"/>
  <c r="L572" i="13"/>
  <c r="L573" i="13"/>
  <c r="L574" i="13"/>
  <c r="L575" i="13"/>
  <c r="L576" i="13"/>
  <c r="L577" i="13"/>
  <c r="L578" i="13"/>
  <c r="L579" i="13"/>
  <c r="L580" i="13"/>
  <c r="L581" i="13"/>
  <c r="L582" i="13"/>
  <c r="L583" i="13"/>
  <c r="L584" i="13"/>
  <c r="L585" i="13"/>
  <c r="L586" i="13"/>
  <c r="L587" i="13"/>
  <c r="L588" i="13"/>
  <c r="L589" i="13"/>
  <c r="L590" i="13"/>
  <c r="L591" i="13"/>
  <c r="L592" i="13"/>
  <c r="L593" i="13"/>
  <c r="L594" i="13"/>
  <c r="L595" i="13"/>
  <c r="L596" i="13"/>
  <c r="L597" i="13"/>
  <c r="L598" i="13"/>
  <c r="L599" i="13"/>
  <c r="L600" i="13"/>
  <c r="L601" i="13"/>
  <c r="L602" i="13"/>
  <c r="L603" i="13"/>
  <c r="L604" i="13"/>
  <c r="L605" i="13"/>
  <c r="L606" i="13"/>
  <c r="L607" i="13"/>
  <c r="L608" i="13"/>
  <c r="L609" i="13"/>
  <c r="L610" i="13"/>
  <c r="L611" i="13"/>
  <c r="L612" i="13"/>
  <c r="L613" i="13"/>
  <c r="L614" i="13"/>
  <c r="L615" i="13"/>
  <c r="L616" i="13"/>
  <c r="L617" i="13"/>
  <c r="L618" i="13"/>
  <c r="L619" i="13"/>
  <c r="L620" i="13"/>
  <c r="L621" i="13"/>
  <c r="L622" i="13"/>
  <c r="L623" i="13"/>
  <c r="L624" i="13"/>
  <c r="L625" i="13"/>
  <c r="L626" i="13"/>
  <c r="L627" i="13"/>
  <c r="L628" i="13"/>
  <c r="L629" i="13"/>
  <c r="L630" i="13"/>
  <c r="L631" i="13"/>
  <c r="L632" i="13"/>
  <c r="L633" i="13"/>
  <c r="L634" i="13"/>
  <c r="L635" i="13"/>
  <c r="L636" i="13"/>
  <c r="L637" i="13"/>
  <c r="L638" i="13"/>
  <c r="L639" i="13"/>
  <c r="L640" i="13"/>
  <c r="L641" i="13"/>
  <c r="L642" i="13"/>
  <c r="L643" i="13"/>
  <c r="L644" i="13"/>
  <c r="L645" i="13"/>
  <c r="L646" i="13"/>
  <c r="L647" i="13"/>
  <c r="L648" i="13"/>
  <c r="L649" i="13"/>
  <c r="L650" i="13"/>
  <c r="L651" i="13"/>
  <c r="L652" i="13"/>
  <c r="L653" i="13"/>
  <c r="L654" i="13"/>
  <c r="L655" i="13"/>
  <c r="L656" i="13"/>
  <c r="L657" i="13"/>
  <c r="L658" i="13"/>
  <c r="L659" i="13"/>
  <c r="L660" i="13"/>
  <c r="L661" i="13"/>
  <c r="L662" i="13"/>
  <c r="L663" i="13"/>
  <c r="L664" i="13"/>
  <c r="L665" i="13"/>
  <c r="L666" i="13"/>
  <c r="L667" i="13"/>
  <c r="L668" i="13"/>
  <c r="L669" i="13"/>
  <c r="L670" i="13"/>
  <c r="L671" i="13"/>
  <c r="L672" i="13"/>
  <c r="L673" i="13"/>
  <c r="L674" i="13"/>
  <c r="L675" i="13"/>
  <c r="L676" i="13"/>
  <c r="L677" i="13"/>
  <c r="L678" i="13"/>
  <c r="L679" i="13"/>
  <c r="L680" i="13"/>
  <c r="L681" i="13"/>
  <c r="L682" i="13"/>
  <c r="L683" i="13"/>
  <c r="L684" i="13"/>
  <c r="L685" i="13"/>
  <c r="L686" i="13"/>
  <c r="L687" i="13"/>
  <c r="L688" i="13"/>
  <c r="L689" i="13"/>
  <c r="L690" i="13"/>
  <c r="L691" i="13"/>
  <c r="L692" i="13"/>
  <c r="L693" i="13"/>
  <c r="L694" i="13"/>
  <c r="L695" i="13"/>
  <c r="L696" i="13"/>
  <c r="L697" i="13"/>
  <c r="L698" i="13"/>
  <c r="L699" i="13"/>
  <c r="L700" i="13"/>
  <c r="L701" i="13"/>
  <c r="L702" i="13"/>
  <c r="L703" i="13"/>
  <c r="L704" i="13"/>
  <c r="L705" i="13"/>
  <c r="L706" i="13"/>
  <c r="L707" i="13"/>
  <c r="L708" i="13"/>
  <c r="L709" i="13"/>
  <c r="L710" i="13"/>
  <c r="L711" i="13"/>
  <c r="L712" i="13"/>
  <c r="L713" i="13"/>
  <c r="L714" i="13"/>
  <c r="L715" i="13"/>
  <c r="L716" i="13"/>
  <c r="L717" i="13"/>
  <c r="L718" i="13"/>
  <c r="L719" i="13"/>
  <c r="L720" i="13"/>
  <c r="L721" i="13"/>
  <c r="L722" i="13"/>
  <c r="L723" i="13"/>
  <c r="L724" i="13"/>
  <c r="L725" i="13"/>
  <c r="L726" i="13"/>
  <c r="L727" i="13"/>
  <c r="L728" i="13"/>
  <c r="L729" i="13"/>
  <c r="L730" i="13"/>
  <c r="L731" i="13"/>
  <c r="L732" i="13"/>
  <c r="L733" i="13"/>
  <c r="L734" i="13"/>
  <c r="L735" i="13"/>
  <c r="L736" i="13"/>
  <c r="L737" i="13"/>
  <c r="L738" i="13"/>
  <c r="L739" i="13"/>
  <c r="L740" i="13"/>
  <c r="L741" i="13"/>
  <c r="L742" i="13"/>
  <c r="L743" i="13"/>
  <c r="L744" i="13"/>
  <c r="L745" i="13"/>
  <c r="L746" i="13"/>
  <c r="L747" i="13"/>
  <c r="L748" i="13"/>
  <c r="L749" i="13"/>
  <c r="L750" i="13"/>
  <c r="L751" i="13"/>
  <c r="L752" i="13"/>
  <c r="L753" i="13"/>
  <c r="L754" i="13"/>
  <c r="L755" i="13"/>
  <c r="L756" i="13"/>
  <c r="L757" i="13"/>
  <c r="L758" i="13"/>
  <c r="L759" i="13"/>
  <c r="L760" i="13"/>
  <c r="L761" i="13"/>
  <c r="L762" i="13"/>
  <c r="L763" i="13"/>
  <c r="L764" i="13"/>
  <c r="L765" i="13"/>
  <c r="L766" i="13"/>
  <c r="L767" i="13"/>
  <c r="L768" i="13"/>
  <c r="L769" i="13"/>
  <c r="L770" i="13"/>
  <c r="L771" i="13"/>
  <c r="L772" i="13"/>
  <c r="L773" i="13"/>
  <c r="L774" i="13"/>
  <c r="L775" i="13"/>
  <c r="L776" i="13"/>
  <c r="L777" i="13"/>
  <c r="L778" i="13"/>
  <c r="L779" i="13"/>
  <c r="L780" i="13"/>
  <c r="L781" i="13"/>
  <c r="L782" i="13"/>
  <c r="L783" i="13"/>
  <c r="L784" i="13"/>
  <c r="L785" i="13"/>
  <c r="L786" i="13"/>
  <c r="L787" i="13"/>
  <c r="L788" i="13"/>
  <c r="L789" i="13"/>
  <c r="L790" i="13"/>
  <c r="L791" i="13"/>
  <c r="L792" i="13"/>
  <c r="L793" i="13"/>
  <c r="L794" i="13"/>
  <c r="L795" i="13"/>
  <c r="L796" i="13"/>
  <c r="L797" i="13"/>
  <c r="L798" i="13"/>
  <c r="L799" i="13"/>
  <c r="L800" i="13"/>
  <c r="L801" i="13"/>
  <c r="L802" i="13"/>
  <c r="L803" i="13"/>
  <c r="L804" i="13"/>
  <c r="L805" i="13"/>
  <c r="L806" i="13"/>
  <c r="L807" i="13"/>
  <c r="L808" i="13"/>
  <c r="L809" i="13"/>
  <c r="L810" i="13"/>
  <c r="L811" i="13"/>
  <c r="L812" i="13"/>
  <c r="L813" i="13"/>
  <c r="L814" i="13"/>
  <c r="L815" i="13"/>
  <c r="L816" i="13"/>
  <c r="L817" i="13"/>
  <c r="L818" i="13"/>
  <c r="L819" i="13"/>
  <c r="L820" i="13"/>
  <c r="L821" i="13"/>
  <c r="L822" i="13"/>
  <c r="L823" i="13"/>
  <c r="L824" i="13"/>
  <c r="L825" i="13"/>
  <c r="L826" i="13"/>
  <c r="L827" i="13"/>
  <c r="L828" i="13"/>
  <c r="L829" i="13"/>
  <c r="L830" i="13"/>
  <c r="L831" i="13"/>
  <c r="L832" i="13"/>
  <c r="L833" i="13"/>
  <c r="L834" i="13"/>
  <c r="L835" i="13"/>
  <c r="L836" i="13"/>
  <c r="L837" i="13"/>
  <c r="L838" i="13"/>
  <c r="L839" i="13"/>
  <c r="L840" i="13"/>
  <c r="L841" i="13"/>
  <c r="L842" i="13"/>
  <c r="L843" i="13"/>
  <c r="L844" i="13"/>
  <c r="L845" i="13"/>
  <c r="L846" i="13"/>
  <c r="L847" i="13"/>
  <c r="L848" i="13"/>
  <c r="L849" i="13"/>
  <c r="L850" i="13"/>
  <c r="L851" i="13"/>
  <c r="L852" i="13"/>
  <c r="L853" i="13"/>
  <c r="L854" i="13"/>
  <c r="L855" i="13"/>
  <c r="L856" i="13"/>
  <c r="L857" i="13"/>
  <c r="L858" i="13"/>
  <c r="L859" i="13"/>
  <c r="L860" i="13"/>
  <c r="L861" i="13"/>
  <c r="L862" i="13"/>
  <c r="L863" i="13"/>
  <c r="L864" i="13"/>
  <c r="L865" i="13"/>
  <c r="L866" i="13"/>
  <c r="L867" i="13"/>
  <c r="L868" i="13"/>
  <c r="L869" i="13"/>
  <c r="L870" i="13"/>
  <c r="L871" i="13"/>
  <c r="L872" i="13"/>
  <c r="L873" i="13"/>
  <c r="L874" i="13"/>
  <c r="L875" i="13"/>
  <c r="L876" i="13"/>
  <c r="L877" i="13"/>
  <c r="L878" i="13"/>
  <c r="L879" i="13"/>
  <c r="L880" i="13"/>
  <c r="L881" i="13"/>
  <c r="L882" i="13"/>
  <c r="L883" i="13"/>
  <c r="L884" i="13"/>
  <c r="L885" i="13"/>
  <c r="L886" i="13"/>
  <c r="L887" i="13"/>
  <c r="L888" i="13"/>
  <c r="L889" i="13"/>
  <c r="L890" i="13"/>
  <c r="L891" i="13"/>
  <c r="L892" i="13"/>
  <c r="L893" i="13"/>
  <c r="L894" i="13"/>
  <c r="L895" i="13"/>
  <c r="L896" i="13"/>
  <c r="L897" i="13"/>
  <c r="L898" i="13"/>
  <c r="L899" i="13"/>
  <c r="L900" i="13"/>
  <c r="L901" i="13"/>
  <c r="L902" i="13"/>
  <c r="L903" i="13"/>
  <c r="L904" i="13"/>
  <c r="L905" i="13"/>
  <c r="L906" i="13"/>
  <c r="L907" i="13"/>
  <c r="L908" i="13"/>
  <c r="L909" i="13"/>
  <c r="L910" i="13"/>
  <c r="L911" i="13"/>
  <c r="L912" i="13"/>
  <c r="L913" i="13"/>
  <c r="L914" i="13"/>
  <c r="L915" i="13"/>
  <c r="L916" i="13"/>
  <c r="L917" i="13"/>
  <c r="L918" i="13"/>
  <c r="L919" i="13"/>
  <c r="L920" i="13"/>
  <c r="L921" i="13"/>
  <c r="L922" i="13"/>
  <c r="L923" i="13"/>
  <c r="L924" i="13"/>
  <c r="L925" i="13"/>
  <c r="L926" i="13"/>
  <c r="L927" i="13"/>
  <c r="L928" i="13"/>
  <c r="L929" i="13"/>
  <c r="L930" i="13"/>
  <c r="L931" i="13"/>
  <c r="L932" i="13"/>
  <c r="L933" i="13"/>
  <c r="L934" i="13"/>
  <c r="L935" i="13"/>
  <c r="L936" i="13"/>
  <c r="L937" i="13"/>
  <c r="L938" i="13"/>
  <c r="L939" i="13"/>
  <c r="L940" i="13"/>
  <c r="L941" i="13"/>
  <c r="L942" i="13"/>
  <c r="L943" i="13"/>
  <c r="L944" i="13"/>
  <c r="L945" i="13"/>
  <c r="L946" i="13"/>
  <c r="L947" i="13"/>
  <c r="L948" i="13"/>
  <c r="L949" i="13"/>
  <c r="L950" i="13"/>
  <c r="L951" i="13"/>
  <c r="L952" i="13"/>
  <c r="L953" i="13"/>
  <c r="L954" i="13"/>
  <c r="L955" i="13"/>
  <c r="L956" i="13"/>
  <c r="L957" i="13"/>
  <c r="L958" i="13"/>
  <c r="L959" i="13"/>
  <c r="L960" i="13"/>
  <c r="L961" i="13"/>
  <c r="L962" i="13"/>
  <c r="L963" i="13"/>
  <c r="L964" i="13"/>
  <c r="L965" i="13"/>
  <c r="L966" i="13"/>
  <c r="L967" i="13"/>
  <c r="L968" i="13"/>
  <c r="L969" i="13"/>
  <c r="L970" i="13"/>
  <c r="L971" i="13"/>
  <c r="L972" i="13"/>
  <c r="L973" i="13"/>
  <c r="L974" i="13"/>
  <c r="L975" i="13"/>
  <c r="L976" i="13"/>
  <c r="L977" i="13"/>
  <c r="L978" i="13"/>
  <c r="L979" i="13"/>
  <c r="L980" i="13"/>
  <c r="L981" i="13"/>
  <c r="L982" i="13"/>
  <c r="L983" i="13"/>
  <c r="L984" i="13"/>
  <c r="L985" i="13"/>
  <c r="L986" i="13"/>
  <c r="L987" i="13"/>
  <c r="L988" i="13"/>
  <c r="L989" i="13"/>
  <c r="L990" i="13"/>
  <c r="L991" i="13"/>
  <c r="L992" i="13"/>
  <c r="L993" i="13"/>
  <c r="L994" i="13"/>
  <c r="L995" i="13"/>
  <c r="L996" i="13"/>
  <c r="L997" i="13"/>
  <c r="L998" i="13"/>
  <c r="L999" i="13"/>
  <c r="L1000" i="13"/>
  <c r="L1001" i="13"/>
  <c r="L1002" i="13"/>
  <c r="L1003" i="13"/>
  <c r="L1004" i="13"/>
  <c r="L1005" i="13"/>
  <c r="L1006" i="13"/>
  <c r="L1007" i="13"/>
  <c r="L1008" i="13"/>
  <c r="L1009" i="13"/>
  <c r="L1010" i="13"/>
  <c r="L1011" i="13"/>
  <c r="L1012" i="13"/>
  <c r="L1013" i="13"/>
  <c r="L1014" i="13"/>
  <c r="L1015" i="13"/>
  <c r="L1016" i="13"/>
  <c r="L1017" i="13"/>
  <c r="L1018" i="13"/>
  <c r="L1019" i="13"/>
  <c r="L1020" i="13"/>
  <c r="L1021" i="13"/>
  <c r="L1022" i="13"/>
  <c r="L1023" i="13"/>
  <c r="L1024" i="13"/>
  <c r="L1025" i="13"/>
  <c r="L1026" i="13"/>
  <c r="L1027" i="13"/>
  <c r="L1028" i="13"/>
  <c r="L1029" i="13"/>
  <c r="L1030" i="13"/>
  <c r="L1031" i="13"/>
  <c r="L1032" i="13"/>
  <c r="L1033" i="13"/>
  <c r="L1034" i="13"/>
  <c r="L1035" i="13"/>
  <c r="L1036" i="13"/>
  <c r="L1037" i="13"/>
  <c r="L1038" i="13"/>
  <c r="L1039" i="13"/>
  <c r="L1040" i="13"/>
  <c r="L1041" i="13"/>
  <c r="L1042" i="13"/>
  <c r="L1043" i="13"/>
  <c r="L1044" i="13"/>
  <c r="L1045" i="13"/>
  <c r="L1046" i="13"/>
  <c r="L1047" i="13"/>
  <c r="L1048" i="13"/>
  <c r="L1049" i="13"/>
  <c r="L1050" i="13"/>
  <c r="L1051" i="13"/>
  <c r="L1052" i="13"/>
  <c r="L1053" i="13"/>
  <c r="L1054" i="13"/>
  <c r="L1055" i="13"/>
  <c r="L1056" i="13"/>
  <c r="L1057" i="13"/>
  <c r="L1058" i="13"/>
  <c r="L1059" i="13"/>
  <c r="L1060" i="13"/>
  <c r="L1061" i="13"/>
  <c r="L1062" i="13"/>
  <c r="L1063" i="13"/>
  <c r="L1064" i="13"/>
  <c r="L1065" i="13"/>
  <c r="L1066" i="13"/>
  <c r="L1067" i="13"/>
  <c r="L1068" i="13"/>
  <c r="L1069" i="13"/>
  <c r="L1070" i="13"/>
  <c r="L1071" i="13"/>
  <c r="L1072" i="13"/>
  <c r="L1073" i="13"/>
  <c r="L1074" i="13"/>
  <c r="L1075" i="13"/>
  <c r="L1076" i="13"/>
  <c r="L1077" i="13"/>
  <c r="L1078" i="13"/>
  <c r="L1079" i="13"/>
  <c r="L1080" i="13"/>
  <c r="L1081" i="13"/>
  <c r="L1082" i="13"/>
  <c r="L1083" i="13"/>
  <c r="L1084" i="13"/>
  <c r="L1085" i="13"/>
  <c r="L1086" i="13"/>
  <c r="L1087" i="13"/>
  <c r="L1088" i="13"/>
  <c r="L1089" i="13"/>
  <c r="L1090" i="13"/>
  <c r="L1091" i="13"/>
  <c r="L1092" i="13"/>
  <c r="L1093" i="13"/>
  <c r="L1094" i="13"/>
  <c r="L1095" i="13"/>
  <c r="L1096" i="13"/>
  <c r="L1097" i="13"/>
  <c r="L1098" i="13"/>
  <c r="L1099" i="13"/>
  <c r="L1100" i="13"/>
  <c r="L1101" i="13"/>
  <c r="L1102" i="13"/>
  <c r="L1103" i="13"/>
  <c r="L1104" i="13"/>
  <c r="L1105" i="13"/>
  <c r="L1106" i="13"/>
  <c r="L1107" i="13"/>
  <c r="L1108" i="13"/>
  <c r="L1109" i="13"/>
  <c r="L1110" i="13"/>
  <c r="L1111" i="13"/>
  <c r="L1112" i="13"/>
  <c r="L1113" i="13"/>
  <c r="L1114" i="13"/>
  <c r="L1115" i="13"/>
  <c r="L1116" i="13"/>
  <c r="L1117" i="13"/>
  <c r="L1118" i="13"/>
  <c r="L1119" i="13"/>
  <c r="L1120" i="13"/>
  <c r="L1121" i="13"/>
  <c r="L1122" i="13"/>
  <c r="L1123" i="13"/>
  <c r="L1124" i="13"/>
  <c r="L1125" i="13"/>
  <c r="L1126" i="13"/>
  <c r="L1127" i="13"/>
  <c r="L1128" i="13"/>
  <c r="L1129" i="13"/>
  <c r="L1130" i="13"/>
  <c r="L1131" i="13"/>
  <c r="L1132" i="13"/>
  <c r="L1133" i="13"/>
  <c r="L1134" i="13"/>
  <c r="L1135" i="13"/>
  <c r="L1136" i="13"/>
  <c r="L1137" i="13"/>
  <c r="L1138" i="13"/>
  <c r="L1139" i="13"/>
  <c r="L1140" i="13"/>
  <c r="L1141" i="13"/>
  <c r="L1142" i="13"/>
  <c r="L1143" i="13"/>
  <c r="L1144" i="13"/>
  <c r="L1145" i="13"/>
  <c r="L1146" i="13"/>
  <c r="L1147" i="13"/>
  <c r="L1148" i="13"/>
  <c r="L1149" i="13"/>
  <c r="L1150" i="13"/>
  <c r="L1151" i="13"/>
  <c r="L1152" i="13"/>
  <c r="L1153" i="13"/>
  <c r="L1154" i="13"/>
  <c r="L1155" i="13"/>
  <c r="L1156" i="13"/>
  <c r="L1157" i="13"/>
  <c r="L1158" i="13"/>
  <c r="L1159" i="13"/>
  <c r="L1160" i="13"/>
  <c r="L1161" i="13"/>
  <c r="L1162" i="13"/>
  <c r="L1163" i="13"/>
  <c r="L1164" i="13"/>
  <c r="L1165" i="13"/>
  <c r="L1166" i="13"/>
  <c r="L1167" i="13"/>
  <c r="L1168" i="13"/>
  <c r="L1169" i="13"/>
  <c r="L1170" i="13"/>
  <c r="L1171" i="13"/>
  <c r="L1172" i="13"/>
  <c r="L1173" i="13"/>
  <c r="L1174" i="13"/>
  <c r="L1175" i="13"/>
  <c r="L1176" i="13"/>
  <c r="L1177" i="13"/>
  <c r="L1178" i="13"/>
  <c r="L1179" i="13"/>
  <c r="L1180" i="13"/>
  <c r="L1181" i="13"/>
  <c r="L1182" i="13"/>
  <c r="L1183" i="13"/>
  <c r="L1184" i="13"/>
  <c r="L1185" i="13"/>
  <c r="L1186" i="13"/>
  <c r="L1187" i="13"/>
  <c r="L1188" i="13"/>
  <c r="L1189" i="13"/>
  <c r="L1190" i="13"/>
  <c r="L1191" i="13"/>
  <c r="L1192" i="13"/>
  <c r="L1193" i="13"/>
  <c r="L1194" i="13"/>
  <c r="L1195" i="13"/>
  <c r="L1196" i="13"/>
  <c r="L1197" i="13"/>
  <c r="L1198" i="13"/>
  <c r="L1199" i="13"/>
  <c r="L1200" i="13"/>
  <c r="L1201" i="13"/>
  <c r="L1202" i="13"/>
  <c r="L1203" i="13"/>
  <c r="L1204" i="13"/>
  <c r="L1205" i="13"/>
  <c r="L1206" i="13"/>
  <c r="L1207" i="13"/>
  <c r="L1208" i="13"/>
  <c r="L1209" i="13"/>
  <c r="L1210" i="13"/>
  <c r="L1211" i="13"/>
  <c r="L1212" i="13"/>
  <c r="L1213" i="13"/>
  <c r="L1214" i="13"/>
  <c r="L1215" i="13"/>
  <c r="L1216" i="13"/>
  <c r="L1217" i="13"/>
  <c r="L1218" i="13"/>
  <c r="L1219" i="13"/>
  <c r="L1220" i="13"/>
  <c r="L1221" i="13"/>
  <c r="L1222" i="13"/>
  <c r="L1223" i="13"/>
  <c r="L1224" i="13"/>
  <c r="L1225" i="13"/>
  <c r="L1226" i="13"/>
  <c r="L1227" i="13"/>
  <c r="L1228" i="13"/>
  <c r="L1229" i="13"/>
  <c r="L1230" i="13"/>
  <c r="L1231" i="13"/>
  <c r="L1232" i="13"/>
  <c r="L1233" i="13"/>
  <c r="L1234" i="13"/>
  <c r="L1235" i="13"/>
  <c r="L1236" i="13"/>
  <c r="L1237" i="13"/>
  <c r="L1238" i="13"/>
  <c r="L1239" i="13"/>
  <c r="L1240" i="13"/>
  <c r="L1241" i="13"/>
  <c r="L1242" i="13"/>
  <c r="L1243" i="13"/>
  <c r="L1244" i="13"/>
  <c r="L1245" i="13"/>
  <c r="L1246" i="13"/>
  <c r="L1247" i="13"/>
  <c r="L1248" i="13"/>
  <c r="L1249" i="13"/>
  <c r="L1250" i="13"/>
  <c r="L1251" i="13"/>
  <c r="L1252" i="13"/>
  <c r="L1253" i="13"/>
  <c r="L1254" i="13"/>
  <c r="L1255" i="13"/>
  <c r="L1256" i="13"/>
  <c r="L1257" i="13"/>
  <c r="L1258" i="13"/>
  <c r="L1259" i="13"/>
  <c r="L1260" i="13"/>
  <c r="L1261" i="13"/>
  <c r="L1262" i="13"/>
  <c r="L1263" i="13"/>
  <c r="L1264" i="13"/>
  <c r="L1265" i="13"/>
  <c r="L1266" i="13"/>
  <c r="L1267" i="13"/>
  <c r="L1268" i="13"/>
  <c r="L1269" i="13"/>
  <c r="L1270" i="13"/>
  <c r="L1271" i="13"/>
  <c r="L1272" i="13"/>
  <c r="L1273" i="13"/>
  <c r="L1274" i="13"/>
  <c r="L1275" i="13"/>
  <c r="L1276" i="13"/>
  <c r="L1277" i="13"/>
  <c r="L1278" i="13"/>
  <c r="L1279" i="13"/>
  <c r="L1280" i="13"/>
  <c r="L1281" i="13"/>
  <c r="L1282" i="13"/>
  <c r="L1283" i="13"/>
  <c r="L1284" i="13"/>
  <c r="L1285" i="13"/>
  <c r="L1286" i="13"/>
  <c r="L1287" i="13"/>
  <c r="L1288" i="13"/>
  <c r="L1289" i="13"/>
  <c r="L1290" i="13"/>
  <c r="L1291" i="13"/>
  <c r="L1292" i="13"/>
  <c r="L1293" i="13"/>
  <c r="L1294" i="13"/>
  <c r="L1295" i="13"/>
  <c r="L1296" i="13"/>
  <c r="L1297" i="13"/>
  <c r="L1298" i="13"/>
  <c r="L1299" i="13"/>
  <c r="L1300" i="13"/>
  <c r="L1301" i="13"/>
  <c r="L1302" i="13"/>
  <c r="L1303" i="13"/>
  <c r="L1304" i="13"/>
  <c r="L1305" i="13"/>
  <c r="L1306" i="13"/>
  <c r="L1307" i="13"/>
  <c r="L1308" i="13"/>
  <c r="L1309" i="13"/>
  <c r="L1310" i="13"/>
  <c r="L1311" i="13"/>
  <c r="L1312" i="13"/>
  <c r="L1313" i="13"/>
  <c r="L1314" i="13"/>
  <c r="L1315" i="13"/>
  <c r="L1316" i="13"/>
  <c r="L1317" i="13"/>
  <c r="L1318" i="13"/>
  <c r="L1319" i="13"/>
  <c r="L1320" i="13"/>
  <c r="L1321" i="13"/>
  <c r="L1322" i="13"/>
  <c r="L1323" i="13"/>
  <c r="L1324" i="13"/>
  <c r="L1325" i="13"/>
  <c r="L1326" i="13"/>
  <c r="L1327" i="13"/>
  <c r="L1328" i="13"/>
  <c r="L1329" i="13"/>
  <c r="L1330" i="13"/>
  <c r="L1331" i="13"/>
  <c r="L1332" i="13"/>
  <c r="L1333" i="13"/>
  <c r="L1334" i="13"/>
  <c r="L1335" i="13"/>
  <c r="L1336" i="13"/>
  <c r="L1337" i="13"/>
  <c r="L1338" i="13"/>
  <c r="L1339" i="13"/>
  <c r="L1340" i="13"/>
  <c r="L1341" i="13"/>
  <c r="L1342" i="13"/>
  <c r="L1343" i="13"/>
  <c r="L1344" i="13"/>
  <c r="L1345" i="13"/>
  <c r="L1346" i="13"/>
  <c r="L1347" i="13"/>
  <c r="L1348" i="13"/>
  <c r="L1349" i="13"/>
  <c r="L1350" i="13"/>
  <c r="L1351" i="13"/>
  <c r="L1352" i="13"/>
  <c r="L1353" i="13"/>
  <c r="L1354" i="13"/>
  <c r="L1355" i="13"/>
  <c r="L1356" i="13"/>
  <c r="L1357" i="13"/>
  <c r="L1358" i="13"/>
  <c r="L1359" i="13"/>
  <c r="L1360" i="13"/>
  <c r="L1361" i="13"/>
  <c r="L1362" i="13"/>
  <c r="L1363" i="13"/>
  <c r="L1364" i="13"/>
  <c r="L1365" i="13"/>
  <c r="L1366" i="13"/>
  <c r="L1367" i="13"/>
  <c r="L1368" i="13"/>
  <c r="L1369" i="13"/>
  <c r="L1370" i="13"/>
  <c r="L1371" i="13"/>
  <c r="L1372" i="13"/>
  <c r="L1373" i="13"/>
  <c r="L1374" i="13"/>
  <c r="L1375" i="13"/>
  <c r="L1376" i="13"/>
  <c r="L1377" i="13"/>
  <c r="L1378" i="13"/>
  <c r="L1379" i="13"/>
  <c r="L1380" i="13"/>
  <c r="L1381" i="13"/>
  <c r="L1382" i="13"/>
  <c r="L1383" i="13"/>
  <c r="L1384" i="13"/>
  <c r="L1385" i="13"/>
  <c r="L1386" i="13"/>
  <c r="L1387" i="13"/>
  <c r="L1388" i="13"/>
  <c r="L1389" i="13"/>
  <c r="L1390" i="13"/>
  <c r="L1391" i="13"/>
  <c r="L1392" i="13"/>
  <c r="L1393" i="13"/>
  <c r="L1394" i="13"/>
  <c r="L1395" i="13"/>
  <c r="L1396" i="13"/>
  <c r="L1397" i="13"/>
  <c r="L1398" i="13"/>
  <c r="L1399" i="13"/>
  <c r="L1400" i="13"/>
  <c r="L1401" i="13"/>
  <c r="L1402" i="13"/>
  <c r="L1403" i="13"/>
  <c r="L1404" i="13"/>
  <c r="L1405" i="13"/>
  <c r="L1406" i="13"/>
  <c r="L1407" i="13"/>
  <c r="L1408" i="13"/>
  <c r="L1409" i="13"/>
  <c r="L1410" i="13"/>
  <c r="L1411" i="13"/>
  <c r="L1412" i="13"/>
  <c r="L1413" i="13"/>
  <c r="L1414" i="13"/>
  <c r="L1415" i="13"/>
  <c r="L1416" i="13"/>
  <c r="L1417" i="13"/>
  <c r="L1418" i="13"/>
  <c r="L1419" i="13"/>
  <c r="L1420" i="13"/>
  <c r="L1421" i="13"/>
  <c r="L1422" i="13"/>
  <c r="L1423" i="13"/>
  <c r="L1424" i="13"/>
  <c r="L1425" i="13"/>
  <c r="L1426" i="13"/>
  <c r="L1427" i="13"/>
  <c r="L1428" i="13"/>
  <c r="L1429" i="13"/>
  <c r="L1430" i="13"/>
  <c r="L1431" i="13"/>
  <c r="L1432" i="13"/>
  <c r="L1433" i="13"/>
  <c r="L1434" i="13"/>
  <c r="L1435" i="13"/>
  <c r="L1436" i="13"/>
  <c r="L1437" i="13"/>
  <c r="L1438" i="13"/>
  <c r="L1439" i="13"/>
  <c r="L1440" i="13"/>
  <c r="L1441" i="13"/>
  <c r="L1442" i="13"/>
  <c r="L1443" i="13"/>
  <c r="L1444" i="13"/>
  <c r="L1445" i="13"/>
  <c r="L1446" i="13"/>
  <c r="L1447" i="13"/>
  <c r="L1448" i="13"/>
  <c r="L1449" i="13"/>
  <c r="L1450" i="13"/>
  <c r="L1451" i="13"/>
  <c r="L1452" i="13"/>
  <c r="L1453" i="13"/>
  <c r="L1454" i="13"/>
  <c r="L1455" i="13"/>
  <c r="L1456" i="13"/>
  <c r="L1457" i="13"/>
  <c r="L1458" i="13"/>
  <c r="L1459" i="13"/>
  <c r="L1460" i="13"/>
  <c r="L1461" i="13"/>
  <c r="L1462" i="13"/>
  <c r="L1463" i="13"/>
  <c r="L1464" i="13"/>
  <c r="L1465" i="13"/>
  <c r="L1466" i="13"/>
  <c r="L1467" i="13"/>
  <c r="L1468" i="13"/>
  <c r="L1469" i="13"/>
  <c r="L1470" i="13"/>
  <c r="L1471" i="13"/>
  <c r="L1472" i="13"/>
  <c r="L1473" i="13"/>
  <c r="L1474" i="13"/>
  <c r="L1475" i="13"/>
  <c r="L1476" i="13"/>
  <c r="L1477" i="13"/>
  <c r="L1478" i="13"/>
  <c r="L1479" i="13"/>
  <c r="L1480" i="13"/>
  <c r="L1481" i="13"/>
  <c r="L1482" i="13"/>
  <c r="L1483" i="13"/>
  <c r="L1484" i="13"/>
  <c r="L1485" i="13"/>
  <c r="L1486" i="13"/>
  <c r="L1487" i="13"/>
  <c r="L1488" i="13"/>
  <c r="L1489" i="13"/>
  <c r="L1490" i="13"/>
  <c r="L1491" i="13"/>
  <c r="L1492" i="13"/>
  <c r="L1493" i="13"/>
  <c r="L1494" i="13"/>
  <c r="L1495" i="13"/>
  <c r="L1496" i="13"/>
  <c r="L1497" i="13"/>
  <c r="L1498" i="13"/>
  <c r="L1499" i="13"/>
  <c r="L1500" i="13"/>
  <c r="L1501" i="13"/>
  <c r="L1502" i="13"/>
  <c r="L1503" i="13"/>
  <c r="L1504" i="13"/>
  <c r="L1505" i="13"/>
  <c r="L1506" i="13"/>
  <c r="L1507" i="13"/>
  <c r="L1508" i="13"/>
  <c r="L1509" i="13"/>
  <c r="L1510" i="13"/>
  <c r="L1511" i="13"/>
  <c r="L1512" i="13"/>
  <c r="L1513" i="13"/>
  <c r="L1514" i="13"/>
  <c r="L1515" i="13"/>
  <c r="L1516" i="13"/>
  <c r="L1517" i="13"/>
  <c r="L1518" i="13"/>
  <c r="L1519" i="13"/>
  <c r="L1520" i="13"/>
  <c r="L1521" i="13"/>
  <c r="L1522" i="13"/>
  <c r="L1523" i="13"/>
  <c r="L1524" i="13"/>
  <c r="L1525" i="13"/>
  <c r="L1526" i="13"/>
  <c r="L1527" i="13"/>
  <c r="L1528" i="13"/>
  <c r="L1529" i="13"/>
  <c r="L1530" i="13"/>
  <c r="L1531" i="13"/>
  <c r="L1532" i="13"/>
  <c r="L1533" i="13"/>
  <c r="L1534" i="13"/>
  <c r="L1535" i="13"/>
  <c r="L1536" i="13"/>
  <c r="L1537" i="13"/>
  <c r="L1538" i="13"/>
  <c r="L1539" i="13"/>
  <c r="L1540" i="13"/>
  <c r="L1541" i="13"/>
  <c r="L1542" i="13"/>
  <c r="L1543" i="13"/>
  <c r="L1544" i="13"/>
  <c r="L1545" i="13"/>
  <c r="L1546" i="13"/>
  <c r="L1547" i="13"/>
  <c r="L1548" i="13"/>
  <c r="L1549" i="13"/>
  <c r="L1550" i="13"/>
  <c r="L1551" i="13"/>
  <c r="L1552" i="13"/>
  <c r="L1553" i="13"/>
  <c r="L1554" i="13"/>
  <c r="L1555" i="13"/>
  <c r="L1556" i="13"/>
  <c r="L1557" i="13"/>
  <c r="L1558" i="13"/>
  <c r="L1559" i="13"/>
  <c r="L1560" i="13"/>
  <c r="L1561" i="13"/>
  <c r="L1562" i="13"/>
  <c r="L1563" i="13"/>
  <c r="L1564" i="13"/>
  <c r="L1565" i="13"/>
  <c r="L1566" i="13"/>
  <c r="L1567" i="13"/>
  <c r="L1568" i="13"/>
  <c r="L1569" i="13"/>
  <c r="L1570" i="13"/>
  <c r="L1571" i="13"/>
  <c r="L1572" i="13"/>
  <c r="L1573" i="13"/>
  <c r="L1574" i="13"/>
  <c r="L1575" i="13"/>
  <c r="L1576" i="13"/>
  <c r="L1577" i="13"/>
  <c r="L1578" i="13"/>
  <c r="L1579" i="13"/>
  <c r="L1580" i="13"/>
  <c r="L1581" i="13"/>
  <c r="L1582" i="13"/>
  <c r="L1583" i="13"/>
  <c r="L1584" i="13"/>
  <c r="L1585" i="13"/>
  <c r="L1586" i="13"/>
  <c r="L1587" i="13"/>
  <c r="L1588" i="13"/>
  <c r="L1589" i="13"/>
  <c r="L1590" i="13"/>
  <c r="L1591" i="13"/>
  <c r="L1592" i="13"/>
  <c r="L1593" i="13"/>
  <c r="L1594" i="13"/>
  <c r="L1595" i="13"/>
  <c r="L1596" i="13"/>
  <c r="L1597" i="13"/>
  <c r="L1598" i="13"/>
  <c r="L1599" i="13"/>
  <c r="L1600" i="13"/>
  <c r="L1601" i="13"/>
  <c r="L1602" i="13"/>
  <c r="L1603" i="13"/>
  <c r="L1604" i="13"/>
  <c r="L1605" i="13"/>
  <c r="L1606" i="13"/>
  <c r="L1607" i="13"/>
  <c r="L1608" i="13"/>
  <c r="L1609" i="13"/>
  <c r="L1610" i="13"/>
  <c r="L1611" i="13"/>
  <c r="L1612" i="13"/>
  <c r="L1613" i="13"/>
  <c r="L1614" i="13"/>
  <c r="L1615" i="13"/>
  <c r="L1616" i="13"/>
  <c r="L1617" i="13"/>
  <c r="L1618" i="13"/>
  <c r="L1619" i="13"/>
  <c r="L1620" i="13"/>
  <c r="L1621" i="13"/>
  <c r="L1622" i="13"/>
  <c r="L1623" i="13"/>
  <c r="L1624" i="13"/>
  <c r="L1625" i="13"/>
  <c r="L1626" i="13"/>
  <c r="L1627" i="13"/>
  <c r="L1628" i="13"/>
  <c r="L1629" i="13"/>
  <c r="L1630" i="13"/>
  <c r="L1631" i="13"/>
  <c r="L1632" i="13"/>
  <c r="L1633" i="13"/>
  <c r="L1634" i="13"/>
  <c r="L1635" i="13"/>
  <c r="L1636" i="13"/>
  <c r="L1637" i="13"/>
  <c r="L1638" i="13"/>
  <c r="L1639" i="13"/>
  <c r="L1640" i="13"/>
  <c r="L1641" i="13"/>
  <c r="L1642" i="13"/>
  <c r="L1643" i="13"/>
  <c r="L1644" i="13"/>
  <c r="L1645" i="13"/>
  <c r="L1646" i="13"/>
  <c r="L1647" i="13"/>
  <c r="L1648" i="13"/>
  <c r="L1649" i="13"/>
  <c r="L1650" i="13"/>
  <c r="L1651" i="13"/>
  <c r="L1652" i="13"/>
  <c r="L1653" i="13"/>
  <c r="L1654" i="13"/>
  <c r="L1655" i="13"/>
  <c r="L1656" i="13"/>
  <c r="L1657" i="13"/>
  <c r="L1658" i="13"/>
  <c r="L1659" i="13"/>
  <c r="L1660" i="13"/>
  <c r="L1661" i="13"/>
  <c r="L1662" i="13"/>
  <c r="L1663" i="13"/>
  <c r="L1664" i="13"/>
  <c r="L1665" i="13"/>
  <c r="L1666" i="13"/>
  <c r="L1667" i="13"/>
  <c r="L1668" i="13"/>
  <c r="L1669" i="13"/>
  <c r="L1670" i="13"/>
  <c r="L1671" i="13"/>
  <c r="L1672" i="13"/>
  <c r="L1673" i="13"/>
  <c r="L1674" i="13"/>
  <c r="L1675" i="13"/>
  <c r="L1676" i="13"/>
  <c r="L1677" i="13"/>
  <c r="L1678" i="13"/>
  <c r="L1679" i="13"/>
  <c r="L1680" i="13"/>
  <c r="L1681" i="13"/>
  <c r="L1682" i="13"/>
  <c r="L1683" i="13"/>
  <c r="L1684" i="13"/>
  <c r="L1685" i="13"/>
  <c r="L1686" i="13"/>
  <c r="L1687" i="13"/>
  <c r="L1688" i="13"/>
  <c r="L1689" i="13"/>
  <c r="L1690" i="13"/>
  <c r="L1691" i="13"/>
  <c r="L1692" i="13"/>
  <c r="L1693" i="13"/>
  <c r="L1694" i="13"/>
  <c r="L1695" i="13"/>
  <c r="L1696" i="13"/>
  <c r="L1697" i="13"/>
  <c r="L1698" i="13"/>
  <c r="L1699" i="13"/>
  <c r="L1700" i="13"/>
  <c r="L1701" i="13"/>
  <c r="L1702" i="13"/>
  <c r="L1703" i="13"/>
  <c r="L1704" i="13"/>
  <c r="L1705" i="13"/>
  <c r="L1706" i="13"/>
  <c r="L1707" i="13"/>
  <c r="L1708" i="13"/>
  <c r="L1709" i="13"/>
  <c r="L1710" i="13"/>
  <c r="L1711" i="13"/>
  <c r="L1712" i="13"/>
  <c r="L1713" i="13"/>
  <c r="L1714" i="13"/>
  <c r="L1715" i="13"/>
  <c r="L1716" i="13"/>
  <c r="L1717" i="13"/>
  <c r="L1718" i="13"/>
  <c r="L1719" i="13"/>
  <c r="L1720" i="13"/>
  <c r="L1721" i="13"/>
  <c r="L1722" i="13"/>
  <c r="L1723" i="13"/>
  <c r="L1724" i="13"/>
  <c r="L1725" i="13"/>
  <c r="L1726" i="13"/>
  <c r="L1727" i="13"/>
  <c r="L1728" i="13"/>
  <c r="L1729" i="13"/>
  <c r="L1730" i="13"/>
  <c r="L1731" i="13"/>
  <c r="L1732" i="13"/>
  <c r="L1733" i="13"/>
  <c r="L1734" i="13"/>
  <c r="L1735" i="13"/>
  <c r="L1736" i="13"/>
  <c r="L1737" i="13"/>
  <c r="L1738" i="13"/>
  <c r="L1739" i="13"/>
  <c r="L1740" i="13"/>
  <c r="L1741" i="13"/>
  <c r="L1742" i="13"/>
  <c r="L1743" i="13"/>
  <c r="L1744" i="13"/>
  <c r="L1745" i="13"/>
  <c r="L1746" i="13"/>
  <c r="L1747" i="13"/>
  <c r="L1748" i="13"/>
  <c r="L1749" i="13"/>
  <c r="L1750" i="13"/>
  <c r="L1751" i="13"/>
  <c r="L1752" i="13"/>
  <c r="L1753" i="13"/>
  <c r="L1754" i="13"/>
  <c r="L1755" i="13"/>
  <c r="L1756" i="13"/>
  <c r="L1757" i="13"/>
  <c r="L1758" i="13"/>
  <c r="L1759" i="13"/>
  <c r="L1760" i="13"/>
  <c r="L1761" i="13"/>
  <c r="L1762" i="13"/>
  <c r="L1763" i="13"/>
  <c r="L1764" i="13"/>
  <c r="L1765" i="13"/>
  <c r="L1766" i="13"/>
  <c r="L1767" i="13"/>
  <c r="L1768" i="13"/>
  <c r="L1769" i="13"/>
  <c r="L1770" i="13"/>
  <c r="L1771" i="13"/>
  <c r="L1772" i="13"/>
  <c r="L1773" i="13"/>
  <c r="L1774" i="13"/>
  <c r="L1775" i="13"/>
  <c r="L1776" i="13"/>
  <c r="L1777" i="13"/>
  <c r="L1778" i="13"/>
  <c r="L1779" i="13"/>
  <c r="L1780" i="13"/>
  <c r="L1781" i="13"/>
  <c r="L1782" i="13"/>
  <c r="L1783" i="13"/>
  <c r="L1784" i="13"/>
  <c r="L1785" i="13"/>
  <c r="L1786" i="13"/>
  <c r="L1787" i="13"/>
  <c r="L1788" i="13"/>
  <c r="L1789" i="13"/>
  <c r="L1790" i="13"/>
  <c r="L1791" i="13"/>
  <c r="L1792" i="13"/>
  <c r="L1793" i="13"/>
  <c r="L1794" i="13"/>
  <c r="L1795" i="13"/>
  <c r="L1796" i="13"/>
  <c r="L1797" i="13"/>
  <c r="L1798" i="13"/>
  <c r="L1799" i="13"/>
  <c r="L1800" i="13"/>
  <c r="L1801" i="13"/>
  <c r="L1802" i="13"/>
  <c r="L1803" i="13"/>
  <c r="L1804" i="13"/>
  <c r="L1805" i="13"/>
  <c r="L1806" i="13"/>
  <c r="L1807" i="13"/>
  <c r="L1808" i="13"/>
  <c r="L1809" i="13"/>
  <c r="L1810" i="13"/>
  <c r="L1811" i="13"/>
  <c r="L1812" i="13"/>
  <c r="L1813" i="13"/>
  <c r="L1814" i="13"/>
  <c r="L1815" i="13"/>
  <c r="L1816" i="13"/>
  <c r="L1817" i="13"/>
  <c r="L1818" i="13"/>
  <c r="L1819" i="13"/>
  <c r="L1820" i="13"/>
  <c r="L1821" i="13"/>
  <c r="L1822" i="13"/>
  <c r="L1823" i="13"/>
  <c r="L1824" i="13"/>
  <c r="L1825" i="13"/>
  <c r="L1826" i="13"/>
  <c r="L1827" i="13"/>
  <c r="L1828" i="13"/>
  <c r="L1829" i="13"/>
  <c r="L1830" i="13"/>
  <c r="L1831" i="13"/>
  <c r="L1832" i="13"/>
  <c r="L1833" i="13"/>
  <c r="L1834" i="13"/>
  <c r="L1835" i="13"/>
  <c r="L1836" i="13"/>
  <c r="L1837" i="13"/>
  <c r="L1838" i="13"/>
  <c r="L1839" i="13"/>
  <c r="L1840" i="13"/>
  <c r="L1841" i="13"/>
  <c r="L1842" i="13"/>
  <c r="L1843" i="13"/>
  <c r="L1844" i="13"/>
  <c r="L1845" i="13"/>
  <c r="L1846" i="13"/>
  <c r="L1847" i="13"/>
  <c r="L1848" i="13"/>
  <c r="L1849" i="13"/>
  <c r="L1850" i="13"/>
  <c r="L1851" i="13"/>
  <c r="L1852" i="13"/>
  <c r="L1853" i="13"/>
  <c r="L1854" i="13"/>
  <c r="L1855" i="13"/>
  <c r="L1856" i="13"/>
  <c r="L1857" i="13"/>
  <c r="L1858" i="13"/>
  <c r="L1859" i="13"/>
  <c r="L1860" i="13"/>
  <c r="L1861" i="13"/>
  <c r="L1862" i="13"/>
  <c r="L1863" i="13"/>
  <c r="L1864" i="13"/>
  <c r="L1865" i="13"/>
  <c r="L1866" i="13"/>
  <c r="L1867" i="13"/>
  <c r="L1868" i="13"/>
  <c r="L1869" i="13"/>
  <c r="L1870" i="13"/>
  <c r="L1871" i="13"/>
  <c r="L1872" i="13"/>
  <c r="L1873" i="13"/>
  <c r="L1874" i="13"/>
  <c r="L1875" i="13"/>
  <c r="L1876" i="13"/>
  <c r="L1877" i="13"/>
  <c r="L1878" i="13"/>
  <c r="L1879" i="13"/>
  <c r="L1880" i="13"/>
  <c r="L1881" i="13"/>
  <c r="L1882" i="13"/>
  <c r="L1883" i="13"/>
  <c r="L1884" i="13"/>
  <c r="L1885" i="13"/>
  <c r="L1886" i="13"/>
  <c r="L1887" i="13"/>
  <c r="L1888" i="13"/>
  <c r="L1889" i="13"/>
  <c r="L1890" i="13"/>
  <c r="L1891" i="13"/>
  <c r="L1892" i="13"/>
  <c r="L1893" i="13"/>
  <c r="L1894" i="13"/>
  <c r="L1895" i="13"/>
  <c r="L1896" i="13"/>
  <c r="L1897" i="13"/>
  <c r="L1898" i="13"/>
  <c r="L1899" i="13"/>
  <c r="L1900" i="13"/>
  <c r="L1901" i="13"/>
  <c r="L1902" i="13"/>
  <c r="L1903" i="13"/>
  <c r="L1904" i="13"/>
  <c r="L1905" i="13"/>
  <c r="L1906" i="13"/>
  <c r="L1907" i="13"/>
  <c r="L1908" i="13"/>
  <c r="L1909" i="13"/>
  <c r="L1910" i="13"/>
  <c r="L1911" i="13"/>
  <c r="L1912" i="13"/>
  <c r="L1913" i="13"/>
  <c r="L1914" i="13"/>
  <c r="L1915" i="13"/>
  <c r="L1916" i="13"/>
  <c r="L1917" i="13"/>
  <c r="L1918" i="13"/>
  <c r="L1919" i="13"/>
  <c r="L1920" i="13"/>
  <c r="L1921" i="13"/>
  <c r="L1922" i="13"/>
  <c r="L1923" i="13"/>
  <c r="L1924" i="13"/>
  <c r="L1925" i="13"/>
  <c r="L1926" i="13"/>
  <c r="L1927" i="13"/>
  <c r="L1928" i="13"/>
  <c r="L1929" i="13"/>
  <c r="L1930" i="13"/>
  <c r="L1931" i="13"/>
  <c r="L1932" i="13"/>
  <c r="L1933" i="13"/>
  <c r="L1934" i="13"/>
  <c r="L1935" i="13"/>
  <c r="L1936" i="13"/>
  <c r="L1937" i="13"/>
  <c r="L1938" i="13"/>
  <c r="L1939" i="13"/>
  <c r="L1940" i="13"/>
  <c r="L1941" i="13"/>
  <c r="L1942" i="13"/>
  <c r="L1943" i="13"/>
  <c r="L1944" i="13"/>
  <c r="L1945" i="13"/>
  <c r="L1946" i="13"/>
  <c r="L1947" i="13"/>
  <c r="L1948" i="13"/>
  <c r="L1949" i="13"/>
  <c r="L1950" i="13"/>
  <c r="L1951" i="13"/>
  <c r="L1952" i="13"/>
  <c r="L1953" i="13"/>
  <c r="L1954" i="13"/>
  <c r="L1955" i="13"/>
  <c r="L1956" i="13"/>
  <c r="L1957" i="13"/>
  <c r="L1958" i="13"/>
  <c r="L1959" i="13"/>
  <c r="L1960" i="13"/>
  <c r="L1961" i="13"/>
  <c r="L1962" i="13"/>
  <c r="L1963" i="13"/>
  <c r="L1964" i="13"/>
  <c r="L1965" i="13"/>
  <c r="L1966" i="13"/>
  <c r="L1967" i="13"/>
  <c r="L1968" i="13"/>
  <c r="L1969" i="13"/>
  <c r="L1970" i="13"/>
  <c r="L1971" i="13"/>
  <c r="L1972" i="13"/>
  <c r="L1973" i="13"/>
  <c r="L1974" i="13"/>
  <c r="L1975" i="13"/>
  <c r="L1976" i="13"/>
  <c r="L1977" i="13"/>
  <c r="L1978" i="13"/>
  <c r="L1979" i="13"/>
  <c r="L1980" i="13"/>
  <c r="L1981" i="13"/>
  <c r="L1982" i="13"/>
  <c r="L1983" i="13"/>
  <c r="L1984" i="13"/>
  <c r="L1985" i="13"/>
  <c r="L1986" i="13"/>
  <c r="L1987" i="13"/>
  <c r="L1988" i="13"/>
  <c r="L1989" i="13"/>
  <c r="L1990" i="13"/>
  <c r="L1991" i="13"/>
  <c r="L1992" i="13"/>
  <c r="L1993" i="13"/>
  <c r="L1994" i="13"/>
  <c r="L1995" i="13"/>
  <c r="L1996" i="13"/>
  <c r="L1997" i="13"/>
  <c r="L1998" i="13"/>
  <c r="L1999" i="13"/>
  <c r="L2000" i="13"/>
  <c r="L2001" i="13"/>
  <c r="L2002" i="13"/>
  <c r="L2003" i="13"/>
  <c r="L2004" i="13"/>
  <c r="L2005" i="13"/>
  <c r="L2006" i="13"/>
  <c r="L2007" i="13"/>
  <c r="L2008" i="13"/>
  <c r="L2009" i="13"/>
  <c r="L2010" i="13"/>
  <c r="L2011" i="13"/>
  <c r="L2012" i="13"/>
  <c r="L2013" i="13"/>
  <c r="L2014" i="13"/>
  <c r="L2015" i="13"/>
  <c r="L2016" i="13"/>
  <c r="L2017" i="13"/>
  <c r="L2018" i="13"/>
  <c r="L2019" i="13"/>
  <c r="L2020" i="13"/>
  <c r="L2021" i="13"/>
  <c r="L2022" i="13"/>
  <c r="L2023" i="13"/>
  <c r="L2024" i="13"/>
  <c r="L2025" i="13"/>
  <c r="L2026" i="13"/>
  <c r="L2027" i="13"/>
  <c r="L2028" i="13"/>
  <c r="L2029" i="13"/>
  <c r="L2030" i="13"/>
  <c r="L2031" i="13"/>
  <c r="L2032" i="13"/>
  <c r="L2033" i="13"/>
  <c r="L2034" i="13"/>
  <c r="L2035" i="13"/>
  <c r="L2036" i="13"/>
  <c r="L2037" i="13"/>
  <c r="L2038" i="13"/>
  <c r="L2039" i="13"/>
  <c r="L2040" i="13"/>
  <c r="L2041" i="13"/>
  <c r="L2042" i="13"/>
  <c r="L2043" i="13"/>
  <c r="L2044" i="13"/>
  <c r="L2045" i="13"/>
  <c r="L2046" i="13"/>
  <c r="L2047" i="13"/>
  <c r="L2048" i="13"/>
  <c r="L2049" i="13"/>
  <c r="L2050" i="13"/>
  <c r="L2051" i="13"/>
  <c r="L2052" i="13"/>
  <c r="L2053" i="13"/>
  <c r="L2054" i="13"/>
  <c r="L2055" i="13"/>
  <c r="L2056" i="13"/>
  <c r="L2057" i="13"/>
  <c r="L2058" i="13"/>
  <c r="L2059" i="13"/>
  <c r="L2060" i="13"/>
  <c r="L2061" i="13"/>
  <c r="L2062" i="13"/>
  <c r="L2063" i="13"/>
  <c r="L2064" i="13"/>
  <c r="L2065" i="13"/>
  <c r="L2066" i="13"/>
  <c r="L2067" i="13"/>
  <c r="L2068" i="13"/>
  <c r="L2069" i="13"/>
  <c r="L2070" i="13"/>
  <c r="L2071" i="13"/>
  <c r="L2072" i="13"/>
  <c r="L2073" i="13"/>
  <c r="L2074" i="13"/>
  <c r="L2075" i="13"/>
  <c r="L2076" i="13"/>
  <c r="L2077" i="13"/>
  <c r="L2078" i="13"/>
  <c r="L2079" i="13"/>
  <c r="L2080" i="13"/>
  <c r="L2081" i="13"/>
  <c r="L2082" i="13"/>
  <c r="L2083" i="13"/>
  <c r="L2084" i="13"/>
  <c r="L2085" i="13"/>
  <c r="L2086" i="13"/>
  <c r="L2087" i="13"/>
  <c r="L2088" i="13"/>
  <c r="L2089" i="13"/>
  <c r="L2090" i="13"/>
  <c r="L2091" i="13"/>
  <c r="L2092" i="13"/>
  <c r="L2093" i="13"/>
  <c r="L2094" i="13"/>
  <c r="L2095" i="13"/>
  <c r="L2096" i="13"/>
  <c r="L2097" i="13"/>
  <c r="L2098" i="13"/>
  <c r="L2099" i="13"/>
  <c r="L2100" i="13"/>
  <c r="L2101" i="13"/>
  <c r="L2102" i="13"/>
  <c r="L2103" i="13"/>
  <c r="L2104" i="13"/>
  <c r="L2105" i="13"/>
  <c r="L2106" i="13"/>
  <c r="L2107" i="13"/>
  <c r="L2108" i="13"/>
  <c r="L2109" i="13"/>
  <c r="L2110" i="13"/>
  <c r="L2111" i="13"/>
  <c r="L2112" i="13"/>
  <c r="L2113" i="13"/>
  <c r="L2114" i="13"/>
  <c r="L2115" i="13"/>
  <c r="L2116" i="13"/>
  <c r="L2117" i="13"/>
  <c r="L2118" i="13"/>
  <c r="L2119" i="13"/>
  <c r="L2120" i="13"/>
  <c r="L2121" i="13"/>
  <c r="L2122" i="13"/>
  <c r="L2123" i="13"/>
  <c r="L2124" i="13"/>
  <c r="L2125" i="13"/>
  <c r="L2126" i="13"/>
  <c r="L2127" i="13"/>
  <c r="L2128" i="13"/>
  <c r="L2129" i="13"/>
  <c r="L2130" i="13"/>
  <c r="L2131" i="13"/>
  <c r="L2132" i="13"/>
  <c r="L2133" i="13"/>
  <c r="L2134" i="13"/>
  <c r="L2135" i="13"/>
  <c r="L2136" i="13"/>
  <c r="L2137" i="13"/>
  <c r="L2138" i="13"/>
  <c r="L2139" i="13"/>
  <c r="L2140" i="13"/>
  <c r="L2141" i="13"/>
  <c r="L2142" i="13"/>
  <c r="L2143" i="13"/>
  <c r="L2144" i="13"/>
  <c r="L2145" i="13"/>
  <c r="L2146" i="13"/>
  <c r="L2147" i="13"/>
  <c r="L2148" i="13"/>
  <c r="L2149" i="13"/>
  <c r="L2150" i="13"/>
  <c r="L2151" i="13"/>
  <c r="L2152" i="13"/>
  <c r="L2153" i="13"/>
  <c r="L2154" i="13"/>
  <c r="L2155" i="13"/>
  <c r="L2156" i="13"/>
  <c r="L2157" i="13"/>
  <c r="L2158" i="13"/>
  <c r="L2159" i="13"/>
  <c r="L2160" i="13"/>
  <c r="L2161" i="13"/>
  <c r="L2162" i="13"/>
  <c r="L2163" i="13"/>
  <c r="L2164" i="13"/>
  <c r="L2165" i="13"/>
  <c r="L2166" i="13"/>
  <c r="L2167" i="13"/>
  <c r="L2168" i="13"/>
  <c r="L2169" i="13"/>
  <c r="L2170" i="13"/>
  <c r="L2171" i="13"/>
  <c r="L2172" i="13"/>
  <c r="L2173" i="13"/>
  <c r="L2174" i="13"/>
  <c r="L2175" i="13"/>
  <c r="L2176" i="13"/>
  <c r="L2177" i="13"/>
  <c r="L2178" i="13"/>
  <c r="L2179" i="13"/>
  <c r="L2180" i="13"/>
  <c r="L2181" i="13"/>
  <c r="L2182" i="13"/>
  <c r="L2183" i="13"/>
  <c r="L2184" i="13"/>
  <c r="L2185" i="13"/>
  <c r="L2186" i="13"/>
  <c r="L2187" i="13"/>
  <c r="L2188" i="13"/>
  <c r="L2189" i="13"/>
  <c r="L2190" i="13"/>
  <c r="L2191" i="13"/>
  <c r="L2192" i="13"/>
  <c r="L2193" i="13"/>
  <c r="L2194" i="13"/>
  <c r="L2195" i="13"/>
  <c r="L2196" i="13"/>
  <c r="L2197" i="13"/>
  <c r="L2198" i="13"/>
  <c r="L2199" i="13"/>
  <c r="L2200" i="13"/>
  <c r="L2201" i="13"/>
  <c r="L2202" i="13"/>
  <c r="L2203" i="13"/>
  <c r="L2204" i="13"/>
  <c r="L2205" i="13"/>
  <c r="L2206" i="13"/>
  <c r="L2207" i="13"/>
  <c r="L2208" i="13"/>
  <c r="L2209" i="13"/>
  <c r="L2210" i="13"/>
  <c r="L2211" i="13"/>
  <c r="L2212" i="13"/>
  <c r="L2213" i="13"/>
  <c r="L2214" i="13"/>
  <c r="L2215" i="13"/>
  <c r="L2216" i="13"/>
  <c r="L2217" i="13"/>
  <c r="L2218" i="13"/>
  <c r="L2219" i="13"/>
  <c r="L2220" i="13"/>
  <c r="L2221" i="13"/>
  <c r="L2222" i="13"/>
  <c r="L2223" i="13"/>
  <c r="L2224" i="13"/>
  <c r="L2225" i="13"/>
  <c r="L2226" i="13"/>
  <c r="L2227" i="13"/>
  <c r="L2228" i="13"/>
  <c r="L2229" i="13"/>
  <c r="L2230" i="13"/>
  <c r="L2231" i="13"/>
  <c r="L2232" i="13"/>
  <c r="L2233" i="13"/>
  <c r="L2234" i="13"/>
  <c r="L2235" i="13"/>
  <c r="L2236" i="13"/>
  <c r="L2237" i="13"/>
  <c r="L2238" i="13"/>
  <c r="L2239" i="13"/>
  <c r="L2240" i="13"/>
  <c r="L2241" i="13"/>
  <c r="L2242" i="13"/>
  <c r="L2243" i="13"/>
  <c r="L2244" i="13"/>
  <c r="L2245" i="13"/>
  <c r="L2246" i="13"/>
  <c r="L2247" i="13"/>
  <c r="L2248" i="13"/>
  <c r="L2249" i="13"/>
  <c r="L2250" i="13"/>
  <c r="L2251" i="13"/>
  <c r="L2252" i="13"/>
  <c r="L2253" i="13"/>
  <c r="L2254" i="13"/>
  <c r="L2255" i="13"/>
  <c r="L2256" i="13"/>
  <c r="L2257" i="13"/>
  <c r="L2258" i="13"/>
  <c r="L2259" i="13"/>
  <c r="L2260" i="13"/>
  <c r="L2261" i="13"/>
  <c r="L2262" i="13"/>
  <c r="L2263" i="13"/>
  <c r="L2264" i="13"/>
  <c r="L2265" i="13"/>
  <c r="L2266" i="13"/>
  <c r="L2267" i="13"/>
  <c r="L2268" i="13"/>
  <c r="L2269" i="13"/>
  <c r="L2270" i="13"/>
  <c r="L2271" i="13"/>
  <c r="L2272" i="13"/>
  <c r="L2273" i="13"/>
  <c r="L2274" i="13"/>
  <c r="L2275" i="13"/>
  <c r="L2276" i="13"/>
  <c r="L2277" i="13"/>
  <c r="L2278" i="13"/>
  <c r="L2279" i="13"/>
  <c r="L2280" i="13"/>
  <c r="L2281" i="13"/>
  <c r="L2282" i="13"/>
  <c r="L2283" i="13"/>
  <c r="L2284" i="13"/>
  <c r="L2285" i="13"/>
  <c r="L2286" i="13"/>
  <c r="L2287" i="13"/>
  <c r="L2288" i="13"/>
  <c r="L2289" i="13"/>
  <c r="L2290" i="13"/>
  <c r="L2291" i="13"/>
  <c r="L2292" i="13"/>
  <c r="L2293" i="13"/>
  <c r="L2294" i="13"/>
  <c r="L2295" i="13"/>
  <c r="L2296" i="13"/>
  <c r="L2297" i="13"/>
  <c r="L2298" i="13"/>
  <c r="L2299" i="13"/>
  <c r="L2300" i="13"/>
  <c r="L2301" i="13"/>
  <c r="L2302" i="13"/>
  <c r="L2303" i="13"/>
  <c r="L2304" i="13"/>
  <c r="L2305" i="13"/>
  <c r="L2306" i="13"/>
  <c r="L2307" i="13"/>
  <c r="L2308" i="13"/>
  <c r="L2309" i="13"/>
  <c r="L2310" i="13"/>
  <c r="L2311" i="13"/>
  <c r="L2312" i="13"/>
  <c r="L2313" i="13"/>
  <c r="L2314" i="13"/>
  <c r="L2315" i="13"/>
  <c r="L2316" i="13"/>
  <c r="L2317" i="13"/>
  <c r="L2318" i="13"/>
  <c r="L2319" i="13"/>
  <c r="L2320" i="13"/>
  <c r="L2321" i="13"/>
  <c r="L2322" i="13"/>
  <c r="L2323" i="13"/>
  <c r="L2324" i="13"/>
  <c r="L2325" i="13"/>
  <c r="L2326" i="13"/>
  <c r="L2327" i="13"/>
  <c r="L2328" i="13"/>
  <c r="L2329" i="13"/>
  <c r="L2330" i="13"/>
  <c r="L2331" i="13"/>
  <c r="L2332" i="13"/>
  <c r="L2333" i="13"/>
  <c r="L2334" i="13"/>
  <c r="L2335" i="13"/>
  <c r="L2336" i="13"/>
  <c r="L2337" i="13"/>
  <c r="L2338" i="13"/>
  <c r="L2339" i="13"/>
  <c r="L2340" i="13"/>
  <c r="L2341" i="13"/>
  <c r="L2342" i="13"/>
  <c r="L2343" i="13"/>
  <c r="L2344" i="13"/>
  <c r="L2345" i="13"/>
  <c r="L2346" i="13"/>
  <c r="L2347" i="13"/>
  <c r="L2348" i="13"/>
  <c r="L2349" i="13"/>
  <c r="L2350" i="13"/>
  <c r="L2351" i="13"/>
  <c r="L2352" i="13"/>
  <c r="L2353" i="13"/>
  <c r="L2354" i="13"/>
  <c r="L2355" i="13"/>
  <c r="L2356" i="13"/>
  <c r="L2357" i="13"/>
  <c r="L2358" i="13"/>
  <c r="L2359" i="13"/>
  <c r="L2360" i="13"/>
  <c r="L2361" i="13"/>
  <c r="L2362" i="13"/>
  <c r="L2363" i="13"/>
  <c r="L2364" i="13"/>
  <c r="L2365" i="13"/>
  <c r="L2366" i="13"/>
  <c r="L2367" i="13"/>
  <c r="L2368" i="13"/>
  <c r="L2369" i="13"/>
  <c r="L2370" i="13"/>
  <c r="L2371" i="13"/>
  <c r="L2372" i="13"/>
  <c r="L2373" i="13"/>
  <c r="L2374" i="13"/>
  <c r="L2375" i="13"/>
  <c r="L2376" i="13"/>
  <c r="L2377" i="13"/>
  <c r="L2378" i="13"/>
  <c r="L2379" i="13"/>
  <c r="L2380" i="13"/>
  <c r="L2381" i="13"/>
  <c r="L2382" i="13"/>
  <c r="L2383" i="13"/>
  <c r="L2384" i="13"/>
  <c r="L2385" i="13"/>
  <c r="L2386" i="13"/>
  <c r="L2387" i="13"/>
  <c r="L2388" i="13"/>
  <c r="L2389" i="13"/>
  <c r="L2390" i="13"/>
  <c r="L2391" i="13"/>
  <c r="L2392" i="13"/>
  <c r="L2393" i="13"/>
  <c r="L2394" i="13"/>
  <c r="L2395" i="13"/>
  <c r="L2396" i="13"/>
  <c r="L2397" i="13"/>
  <c r="L2398" i="13"/>
  <c r="L2399" i="13"/>
  <c r="L2400" i="13"/>
  <c r="L2401" i="13"/>
  <c r="L2402" i="13"/>
  <c r="L2403" i="13"/>
  <c r="L2404" i="13"/>
  <c r="L2405" i="13"/>
  <c r="L2406" i="13"/>
  <c r="L2407" i="13"/>
  <c r="L2408" i="13"/>
  <c r="L2409" i="13"/>
  <c r="L2410" i="13"/>
  <c r="L2411" i="13"/>
  <c r="L2412" i="13"/>
  <c r="L2413" i="13"/>
  <c r="L2414" i="13"/>
  <c r="L2415" i="13"/>
  <c r="L2416" i="13"/>
  <c r="L2417" i="13"/>
  <c r="L2418" i="13"/>
  <c r="L2419" i="13"/>
  <c r="L2420" i="13"/>
  <c r="L2421" i="13"/>
  <c r="L2422" i="13"/>
  <c r="L2423" i="13"/>
  <c r="L2424" i="13"/>
  <c r="L2425" i="13"/>
  <c r="L2426" i="13"/>
  <c r="L2427" i="13"/>
  <c r="L2428" i="13"/>
  <c r="L2429" i="13"/>
  <c r="L2430" i="13"/>
  <c r="L2431" i="13"/>
  <c r="L2432" i="13"/>
  <c r="L2433" i="13"/>
  <c r="L2434" i="13"/>
  <c r="L2435" i="13"/>
  <c r="L2436" i="13"/>
  <c r="L2437" i="13"/>
  <c r="L2438" i="13"/>
  <c r="L2439" i="13"/>
  <c r="L2440" i="13"/>
  <c r="L2441" i="13"/>
  <c r="L2442" i="13"/>
  <c r="L2443" i="13"/>
  <c r="L2444" i="13"/>
  <c r="L2445" i="13"/>
  <c r="L2446" i="13"/>
  <c r="L2447" i="13"/>
  <c r="L2448" i="13"/>
  <c r="L2449" i="13"/>
  <c r="L2450" i="13"/>
  <c r="L2451" i="13"/>
  <c r="L2452" i="13"/>
  <c r="L2453" i="13"/>
  <c r="L2454" i="13"/>
  <c r="L2455" i="13"/>
  <c r="L2456" i="13"/>
  <c r="L2457" i="13"/>
  <c r="L2458" i="13"/>
  <c r="L2459" i="13"/>
  <c r="L2460" i="13"/>
  <c r="L2461" i="13"/>
  <c r="L2462" i="13"/>
  <c r="L2463" i="13"/>
  <c r="L2464" i="13"/>
  <c r="L2465" i="13"/>
  <c r="L2466" i="13"/>
  <c r="L2467" i="13"/>
  <c r="L2468" i="13"/>
  <c r="L2469" i="13"/>
  <c r="L2470" i="13"/>
  <c r="L2471" i="13"/>
  <c r="L2472" i="13"/>
  <c r="L2473" i="13"/>
  <c r="L2474" i="13"/>
  <c r="L2475" i="13"/>
  <c r="L2476" i="13"/>
  <c r="L2477" i="13"/>
  <c r="L2478" i="13"/>
  <c r="L2479" i="13"/>
  <c r="L2480" i="13"/>
  <c r="L2481" i="13"/>
  <c r="L2482" i="13"/>
  <c r="L2483" i="13"/>
  <c r="L2484" i="13"/>
  <c r="L2485" i="13"/>
  <c r="L2486" i="13"/>
  <c r="L2487" i="13"/>
  <c r="L2488" i="13"/>
  <c r="L2489" i="13"/>
  <c r="L2490" i="13"/>
  <c r="L2491" i="13"/>
  <c r="L2492" i="13"/>
  <c r="L2493" i="13"/>
  <c r="L2494" i="13"/>
  <c r="L2495" i="13"/>
  <c r="L2496" i="13"/>
  <c r="L2497" i="13"/>
  <c r="L2498" i="13"/>
  <c r="L2499" i="13"/>
  <c r="L2500" i="13"/>
  <c r="L2501" i="13"/>
  <c r="L2502" i="13"/>
  <c r="L2503" i="13"/>
  <c r="L2504" i="13"/>
  <c r="L2505" i="13"/>
  <c r="L2506" i="13"/>
  <c r="L2507" i="13"/>
  <c r="L2508" i="13"/>
  <c r="L2509" i="13"/>
  <c r="L2510" i="13"/>
  <c r="L2511" i="13"/>
  <c r="L2512" i="13"/>
  <c r="L2513" i="13"/>
  <c r="L2514" i="13"/>
  <c r="L2515" i="13"/>
  <c r="L2516" i="13"/>
  <c r="L2517" i="13"/>
  <c r="L2518" i="13"/>
  <c r="L2519" i="13"/>
  <c r="L2520" i="13"/>
  <c r="L2521" i="13"/>
  <c r="L2522" i="13"/>
  <c r="L2523" i="13"/>
  <c r="L2524" i="13"/>
  <c r="L2525" i="13"/>
  <c r="L2526" i="13"/>
  <c r="L2527" i="13"/>
  <c r="L2528" i="13"/>
  <c r="L2529" i="13"/>
  <c r="L2530" i="13"/>
  <c r="L2531" i="13"/>
  <c r="L2532" i="13"/>
  <c r="L2533" i="13"/>
  <c r="L2534" i="13"/>
  <c r="L2535" i="13"/>
  <c r="L2536" i="13"/>
  <c r="L2537" i="13"/>
  <c r="L2538" i="13"/>
  <c r="L2539" i="13"/>
  <c r="L2540" i="13"/>
  <c r="L2541" i="13"/>
  <c r="L2542" i="13"/>
  <c r="L2543" i="13"/>
  <c r="L2544" i="13"/>
  <c r="L2545" i="13"/>
  <c r="L2546" i="13"/>
  <c r="L2547" i="13"/>
  <c r="L2548" i="13"/>
  <c r="L2549" i="13"/>
  <c r="L2550" i="13"/>
  <c r="L2551" i="13"/>
  <c r="L2552" i="13"/>
  <c r="L2553" i="13"/>
  <c r="L2554" i="13"/>
  <c r="L2555" i="13"/>
  <c r="L2556" i="13"/>
  <c r="L2557" i="13"/>
  <c r="L2558" i="13"/>
  <c r="L2559" i="13"/>
  <c r="L2560" i="13"/>
  <c r="L2561" i="13"/>
  <c r="L2562" i="13"/>
  <c r="L2563" i="13"/>
  <c r="L2564" i="13"/>
  <c r="L2565" i="13"/>
  <c r="L2566" i="13"/>
  <c r="L2567" i="13"/>
  <c r="L2568" i="13"/>
  <c r="L2569" i="13"/>
  <c r="L2570" i="13"/>
  <c r="L2571" i="13"/>
  <c r="L2572" i="13"/>
  <c r="L2573" i="13"/>
  <c r="L2574" i="13"/>
  <c r="L2575" i="13"/>
  <c r="L2576" i="13"/>
  <c r="L2577" i="13"/>
  <c r="L2578" i="13"/>
  <c r="L2579" i="13"/>
  <c r="L2580" i="13"/>
  <c r="L2581" i="13"/>
  <c r="L2582" i="13"/>
  <c r="L2583" i="13"/>
  <c r="L2584" i="13"/>
  <c r="L2585" i="13"/>
  <c r="L2586" i="13"/>
  <c r="L2587" i="13"/>
  <c r="L2588" i="13"/>
  <c r="L2589" i="13"/>
  <c r="L2590" i="13"/>
  <c r="L2591" i="13"/>
  <c r="L2592" i="13"/>
  <c r="L2593" i="13"/>
  <c r="L2594" i="13"/>
  <c r="L2595" i="13"/>
  <c r="L2596" i="13"/>
  <c r="L2597" i="13"/>
  <c r="L2598" i="13"/>
  <c r="L2599" i="13"/>
  <c r="L2600" i="13"/>
  <c r="L2601" i="13"/>
  <c r="L2602" i="13"/>
  <c r="L2603" i="13"/>
  <c r="L2604" i="13"/>
  <c r="L2605" i="13"/>
  <c r="L2606" i="13"/>
  <c r="L2607" i="13"/>
  <c r="L2608" i="13"/>
  <c r="L2609" i="13"/>
  <c r="L2610" i="13"/>
  <c r="L2611" i="13"/>
  <c r="L2612" i="13"/>
  <c r="L2613" i="13"/>
  <c r="L2614" i="13"/>
  <c r="L2615" i="13"/>
  <c r="L2616" i="13"/>
  <c r="L2617" i="13"/>
  <c r="L2618" i="13"/>
  <c r="L2619" i="13"/>
  <c r="L2620" i="13"/>
  <c r="L2621" i="13"/>
  <c r="L2622" i="13"/>
  <c r="L2623" i="13"/>
  <c r="L2624" i="13"/>
  <c r="L2625" i="13"/>
  <c r="L2626" i="13"/>
  <c r="L2627" i="13"/>
  <c r="L2628" i="13"/>
  <c r="L2629" i="13"/>
  <c r="L2630" i="13"/>
  <c r="L2631" i="13"/>
  <c r="L2632" i="13"/>
  <c r="L2633" i="13"/>
  <c r="L2634" i="13"/>
  <c r="L2635" i="13"/>
  <c r="L2636" i="13"/>
  <c r="L2637" i="13"/>
  <c r="L2638" i="13"/>
  <c r="L2639" i="13"/>
  <c r="L2640" i="13"/>
  <c r="L2641" i="13"/>
  <c r="L2642" i="13"/>
  <c r="L2643" i="13"/>
  <c r="L2644" i="13"/>
  <c r="L2645" i="13"/>
  <c r="L2646" i="13"/>
  <c r="L2647" i="13"/>
  <c r="L2648" i="13"/>
  <c r="L2649" i="13"/>
  <c r="L2650" i="13"/>
  <c r="L2651" i="13"/>
  <c r="L2652" i="13"/>
  <c r="L2653" i="13"/>
  <c r="L2654" i="13"/>
  <c r="L2655" i="13"/>
  <c r="L2656" i="13"/>
  <c r="L2657" i="13"/>
  <c r="L2658" i="13"/>
  <c r="L2659" i="13"/>
  <c r="L2660" i="13"/>
  <c r="L2661" i="13"/>
  <c r="L2662" i="13"/>
  <c r="L2663" i="13"/>
  <c r="L2664" i="13"/>
  <c r="L2665" i="13"/>
  <c r="L2666" i="13"/>
  <c r="L2667" i="13"/>
  <c r="L2668" i="13"/>
  <c r="L2669" i="13"/>
  <c r="L2670" i="13"/>
  <c r="L2671" i="13"/>
  <c r="L2672" i="13"/>
  <c r="L2673" i="13"/>
  <c r="L2674" i="13"/>
  <c r="L2675" i="13"/>
  <c r="L2676" i="13"/>
  <c r="L2677" i="13"/>
  <c r="L2678" i="13"/>
  <c r="L2679" i="13"/>
  <c r="L2680" i="13"/>
  <c r="L2681" i="13"/>
  <c r="L2682" i="13"/>
  <c r="L2683" i="13"/>
  <c r="L2684" i="13"/>
  <c r="L2685" i="13"/>
  <c r="L2686" i="13"/>
  <c r="L2687" i="13"/>
  <c r="L2688" i="13"/>
  <c r="L2689" i="13"/>
  <c r="L2690" i="13"/>
  <c r="L2691" i="13"/>
  <c r="L2692" i="13"/>
  <c r="L2693" i="13"/>
  <c r="L2694" i="13"/>
  <c r="L2695" i="13"/>
  <c r="L2696" i="13"/>
  <c r="L2697" i="13"/>
  <c r="L2698" i="13"/>
  <c r="L2699" i="13"/>
  <c r="L2700" i="13"/>
  <c r="L2701" i="13"/>
  <c r="L2702" i="13"/>
  <c r="L2703" i="13"/>
  <c r="L2704" i="13"/>
  <c r="L2705" i="13"/>
  <c r="L2706" i="13"/>
  <c r="L2707" i="13"/>
  <c r="L2708" i="13"/>
  <c r="L2709" i="13"/>
  <c r="L2710" i="13"/>
  <c r="L2711" i="13"/>
  <c r="L2712" i="13"/>
  <c r="L2713" i="13"/>
  <c r="L2714" i="13"/>
  <c r="L2715" i="13"/>
  <c r="L2716" i="13"/>
  <c r="L2717" i="13"/>
  <c r="L2718" i="13"/>
  <c r="L2719" i="13"/>
  <c r="L2720" i="13"/>
  <c r="L2721" i="13"/>
  <c r="L2722" i="13"/>
  <c r="L2723" i="13"/>
  <c r="L2724" i="13"/>
  <c r="L2725" i="13"/>
  <c r="L2726" i="13"/>
  <c r="L2727" i="13"/>
  <c r="L2728" i="13"/>
  <c r="L2729" i="13"/>
  <c r="L2730" i="13"/>
  <c r="L2731" i="13"/>
  <c r="L2732" i="13"/>
  <c r="L2733" i="13"/>
  <c r="L2734" i="13"/>
  <c r="L2735" i="13"/>
  <c r="L2736" i="13"/>
  <c r="L2737" i="13"/>
  <c r="L2738" i="13"/>
  <c r="L2739" i="13"/>
  <c r="L2740" i="13"/>
  <c r="L2741" i="13"/>
  <c r="L2742" i="13"/>
  <c r="L2743" i="13"/>
  <c r="L2744" i="13"/>
  <c r="L2745" i="13"/>
  <c r="L2746" i="13"/>
  <c r="L2747" i="13"/>
  <c r="L2748" i="13"/>
  <c r="L2749" i="13"/>
  <c r="L2750" i="13"/>
  <c r="L2751" i="13"/>
  <c r="L2752" i="13"/>
  <c r="L2753" i="13"/>
  <c r="L2754" i="13"/>
  <c r="L2755" i="13"/>
  <c r="L2756" i="13"/>
  <c r="L2757" i="13"/>
  <c r="L2758" i="13"/>
  <c r="L2759" i="13"/>
  <c r="L2760" i="13"/>
  <c r="L2761" i="13"/>
  <c r="L2762" i="13"/>
  <c r="L2763" i="13"/>
  <c r="L2764" i="13"/>
  <c r="L2765" i="13"/>
  <c r="L2766" i="13"/>
  <c r="L2767" i="13"/>
  <c r="L2768" i="13"/>
  <c r="L2769" i="13"/>
  <c r="L2770" i="13"/>
  <c r="L2771" i="13"/>
  <c r="L2772" i="13"/>
  <c r="L2773" i="13"/>
  <c r="L2774" i="13"/>
  <c r="L2775" i="13"/>
  <c r="L2776" i="13"/>
  <c r="L2777" i="13"/>
  <c r="L2778" i="13"/>
  <c r="L2779" i="13"/>
  <c r="L2780" i="13"/>
  <c r="L2781" i="13"/>
  <c r="L2782" i="13"/>
  <c r="L2783" i="13"/>
  <c r="L2784" i="13"/>
  <c r="L2785" i="13"/>
  <c r="L2786" i="13"/>
  <c r="L2787" i="13"/>
  <c r="L2788" i="13"/>
  <c r="L2789" i="13"/>
  <c r="L2790" i="13"/>
  <c r="L2791" i="13"/>
  <c r="L2792" i="13"/>
  <c r="L2793" i="13"/>
  <c r="L2794" i="13"/>
  <c r="L2795" i="13"/>
  <c r="L2796" i="13"/>
  <c r="L2797" i="13"/>
  <c r="L2798" i="13"/>
  <c r="L2799" i="13"/>
  <c r="L2800" i="13"/>
  <c r="L2801" i="13"/>
  <c r="L2802" i="13"/>
  <c r="L2803" i="13"/>
  <c r="L2804" i="13"/>
  <c r="L2805" i="13"/>
  <c r="L2806" i="13"/>
  <c r="L2807" i="13"/>
  <c r="L2808" i="13"/>
  <c r="L2809" i="13"/>
  <c r="L2810" i="13"/>
  <c r="L2811" i="13"/>
  <c r="L2812" i="13"/>
  <c r="L2813" i="13"/>
  <c r="L2814" i="13"/>
  <c r="L2815" i="13"/>
  <c r="L2816" i="13"/>
  <c r="L2817" i="13"/>
  <c r="L2818" i="13"/>
  <c r="L2819" i="13"/>
  <c r="L2820" i="13"/>
  <c r="L2821" i="13"/>
  <c r="L2822" i="13"/>
  <c r="L2823" i="13"/>
  <c r="L2824" i="13"/>
  <c r="L2825" i="13"/>
  <c r="L2826" i="13"/>
  <c r="L2827" i="13"/>
  <c r="L2828" i="13"/>
  <c r="L2829" i="13"/>
  <c r="L2830" i="13"/>
  <c r="L2831" i="13"/>
  <c r="L2832" i="13"/>
  <c r="L2833" i="13"/>
  <c r="L2834" i="13"/>
  <c r="L2835" i="13"/>
  <c r="L2836" i="13"/>
  <c r="L2837" i="13"/>
  <c r="L2838" i="13"/>
  <c r="L2839" i="13"/>
  <c r="L2840" i="13"/>
  <c r="L2841" i="13"/>
  <c r="L2842" i="13"/>
  <c r="L2843" i="13"/>
  <c r="L2844" i="13"/>
  <c r="L2845" i="13"/>
  <c r="L2846" i="13"/>
  <c r="L2847" i="13"/>
  <c r="L2848" i="13"/>
  <c r="L2849" i="13"/>
  <c r="L2850" i="13"/>
  <c r="L2851" i="13"/>
  <c r="L2852" i="13"/>
  <c r="L2853" i="13"/>
  <c r="L2854" i="13"/>
  <c r="L2855" i="13"/>
  <c r="L2856" i="13"/>
  <c r="L2857" i="13"/>
  <c r="L2858" i="13"/>
  <c r="L2859" i="13"/>
  <c r="L2860" i="13"/>
  <c r="L2861" i="13"/>
  <c r="L2862" i="13"/>
  <c r="L2863" i="13"/>
  <c r="L2864" i="13"/>
  <c r="L2865" i="13"/>
  <c r="L2866" i="13"/>
  <c r="L2867" i="13"/>
  <c r="L2868" i="13"/>
  <c r="L2869" i="13"/>
  <c r="L2870" i="13"/>
  <c r="L2871" i="13"/>
  <c r="L2872" i="13"/>
  <c r="L2873" i="13"/>
  <c r="L2874" i="13"/>
  <c r="L2875" i="13"/>
  <c r="L2876" i="13"/>
  <c r="L2877" i="13"/>
  <c r="L2878" i="13"/>
  <c r="L2879" i="13"/>
  <c r="L2880" i="13"/>
  <c r="L2881" i="13"/>
  <c r="L2882" i="13"/>
  <c r="L2883" i="13"/>
  <c r="L2884" i="13"/>
  <c r="L2885" i="13"/>
  <c r="L2886" i="13"/>
  <c r="L2887" i="13"/>
  <c r="L2888" i="13"/>
  <c r="L2889" i="13"/>
  <c r="L2890" i="13"/>
  <c r="L2891" i="13"/>
  <c r="L2892" i="13"/>
  <c r="L2893" i="13"/>
  <c r="L2894" i="13"/>
  <c r="L2895" i="13"/>
  <c r="L2896" i="13"/>
  <c r="L2897" i="13"/>
  <c r="L2898" i="13"/>
  <c r="L2899" i="13"/>
  <c r="L2900" i="13"/>
  <c r="L2901" i="13"/>
  <c r="L2902" i="13"/>
  <c r="L2903" i="13"/>
  <c r="L2904" i="13"/>
  <c r="L2905" i="13"/>
  <c r="L2906" i="13"/>
  <c r="L2907" i="13"/>
  <c r="L2908" i="13"/>
  <c r="L2909" i="13"/>
  <c r="L2910" i="13"/>
  <c r="L2911" i="13"/>
  <c r="L2912" i="13"/>
  <c r="L2913" i="13"/>
  <c r="L2914" i="13"/>
  <c r="L2915" i="13"/>
  <c r="L2916" i="13"/>
  <c r="L2917" i="13"/>
  <c r="L2918" i="13"/>
  <c r="L2919" i="13"/>
  <c r="L2920" i="13"/>
  <c r="L2921" i="13"/>
  <c r="L2922" i="13"/>
  <c r="L2923" i="13"/>
  <c r="L2924" i="13"/>
  <c r="L2925" i="13"/>
  <c r="L2926" i="13"/>
  <c r="L2927" i="13"/>
  <c r="L2928" i="13"/>
  <c r="L2929" i="13"/>
  <c r="L2930" i="13"/>
  <c r="L2931" i="13"/>
  <c r="L2932" i="13"/>
  <c r="L2933" i="13"/>
  <c r="L2934" i="13"/>
  <c r="L2935" i="13"/>
  <c r="L2936" i="13"/>
  <c r="L2937" i="13"/>
  <c r="L2938" i="13"/>
  <c r="L2939" i="13"/>
  <c r="L2940" i="13"/>
  <c r="L2941" i="13"/>
  <c r="L2942" i="13"/>
  <c r="L2943" i="13"/>
  <c r="L2944" i="13"/>
  <c r="L2945" i="13"/>
  <c r="L2946" i="13"/>
  <c r="L2947" i="13"/>
  <c r="L2948" i="13"/>
  <c r="L2949" i="13"/>
  <c r="L2950" i="13"/>
  <c r="L2951" i="13"/>
  <c r="L2952" i="13"/>
  <c r="L2953" i="13"/>
  <c r="L2954" i="13"/>
  <c r="L2955" i="13"/>
  <c r="L2956" i="13"/>
  <c r="L2957" i="13"/>
  <c r="L2958" i="13"/>
  <c r="L2959" i="13"/>
  <c r="L2960" i="13"/>
  <c r="L2961" i="13"/>
  <c r="L2962" i="13"/>
  <c r="L2963" i="13"/>
  <c r="L2964" i="13"/>
  <c r="L2965" i="13"/>
  <c r="L2966" i="13"/>
  <c r="L2967" i="13"/>
  <c r="L2968" i="13"/>
  <c r="L2969" i="13"/>
  <c r="L2970" i="13"/>
  <c r="L2971" i="13"/>
  <c r="L2972" i="13"/>
  <c r="L2973" i="13"/>
  <c r="L2974" i="13"/>
  <c r="L2975" i="13"/>
  <c r="L2976" i="13"/>
  <c r="L2977" i="13"/>
  <c r="L2978" i="13"/>
  <c r="L2979" i="13"/>
  <c r="L2980" i="13"/>
  <c r="L2981" i="13"/>
  <c r="L2982" i="13"/>
  <c r="L2983" i="13"/>
  <c r="L2984" i="13"/>
  <c r="L2985" i="13"/>
  <c r="L2986" i="13"/>
  <c r="L2987" i="13"/>
  <c r="L2988" i="13"/>
  <c r="L2989" i="13"/>
  <c r="L2990" i="13"/>
  <c r="L2991" i="13"/>
  <c r="L2992" i="13"/>
  <c r="L2993" i="13"/>
  <c r="L2994" i="13"/>
  <c r="L2995" i="13"/>
  <c r="L2996" i="13"/>
  <c r="L2997" i="13"/>
  <c r="L2998" i="13"/>
  <c r="L2999" i="13"/>
  <c r="L3000" i="13"/>
  <c r="L3001" i="13"/>
  <c r="L3002" i="13"/>
  <c r="L3003" i="13"/>
  <c r="L3004" i="13"/>
  <c r="L3005" i="13"/>
  <c r="L3006" i="13"/>
  <c r="L3007" i="13"/>
  <c r="L3008" i="13"/>
  <c r="L3009" i="13"/>
  <c r="L3010" i="13"/>
  <c r="L3011" i="13"/>
  <c r="L3012" i="13"/>
  <c r="L3013" i="13"/>
  <c r="L3014" i="13"/>
  <c r="L3015" i="13"/>
  <c r="L3016" i="13"/>
  <c r="L3017" i="13"/>
  <c r="L3018" i="13"/>
  <c r="L3019" i="13"/>
  <c r="L3020" i="13"/>
  <c r="L3021" i="13"/>
  <c r="L3022" i="13"/>
  <c r="L3023" i="13"/>
  <c r="L3024" i="13"/>
  <c r="L3025" i="13"/>
  <c r="L3026" i="13"/>
  <c r="L3027" i="13"/>
  <c r="L3028" i="13"/>
  <c r="L3029" i="13"/>
  <c r="L3030" i="13"/>
  <c r="L3031" i="13"/>
  <c r="L3032" i="13"/>
  <c r="L3033" i="13"/>
  <c r="L3034" i="13"/>
  <c r="L3035" i="13"/>
  <c r="L3036" i="13"/>
  <c r="L3037" i="13"/>
  <c r="L3038" i="13"/>
  <c r="L3039" i="13"/>
  <c r="L3040" i="13"/>
  <c r="L3041" i="13"/>
  <c r="L3042" i="13"/>
  <c r="L3043" i="13"/>
  <c r="L3044" i="13"/>
  <c r="L3045" i="13"/>
  <c r="L3046" i="13"/>
  <c r="L3047" i="13"/>
  <c r="L3048" i="13"/>
  <c r="L3049" i="13"/>
  <c r="L3050" i="13"/>
  <c r="L3051" i="13"/>
  <c r="L3052" i="13"/>
  <c r="L3053" i="13"/>
  <c r="L3054" i="13"/>
  <c r="L3055" i="13"/>
  <c r="L3056" i="13"/>
  <c r="L3057" i="13"/>
  <c r="L3058" i="13"/>
  <c r="L3059" i="13"/>
  <c r="L3060" i="13"/>
  <c r="L3061" i="13"/>
  <c r="L3062" i="13"/>
  <c r="L3063" i="13"/>
  <c r="L3064" i="13"/>
  <c r="L3065" i="13"/>
  <c r="L3066" i="13"/>
  <c r="L3067" i="13"/>
  <c r="L3068" i="13"/>
  <c r="L3069" i="13"/>
  <c r="L3070" i="13"/>
  <c r="L3071" i="13"/>
  <c r="L3072" i="13"/>
  <c r="L3073" i="13"/>
  <c r="L3074" i="13"/>
  <c r="L3075" i="13"/>
  <c r="L3076" i="13"/>
  <c r="L3077" i="13"/>
  <c r="L3078" i="13"/>
  <c r="L3079" i="13"/>
  <c r="L3080" i="13"/>
  <c r="L3081" i="13"/>
  <c r="L3082" i="13"/>
  <c r="L3083" i="13"/>
  <c r="L3084" i="13"/>
  <c r="L3085" i="13"/>
  <c r="L3086" i="13"/>
  <c r="L3087" i="13"/>
  <c r="L3088" i="13"/>
  <c r="L3089" i="13"/>
  <c r="L3090" i="13"/>
  <c r="L3091" i="13"/>
  <c r="L3092" i="13"/>
  <c r="L3093" i="13"/>
  <c r="L3094" i="13"/>
  <c r="L3095" i="13"/>
  <c r="L3096" i="13"/>
  <c r="L3097" i="13"/>
  <c r="L3098" i="13"/>
  <c r="L3099" i="13"/>
  <c r="L3100" i="13"/>
  <c r="L3101" i="13"/>
  <c r="L3102" i="13"/>
  <c r="L3103" i="13"/>
  <c r="L3104" i="13"/>
  <c r="L3105" i="13"/>
  <c r="L3106" i="13"/>
  <c r="L3107" i="13"/>
  <c r="L3108" i="13"/>
  <c r="L3109" i="13"/>
  <c r="L3110" i="13"/>
  <c r="L3111" i="13"/>
  <c r="L3112" i="13"/>
  <c r="L3113" i="13"/>
  <c r="L3114" i="13"/>
  <c r="L3115" i="13"/>
  <c r="L3116" i="13"/>
  <c r="L3117" i="13"/>
  <c r="L3118" i="13"/>
  <c r="L3119" i="13"/>
  <c r="L3120" i="13"/>
  <c r="L3121" i="13"/>
  <c r="L3122" i="13"/>
  <c r="L3123" i="13"/>
  <c r="L3124" i="13"/>
  <c r="L3125" i="13"/>
  <c r="L3126" i="13"/>
  <c r="L3127" i="13"/>
  <c r="L3128" i="13"/>
  <c r="L3129" i="13"/>
  <c r="L3130" i="13"/>
  <c r="L3131" i="13"/>
  <c r="L3132" i="13"/>
  <c r="L3133" i="13"/>
  <c r="L3134" i="13"/>
  <c r="L3135" i="13"/>
  <c r="L3136" i="13"/>
  <c r="L3137" i="13"/>
  <c r="L3138" i="13"/>
  <c r="L3139" i="13"/>
  <c r="L3140" i="13"/>
  <c r="L3141" i="13"/>
  <c r="L3142" i="13"/>
  <c r="L3143" i="13"/>
  <c r="L3144" i="13"/>
  <c r="L3145" i="13"/>
  <c r="L3146" i="13"/>
  <c r="L3147" i="13"/>
  <c r="L3148" i="13"/>
  <c r="L3149" i="13"/>
  <c r="L3150" i="13"/>
  <c r="L3151" i="13"/>
  <c r="L3152" i="13"/>
  <c r="L3153" i="13"/>
  <c r="L3154" i="13"/>
  <c r="L3155" i="13"/>
  <c r="L3156" i="13"/>
  <c r="L3157" i="13"/>
  <c r="L3158" i="13"/>
  <c r="L3159" i="13"/>
  <c r="L3160" i="13"/>
  <c r="L3161" i="13"/>
  <c r="L3162" i="13"/>
  <c r="L3163" i="13"/>
  <c r="L3164" i="13"/>
  <c r="L3165" i="13"/>
  <c r="L3166" i="13"/>
  <c r="L3167" i="13"/>
  <c r="L3168" i="13"/>
  <c r="L3169" i="13"/>
  <c r="L3170" i="13"/>
  <c r="L3171" i="13"/>
  <c r="L3172" i="13"/>
  <c r="L3173" i="13"/>
  <c r="L3174" i="13"/>
  <c r="L3175" i="13"/>
  <c r="L3176" i="13"/>
  <c r="L3177" i="13"/>
  <c r="L3178" i="13"/>
  <c r="L3179" i="13"/>
  <c r="L3180" i="13"/>
  <c r="L3181" i="13"/>
  <c r="L3182" i="13"/>
  <c r="L3183" i="13"/>
  <c r="L3184" i="13"/>
  <c r="L3185" i="13"/>
  <c r="L3186" i="13"/>
  <c r="L3187" i="13"/>
  <c r="L3188" i="13"/>
  <c r="L3189" i="13"/>
  <c r="L3190" i="13"/>
  <c r="L3191" i="13"/>
  <c r="L3192" i="13"/>
  <c r="L3193" i="13"/>
  <c r="L3194" i="13"/>
  <c r="L3195" i="13"/>
  <c r="L3196" i="13"/>
  <c r="L3197" i="13"/>
  <c r="L3198" i="13"/>
  <c r="L3199" i="13"/>
  <c r="L3200" i="13"/>
  <c r="L3201" i="13"/>
  <c r="L3202" i="13"/>
  <c r="L3203" i="13"/>
  <c r="L3204" i="13"/>
  <c r="L3205" i="13"/>
  <c r="L3206" i="13"/>
  <c r="L3207" i="13"/>
  <c r="L3208" i="13"/>
  <c r="L3209" i="13"/>
  <c r="L3210" i="13"/>
  <c r="L3211" i="13"/>
  <c r="L3212" i="13"/>
  <c r="L3213" i="13"/>
  <c r="L3214" i="13"/>
  <c r="L3215" i="13"/>
  <c r="L3216" i="13"/>
  <c r="L3217" i="13"/>
  <c r="L3218" i="13"/>
  <c r="L3219" i="13"/>
  <c r="L3220" i="13"/>
  <c r="L3221" i="13"/>
  <c r="L3222" i="13"/>
  <c r="L3223" i="13"/>
  <c r="L3224" i="13"/>
  <c r="L3225" i="13"/>
  <c r="L3226" i="13"/>
  <c r="L3227" i="13"/>
  <c r="L3228" i="13"/>
  <c r="L3229" i="13"/>
  <c r="L3230" i="13"/>
  <c r="L3231" i="13"/>
  <c r="L3232" i="13"/>
  <c r="L3233" i="13"/>
  <c r="L3234" i="13"/>
  <c r="L3235" i="13"/>
  <c r="L3236" i="13"/>
  <c r="L3237" i="13"/>
  <c r="L3238" i="13"/>
  <c r="L3239" i="13"/>
  <c r="L3240" i="13"/>
  <c r="L3241" i="13"/>
  <c r="L3242" i="13"/>
  <c r="L3243" i="13"/>
  <c r="L3244" i="13"/>
  <c r="L3245" i="13"/>
  <c r="L3246" i="13"/>
  <c r="L3247" i="13"/>
  <c r="L3248" i="13"/>
  <c r="L3249" i="13"/>
  <c r="L3250" i="13"/>
  <c r="L3251" i="13"/>
  <c r="L3252" i="13"/>
  <c r="L3253" i="13"/>
  <c r="L3254" i="13"/>
  <c r="L3255" i="13"/>
  <c r="L3256" i="13"/>
  <c r="L3257" i="13"/>
  <c r="L3258" i="13"/>
  <c r="L3259" i="13"/>
  <c r="L3260" i="13"/>
  <c r="L3261" i="13"/>
  <c r="L3262" i="13"/>
  <c r="L3263" i="13"/>
  <c r="L3264" i="13"/>
  <c r="L3265" i="13"/>
  <c r="L3266" i="13"/>
  <c r="L3267" i="13"/>
  <c r="L3268" i="13"/>
  <c r="L3269" i="13"/>
  <c r="L3270" i="13"/>
  <c r="L3271" i="13"/>
  <c r="L3272" i="13"/>
  <c r="L3273" i="13"/>
  <c r="L3274" i="13"/>
  <c r="L3275" i="13"/>
  <c r="L3276" i="13"/>
  <c r="L3277" i="13"/>
  <c r="L3278" i="13"/>
  <c r="L3279" i="13"/>
  <c r="L3280" i="13"/>
  <c r="L3281" i="13"/>
  <c r="L3282" i="13"/>
  <c r="L3283" i="13"/>
  <c r="L3284" i="13"/>
  <c r="L3285" i="13"/>
  <c r="L3286" i="13"/>
  <c r="L3287" i="13"/>
  <c r="L3288" i="13"/>
  <c r="L3289" i="13"/>
  <c r="L3290" i="13"/>
  <c r="L3291" i="13"/>
  <c r="L3292" i="13"/>
  <c r="L3293" i="13"/>
  <c r="L3294" i="13"/>
  <c r="L3295" i="13"/>
  <c r="L3296" i="13"/>
  <c r="L3297" i="13"/>
  <c r="L3298" i="13"/>
  <c r="L3299" i="13"/>
  <c r="L3300" i="13"/>
  <c r="L3301" i="13"/>
  <c r="L3302" i="13"/>
  <c r="L3303" i="13"/>
  <c r="L3304" i="13"/>
  <c r="L3305" i="13"/>
  <c r="L3306" i="13"/>
  <c r="L3307" i="13"/>
  <c r="L3308" i="13"/>
  <c r="L3309" i="13"/>
  <c r="L3310" i="13"/>
  <c r="L3311" i="13"/>
  <c r="L3312" i="13"/>
  <c r="L3313" i="13"/>
  <c r="L3314" i="13"/>
  <c r="L3315" i="13"/>
  <c r="L3316" i="13"/>
  <c r="L3317" i="13"/>
  <c r="L3318" i="13"/>
  <c r="L3319" i="13"/>
  <c r="L3320" i="13"/>
  <c r="L3321" i="13"/>
  <c r="L3322" i="13"/>
  <c r="L3323" i="13"/>
  <c r="L3324" i="13"/>
  <c r="L3325" i="13"/>
  <c r="L3326" i="13"/>
  <c r="L3327" i="13"/>
  <c r="L3328" i="13"/>
  <c r="L3329" i="13"/>
  <c r="L3330" i="13"/>
  <c r="L3331" i="13"/>
  <c r="L3332" i="13"/>
  <c r="L3333" i="13"/>
  <c r="L3334" i="13"/>
  <c r="L3335" i="13"/>
  <c r="L3336" i="13"/>
  <c r="L3337" i="13"/>
  <c r="L3338" i="13"/>
  <c r="L3339" i="13"/>
  <c r="L3340" i="13"/>
  <c r="L3341" i="13"/>
  <c r="L3342" i="13"/>
  <c r="L3343" i="13"/>
  <c r="L3344" i="13"/>
  <c r="L3345" i="13"/>
  <c r="L3346" i="13"/>
  <c r="L3347" i="13"/>
  <c r="L3348" i="13"/>
  <c r="L3349" i="13"/>
  <c r="L3350" i="13"/>
  <c r="L3351" i="13"/>
  <c r="L3352" i="13"/>
  <c r="L3353" i="13"/>
  <c r="L3354" i="13"/>
  <c r="L3355" i="13"/>
  <c r="L3356" i="13"/>
  <c r="L3357" i="13"/>
  <c r="L3358" i="13"/>
  <c r="L3359" i="13"/>
  <c r="L3360" i="13"/>
  <c r="L3361" i="13"/>
  <c r="L3362" i="13"/>
  <c r="L3363" i="13"/>
  <c r="L3364" i="13"/>
  <c r="L3365" i="13"/>
  <c r="L3366" i="13"/>
  <c r="L3367" i="13"/>
  <c r="L3368" i="13"/>
  <c r="L3369" i="13"/>
  <c r="L3370" i="13"/>
  <c r="L3371" i="13"/>
  <c r="L3372" i="13"/>
  <c r="L3373" i="13"/>
  <c r="L3374" i="13"/>
  <c r="L3375" i="13"/>
  <c r="L3376" i="13"/>
  <c r="L3377" i="13"/>
  <c r="L3378" i="13"/>
  <c r="L3379" i="13"/>
  <c r="L3380" i="13"/>
  <c r="L3381" i="13"/>
  <c r="L3382" i="13"/>
  <c r="L3383" i="13"/>
  <c r="L3384" i="13"/>
  <c r="L3385" i="13"/>
  <c r="L3386" i="13"/>
  <c r="L3387" i="13"/>
  <c r="L3388" i="13"/>
  <c r="L3389" i="13"/>
  <c r="L3390" i="13"/>
  <c r="L3391" i="13"/>
  <c r="L3392" i="13"/>
  <c r="L3393" i="13"/>
  <c r="L3394" i="13"/>
  <c r="L3395" i="13"/>
  <c r="L3396" i="13"/>
  <c r="L3397" i="13"/>
  <c r="L3398" i="13"/>
  <c r="L3399" i="13"/>
  <c r="L3400" i="13"/>
  <c r="L3401" i="13"/>
  <c r="L3402" i="13"/>
  <c r="L3403" i="13"/>
  <c r="L3404" i="13"/>
  <c r="L3405" i="13"/>
  <c r="L3406" i="13"/>
  <c r="L3407" i="13"/>
  <c r="L3408" i="13"/>
  <c r="L3409" i="13"/>
  <c r="L3410" i="13"/>
  <c r="L3411" i="13"/>
  <c r="L3412" i="13"/>
  <c r="L3413" i="13"/>
  <c r="L3414" i="13"/>
  <c r="L3415" i="13"/>
  <c r="L3416" i="13"/>
  <c r="L3417" i="13"/>
  <c r="L3418" i="13"/>
  <c r="L3419" i="13"/>
  <c r="L3420" i="13"/>
  <c r="L3421" i="13"/>
  <c r="L3422" i="13"/>
  <c r="L3423" i="13"/>
  <c r="L3424" i="13"/>
  <c r="L3425" i="13"/>
  <c r="L3426" i="13"/>
  <c r="L3427" i="13"/>
  <c r="L3428" i="13"/>
  <c r="L3429" i="13"/>
  <c r="L3430" i="13"/>
  <c r="L3431" i="13"/>
  <c r="L3432" i="13"/>
  <c r="L3433" i="13"/>
  <c r="L3434" i="13"/>
  <c r="L3435" i="13"/>
  <c r="L3436" i="13"/>
  <c r="L3437" i="13"/>
  <c r="L3438" i="13"/>
  <c r="L3439" i="13"/>
  <c r="L3440" i="13"/>
  <c r="L3441" i="13"/>
  <c r="L3442" i="13"/>
  <c r="L3443" i="13"/>
  <c r="L3444" i="13"/>
  <c r="L3445" i="13"/>
  <c r="L3446" i="13"/>
  <c r="L3447" i="13"/>
  <c r="L3448" i="13"/>
  <c r="L3449" i="13"/>
  <c r="L3450" i="13"/>
  <c r="L3451" i="13"/>
  <c r="L3452" i="13"/>
  <c r="L3453" i="13"/>
  <c r="L3454" i="13"/>
  <c r="L3455" i="13"/>
  <c r="L3456" i="13"/>
  <c r="L3457" i="13"/>
  <c r="L3458" i="13"/>
  <c r="L3459" i="13"/>
  <c r="L3460" i="13"/>
  <c r="L3461" i="13"/>
  <c r="L3462" i="13"/>
  <c r="L3463" i="13"/>
  <c r="L3464" i="13"/>
  <c r="L3465" i="13"/>
  <c r="L3466" i="13"/>
  <c r="L3467" i="13"/>
  <c r="L3468" i="13"/>
  <c r="L3469" i="13"/>
  <c r="L3470" i="13"/>
  <c r="L3471" i="13"/>
  <c r="L3472" i="13"/>
  <c r="L3473" i="13"/>
  <c r="L3474" i="13"/>
  <c r="L3475" i="13"/>
  <c r="L3476" i="13"/>
  <c r="L3477" i="13"/>
  <c r="L3478" i="13"/>
  <c r="L3479" i="13"/>
  <c r="L3480" i="13"/>
  <c r="L3481" i="13"/>
  <c r="L3482" i="13"/>
  <c r="L3483" i="13"/>
  <c r="L3484" i="13"/>
  <c r="L3485" i="13"/>
  <c r="L3486" i="13"/>
  <c r="L3487" i="13"/>
  <c r="L3488" i="13"/>
  <c r="L3489" i="13"/>
  <c r="L3490" i="13"/>
  <c r="L3491" i="13"/>
  <c r="L3492" i="13"/>
  <c r="L3493" i="13"/>
  <c r="L3494" i="13"/>
  <c r="L3495" i="13"/>
  <c r="L3496" i="13"/>
  <c r="L3497" i="13"/>
  <c r="L3498" i="13"/>
  <c r="L3499" i="13"/>
  <c r="L3500" i="13"/>
  <c r="L3501" i="13"/>
  <c r="L3502" i="13"/>
  <c r="L3503" i="13"/>
  <c r="L3504" i="13"/>
  <c r="L3505" i="13"/>
  <c r="L3506" i="13"/>
  <c r="L3507" i="13"/>
  <c r="L3508" i="13"/>
  <c r="L3509" i="13"/>
  <c r="L3510" i="13"/>
  <c r="L3511" i="13"/>
  <c r="L3512" i="13"/>
  <c r="L3513" i="13"/>
  <c r="L3514" i="13"/>
  <c r="L3515" i="13"/>
  <c r="L3516" i="13"/>
  <c r="L3517" i="13"/>
  <c r="L3518" i="13"/>
  <c r="L3519" i="13"/>
  <c r="L3520" i="13"/>
  <c r="L3521" i="13"/>
  <c r="L3522" i="13"/>
  <c r="L3523" i="13"/>
  <c r="L3524" i="13"/>
  <c r="L3525" i="13"/>
  <c r="L3526" i="13"/>
  <c r="L3527" i="13"/>
  <c r="L3528" i="13"/>
  <c r="L3529" i="13"/>
  <c r="L3530" i="13"/>
  <c r="L3531" i="13"/>
  <c r="L3532" i="13"/>
  <c r="L3533" i="13"/>
  <c r="L3534" i="13"/>
  <c r="L3535" i="13"/>
  <c r="L3536" i="13"/>
  <c r="L3537" i="13"/>
  <c r="L3538" i="13"/>
  <c r="L3539" i="13"/>
  <c r="L3540" i="13"/>
  <c r="L3541" i="13"/>
  <c r="L3542" i="13"/>
  <c r="L3543" i="13"/>
  <c r="L3544" i="13"/>
  <c r="L3545" i="13"/>
  <c r="L3546" i="13"/>
  <c r="L3547" i="13"/>
  <c r="L3548" i="13"/>
  <c r="L3549" i="13"/>
  <c r="L3550" i="13"/>
  <c r="L3551" i="13"/>
  <c r="L3552" i="13"/>
  <c r="L3553" i="13"/>
  <c r="L3554" i="13"/>
  <c r="L3555" i="13"/>
  <c r="L3556" i="13"/>
  <c r="L3557" i="13"/>
  <c r="L3558" i="13"/>
  <c r="L3559" i="13"/>
  <c r="L3560" i="13"/>
  <c r="L3561" i="13"/>
  <c r="L3562" i="13"/>
  <c r="L3563" i="13"/>
  <c r="L3564" i="13"/>
  <c r="L3565" i="13"/>
  <c r="L3566" i="13"/>
  <c r="L3567" i="13"/>
  <c r="L3568" i="13"/>
  <c r="L3569" i="13"/>
  <c r="L3570" i="13"/>
  <c r="L3571" i="13"/>
  <c r="L3572" i="13"/>
  <c r="L3573" i="13"/>
  <c r="L3574" i="13"/>
  <c r="L3575" i="13"/>
  <c r="L3576" i="13"/>
  <c r="L3577" i="13"/>
  <c r="L3578" i="13"/>
  <c r="L3579" i="13"/>
  <c r="L3580" i="13"/>
  <c r="L3581" i="13"/>
  <c r="L3582" i="13"/>
  <c r="L3583" i="13"/>
  <c r="L3584" i="13"/>
  <c r="L3585" i="13"/>
  <c r="L3586" i="13"/>
  <c r="L3587" i="13"/>
  <c r="L3588" i="13"/>
  <c r="L3589" i="13"/>
  <c r="L3590" i="13"/>
  <c r="L3591" i="13"/>
  <c r="L3592" i="13"/>
  <c r="L3593" i="13"/>
  <c r="L3594" i="13"/>
  <c r="L3595" i="13"/>
  <c r="L3596" i="13"/>
  <c r="L3597" i="13"/>
  <c r="L3598" i="13"/>
  <c r="L3599" i="13"/>
  <c r="L3600" i="13"/>
  <c r="L3601" i="13"/>
  <c r="L3602" i="13"/>
  <c r="L3603" i="13"/>
  <c r="L3604" i="13"/>
  <c r="L3605" i="13"/>
  <c r="L3606" i="13"/>
  <c r="L3607" i="13"/>
  <c r="L3608" i="13"/>
  <c r="L3609" i="13"/>
  <c r="L3610" i="13"/>
  <c r="L3611" i="13"/>
  <c r="L3612" i="13"/>
  <c r="L3613" i="13"/>
  <c r="L3614" i="13"/>
  <c r="L3615" i="13"/>
  <c r="L3616" i="13"/>
  <c r="L3617" i="13"/>
  <c r="L3618" i="13"/>
  <c r="L3619" i="13"/>
  <c r="L3620" i="13"/>
  <c r="L3621" i="13"/>
  <c r="L3622" i="13"/>
  <c r="L3623" i="13"/>
  <c r="L3624" i="13"/>
  <c r="L3625" i="13"/>
  <c r="L3626" i="13"/>
  <c r="L3627" i="13"/>
  <c r="L3628" i="13"/>
  <c r="L3629" i="13"/>
  <c r="L3630" i="13"/>
  <c r="L3631" i="13"/>
  <c r="L3632" i="13"/>
  <c r="L3633" i="13"/>
  <c r="L3634" i="13"/>
  <c r="L3635" i="13"/>
  <c r="L3636" i="13"/>
  <c r="L3637" i="13"/>
  <c r="L3638" i="13"/>
  <c r="L3639" i="13"/>
  <c r="L3640" i="13"/>
  <c r="L3641" i="13"/>
  <c r="L3642" i="13"/>
  <c r="L3643" i="13"/>
  <c r="L3644" i="13"/>
  <c r="L3645" i="13"/>
  <c r="L3646" i="13"/>
  <c r="L3647" i="13"/>
  <c r="L3648" i="13"/>
  <c r="L3649" i="13"/>
  <c r="L3650" i="13"/>
  <c r="L3651" i="13"/>
  <c r="L3652" i="13"/>
  <c r="L3653" i="13"/>
  <c r="L3654" i="13"/>
  <c r="L3655" i="13"/>
  <c r="L3656" i="13"/>
  <c r="L3657" i="13"/>
  <c r="L3658" i="13"/>
  <c r="L3659" i="13"/>
  <c r="L3660" i="13"/>
  <c r="L3661" i="13"/>
  <c r="L3662" i="13"/>
  <c r="L3663" i="13"/>
  <c r="L3664" i="13"/>
  <c r="L3665" i="13"/>
  <c r="L3666" i="13"/>
  <c r="L3667" i="13"/>
  <c r="L3668" i="13"/>
  <c r="L3669" i="13"/>
  <c r="L3670" i="13"/>
  <c r="L3671" i="13"/>
  <c r="L3672" i="13"/>
  <c r="L3673" i="13"/>
  <c r="L3674" i="13"/>
  <c r="L3675" i="13"/>
  <c r="L3676" i="13"/>
  <c r="L3677" i="13"/>
  <c r="L3678" i="13"/>
  <c r="L3679" i="13"/>
  <c r="L3680" i="13"/>
  <c r="L3681" i="13"/>
  <c r="L3682" i="13"/>
  <c r="L3683" i="13"/>
  <c r="L3684" i="13"/>
  <c r="L3685" i="13"/>
  <c r="L3686" i="13"/>
  <c r="L3687" i="13"/>
  <c r="L3688" i="13"/>
  <c r="L3689" i="13"/>
  <c r="L3690" i="13"/>
  <c r="L3691" i="13"/>
  <c r="L3692" i="13"/>
  <c r="L3693" i="13"/>
  <c r="L3694" i="13"/>
  <c r="L3695" i="13"/>
  <c r="L3696" i="13"/>
  <c r="L3697" i="13"/>
  <c r="L3698" i="13"/>
  <c r="L3699" i="13"/>
  <c r="L3700" i="13"/>
  <c r="L3701" i="13"/>
  <c r="L3702" i="13"/>
  <c r="L3703" i="13"/>
  <c r="L3704" i="13"/>
  <c r="L3705" i="13"/>
  <c r="L3706" i="13"/>
  <c r="L3707" i="13"/>
  <c r="L3708" i="13"/>
  <c r="L3709" i="13"/>
  <c r="L3710" i="13"/>
  <c r="L3711" i="13"/>
  <c r="L3712" i="13"/>
  <c r="L3713" i="13"/>
  <c r="L3714" i="13"/>
  <c r="L3715" i="13"/>
  <c r="L3716" i="13"/>
  <c r="L3717" i="13"/>
  <c r="L3718" i="13"/>
  <c r="L3719" i="13"/>
  <c r="L3720" i="13"/>
  <c r="L3721" i="13"/>
  <c r="L3722" i="13"/>
  <c r="L3723" i="13"/>
  <c r="L3724" i="13"/>
  <c r="L3725" i="13"/>
  <c r="L3726" i="13"/>
  <c r="L3727" i="13"/>
  <c r="L3728" i="13"/>
  <c r="L3729" i="13"/>
  <c r="L3730" i="13"/>
  <c r="L3731" i="13"/>
  <c r="L3732" i="13"/>
  <c r="L3733" i="13"/>
  <c r="L3734" i="13"/>
  <c r="L3735" i="13"/>
  <c r="L3736" i="13"/>
  <c r="L3737" i="13"/>
  <c r="L3738" i="13"/>
  <c r="L3739" i="13"/>
  <c r="L3740" i="13"/>
  <c r="L3741" i="13"/>
  <c r="L3742" i="13"/>
  <c r="L3743" i="13"/>
  <c r="L3744" i="13"/>
  <c r="L3745" i="13"/>
  <c r="L3746" i="13"/>
  <c r="L3747" i="13"/>
  <c r="L3748" i="13"/>
  <c r="L3749" i="13"/>
  <c r="L3750" i="13"/>
  <c r="L3751" i="13"/>
  <c r="L3752" i="13"/>
  <c r="L3753" i="13"/>
  <c r="L3754" i="13"/>
  <c r="L3755" i="13"/>
  <c r="L3756" i="13"/>
  <c r="L3757" i="13"/>
  <c r="L3758" i="13"/>
  <c r="L3759" i="13"/>
  <c r="L3760" i="13"/>
  <c r="L3761" i="13"/>
  <c r="L3762" i="13"/>
  <c r="L3763" i="13"/>
  <c r="L3764" i="13"/>
  <c r="L3765" i="13"/>
  <c r="L3766" i="13"/>
  <c r="L3767" i="13"/>
  <c r="L3768" i="13"/>
  <c r="L3769" i="13"/>
  <c r="L3770" i="13"/>
  <c r="L3771" i="13"/>
  <c r="L3772" i="13"/>
  <c r="L3773" i="13"/>
  <c r="L3774" i="13"/>
  <c r="L3775" i="13"/>
  <c r="L3776" i="13"/>
  <c r="L3777" i="13"/>
  <c r="L3778" i="13"/>
  <c r="L3779" i="13"/>
  <c r="L3780" i="13"/>
  <c r="L3781" i="13"/>
  <c r="L3782" i="13"/>
  <c r="L3783" i="13"/>
  <c r="L3784" i="13"/>
  <c r="L3785" i="13"/>
  <c r="L3786" i="13"/>
  <c r="L3787" i="13"/>
  <c r="L3788" i="13"/>
  <c r="L3789" i="13"/>
  <c r="L3790" i="13"/>
  <c r="L3791" i="13"/>
  <c r="L3792" i="13"/>
  <c r="L3793" i="13"/>
  <c r="L3794" i="13"/>
  <c r="L3795" i="13"/>
  <c r="L3796" i="13"/>
  <c r="L3797" i="13"/>
  <c r="L3798" i="13"/>
  <c r="L3799" i="13"/>
  <c r="L3800" i="13"/>
  <c r="L3801" i="13"/>
  <c r="L3802" i="13"/>
  <c r="L3803" i="13"/>
  <c r="L3804" i="13"/>
  <c r="L3805" i="13"/>
  <c r="L3806" i="13"/>
  <c r="L3807" i="13"/>
  <c r="L3808" i="13"/>
  <c r="L3809" i="13"/>
  <c r="L3810" i="13"/>
  <c r="L3811" i="13"/>
  <c r="L3812" i="13"/>
  <c r="L3813" i="13"/>
  <c r="L3814" i="13"/>
  <c r="L3815" i="13"/>
  <c r="L3816" i="13"/>
  <c r="L3817" i="13"/>
  <c r="L3818" i="13"/>
  <c r="L3819" i="13"/>
  <c r="L3820" i="13"/>
  <c r="L3821" i="13"/>
  <c r="L3822" i="13"/>
  <c r="L3823" i="13"/>
  <c r="L3824" i="13"/>
  <c r="L3825" i="13"/>
  <c r="L3826" i="13"/>
  <c r="L3827" i="13"/>
  <c r="L3828" i="13"/>
  <c r="L3829" i="13"/>
  <c r="L3830" i="13"/>
  <c r="L3831" i="13"/>
  <c r="L3832" i="13"/>
  <c r="L3833" i="13"/>
  <c r="L3834" i="13"/>
  <c r="L3835" i="13"/>
  <c r="L3836" i="13"/>
  <c r="L3837" i="13"/>
  <c r="L3838" i="13"/>
  <c r="L3839" i="13"/>
  <c r="L3840" i="13"/>
  <c r="L3841" i="13"/>
  <c r="L3842" i="13"/>
  <c r="L3843" i="13"/>
  <c r="L3844" i="13"/>
  <c r="L3845" i="13"/>
  <c r="L3846" i="13"/>
  <c r="L3847" i="13"/>
  <c r="L3848" i="13"/>
  <c r="L3849" i="13"/>
  <c r="L3850" i="13"/>
  <c r="L3851" i="13"/>
  <c r="L3852" i="13"/>
  <c r="L3853" i="13"/>
  <c r="L3854" i="13"/>
  <c r="L3855" i="13"/>
  <c r="L3856" i="13"/>
  <c r="L3857" i="13"/>
  <c r="L3858" i="13"/>
  <c r="L3859" i="13"/>
  <c r="L3860" i="13"/>
  <c r="L3861" i="13"/>
  <c r="L3862" i="13"/>
  <c r="L3863" i="13"/>
  <c r="L3864" i="13"/>
  <c r="L3865" i="13"/>
  <c r="L3866" i="13"/>
  <c r="L3867" i="13"/>
  <c r="L3868" i="13"/>
  <c r="L3869" i="13"/>
  <c r="L3870" i="13"/>
  <c r="L3871" i="13"/>
  <c r="L3872" i="13"/>
  <c r="L3873" i="13"/>
  <c r="L3874" i="13"/>
  <c r="L3875" i="13"/>
  <c r="L3876" i="13"/>
  <c r="L3877" i="13"/>
  <c r="L3878" i="13"/>
  <c r="L3879" i="13"/>
  <c r="L3880" i="13"/>
  <c r="L3881" i="13"/>
  <c r="L3882" i="13"/>
  <c r="L3883" i="13"/>
  <c r="L3884" i="13"/>
  <c r="L3885" i="13"/>
  <c r="L3886" i="13"/>
  <c r="L3887" i="13"/>
  <c r="L3888" i="13"/>
  <c r="L3889" i="13"/>
  <c r="L3890" i="13"/>
  <c r="L3891" i="13"/>
  <c r="L3892" i="13"/>
  <c r="L3893" i="13"/>
  <c r="L3894" i="13"/>
  <c r="L3895" i="13"/>
  <c r="L3896" i="13"/>
  <c r="L3897" i="13"/>
  <c r="L3898" i="13"/>
  <c r="L3899" i="13"/>
  <c r="L3900" i="13"/>
  <c r="L3901" i="13"/>
  <c r="L3902" i="13"/>
  <c r="L3903" i="13"/>
  <c r="L3904" i="13"/>
  <c r="L3905" i="13"/>
  <c r="L3906" i="13"/>
  <c r="L3907" i="13"/>
  <c r="L3908" i="13"/>
  <c r="L3909" i="13"/>
  <c r="L3910" i="13"/>
  <c r="L3911" i="13"/>
  <c r="L3912" i="13"/>
  <c r="L3913" i="13"/>
  <c r="L3914" i="13"/>
  <c r="L3915" i="13"/>
  <c r="L3916" i="13"/>
  <c r="L3917" i="13"/>
  <c r="L3918" i="13"/>
  <c r="L3919" i="13"/>
  <c r="L3920" i="13"/>
  <c r="L3921" i="13"/>
  <c r="L3922" i="13"/>
  <c r="L3923" i="13"/>
  <c r="L3924" i="13"/>
  <c r="L3925" i="13"/>
  <c r="L3926" i="13"/>
  <c r="L3927" i="13"/>
  <c r="L3928" i="13"/>
  <c r="L3929" i="13"/>
  <c r="L3930" i="13"/>
  <c r="L3931" i="13"/>
  <c r="L3932" i="13"/>
  <c r="L3933" i="13"/>
  <c r="L3934" i="13"/>
  <c r="L3935" i="13"/>
  <c r="L3936" i="13"/>
  <c r="L3937" i="13"/>
  <c r="L3938" i="13"/>
  <c r="L3939" i="13"/>
  <c r="L3940" i="13"/>
  <c r="L3941" i="13"/>
  <c r="L3942" i="13"/>
  <c r="L3943" i="13"/>
  <c r="L3944" i="13"/>
  <c r="L3945" i="13"/>
  <c r="L3946" i="13"/>
  <c r="L3947" i="13"/>
  <c r="L3948" i="13"/>
  <c r="L3949" i="13"/>
  <c r="L3950" i="13"/>
  <c r="L3951" i="13"/>
  <c r="L3952" i="13"/>
  <c r="L3953" i="13"/>
  <c r="L3954" i="13"/>
  <c r="L3955" i="13"/>
  <c r="L3956" i="13"/>
  <c r="L3957" i="13"/>
  <c r="L3958" i="13"/>
  <c r="L3959" i="13"/>
  <c r="L3960" i="13"/>
  <c r="L3961" i="13"/>
  <c r="L3962" i="13"/>
  <c r="L3963" i="13"/>
  <c r="L3964" i="13"/>
  <c r="L3965" i="13"/>
  <c r="L3966" i="13"/>
  <c r="L3967" i="13"/>
  <c r="L3968" i="13"/>
  <c r="L3969" i="13"/>
  <c r="L3970" i="13"/>
  <c r="L3971" i="13"/>
  <c r="L3972" i="13"/>
  <c r="L3973" i="13"/>
  <c r="L3974" i="13"/>
  <c r="L3975" i="13"/>
  <c r="L3976" i="13"/>
  <c r="L3977" i="13"/>
  <c r="L3978" i="13"/>
  <c r="L3979" i="13"/>
  <c r="L3980" i="13"/>
  <c r="L3981" i="13"/>
  <c r="L3982" i="13"/>
  <c r="L3983" i="13"/>
  <c r="L3984" i="13"/>
  <c r="L3985" i="13"/>
  <c r="L3986" i="13"/>
  <c r="L3987" i="13"/>
  <c r="L3988" i="13"/>
  <c r="L3989" i="13"/>
  <c r="L3990" i="13"/>
  <c r="L3991" i="13"/>
  <c r="L3992" i="13"/>
  <c r="L3993" i="13"/>
  <c r="L3994" i="13"/>
  <c r="L3995" i="13"/>
  <c r="L3996" i="13"/>
  <c r="L3997" i="13"/>
  <c r="L3998" i="13"/>
  <c r="L3999" i="13"/>
  <c r="L4000" i="13"/>
  <c r="L4001" i="13"/>
  <c r="L4002" i="13"/>
  <c r="L4003" i="13"/>
  <c r="L4004" i="13"/>
  <c r="L4005" i="13"/>
  <c r="L4006" i="13"/>
  <c r="L4007" i="13"/>
  <c r="L4008" i="13"/>
  <c r="L4009" i="13"/>
  <c r="L4010" i="13"/>
  <c r="L4011" i="13"/>
  <c r="L4012" i="13"/>
  <c r="L4013" i="13"/>
  <c r="L4014" i="13"/>
  <c r="L4015" i="13"/>
  <c r="L4016" i="13"/>
  <c r="L4017" i="13"/>
  <c r="L4018" i="13"/>
  <c r="L4019" i="13"/>
  <c r="L4020" i="13"/>
  <c r="L4021" i="13"/>
  <c r="L4022" i="13"/>
  <c r="L4023" i="13"/>
  <c r="L4024" i="13"/>
  <c r="L4025" i="13"/>
  <c r="L4026" i="13"/>
  <c r="L4027" i="13"/>
  <c r="L4028" i="13"/>
  <c r="L4029" i="13"/>
  <c r="L4030" i="13"/>
  <c r="L4031" i="13"/>
  <c r="L4032" i="13"/>
  <c r="L4033" i="13"/>
  <c r="L4034" i="13"/>
  <c r="L4035" i="13"/>
  <c r="L4036" i="13"/>
  <c r="L4037" i="13"/>
  <c r="L4038" i="13"/>
  <c r="L4039" i="13"/>
  <c r="L4040" i="13"/>
  <c r="L4041" i="13"/>
  <c r="L4042" i="13"/>
  <c r="L4043" i="13"/>
  <c r="L4044" i="13"/>
  <c r="L4045" i="13"/>
  <c r="L4046" i="13"/>
  <c r="L4047" i="13"/>
  <c r="L4048" i="13"/>
  <c r="L4049" i="13"/>
  <c r="L4050" i="13"/>
  <c r="L4051" i="13"/>
  <c r="L4052" i="13"/>
  <c r="L4053" i="13"/>
  <c r="L4054" i="13"/>
  <c r="L4055" i="13"/>
  <c r="L4056" i="13"/>
  <c r="L4057" i="13"/>
  <c r="L4058" i="13"/>
  <c r="L4059" i="13"/>
  <c r="L4060" i="13"/>
  <c r="L4061" i="13"/>
  <c r="L4062" i="13"/>
  <c r="L4063" i="13"/>
  <c r="L4064" i="13"/>
  <c r="L4065" i="13"/>
  <c r="L4066" i="13"/>
  <c r="L4067" i="13"/>
  <c r="L4068" i="13"/>
  <c r="L4069" i="13"/>
  <c r="L4070" i="13"/>
  <c r="L4071" i="13"/>
  <c r="L4072" i="13"/>
  <c r="L4073" i="13"/>
  <c r="L4074" i="13"/>
  <c r="L4075" i="13"/>
  <c r="L4076" i="13"/>
  <c r="L4077" i="13"/>
  <c r="L4078" i="13"/>
  <c r="L4079" i="13"/>
  <c r="L4080" i="13"/>
  <c r="L4081" i="13"/>
  <c r="L4082" i="13"/>
  <c r="L4083" i="13"/>
  <c r="L4084" i="13"/>
  <c r="L4085" i="13"/>
  <c r="L4086" i="13"/>
  <c r="L4087" i="13"/>
  <c r="L4088" i="13"/>
  <c r="L4089" i="13"/>
  <c r="L4090" i="13"/>
  <c r="L4091" i="13"/>
  <c r="L4092" i="13"/>
  <c r="L4093" i="13"/>
  <c r="L4094" i="13"/>
  <c r="L4095" i="13"/>
  <c r="L4096" i="13"/>
  <c r="L4097" i="13"/>
  <c r="L4098" i="13"/>
  <c r="L4099" i="13"/>
  <c r="L4100" i="13"/>
  <c r="L4101" i="13"/>
  <c r="L4102" i="13"/>
  <c r="L4103" i="13"/>
  <c r="L4104" i="13"/>
  <c r="L4105" i="13"/>
  <c r="L4106" i="13"/>
  <c r="L4107" i="13"/>
  <c r="L4108" i="13"/>
  <c r="L4109" i="13"/>
  <c r="L4110" i="13"/>
  <c r="L4111" i="13"/>
  <c r="L4112" i="13"/>
  <c r="L4113" i="13"/>
  <c r="L4114" i="13"/>
  <c r="L4115" i="13"/>
  <c r="L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M102" i="13"/>
  <c r="M103" i="13"/>
  <c r="M104" i="13"/>
  <c r="M105" i="13"/>
  <c r="M106" i="13"/>
  <c r="M107" i="13"/>
  <c r="M108" i="13"/>
  <c r="M109" i="13"/>
  <c r="M110" i="13"/>
  <c r="M111" i="13"/>
  <c r="M112" i="13"/>
  <c r="M113" i="13"/>
  <c r="M114" i="13"/>
  <c r="M115" i="13"/>
  <c r="M116" i="13"/>
  <c r="M117" i="13"/>
  <c r="M118" i="13"/>
  <c r="M119" i="13"/>
  <c r="M120" i="13"/>
  <c r="M121" i="13"/>
  <c r="M122" i="13"/>
  <c r="M123" i="13"/>
  <c r="M124" i="13"/>
  <c r="M125" i="13"/>
  <c r="M126" i="13"/>
  <c r="M127" i="13"/>
  <c r="M128" i="13"/>
  <c r="M129" i="13"/>
  <c r="M130" i="13"/>
  <c r="M131" i="13"/>
  <c r="M132" i="13"/>
  <c r="M133" i="13"/>
  <c r="M134" i="13"/>
  <c r="M135" i="13"/>
  <c r="M136" i="13"/>
  <c r="M137" i="13"/>
  <c r="M138" i="13"/>
  <c r="M139" i="13"/>
  <c r="M140" i="13"/>
  <c r="M141" i="13"/>
  <c r="M142" i="13"/>
  <c r="M143" i="13"/>
  <c r="M144" i="13"/>
  <c r="M145" i="13"/>
  <c r="M146" i="13"/>
  <c r="M147" i="13"/>
  <c r="M148" i="13"/>
  <c r="M149" i="13"/>
  <c r="M150" i="13"/>
  <c r="M151" i="13"/>
  <c r="M152" i="13"/>
  <c r="M153" i="13"/>
  <c r="M154" i="13"/>
  <c r="M155" i="13"/>
  <c r="M156" i="13"/>
  <c r="M157" i="13"/>
  <c r="M158" i="13"/>
  <c r="M159" i="13"/>
  <c r="M160" i="13"/>
  <c r="M161" i="13"/>
  <c r="M162" i="13"/>
  <c r="M163" i="13"/>
  <c r="M164" i="13"/>
  <c r="M165" i="13"/>
  <c r="M166" i="13"/>
  <c r="M167" i="13"/>
  <c r="M168" i="13"/>
  <c r="M169" i="13"/>
  <c r="M170" i="13"/>
  <c r="M171" i="13"/>
  <c r="M172" i="13"/>
  <c r="M173" i="13"/>
  <c r="M174" i="13"/>
  <c r="M175" i="13"/>
  <c r="M176" i="13"/>
  <c r="M177" i="13"/>
  <c r="M178" i="13"/>
  <c r="M179" i="13"/>
  <c r="M180" i="13"/>
  <c r="M181" i="13"/>
  <c r="M182" i="13"/>
  <c r="M183" i="13"/>
  <c r="M184" i="13"/>
  <c r="M185" i="13"/>
  <c r="M186" i="13"/>
  <c r="M187" i="13"/>
  <c r="M188" i="13"/>
  <c r="M189" i="13"/>
  <c r="M190" i="13"/>
  <c r="M191" i="13"/>
  <c r="M192" i="13"/>
  <c r="M193" i="13"/>
  <c r="M194" i="13"/>
  <c r="M195" i="13"/>
  <c r="M196" i="13"/>
  <c r="M197" i="13"/>
  <c r="M198" i="13"/>
  <c r="M199" i="13"/>
  <c r="M200" i="13"/>
  <c r="M201" i="13"/>
  <c r="M202" i="13"/>
  <c r="M203" i="13"/>
  <c r="M204" i="13"/>
  <c r="M205" i="13"/>
  <c r="M206" i="13"/>
  <c r="M207" i="13"/>
  <c r="M208" i="13"/>
  <c r="M209" i="13"/>
  <c r="M210" i="13"/>
  <c r="M211" i="13"/>
  <c r="M212" i="13"/>
  <c r="M213" i="13"/>
  <c r="M214" i="13"/>
  <c r="M215" i="13"/>
  <c r="M216" i="13"/>
  <c r="M217" i="13"/>
  <c r="M218" i="13"/>
  <c r="M219" i="13"/>
  <c r="M220" i="13"/>
  <c r="M221" i="13"/>
  <c r="M222" i="13"/>
  <c r="M223" i="13"/>
  <c r="M224" i="13"/>
  <c r="M225" i="13"/>
  <c r="M226" i="13"/>
  <c r="M227" i="13"/>
  <c r="M228" i="13"/>
  <c r="M229" i="13"/>
  <c r="M230" i="13"/>
  <c r="M231" i="13"/>
  <c r="M232" i="13"/>
  <c r="M233" i="13"/>
  <c r="M234" i="13"/>
  <c r="M235" i="13"/>
  <c r="M236" i="13"/>
  <c r="M237" i="13"/>
  <c r="M238" i="13"/>
  <c r="M239" i="13"/>
  <c r="M240" i="13"/>
  <c r="M241" i="13"/>
  <c r="M242" i="13"/>
  <c r="M243" i="13"/>
  <c r="M244" i="13"/>
  <c r="M245" i="13"/>
  <c r="M246" i="13"/>
  <c r="M247" i="13"/>
  <c r="M248" i="13"/>
  <c r="M249" i="13"/>
  <c r="M250" i="13"/>
  <c r="M251" i="13"/>
  <c r="M252" i="13"/>
  <c r="M253" i="13"/>
  <c r="M254" i="13"/>
  <c r="M255" i="13"/>
  <c r="M256" i="13"/>
  <c r="M257" i="13"/>
  <c r="M258" i="13"/>
  <c r="M259" i="13"/>
  <c r="M260" i="13"/>
  <c r="M261" i="13"/>
  <c r="M262" i="13"/>
  <c r="M263" i="13"/>
  <c r="M264" i="13"/>
  <c r="M265" i="13"/>
  <c r="M266" i="13"/>
  <c r="M267" i="13"/>
  <c r="M268" i="13"/>
  <c r="M269" i="13"/>
  <c r="M270" i="13"/>
  <c r="M271" i="13"/>
  <c r="M272" i="13"/>
  <c r="M273" i="13"/>
  <c r="M274" i="13"/>
  <c r="M275" i="13"/>
  <c r="M276" i="13"/>
  <c r="M277" i="13"/>
  <c r="M278" i="13"/>
  <c r="M279" i="13"/>
  <c r="M280" i="13"/>
  <c r="M281" i="13"/>
  <c r="M282" i="13"/>
  <c r="M283" i="13"/>
  <c r="M284" i="13"/>
  <c r="M285" i="13"/>
  <c r="M286" i="13"/>
  <c r="M287" i="13"/>
  <c r="M288" i="13"/>
  <c r="M289" i="13"/>
  <c r="M290" i="13"/>
  <c r="M291" i="13"/>
  <c r="M292" i="13"/>
  <c r="M293" i="13"/>
  <c r="M294" i="13"/>
  <c r="M295" i="13"/>
  <c r="M296" i="13"/>
  <c r="M297" i="13"/>
  <c r="M298" i="13"/>
  <c r="M299" i="13"/>
  <c r="M300" i="13"/>
  <c r="M301" i="13"/>
  <c r="M302" i="13"/>
  <c r="M303" i="13"/>
  <c r="M304" i="13"/>
  <c r="M305" i="13"/>
  <c r="M306" i="13"/>
  <c r="M307" i="13"/>
  <c r="M308" i="13"/>
  <c r="M309" i="13"/>
  <c r="M310" i="13"/>
  <c r="M311" i="13"/>
  <c r="M312" i="13"/>
  <c r="M313" i="13"/>
  <c r="M314" i="13"/>
  <c r="M315" i="13"/>
  <c r="M316" i="13"/>
  <c r="M317" i="13"/>
  <c r="M318" i="13"/>
  <c r="M319" i="13"/>
  <c r="M320" i="13"/>
  <c r="M321" i="13"/>
  <c r="M322" i="13"/>
  <c r="M323" i="13"/>
  <c r="M324" i="13"/>
  <c r="M325" i="13"/>
  <c r="M326" i="13"/>
  <c r="M327" i="13"/>
  <c r="M328" i="13"/>
  <c r="M329" i="13"/>
  <c r="M330" i="13"/>
  <c r="M331" i="13"/>
  <c r="M332" i="13"/>
  <c r="M333" i="13"/>
  <c r="M334" i="13"/>
  <c r="M335" i="13"/>
  <c r="M336" i="13"/>
  <c r="M337" i="13"/>
  <c r="M338" i="13"/>
  <c r="M339" i="13"/>
  <c r="M340" i="13"/>
  <c r="M341" i="13"/>
  <c r="M342" i="13"/>
  <c r="M343" i="13"/>
  <c r="M344" i="13"/>
  <c r="M345" i="13"/>
  <c r="M346" i="13"/>
  <c r="M347" i="13"/>
  <c r="M348" i="13"/>
  <c r="M349" i="13"/>
  <c r="M350" i="13"/>
  <c r="M351" i="13"/>
  <c r="M352" i="13"/>
  <c r="M353" i="13"/>
  <c r="M354" i="13"/>
  <c r="M355" i="13"/>
  <c r="M356" i="13"/>
  <c r="M357" i="13"/>
  <c r="M358" i="13"/>
  <c r="M359" i="13"/>
  <c r="M360" i="13"/>
  <c r="M361" i="13"/>
  <c r="M362" i="13"/>
  <c r="M363" i="13"/>
  <c r="M364" i="13"/>
  <c r="M365" i="13"/>
  <c r="M366" i="13"/>
  <c r="M367" i="13"/>
  <c r="M368" i="13"/>
  <c r="M369" i="13"/>
  <c r="M370" i="13"/>
  <c r="M371" i="13"/>
  <c r="M372" i="13"/>
  <c r="M373" i="13"/>
  <c r="M374" i="13"/>
  <c r="M375" i="13"/>
  <c r="M376" i="13"/>
  <c r="M377" i="13"/>
  <c r="M378" i="13"/>
  <c r="M379" i="13"/>
  <c r="M380" i="13"/>
  <c r="M381" i="13"/>
  <c r="M382" i="13"/>
  <c r="M383" i="13"/>
  <c r="M384" i="13"/>
  <c r="M385" i="13"/>
  <c r="M386" i="13"/>
  <c r="M387" i="13"/>
  <c r="M388" i="13"/>
  <c r="M389" i="13"/>
  <c r="M390" i="13"/>
  <c r="M391" i="13"/>
  <c r="M392" i="13"/>
  <c r="M393" i="13"/>
  <c r="M394" i="13"/>
  <c r="M395" i="13"/>
  <c r="M396" i="13"/>
  <c r="M397" i="13"/>
  <c r="M398" i="13"/>
  <c r="M399" i="13"/>
  <c r="M400" i="13"/>
  <c r="M401" i="13"/>
  <c r="M402" i="13"/>
  <c r="M403" i="13"/>
  <c r="M404" i="13"/>
  <c r="M405" i="13"/>
  <c r="M406" i="13"/>
  <c r="M407" i="13"/>
  <c r="M408" i="13"/>
  <c r="M409" i="13"/>
  <c r="M410" i="13"/>
  <c r="M411" i="13"/>
  <c r="M412" i="13"/>
  <c r="M413" i="13"/>
  <c r="M414" i="13"/>
  <c r="M415" i="13"/>
  <c r="M416" i="13"/>
  <c r="M417" i="13"/>
  <c r="M418" i="13"/>
  <c r="M419" i="13"/>
  <c r="M420" i="13"/>
  <c r="M421" i="13"/>
  <c r="M422" i="13"/>
  <c r="M423" i="13"/>
  <c r="M424" i="13"/>
  <c r="M425" i="13"/>
  <c r="M426" i="13"/>
  <c r="M427" i="13"/>
  <c r="M428" i="13"/>
  <c r="M429" i="13"/>
  <c r="M430" i="13"/>
  <c r="M431" i="13"/>
  <c r="M432" i="13"/>
  <c r="M433" i="13"/>
  <c r="M434" i="13"/>
  <c r="M435" i="13"/>
  <c r="M436" i="13"/>
  <c r="M437" i="13"/>
  <c r="M438" i="13"/>
  <c r="M439" i="13"/>
  <c r="M440" i="13"/>
  <c r="M441" i="13"/>
  <c r="M442" i="13"/>
  <c r="M443" i="13"/>
  <c r="M444" i="13"/>
  <c r="M445" i="13"/>
  <c r="M446" i="13"/>
  <c r="M447" i="13"/>
  <c r="M448" i="13"/>
  <c r="M449" i="13"/>
  <c r="M450" i="13"/>
  <c r="M451" i="13"/>
  <c r="M452" i="13"/>
  <c r="M453" i="13"/>
  <c r="M454" i="13"/>
  <c r="M455" i="13"/>
  <c r="M456" i="13"/>
  <c r="M457" i="13"/>
  <c r="M458" i="13"/>
  <c r="M459" i="13"/>
  <c r="M460" i="13"/>
  <c r="M461" i="13"/>
  <c r="M462" i="13"/>
  <c r="M463" i="13"/>
  <c r="M464" i="13"/>
  <c r="M465" i="13"/>
  <c r="M466" i="13"/>
  <c r="M467" i="13"/>
  <c r="M468" i="13"/>
  <c r="M469" i="13"/>
  <c r="M470" i="13"/>
  <c r="M471" i="13"/>
  <c r="M472" i="13"/>
  <c r="M473" i="13"/>
  <c r="M474" i="13"/>
  <c r="M475" i="13"/>
  <c r="M476" i="13"/>
  <c r="M477" i="13"/>
  <c r="M478" i="13"/>
  <c r="M479" i="13"/>
  <c r="M480" i="13"/>
  <c r="M481" i="13"/>
  <c r="M482" i="13"/>
  <c r="M483" i="13"/>
  <c r="M484" i="13"/>
  <c r="M485" i="13"/>
  <c r="M486" i="13"/>
  <c r="M487" i="13"/>
  <c r="M488" i="13"/>
  <c r="M489" i="13"/>
  <c r="M490" i="13"/>
  <c r="M491" i="13"/>
  <c r="M492" i="13"/>
  <c r="M493" i="13"/>
  <c r="M494" i="13"/>
  <c r="M495" i="13"/>
  <c r="M496" i="13"/>
  <c r="M497" i="13"/>
  <c r="M498" i="13"/>
  <c r="M499" i="13"/>
  <c r="M500" i="13"/>
  <c r="M501" i="13"/>
  <c r="M502" i="13"/>
  <c r="M503" i="13"/>
  <c r="M504" i="13"/>
  <c r="M505" i="13"/>
  <c r="M506" i="13"/>
  <c r="M507" i="13"/>
  <c r="M508" i="13"/>
  <c r="M509" i="13"/>
  <c r="M510" i="13"/>
  <c r="M511" i="13"/>
  <c r="M512" i="13"/>
  <c r="M513" i="13"/>
  <c r="M514" i="13"/>
  <c r="M515" i="13"/>
  <c r="M516" i="13"/>
  <c r="M517" i="13"/>
  <c r="M518" i="13"/>
  <c r="M519" i="13"/>
  <c r="M520" i="13"/>
  <c r="M521" i="13"/>
  <c r="M522" i="13"/>
  <c r="M523" i="13"/>
  <c r="M524" i="13"/>
  <c r="M525" i="13"/>
  <c r="M526" i="13"/>
  <c r="M527" i="13"/>
  <c r="M528" i="13"/>
  <c r="M529" i="13"/>
  <c r="M530" i="13"/>
  <c r="M531" i="13"/>
  <c r="M532" i="13"/>
  <c r="M533" i="13"/>
  <c r="M534" i="13"/>
  <c r="M535" i="13"/>
  <c r="M536" i="13"/>
  <c r="M537" i="13"/>
  <c r="M538" i="13"/>
  <c r="M539" i="13"/>
  <c r="M540" i="13"/>
  <c r="M541" i="13"/>
  <c r="M542" i="13"/>
  <c r="M543" i="13"/>
  <c r="M544" i="13"/>
  <c r="M545" i="13"/>
  <c r="M546" i="13"/>
  <c r="M547" i="13"/>
  <c r="M548" i="13"/>
  <c r="M549" i="13"/>
  <c r="M550" i="13"/>
  <c r="M551" i="13"/>
  <c r="M552" i="13"/>
  <c r="M553" i="13"/>
  <c r="M554" i="13"/>
  <c r="M555" i="13"/>
  <c r="M556" i="13"/>
  <c r="M557" i="13"/>
  <c r="M558" i="13"/>
  <c r="M559" i="13"/>
  <c r="M560" i="13"/>
  <c r="M561" i="13"/>
  <c r="M562" i="13"/>
  <c r="M563" i="13"/>
  <c r="M564" i="13"/>
  <c r="M565" i="13"/>
  <c r="M566" i="13"/>
  <c r="M567" i="13"/>
  <c r="M568" i="13"/>
  <c r="M569" i="13"/>
  <c r="M570" i="13"/>
  <c r="M571" i="13"/>
  <c r="M572" i="13"/>
  <c r="M573" i="13"/>
  <c r="M574" i="13"/>
  <c r="M575" i="13"/>
  <c r="M576" i="13"/>
  <c r="M577" i="13"/>
  <c r="M578" i="13"/>
  <c r="M579" i="13"/>
  <c r="M580" i="13"/>
  <c r="M581" i="13"/>
  <c r="M582" i="13"/>
  <c r="M583" i="13"/>
  <c r="M584" i="13"/>
  <c r="M585" i="13"/>
  <c r="M586" i="13"/>
  <c r="M587" i="13"/>
  <c r="M588" i="13"/>
  <c r="M589" i="13"/>
  <c r="M590" i="13"/>
  <c r="M591" i="13"/>
  <c r="M592" i="13"/>
  <c r="M593" i="13"/>
  <c r="M594" i="13"/>
  <c r="M595" i="13"/>
  <c r="M596" i="13"/>
  <c r="M597" i="13"/>
  <c r="M598" i="13"/>
  <c r="M599" i="13"/>
  <c r="M600" i="13"/>
  <c r="M601" i="13"/>
  <c r="M602" i="13"/>
  <c r="M603" i="13"/>
  <c r="M604" i="13"/>
  <c r="M605" i="13"/>
  <c r="M606" i="13"/>
  <c r="M607" i="13"/>
  <c r="M608" i="13"/>
  <c r="M609" i="13"/>
  <c r="M610" i="13"/>
  <c r="M611" i="13"/>
  <c r="M612" i="13"/>
  <c r="M613" i="13"/>
  <c r="M614" i="13"/>
  <c r="M615" i="13"/>
  <c r="M616" i="13"/>
  <c r="M617" i="13"/>
  <c r="M618" i="13"/>
  <c r="M619" i="13"/>
  <c r="M620" i="13"/>
  <c r="M621" i="13"/>
  <c r="M622" i="13"/>
  <c r="M623" i="13"/>
  <c r="M624" i="13"/>
  <c r="M625" i="13"/>
  <c r="M626" i="13"/>
  <c r="M627" i="13"/>
  <c r="M628" i="13"/>
  <c r="M629" i="13"/>
  <c r="M630" i="13"/>
  <c r="M631" i="13"/>
  <c r="M632" i="13"/>
  <c r="M633" i="13"/>
  <c r="M634" i="13"/>
  <c r="M635" i="13"/>
  <c r="M636" i="13"/>
  <c r="M637" i="13"/>
  <c r="M638" i="13"/>
  <c r="M639" i="13"/>
  <c r="M640" i="13"/>
  <c r="M641" i="13"/>
  <c r="M642" i="13"/>
  <c r="M643" i="13"/>
  <c r="M644" i="13"/>
  <c r="M645" i="13"/>
  <c r="M646" i="13"/>
  <c r="M647" i="13"/>
  <c r="M648" i="13"/>
  <c r="M649" i="13"/>
  <c r="M650" i="13"/>
  <c r="M651" i="13"/>
  <c r="M652" i="13"/>
  <c r="M653" i="13"/>
  <c r="M654" i="13"/>
  <c r="M655" i="13"/>
  <c r="M656" i="13"/>
  <c r="M657" i="13"/>
  <c r="M658" i="13"/>
  <c r="M659" i="13"/>
  <c r="M660" i="13"/>
  <c r="M661" i="13"/>
  <c r="M662" i="13"/>
  <c r="M663" i="13"/>
  <c r="M664" i="13"/>
  <c r="M665" i="13"/>
  <c r="M666" i="13"/>
  <c r="M667" i="13"/>
  <c r="M668" i="13"/>
  <c r="M669" i="13"/>
  <c r="M670" i="13"/>
  <c r="M671" i="13"/>
  <c r="M672" i="13"/>
  <c r="M673" i="13"/>
  <c r="M674" i="13"/>
  <c r="M675" i="13"/>
  <c r="M676" i="13"/>
  <c r="M677" i="13"/>
  <c r="M678" i="13"/>
  <c r="M679" i="13"/>
  <c r="M680" i="13"/>
  <c r="M681" i="13"/>
  <c r="M682" i="13"/>
  <c r="M683" i="13"/>
  <c r="M684" i="13"/>
  <c r="M685" i="13"/>
  <c r="M686" i="13"/>
  <c r="M687" i="13"/>
  <c r="M688" i="13"/>
  <c r="M689" i="13"/>
  <c r="M690" i="13"/>
  <c r="M691" i="13"/>
  <c r="M692" i="13"/>
  <c r="M693" i="13"/>
  <c r="M694" i="13"/>
  <c r="M695" i="13"/>
  <c r="M696" i="13"/>
  <c r="M697" i="13"/>
  <c r="M698" i="13"/>
  <c r="M699" i="13"/>
  <c r="M700" i="13"/>
  <c r="M701" i="13"/>
  <c r="M702" i="13"/>
  <c r="M703" i="13"/>
  <c r="M704" i="13"/>
  <c r="M705" i="13"/>
  <c r="M706" i="13"/>
  <c r="M707" i="13"/>
  <c r="M708" i="13"/>
  <c r="M709" i="13"/>
  <c r="M710" i="13"/>
  <c r="M711" i="13"/>
  <c r="M712" i="13"/>
  <c r="M713" i="13"/>
  <c r="M714" i="13"/>
  <c r="M715" i="13"/>
  <c r="M716" i="13"/>
  <c r="M717" i="13"/>
  <c r="M718" i="13"/>
  <c r="M719" i="13"/>
  <c r="M720" i="13"/>
  <c r="M721" i="13"/>
  <c r="M722" i="13"/>
  <c r="M723" i="13"/>
  <c r="M724" i="13"/>
  <c r="M725" i="13"/>
  <c r="M726" i="13"/>
  <c r="M727" i="13"/>
  <c r="M728" i="13"/>
  <c r="M729" i="13"/>
  <c r="M730" i="13"/>
  <c r="M731" i="13"/>
  <c r="M732" i="13"/>
  <c r="M733" i="13"/>
  <c r="M734" i="13"/>
  <c r="M735" i="13"/>
  <c r="M736" i="13"/>
  <c r="M737" i="13"/>
  <c r="M738" i="13"/>
  <c r="M739" i="13"/>
  <c r="M740" i="13"/>
  <c r="M741" i="13"/>
  <c r="M742" i="13"/>
  <c r="M743" i="13"/>
  <c r="M744" i="13"/>
  <c r="M745" i="13"/>
  <c r="M746" i="13"/>
  <c r="M747" i="13"/>
  <c r="M748" i="13"/>
  <c r="M749" i="13"/>
  <c r="M750" i="13"/>
  <c r="M751" i="13"/>
  <c r="M752" i="13"/>
  <c r="M753" i="13"/>
  <c r="M754" i="13"/>
  <c r="M755" i="13"/>
  <c r="M756" i="13"/>
  <c r="M757" i="13"/>
  <c r="M758" i="13"/>
  <c r="M759" i="13"/>
  <c r="M760" i="13"/>
  <c r="M761" i="13"/>
  <c r="M762" i="13"/>
  <c r="M763" i="13"/>
  <c r="M764" i="13"/>
  <c r="M765" i="13"/>
  <c r="M766" i="13"/>
  <c r="M767" i="13"/>
  <c r="M768" i="13"/>
  <c r="M769" i="13"/>
  <c r="M770" i="13"/>
  <c r="M771" i="13"/>
  <c r="M772" i="13"/>
  <c r="M773" i="13"/>
  <c r="M774" i="13"/>
  <c r="M775" i="13"/>
  <c r="M776" i="13"/>
  <c r="M777" i="13"/>
  <c r="M778" i="13"/>
  <c r="M779" i="13"/>
  <c r="M780" i="13"/>
  <c r="M781" i="13"/>
  <c r="M782" i="13"/>
  <c r="M783" i="13"/>
  <c r="M784" i="13"/>
  <c r="M785" i="13"/>
  <c r="M786" i="13"/>
  <c r="M787" i="13"/>
  <c r="M788" i="13"/>
  <c r="M789" i="13"/>
  <c r="M790" i="13"/>
  <c r="M791" i="13"/>
  <c r="M792" i="13"/>
  <c r="M793" i="13"/>
  <c r="M794" i="13"/>
  <c r="M795" i="13"/>
  <c r="M796" i="13"/>
  <c r="M797" i="13"/>
  <c r="M798" i="13"/>
  <c r="M799" i="13"/>
  <c r="M800" i="13"/>
  <c r="M801" i="13"/>
  <c r="M802" i="13"/>
  <c r="M803" i="13"/>
  <c r="M804" i="13"/>
  <c r="M805" i="13"/>
  <c r="M806" i="13"/>
  <c r="M807" i="13"/>
  <c r="M808" i="13"/>
  <c r="M809" i="13"/>
  <c r="M810" i="13"/>
  <c r="M811" i="13"/>
  <c r="M812" i="13"/>
  <c r="M813" i="13"/>
  <c r="M814" i="13"/>
  <c r="M815" i="13"/>
  <c r="M816" i="13"/>
  <c r="M817" i="13"/>
  <c r="M818" i="13"/>
  <c r="M819" i="13"/>
  <c r="M820" i="13"/>
  <c r="M821" i="13"/>
  <c r="M822" i="13"/>
  <c r="M823" i="13"/>
  <c r="M824" i="13"/>
  <c r="M825" i="13"/>
  <c r="M826" i="13"/>
  <c r="M827" i="13"/>
  <c r="M828" i="13"/>
  <c r="M829" i="13"/>
  <c r="M830" i="13"/>
  <c r="M831" i="13"/>
  <c r="M832" i="13"/>
  <c r="M833" i="13"/>
  <c r="M834" i="13"/>
  <c r="M835" i="13"/>
  <c r="M836" i="13"/>
  <c r="M837" i="13"/>
  <c r="M838" i="13"/>
  <c r="M839" i="13"/>
  <c r="M840" i="13"/>
  <c r="M841" i="13"/>
  <c r="M842" i="13"/>
  <c r="M843" i="13"/>
  <c r="M844" i="13"/>
  <c r="M845" i="13"/>
  <c r="M846" i="13"/>
  <c r="M847" i="13"/>
  <c r="M848" i="13"/>
  <c r="M849" i="13"/>
  <c r="M850" i="13"/>
  <c r="M851" i="13"/>
  <c r="M852" i="13"/>
  <c r="M853" i="13"/>
  <c r="M854" i="13"/>
  <c r="M855" i="13"/>
  <c r="M856" i="13"/>
  <c r="M857" i="13"/>
  <c r="M858" i="13"/>
  <c r="M859" i="13"/>
  <c r="M860" i="13"/>
  <c r="M861" i="13"/>
  <c r="M862" i="13"/>
  <c r="M863" i="13"/>
  <c r="M864" i="13"/>
  <c r="M865" i="13"/>
  <c r="M866" i="13"/>
  <c r="M867" i="13"/>
  <c r="M868" i="13"/>
  <c r="M869" i="13"/>
  <c r="M870" i="13"/>
  <c r="M871" i="13"/>
  <c r="M872" i="13"/>
  <c r="M873" i="13"/>
  <c r="M874" i="13"/>
  <c r="M875" i="13"/>
  <c r="M876" i="13"/>
  <c r="M877" i="13"/>
  <c r="M878" i="13"/>
  <c r="M879" i="13"/>
  <c r="M880" i="13"/>
  <c r="M881" i="13"/>
  <c r="M882" i="13"/>
  <c r="M883" i="13"/>
  <c r="M884" i="13"/>
  <c r="M885" i="13"/>
  <c r="M886" i="13"/>
  <c r="M887" i="13"/>
  <c r="M888" i="13"/>
  <c r="M889" i="13"/>
  <c r="M890" i="13"/>
  <c r="M891" i="13"/>
  <c r="M892" i="13"/>
  <c r="M893" i="13"/>
  <c r="M894" i="13"/>
  <c r="M895" i="13"/>
  <c r="M896" i="13"/>
  <c r="M897" i="13"/>
  <c r="M898" i="13"/>
  <c r="M899" i="13"/>
  <c r="M900" i="13"/>
  <c r="M901" i="13"/>
  <c r="M902" i="13"/>
  <c r="M903" i="13"/>
  <c r="M904" i="13"/>
  <c r="M905" i="13"/>
  <c r="M906" i="13"/>
  <c r="M907" i="13"/>
  <c r="M908" i="13"/>
  <c r="M909" i="13"/>
  <c r="M910" i="13"/>
  <c r="M911" i="13"/>
  <c r="M912" i="13"/>
  <c r="M913" i="13"/>
  <c r="M914" i="13"/>
  <c r="M915" i="13"/>
  <c r="M916" i="13"/>
  <c r="M917" i="13"/>
  <c r="M918" i="13"/>
  <c r="M919" i="13"/>
  <c r="M920" i="13"/>
  <c r="M921" i="13"/>
  <c r="M922" i="13"/>
  <c r="M923" i="13"/>
  <c r="M924" i="13"/>
  <c r="M925" i="13"/>
  <c r="M926" i="13"/>
  <c r="M927" i="13"/>
  <c r="M928" i="13"/>
  <c r="M929" i="13"/>
  <c r="M930" i="13"/>
  <c r="M931" i="13"/>
  <c r="M932" i="13"/>
  <c r="M933" i="13"/>
  <c r="M934" i="13"/>
  <c r="M935" i="13"/>
  <c r="M936" i="13"/>
  <c r="M937" i="13"/>
  <c r="M938" i="13"/>
  <c r="M939" i="13"/>
  <c r="M940" i="13"/>
  <c r="M941" i="13"/>
  <c r="M942" i="13"/>
  <c r="M943" i="13"/>
  <c r="M944" i="13"/>
  <c r="M945" i="13"/>
  <c r="M946" i="13"/>
  <c r="M947" i="13"/>
  <c r="M948" i="13"/>
  <c r="M949" i="13"/>
  <c r="M950" i="13"/>
  <c r="M951" i="13"/>
  <c r="M952" i="13"/>
  <c r="M953" i="13"/>
  <c r="M954" i="13"/>
  <c r="M955" i="13"/>
  <c r="M956" i="13"/>
  <c r="M957" i="13"/>
  <c r="M958" i="13"/>
  <c r="M959" i="13"/>
  <c r="M960" i="13"/>
  <c r="M961" i="13"/>
  <c r="M962" i="13"/>
  <c r="M963" i="13"/>
  <c r="M964" i="13"/>
  <c r="M965" i="13"/>
  <c r="M966" i="13"/>
  <c r="M967" i="13"/>
  <c r="M968" i="13"/>
  <c r="M969" i="13"/>
  <c r="M970" i="13"/>
  <c r="M971" i="13"/>
  <c r="M972" i="13"/>
  <c r="M973" i="13"/>
  <c r="M974" i="13"/>
  <c r="M975" i="13"/>
  <c r="M976" i="13"/>
  <c r="M977" i="13"/>
  <c r="M978" i="13"/>
  <c r="M979" i="13"/>
  <c r="M980" i="13"/>
  <c r="M981" i="13"/>
  <c r="M982" i="13"/>
  <c r="M983" i="13"/>
  <c r="M984" i="13"/>
  <c r="M985" i="13"/>
  <c r="M986" i="13"/>
  <c r="M987" i="13"/>
  <c r="M988" i="13"/>
  <c r="M989" i="13"/>
  <c r="M990" i="13"/>
  <c r="M991" i="13"/>
  <c r="M992" i="13"/>
  <c r="M993" i="13"/>
  <c r="M994" i="13"/>
  <c r="M995" i="13"/>
  <c r="M996" i="13"/>
  <c r="M997" i="13"/>
  <c r="M998" i="13"/>
  <c r="M999" i="13"/>
  <c r="M1000" i="13"/>
  <c r="M1001" i="13"/>
  <c r="M1002" i="13"/>
  <c r="M1003" i="13"/>
  <c r="M1004" i="13"/>
  <c r="M1005" i="13"/>
  <c r="M1006" i="13"/>
  <c r="M1007" i="13"/>
  <c r="M1008" i="13"/>
  <c r="M1009" i="13"/>
  <c r="M1010" i="13"/>
  <c r="M1011" i="13"/>
  <c r="M1012" i="13"/>
  <c r="M1013" i="13"/>
  <c r="M1014" i="13"/>
  <c r="M1015" i="13"/>
  <c r="M1016" i="13"/>
  <c r="M1017" i="13"/>
  <c r="M1018" i="13"/>
  <c r="M1019" i="13"/>
  <c r="M1020" i="13"/>
  <c r="M1021" i="13"/>
  <c r="M1022" i="13"/>
  <c r="M1023" i="13"/>
  <c r="M1024" i="13"/>
  <c r="M1025" i="13"/>
  <c r="M1026" i="13"/>
  <c r="M1027" i="13"/>
  <c r="M1028" i="13"/>
  <c r="M1029" i="13"/>
  <c r="M1030" i="13"/>
  <c r="M1031" i="13"/>
  <c r="M1032" i="13"/>
  <c r="M1033" i="13"/>
  <c r="M1034" i="13"/>
  <c r="M1035" i="13"/>
  <c r="M1036" i="13"/>
  <c r="M1037" i="13"/>
  <c r="M1038" i="13"/>
  <c r="M1039" i="13"/>
  <c r="M1040" i="13"/>
  <c r="M1041" i="13"/>
  <c r="M1042" i="13"/>
  <c r="M1043" i="13"/>
  <c r="M1044" i="13"/>
  <c r="M1045" i="13"/>
  <c r="M1046" i="13"/>
  <c r="M1047" i="13"/>
  <c r="M1048" i="13"/>
  <c r="M1049" i="13"/>
  <c r="M1050" i="13"/>
  <c r="M1051" i="13"/>
  <c r="M1052" i="13"/>
  <c r="M1053" i="13"/>
  <c r="M1054" i="13"/>
  <c r="M1055" i="13"/>
  <c r="M1056" i="13"/>
  <c r="M1057" i="13"/>
  <c r="M1058" i="13"/>
  <c r="M1059" i="13"/>
  <c r="M1060" i="13"/>
  <c r="M1061" i="13"/>
  <c r="M1062" i="13"/>
  <c r="M1063" i="13"/>
  <c r="M1064" i="13"/>
  <c r="M1065" i="13"/>
  <c r="M1066" i="13"/>
  <c r="M1067" i="13"/>
  <c r="M1068" i="13"/>
  <c r="M1069" i="13"/>
  <c r="M1070" i="13"/>
  <c r="M1071" i="13"/>
  <c r="M1072" i="13"/>
  <c r="M1073" i="13"/>
  <c r="M1074" i="13"/>
  <c r="M1075" i="13"/>
  <c r="M1076" i="13"/>
  <c r="M1077" i="13"/>
  <c r="M1078" i="13"/>
  <c r="M1079" i="13"/>
  <c r="M1080" i="13"/>
  <c r="M1081" i="13"/>
  <c r="M1082" i="13"/>
  <c r="M1083" i="13"/>
  <c r="M1084" i="13"/>
  <c r="M1085" i="13"/>
  <c r="M1086" i="13"/>
  <c r="M1087" i="13"/>
  <c r="M1088" i="13"/>
  <c r="M1089" i="13"/>
  <c r="M1090" i="13"/>
  <c r="M1091" i="13"/>
  <c r="M1092" i="13"/>
  <c r="M1093" i="13"/>
  <c r="M1094" i="13"/>
  <c r="M1095" i="13"/>
  <c r="M1096" i="13"/>
  <c r="M1097" i="13"/>
  <c r="M1098" i="13"/>
  <c r="M1099" i="13"/>
  <c r="M1100" i="13"/>
  <c r="M1101" i="13"/>
  <c r="M1102" i="13"/>
  <c r="M1103" i="13"/>
  <c r="M1104" i="13"/>
  <c r="M1105" i="13"/>
  <c r="M1106" i="13"/>
  <c r="M1107" i="13"/>
  <c r="M1108" i="13"/>
  <c r="M1109" i="13"/>
  <c r="M1110" i="13"/>
  <c r="M1111" i="13"/>
  <c r="M1112" i="13"/>
  <c r="M1113" i="13"/>
  <c r="M1114" i="13"/>
  <c r="M1115" i="13"/>
  <c r="M1116" i="13"/>
  <c r="M1117" i="13"/>
  <c r="M1118" i="13"/>
  <c r="M1119" i="13"/>
  <c r="M1120" i="13"/>
  <c r="M1121" i="13"/>
  <c r="M1122" i="13"/>
  <c r="M1123" i="13"/>
  <c r="M1124" i="13"/>
  <c r="M1125" i="13"/>
  <c r="M1126" i="13"/>
  <c r="M1127" i="13"/>
  <c r="M1128" i="13"/>
  <c r="M1129" i="13"/>
  <c r="M1130" i="13"/>
  <c r="M1131" i="13"/>
  <c r="M1132" i="13"/>
  <c r="M1133" i="13"/>
  <c r="M1134" i="13"/>
  <c r="M1135" i="13"/>
  <c r="M1136" i="13"/>
  <c r="M1137" i="13"/>
  <c r="M1138" i="13"/>
  <c r="M1139" i="13"/>
  <c r="M1140" i="13"/>
  <c r="M1141" i="13"/>
  <c r="M1142" i="13"/>
  <c r="M1143" i="13"/>
  <c r="M1144" i="13"/>
  <c r="M1145" i="13"/>
  <c r="M1146" i="13"/>
  <c r="M1147" i="13"/>
  <c r="M1148" i="13"/>
  <c r="M1149" i="13"/>
  <c r="M1150" i="13"/>
  <c r="M1151" i="13"/>
  <c r="M1152" i="13"/>
  <c r="M1153" i="13"/>
  <c r="M1154" i="13"/>
  <c r="M1155" i="13"/>
  <c r="M1156" i="13"/>
  <c r="M1157" i="13"/>
  <c r="M1158" i="13"/>
  <c r="M1159" i="13"/>
  <c r="M1160" i="13"/>
  <c r="M1161" i="13"/>
  <c r="M1162" i="13"/>
  <c r="M1163" i="13"/>
  <c r="M1164" i="13"/>
  <c r="M1165" i="13"/>
  <c r="M1166" i="13"/>
  <c r="M1167" i="13"/>
  <c r="M1168" i="13"/>
  <c r="M1169" i="13"/>
  <c r="M1170" i="13"/>
  <c r="M1171" i="13"/>
  <c r="M1172" i="13"/>
  <c r="M1173" i="13"/>
  <c r="M1174" i="13"/>
  <c r="M1175" i="13"/>
  <c r="M1176" i="13"/>
  <c r="M1177" i="13"/>
  <c r="M1178" i="13"/>
  <c r="M1179" i="13"/>
  <c r="M1180" i="13"/>
  <c r="M1181" i="13"/>
  <c r="M1182" i="13"/>
  <c r="M1183" i="13"/>
  <c r="M1184" i="13"/>
  <c r="M1185" i="13"/>
  <c r="M1186" i="13"/>
  <c r="M1187" i="13"/>
  <c r="M1188" i="13"/>
  <c r="M1189" i="13"/>
  <c r="M1190" i="13"/>
  <c r="M1191" i="13"/>
  <c r="M1192" i="13"/>
  <c r="M1193" i="13"/>
  <c r="M1194" i="13"/>
  <c r="M1195" i="13"/>
  <c r="M1196" i="13"/>
  <c r="M1197" i="13"/>
  <c r="M1198" i="13"/>
  <c r="M1199" i="13"/>
  <c r="M1200" i="13"/>
  <c r="M1201" i="13"/>
  <c r="M1202" i="13"/>
  <c r="M1203" i="13"/>
  <c r="M1204" i="13"/>
  <c r="M1205" i="13"/>
  <c r="M1206" i="13"/>
  <c r="M1207" i="13"/>
  <c r="M1208" i="13"/>
  <c r="M1209" i="13"/>
  <c r="M1210" i="13"/>
  <c r="M1211" i="13"/>
  <c r="M1212" i="13"/>
  <c r="M1213" i="13"/>
  <c r="M1214" i="13"/>
  <c r="M1215" i="13"/>
  <c r="M1216" i="13"/>
  <c r="M1217" i="13"/>
  <c r="M1218" i="13"/>
  <c r="M1219" i="13"/>
  <c r="M1220" i="13"/>
  <c r="M1221" i="13"/>
  <c r="M1222" i="13"/>
  <c r="M1223" i="13"/>
  <c r="M1224" i="13"/>
  <c r="M1225" i="13"/>
  <c r="M1226" i="13"/>
  <c r="M1227" i="13"/>
  <c r="M1228" i="13"/>
  <c r="M1229" i="13"/>
  <c r="M1230" i="13"/>
  <c r="M1231" i="13"/>
  <c r="M1232" i="13"/>
  <c r="M1233" i="13"/>
  <c r="M1234" i="13"/>
  <c r="M1235" i="13"/>
  <c r="M1236" i="13"/>
  <c r="M1237" i="13"/>
  <c r="M1238" i="13"/>
  <c r="M1239" i="13"/>
  <c r="M1240" i="13"/>
  <c r="M1241" i="13"/>
  <c r="M1242" i="13"/>
  <c r="M1243" i="13"/>
  <c r="M1244" i="13"/>
  <c r="M1245" i="13"/>
  <c r="M1246" i="13"/>
  <c r="M1247" i="13"/>
  <c r="M1248" i="13"/>
  <c r="M1249" i="13"/>
  <c r="M1250" i="13"/>
  <c r="M1251" i="13"/>
  <c r="M1252" i="13"/>
  <c r="M1253" i="13"/>
  <c r="M1254" i="13"/>
  <c r="M1255" i="13"/>
  <c r="M1256" i="13"/>
  <c r="M1257" i="13"/>
  <c r="M1258" i="13"/>
  <c r="M1259" i="13"/>
  <c r="M1260" i="13"/>
  <c r="M1261" i="13"/>
  <c r="M1262" i="13"/>
  <c r="M1263" i="13"/>
  <c r="M1264" i="13"/>
  <c r="M1265" i="13"/>
  <c r="M1266" i="13"/>
  <c r="M1267" i="13"/>
  <c r="M1268" i="13"/>
  <c r="M1269" i="13"/>
  <c r="M1270" i="13"/>
  <c r="M1271" i="13"/>
  <c r="M1272" i="13"/>
  <c r="M1273" i="13"/>
  <c r="M1274" i="13"/>
  <c r="M1275" i="13"/>
  <c r="M1276" i="13"/>
  <c r="M1277" i="13"/>
  <c r="M1278" i="13"/>
  <c r="M1279" i="13"/>
  <c r="M1280" i="13"/>
  <c r="M1281" i="13"/>
  <c r="M1282" i="13"/>
  <c r="M1283" i="13"/>
  <c r="M1284" i="13"/>
  <c r="M1285" i="13"/>
  <c r="M1286" i="13"/>
  <c r="M1287" i="13"/>
  <c r="M1288" i="13"/>
  <c r="M1289" i="13"/>
  <c r="M1290" i="13"/>
  <c r="M1291" i="13"/>
  <c r="M1292" i="13"/>
  <c r="M1293" i="13"/>
  <c r="M1294" i="13"/>
  <c r="M1295" i="13"/>
  <c r="M1296" i="13"/>
  <c r="M1297" i="13"/>
  <c r="M1298" i="13"/>
  <c r="M1299" i="13"/>
  <c r="M1300" i="13"/>
  <c r="M1301" i="13"/>
  <c r="M1302" i="13"/>
  <c r="M1303" i="13"/>
  <c r="M1304" i="13"/>
  <c r="M1305" i="13"/>
  <c r="M1306" i="13"/>
  <c r="M1307" i="13"/>
  <c r="M1308" i="13"/>
  <c r="M1309" i="13"/>
  <c r="M1310" i="13"/>
  <c r="M1311" i="13"/>
  <c r="M1312" i="13"/>
  <c r="M1313" i="13"/>
  <c r="M1314" i="13"/>
  <c r="M1315" i="13"/>
  <c r="M1316" i="13"/>
  <c r="M1317" i="13"/>
  <c r="M1318" i="13"/>
  <c r="M1319" i="13"/>
  <c r="M1320" i="13"/>
  <c r="M1321" i="13"/>
  <c r="M1322" i="13"/>
  <c r="M1323" i="13"/>
  <c r="M1324" i="13"/>
  <c r="M1325" i="13"/>
  <c r="M1326" i="13"/>
  <c r="M1327" i="13"/>
  <c r="M1328" i="13"/>
  <c r="M1329" i="13"/>
  <c r="M1330" i="13"/>
  <c r="M1331" i="13"/>
  <c r="M1332" i="13"/>
  <c r="M1333" i="13"/>
  <c r="M1334" i="13"/>
  <c r="M1335" i="13"/>
  <c r="M1336" i="13"/>
  <c r="M1337" i="13"/>
  <c r="M1338" i="13"/>
  <c r="M1339" i="13"/>
  <c r="M1340" i="13"/>
  <c r="M1341" i="13"/>
  <c r="M1342" i="13"/>
  <c r="M1343" i="13"/>
  <c r="M1344" i="13"/>
  <c r="M1345" i="13"/>
  <c r="M1346" i="13"/>
  <c r="M1347" i="13"/>
  <c r="M1348" i="13"/>
  <c r="M1349" i="13"/>
  <c r="M1350" i="13"/>
  <c r="M1351" i="13"/>
  <c r="M1352" i="13"/>
  <c r="M1353" i="13"/>
  <c r="M1354" i="13"/>
  <c r="M1355" i="13"/>
  <c r="M1356" i="13"/>
  <c r="M1357" i="13"/>
  <c r="M1358" i="13"/>
  <c r="M1359" i="13"/>
  <c r="M1360" i="13"/>
  <c r="M1361" i="13"/>
  <c r="M1362" i="13"/>
  <c r="M1363" i="13"/>
  <c r="M1364" i="13"/>
  <c r="M1365" i="13"/>
  <c r="M1366" i="13"/>
  <c r="M1367" i="13"/>
  <c r="M1368" i="13"/>
  <c r="M1369" i="13"/>
  <c r="M1370" i="13"/>
  <c r="M1371" i="13"/>
  <c r="M1372" i="13"/>
  <c r="M1373" i="13"/>
  <c r="M1374" i="13"/>
  <c r="M1375" i="13"/>
  <c r="M1376" i="13"/>
  <c r="M1377" i="13"/>
  <c r="M1378" i="13"/>
  <c r="M1379" i="13"/>
  <c r="M1380" i="13"/>
  <c r="M1381" i="13"/>
  <c r="M1382" i="13"/>
  <c r="M1383" i="13"/>
  <c r="M1384" i="13"/>
  <c r="M1385" i="13"/>
  <c r="M1386" i="13"/>
  <c r="M1387" i="13"/>
  <c r="M1388" i="13"/>
  <c r="M1389" i="13"/>
  <c r="M1390" i="13"/>
  <c r="M1391" i="13"/>
  <c r="M1392" i="13"/>
  <c r="M1393" i="13"/>
  <c r="M1394" i="13"/>
  <c r="M1395" i="13"/>
  <c r="M1396" i="13"/>
  <c r="M1397" i="13"/>
  <c r="M1398" i="13"/>
  <c r="M1399" i="13"/>
  <c r="M1400" i="13"/>
  <c r="M1401" i="13"/>
  <c r="M1402" i="13"/>
  <c r="M1403" i="13"/>
  <c r="M1404" i="13"/>
  <c r="M1405" i="13"/>
  <c r="M1406" i="13"/>
  <c r="M1407" i="13"/>
  <c r="M1408" i="13"/>
  <c r="M1409" i="13"/>
  <c r="M1410" i="13"/>
  <c r="M1411" i="13"/>
  <c r="M1412" i="13"/>
  <c r="M1413" i="13"/>
  <c r="M1414" i="13"/>
  <c r="M1415" i="13"/>
  <c r="M1416" i="13"/>
  <c r="M1417" i="13"/>
  <c r="M1418" i="13"/>
  <c r="M1419" i="13"/>
  <c r="M1420" i="13"/>
  <c r="M1421" i="13"/>
  <c r="M1422" i="13"/>
  <c r="M1423" i="13"/>
  <c r="M1424" i="13"/>
  <c r="M1425" i="13"/>
  <c r="M1426" i="13"/>
  <c r="M1427" i="13"/>
  <c r="M1428" i="13"/>
  <c r="M1429" i="13"/>
  <c r="M1430" i="13"/>
  <c r="M1431" i="13"/>
  <c r="M1432" i="13"/>
  <c r="M1433" i="13"/>
  <c r="M1434" i="13"/>
  <c r="M1435" i="13"/>
  <c r="M1436" i="13"/>
  <c r="M1437" i="13"/>
  <c r="M1438" i="13"/>
  <c r="M1439" i="13"/>
  <c r="M1440" i="13"/>
  <c r="M1441" i="13"/>
  <c r="M1442" i="13"/>
  <c r="M1443" i="13"/>
  <c r="M1444" i="13"/>
  <c r="M1445" i="13"/>
  <c r="M1446" i="13"/>
  <c r="M1447" i="13"/>
  <c r="M1448" i="13"/>
  <c r="M1449" i="13"/>
  <c r="M1450" i="13"/>
  <c r="M1451" i="13"/>
  <c r="M1452" i="13"/>
  <c r="M1453" i="13"/>
  <c r="M1454" i="13"/>
  <c r="M1455" i="13"/>
  <c r="M1456" i="13"/>
  <c r="M1457" i="13"/>
  <c r="M1458" i="13"/>
  <c r="M1459" i="13"/>
  <c r="M1460" i="13"/>
  <c r="M1461" i="13"/>
  <c r="M1462" i="13"/>
  <c r="M1463" i="13"/>
  <c r="M1464" i="13"/>
  <c r="M1465" i="13"/>
  <c r="M1466" i="13"/>
  <c r="M1467" i="13"/>
  <c r="M1468" i="13"/>
  <c r="M1469" i="13"/>
  <c r="M1470" i="13"/>
  <c r="M1471" i="13"/>
  <c r="M1472" i="13"/>
  <c r="M1473" i="13"/>
  <c r="M1474" i="13"/>
  <c r="M1475" i="13"/>
  <c r="M1476" i="13"/>
  <c r="M1477" i="13"/>
  <c r="M1478" i="13"/>
  <c r="M1479" i="13"/>
  <c r="M1480" i="13"/>
  <c r="M1481" i="13"/>
  <c r="M1482" i="13"/>
  <c r="M1483" i="13"/>
  <c r="M1484" i="13"/>
  <c r="M1485" i="13"/>
  <c r="M1486" i="13"/>
  <c r="M1487" i="13"/>
  <c r="M1488" i="13"/>
  <c r="M1489" i="13"/>
  <c r="M1490" i="13"/>
  <c r="M1491" i="13"/>
  <c r="M1492" i="13"/>
  <c r="M1493" i="13"/>
  <c r="M1494" i="13"/>
  <c r="M1495" i="13"/>
  <c r="M1496" i="13"/>
  <c r="M1497" i="13"/>
  <c r="M1498" i="13"/>
  <c r="M1499" i="13"/>
  <c r="M1500" i="13"/>
  <c r="M1501" i="13"/>
  <c r="M1502" i="13"/>
  <c r="M1503" i="13"/>
  <c r="M1504" i="13"/>
  <c r="M1505" i="13"/>
  <c r="M1506" i="13"/>
  <c r="M1507" i="13"/>
  <c r="M1508" i="13"/>
  <c r="M1509" i="13"/>
  <c r="M1510" i="13"/>
  <c r="M1511" i="13"/>
  <c r="M1512" i="13"/>
  <c r="M1513" i="13"/>
  <c r="M1514" i="13"/>
  <c r="M1515" i="13"/>
  <c r="M1516" i="13"/>
  <c r="M1517" i="13"/>
  <c r="M1518" i="13"/>
  <c r="M1519" i="13"/>
  <c r="M1520" i="13"/>
  <c r="M1521" i="13"/>
  <c r="M1522" i="13"/>
  <c r="M1523" i="13"/>
  <c r="M1524" i="13"/>
  <c r="M1525" i="13"/>
  <c r="M1526" i="13"/>
  <c r="M1527" i="13"/>
  <c r="M1528" i="13"/>
  <c r="M1529" i="13"/>
  <c r="M1530" i="13"/>
  <c r="M1531" i="13"/>
  <c r="M1532" i="13"/>
  <c r="M1533" i="13"/>
  <c r="M1534" i="13"/>
  <c r="M1535" i="13"/>
  <c r="M1536" i="13"/>
  <c r="M1537" i="13"/>
  <c r="M1538" i="13"/>
  <c r="M1539" i="13"/>
  <c r="M1540" i="13"/>
  <c r="M1541" i="13"/>
  <c r="M1542" i="13"/>
  <c r="M1543" i="13"/>
  <c r="M1544" i="13"/>
  <c r="M1545" i="13"/>
  <c r="M1546" i="13"/>
  <c r="M1547" i="13"/>
  <c r="M1548" i="13"/>
  <c r="M1549" i="13"/>
  <c r="M1550" i="13"/>
  <c r="M1551" i="13"/>
  <c r="M1552" i="13"/>
  <c r="M1553" i="13"/>
  <c r="M1554" i="13"/>
  <c r="M1555" i="13"/>
  <c r="M1556" i="13"/>
  <c r="M1557" i="13"/>
  <c r="M1558" i="13"/>
  <c r="M1559" i="13"/>
  <c r="M1560" i="13"/>
  <c r="M1561" i="13"/>
  <c r="M1562" i="13"/>
  <c r="M1563" i="13"/>
  <c r="M1564" i="13"/>
  <c r="M1565" i="13"/>
  <c r="M1566" i="13"/>
  <c r="M1567" i="13"/>
  <c r="M1568" i="13"/>
  <c r="M1569" i="13"/>
  <c r="M1570" i="13"/>
  <c r="M1571" i="13"/>
  <c r="M1572" i="13"/>
  <c r="M1573" i="13"/>
  <c r="M1574" i="13"/>
  <c r="M1575" i="13"/>
  <c r="M1576" i="13"/>
  <c r="M1577" i="13"/>
  <c r="M1578" i="13"/>
  <c r="M1579" i="13"/>
  <c r="M1580" i="13"/>
  <c r="M1581" i="13"/>
  <c r="M1582" i="13"/>
  <c r="M1583" i="13"/>
  <c r="M1584" i="13"/>
  <c r="M1585" i="13"/>
  <c r="M1586" i="13"/>
  <c r="M1587" i="13"/>
  <c r="M1588" i="13"/>
  <c r="M1589" i="13"/>
  <c r="M1590" i="13"/>
  <c r="M1591" i="13"/>
  <c r="M1592" i="13"/>
  <c r="M1593" i="13"/>
  <c r="M1594" i="13"/>
  <c r="M1595" i="13"/>
  <c r="M1596" i="13"/>
  <c r="M1597" i="13"/>
  <c r="M1598" i="13"/>
  <c r="M1599" i="13"/>
  <c r="M1600" i="13"/>
  <c r="M1601" i="13"/>
  <c r="M1602" i="13"/>
  <c r="M1603" i="13"/>
  <c r="M1604" i="13"/>
  <c r="M1605" i="13"/>
  <c r="M1606" i="13"/>
  <c r="M1607" i="13"/>
  <c r="M1608" i="13"/>
  <c r="M1609" i="13"/>
  <c r="M1610" i="13"/>
  <c r="M1611" i="13"/>
  <c r="M1612" i="13"/>
  <c r="M1613" i="13"/>
  <c r="M1614" i="13"/>
  <c r="M1615" i="13"/>
  <c r="M1616" i="13"/>
  <c r="M1617" i="13"/>
  <c r="M1618" i="13"/>
  <c r="M1619" i="13"/>
  <c r="M1620" i="13"/>
  <c r="M1621" i="13"/>
  <c r="M1622" i="13"/>
  <c r="M1623" i="13"/>
  <c r="M1624" i="13"/>
  <c r="M1625" i="13"/>
  <c r="M1626" i="13"/>
  <c r="M1627" i="13"/>
  <c r="M1628" i="13"/>
  <c r="M1629" i="13"/>
  <c r="M1630" i="13"/>
  <c r="M1631" i="13"/>
  <c r="M1632" i="13"/>
  <c r="M1633" i="13"/>
  <c r="M1634" i="13"/>
  <c r="M1635" i="13"/>
  <c r="M1636" i="13"/>
  <c r="M1637" i="13"/>
  <c r="M1638" i="13"/>
  <c r="M1639" i="13"/>
  <c r="M1640" i="13"/>
  <c r="M1641" i="13"/>
  <c r="M1642" i="13"/>
  <c r="M1643" i="13"/>
  <c r="M1644" i="13"/>
  <c r="M1645" i="13"/>
  <c r="M1646" i="13"/>
  <c r="M1647" i="13"/>
  <c r="M1648" i="13"/>
  <c r="M1649" i="13"/>
  <c r="M1650" i="13"/>
  <c r="M1651" i="13"/>
  <c r="M1652" i="13"/>
  <c r="M1653" i="13"/>
  <c r="M1654" i="13"/>
  <c r="M1655" i="13"/>
  <c r="M1656" i="13"/>
  <c r="M1657" i="13"/>
  <c r="M1658" i="13"/>
  <c r="M1659" i="13"/>
  <c r="M1660" i="13"/>
  <c r="M1661" i="13"/>
  <c r="M1662" i="13"/>
  <c r="M1663" i="13"/>
  <c r="M1664" i="13"/>
  <c r="M1665" i="13"/>
  <c r="M1666" i="13"/>
  <c r="M1667" i="13"/>
  <c r="M1668" i="13"/>
  <c r="M1669" i="13"/>
  <c r="M1670" i="13"/>
  <c r="M1671" i="13"/>
  <c r="M1672" i="13"/>
  <c r="M1673" i="13"/>
  <c r="M1674" i="13"/>
  <c r="M1675" i="13"/>
  <c r="M1676" i="13"/>
  <c r="M1677" i="13"/>
  <c r="M1678" i="13"/>
  <c r="M1679" i="13"/>
  <c r="M1680" i="13"/>
  <c r="M1681" i="13"/>
  <c r="M1682" i="13"/>
  <c r="M1683" i="13"/>
  <c r="M1684" i="13"/>
  <c r="M1685" i="13"/>
  <c r="M1686" i="13"/>
  <c r="M1687" i="13"/>
  <c r="M1688" i="13"/>
  <c r="M1689" i="13"/>
  <c r="M1690" i="13"/>
  <c r="M1691" i="13"/>
  <c r="M1692" i="13"/>
  <c r="M1693" i="13"/>
  <c r="M1694" i="13"/>
  <c r="M1695" i="13"/>
  <c r="M1696" i="13"/>
  <c r="M1697" i="13"/>
  <c r="M1698" i="13"/>
  <c r="M1699" i="13"/>
  <c r="M1700" i="13"/>
  <c r="M1701" i="13"/>
  <c r="M1702" i="13"/>
  <c r="M1703" i="13"/>
  <c r="M1704" i="13"/>
  <c r="M1705" i="13"/>
  <c r="M1706" i="13"/>
  <c r="M1707" i="13"/>
  <c r="M1708" i="13"/>
  <c r="M1709" i="13"/>
  <c r="M1710" i="13"/>
  <c r="M1711" i="13"/>
  <c r="M1712" i="13"/>
  <c r="M1713" i="13"/>
  <c r="M1714" i="13"/>
  <c r="M1715" i="13"/>
  <c r="M1716" i="13"/>
  <c r="M1717" i="13"/>
  <c r="M1718" i="13"/>
  <c r="M1719" i="13"/>
  <c r="M1720" i="13"/>
  <c r="M1721" i="13"/>
  <c r="M1722" i="13"/>
  <c r="M1723" i="13"/>
  <c r="M1724" i="13"/>
  <c r="M1725" i="13"/>
  <c r="M1726" i="13"/>
  <c r="M1727" i="13"/>
  <c r="M1728" i="13"/>
  <c r="M1729" i="13"/>
  <c r="M1730" i="13"/>
  <c r="M1731" i="13"/>
  <c r="M1732" i="13"/>
  <c r="M1733" i="13"/>
  <c r="M1734" i="13"/>
  <c r="M1735" i="13"/>
  <c r="M1736" i="13"/>
  <c r="M1737" i="13"/>
  <c r="M1738" i="13"/>
  <c r="M1739" i="13"/>
  <c r="M1740" i="13"/>
  <c r="M1741" i="13"/>
  <c r="M1742" i="13"/>
  <c r="M1743" i="13"/>
  <c r="M1744" i="13"/>
  <c r="M1745" i="13"/>
  <c r="M1746" i="13"/>
  <c r="M1747" i="13"/>
  <c r="M1748" i="13"/>
  <c r="M1749" i="13"/>
  <c r="M1750" i="13"/>
  <c r="M1751" i="13"/>
  <c r="M1752" i="13"/>
  <c r="M1753" i="13"/>
  <c r="M1754" i="13"/>
  <c r="M1755" i="13"/>
  <c r="M1756" i="13"/>
  <c r="M1757" i="13"/>
  <c r="M1758" i="13"/>
  <c r="M1759" i="13"/>
  <c r="M1760" i="13"/>
  <c r="M1761" i="13"/>
  <c r="M1762" i="13"/>
  <c r="M1763" i="13"/>
  <c r="M1764" i="13"/>
  <c r="M1765" i="13"/>
  <c r="M1766" i="13"/>
  <c r="M1767" i="13"/>
  <c r="M1768" i="13"/>
  <c r="M1769" i="13"/>
  <c r="M1770" i="13"/>
  <c r="M1771" i="13"/>
  <c r="M1772" i="13"/>
  <c r="M1773" i="13"/>
  <c r="M1774" i="13"/>
  <c r="M1775" i="13"/>
  <c r="M1776" i="13"/>
  <c r="M1777" i="13"/>
  <c r="M1778" i="13"/>
  <c r="M1779" i="13"/>
  <c r="M1780" i="13"/>
  <c r="M1781" i="13"/>
  <c r="M1782" i="13"/>
  <c r="M1783" i="13"/>
  <c r="M1784" i="13"/>
  <c r="M1785" i="13"/>
  <c r="M1786" i="13"/>
  <c r="M1787" i="13"/>
  <c r="M1788" i="13"/>
  <c r="M1789" i="13"/>
  <c r="M1790" i="13"/>
  <c r="M1791" i="13"/>
  <c r="M1792" i="13"/>
  <c r="M1793" i="13"/>
  <c r="M1794" i="13"/>
  <c r="M1795" i="13"/>
  <c r="M1796" i="13"/>
  <c r="M1797" i="13"/>
  <c r="M1798" i="13"/>
  <c r="M1799" i="13"/>
  <c r="M1800" i="13"/>
  <c r="M1801" i="13"/>
  <c r="M1802" i="13"/>
  <c r="M1803" i="13"/>
  <c r="M1804" i="13"/>
  <c r="M1805" i="13"/>
  <c r="M1806" i="13"/>
  <c r="M1807" i="13"/>
  <c r="M1808" i="13"/>
  <c r="M1809" i="13"/>
  <c r="M1810" i="13"/>
  <c r="M1811" i="13"/>
  <c r="M1812" i="13"/>
  <c r="M1813" i="13"/>
  <c r="M1814" i="13"/>
  <c r="M1815" i="13"/>
  <c r="M1816" i="13"/>
  <c r="M1817" i="13"/>
  <c r="M1818" i="13"/>
  <c r="M1819" i="13"/>
  <c r="M1820" i="13"/>
  <c r="M1821" i="13"/>
  <c r="M1822" i="13"/>
  <c r="M1823" i="13"/>
  <c r="M1824" i="13"/>
  <c r="M1825" i="13"/>
  <c r="M1826" i="13"/>
  <c r="M1827" i="13"/>
  <c r="M1828" i="13"/>
  <c r="M1829" i="13"/>
  <c r="M1830" i="13"/>
  <c r="M1831" i="13"/>
  <c r="M1832" i="13"/>
  <c r="M1833" i="13"/>
  <c r="M1834" i="13"/>
  <c r="M1835" i="13"/>
  <c r="M1836" i="13"/>
  <c r="M1837" i="13"/>
  <c r="M1838" i="13"/>
  <c r="M1839" i="13"/>
  <c r="M1840" i="13"/>
  <c r="M1841" i="13"/>
  <c r="M1842" i="13"/>
  <c r="M1843" i="13"/>
  <c r="M1844" i="13"/>
  <c r="M1845" i="13"/>
  <c r="M1846" i="13"/>
  <c r="M1847" i="13"/>
  <c r="M1848" i="13"/>
  <c r="M1849" i="13"/>
  <c r="M1850" i="13"/>
  <c r="M1851" i="13"/>
  <c r="M1852" i="13"/>
  <c r="M1853" i="13"/>
  <c r="M1854" i="13"/>
  <c r="M1855" i="13"/>
  <c r="M1856" i="13"/>
  <c r="M1857" i="13"/>
  <c r="M1858" i="13"/>
  <c r="M1859" i="13"/>
  <c r="M1860" i="13"/>
  <c r="M1861" i="13"/>
  <c r="M1862" i="13"/>
  <c r="M1863" i="13"/>
  <c r="M1864" i="13"/>
  <c r="M1865" i="13"/>
  <c r="M1866" i="13"/>
  <c r="M1867" i="13"/>
  <c r="M1868" i="13"/>
  <c r="M1869" i="13"/>
  <c r="M1870" i="13"/>
  <c r="M1871" i="13"/>
  <c r="M1872" i="13"/>
  <c r="M1873" i="13"/>
  <c r="M1874" i="13"/>
  <c r="M1875" i="13"/>
  <c r="M1876" i="13"/>
  <c r="M1877" i="13"/>
  <c r="M1878" i="13"/>
  <c r="M1879" i="13"/>
  <c r="M1880" i="13"/>
  <c r="M1881" i="13"/>
  <c r="M1882" i="13"/>
  <c r="M1883" i="13"/>
  <c r="M1884" i="13"/>
  <c r="M1885" i="13"/>
  <c r="M1886" i="13"/>
  <c r="M1887" i="13"/>
  <c r="M1888" i="13"/>
  <c r="M1889" i="13"/>
  <c r="M1890" i="13"/>
  <c r="M1891" i="13"/>
  <c r="M1892" i="13"/>
  <c r="M1893" i="13"/>
  <c r="M1894" i="13"/>
  <c r="M1895" i="13"/>
  <c r="M1896" i="13"/>
  <c r="M1897" i="13"/>
  <c r="M1898" i="13"/>
  <c r="M1899" i="13"/>
  <c r="M1900" i="13"/>
  <c r="M1901" i="13"/>
  <c r="M1902" i="13"/>
  <c r="M1903" i="13"/>
  <c r="M1904" i="13"/>
  <c r="M1905" i="13"/>
  <c r="M1906" i="13"/>
  <c r="M1907" i="13"/>
  <c r="M1908" i="13"/>
  <c r="M1909" i="13"/>
  <c r="M1910" i="13"/>
  <c r="M1911" i="13"/>
  <c r="M1912" i="13"/>
  <c r="M1913" i="13"/>
  <c r="M1914" i="13"/>
  <c r="M1915" i="13"/>
  <c r="M1916" i="13"/>
  <c r="M1917" i="13"/>
  <c r="M1918" i="13"/>
  <c r="M1919" i="13"/>
  <c r="M1920" i="13"/>
  <c r="M1921" i="13"/>
  <c r="M1922" i="13"/>
  <c r="M1923" i="13"/>
  <c r="M1924" i="13"/>
  <c r="M1925" i="13"/>
  <c r="M1926" i="13"/>
  <c r="M1927" i="13"/>
  <c r="M1928" i="13"/>
  <c r="M1929" i="13"/>
  <c r="M1930" i="13"/>
  <c r="M1931" i="13"/>
  <c r="M1932" i="13"/>
  <c r="M1933" i="13"/>
  <c r="M1934" i="13"/>
  <c r="M1935" i="13"/>
  <c r="M1936" i="13"/>
  <c r="M1937" i="13"/>
  <c r="M1938" i="13"/>
  <c r="M1939" i="13"/>
  <c r="M1940" i="13"/>
  <c r="M1941" i="13"/>
  <c r="M1942" i="13"/>
  <c r="M1943" i="13"/>
  <c r="M1944" i="13"/>
  <c r="M1945" i="13"/>
  <c r="M1946" i="13"/>
  <c r="M1947" i="13"/>
  <c r="M1948" i="13"/>
  <c r="M1949" i="13"/>
  <c r="M1950" i="13"/>
  <c r="M1951" i="13"/>
  <c r="M1952" i="13"/>
  <c r="M1953" i="13"/>
  <c r="M1954" i="13"/>
  <c r="M1955" i="13"/>
  <c r="M1956" i="13"/>
  <c r="M1957" i="13"/>
  <c r="M1958" i="13"/>
  <c r="M1959" i="13"/>
  <c r="M1960" i="13"/>
  <c r="M1961" i="13"/>
  <c r="M1962" i="13"/>
  <c r="M1963" i="13"/>
  <c r="M1964" i="13"/>
  <c r="M1965" i="13"/>
  <c r="M1966" i="13"/>
  <c r="M1967" i="13"/>
  <c r="M1968" i="13"/>
  <c r="M1969" i="13"/>
  <c r="M1970" i="13"/>
  <c r="M1971" i="13"/>
  <c r="M1972" i="13"/>
  <c r="M1973" i="13"/>
  <c r="M1974" i="13"/>
  <c r="M1975" i="13"/>
  <c r="M1976" i="13"/>
  <c r="M1977" i="13"/>
  <c r="M1978" i="13"/>
  <c r="M1979" i="13"/>
  <c r="M1980" i="13"/>
  <c r="M1981" i="13"/>
  <c r="M1982" i="13"/>
  <c r="M1983" i="13"/>
  <c r="M1984" i="13"/>
  <c r="M1985" i="13"/>
  <c r="M1986" i="13"/>
  <c r="M1987" i="13"/>
  <c r="M1988" i="13"/>
  <c r="M1989" i="13"/>
  <c r="M1990" i="13"/>
  <c r="M1991" i="13"/>
  <c r="M1992" i="13"/>
  <c r="M1993" i="13"/>
  <c r="M1994" i="13"/>
  <c r="M1995" i="13"/>
  <c r="M1996" i="13"/>
  <c r="M1997" i="13"/>
  <c r="M1998" i="13"/>
  <c r="M1999" i="13"/>
  <c r="M2000" i="13"/>
  <c r="M2001" i="13"/>
  <c r="M2002" i="13"/>
  <c r="M2003" i="13"/>
  <c r="M2004" i="13"/>
  <c r="M2005" i="13"/>
  <c r="M2006" i="13"/>
  <c r="M2007" i="13"/>
  <c r="M2008" i="13"/>
  <c r="M2009" i="13"/>
  <c r="M2010" i="13"/>
  <c r="M2011" i="13"/>
  <c r="M2012" i="13"/>
  <c r="M2013" i="13"/>
  <c r="M2014" i="13"/>
  <c r="M2015" i="13"/>
  <c r="M2016" i="13"/>
  <c r="M2017" i="13"/>
  <c r="M2018" i="13"/>
  <c r="M2019" i="13"/>
  <c r="M2020" i="13"/>
  <c r="M2021" i="13"/>
  <c r="M2022" i="13"/>
  <c r="M2023" i="13"/>
  <c r="M2024" i="13"/>
  <c r="M2025" i="13"/>
  <c r="M2026" i="13"/>
  <c r="M2027" i="13"/>
  <c r="M2028" i="13"/>
  <c r="M2029" i="13"/>
  <c r="M2030" i="13"/>
  <c r="M2031" i="13"/>
  <c r="M2032" i="13"/>
  <c r="M2033" i="13"/>
  <c r="M2034" i="13"/>
  <c r="M2035" i="13"/>
  <c r="M2036" i="13"/>
  <c r="M2037" i="13"/>
  <c r="M2038" i="13"/>
  <c r="M2039" i="13"/>
  <c r="M2040" i="13"/>
  <c r="M2041" i="13"/>
  <c r="M2042" i="13"/>
  <c r="M2043" i="13"/>
  <c r="M2044" i="13"/>
  <c r="M2045" i="13"/>
  <c r="M2046" i="13"/>
  <c r="M2047" i="13"/>
  <c r="M2048" i="13"/>
  <c r="M2049" i="13"/>
  <c r="M2050" i="13"/>
  <c r="M2051" i="13"/>
  <c r="M2052" i="13"/>
  <c r="M2053" i="13"/>
  <c r="M2054" i="13"/>
  <c r="M2055" i="13"/>
  <c r="M2056" i="13"/>
  <c r="M2057" i="13"/>
  <c r="M2058" i="13"/>
  <c r="M2059" i="13"/>
  <c r="M2060" i="13"/>
  <c r="M2061" i="13"/>
  <c r="M2062" i="13"/>
  <c r="M2063" i="13"/>
  <c r="M2064" i="13"/>
  <c r="M2065" i="13"/>
  <c r="M2066" i="13"/>
  <c r="M2067" i="13"/>
  <c r="M2068" i="13"/>
  <c r="M2069" i="13"/>
  <c r="M2070" i="13"/>
  <c r="M2071" i="13"/>
  <c r="M2072" i="13"/>
  <c r="M2073" i="13"/>
  <c r="M2074" i="13"/>
  <c r="M2075" i="13"/>
  <c r="M2076" i="13"/>
  <c r="M2077" i="13"/>
  <c r="M2078" i="13"/>
  <c r="M2079" i="13"/>
  <c r="M2080" i="13"/>
  <c r="M2081" i="13"/>
  <c r="M2082" i="13"/>
  <c r="M2083" i="13"/>
  <c r="M2084" i="13"/>
  <c r="M2085" i="13"/>
  <c r="M2086" i="13"/>
  <c r="M2087" i="13"/>
  <c r="M2088" i="13"/>
  <c r="M2089" i="13"/>
  <c r="M2090" i="13"/>
  <c r="M2091" i="13"/>
  <c r="M2092" i="13"/>
  <c r="M2093" i="13"/>
  <c r="M2094" i="13"/>
  <c r="M2095" i="13"/>
  <c r="M2096" i="13"/>
  <c r="M2097" i="13"/>
  <c r="M2098" i="13"/>
  <c r="M2099" i="13"/>
  <c r="M2100" i="13"/>
  <c r="M2101" i="13"/>
  <c r="M2102" i="13"/>
  <c r="M2103" i="13"/>
  <c r="M2104" i="13"/>
  <c r="M2105" i="13"/>
  <c r="M2106" i="13"/>
  <c r="M2107" i="13"/>
  <c r="M2108" i="13"/>
  <c r="M2109" i="13"/>
  <c r="M2110" i="13"/>
  <c r="M2111" i="13"/>
  <c r="M2112" i="13"/>
  <c r="M2113" i="13"/>
  <c r="M2114" i="13"/>
  <c r="M2115" i="13"/>
  <c r="M2116" i="13"/>
  <c r="M2117" i="13"/>
  <c r="M2118" i="13"/>
  <c r="M2119" i="13"/>
  <c r="M2120" i="13"/>
  <c r="M2121" i="13"/>
  <c r="M2122" i="13"/>
  <c r="M2123" i="13"/>
  <c r="M2124" i="13"/>
  <c r="M2125" i="13"/>
  <c r="M2126" i="13"/>
  <c r="M2127" i="13"/>
  <c r="M2128" i="13"/>
  <c r="M2129" i="13"/>
  <c r="M2130" i="13"/>
  <c r="M2131" i="13"/>
  <c r="M2132" i="13"/>
  <c r="M2133" i="13"/>
  <c r="M2134" i="13"/>
  <c r="M2135" i="13"/>
  <c r="M2136" i="13"/>
  <c r="M2137" i="13"/>
  <c r="M2138" i="13"/>
  <c r="M2139" i="13"/>
  <c r="M2140" i="13"/>
  <c r="M2141" i="13"/>
  <c r="M2142" i="13"/>
  <c r="M2143" i="13"/>
  <c r="M2144" i="13"/>
  <c r="M2145" i="13"/>
  <c r="M2146" i="13"/>
  <c r="M2147" i="13"/>
  <c r="M2148" i="13"/>
  <c r="M2149" i="13"/>
  <c r="M2150" i="13"/>
  <c r="M2151" i="13"/>
  <c r="M2152" i="13"/>
  <c r="M2153" i="13"/>
  <c r="M2154" i="13"/>
  <c r="M2155" i="13"/>
  <c r="M2156" i="13"/>
  <c r="M2157" i="13"/>
  <c r="M2158" i="13"/>
  <c r="M2159" i="13"/>
  <c r="M2160" i="13"/>
  <c r="M2161" i="13"/>
  <c r="M2162" i="13"/>
  <c r="M2163" i="13"/>
  <c r="M2164" i="13"/>
  <c r="M2165" i="13"/>
  <c r="M2166" i="13"/>
  <c r="M2167" i="13"/>
  <c r="M2168" i="13"/>
  <c r="M2169" i="13"/>
  <c r="M2170" i="13"/>
  <c r="M2171" i="13"/>
  <c r="M2172" i="13"/>
  <c r="M2173" i="13"/>
  <c r="M2174" i="13"/>
  <c r="M2175" i="13"/>
  <c r="M2176" i="13"/>
  <c r="M2177" i="13"/>
  <c r="M2178" i="13"/>
  <c r="M2179" i="13"/>
  <c r="M2180" i="13"/>
  <c r="M2181" i="13"/>
  <c r="M2182" i="13"/>
  <c r="M2183" i="13"/>
  <c r="M2184" i="13"/>
  <c r="M2185" i="13"/>
  <c r="M2186" i="13"/>
  <c r="M2187" i="13"/>
  <c r="M2188" i="13"/>
  <c r="M2189" i="13"/>
  <c r="M2190" i="13"/>
  <c r="M2191" i="13"/>
  <c r="M2192" i="13"/>
  <c r="M2193" i="13"/>
  <c r="M2194" i="13"/>
  <c r="M2195" i="13"/>
  <c r="M2196" i="13"/>
  <c r="M2197" i="13"/>
  <c r="M2198" i="13"/>
  <c r="M2199" i="13"/>
  <c r="M2200" i="13"/>
  <c r="M2201" i="13"/>
  <c r="M2202" i="13"/>
  <c r="M2203" i="13"/>
  <c r="M2204" i="13"/>
  <c r="M2205" i="13"/>
  <c r="M2206" i="13"/>
  <c r="M2207" i="13"/>
  <c r="M2208" i="13"/>
  <c r="M2209" i="13"/>
  <c r="M2210" i="13"/>
  <c r="M2211" i="13"/>
  <c r="M2212" i="13"/>
  <c r="M2213" i="13"/>
  <c r="M2214" i="13"/>
  <c r="M2215" i="13"/>
  <c r="M2216" i="13"/>
  <c r="M2217" i="13"/>
  <c r="M2218" i="13"/>
  <c r="M2219" i="13"/>
  <c r="M2220" i="13"/>
  <c r="M2221" i="13"/>
  <c r="M2222" i="13"/>
  <c r="M2223" i="13"/>
  <c r="M2224" i="13"/>
  <c r="M2225" i="13"/>
  <c r="M2226" i="13"/>
  <c r="M2227" i="13"/>
  <c r="M2228" i="13"/>
  <c r="M2229" i="13"/>
  <c r="M2230" i="13"/>
  <c r="M2231" i="13"/>
  <c r="M2232" i="13"/>
  <c r="M2233" i="13"/>
  <c r="M2234" i="13"/>
  <c r="M2235" i="13"/>
  <c r="M2236" i="13"/>
  <c r="M2237" i="13"/>
  <c r="M2238" i="13"/>
  <c r="M2239" i="13"/>
  <c r="M2240" i="13"/>
  <c r="M2241" i="13"/>
  <c r="M2242" i="13"/>
  <c r="M2243" i="13"/>
  <c r="M2244" i="13"/>
  <c r="M2245" i="13"/>
  <c r="M2246" i="13"/>
  <c r="M2247" i="13"/>
  <c r="M2248" i="13"/>
  <c r="M2249" i="13"/>
  <c r="M2250" i="13"/>
  <c r="M2251" i="13"/>
  <c r="M2252" i="13"/>
  <c r="M2253" i="13"/>
  <c r="M2254" i="13"/>
  <c r="M2255" i="13"/>
  <c r="M2256" i="13"/>
  <c r="M2257" i="13"/>
  <c r="M2258" i="13"/>
  <c r="M2259" i="13"/>
  <c r="M2260" i="13"/>
  <c r="M2261" i="13"/>
  <c r="M2262" i="13"/>
  <c r="M2263" i="13"/>
  <c r="M2264" i="13"/>
  <c r="M2265" i="13"/>
  <c r="M2266" i="13"/>
  <c r="M2267" i="13"/>
  <c r="M2268" i="13"/>
  <c r="M2269" i="13"/>
  <c r="M2270" i="13"/>
  <c r="M2271" i="13"/>
  <c r="M2272" i="13"/>
  <c r="M2273" i="13"/>
  <c r="M2274" i="13"/>
  <c r="M2275" i="13"/>
  <c r="M2276" i="13"/>
  <c r="M2277" i="13"/>
  <c r="M2278" i="13"/>
  <c r="M2279" i="13"/>
  <c r="M2280" i="13"/>
  <c r="M2281" i="13"/>
  <c r="M2282" i="13"/>
  <c r="M2283" i="13"/>
  <c r="M2284" i="13"/>
  <c r="M2285" i="13"/>
  <c r="M2286" i="13"/>
  <c r="M2287" i="13"/>
  <c r="M2288" i="13"/>
  <c r="M2289" i="13"/>
  <c r="M2290" i="13"/>
  <c r="M2291" i="13"/>
  <c r="M2292" i="13"/>
  <c r="M2293" i="13"/>
  <c r="M2294" i="13"/>
  <c r="M2295" i="13"/>
  <c r="M2296" i="13"/>
  <c r="M2297" i="13"/>
  <c r="M2298" i="13"/>
  <c r="M2299" i="13"/>
  <c r="M2300" i="13"/>
  <c r="M2301" i="13"/>
  <c r="M2302" i="13"/>
  <c r="M2303" i="13"/>
  <c r="M2304" i="13"/>
  <c r="M2305" i="13"/>
  <c r="M2306" i="13"/>
  <c r="M2307" i="13"/>
  <c r="M2308" i="13"/>
  <c r="M2309" i="13"/>
  <c r="M2310" i="13"/>
  <c r="M2311" i="13"/>
  <c r="M2312" i="13"/>
  <c r="M2313" i="13"/>
  <c r="M2314" i="13"/>
  <c r="M2315" i="13"/>
  <c r="M2316" i="13"/>
  <c r="M2317" i="13"/>
  <c r="M2318" i="13"/>
  <c r="M2319" i="13"/>
  <c r="M2320" i="13"/>
  <c r="M2321" i="13"/>
  <c r="M2322" i="13"/>
  <c r="M2323" i="13"/>
  <c r="M2324" i="13"/>
  <c r="M2325" i="13"/>
  <c r="M2326" i="13"/>
  <c r="M2327" i="13"/>
  <c r="M2328" i="13"/>
  <c r="M2329" i="13"/>
  <c r="M2330" i="13"/>
  <c r="M2331" i="13"/>
  <c r="M2332" i="13"/>
  <c r="M2333" i="13"/>
  <c r="M2334" i="13"/>
  <c r="M2335" i="13"/>
  <c r="M2336" i="13"/>
  <c r="M2337" i="13"/>
  <c r="M2338" i="13"/>
  <c r="M2339" i="13"/>
  <c r="M2340" i="13"/>
  <c r="M2341" i="13"/>
  <c r="M2342" i="13"/>
  <c r="M2343" i="13"/>
  <c r="M2344" i="13"/>
  <c r="M2345" i="13"/>
  <c r="M2346" i="13"/>
  <c r="M2347" i="13"/>
  <c r="M2348" i="13"/>
  <c r="M2349" i="13"/>
  <c r="M2350" i="13"/>
  <c r="M2351" i="13"/>
  <c r="M2352" i="13"/>
  <c r="M2353" i="13"/>
  <c r="M2354" i="13"/>
  <c r="M2355" i="13"/>
  <c r="M2356" i="13"/>
  <c r="M2357" i="13"/>
  <c r="M2358" i="13"/>
  <c r="M2359" i="13"/>
  <c r="M2360" i="13"/>
  <c r="M2361" i="13"/>
  <c r="M2362" i="13"/>
  <c r="M2363" i="13"/>
  <c r="M2364" i="13"/>
  <c r="M2365" i="13"/>
  <c r="M2366" i="13"/>
  <c r="M2367" i="13"/>
  <c r="M2368" i="13"/>
  <c r="M2369" i="13"/>
  <c r="M2370" i="13"/>
  <c r="M2371" i="13"/>
  <c r="M2372" i="13"/>
  <c r="M2373" i="13"/>
  <c r="M2374" i="13"/>
  <c r="M2375" i="13"/>
  <c r="M2376" i="13"/>
  <c r="M2377" i="13"/>
  <c r="M2378" i="13"/>
  <c r="M2379" i="13"/>
  <c r="M2380" i="13"/>
  <c r="M2381" i="13"/>
  <c r="M2382" i="13"/>
  <c r="M2383" i="13"/>
  <c r="M2384" i="13"/>
  <c r="M2385" i="13"/>
  <c r="M2386" i="13"/>
  <c r="M2387" i="13"/>
  <c r="M2388" i="13"/>
  <c r="M2389" i="13"/>
  <c r="M2390" i="13"/>
  <c r="M2391" i="13"/>
  <c r="M2392" i="13"/>
  <c r="M2393" i="13"/>
  <c r="M2394" i="13"/>
  <c r="M2395" i="13"/>
  <c r="M2396" i="13"/>
  <c r="M2397" i="13"/>
  <c r="M2398" i="13"/>
  <c r="M2399" i="13"/>
  <c r="M2400" i="13"/>
  <c r="M2401" i="13"/>
  <c r="M2402" i="13"/>
  <c r="M2403" i="13"/>
  <c r="M2404" i="13"/>
  <c r="M2405" i="13"/>
  <c r="M2406" i="13"/>
  <c r="M2407" i="13"/>
  <c r="M2408" i="13"/>
  <c r="M2409" i="13"/>
  <c r="M2410" i="13"/>
  <c r="M2411" i="13"/>
  <c r="M2412" i="13"/>
  <c r="M2413" i="13"/>
  <c r="M2414" i="13"/>
  <c r="M2415" i="13"/>
  <c r="M2416" i="13"/>
  <c r="M2417" i="13"/>
  <c r="M2418" i="13"/>
  <c r="M2419" i="13"/>
  <c r="M2420" i="13"/>
  <c r="M2421" i="13"/>
  <c r="M2422" i="13"/>
  <c r="M2423" i="13"/>
  <c r="M2424" i="13"/>
  <c r="M2425" i="13"/>
  <c r="M2426" i="13"/>
  <c r="M2427" i="13"/>
  <c r="M2428" i="13"/>
  <c r="M2429" i="13"/>
  <c r="M2430" i="13"/>
  <c r="M2431" i="13"/>
  <c r="M2432" i="13"/>
  <c r="M2433" i="13"/>
  <c r="M2434" i="13"/>
  <c r="M2435" i="13"/>
  <c r="M2436" i="13"/>
  <c r="M2437" i="13"/>
  <c r="M2438" i="13"/>
  <c r="M2439" i="13"/>
  <c r="M2440" i="13"/>
  <c r="M2441" i="13"/>
  <c r="M2442" i="13"/>
  <c r="M2443" i="13"/>
  <c r="M2444" i="13"/>
  <c r="M2445" i="13"/>
  <c r="M2446" i="13"/>
  <c r="M2447" i="13"/>
  <c r="M2448" i="13"/>
  <c r="M2449" i="13"/>
  <c r="M2450" i="13"/>
  <c r="M2451" i="13"/>
  <c r="M2452" i="13"/>
  <c r="M2453" i="13"/>
  <c r="M2454" i="13"/>
  <c r="M2455" i="13"/>
  <c r="M2456" i="13"/>
  <c r="M2457" i="13"/>
  <c r="M2458" i="13"/>
  <c r="M2459" i="13"/>
  <c r="M2460" i="13"/>
  <c r="M2461" i="13"/>
  <c r="M2462" i="13"/>
  <c r="M2463" i="13"/>
  <c r="M2464" i="13"/>
  <c r="M2465" i="13"/>
  <c r="M2466" i="13"/>
  <c r="M2467" i="13"/>
  <c r="M2468" i="13"/>
  <c r="M2469" i="13"/>
  <c r="M2470" i="13"/>
  <c r="M2471" i="13"/>
  <c r="M2472" i="13"/>
  <c r="M2473" i="13"/>
  <c r="M2474" i="13"/>
  <c r="M2475" i="13"/>
  <c r="M2476" i="13"/>
  <c r="M2477" i="13"/>
  <c r="M2478" i="13"/>
  <c r="M2479" i="13"/>
  <c r="M2480" i="13"/>
  <c r="M2481" i="13"/>
  <c r="M2482" i="13"/>
  <c r="M2483" i="13"/>
  <c r="M2484" i="13"/>
  <c r="M2485" i="13"/>
  <c r="M2486" i="13"/>
  <c r="M2487" i="13"/>
  <c r="M2488" i="13"/>
  <c r="M2489" i="13"/>
  <c r="M2490" i="13"/>
  <c r="M2491" i="13"/>
  <c r="M2492" i="13"/>
  <c r="M2493" i="13"/>
  <c r="M2494" i="13"/>
  <c r="M2495" i="13"/>
  <c r="M2496" i="13"/>
  <c r="M2497" i="13"/>
  <c r="M2498" i="13"/>
  <c r="M2499" i="13"/>
  <c r="M2500" i="13"/>
  <c r="M2501" i="13"/>
  <c r="M2502" i="13"/>
  <c r="M2503" i="13"/>
  <c r="M2504" i="13"/>
  <c r="M2505" i="13"/>
  <c r="M2506" i="13"/>
  <c r="M2507" i="13"/>
  <c r="M2508" i="13"/>
  <c r="M2509" i="13"/>
  <c r="M2510" i="13"/>
  <c r="M2511" i="13"/>
  <c r="M2512" i="13"/>
  <c r="M2513" i="13"/>
  <c r="M2514" i="13"/>
  <c r="M2515" i="13"/>
  <c r="M2516" i="13"/>
  <c r="M2517" i="13"/>
  <c r="M2518" i="13"/>
  <c r="M2519" i="13"/>
  <c r="M2520" i="13"/>
  <c r="M2521" i="13"/>
  <c r="M2522" i="13"/>
  <c r="M2523" i="13"/>
  <c r="M2524" i="13"/>
  <c r="M2525" i="13"/>
  <c r="M2526" i="13"/>
  <c r="M2527" i="13"/>
  <c r="M2528" i="13"/>
  <c r="M2529" i="13"/>
  <c r="M2530" i="13"/>
  <c r="M2531" i="13"/>
  <c r="M2532" i="13"/>
  <c r="M2533" i="13"/>
  <c r="M2534" i="13"/>
  <c r="M2535" i="13"/>
  <c r="M2536" i="13"/>
  <c r="M2537" i="13"/>
  <c r="M2538" i="13"/>
  <c r="M2539" i="13"/>
  <c r="M2540" i="13"/>
  <c r="M2541" i="13"/>
  <c r="M2542" i="13"/>
  <c r="M2543" i="13"/>
  <c r="M2544" i="13"/>
  <c r="M2545" i="13"/>
  <c r="M2546" i="13"/>
  <c r="M2547" i="13"/>
  <c r="M2548" i="13"/>
  <c r="M2549" i="13"/>
  <c r="M2550" i="13"/>
  <c r="M2551" i="13"/>
  <c r="M2552" i="13"/>
  <c r="M2553" i="13"/>
  <c r="M2554" i="13"/>
  <c r="M2555" i="13"/>
  <c r="M2556" i="13"/>
  <c r="M2557" i="13"/>
  <c r="M2558" i="13"/>
  <c r="M2559" i="13"/>
  <c r="M2560" i="13"/>
  <c r="M2561" i="13"/>
  <c r="M2562" i="13"/>
  <c r="M2563" i="13"/>
  <c r="M2564" i="13"/>
  <c r="M2565" i="13"/>
  <c r="M2566" i="13"/>
  <c r="M2567" i="13"/>
  <c r="M2568" i="13"/>
  <c r="M2569" i="13"/>
  <c r="M2570" i="13"/>
  <c r="M2571" i="13"/>
  <c r="M2572" i="13"/>
  <c r="M2573" i="13"/>
  <c r="M2574" i="13"/>
  <c r="M2575" i="13"/>
  <c r="M2576" i="13"/>
  <c r="M2577" i="13"/>
  <c r="M2578" i="13"/>
  <c r="M2579" i="13"/>
  <c r="M2580" i="13"/>
  <c r="M2581" i="13"/>
  <c r="M2582" i="13"/>
  <c r="M2583" i="13"/>
  <c r="M2584" i="13"/>
  <c r="M2585" i="13"/>
  <c r="M2586" i="13"/>
  <c r="M2587" i="13"/>
  <c r="M2588" i="13"/>
  <c r="M2589" i="13"/>
  <c r="M2590" i="13"/>
  <c r="M2591" i="13"/>
  <c r="M2592" i="13"/>
  <c r="M2593" i="13"/>
  <c r="M2594" i="13"/>
  <c r="M2595" i="13"/>
  <c r="M2596" i="13"/>
  <c r="M2597" i="13"/>
  <c r="M2598" i="13"/>
  <c r="M2599" i="13"/>
  <c r="M2600" i="13"/>
  <c r="M2601" i="13"/>
  <c r="M2602" i="13"/>
  <c r="M2603" i="13"/>
  <c r="M2604" i="13"/>
  <c r="M2605" i="13"/>
  <c r="M2606" i="13"/>
  <c r="M2607" i="13"/>
  <c r="M2608" i="13"/>
  <c r="M2609" i="13"/>
  <c r="M2610" i="13"/>
  <c r="M2611" i="13"/>
  <c r="M2612" i="13"/>
  <c r="M2613" i="13"/>
  <c r="M2614" i="13"/>
  <c r="M2615" i="13"/>
  <c r="M2616" i="13"/>
  <c r="M2617" i="13"/>
  <c r="M2618" i="13"/>
  <c r="M2619" i="13"/>
  <c r="M2620" i="13"/>
  <c r="M2621" i="13"/>
  <c r="M2622" i="13"/>
  <c r="M2623" i="13"/>
  <c r="M2624" i="13"/>
  <c r="M2625" i="13"/>
  <c r="M2626" i="13"/>
  <c r="M2627" i="13"/>
  <c r="M2628" i="13"/>
  <c r="M2629" i="13"/>
  <c r="M2630" i="13"/>
  <c r="M2631" i="13"/>
  <c r="M2632" i="13"/>
  <c r="M2633" i="13"/>
  <c r="M2634" i="13"/>
  <c r="M2635" i="13"/>
  <c r="M2636" i="13"/>
  <c r="M2637" i="13"/>
  <c r="M2638" i="13"/>
  <c r="M2639" i="13"/>
  <c r="M2640" i="13"/>
  <c r="M2641" i="13"/>
  <c r="M2642" i="13"/>
  <c r="M2643" i="13"/>
  <c r="M2644" i="13"/>
  <c r="M2645" i="13"/>
  <c r="M2646" i="13"/>
  <c r="M2647" i="13"/>
  <c r="M2648" i="13"/>
  <c r="M2649" i="13"/>
  <c r="M2650" i="13"/>
  <c r="M2651" i="13"/>
  <c r="M2652" i="13"/>
  <c r="M2653" i="13"/>
  <c r="M2654" i="13"/>
  <c r="M2655" i="13"/>
  <c r="M2656" i="13"/>
  <c r="M2657" i="13"/>
  <c r="M2658" i="13"/>
  <c r="M2659" i="13"/>
  <c r="M2660" i="13"/>
  <c r="M2661" i="13"/>
  <c r="M2662" i="13"/>
  <c r="M2663" i="13"/>
  <c r="M2664" i="13"/>
  <c r="M2665" i="13"/>
  <c r="M2666" i="13"/>
  <c r="M2667" i="13"/>
  <c r="M2668" i="13"/>
  <c r="M2669" i="13"/>
  <c r="M2670" i="13"/>
  <c r="M2671" i="13"/>
  <c r="M2672" i="13"/>
  <c r="M2673" i="13"/>
  <c r="M2674" i="13"/>
  <c r="M2675" i="13"/>
  <c r="M2676" i="13"/>
  <c r="M2677" i="13"/>
  <c r="M2678" i="13"/>
  <c r="M2679" i="13"/>
  <c r="M2680" i="13"/>
  <c r="M2681" i="13"/>
  <c r="M2682" i="13"/>
  <c r="M2683" i="13"/>
  <c r="M2684" i="13"/>
  <c r="M2685" i="13"/>
  <c r="M2686" i="13"/>
  <c r="M2687" i="13"/>
  <c r="M2688" i="13"/>
  <c r="M2689" i="13"/>
  <c r="M2690" i="13"/>
  <c r="M2691" i="13"/>
  <c r="M2692" i="13"/>
  <c r="M2693" i="13"/>
  <c r="M2694" i="13"/>
  <c r="M2695" i="13"/>
  <c r="M2696" i="13"/>
  <c r="M2697" i="13"/>
  <c r="M2698" i="13"/>
  <c r="M2699" i="13"/>
  <c r="M2700" i="13"/>
  <c r="M2701" i="13"/>
  <c r="M2702" i="13"/>
  <c r="M2703" i="13"/>
  <c r="M2704" i="13"/>
  <c r="M2705" i="13"/>
  <c r="M2706" i="13"/>
  <c r="M2707" i="13"/>
  <c r="M2708" i="13"/>
  <c r="M2709" i="13"/>
  <c r="M2710" i="13"/>
  <c r="M2711" i="13"/>
  <c r="M2712" i="13"/>
  <c r="M2713" i="13"/>
  <c r="M2714" i="13"/>
  <c r="M2715" i="13"/>
  <c r="M2716" i="13"/>
  <c r="M2717" i="13"/>
  <c r="M2718" i="13"/>
  <c r="M2719" i="13"/>
  <c r="M2720" i="13"/>
  <c r="M2721" i="13"/>
  <c r="M2722" i="13"/>
  <c r="M2723" i="13"/>
  <c r="M2724" i="13"/>
  <c r="M2725" i="13"/>
  <c r="M2726" i="13"/>
  <c r="M2727" i="13"/>
  <c r="M2728" i="13"/>
  <c r="M2729" i="13"/>
  <c r="M2730" i="13"/>
  <c r="M2731" i="13"/>
  <c r="M2732" i="13"/>
  <c r="M2733" i="13"/>
  <c r="M2734" i="13"/>
  <c r="M2735" i="13"/>
  <c r="M2736" i="13"/>
  <c r="M2737" i="13"/>
  <c r="M2738" i="13"/>
  <c r="M2739" i="13"/>
  <c r="M2740" i="13"/>
  <c r="M2741" i="13"/>
  <c r="M2742" i="13"/>
  <c r="M2743" i="13"/>
  <c r="M2744" i="13"/>
  <c r="M2745" i="13"/>
  <c r="M2746" i="13"/>
  <c r="M2747" i="13"/>
  <c r="M2748" i="13"/>
  <c r="M2749" i="13"/>
  <c r="M2750" i="13"/>
  <c r="M2751" i="13"/>
  <c r="M2752" i="13"/>
  <c r="M2753" i="13"/>
  <c r="M2754" i="13"/>
  <c r="M2755" i="13"/>
  <c r="M2756" i="13"/>
  <c r="M2757" i="13"/>
  <c r="M2758" i="13"/>
  <c r="M2759" i="13"/>
  <c r="M2760" i="13"/>
  <c r="M2761" i="13"/>
  <c r="M2762" i="13"/>
  <c r="M2763" i="13"/>
  <c r="M2764" i="13"/>
  <c r="M2765" i="13"/>
  <c r="M2766" i="13"/>
  <c r="M2767" i="13"/>
  <c r="M2768" i="13"/>
  <c r="M2769" i="13"/>
  <c r="M2770" i="13"/>
  <c r="M2771" i="13"/>
  <c r="M2772" i="13"/>
  <c r="M2773" i="13"/>
  <c r="M2774" i="13"/>
  <c r="M2775" i="13"/>
  <c r="M2776" i="13"/>
  <c r="M2777" i="13"/>
  <c r="M2778" i="13"/>
  <c r="M2779" i="13"/>
  <c r="M2780" i="13"/>
  <c r="M2781" i="13"/>
  <c r="M2782" i="13"/>
  <c r="M2783" i="13"/>
  <c r="M2784" i="13"/>
  <c r="M2785" i="13"/>
  <c r="M2786" i="13"/>
  <c r="M2787" i="13"/>
  <c r="M2788" i="13"/>
  <c r="M2789" i="13"/>
  <c r="M2790" i="13"/>
  <c r="M2791" i="13"/>
  <c r="M2792" i="13"/>
  <c r="M2793" i="13"/>
  <c r="M2794" i="13"/>
  <c r="M2795" i="13"/>
  <c r="M2796" i="13"/>
  <c r="M2797" i="13"/>
  <c r="M2798" i="13"/>
  <c r="M2799" i="13"/>
  <c r="M2800" i="13"/>
  <c r="M2801" i="13"/>
  <c r="M2802" i="13"/>
  <c r="M2803" i="13"/>
  <c r="M2804" i="13"/>
  <c r="M2805" i="13"/>
  <c r="M2806" i="13"/>
  <c r="M2807" i="13"/>
  <c r="M2808" i="13"/>
  <c r="M2809" i="13"/>
  <c r="M2810" i="13"/>
  <c r="M2811" i="13"/>
  <c r="M2812" i="13"/>
  <c r="M2813" i="13"/>
  <c r="M2814" i="13"/>
  <c r="M2815" i="13"/>
  <c r="M2816" i="13"/>
  <c r="M2817" i="13"/>
  <c r="M2818" i="13"/>
  <c r="M2819" i="13"/>
  <c r="M2820" i="13"/>
  <c r="M2821" i="13"/>
  <c r="M2822" i="13"/>
  <c r="M2823" i="13"/>
  <c r="M2824" i="13"/>
  <c r="M2825" i="13"/>
  <c r="M2826" i="13"/>
  <c r="M2827" i="13"/>
  <c r="M2828" i="13"/>
  <c r="M2829" i="13"/>
  <c r="M2830" i="13"/>
  <c r="M2831" i="13"/>
  <c r="M2832" i="13"/>
  <c r="M2833" i="13"/>
  <c r="M2834" i="13"/>
  <c r="M2835" i="13"/>
  <c r="M2836" i="13"/>
  <c r="M2837" i="13"/>
  <c r="M2838" i="13"/>
  <c r="M2839" i="13"/>
  <c r="M2840" i="13"/>
  <c r="M2841" i="13"/>
  <c r="M2842" i="13"/>
  <c r="M2843" i="13"/>
  <c r="M2844" i="13"/>
  <c r="M2845" i="13"/>
  <c r="M2846" i="13"/>
  <c r="M2847" i="13"/>
  <c r="M2848" i="13"/>
  <c r="M2849" i="13"/>
  <c r="M2850" i="13"/>
  <c r="M2851" i="13"/>
  <c r="M2852" i="13"/>
  <c r="M2853" i="13"/>
  <c r="M2854" i="13"/>
  <c r="M2855" i="13"/>
  <c r="M2856" i="13"/>
  <c r="M2857" i="13"/>
  <c r="M2858" i="13"/>
  <c r="M2859" i="13"/>
  <c r="M2860" i="13"/>
  <c r="M2861" i="13"/>
  <c r="M2862" i="13"/>
  <c r="M2863" i="13"/>
  <c r="M2864" i="13"/>
  <c r="M2865" i="13"/>
  <c r="M2866" i="13"/>
  <c r="M2867" i="13"/>
  <c r="M2868" i="13"/>
  <c r="M2869" i="13"/>
  <c r="M2870" i="13"/>
  <c r="M2871" i="13"/>
  <c r="M2872" i="13"/>
  <c r="M2873" i="13"/>
  <c r="M2874" i="13"/>
  <c r="M2875" i="13"/>
  <c r="M2876" i="13"/>
  <c r="M2877" i="13"/>
  <c r="M2878" i="13"/>
  <c r="M2879" i="13"/>
  <c r="M2880" i="13"/>
  <c r="M2881" i="13"/>
  <c r="M2882" i="13"/>
  <c r="M2883" i="13"/>
  <c r="M2884" i="13"/>
  <c r="M2885" i="13"/>
  <c r="M2886" i="13"/>
  <c r="M2887" i="13"/>
  <c r="M2888" i="13"/>
  <c r="M2889" i="13"/>
  <c r="M2890" i="13"/>
  <c r="M2891" i="13"/>
  <c r="M2892" i="13"/>
  <c r="M2893" i="13"/>
  <c r="M2894" i="13"/>
  <c r="M2895" i="13"/>
  <c r="M2896" i="13"/>
  <c r="M2897" i="13"/>
  <c r="M2898" i="13"/>
  <c r="M2899" i="13"/>
  <c r="M2900" i="13"/>
  <c r="M2901" i="13"/>
  <c r="M2902" i="13"/>
  <c r="M2903" i="13"/>
  <c r="M2904" i="13"/>
  <c r="M2905" i="13"/>
  <c r="M2906" i="13"/>
  <c r="M2907" i="13"/>
  <c r="M2908" i="13"/>
  <c r="M2909" i="13"/>
  <c r="M2910" i="13"/>
  <c r="M2911" i="13"/>
  <c r="M2912" i="13"/>
  <c r="M2913" i="13"/>
  <c r="M2914" i="13"/>
  <c r="M2915" i="13"/>
  <c r="M2916" i="13"/>
  <c r="M2917" i="13"/>
  <c r="M2918" i="13"/>
  <c r="M2919" i="13"/>
  <c r="M2920" i="13"/>
  <c r="M2921" i="13"/>
  <c r="M2922" i="13"/>
  <c r="M2923" i="13"/>
  <c r="M2924" i="13"/>
  <c r="M2925" i="13"/>
  <c r="M2926" i="13"/>
  <c r="M2927" i="13"/>
  <c r="M2928" i="13"/>
  <c r="M2929" i="13"/>
  <c r="M2930" i="13"/>
  <c r="M2931" i="13"/>
  <c r="M2932" i="13"/>
  <c r="M2933" i="13"/>
  <c r="M2934" i="13"/>
  <c r="M2935" i="13"/>
  <c r="M2936" i="13"/>
  <c r="M2937" i="13"/>
  <c r="M2938" i="13"/>
  <c r="M2939" i="13"/>
  <c r="M2940" i="13"/>
  <c r="M2941" i="13"/>
  <c r="M2942" i="13"/>
  <c r="M2943" i="13"/>
  <c r="M2944" i="13"/>
  <c r="M2945" i="13"/>
  <c r="M2946" i="13"/>
  <c r="M2947" i="13"/>
  <c r="M2948" i="13"/>
  <c r="M2949" i="13"/>
  <c r="M2950" i="13"/>
  <c r="M2951" i="13"/>
  <c r="M2952" i="13"/>
  <c r="M2953" i="13"/>
  <c r="M2954" i="13"/>
  <c r="M2955" i="13"/>
  <c r="M2956" i="13"/>
  <c r="M2957" i="13"/>
  <c r="M2958" i="13"/>
  <c r="M2959" i="13"/>
  <c r="M2960" i="13"/>
  <c r="M2961" i="13"/>
  <c r="M2962" i="13"/>
  <c r="M2963" i="13"/>
  <c r="M2964" i="13"/>
  <c r="M2965" i="13"/>
  <c r="M2966" i="13"/>
  <c r="M2967" i="13"/>
  <c r="M2968" i="13"/>
  <c r="M2969" i="13"/>
  <c r="M2970" i="13"/>
  <c r="M2971" i="13"/>
  <c r="M2972" i="13"/>
  <c r="M2973" i="13"/>
  <c r="M2974" i="13"/>
  <c r="M2975" i="13"/>
  <c r="M2976" i="13"/>
  <c r="M2977" i="13"/>
  <c r="M2978" i="13"/>
  <c r="M2979" i="13"/>
  <c r="M2980" i="13"/>
  <c r="M2981" i="13"/>
  <c r="M2982" i="13"/>
  <c r="M2983" i="13"/>
  <c r="M2984" i="13"/>
  <c r="M2985" i="13"/>
  <c r="M2986" i="13"/>
  <c r="M2987" i="13"/>
  <c r="M2988" i="13"/>
  <c r="M2989" i="13"/>
  <c r="M2990" i="13"/>
  <c r="M2991" i="13"/>
  <c r="M2992" i="13"/>
  <c r="M2993" i="13"/>
  <c r="M2994" i="13"/>
  <c r="M2995" i="13"/>
  <c r="M2996" i="13"/>
  <c r="M2997" i="13"/>
  <c r="M2998" i="13"/>
  <c r="M2999" i="13"/>
  <c r="M3000" i="13"/>
  <c r="M3001" i="13"/>
  <c r="M3002" i="13"/>
  <c r="M3003" i="13"/>
  <c r="M3004" i="13"/>
  <c r="M3005" i="13"/>
  <c r="M3006" i="13"/>
  <c r="M3007" i="13"/>
  <c r="M3008" i="13"/>
  <c r="M3009" i="13"/>
  <c r="M3010" i="13"/>
  <c r="M3011" i="13"/>
  <c r="M3012" i="13"/>
  <c r="M3013" i="13"/>
  <c r="M3014" i="13"/>
  <c r="M3015" i="13"/>
  <c r="M3016" i="13"/>
  <c r="M3017" i="13"/>
  <c r="M3018" i="13"/>
  <c r="M3019" i="13"/>
  <c r="M3020" i="13"/>
  <c r="M3021" i="13"/>
  <c r="M3022" i="13"/>
  <c r="M3023" i="13"/>
  <c r="M3024" i="13"/>
  <c r="M3025" i="13"/>
  <c r="M3026" i="13"/>
  <c r="M3027" i="13"/>
  <c r="M3028" i="13"/>
  <c r="M3029" i="13"/>
  <c r="M3030" i="13"/>
  <c r="M3031" i="13"/>
  <c r="M3032" i="13"/>
  <c r="M3033" i="13"/>
  <c r="M3034" i="13"/>
  <c r="M3035" i="13"/>
  <c r="M3036" i="13"/>
  <c r="M3037" i="13"/>
  <c r="M3038" i="13"/>
  <c r="M3039" i="13"/>
  <c r="M3040" i="13"/>
  <c r="M3041" i="13"/>
  <c r="M3042" i="13"/>
  <c r="M3043" i="13"/>
  <c r="M3044" i="13"/>
  <c r="M3045" i="13"/>
  <c r="M3046" i="13"/>
  <c r="M3047" i="13"/>
  <c r="M3048" i="13"/>
  <c r="M3049" i="13"/>
  <c r="M3050" i="13"/>
  <c r="M3051" i="13"/>
  <c r="M3052" i="13"/>
  <c r="M3053" i="13"/>
  <c r="M3054" i="13"/>
  <c r="M3055" i="13"/>
  <c r="M3056" i="13"/>
  <c r="M3057" i="13"/>
  <c r="M3058" i="13"/>
  <c r="M3059" i="13"/>
  <c r="M3060" i="13"/>
  <c r="M3061" i="13"/>
  <c r="M3062" i="13"/>
  <c r="M3063" i="13"/>
  <c r="M3064" i="13"/>
  <c r="M3065" i="13"/>
  <c r="M3066" i="13"/>
  <c r="M3067" i="13"/>
  <c r="M3068" i="13"/>
  <c r="M3069" i="13"/>
  <c r="M3070" i="13"/>
  <c r="M3071" i="13"/>
  <c r="M3072" i="13"/>
  <c r="M3073" i="13"/>
  <c r="M3074" i="13"/>
  <c r="M3075" i="13"/>
  <c r="M3076" i="13"/>
  <c r="M3077" i="13"/>
  <c r="M3078" i="13"/>
  <c r="M3079" i="13"/>
  <c r="M3080" i="13"/>
  <c r="M3081" i="13"/>
  <c r="M3082" i="13"/>
  <c r="M3083" i="13"/>
  <c r="M3084" i="13"/>
  <c r="M3085" i="13"/>
  <c r="M3086" i="13"/>
  <c r="M3087" i="13"/>
  <c r="M3088" i="13"/>
  <c r="M3089" i="13"/>
  <c r="M3090" i="13"/>
  <c r="M3091" i="13"/>
  <c r="M3092" i="13"/>
  <c r="M3093" i="13"/>
  <c r="M3094" i="13"/>
  <c r="M3095" i="13"/>
  <c r="M3096" i="13"/>
  <c r="M3097" i="13"/>
  <c r="M3098" i="13"/>
  <c r="M3099" i="13"/>
  <c r="M3100" i="13"/>
  <c r="M3101" i="13"/>
  <c r="M3102" i="13"/>
  <c r="M3103" i="13"/>
  <c r="M3104" i="13"/>
  <c r="M3105" i="13"/>
  <c r="M3106" i="13"/>
  <c r="M3107" i="13"/>
  <c r="M3108" i="13"/>
  <c r="M3109" i="13"/>
  <c r="M3110" i="13"/>
  <c r="M3111" i="13"/>
  <c r="M3112" i="13"/>
  <c r="M3113" i="13"/>
  <c r="M3114" i="13"/>
  <c r="M3115" i="13"/>
  <c r="M3116" i="13"/>
  <c r="M3117" i="13"/>
  <c r="M3118" i="13"/>
  <c r="M3119" i="13"/>
  <c r="M3120" i="13"/>
  <c r="M3121" i="13"/>
  <c r="M3122" i="13"/>
  <c r="M3123" i="13"/>
  <c r="M3124" i="13"/>
  <c r="M3125" i="13"/>
  <c r="M3126" i="13"/>
  <c r="M3127" i="13"/>
  <c r="M3128" i="13"/>
  <c r="M3129" i="13"/>
  <c r="M3130" i="13"/>
  <c r="M3131" i="13"/>
  <c r="M3132" i="13"/>
  <c r="M3133" i="13"/>
  <c r="M3134" i="13"/>
  <c r="M3135" i="13"/>
  <c r="M3136" i="13"/>
  <c r="M3137" i="13"/>
  <c r="M3138" i="13"/>
  <c r="M3139" i="13"/>
  <c r="M3140" i="13"/>
  <c r="M3141" i="13"/>
  <c r="M3142" i="13"/>
  <c r="M3143" i="13"/>
  <c r="M3144" i="13"/>
  <c r="M3145" i="13"/>
  <c r="M3146" i="13"/>
  <c r="M3147" i="13"/>
  <c r="M3148" i="13"/>
  <c r="M3149" i="13"/>
  <c r="M3150" i="13"/>
  <c r="M3151" i="13"/>
  <c r="M3152" i="13"/>
  <c r="M3153" i="13"/>
  <c r="M3154" i="13"/>
  <c r="M3155" i="13"/>
  <c r="M3156" i="13"/>
  <c r="M3157" i="13"/>
  <c r="M3158" i="13"/>
  <c r="M3159" i="13"/>
  <c r="M3160" i="13"/>
  <c r="M3161" i="13"/>
  <c r="M3162" i="13"/>
  <c r="M3163" i="13"/>
  <c r="M3164" i="13"/>
  <c r="M3165" i="13"/>
  <c r="M3166" i="13"/>
  <c r="M3167" i="13"/>
  <c r="M3168" i="13"/>
  <c r="M3169" i="13"/>
  <c r="M3170" i="13"/>
  <c r="M3171" i="13"/>
  <c r="M3172" i="13"/>
  <c r="M3173" i="13"/>
  <c r="M3174" i="13"/>
  <c r="M3175" i="13"/>
  <c r="M3176" i="13"/>
  <c r="M3177" i="13"/>
  <c r="M3178" i="13"/>
  <c r="M3179" i="13"/>
  <c r="M3180" i="13"/>
  <c r="M3181" i="13"/>
  <c r="M3182" i="13"/>
  <c r="M3183" i="13"/>
  <c r="M3184" i="13"/>
  <c r="M3185" i="13"/>
  <c r="M3186" i="13"/>
  <c r="M3187" i="13"/>
  <c r="M3188" i="13"/>
  <c r="M3189" i="13"/>
  <c r="M3190" i="13"/>
  <c r="M3191" i="13"/>
  <c r="M3192" i="13"/>
  <c r="M3193" i="13"/>
  <c r="M3194" i="13"/>
  <c r="M3195" i="13"/>
  <c r="M3196" i="13"/>
  <c r="M3197" i="13"/>
  <c r="M3198" i="13"/>
  <c r="M3199" i="13"/>
  <c r="M3200" i="13"/>
  <c r="M3201" i="13"/>
  <c r="M3202" i="13"/>
  <c r="M3203" i="13"/>
  <c r="M3204" i="13"/>
  <c r="M3205" i="13"/>
  <c r="M3206" i="13"/>
  <c r="M3207" i="13"/>
  <c r="M3208" i="13"/>
  <c r="M3209" i="13"/>
  <c r="M3210" i="13"/>
  <c r="M3211" i="13"/>
  <c r="M3212" i="13"/>
  <c r="M3213" i="13"/>
  <c r="M3214" i="13"/>
  <c r="M3215" i="13"/>
  <c r="M3216" i="13"/>
  <c r="M3217" i="13"/>
  <c r="M3218" i="13"/>
  <c r="M3219" i="13"/>
  <c r="M3220" i="13"/>
  <c r="M3221" i="13"/>
  <c r="M3222" i="13"/>
  <c r="M3223" i="13"/>
  <c r="M3224" i="13"/>
  <c r="M3225" i="13"/>
  <c r="M3226" i="13"/>
  <c r="M3227" i="13"/>
  <c r="M3228" i="13"/>
  <c r="M3229" i="13"/>
  <c r="M3230" i="13"/>
  <c r="M3231" i="13"/>
  <c r="M3232" i="13"/>
  <c r="M3233" i="13"/>
  <c r="M3234" i="13"/>
  <c r="M3235" i="13"/>
  <c r="M3236" i="13"/>
  <c r="M3237" i="13"/>
  <c r="M3238" i="13"/>
  <c r="M3239" i="13"/>
  <c r="M3240" i="13"/>
  <c r="M3241" i="13"/>
  <c r="M3242" i="13"/>
  <c r="M3243" i="13"/>
  <c r="M3244" i="13"/>
  <c r="M3245" i="13"/>
  <c r="M3246" i="13"/>
  <c r="M3247" i="13"/>
  <c r="M3248" i="13"/>
  <c r="M3249" i="13"/>
  <c r="M3250" i="13"/>
  <c r="M3251" i="13"/>
  <c r="M3252" i="13"/>
  <c r="M3253" i="13"/>
  <c r="M3254" i="13"/>
  <c r="M3255" i="13"/>
  <c r="M3256" i="13"/>
  <c r="M3257" i="13"/>
  <c r="M3258" i="13"/>
  <c r="M3259" i="13"/>
  <c r="M3260" i="13"/>
  <c r="M3261" i="13"/>
  <c r="M3262" i="13"/>
  <c r="M3263" i="13"/>
  <c r="M3264" i="13"/>
  <c r="M3265" i="13"/>
  <c r="M3266" i="13"/>
  <c r="M3267" i="13"/>
  <c r="M3268" i="13"/>
  <c r="M3269" i="13"/>
  <c r="M3270" i="13"/>
  <c r="M3271" i="13"/>
  <c r="M3272" i="13"/>
  <c r="M3273" i="13"/>
  <c r="M3274" i="13"/>
  <c r="M3275" i="13"/>
  <c r="M3276" i="13"/>
  <c r="M3277" i="13"/>
  <c r="M3278" i="13"/>
  <c r="M3279" i="13"/>
  <c r="M3280" i="13"/>
  <c r="M3281" i="13"/>
  <c r="M3282" i="13"/>
  <c r="M3283" i="13"/>
  <c r="M3284" i="13"/>
  <c r="M3285" i="13"/>
  <c r="M3286" i="13"/>
  <c r="M3287" i="13"/>
  <c r="M3288" i="13"/>
  <c r="M3289" i="13"/>
  <c r="M3290" i="13"/>
  <c r="M3291" i="13"/>
  <c r="M3292" i="13"/>
  <c r="M3293" i="13"/>
  <c r="M3294" i="13"/>
  <c r="M3295" i="13"/>
  <c r="M3296" i="13"/>
  <c r="M3297" i="13"/>
  <c r="M3298" i="13"/>
  <c r="M3299" i="13"/>
  <c r="M3300" i="13"/>
  <c r="M3301" i="13"/>
  <c r="M3302" i="13"/>
  <c r="M3303" i="13"/>
  <c r="M3304" i="13"/>
  <c r="M3305" i="13"/>
  <c r="M3306" i="13"/>
  <c r="M3307" i="13"/>
  <c r="M3308" i="13"/>
  <c r="M3309" i="13"/>
  <c r="M3310" i="13"/>
  <c r="M3311" i="13"/>
  <c r="M3312" i="13"/>
  <c r="M3313" i="13"/>
  <c r="M3314" i="13"/>
  <c r="M3315" i="13"/>
  <c r="M3316" i="13"/>
  <c r="M3317" i="13"/>
  <c r="M3318" i="13"/>
  <c r="M3319" i="13"/>
  <c r="M3320" i="13"/>
  <c r="M3321" i="13"/>
  <c r="M3322" i="13"/>
  <c r="M3323" i="13"/>
  <c r="M3324" i="13"/>
  <c r="M3325" i="13"/>
  <c r="M3326" i="13"/>
  <c r="M3327" i="13"/>
  <c r="M3328" i="13"/>
  <c r="M3329" i="13"/>
  <c r="M3330" i="13"/>
  <c r="M3331" i="13"/>
  <c r="M3332" i="13"/>
  <c r="M3333" i="13"/>
  <c r="M3334" i="13"/>
  <c r="M3335" i="13"/>
  <c r="M3336" i="13"/>
  <c r="M3337" i="13"/>
  <c r="M3338" i="13"/>
  <c r="M3339" i="13"/>
  <c r="M3340" i="13"/>
  <c r="M3341" i="13"/>
  <c r="M3342" i="13"/>
  <c r="M3343" i="13"/>
  <c r="M3344" i="13"/>
  <c r="M3345" i="13"/>
  <c r="M3346" i="13"/>
  <c r="M3347" i="13"/>
  <c r="M3348" i="13"/>
  <c r="M3349" i="13"/>
  <c r="M3350" i="13"/>
  <c r="M3351" i="13"/>
  <c r="M3352" i="13"/>
  <c r="M3353" i="13"/>
  <c r="M3354" i="13"/>
  <c r="M3355" i="13"/>
  <c r="M3356" i="13"/>
  <c r="M3357" i="13"/>
  <c r="M3358" i="13"/>
  <c r="M3359" i="13"/>
  <c r="M3360" i="13"/>
  <c r="M3361" i="13"/>
  <c r="M3362" i="13"/>
  <c r="M3363" i="13"/>
  <c r="M3364" i="13"/>
  <c r="M3365" i="13"/>
  <c r="M3366" i="13"/>
  <c r="M3367" i="13"/>
  <c r="M3368" i="13"/>
  <c r="M3369" i="13"/>
  <c r="M3370" i="13"/>
  <c r="M3371" i="13"/>
  <c r="M3372" i="13"/>
  <c r="M3373" i="13"/>
  <c r="M3374" i="13"/>
  <c r="M3375" i="13"/>
  <c r="M3376" i="13"/>
  <c r="M3377" i="13"/>
  <c r="M3378" i="13"/>
  <c r="M3379" i="13"/>
  <c r="M3380" i="13"/>
  <c r="M3381" i="13"/>
  <c r="M3382" i="13"/>
  <c r="M3383" i="13"/>
  <c r="M3384" i="13"/>
  <c r="M3385" i="13"/>
  <c r="M3386" i="13"/>
  <c r="M3387" i="13"/>
  <c r="M3388" i="13"/>
  <c r="M3389" i="13"/>
  <c r="M3390" i="13"/>
  <c r="M3391" i="13"/>
  <c r="M3392" i="13"/>
  <c r="M3393" i="13"/>
  <c r="M3394" i="13"/>
  <c r="M3395" i="13"/>
  <c r="M3396" i="13"/>
  <c r="M3397" i="13"/>
  <c r="M3398" i="13"/>
  <c r="M3399" i="13"/>
  <c r="M3400" i="13"/>
  <c r="M3401" i="13"/>
  <c r="M3402" i="13"/>
  <c r="M3403" i="13"/>
  <c r="M3404" i="13"/>
  <c r="M3405" i="13"/>
  <c r="M3406" i="13"/>
  <c r="M3407" i="13"/>
  <c r="M3408" i="13"/>
  <c r="M3409" i="13"/>
  <c r="M3410" i="13"/>
  <c r="M3411" i="13"/>
  <c r="M3412" i="13"/>
  <c r="M3413" i="13"/>
  <c r="M3414" i="13"/>
  <c r="M3415" i="13"/>
  <c r="M3416" i="13"/>
  <c r="M3417" i="13"/>
  <c r="M3418" i="13"/>
  <c r="M3419" i="13"/>
  <c r="M3420" i="13"/>
  <c r="M3421" i="13"/>
  <c r="M3422" i="13"/>
  <c r="M3423" i="13"/>
  <c r="M3424" i="13"/>
  <c r="M3425" i="13"/>
  <c r="M3426" i="13"/>
  <c r="M3427" i="13"/>
  <c r="M3428" i="13"/>
  <c r="M3429" i="13"/>
  <c r="M3430" i="13"/>
  <c r="M3431" i="13"/>
  <c r="M3432" i="13"/>
  <c r="M3433" i="13"/>
  <c r="M3434" i="13"/>
  <c r="M3435" i="13"/>
  <c r="M3436" i="13"/>
  <c r="M3437" i="13"/>
  <c r="M3438" i="13"/>
  <c r="M3439" i="13"/>
  <c r="M3440" i="13"/>
  <c r="M3441" i="13"/>
  <c r="M3442" i="13"/>
  <c r="M3443" i="13"/>
  <c r="M3444" i="13"/>
  <c r="M3445" i="13"/>
  <c r="M3446" i="13"/>
  <c r="M3447" i="13"/>
  <c r="M3448" i="13"/>
  <c r="M3449" i="13"/>
  <c r="M3450" i="13"/>
  <c r="M3451" i="13"/>
  <c r="M3452" i="13"/>
  <c r="M3453" i="13"/>
  <c r="M3454" i="13"/>
  <c r="M3455" i="13"/>
  <c r="M3456" i="13"/>
  <c r="M3457" i="13"/>
  <c r="M3458" i="13"/>
  <c r="M3459" i="13"/>
  <c r="M3460" i="13"/>
  <c r="M3461" i="13"/>
  <c r="M3462" i="13"/>
  <c r="M3463" i="13"/>
  <c r="M3464" i="13"/>
  <c r="M3465" i="13"/>
  <c r="M3466" i="13"/>
  <c r="M3467" i="13"/>
  <c r="M3468" i="13"/>
  <c r="M3469" i="13"/>
  <c r="M3470" i="13"/>
  <c r="M3471" i="13"/>
  <c r="M3472" i="13"/>
  <c r="M3473" i="13"/>
  <c r="M3474" i="13"/>
  <c r="M3475" i="13"/>
  <c r="M3476" i="13"/>
  <c r="M3477" i="13"/>
  <c r="M3478" i="13"/>
  <c r="M3479" i="13"/>
  <c r="M3480" i="13"/>
  <c r="M3481" i="13"/>
  <c r="M3482" i="13"/>
  <c r="M3483" i="13"/>
  <c r="M3484" i="13"/>
  <c r="M3485" i="13"/>
  <c r="M3486" i="13"/>
  <c r="M3487" i="13"/>
  <c r="M3488" i="13"/>
  <c r="M3489" i="13"/>
  <c r="M3490" i="13"/>
  <c r="M3491" i="13"/>
  <c r="M3492" i="13"/>
  <c r="M3493" i="13"/>
  <c r="M3494" i="13"/>
  <c r="M3495" i="13"/>
  <c r="M3496" i="13"/>
  <c r="M3497" i="13"/>
  <c r="M3498" i="13"/>
  <c r="M3499" i="13"/>
  <c r="M3500" i="13"/>
  <c r="M3501" i="13"/>
  <c r="M3502" i="13"/>
  <c r="M3503" i="13"/>
  <c r="M3504" i="13"/>
  <c r="M3505" i="13"/>
  <c r="M3506" i="13"/>
  <c r="M3507" i="13"/>
  <c r="M3508" i="13"/>
  <c r="M3509" i="13"/>
  <c r="M3510" i="13"/>
  <c r="M3511" i="13"/>
  <c r="M3512" i="13"/>
  <c r="M3513" i="13"/>
  <c r="M3514" i="13"/>
  <c r="M3515" i="13"/>
  <c r="M3516" i="13"/>
  <c r="M3517" i="13"/>
  <c r="M3518" i="13"/>
  <c r="M3519" i="13"/>
  <c r="M3520" i="13"/>
  <c r="M3521" i="13"/>
  <c r="M3522" i="13"/>
  <c r="M3523" i="13"/>
  <c r="M3524" i="13"/>
  <c r="M3525" i="13"/>
  <c r="M3526" i="13"/>
  <c r="M3527" i="13"/>
  <c r="M3528" i="13"/>
  <c r="M3529" i="13"/>
  <c r="M3530" i="13"/>
  <c r="M3531" i="13"/>
  <c r="M3532" i="13"/>
  <c r="M3533" i="13"/>
  <c r="M3534" i="13"/>
  <c r="M3535" i="13"/>
  <c r="M3536" i="13"/>
  <c r="M3537" i="13"/>
  <c r="M3538" i="13"/>
  <c r="M3539" i="13"/>
  <c r="M3540" i="13"/>
  <c r="M3541" i="13"/>
  <c r="M3542" i="13"/>
  <c r="M3543" i="13"/>
  <c r="M3544" i="13"/>
  <c r="M3545" i="13"/>
  <c r="M3546" i="13"/>
  <c r="M3547" i="13"/>
  <c r="M3548" i="13"/>
  <c r="M3549" i="13"/>
  <c r="M3550" i="13"/>
  <c r="M3551" i="13"/>
  <c r="M3552" i="13"/>
  <c r="M3553" i="13"/>
  <c r="M3554" i="13"/>
  <c r="M3555" i="13"/>
  <c r="M3556" i="13"/>
  <c r="M3557" i="13"/>
  <c r="M3558" i="13"/>
  <c r="M3559" i="13"/>
  <c r="M3560" i="13"/>
  <c r="M3561" i="13"/>
  <c r="M3562" i="13"/>
  <c r="M3563" i="13"/>
  <c r="M3564" i="13"/>
  <c r="M3565" i="13"/>
  <c r="M3566" i="13"/>
  <c r="M3567" i="13"/>
  <c r="M3568" i="13"/>
  <c r="M3569" i="13"/>
  <c r="M3570" i="13"/>
  <c r="M3571" i="13"/>
  <c r="M3572" i="13"/>
  <c r="M3573" i="13"/>
  <c r="M3574" i="13"/>
  <c r="M3575" i="13"/>
  <c r="M3576" i="13"/>
  <c r="M3577" i="13"/>
  <c r="M3578" i="13"/>
  <c r="M3579" i="13"/>
  <c r="M3580" i="13"/>
  <c r="M3581" i="13"/>
  <c r="M3582" i="13"/>
  <c r="M3583" i="13"/>
  <c r="M3584" i="13"/>
  <c r="M3585" i="13"/>
  <c r="M3586" i="13"/>
  <c r="M3587" i="13"/>
  <c r="M3588" i="13"/>
  <c r="M3589" i="13"/>
  <c r="M3590" i="13"/>
  <c r="M3591" i="13"/>
  <c r="M3592" i="13"/>
  <c r="M3593" i="13"/>
  <c r="M3594" i="13"/>
  <c r="M3595" i="13"/>
  <c r="M3596" i="13"/>
  <c r="M3597" i="13"/>
  <c r="M3598" i="13"/>
  <c r="M3599" i="13"/>
  <c r="M3600" i="13"/>
  <c r="M3601" i="13"/>
  <c r="M3602" i="13"/>
  <c r="M3603" i="13"/>
  <c r="M3604" i="13"/>
  <c r="M3605" i="13"/>
  <c r="M3606" i="13"/>
  <c r="M3607" i="13"/>
  <c r="M3608" i="13"/>
  <c r="M3609" i="13"/>
  <c r="M3610" i="13"/>
  <c r="M3611" i="13"/>
  <c r="M3612" i="13"/>
  <c r="M3613" i="13"/>
  <c r="M3614" i="13"/>
  <c r="M3615" i="13"/>
  <c r="M3616" i="13"/>
  <c r="M3617" i="13"/>
  <c r="M3618" i="13"/>
  <c r="M3619" i="13"/>
  <c r="M3620" i="13"/>
  <c r="M3621" i="13"/>
  <c r="M3622" i="13"/>
  <c r="M3623" i="13"/>
  <c r="M3624" i="13"/>
  <c r="M3625" i="13"/>
  <c r="M3626" i="13"/>
  <c r="M3627" i="13"/>
  <c r="M3628" i="13"/>
  <c r="M3629" i="13"/>
  <c r="M3630" i="13"/>
  <c r="M3631" i="13"/>
  <c r="M3632" i="13"/>
  <c r="M3633" i="13"/>
  <c r="M3634" i="13"/>
  <c r="M3635" i="13"/>
  <c r="M3636" i="13"/>
  <c r="M3637" i="13"/>
  <c r="M3638" i="13"/>
  <c r="M3639" i="13"/>
  <c r="M3640" i="13"/>
  <c r="M3641" i="13"/>
  <c r="M3642" i="13"/>
  <c r="M3643" i="13"/>
  <c r="M3644" i="13"/>
  <c r="M3645" i="13"/>
  <c r="M3646" i="13"/>
  <c r="M3647" i="13"/>
  <c r="M3648" i="13"/>
  <c r="M3649" i="13"/>
  <c r="M3650" i="13"/>
  <c r="M3651" i="13"/>
  <c r="M3652" i="13"/>
  <c r="M3653" i="13"/>
  <c r="M3654" i="13"/>
  <c r="M3655" i="13"/>
  <c r="M3656" i="13"/>
  <c r="M3657" i="13"/>
  <c r="M3658" i="13"/>
  <c r="M3659" i="13"/>
  <c r="M3660" i="13"/>
  <c r="M3661" i="13"/>
  <c r="M3662" i="13"/>
  <c r="M3663" i="13"/>
  <c r="M3664" i="13"/>
  <c r="M3665" i="13"/>
  <c r="M3666" i="13"/>
  <c r="M3667" i="13"/>
  <c r="M3668" i="13"/>
  <c r="M3669" i="13"/>
  <c r="M3670" i="13"/>
  <c r="M3671" i="13"/>
  <c r="M3672" i="13"/>
  <c r="M3673" i="13"/>
  <c r="M3674" i="13"/>
  <c r="M3675" i="13"/>
  <c r="M3676" i="13"/>
  <c r="M3677" i="13"/>
  <c r="M3678" i="13"/>
  <c r="M3679" i="13"/>
  <c r="M3680" i="13"/>
  <c r="M3681" i="13"/>
  <c r="M3682" i="13"/>
  <c r="M3683" i="13"/>
  <c r="M3684" i="13"/>
  <c r="M3685" i="13"/>
  <c r="M3686" i="13"/>
  <c r="M3687" i="13"/>
  <c r="M3688" i="13"/>
  <c r="M3689" i="13"/>
  <c r="M3690" i="13"/>
  <c r="M3691" i="13"/>
  <c r="M3692" i="13"/>
  <c r="M3693" i="13"/>
  <c r="M3694" i="13"/>
  <c r="M3695" i="13"/>
  <c r="M3696" i="13"/>
  <c r="M3697" i="13"/>
  <c r="M3698" i="13"/>
  <c r="M3699" i="13"/>
  <c r="M3700" i="13"/>
  <c r="M3701" i="13"/>
  <c r="M3702" i="13"/>
  <c r="M3703" i="13"/>
  <c r="M3704" i="13"/>
  <c r="M3705" i="13"/>
  <c r="M3706" i="13"/>
  <c r="M3707" i="13"/>
  <c r="M3708" i="13"/>
  <c r="M3709" i="13"/>
  <c r="M3710" i="13"/>
  <c r="M3711" i="13"/>
  <c r="M3712" i="13"/>
  <c r="M3713" i="13"/>
  <c r="M3714" i="13"/>
  <c r="M3715" i="13"/>
  <c r="M3716" i="13"/>
  <c r="M3717" i="13"/>
  <c r="M3718" i="13"/>
  <c r="M3719" i="13"/>
  <c r="M3720" i="13"/>
  <c r="M3721" i="13"/>
  <c r="M3722" i="13"/>
  <c r="M3723" i="13"/>
  <c r="M3724" i="13"/>
  <c r="M3725" i="13"/>
  <c r="M3726" i="13"/>
  <c r="M3727" i="13"/>
  <c r="M3728" i="13"/>
  <c r="M3729" i="13"/>
  <c r="M3730" i="13"/>
  <c r="M3731" i="13"/>
  <c r="M3732" i="13"/>
  <c r="M3733" i="13"/>
  <c r="M3734" i="13"/>
  <c r="M3735" i="13"/>
  <c r="M3736" i="13"/>
  <c r="M3737" i="13"/>
  <c r="M3738" i="13"/>
  <c r="M3739" i="13"/>
  <c r="M3740" i="13"/>
  <c r="M3741" i="13"/>
  <c r="M3742" i="13"/>
  <c r="M3743" i="13"/>
  <c r="M3744" i="13"/>
  <c r="M3745" i="13"/>
  <c r="M3746" i="13"/>
  <c r="M3747" i="13"/>
  <c r="M3748" i="13"/>
  <c r="M3749" i="13"/>
  <c r="M3750" i="13"/>
  <c r="M3751" i="13"/>
  <c r="M3752" i="13"/>
  <c r="M3753" i="13"/>
  <c r="M3754" i="13"/>
  <c r="M3755" i="13"/>
  <c r="M3756" i="13"/>
  <c r="M3757" i="13"/>
  <c r="M3758" i="13"/>
  <c r="M3759" i="13"/>
  <c r="M3760" i="13"/>
  <c r="M3761" i="13"/>
  <c r="M3762" i="13"/>
  <c r="M3763" i="13"/>
  <c r="M3764" i="13"/>
  <c r="M3765" i="13"/>
  <c r="M3766" i="13"/>
  <c r="M3767" i="13"/>
  <c r="M3768" i="13"/>
  <c r="M3769" i="13"/>
  <c r="M3770" i="13"/>
  <c r="M3771" i="13"/>
  <c r="M3772" i="13"/>
  <c r="M3773" i="13"/>
  <c r="M3774" i="13"/>
  <c r="M3775" i="13"/>
  <c r="M3776" i="13"/>
  <c r="M3777" i="13"/>
  <c r="M3778" i="13"/>
  <c r="M3779" i="13"/>
  <c r="M3780" i="13"/>
  <c r="M3781" i="13"/>
  <c r="M3782" i="13"/>
  <c r="M3783" i="13"/>
  <c r="M3784" i="13"/>
  <c r="M3785" i="13"/>
  <c r="M3786" i="13"/>
  <c r="M3787" i="13"/>
  <c r="M3788" i="13"/>
  <c r="M3789" i="13"/>
  <c r="M3790" i="13"/>
  <c r="M3791" i="13"/>
  <c r="M3792" i="13"/>
  <c r="M3793" i="13"/>
  <c r="M3794" i="13"/>
  <c r="M3795" i="13"/>
  <c r="M3796" i="13"/>
  <c r="M3797" i="13"/>
  <c r="M3798" i="13"/>
  <c r="M3799" i="13"/>
  <c r="M3800" i="13"/>
  <c r="M3801" i="13"/>
  <c r="M3802" i="13"/>
  <c r="M3803" i="13"/>
  <c r="M3804" i="13"/>
  <c r="M3805" i="13"/>
  <c r="M3806" i="13"/>
  <c r="M3807" i="13"/>
  <c r="M3808" i="13"/>
  <c r="M3809" i="13"/>
  <c r="M3810" i="13"/>
  <c r="M3811" i="13"/>
  <c r="M3812" i="13"/>
  <c r="M3813" i="13"/>
  <c r="M3814" i="13"/>
  <c r="M3815" i="13"/>
  <c r="M3816" i="13"/>
  <c r="M3817" i="13"/>
  <c r="M3818" i="13"/>
  <c r="M3819" i="13"/>
  <c r="M3820" i="13"/>
  <c r="M3821" i="13"/>
  <c r="M3822" i="13"/>
  <c r="M3823" i="13"/>
  <c r="M3824" i="13"/>
  <c r="M3825" i="13"/>
  <c r="M3826" i="13"/>
  <c r="M3827" i="13"/>
  <c r="M3828" i="13"/>
  <c r="M3829" i="13"/>
  <c r="M3830" i="13"/>
  <c r="M3831" i="13"/>
  <c r="M3832" i="13"/>
  <c r="M3833" i="13"/>
  <c r="M3834" i="13"/>
  <c r="M3835" i="13"/>
  <c r="M3836" i="13"/>
  <c r="M3837" i="13"/>
  <c r="M3838" i="13"/>
  <c r="M3839" i="13"/>
  <c r="M3840" i="13"/>
  <c r="M3841" i="13"/>
  <c r="M3842" i="13"/>
  <c r="M3843" i="13"/>
  <c r="M3844" i="13"/>
  <c r="M3845" i="13"/>
  <c r="M3846" i="13"/>
  <c r="M3847" i="13"/>
  <c r="M3848" i="13"/>
  <c r="M3849" i="13"/>
  <c r="M3850" i="13"/>
  <c r="M3851" i="13"/>
  <c r="M3852" i="13"/>
  <c r="M3853" i="13"/>
  <c r="M3854" i="13"/>
  <c r="M3855" i="13"/>
  <c r="M3856" i="13"/>
  <c r="M3857" i="13"/>
  <c r="M3858" i="13"/>
  <c r="M3859" i="13"/>
  <c r="M3860" i="13"/>
  <c r="M3861" i="13"/>
  <c r="M3862" i="13"/>
  <c r="M3863" i="13"/>
  <c r="M3864" i="13"/>
  <c r="M3865" i="13"/>
  <c r="M3866" i="13"/>
  <c r="M3867" i="13"/>
  <c r="M3868" i="13"/>
  <c r="M3869" i="13"/>
  <c r="M3870" i="13"/>
  <c r="M3871" i="13"/>
  <c r="M3872" i="13"/>
  <c r="M3873" i="13"/>
  <c r="M3874" i="13"/>
  <c r="M3875" i="13"/>
  <c r="M3876" i="13"/>
  <c r="M3877" i="13"/>
  <c r="M3878" i="13"/>
  <c r="M3879" i="13"/>
  <c r="M3880" i="13"/>
  <c r="M3881" i="13"/>
  <c r="M3882" i="13"/>
  <c r="M3883" i="13"/>
  <c r="M3884" i="13"/>
  <c r="M3885" i="13"/>
  <c r="M3886" i="13"/>
  <c r="M3887" i="13"/>
  <c r="M3888" i="13"/>
  <c r="M3889" i="13"/>
  <c r="M3890" i="13"/>
  <c r="M3891" i="13"/>
  <c r="M3892" i="13"/>
  <c r="M3893" i="13"/>
  <c r="M3894" i="13"/>
  <c r="M3895" i="13"/>
  <c r="M3896" i="13"/>
  <c r="M3897" i="13"/>
  <c r="M3898" i="13"/>
  <c r="M3899" i="13"/>
  <c r="M3900" i="13"/>
  <c r="M3901" i="13"/>
  <c r="M3902" i="13"/>
  <c r="M3903" i="13"/>
  <c r="M3904" i="13"/>
  <c r="M3905" i="13"/>
  <c r="M3906" i="13"/>
  <c r="M3907" i="13"/>
  <c r="M3908" i="13"/>
  <c r="M3909" i="13"/>
  <c r="M3910" i="13"/>
  <c r="M3911" i="13"/>
  <c r="M3912" i="13"/>
  <c r="M3913" i="13"/>
  <c r="M3914" i="13"/>
  <c r="M3915" i="13"/>
  <c r="M3916" i="13"/>
  <c r="M3917" i="13"/>
  <c r="M3918" i="13"/>
  <c r="M3919" i="13"/>
  <c r="M3920" i="13"/>
  <c r="M3921" i="13"/>
  <c r="M3922" i="13"/>
  <c r="M3923" i="13"/>
  <c r="M3924" i="13"/>
  <c r="M3925" i="13"/>
  <c r="M3926" i="13"/>
  <c r="M3927" i="13"/>
  <c r="M3928" i="13"/>
  <c r="M3929" i="13"/>
  <c r="M3930" i="13"/>
  <c r="M3931" i="13"/>
  <c r="M3932" i="13"/>
  <c r="M3933" i="13"/>
  <c r="M3934" i="13"/>
  <c r="M3935" i="13"/>
  <c r="M3936" i="13"/>
  <c r="M3937" i="13"/>
  <c r="M3938" i="13"/>
  <c r="M3939" i="13"/>
  <c r="M3940" i="13"/>
  <c r="M3941" i="13"/>
  <c r="M3942" i="13"/>
  <c r="M3943" i="13"/>
  <c r="M3944" i="13"/>
  <c r="M3945" i="13"/>
  <c r="M3946" i="13"/>
  <c r="M3947" i="13"/>
  <c r="M3948" i="13"/>
  <c r="M3949" i="13"/>
  <c r="M3950" i="13"/>
  <c r="M3951" i="13"/>
  <c r="M3952" i="13"/>
  <c r="M3953" i="13"/>
  <c r="M3954" i="13"/>
  <c r="M3955" i="13"/>
  <c r="M3956" i="13"/>
  <c r="M3957" i="13"/>
  <c r="M3958" i="13"/>
  <c r="M3959" i="13"/>
  <c r="M3960" i="13"/>
  <c r="M3961" i="13"/>
  <c r="M3962" i="13"/>
  <c r="M3963" i="13"/>
  <c r="M3964" i="13"/>
  <c r="M3965" i="13"/>
  <c r="M3966" i="13"/>
  <c r="M3967" i="13"/>
  <c r="M3968" i="13"/>
  <c r="M3969" i="13"/>
  <c r="M3970" i="13"/>
  <c r="M3971" i="13"/>
  <c r="M3972" i="13"/>
  <c r="M3973" i="13"/>
  <c r="M3974" i="13"/>
  <c r="M3975" i="13"/>
  <c r="M3976" i="13"/>
  <c r="M3977" i="13"/>
  <c r="M3978" i="13"/>
  <c r="M3979" i="13"/>
  <c r="M3980" i="13"/>
  <c r="M3981" i="13"/>
  <c r="M3982" i="13"/>
  <c r="M3983" i="13"/>
  <c r="M3984" i="13"/>
  <c r="M3985" i="13"/>
  <c r="M3986" i="13"/>
  <c r="M3987" i="13"/>
  <c r="M3988" i="13"/>
  <c r="M3989" i="13"/>
  <c r="M3990" i="13"/>
  <c r="M3991" i="13"/>
  <c r="M3992" i="13"/>
  <c r="M3993" i="13"/>
  <c r="M3994" i="13"/>
  <c r="M3995" i="13"/>
  <c r="M3996" i="13"/>
  <c r="M3997" i="13"/>
  <c r="M3998" i="13"/>
  <c r="M3999" i="13"/>
  <c r="M4000" i="13"/>
  <c r="M4001" i="13"/>
  <c r="M4002" i="13"/>
  <c r="M4003" i="13"/>
  <c r="M4004" i="13"/>
  <c r="M4005" i="13"/>
  <c r="M4006" i="13"/>
  <c r="M4007" i="13"/>
  <c r="M4008" i="13"/>
  <c r="M4009" i="13"/>
  <c r="M4010" i="13"/>
  <c r="M4011" i="13"/>
  <c r="M4012" i="13"/>
  <c r="M4013" i="13"/>
  <c r="M4014" i="13"/>
  <c r="M4015" i="13"/>
  <c r="M4016" i="13"/>
  <c r="M4017" i="13"/>
  <c r="M4018" i="13"/>
  <c r="M4019" i="13"/>
  <c r="M4020" i="13"/>
  <c r="M4021" i="13"/>
  <c r="M4022" i="13"/>
  <c r="M4023" i="13"/>
  <c r="M4024" i="13"/>
  <c r="M4025" i="13"/>
  <c r="M4026" i="13"/>
  <c r="M4027" i="13"/>
  <c r="M4028" i="13"/>
  <c r="M4029" i="13"/>
  <c r="M4030" i="13"/>
  <c r="M4031" i="13"/>
  <c r="M4032" i="13"/>
  <c r="M4033" i="13"/>
  <c r="M4034" i="13"/>
  <c r="M4035" i="13"/>
  <c r="M4036" i="13"/>
  <c r="M4037" i="13"/>
  <c r="M4038" i="13"/>
  <c r="M4039" i="13"/>
  <c r="M4040" i="13"/>
  <c r="M4041" i="13"/>
  <c r="M4042" i="13"/>
  <c r="M4043" i="13"/>
  <c r="M4044" i="13"/>
  <c r="M4045" i="13"/>
  <c r="M4046" i="13"/>
  <c r="M4047" i="13"/>
  <c r="M4048" i="13"/>
  <c r="M4049" i="13"/>
  <c r="M4050" i="13"/>
  <c r="M4051" i="13"/>
  <c r="M4052" i="13"/>
  <c r="M4053" i="13"/>
  <c r="M4054" i="13"/>
  <c r="M4055" i="13"/>
  <c r="M4056" i="13"/>
  <c r="M4057" i="13"/>
  <c r="M4058" i="13"/>
  <c r="M4059" i="13"/>
  <c r="M4060" i="13"/>
  <c r="M4061" i="13"/>
  <c r="M4062" i="13"/>
  <c r="M4063" i="13"/>
  <c r="M4064" i="13"/>
  <c r="M4065" i="13"/>
  <c r="M4066" i="13"/>
  <c r="M4067" i="13"/>
  <c r="M4068" i="13"/>
  <c r="M4069" i="13"/>
  <c r="M4070" i="13"/>
  <c r="M4071" i="13"/>
  <c r="M4072" i="13"/>
  <c r="M4073" i="13"/>
  <c r="M4074" i="13"/>
  <c r="M4075" i="13"/>
  <c r="M4076" i="13"/>
  <c r="M4077" i="13"/>
  <c r="M4078" i="13"/>
  <c r="M4079" i="13"/>
  <c r="M4080" i="13"/>
  <c r="M4081" i="13"/>
  <c r="M4082" i="13"/>
  <c r="M4083" i="13"/>
  <c r="M4084" i="13"/>
  <c r="M4085" i="13"/>
  <c r="M4086" i="13"/>
  <c r="M4087" i="13"/>
  <c r="M4088" i="13"/>
  <c r="M4089" i="13"/>
  <c r="M4090" i="13"/>
  <c r="M4091" i="13"/>
  <c r="M4092" i="13"/>
  <c r="M4093" i="13"/>
  <c r="M4094" i="13"/>
  <c r="M4095" i="13"/>
  <c r="M4096" i="13"/>
  <c r="M4097" i="13"/>
  <c r="M4098" i="13"/>
  <c r="M4099" i="13"/>
  <c r="M4100" i="13"/>
  <c r="M4101" i="13"/>
  <c r="M4102" i="13"/>
  <c r="M4103" i="13"/>
  <c r="M4104" i="13"/>
  <c r="M4105" i="13"/>
  <c r="M4106" i="13"/>
  <c r="M4107" i="13"/>
  <c r="M4108" i="13"/>
  <c r="M4109" i="13"/>
  <c r="M4110" i="13"/>
  <c r="M4111" i="13"/>
  <c r="M4112" i="13"/>
  <c r="M4113" i="13"/>
  <c r="M4114" i="13"/>
  <c r="M4115" i="13"/>
  <c r="M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N102" i="13"/>
  <c r="N103" i="13"/>
  <c r="N104" i="13"/>
  <c r="N105" i="13"/>
  <c r="N106" i="13"/>
  <c r="N107" i="13"/>
  <c r="N108" i="13"/>
  <c r="N109" i="13"/>
  <c r="N110" i="13"/>
  <c r="N111" i="13"/>
  <c r="N112" i="13"/>
  <c r="N113" i="13"/>
  <c r="N114" i="13"/>
  <c r="N115" i="13"/>
  <c r="N116" i="13"/>
  <c r="N117" i="13"/>
  <c r="N118" i="13"/>
  <c r="N119" i="13"/>
  <c r="N120" i="13"/>
  <c r="N121" i="13"/>
  <c r="N122" i="13"/>
  <c r="N123" i="13"/>
  <c r="N124" i="13"/>
  <c r="N125" i="13"/>
  <c r="N126" i="13"/>
  <c r="N127" i="13"/>
  <c r="N128" i="13"/>
  <c r="N129" i="13"/>
  <c r="N130" i="13"/>
  <c r="N131" i="13"/>
  <c r="N132" i="13"/>
  <c r="N133" i="13"/>
  <c r="N134" i="13"/>
  <c r="N135" i="13"/>
  <c r="N136" i="13"/>
  <c r="N137" i="13"/>
  <c r="N138" i="13"/>
  <c r="N139" i="13"/>
  <c r="N140" i="13"/>
  <c r="N141" i="13"/>
  <c r="N142" i="13"/>
  <c r="N143" i="13"/>
  <c r="N144" i="13"/>
  <c r="N145" i="13"/>
  <c r="N146" i="13"/>
  <c r="N147" i="13"/>
  <c r="N148" i="13"/>
  <c r="N149" i="13"/>
  <c r="N150" i="13"/>
  <c r="N151" i="13"/>
  <c r="N152" i="13"/>
  <c r="N153" i="13"/>
  <c r="N154" i="13"/>
  <c r="N155" i="13"/>
  <c r="N156" i="13"/>
  <c r="N157" i="13"/>
  <c r="N158" i="13"/>
  <c r="N159" i="13"/>
  <c r="N160" i="13"/>
  <c r="N161" i="13"/>
  <c r="N162" i="13"/>
  <c r="N163" i="13"/>
  <c r="N164" i="13"/>
  <c r="N165" i="13"/>
  <c r="N166" i="13"/>
  <c r="N167" i="13"/>
  <c r="N168" i="13"/>
  <c r="N169" i="13"/>
  <c r="N170" i="13"/>
  <c r="N171" i="13"/>
  <c r="N172" i="13"/>
  <c r="N173" i="13"/>
  <c r="N174" i="13"/>
  <c r="N175" i="13"/>
  <c r="N176" i="13"/>
  <c r="N177" i="13"/>
  <c r="N178" i="13"/>
  <c r="N179" i="13"/>
  <c r="N180" i="13"/>
  <c r="N181" i="13"/>
  <c r="N182" i="13"/>
  <c r="N183" i="13"/>
  <c r="N184" i="13"/>
  <c r="N185" i="13"/>
  <c r="N186" i="13"/>
  <c r="N187" i="13"/>
  <c r="N188" i="13"/>
  <c r="N189" i="13"/>
  <c r="N190" i="13"/>
  <c r="N191" i="13"/>
  <c r="N192" i="13"/>
  <c r="N193" i="13"/>
  <c r="N194" i="13"/>
  <c r="N195" i="13"/>
  <c r="N196" i="13"/>
  <c r="N197" i="13"/>
  <c r="N198" i="13"/>
  <c r="N199" i="13"/>
  <c r="N200" i="13"/>
  <c r="N201" i="13"/>
  <c r="N202" i="13"/>
  <c r="N203" i="13"/>
  <c r="N204" i="13"/>
  <c r="N205" i="13"/>
  <c r="N206" i="13"/>
  <c r="N207" i="13"/>
  <c r="N208" i="13"/>
  <c r="N209" i="13"/>
  <c r="N210" i="13"/>
  <c r="N211" i="13"/>
  <c r="N212" i="13"/>
  <c r="N213" i="13"/>
  <c r="N214" i="13"/>
  <c r="N215" i="13"/>
  <c r="N216" i="13"/>
  <c r="N217" i="13"/>
  <c r="N218" i="13"/>
  <c r="N219" i="13"/>
  <c r="N220" i="13"/>
  <c r="N221" i="13"/>
  <c r="N222" i="13"/>
  <c r="N223" i="13"/>
  <c r="N224" i="13"/>
  <c r="N225" i="13"/>
  <c r="N226" i="13"/>
  <c r="N227" i="13"/>
  <c r="N228" i="13"/>
  <c r="N229" i="13"/>
  <c r="N230" i="13"/>
  <c r="N231" i="13"/>
  <c r="N232" i="13"/>
  <c r="N233" i="13"/>
  <c r="N234" i="13"/>
  <c r="N235" i="13"/>
  <c r="N236" i="13"/>
  <c r="N237" i="13"/>
  <c r="N238" i="13"/>
  <c r="N239" i="13"/>
  <c r="N240" i="13"/>
  <c r="N241" i="13"/>
  <c r="N242" i="13"/>
  <c r="N243" i="13"/>
  <c r="N244" i="13"/>
  <c r="N245" i="13"/>
  <c r="N246" i="13"/>
  <c r="N247" i="13"/>
  <c r="N248" i="13"/>
  <c r="N249" i="13"/>
  <c r="N250" i="13"/>
  <c r="N251" i="13"/>
  <c r="N252" i="13"/>
  <c r="N253" i="13"/>
  <c r="N254" i="13"/>
  <c r="N255" i="13"/>
  <c r="N256" i="13"/>
  <c r="N257" i="13"/>
  <c r="N258" i="13"/>
  <c r="N259" i="13"/>
  <c r="N260" i="13"/>
  <c r="N261" i="13"/>
  <c r="N262" i="13"/>
  <c r="N263" i="13"/>
  <c r="N264" i="13"/>
  <c r="N265" i="13"/>
  <c r="N266" i="13"/>
  <c r="N267" i="13"/>
  <c r="N268" i="13"/>
  <c r="N269" i="13"/>
  <c r="N270" i="13"/>
  <c r="N271" i="13"/>
  <c r="N272" i="13"/>
  <c r="N273" i="13"/>
  <c r="N274" i="13"/>
  <c r="N275" i="13"/>
  <c r="N276" i="13"/>
  <c r="N277" i="13"/>
  <c r="N278" i="13"/>
  <c r="N279" i="13"/>
  <c r="N280" i="13"/>
  <c r="N281" i="13"/>
  <c r="N282" i="13"/>
  <c r="N283" i="13"/>
  <c r="N284" i="13"/>
  <c r="N285" i="13"/>
  <c r="N286" i="13"/>
  <c r="N287" i="13"/>
  <c r="N288" i="13"/>
  <c r="N289" i="13"/>
  <c r="N290" i="13"/>
  <c r="N291" i="13"/>
  <c r="N292" i="13"/>
  <c r="N293" i="13"/>
  <c r="N294" i="13"/>
  <c r="N295" i="13"/>
  <c r="N296" i="13"/>
  <c r="N297" i="13"/>
  <c r="N298" i="13"/>
  <c r="N299" i="13"/>
  <c r="N300" i="13"/>
  <c r="N301" i="13"/>
  <c r="N302" i="13"/>
  <c r="N303" i="13"/>
  <c r="N304" i="13"/>
  <c r="N305" i="13"/>
  <c r="N306" i="13"/>
  <c r="N307" i="13"/>
  <c r="N308" i="13"/>
  <c r="N309" i="13"/>
  <c r="N310" i="13"/>
  <c r="N311" i="13"/>
  <c r="N312" i="13"/>
  <c r="N313" i="13"/>
  <c r="N314" i="13"/>
  <c r="N315" i="13"/>
  <c r="N316" i="13"/>
  <c r="N317" i="13"/>
  <c r="N318" i="13"/>
  <c r="N319" i="13"/>
  <c r="N320" i="13"/>
  <c r="N321" i="13"/>
  <c r="N322" i="13"/>
  <c r="N323" i="13"/>
  <c r="N324" i="13"/>
  <c r="N325" i="13"/>
  <c r="N326" i="13"/>
  <c r="N327" i="13"/>
  <c r="N328" i="13"/>
  <c r="N329" i="13"/>
  <c r="N330" i="13"/>
  <c r="N331" i="13"/>
  <c r="N332" i="13"/>
  <c r="N333" i="13"/>
  <c r="N334" i="13"/>
  <c r="N335" i="13"/>
  <c r="N336" i="13"/>
  <c r="N337" i="13"/>
  <c r="N338" i="13"/>
  <c r="N339" i="13"/>
  <c r="N340" i="13"/>
  <c r="N341" i="13"/>
  <c r="N342" i="13"/>
  <c r="N343" i="13"/>
  <c r="N344" i="13"/>
  <c r="N345" i="13"/>
  <c r="N346" i="13"/>
  <c r="N347" i="13"/>
  <c r="N348" i="13"/>
  <c r="N349" i="13"/>
  <c r="N350" i="13"/>
  <c r="N351" i="13"/>
  <c r="N352" i="13"/>
  <c r="N353" i="13"/>
  <c r="N354" i="13"/>
  <c r="N355" i="13"/>
  <c r="N356" i="13"/>
  <c r="N357" i="13"/>
  <c r="N358" i="13"/>
  <c r="N359" i="13"/>
  <c r="N360" i="13"/>
  <c r="N361" i="13"/>
  <c r="N362" i="13"/>
  <c r="N363" i="13"/>
  <c r="N364" i="13"/>
  <c r="N365" i="13"/>
  <c r="N366" i="13"/>
  <c r="N367" i="13"/>
  <c r="N368" i="13"/>
  <c r="N369" i="13"/>
  <c r="N370" i="13"/>
  <c r="N371" i="13"/>
  <c r="N372" i="13"/>
  <c r="N373" i="13"/>
  <c r="N374" i="13"/>
  <c r="N375" i="13"/>
  <c r="N376" i="13"/>
  <c r="N377" i="13"/>
  <c r="N378" i="13"/>
  <c r="N379" i="13"/>
  <c r="N380" i="13"/>
  <c r="N381" i="13"/>
  <c r="N382" i="13"/>
  <c r="N383" i="13"/>
  <c r="N384" i="13"/>
  <c r="N385" i="13"/>
  <c r="N386" i="13"/>
  <c r="N387" i="13"/>
  <c r="N388" i="13"/>
  <c r="N389" i="13"/>
  <c r="N390" i="13"/>
  <c r="N391" i="13"/>
  <c r="N392" i="13"/>
  <c r="N393" i="13"/>
  <c r="N394" i="13"/>
  <c r="N395" i="13"/>
  <c r="N396" i="13"/>
  <c r="N397" i="13"/>
  <c r="N398" i="13"/>
  <c r="N399" i="13"/>
  <c r="N400" i="13"/>
  <c r="N401" i="13"/>
  <c r="N402" i="13"/>
  <c r="N403" i="13"/>
  <c r="N404" i="13"/>
  <c r="N405" i="13"/>
  <c r="N406" i="13"/>
  <c r="N407" i="13"/>
  <c r="N408" i="13"/>
  <c r="N409" i="13"/>
  <c r="N410" i="13"/>
  <c r="N411" i="13"/>
  <c r="N412" i="13"/>
  <c r="N413" i="13"/>
  <c r="N414" i="13"/>
  <c r="N415" i="13"/>
  <c r="N416" i="13"/>
  <c r="N417" i="13"/>
  <c r="N418" i="13"/>
  <c r="N419" i="13"/>
  <c r="N420" i="13"/>
  <c r="N421" i="13"/>
  <c r="N422" i="13"/>
  <c r="N423" i="13"/>
  <c r="N424" i="13"/>
  <c r="N425" i="13"/>
  <c r="N426" i="13"/>
  <c r="N427" i="13"/>
  <c r="N428" i="13"/>
  <c r="N429" i="13"/>
  <c r="N430" i="13"/>
  <c r="N431" i="13"/>
  <c r="N432" i="13"/>
  <c r="N433" i="13"/>
  <c r="N434" i="13"/>
  <c r="N435" i="13"/>
  <c r="N436" i="13"/>
  <c r="N437" i="13"/>
  <c r="N438" i="13"/>
  <c r="N439" i="13"/>
  <c r="N440" i="13"/>
  <c r="N441" i="13"/>
  <c r="N442" i="13"/>
  <c r="N443" i="13"/>
  <c r="N444" i="13"/>
  <c r="N445" i="13"/>
  <c r="N446" i="13"/>
  <c r="N447" i="13"/>
  <c r="N448" i="13"/>
  <c r="N449" i="13"/>
  <c r="N450" i="13"/>
  <c r="N451" i="13"/>
  <c r="N452" i="13"/>
  <c r="N453" i="13"/>
  <c r="N454" i="13"/>
  <c r="N455" i="13"/>
  <c r="N456" i="13"/>
  <c r="N457" i="13"/>
  <c r="N458" i="13"/>
  <c r="N459" i="13"/>
  <c r="N460" i="13"/>
  <c r="N461" i="13"/>
  <c r="N462" i="13"/>
  <c r="N463" i="13"/>
  <c r="N464" i="13"/>
  <c r="N465" i="13"/>
  <c r="N466" i="13"/>
  <c r="N467" i="13"/>
  <c r="N468" i="13"/>
  <c r="N469" i="13"/>
  <c r="N470" i="13"/>
  <c r="N471" i="13"/>
  <c r="N472" i="13"/>
  <c r="N473" i="13"/>
  <c r="N474" i="13"/>
  <c r="N475" i="13"/>
  <c r="N476" i="13"/>
  <c r="N477" i="13"/>
  <c r="N478" i="13"/>
  <c r="N479" i="13"/>
  <c r="N480" i="13"/>
  <c r="N481" i="13"/>
  <c r="N482" i="13"/>
  <c r="N483" i="13"/>
  <c r="N484" i="13"/>
  <c r="N485" i="13"/>
  <c r="N486" i="13"/>
  <c r="N487" i="13"/>
  <c r="N488" i="13"/>
  <c r="N489" i="13"/>
  <c r="N490" i="13"/>
  <c r="N491" i="13"/>
  <c r="N492" i="13"/>
  <c r="N493" i="13"/>
  <c r="N494" i="13"/>
  <c r="N495" i="13"/>
  <c r="N496" i="13"/>
  <c r="N497" i="13"/>
  <c r="N498" i="13"/>
  <c r="N499" i="13"/>
  <c r="N500" i="13"/>
  <c r="N501" i="13"/>
  <c r="N502" i="13"/>
  <c r="N503" i="13"/>
  <c r="N504" i="13"/>
  <c r="N505" i="13"/>
  <c r="N506" i="13"/>
  <c r="N507" i="13"/>
  <c r="N508" i="13"/>
  <c r="N509" i="13"/>
  <c r="N510" i="13"/>
  <c r="N511" i="13"/>
  <c r="N512" i="13"/>
  <c r="N513" i="13"/>
  <c r="N514" i="13"/>
  <c r="N515" i="13"/>
  <c r="N516" i="13"/>
  <c r="N517" i="13"/>
  <c r="N518" i="13"/>
  <c r="N519" i="13"/>
  <c r="N520" i="13"/>
  <c r="N521" i="13"/>
  <c r="N522" i="13"/>
  <c r="N523" i="13"/>
  <c r="N524" i="13"/>
  <c r="N525" i="13"/>
  <c r="N526" i="13"/>
  <c r="N527" i="13"/>
  <c r="N528" i="13"/>
  <c r="N529" i="13"/>
  <c r="N530" i="13"/>
  <c r="N531" i="13"/>
  <c r="N532" i="13"/>
  <c r="N533" i="13"/>
  <c r="N534" i="13"/>
  <c r="N535" i="13"/>
  <c r="N536" i="13"/>
  <c r="N537" i="13"/>
  <c r="N538" i="13"/>
  <c r="N539" i="13"/>
  <c r="N540" i="13"/>
  <c r="N541" i="13"/>
  <c r="N542" i="13"/>
  <c r="N543" i="13"/>
  <c r="N544" i="13"/>
  <c r="N545" i="13"/>
  <c r="N546" i="13"/>
  <c r="N547" i="13"/>
  <c r="N548" i="13"/>
  <c r="N549" i="13"/>
  <c r="N550" i="13"/>
  <c r="N551" i="13"/>
  <c r="N552" i="13"/>
  <c r="N553" i="13"/>
  <c r="N554" i="13"/>
  <c r="N555" i="13"/>
  <c r="N556" i="13"/>
  <c r="N557" i="13"/>
  <c r="N558" i="13"/>
  <c r="N559" i="13"/>
  <c r="N560" i="13"/>
  <c r="N561" i="13"/>
  <c r="N562" i="13"/>
  <c r="N563" i="13"/>
  <c r="N564" i="13"/>
  <c r="N565" i="13"/>
  <c r="N566" i="13"/>
  <c r="N567" i="13"/>
  <c r="N568" i="13"/>
  <c r="N569" i="13"/>
  <c r="N570" i="13"/>
  <c r="N571" i="13"/>
  <c r="N572" i="13"/>
  <c r="N573" i="13"/>
  <c r="N574" i="13"/>
  <c r="N575" i="13"/>
  <c r="N576" i="13"/>
  <c r="N577" i="13"/>
  <c r="N578" i="13"/>
  <c r="N579" i="13"/>
  <c r="N580" i="13"/>
  <c r="N581" i="13"/>
  <c r="N582" i="13"/>
  <c r="N583" i="13"/>
  <c r="N584" i="13"/>
  <c r="N585" i="13"/>
  <c r="N586" i="13"/>
  <c r="N587" i="13"/>
  <c r="N588" i="13"/>
  <c r="N589" i="13"/>
  <c r="N590" i="13"/>
  <c r="N591" i="13"/>
  <c r="N592" i="13"/>
  <c r="N593" i="13"/>
  <c r="N594" i="13"/>
  <c r="N595" i="13"/>
  <c r="N596" i="13"/>
  <c r="N597" i="13"/>
  <c r="N598" i="13"/>
  <c r="N599" i="13"/>
  <c r="N600" i="13"/>
  <c r="N601" i="13"/>
  <c r="N602" i="13"/>
  <c r="N603" i="13"/>
  <c r="N604" i="13"/>
  <c r="N605" i="13"/>
  <c r="N606" i="13"/>
  <c r="N607" i="13"/>
  <c r="N608" i="13"/>
  <c r="N609" i="13"/>
  <c r="N610" i="13"/>
  <c r="N611" i="13"/>
  <c r="N612" i="13"/>
  <c r="N613" i="13"/>
  <c r="N614" i="13"/>
  <c r="N615" i="13"/>
  <c r="N616" i="13"/>
  <c r="N617" i="13"/>
  <c r="N618" i="13"/>
  <c r="N619" i="13"/>
  <c r="N620" i="13"/>
  <c r="N621" i="13"/>
  <c r="N622" i="13"/>
  <c r="N623" i="13"/>
  <c r="N624" i="13"/>
  <c r="N625" i="13"/>
  <c r="N626" i="13"/>
  <c r="N627" i="13"/>
  <c r="N628" i="13"/>
  <c r="N629" i="13"/>
  <c r="N630" i="13"/>
  <c r="N631" i="13"/>
  <c r="N632" i="13"/>
  <c r="N633" i="13"/>
  <c r="N634" i="13"/>
  <c r="N635" i="13"/>
  <c r="N636" i="13"/>
  <c r="N637" i="13"/>
  <c r="N638" i="13"/>
  <c r="N639" i="13"/>
  <c r="N640" i="13"/>
  <c r="N641" i="13"/>
  <c r="N642" i="13"/>
  <c r="N643" i="13"/>
  <c r="N644" i="13"/>
  <c r="N645" i="13"/>
  <c r="N646" i="13"/>
  <c r="N647" i="13"/>
  <c r="N648" i="13"/>
  <c r="N649" i="13"/>
  <c r="N650" i="13"/>
  <c r="N651" i="13"/>
  <c r="N652" i="13"/>
  <c r="N653" i="13"/>
  <c r="N654" i="13"/>
  <c r="N655" i="13"/>
  <c r="N656" i="13"/>
  <c r="N657" i="13"/>
  <c r="N658" i="13"/>
  <c r="N659" i="13"/>
  <c r="N660" i="13"/>
  <c r="N661" i="13"/>
  <c r="N662" i="13"/>
  <c r="N663" i="13"/>
  <c r="N664" i="13"/>
  <c r="N665" i="13"/>
  <c r="N666" i="13"/>
  <c r="N667" i="13"/>
  <c r="N668" i="13"/>
  <c r="N669" i="13"/>
  <c r="N670" i="13"/>
  <c r="N671" i="13"/>
  <c r="N672" i="13"/>
  <c r="N673" i="13"/>
  <c r="N674" i="13"/>
  <c r="N675" i="13"/>
  <c r="N676" i="13"/>
  <c r="N677" i="13"/>
  <c r="N678" i="13"/>
  <c r="N679" i="13"/>
  <c r="N680" i="13"/>
  <c r="N681" i="13"/>
  <c r="N682" i="13"/>
  <c r="N683" i="13"/>
  <c r="N684" i="13"/>
  <c r="N685" i="13"/>
  <c r="N686" i="13"/>
  <c r="N687" i="13"/>
  <c r="N688" i="13"/>
  <c r="N689" i="13"/>
  <c r="N690" i="13"/>
  <c r="N691" i="13"/>
  <c r="N692" i="13"/>
  <c r="N693" i="13"/>
  <c r="N694" i="13"/>
  <c r="N695" i="13"/>
  <c r="N696" i="13"/>
  <c r="N697" i="13"/>
  <c r="N698" i="13"/>
  <c r="N699" i="13"/>
  <c r="N700" i="13"/>
  <c r="N701" i="13"/>
  <c r="N702" i="13"/>
  <c r="N703" i="13"/>
  <c r="N704" i="13"/>
  <c r="N705" i="13"/>
  <c r="N706" i="13"/>
  <c r="N707" i="13"/>
  <c r="N708" i="13"/>
  <c r="N709" i="13"/>
  <c r="N710" i="13"/>
  <c r="N711" i="13"/>
  <c r="N712" i="13"/>
  <c r="N713" i="13"/>
  <c r="N714" i="13"/>
  <c r="N715" i="13"/>
  <c r="N716" i="13"/>
  <c r="N717" i="13"/>
  <c r="N718" i="13"/>
  <c r="N719" i="13"/>
  <c r="N720" i="13"/>
  <c r="N721" i="13"/>
  <c r="N722" i="13"/>
  <c r="N723" i="13"/>
  <c r="N724" i="13"/>
  <c r="N725" i="13"/>
  <c r="N726" i="13"/>
  <c r="N727" i="13"/>
  <c r="N728" i="13"/>
  <c r="N729" i="13"/>
  <c r="N730" i="13"/>
  <c r="N731" i="13"/>
  <c r="N732" i="13"/>
  <c r="N733" i="13"/>
  <c r="N734" i="13"/>
  <c r="N735" i="13"/>
  <c r="N736" i="13"/>
  <c r="N737" i="13"/>
  <c r="N738" i="13"/>
  <c r="N739" i="13"/>
  <c r="N740" i="13"/>
  <c r="N741" i="13"/>
  <c r="N742" i="13"/>
  <c r="N743" i="13"/>
  <c r="N744" i="13"/>
  <c r="N745" i="13"/>
  <c r="N746" i="13"/>
  <c r="N747" i="13"/>
  <c r="N748" i="13"/>
  <c r="N749" i="13"/>
  <c r="N750" i="13"/>
  <c r="N751" i="13"/>
  <c r="N752" i="13"/>
  <c r="N753" i="13"/>
  <c r="N754" i="13"/>
  <c r="N755" i="13"/>
  <c r="N756" i="13"/>
  <c r="N757" i="13"/>
  <c r="N758" i="13"/>
  <c r="N759" i="13"/>
  <c r="N760" i="13"/>
  <c r="N761" i="13"/>
  <c r="N762" i="13"/>
  <c r="N763" i="13"/>
  <c r="N764" i="13"/>
  <c r="N765" i="13"/>
  <c r="N766" i="13"/>
  <c r="N767" i="13"/>
  <c r="N768" i="13"/>
  <c r="N769" i="13"/>
  <c r="N770" i="13"/>
  <c r="N771" i="13"/>
  <c r="N772" i="13"/>
  <c r="N773" i="13"/>
  <c r="N774" i="13"/>
  <c r="N775" i="13"/>
  <c r="N776" i="13"/>
  <c r="N777" i="13"/>
  <c r="N778" i="13"/>
  <c r="N779" i="13"/>
  <c r="N780" i="13"/>
  <c r="N781" i="13"/>
  <c r="N782" i="13"/>
  <c r="N783" i="13"/>
  <c r="N784" i="13"/>
  <c r="N785" i="13"/>
  <c r="N786" i="13"/>
  <c r="N787" i="13"/>
  <c r="N788" i="13"/>
  <c r="N789" i="13"/>
  <c r="N790" i="13"/>
  <c r="N791" i="13"/>
  <c r="N792" i="13"/>
  <c r="N793" i="13"/>
  <c r="N794" i="13"/>
  <c r="N795" i="13"/>
  <c r="N796" i="13"/>
  <c r="N797" i="13"/>
  <c r="N798" i="13"/>
  <c r="N799" i="13"/>
  <c r="N800" i="13"/>
  <c r="N801" i="13"/>
  <c r="N802" i="13"/>
  <c r="N803" i="13"/>
  <c r="N804" i="13"/>
  <c r="N805" i="13"/>
  <c r="N806" i="13"/>
  <c r="N807" i="13"/>
  <c r="N808" i="13"/>
  <c r="N809" i="13"/>
  <c r="N810" i="13"/>
  <c r="N811" i="13"/>
  <c r="N812" i="13"/>
  <c r="N813" i="13"/>
  <c r="N814" i="13"/>
  <c r="N815" i="13"/>
  <c r="N816" i="13"/>
  <c r="N817" i="13"/>
  <c r="N818" i="13"/>
  <c r="N819" i="13"/>
  <c r="N820" i="13"/>
  <c r="N821" i="13"/>
  <c r="N822" i="13"/>
  <c r="N823" i="13"/>
  <c r="N824" i="13"/>
  <c r="N825" i="13"/>
  <c r="N826" i="13"/>
  <c r="N827" i="13"/>
  <c r="N828" i="13"/>
  <c r="N829" i="13"/>
  <c r="N830" i="13"/>
  <c r="N831" i="13"/>
  <c r="N832" i="13"/>
  <c r="N833" i="13"/>
  <c r="N834" i="13"/>
  <c r="N835" i="13"/>
  <c r="N836" i="13"/>
  <c r="N837" i="13"/>
  <c r="N838" i="13"/>
  <c r="N839" i="13"/>
  <c r="N840" i="13"/>
  <c r="N841" i="13"/>
  <c r="N842" i="13"/>
  <c r="N843" i="13"/>
  <c r="N844" i="13"/>
  <c r="N845" i="13"/>
  <c r="N846" i="13"/>
  <c r="N847" i="13"/>
  <c r="N848" i="13"/>
  <c r="N849" i="13"/>
  <c r="N850" i="13"/>
  <c r="N851" i="13"/>
  <c r="N852" i="13"/>
  <c r="N853" i="13"/>
  <c r="N854" i="13"/>
  <c r="N855" i="13"/>
  <c r="N856" i="13"/>
  <c r="N857" i="13"/>
  <c r="N858" i="13"/>
  <c r="N859" i="13"/>
  <c r="N860" i="13"/>
  <c r="N861" i="13"/>
  <c r="N862" i="13"/>
  <c r="N863" i="13"/>
  <c r="N864" i="13"/>
  <c r="N865" i="13"/>
  <c r="N866" i="13"/>
  <c r="N867" i="13"/>
  <c r="N868" i="13"/>
  <c r="N869" i="13"/>
  <c r="N870" i="13"/>
  <c r="N871" i="13"/>
  <c r="N872" i="13"/>
  <c r="N873" i="13"/>
  <c r="N874" i="13"/>
  <c r="N875" i="13"/>
  <c r="N876" i="13"/>
  <c r="N877" i="13"/>
  <c r="N878" i="13"/>
  <c r="N879" i="13"/>
  <c r="N880" i="13"/>
  <c r="N881" i="13"/>
  <c r="N882" i="13"/>
  <c r="N883" i="13"/>
  <c r="N884" i="13"/>
  <c r="N885" i="13"/>
  <c r="N886" i="13"/>
  <c r="N887" i="13"/>
  <c r="N888" i="13"/>
  <c r="N889" i="13"/>
  <c r="N890" i="13"/>
  <c r="N891" i="13"/>
  <c r="N892" i="13"/>
  <c r="N893" i="13"/>
  <c r="N894" i="13"/>
  <c r="N895" i="13"/>
  <c r="N896" i="13"/>
  <c r="N897" i="13"/>
  <c r="N898" i="13"/>
  <c r="N899" i="13"/>
  <c r="N900" i="13"/>
  <c r="N901" i="13"/>
  <c r="N902" i="13"/>
  <c r="N903" i="13"/>
  <c r="N904" i="13"/>
  <c r="N905" i="13"/>
  <c r="N906" i="13"/>
  <c r="N907" i="13"/>
  <c r="N908" i="13"/>
  <c r="N909" i="13"/>
  <c r="N910" i="13"/>
  <c r="N911" i="13"/>
  <c r="N912" i="13"/>
  <c r="N913" i="13"/>
  <c r="N914" i="13"/>
  <c r="N915" i="13"/>
  <c r="N916" i="13"/>
  <c r="N917" i="13"/>
  <c r="N918" i="13"/>
  <c r="N919" i="13"/>
  <c r="N920" i="13"/>
  <c r="N921" i="13"/>
  <c r="N922" i="13"/>
  <c r="N923" i="13"/>
  <c r="N924" i="13"/>
  <c r="N925" i="13"/>
  <c r="N926" i="13"/>
  <c r="N927" i="13"/>
  <c r="N928" i="13"/>
  <c r="N929" i="13"/>
  <c r="N930" i="13"/>
  <c r="N931" i="13"/>
  <c r="N932" i="13"/>
  <c r="N933" i="13"/>
  <c r="N934" i="13"/>
  <c r="N935" i="13"/>
  <c r="N936" i="13"/>
  <c r="N937" i="13"/>
  <c r="N938" i="13"/>
  <c r="N939" i="13"/>
  <c r="N940" i="13"/>
  <c r="N941" i="13"/>
  <c r="N942" i="13"/>
  <c r="N943" i="13"/>
  <c r="N944" i="13"/>
  <c r="N945" i="13"/>
  <c r="N946" i="13"/>
  <c r="N947" i="13"/>
  <c r="N948" i="13"/>
  <c r="N949" i="13"/>
  <c r="N950" i="13"/>
  <c r="N951" i="13"/>
  <c r="N952" i="13"/>
  <c r="N953" i="13"/>
  <c r="N954" i="13"/>
  <c r="N955" i="13"/>
  <c r="N956" i="13"/>
  <c r="N957" i="13"/>
  <c r="N958" i="13"/>
  <c r="N959" i="13"/>
  <c r="N960" i="13"/>
  <c r="N961" i="13"/>
  <c r="N962" i="13"/>
  <c r="N963" i="13"/>
  <c r="N964" i="13"/>
  <c r="N965" i="13"/>
  <c r="N966" i="13"/>
  <c r="N967" i="13"/>
  <c r="N968" i="13"/>
  <c r="N969" i="13"/>
  <c r="N970" i="13"/>
  <c r="N971" i="13"/>
  <c r="N972" i="13"/>
  <c r="N973" i="13"/>
  <c r="N974" i="13"/>
  <c r="N975" i="13"/>
  <c r="N976" i="13"/>
  <c r="N977" i="13"/>
  <c r="N978" i="13"/>
  <c r="N979" i="13"/>
  <c r="N980" i="13"/>
  <c r="N981" i="13"/>
  <c r="N982" i="13"/>
  <c r="N983" i="13"/>
  <c r="N984" i="13"/>
  <c r="N985" i="13"/>
  <c r="N986" i="13"/>
  <c r="N987" i="13"/>
  <c r="N988" i="13"/>
  <c r="N989" i="13"/>
  <c r="N990" i="13"/>
  <c r="N991" i="13"/>
  <c r="N992" i="13"/>
  <c r="N993" i="13"/>
  <c r="N994" i="13"/>
  <c r="N995" i="13"/>
  <c r="N996" i="13"/>
  <c r="N997" i="13"/>
  <c r="N998" i="13"/>
  <c r="N999" i="13"/>
  <c r="N1000" i="13"/>
  <c r="N1001" i="13"/>
  <c r="N1002" i="13"/>
  <c r="N1003" i="13"/>
  <c r="N1004" i="13"/>
  <c r="N1005" i="13"/>
  <c r="N1006" i="13"/>
  <c r="N1007" i="13"/>
  <c r="N1008" i="13"/>
  <c r="N1009" i="13"/>
  <c r="N1010" i="13"/>
  <c r="N1011" i="13"/>
  <c r="N1012" i="13"/>
  <c r="N1013" i="13"/>
  <c r="N1014" i="13"/>
  <c r="N1015" i="13"/>
  <c r="N1016" i="13"/>
  <c r="N1017" i="13"/>
  <c r="N1018" i="13"/>
  <c r="N1019" i="13"/>
  <c r="N1020" i="13"/>
  <c r="N1021" i="13"/>
  <c r="N1022" i="13"/>
  <c r="N1023" i="13"/>
  <c r="N1024" i="13"/>
  <c r="N1025" i="13"/>
  <c r="N1026" i="13"/>
  <c r="N1027" i="13"/>
  <c r="N1028" i="13"/>
  <c r="N1029" i="13"/>
  <c r="N1030" i="13"/>
  <c r="N1031" i="13"/>
  <c r="N1032" i="13"/>
  <c r="N1033" i="13"/>
  <c r="N1034" i="13"/>
  <c r="N1035" i="13"/>
  <c r="N1036" i="13"/>
  <c r="N1037" i="13"/>
  <c r="N1038" i="13"/>
  <c r="N1039" i="13"/>
  <c r="N1040" i="13"/>
  <c r="N1041" i="13"/>
  <c r="N1042" i="13"/>
  <c r="N1043" i="13"/>
  <c r="N1044" i="13"/>
  <c r="N1045" i="13"/>
  <c r="N1046" i="13"/>
  <c r="N1047" i="13"/>
  <c r="N1048" i="13"/>
  <c r="N1049" i="13"/>
  <c r="N1050" i="13"/>
  <c r="N1051" i="13"/>
  <c r="N1052" i="13"/>
  <c r="N1053" i="13"/>
  <c r="N1054" i="13"/>
  <c r="N1055" i="13"/>
  <c r="N1056" i="13"/>
  <c r="N1057" i="13"/>
  <c r="N1058" i="13"/>
  <c r="N1059" i="13"/>
  <c r="N1060" i="13"/>
  <c r="N1061" i="13"/>
  <c r="N1062" i="13"/>
  <c r="N1063" i="13"/>
  <c r="N1064" i="13"/>
  <c r="N1065" i="13"/>
  <c r="N1066" i="13"/>
  <c r="N1067" i="13"/>
  <c r="N1068" i="13"/>
  <c r="N1069" i="13"/>
  <c r="N1070" i="13"/>
  <c r="N1071" i="13"/>
  <c r="N1072" i="13"/>
  <c r="N1073" i="13"/>
  <c r="N1074" i="13"/>
  <c r="N1075" i="13"/>
  <c r="N1076" i="13"/>
  <c r="N1077" i="13"/>
  <c r="N1078" i="13"/>
  <c r="N1079" i="13"/>
  <c r="N1080" i="13"/>
  <c r="N1081" i="13"/>
  <c r="N1082" i="13"/>
  <c r="N1083" i="13"/>
  <c r="N1084" i="13"/>
  <c r="N1085" i="13"/>
  <c r="N1086" i="13"/>
  <c r="N1087" i="13"/>
  <c r="N1088" i="13"/>
  <c r="N1089" i="13"/>
  <c r="N1090" i="13"/>
  <c r="N1091" i="13"/>
  <c r="N1092" i="13"/>
  <c r="N1093" i="13"/>
  <c r="N1094" i="13"/>
  <c r="N1095" i="13"/>
  <c r="N1096" i="13"/>
  <c r="N1097" i="13"/>
  <c r="N1098" i="13"/>
  <c r="N1099" i="13"/>
  <c r="N1100" i="13"/>
  <c r="N1101" i="13"/>
  <c r="N1102" i="13"/>
  <c r="N1103" i="13"/>
  <c r="N1104" i="13"/>
  <c r="N1105" i="13"/>
  <c r="N1106" i="13"/>
  <c r="N1107" i="13"/>
  <c r="N1108" i="13"/>
  <c r="N1109" i="13"/>
  <c r="N1110" i="13"/>
  <c r="N1111" i="13"/>
  <c r="N1112" i="13"/>
  <c r="N1113" i="13"/>
  <c r="N1114" i="13"/>
  <c r="N1115" i="13"/>
  <c r="N1116" i="13"/>
  <c r="N1117" i="13"/>
  <c r="N1118" i="13"/>
  <c r="N1119" i="13"/>
  <c r="N1120" i="13"/>
  <c r="N1121" i="13"/>
  <c r="N1122" i="13"/>
  <c r="N1123" i="13"/>
  <c r="N1124" i="13"/>
  <c r="N1125" i="13"/>
  <c r="N1126" i="13"/>
  <c r="N1127" i="13"/>
  <c r="N1128" i="13"/>
  <c r="N1129" i="13"/>
  <c r="N1130" i="13"/>
  <c r="N1131" i="13"/>
  <c r="N1132" i="13"/>
  <c r="N1133" i="13"/>
  <c r="N1134" i="13"/>
  <c r="N1135" i="13"/>
  <c r="N1136" i="13"/>
  <c r="N1137" i="13"/>
  <c r="N1138" i="13"/>
  <c r="N1139" i="13"/>
  <c r="N1140" i="13"/>
  <c r="N1141" i="13"/>
  <c r="N1142" i="13"/>
  <c r="N1143" i="13"/>
  <c r="N1144" i="13"/>
  <c r="N1145" i="13"/>
  <c r="N1146" i="13"/>
  <c r="N1147" i="13"/>
  <c r="N1148" i="13"/>
  <c r="N1149" i="13"/>
  <c r="N1150" i="13"/>
  <c r="N1151" i="13"/>
  <c r="N1152" i="13"/>
  <c r="N1153" i="13"/>
  <c r="N1154" i="13"/>
  <c r="N1155" i="13"/>
  <c r="N1156" i="13"/>
  <c r="N1157" i="13"/>
  <c r="N1158" i="13"/>
  <c r="N1159" i="13"/>
  <c r="N1160" i="13"/>
  <c r="N1161" i="13"/>
  <c r="N1162" i="13"/>
  <c r="N1163" i="13"/>
  <c r="N1164" i="13"/>
  <c r="N1165" i="13"/>
  <c r="N1166" i="13"/>
  <c r="N1167" i="13"/>
  <c r="N1168" i="13"/>
  <c r="N1169" i="13"/>
  <c r="N1170" i="13"/>
  <c r="N1171" i="13"/>
  <c r="N1172" i="13"/>
  <c r="N1173" i="13"/>
  <c r="N1174" i="13"/>
  <c r="N1175" i="13"/>
  <c r="N1176" i="13"/>
  <c r="N1177" i="13"/>
  <c r="N1178" i="13"/>
  <c r="N1179" i="13"/>
  <c r="N1180" i="13"/>
  <c r="N1181" i="13"/>
  <c r="N1182" i="13"/>
  <c r="N1183" i="13"/>
  <c r="N1184" i="13"/>
  <c r="N1185" i="13"/>
  <c r="N1186" i="13"/>
  <c r="N1187" i="13"/>
  <c r="N1188" i="13"/>
  <c r="N1189" i="13"/>
  <c r="N1190" i="13"/>
  <c r="N1191" i="13"/>
  <c r="N1192" i="13"/>
  <c r="N1193" i="13"/>
  <c r="N1194" i="13"/>
  <c r="N1195" i="13"/>
  <c r="N1196" i="13"/>
  <c r="N1197" i="13"/>
  <c r="N1198" i="13"/>
  <c r="N1199" i="13"/>
  <c r="N1200" i="13"/>
  <c r="N1201" i="13"/>
  <c r="N1202" i="13"/>
  <c r="N1203" i="13"/>
  <c r="N1204" i="13"/>
  <c r="N1205" i="13"/>
  <c r="N1206" i="13"/>
  <c r="N1207" i="13"/>
  <c r="N1208" i="13"/>
  <c r="N1209" i="13"/>
  <c r="N1210" i="13"/>
  <c r="N1211" i="13"/>
  <c r="N1212" i="13"/>
  <c r="N1213" i="13"/>
  <c r="N1214" i="13"/>
  <c r="N1215" i="13"/>
  <c r="N1216" i="13"/>
  <c r="N1217" i="13"/>
  <c r="N1218" i="13"/>
  <c r="N1219" i="13"/>
  <c r="N1220" i="13"/>
  <c r="N1221" i="13"/>
  <c r="N1222" i="13"/>
  <c r="N1223" i="13"/>
  <c r="N1224" i="13"/>
  <c r="N1225" i="13"/>
  <c r="N1226" i="13"/>
  <c r="N1227" i="13"/>
  <c r="N1228" i="13"/>
  <c r="N1229" i="13"/>
  <c r="N1230" i="13"/>
  <c r="N1231" i="13"/>
  <c r="N1232" i="13"/>
  <c r="N1233" i="13"/>
  <c r="N1234" i="13"/>
  <c r="N1235" i="13"/>
  <c r="N1236" i="13"/>
  <c r="N1237" i="13"/>
  <c r="N1238" i="13"/>
  <c r="N1239" i="13"/>
  <c r="N1240" i="13"/>
  <c r="N1241" i="13"/>
  <c r="N1242" i="13"/>
  <c r="N1243" i="13"/>
  <c r="N1244" i="13"/>
  <c r="N1245" i="13"/>
  <c r="N1246" i="13"/>
  <c r="N1247" i="13"/>
  <c r="N1248" i="13"/>
  <c r="N1249" i="13"/>
  <c r="N1250" i="13"/>
  <c r="N1251" i="13"/>
  <c r="N1252" i="13"/>
  <c r="N1253" i="13"/>
  <c r="N1254" i="13"/>
  <c r="N1255" i="13"/>
  <c r="N1256" i="13"/>
  <c r="N1257" i="13"/>
  <c r="N1258" i="13"/>
  <c r="N1259" i="13"/>
  <c r="N1260" i="13"/>
  <c r="N1261" i="13"/>
  <c r="N1262" i="13"/>
  <c r="N1263" i="13"/>
  <c r="N1264" i="13"/>
  <c r="N1265" i="13"/>
  <c r="N1266" i="13"/>
  <c r="N1267" i="13"/>
  <c r="N1268" i="13"/>
  <c r="N1269" i="13"/>
  <c r="N1270" i="13"/>
  <c r="N1271" i="13"/>
  <c r="N1272" i="13"/>
  <c r="N1273" i="13"/>
  <c r="N1274" i="13"/>
  <c r="N1275" i="13"/>
  <c r="N1276" i="13"/>
  <c r="N1277" i="13"/>
  <c r="N1278" i="13"/>
  <c r="N1279" i="13"/>
  <c r="N1280" i="13"/>
  <c r="N1281" i="13"/>
  <c r="N1282" i="13"/>
  <c r="N1283" i="13"/>
  <c r="N1284" i="13"/>
  <c r="N1285" i="13"/>
  <c r="N1286" i="13"/>
  <c r="N1287" i="13"/>
  <c r="N1288" i="13"/>
  <c r="N1289" i="13"/>
  <c r="N1290" i="13"/>
  <c r="N1291" i="13"/>
  <c r="N1292" i="13"/>
  <c r="N1293" i="13"/>
  <c r="N1294" i="13"/>
  <c r="N1295" i="13"/>
  <c r="N1296" i="13"/>
  <c r="N1297" i="13"/>
  <c r="N1298" i="13"/>
  <c r="N1299" i="13"/>
  <c r="N1300" i="13"/>
  <c r="N1301" i="13"/>
  <c r="N1302" i="13"/>
  <c r="N1303" i="13"/>
  <c r="N1304" i="13"/>
  <c r="N1305" i="13"/>
  <c r="N1306" i="13"/>
  <c r="N1307" i="13"/>
  <c r="N1308" i="13"/>
  <c r="N1309" i="13"/>
  <c r="N1310" i="13"/>
  <c r="N1311" i="13"/>
  <c r="N1312" i="13"/>
  <c r="N1313" i="13"/>
  <c r="N1314" i="13"/>
  <c r="N1315" i="13"/>
  <c r="N1316" i="13"/>
  <c r="N1317" i="13"/>
  <c r="N1318" i="13"/>
  <c r="N1319" i="13"/>
  <c r="N1320" i="13"/>
  <c r="N1321" i="13"/>
  <c r="N1322" i="13"/>
  <c r="N1323" i="13"/>
  <c r="N1324" i="13"/>
  <c r="N1325" i="13"/>
  <c r="N1326" i="13"/>
  <c r="N1327" i="13"/>
  <c r="N1328" i="13"/>
  <c r="N1329" i="13"/>
  <c r="N1330" i="13"/>
  <c r="N1331" i="13"/>
  <c r="N1332" i="13"/>
  <c r="N1333" i="13"/>
  <c r="N1334" i="13"/>
  <c r="N1335" i="13"/>
  <c r="N1336" i="13"/>
  <c r="N1337" i="13"/>
  <c r="N1338" i="13"/>
  <c r="N1339" i="13"/>
  <c r="N1340" i="13"/>
  <c r="N1341" i="13"/>
  <c r="N1342" i="13"/>
  <c r="N1343" i="13"/>
  <c r="N1344" i="13"/>
  <c r="N1345" i="13"/>
  <c r="N1346" i="13"/>
  <c r="N1347" i="13"/>
  <c r="N1348" i="13"/>
  <c r="N1349" i="13"/>
  <c r="N1350" i="13"/>
  <c r="N1351" i="13"/>
  <c r="N1352" i="13"/>
  <c r="N1353" i="13"/>
  <c r="N1354" i="13"/>
  <c r="N1355" i="13"/>
  <c r="N1356" i="13"/>
  <c r="N1357" i="13"/>
  <c r="N1358" i="13"/>
  <c r="N1359" i="13"/>
  <c r="N1360" i="13"/>
  <c r="N1361" i="13"/>
  <c r="N1362" i="13"/>
  <c r="N1363" i="13"/>
  <c r="N1364" i="13"/>
  <c r="N1365" i="13"/>
  <c r="N1366" i="13"/>
  <c r="N1367" i="13"/>
  <c r="N1368" i="13"/>
  <c r="N1369" i="13"/>
  <c r="N1370" i="13"/>
  <c r="N1371" i="13"/>
  <c r="N1372" i="13"/>
  <c r="N1373" i="13"/>
  <c r="N1374" i="13"/>
  <c r="N1375" i="13"/>
  <c r="N1376" i="13"/>
  <c r="N1377" i="13"/>
  <c r="N1378" i="13"/>
  <c r="N1379" i="13"/>
  <c r="N1380" i="13"/>
  <c r="N1381" i="13"/>
  <c r="N1382" i="13"/>
  <c r="N1383" i="13"/>
  <c r="N1384" i="13"/>
  <c r="N1385" i="13"/>
  <c r="N1386" i="13"/>
  <c r="N1387" i="13"/>
  <c r="N1388" i="13"/>
  <c r="N1389" i="13"/>
  <c r="N1390" i="13"/>
  <c r="N1391" i="13"/>
  <c r="N1392" i="13"/>
  <c r="N1393" i="13"/>
  <c r="N1394" i="13"/>
  <c r="N1395" i="13"/>
  <c r="N1396" i="13"/>
  <c r="N1397" i="13"/>
  <c r="N1398" i="13"/>
  <c r="N1399" i="13"/>
  <c r="N1400" i="13"/>
  <c r="N1401" i="13"/>
  <c r="N1402" i="13"/>
  <c r="N1403" i="13"/>
  <c r="N1404" i="13"/>
  <c r="N1405" i="13"/>
  <c r="N1406" i="13"/>
  <c r="N1407" i="13"/>
  <c r="N1408" i="13"/>
  <c r="N1409" i="13"/>
  <c r="N1410" i="13"/>
  <c r="N1411" i="13"/>
  <c r="N1412" i="13"/>
  <c r="N1413" i="13"/>
  <c r="N1414" i="13"/>
  <c r="N1415" i="13"/>
  <c r="N1416" i="13"/>
  <c r="N1417" i="13"/>
  <c r="N1418" i="13"/>
  <c r="N1419" i="13"/>
  <c r="N1420" i="13"/>
  <c r="N1421" i="13"/>
  <c r="N1422" i="13"/>
  <c r="N1423" i="13"/>
  <c r="N1424" i="13"/>
  <c r="N1425" i="13"/>
  <c r="N1426" i="13"/>
  <c r="N1427" i="13"/>
  <c r="N1428" i="13"/>
  <c r="N1429" i="13"/>
  <c r="N1430" i="13"/>
  <c r="N1431" i="13"/>
  <c r="N1432" i="13"/>
  <c r="N1433" i="13"/>
  <c r="N1434" i="13"/>
  <c r="N1435" i="13"/>
  <c r="N1436" i="13"/>
  <c r="N1437" i="13"/>
  <c r="N1438" i="13"/>
  <c r="N1439" i="13"/>
  <c r="N1440" i="13"/>
  <c r="N1441" i="13"/>
  <c r="N1442" i="13"/>
  <c r="N1443" i="13"/>
  <c r="N1444" i="13"/>
  <c r="N1445" i="13"/>
  <c r="N1446" i="13"/>
  <c r="N1447" i="13"/>
  <c r="N1448" i="13"/>
  <c r="N1449" i="13"/>
  <c r="N1450" i="13"/>
  <c r="N1451" i="13"/>
  <c r="N1452" i="13"/>
  <c r="N1453" i="13"/>
  <c r="N1454" i="13"/>
  <c r="N1455" i="13"/>
  <c r="N1456" i="13"/>
  <c r="N1457" i="13"/>
  <c r="N1458" i="13"/>
  <c r="N1459" i="13"/>
  <c r="N1460" i="13"/>
  <c r="N1461" i="13"/>
  <c r="N1462" i="13"/>
  <c r="N1463" i="13"/>
  <c r="N1464" i="13"/>
  <c r="N1465" i="13"/>
  <c r="N1466" i="13"/>
  <c r="N1467" i="13"/>
  <c r="N1468" i="13"/>
  <c r="N1469" i="13"/>
  <c r="N1470" i="13"/>
  <c r="N1471" i="13"/>
  <c r="N1472" i="13"/>
  <c r="N1473" i="13"/>
  <c r="N1474" i="13"/>
  <c r="N1475" i="13"/>
  <c r="N1476" i="13"/>
  <c r="N1477" i="13"/>
  <c r="N1478" i="13"/>
  <c r="N1479" i="13"/>
  <c r="N1480" i="13"/>
  <c r="N1481" i="13"/>
  <c r="N1482" i="13"/>
  <c r="N1483" i="13"/>
  <c r="N1484" i="13"/>
  <c r="N1485" i="13"/>
  <c r="N1486" i="13"/>
  <c r="N1487" i="13"/>
  <c r="N1488" i="13"/>
  <c r="N1489" i="13"/>
  <c r="N1490" i="13"/>
  <c r="N1491" i="13"/>
  <c r="N1492" i="13"/>
  <c r="N1493" i="13"/>
  <c r="N1494" i="13"/>
  <c r="N1495" i="13"/>
  <c r="N1496" i="13"/>
  <c r="N1497" i="13"/>
  <c r="N1498" i="13"/>
  <c r="N1499" i="13"/>
  <c r="N1500" i="13"/>
  <c r="N1501" i="13"/>
  <c r="N1502" i="13"/>
  <c r="N1503" i="13"/>
  <c r="N1504" i="13"/>
  <c r="N1505" i="13"/>
  <c r="N1506" i="13"/>
  <c r="N1507" i="13"/>
  <c r="N1508" i="13"/>
  <c r="N1509" i="13"/>
  <c r="N1510" i="13"/>
  <c r="N1511" i="13"/>
  <c r="N1512" i="13"/>
  <c r="N1513" i="13"/>
  <c r="N1514" i="13"/>
  <c r="N1515" i="13"/>
  <c r="N1516" i="13"/>
  <c r="N1517" i="13"/>
  <c r="N1518" i="13"/>
  <c r="N1519" i="13"/>
  <c r="N1520" i="13"/>
  <c r="N1521" i="13"/>
  <c r="N1522" i="13"/>
  <c r="N1523" i="13"/>
  <c r="N1524" i="13"/>
  <c r="N1525" i="13"/>
  <c r="N1526" i="13"/>
  <c r="N1527" i="13"/>
  <c r="N1528" i="13"/>
  <c r="N1529" i="13"/>
  <c r="N1530" i="13"/>
  <c r="N1531" i="13"/>
  <c r="N1532" i="13"/>
  <c r="N1533" i="13"/>
  <c r="N1534" i="13"/>
  <c r="N1535" i="13"/>
  <c r="N1536" i="13"/>
  <c r="N1537" i="13"/>
  <c r="N1538" i="13"/>
  <c r="N1539" i="13"/>
  <c r="N1540" i="13"/>
  <c r="N1541" i="13"/>
  <c r="N1542" i="13"/>
  <c r="N1543" i="13"/>
  <c r="N1544" i="13"/>
  <c r="N1545" i="13"/>
  <c r="N1546" i="13"/>
  <c r="N1547" i="13"/>
  <c r="N1548" i="13"/>
  <c r="N1549" i="13"/>
  <c r="N1550" i="13"/>
  <c r="N1551" i="13"/>
  <c r="N1552" i="13"/>
  <c r="N1553" i="13"/>
  <c r="N1554" i="13"/>
  <c r="N1555" i="13"/>
  <c r="N1556" i="13"/>
  <c r="N1557" i="13"/>
  <c r="N1558" i="13"/>
  <c r="N1559" i="13"/>
  <c r="N1560" i="13"/>
  <c r="N1561" i="13"/>
  <c r="N1562" i="13"/>
  <c r="N1563" i="13"/>
  <c r="N1564" i="13"/>
  <c r="N1565" i="13"/>
  <c r="N1566" i="13"/>
  <c r="N1567" i="13"/>
  <c r="N1568" i="13"/>
  <c r="N1569" i="13"/>
  <c r="N1570" i="13"/>
  <c r="N1571" i="13"/>
  <c r="N1572" i="13"/>
  <c r="N1573" i="13"/>
  <c r="N1574" i="13"/>
  <c r="N1575" i="13"/>
  <c r="N1576" i="13"/>
  <c r="N1577" i="13"/>
  <c r="N1578" i="13"/>
  <c r="N1579" i="13"/>
  <c r="N1580" i="13"/>
  <c r="N1581" i="13"/>
  <c r="N1582" i="13"/>
  <c r="N1583" i="13"/>
  <c r="N1584" i="13"/>
  <c r="N1585" i="13"/>
  <c r="N1586" i="13"/>
  <c r="N1587" i="13"/>
  <c r="N1588" i="13"/>
  <c r="N1589" i="13"/>
  <c r="N1590" i="13"/>
  <c r="N1591" i="13"/>
  <c r="N1592" i="13"/>
  <c r="N1593" i="13"/>
  <c r="N1594" i="13"/>
  <c r="N1595" i="13"/>
  <c r="N1596" i="13"/>
  <c r="N1597" i="13"/>
  <c r="N1598" i="13"/>
  <c r="N1599" i="13"/>
  <c r="N1600" i="13"/>
  <c r="N1601" i="13"/>
  <c r="N1602" i="13"/>
  <c r="N1603" i="13"/>
  <c r="N1604" i="13"/>
  <c r="N1605" i="13"/>
  <c r="N1606" i="13"/>
  <c r="N1607" i="13"/>
  <c r="N1608" i="13"/>
  <c r="N1609" i="13"/>
  <c r="N1610" i="13"/>
  <c r="N1611" i="13"/>
  <c r="N1612" i="13"/>
  <c r="N1613" i="13"/>
  <c r="N1614" i="13"/>
  <c r="N1615" i="13"/>
  <c r="N1616" i="13"/>
  <c r="N1617" i="13"/>
  <c r="N1618" i="13"/>
  <c r="N1619" i="13"/>
  <c r="N1620" i="13"/>
  <c r="N1621" i="13"/>
  <c r="N1622" i="13"/>
  <c r="N1623" i="13"/>
  <c r="N1624" i="13"/>
  <c r="N1625" i="13"/>
  <c r="N1626" i="13"/>
  <c r="N1627" i="13"/>
  <c r="N1628" i="13"/>
  <c r="N1629" i="13"/>
  <c r="N1630" i="13"/>
  <c r="N1631" i="13"/>
  <c r="N1632" i="13"/>
  <c r="N1633" i="13"/>
  <c r="N1634" i="13"/>
  <c r="N1635" i="13"/>
  <c r="N1636" i="13"/>
  <c r="N1637" i="13"/>
  <c r="N1638" i="13"/>
  <c r="N1639" i="13"/>
  <c r="N1640" i="13"/>
  <c r="N1641" i="13"/>
  <c r="N1642" i="13"/>
  <c r="N1643" i="13"/>
  <c r="N1644" i="13"/>
  <c r="N1645" i="13"/>
  <c r="N1646" i="13"/>
  <c r="N1647" i="13"/>
  <c r="N1648" i="13"/>
  <c r="N1649" i="13"/>
  <c r="N1650" i="13"/>
  <c r="N1651" i="13"/>
  <c r="N1652" i="13"/>
  <c r="N1653" i="13"/>
  <c r="N1654" i="13"/>
  <c r="N1655" i="13"/>
  <c r="N1656" i="13"/>
  <c r="N1657" i="13"/>
  <c r="N1658" i="13"/>
  <c r="N1659" i="13"/>
  <c r="N1660" i="13"/>
  <c r="N1661" i="13"/>
  <c r="N1662" i="13"/>
  <c r="N1663" i="13"/>
  <c r="N1664" i="13"/>
  <c r="N1665" i="13"/>
  <c r="N1666" i="13"/>
  <c r="N1667" i="13"/>
  <c r="N1668" i="13"/>
  <c r="N1669" i="13"/>
  <c r="N1670" i="13"/>
  <c r="N1671" i="13"/>
  <c r="N1672" i="13"/>
  <c r="N1673" i="13"/>
  <c r="N1674" i="13"/>
  <c r="N1675" i="13"/>
  <c r="N1676" i="13"/>
  <c r="N1677" i="13"/>
  <c r="N1678" i="13"/>
  <c r="N1679" i="13"/>
  <c r="N1680" i="13"/>
  <c r="N1681" i="13"/>
  <c r="N1682" i="13"/>
  <c r="N1683" i="13"/>
  <c r="N1684" i="13"/>
  <c r="N1685" i="13"/>
  <c r="N1686" i="13"/>
  <c r="N1687" i="13"/>
  <c r="N1688" i="13"/>
  <c r="N1689" i="13"/>
  <c r="N1690" i="13"/>
  <c r="N1691" i="13"/>
  <c r="N1692" i="13"/>
  <c r="N1693" i="13"/>
  <c r="N1694" i="13"/>
  <c r="N1695" i="13"/>
  <c r="N1696" i="13"/>
  <c r="N1697" i="13"/>
  <c r="N1698" i="13"/>
  <c r="N1699" i="13"/>
  <c r="N1700" i="13"/>
  <c r="N1701" i="13"/>
  <c r="N1702" i="13"/>
  <c r="N1703" i="13"/>
  <c r="N1704" i="13"/>
  <c r="N1705" i="13"/>
  <c r="N1706" i="13"/>
  <c r="N1707" i="13"/>
  <c r="N1708" i="13"/>
  <c r="N1709" i="13"/>
  <c r="N1710" i="13"/>
  <c r="N1711" i="13"/>
  <c r="N1712" i="13"/>
  <c r="N1713" i="13"/>
  <c r="N1714" i="13"/>
  <c r="N1715" i="13"/>
  <c r="N1716" i="13"/>
  <c r="N1717" i="13"/>
  <c r="N1718" i="13"/>
  <c r="N1719" i="13"/>
  <c r="N1720" i="13"/>
  <c r="N1721" i="13"/>
  <c r="N1722" i="13"/>
  <c r="N1723" i="13"/>
  <c r="N1724" i="13"/>
  <c r="N1725" i="13"/>
  <c r="N1726" i="13"/>
  <c r="N1727" i="13"/>
  <c r="N1728" i="13"/>
  <c r="N1729" i="13"/>
  <c r="N1730" i="13"/>
  <c r="N1731" i="13"/>
  <c r="N1732" i="13"/>
  <c r="N1733" i="13"/>
  <c r="N1734" i="13"/>
  <c r="N1735" i="13"/>
  <c r="N1736" i="13"/>
  <c r="N1737" i="13"/>
  <c r="N1738" i="13"/>
  <c r="N1739" i="13"/>
  <c r="N1740" i="13"/>
  <c r="N1741" i="13"/>
  <c r="N1742" i="13"/>
  <c r="N1743" i="13"/>
  <c r="N1744" i="13"/>
  <c r="N1745" i="13"/>
  <c r="N1746" i="13"/>
  <c r="N1747" i="13"/>
  <c r="N1748" i="13"/>
  <c r="N1749" i="13"/>
  <c r="N1750" i="13"/>
  <c r="N1751" i="13"/>
  <c r="N1752" i="13"/>
  <c r="N1753" i="13"/>
  <c r="N1754" i="13"/>
  <c r="N1755" i="13"/>
  <c r="N1756" i="13"/>
  <c r="N1757" i="13"/>
  <c r="N1758" i="13"/>
  <c r="N1759" i="13"/>
  <c r="N1760" i="13"/>
  <c r="N1761" i="13"/>
  <c r="N1762" i="13"/>
  <c r="N1763" i="13"/>
  <c r="N1764" i="13"/>
  <c r="N1765" i="13"/>
  <c r="N1766" i="13"/>
  <c r="N1767" i="13"/>
  <c r="N1768" i="13"/>
  <c r="N1769" i="13"/>
  <c r="N1770" i="13"/>
  <c r="N1771" i="13"/>
  <c r="N1772" i="13"/>
  <c r="N1773" i="13"/>
  <c r="N1774" i="13"/>
  <c r="N1775" i="13"/>
  <c r="N1776" i="13"/>
  <c r="N1777" i="13"/>
  <c r="N1778" i="13"/>
  <c r="N1779" i="13"/>
  <c r="N1780" i="13"/>
  <c r="N1781" i="13"/>
  <c r="N1782" i="13"/>
  <c r="N1783" i="13"/>
  <c r="N1784" i="13"/>
  <c r="N1785" i="13"/>
  <c r="N1786" i="13"/>
  <c r="N1787" i="13"/>
  <c r="N1788" i="13"/>
  <c r="N1789" i="13"/>
  <c r="N1790" i="13"/>
  <c r="N1791" i="13"/>
  <c r="N1792" i="13"/>
  <c r="N1793" i="13"/>
  <c r="N1794" i="13"/>
  <c r="N1795" i="13"/>
  <c r="N1796" i="13"/>
  <c r="N1797" i="13"/>
  <c r="N1798" i="13"/>
  <c r="N1799" i="13"/>
  <c r="N1800" i="13"/>
  <c r="N1801" i="13"/>
  <c r="N1802" i="13"/>
  <c r="N1803" i="13"/>
  <c r="N1804" i="13"/>
  <c r="N1805" i="13"/>
  <c r="N1806" i="13"/>
  <c r="N1807" i="13"/>
  <c r="N1808" i="13"/>
  <c r="N1809" i="13"/>
  <c r="N1810" i="13"/>
  <c r="N1811" i="13"/>
  <c r="N1812" i="13"/>
  <c r="N1813" i="13"/>
  <c r="N1814" i="13"/>
  <c r="N1815" i="13"/>
  <c r="N1816" i="13"/>
  <c r="N1817" i="13"/>
  <c r="N1818" i="13"/>
  <c r="N1819" i="13"/>
  <c r="N1820" i="13"/>
  <c r="N1821" i="13"/>
  <c r="N1822" i="13"/>
  <c r="N1823" i="13"/>
  <c r="N1824" i="13"/>
  <c r="N1825" i="13"/>
  <c r="N1826" i="13"/>
  <c r="N1827" i="13"/>
  <c r="N1828" i="13"/>
  <c r="N1829" i="13"/>
  <c r="N1830" i="13"/>
  <c r="N1831" i="13"/>
  <c r="N1832" i="13"/>
  <c r="N1833" i="13"/>
  <c r="N1834" i="13"/>
  <c r="N1835" i="13"/>
  <c r="N1836" i="13"/>
  <c r="N1837" i="13"/>
  <c r="N1838" i="13"/>
  <c r="N1839" i="13"/>
  <c r="N1840" i="13"/>
  <c r="N1841" i="13"/>
  <c r="N1842" i="13"/>
  <c r="N1843" i="13"/>
  <c r="N1844" i="13"/>
  <c r="N1845" i="13"/>
  <c r="N1846" i="13"/>
  <c r="N1847" i="13"/>
  <c r="N1848" i="13"/>
  <c r="N1849" i="13"/>
  <c r="N1850" i="13"/>
  <c r="N1851" i="13"/>
  <c r="N1852" i="13"/>
  <c r="N1853" i="13"/>
  <c r="N1854" i="13"/>
  <c r="N1855" i="13"/>
  <c r="N1856" i="13"/>
  <c r="N1857" i="13"/>
  <c r="N1858" i="13"/>
  <c r="N1859" i="13"/>
  <c r="N1860" i="13"/>
  <c r="N1861" i="13"/>
  <c r="N1862" i="13"/>
  <c r="N1863" i="13"/>
  <c r="N1864" i="13"/>
  <c r="N1865" i="13"/>
  <c r="N1866" i="13"/>
  <c r="N1867" i="13"/>
  <c r="N1868" i="13"/>
  <c r="N1869" i="13"/>
  <c r="N1870" i="13"/>
  <c r="N1871" i="13"/>
  <c r="N1872" i="13"/>
  <c r="N1873" i="13"/>
  <c r="N1874" i="13"/>
  <c r="N1875" i="13"/>
  <c r="N1876" i="13"/>
  <c r="N1877" i="13"/>
  <c r="N1878" i="13"/>
  <c r="N1879" i="13"/>
  <c r="N1880" i="13"/>
  <c r="N1881" i="13"/>
  <c r="N1882" i="13"/>
  <c r="N1883" i="13"/>
  <c r="N1884" i="13"/>
  <c r="N1885" i="13"/>
  <c r="N1886" i="13"/>
  <c r="N1887" i="13"/>
  <c r="N1888" i="13"/>
  <c r="N1889" i="13"/>
  <c r="N1890" i="13"/>
  <c r="N1891" i="13"/>
  <c r="N1892" i="13"/>
  <c r="N1893" i="13"/>
  <c r="N1894" i="13"/>
  <c r="N1895" i="13"/>
  <c r="N1896" i="13"/>
  <c r="N1897" i="13"/>
  <c r="N1898" i="13"/>
  <c r="N1899" i="13"/>
  <c r="N1900" i="13"/>
  <c r="N1901" i="13"/>
  <c r="N1902" i="13"/>
  <c r="N1903" i="13"/>
  <c r="N1904" i="13"/>
  <c r="N1905" i="13"/>
  <c r="N1906" i="13"/>
  <c r="N1907" i="13"/>
  <c r="N1908" i="13"/>
  <c r="N1909" i="13"/>
  <c r="N1910" i="13"/>
  <c r="N1911" i="13"/>
  <c r="N1912" i="13"/>
  <c r="N1913" i="13"/>
  <c r="N1914" i="13"/>
  <c r="N1915" i="13"/>
  <c r="N1916" i="13"/>
  <c r="N1917" i="13"/>
  <c r="N1918" i="13"/>
  <c r="N1919" i="13"/>
  <c r="N1920" i="13"/>
  <c r="N1921" i="13"/>
  <c r="N1922" i="13"/>
  <c r="N1923" i="13"/>
  <c r="N1924" i="13"/>
  <c r="N1925" i="13"/>
  <c r="N1926" i="13"/>
  <c r="N1927" i="13"/>
  <c r="N1928" i="13"/>
  <c r="N1929" i="13"/>
  <c r="N1930" i="13"/>
  <c r="N1931" i="13"/>
  <c r="N1932" i="13"/>
  <c r="N1933" i="13"/>
  <c r="N1934" i="13"/>
  <c r="N1935" i="13"/>
  <c r="N1936" i="13"/>
  <c r="N1937" i="13"/>
  <c r="N1938" i="13"/>
  <c r="N1939" i="13"/>
  <c r="N1940" i="13"/>
  <c r="N1941" i="13"/>
  <c r="N1942" i="13"/>
  <c r="N1943" i="13"/>
  <c r="N1944" i="13"/>
  <c r="N1945" i="13"/>
  <c r="N1946" i="13"/>
  <c r="N1947" i="13"/>
  <c r="N1948" i="13"/>
  <c r="N1949" i="13"/>
  <c r="N1950" i="13"/>
  <c r="N1951" i="13"/>
  <c r="N1952" i="13"/>
  <c r="N1953" i="13"/>
  <c r="N1954" i="13"/>
  <c r="N1955" i="13"/>
  <c r="N1956" i="13"/>
  <c r="N1957" i="13"/>
  <c r="N1958" i="13"/>
  <c r="N1959" i="13"/>
  <c r="N1960" i="13"/>
  <c r="N1961" i="13"/>
  <c r="N1962" i="13"/>
  <c r="N1963" i="13"/>
  <c r="N1964" i="13"/>
  <c r="N1965" i="13"/>
  <c r="N1966" i="13"/>
  <c r="N1967" i="13"/>
  <c r="N1968" i="13"/>
  <c r="N1969" i="13"/>
  <c r="N1970" i="13"/>
  <c r="N1971" i="13"/>
  <c r="N1972" i="13"/>
  <c r="N1973" i="13"/>
  <c r="N1974" i="13"/>
  <c r="N1975" i="13"/>
  <c r="N1976" i="13"/>
  <c r="N1977" i="13"/>
  <c r="N1978" i="13"/>
  <c r="N1979" i="13"/>
  <c r="N1980" i="13"/>
  <c r="N1981" i="13"/>
  <c r="N1982" i="13"/>
  <c r="N1983" i="13"/>
  <c r="N1984" i="13"/>
  <c r="N1985" i="13"/>
  <c r="N1986" i="13"/>
  <c r="N1987" i="13"/>
  <c r="N1988" i="13"/>
  <c r="N1989" i="13"/>
  <c r="N1990" i="13"/>
  <c r="N1991" i="13"/>
  <c r="N1992" i="13"/>
  <c r="N1993" i="13"/>
  <c r="N1994" i="13"/>
  <c r="N1995" i="13"/>
  <c r="N1996" i="13"/>
  <c r="N1997" i="13"/>
  <c r="N1998" i="13"/>
  <c r="N1999" i="13"/>
  <c r="N2000" i="13"/>
  <c r="N2001" i="13"/>
  <c r="N2002" i="13"/>
  <c r="N2003" i="13"/>
  <c r="N2004" i="13"/>
  <c r="N2005" i="13"/>
  <c r="N2006" i="13"/>
  <c r="N2007" i="13"/>
  <c r="N2008" i="13"/>
  <c r="N2009" i="13"/>
  <c r="N2010" i="13"/>
  <c r="N2011" i="13"/>
  <c r="N2012" i="13"/>
  <c r="N2013" i="13"/>
  <c r="N2014" i="13"/>
  <c r="N2015" i="13"/>
  <c r="N2016" i="13"/>
  <c r="N2017" i="13"/>
  <c r="N2018" i="13"/>
  <c r="N2019" i="13"/>
  <c r="N2020" i="13"/>
  <c r="N2021" i="13"/>
  <c r="N2022" i="13"/>
  <c r="N2023" i="13"/>
  <c r="N2024" i="13"/>
  <c r="N2025" i="13"/>
  <c r="N2026" i="13"/>
  <c r="N2027" i="13"/>
  <c r="N2028" i="13"/>
  <c r="N2029" i="13"/>
  <c r="N2030" i="13"/>
  <c r="N2031" i="13"/>
  <c r="N2032" i="13"/>
  <c r="N2033" i="13"/>
  <c r="N2034" i="13"/>
  <c r="N2035" i="13"/>
  <c r="N2036" i="13"/>
  <c r="N2037" i="13"/>
  <c r="N2038" i="13"/>
  <c r="N2039" i="13"/>
  <c r="N2040" i="13"/>
  <c r="N2041" i="13"/>
  <c r="N2042" i="13"/>
  <c r="N2043" i="13"/>
  <c r="N2044" i="13"/>
  <c r="N2045" i="13"/>
  <c r="N2046" i="13"/>
  <c r="N2047" i="13"/>
  <c r="N2048" i="13"/>
  <c r="N2049" i="13"/>
  <c r="N2050" i="13"/>
  <c r="N2051" i="13"/>
  <c r="N2052" i="13"/>
  <c r="N2053" i="13"/>
  <c r="N2054" i="13"/>
  <c r="N2055" i="13"/>
  <c r="N2056" i="13"/>
  <c r="N2057" i="13"/>
  <c r="N2058" i="13"/>
  <c r="N2059" i="13"/>
  <c r="N2060" i="13"/>
  <c r="N2061" i="13"/>
  <c r="N2062" i="13"/>
  <c r="N2063" i="13"/>
  <c r="N2064" i="13"/>
  <c r="N2065" i="13"/>
  <c r="N2066" i="13"/>
  <c r="N2067" i="13"/>
  <c r="N2068" i="13"/>
  <c r="N2069" i="13"/>
  <c r="N2070" i="13"/>
  <c r="N2071" i="13"/>
  <c r="N2072" i="13"/>
  <c r="N2073" i="13"/>
  <c r="N2074" i="13"/>
  <c r="N2075" i="13"/>
  <c r="N2076" i="13"/>
  <c r="N2077" i="13"/>
  <c r="N2078" i="13"/>
  <c r="N2079" i="13"/>
  <c r="N2080" i="13"/>
  <c r="N2081" i="13"/>
  <c r="N2082" i="13"/>
  <c r="N2083" i="13"/>
  <c r="N2084" i="13"/>
  <c r="N2085" i="13"/>
  <c r="N2086" i="13"/>
  <c r="N2087" i="13"/>
  <c r="N2088" i="13"/>
  <c r="N2089" i="13"/>
  <c r="N2090" i="13"/>
  <c r="N2091" i="13"/>
  <c r="N2092" i="13"/>
  <c r="N2093" i="13"/>
  <c r="N2094" i="13"/>
  <c r="N2095" i="13"/>
  <c r="N2096" i="13"/>
  <c r="N2097" i="13"/>
  <c r="N2098" i="13"/>
  <c r="N2099" i="13"/>
  <c r="N2100" i="13"/>
  <c r="N2101" i="13"/>
  <c r="N2102" i="13"/>
  <c r="N2103" i="13"/>
  <c r="N2104" i="13"/>
  <c r="N2105" i="13"/>
  <c r="N2106" i="13"/>
  <c r="N2107" i="13"/>
  <c r="N2108" i="13"/>
  <c r="N2109" i="13"/>
  <c r="N2110" i="13"/>
  <c r="N2111" i="13"/>
  <c r="N2112" i="13"/>
  <c r="N2113" i="13"/>
  <c r="N2114" i="13"/>
  <c r="N2115" i="13"/>
  <c r="N2116" i="13"/>
  <c r="N2117" i="13"/>
  <c r="N2118" i="13"/>
  <c r="N2119" i="13"/>
  <c r="N2120" i="13"/>
  <c r="N2121" i="13"/>
  <c r="N2122" i="13"/>
  <c r="N2123" i="13"/>
  <c r="N2124" i="13"/>
  <c r="N2125" i="13"/>
  <c r="N2126" i="13"/>
  <c r="N2127" i="13"/>
  <c r="N2128" i="13"/>
  <c r="N2129" i="13"/>
  <c r="N2130" i="13"/>
  <c r="N2131" i="13"/>
  <c r="N2132" i="13"/>
  <c r="N2133" i="13"/>
  <c r="N2134" i="13"/>
  <c r="N2135" i="13"/>
  <c r="N2136" i="13"/>
  <c r="N2137" i="13"/>
  <c r="N2138" i="13"/>
  <c r="N2139" i="13"/>
  <c r="N2140" i="13"/>
  <c r="N2141" i="13"/>
  <c r="N2142" i="13"/>
  <c r="N2143" i="13"/>
  <c r="N2144" i="13"/>
  <c r="N2145" i="13"/>
  <c r="N2146" i="13"/>
  <c r="N2147" i="13"/>
  <c r="N2148" i="13"/>
  <c r="N2149" i="13"/>
  <c r="N2150" i="13"/>
  <c r="N2151" i="13"/>
  <c r="N2152" i="13"/>
  <c r="N2153" i="13"/>
  <c r="N2154" i="13"/>
  <c r="N2155" i="13"/>
  <c r="N2156" i="13"/>
  <c r="N2157" i="13"/>
  <c r="N2158" i="13"/>
  <c r="N2159" i="13"/>
  <c r="N2160" i="13"/>
  <c r="N2161" i="13"/>
  <c r="N2162" i="13"/>
  <c r="N2163" i="13"/>
  <c r="N2164" i="13"/>
  <c r="N2165" i="13"/>
  <c r="N2166" i="13"/>
  <c r="N2167" i="13"/>
  <c r="N2168" i="13"/>
  <c r="N2169" i="13"/>
  <c r="N2170" i="13"/>
  <c r="N2171" i="13"/>
  <c r="N2172" i="13"/>
  <c r="N2173" i="13"/>
  <c r="N2174" i="13"/>
  <c r="N2175" i="13"/>
  <c r="N2176" i="13"/>
  <c r="N2177" i="13"/>
  <c r="N2178" i="13"/>
  <c r="N2179" i="13"/>
  <c r="N2180" i="13"/>
  <c r="N2181" i="13"/>
  <c r="N2182" i="13"/>
  <c r="N2183" i="13"/>
  <c r="N2184" i="13"/>
  <c r="N2185" i="13"/>
  <c r="N2186" i="13"/>
  <c r="N2187" i="13"/>
  <c r="N2188" i="13"/>
  <c r="N2189" i="13"/>
  <c r="N2190" i="13"/>
  <c r="N2191" i="13"/>
  <c r="N2192" i="13"/>
  <c r="N2193" i="13"/>
  <c r="N2194" i="13"/>
  <c r="N2195" i="13"/>
  <c r="N2196" i="13"/>
  <c r="N2197" i="13"/>
  <c r="N2198" i="13"/>
  <c r="N2199" i="13"/>
  <c r="N2200" i="13"/>
  <c r="N2201" i="13"/>
  <c r="N2202" i="13"/>
  <c r="N2203" i="13"/>
  <c r="N2204" i="13"/>
  <c r="N2205" i="13"/>
  <c r="N2206" i="13"/>
  <c r="N2207" i="13"/>
  <c r="N2208" i="13"/>
  <c r="N2209" i="13"/>
  <c r="N2210" i="13"/>
  <c r="N2211" i="13"/>
  <c r="N2212" i="13"/>
  <c r="N2213" i="13"/>
  <c r="N2214" i="13"/>
  <c r="N2215" i="13"/>
  <c r="N2216" i="13"/>
  <c r="N2217" i="13"/>
  <c r="N2218" i="13"/>
  <c r="N2219" i="13"/>
  <c r="N2220" i="13"/>
  <c r="N2221" i="13"/>
  <c r="N2222" i="13"/>
  <c r="N2223" i="13"/>
  <c r="N2224" i="13"/>
  <c r="N2225" i="13"/>
  <c r="N2226" i="13"/>
  <c r="N2227" i="13"/>
  <c r="N2228" i="13"/>
  <c r="N2229" i="13"/>
  <c r="N2230" i="13"/>
  <c r="N2231" i="13"/>
  <c r="N2232" i="13"/>
  <c r="N2233" i="13"/>
  <c r="N2234" i="13"/>
  <c r="N2235" i="13"/>
  <c r="N2236" i="13"/>
  <c r="N2237" i="13"/>
  <c r="N2238" i="13"/>
  <c r="N2239" i="13"/>
  <c r="N2240" i="13"/>
  <c r="N2241" i="13"/>
  <c r="N2242" i="13"/>
  <c r="N2243" i="13"/>
  <c r="N2244" i="13"/>
  <c r="N2245" i="13"/>
  <c r="N2246" i="13"/>
  <c r="N2247" i="13"/>
  <c r="N2248" i="13"/>
  <c r="N2249" i="13"/>
  <c r="N2250" i="13"/>
  <c r="N2251" i="13"/>
  <c r="N2252" i="13"/>
  <c r="N2253" i="13"/>
  <c r="N2254" i="13"/>
  <c r="N2255" i="13"/>
  <c r="N2256" i="13"/>
  <c r="N2257" i="13"/>
  <c r="N2258" i="13"/>
  <c r="N2259" i="13"/>
  <c r="N2260" i="13"/>
  <c r="N2261" i="13"/>
  <c r="N2262" i="13"/>
  <c r="N2263" i="13"/>
  <c r="N2264" i="13"/>
  <c r="N2265" i="13"/>
  <c r="N2266" i="13"/>
  <c r="N2267" i="13"/>
  <c r="N2268" i="13"/>
  <c r="N2269" i="13"/>
  <c r="N2270" i="13"/>
  <c r="N2271" i="13"/>
  <c r="N2272" i="13"/>
  <c r="N2273" i="13"/>
  <c r="N2274" i="13"/>
  <c r="N2275" i="13"/>
  <c r="N2276" i="13"/>
  <c r="N2277" i="13"/>
  <c r="N2278" i="13"/>
  <c r="N2279" i="13"/>
  <c r="N2280" i="13"/>
  <c r="N2281" i="13"/>
  <c r="N2282" i="13"/>
  <c r="N2283" i="13"/>
  <c r="N2284" i="13"/>
  <c r="N2285" i="13"/>
  <c r="N2286" i="13"/>
  <c r="N2287" i="13"/>
  <c r="N2288" i="13"/>
  <c r="N2289" i="13"/>
  <c r="N2290" i="13"/>
  <c r="N2291" i="13"/>
  <c r="N2292" i="13"/>
  <c r="N2293" i="13"/>
  <c r="N2294" i="13"/>
  <c r="N2295" i="13"/>
  <c r="N2296" i="13"/>
  <c r="N2297" i="13"/>
  <c r="N2298" i="13"/>
  <c r="N2299" i="13"/>
  <c r="N2300" i="13"/>
  <c r="N2301" i="13"/>
  <c r="N2302" i="13"/>
  <c r="N2303" i="13"/>
  <c r="N2304" i="13"/>
  <c r="N2305" i="13"/>
  <c r="N2306" i="13"/>
  <c r="N2307" i="13"/>
  <c r="N2308" i="13"/>
  <c r="N2309" i="13"/>
  <c r="N2310" i="13"/>
  <c r="N2311" i="13"/>
  <c r="N2312" i="13"/>
  <c r="N2313" i="13"/>
  <c r="N2314" i="13"/>
  <c r="N2315" i="13"/>
  <c r="N2316" i="13"/>
  <c r="N2317" i="13"/>
  <c r="N2318" i="13"/>
  <c r="N2319" i="13"/>
  <c r="N2320" i="13"/>
  <c r="N2321" i="13"/>
  <c r="N2322" i="13"/>
  <c r="N2323" i="13"/>
  <c r="N2324" i="13"/>
  <c r="N2325" i="13"/>
  <c r="N2326" i="13"/>
  <c r="N2327" i="13"/>
  <c r="N2328" i="13"/>
  <c r="N2329" i="13"/>
  <c r="N2330" i="13"/>
  <c r="N2331" i="13"/>
  <c r="N2332" i="13"/>
  <c r="N2333" i="13"/>
  <c r="N2334" i="13"/>
  <c r="N2335" i="13"/>
  <c r="N2336" i="13"/>
  <c r="N2337" i="13"/>
  <c r="N2338" i="13"/>
  <c r="N2339" i="13"/>
  <c r="N2340" i="13"/>
  <c r="N2341" i="13"/>
  <c r="N2342" i="13"/>
  <c r="N2343" i="13"/>
  <c r="N2344" i="13"/>
  <c r="N2345" i="13"/>
  <c r="N2346" i="13"/>
  <c r="N2347" i="13"/>
  <c r="N2348" i="13"/>
  <c r="N2349" i="13"/>
  <c r="N2350" i="13"/>
  <c r="N2351" i="13"/>
  <c r="N2352" i="13"/>
  <c r="N2353" i="13"/>
  <c r="N2354" i="13"/>
  <c r="N2355" i="13"/>
  <c r="N2356" i="13"/>
  <c r="N2357" i="13"/>
  <c r="N2358" i="13"/>
  <c r="N2359" i="13"/>
  <c r="N2360" i="13"/>
  <c r="N2361" i="13"/>
  <c r="N2362" i="13"/>
  <c r="N2363" i="13"/>
  <c r="N2364" i="13"/>
  <c r="N2365" i="13"/>
  <c r="N2366" i="13"/>
  <c r="N2367" i="13"/>
  <c r="N2368" i="13"/>
  <c r="N2369" i="13"/>
  <c r="N2370" i="13"/>
  <c r="N2371" i="13"/>
  <c r="N2372" i="13"/>
  <c r="N2373" i="13"/>
  <c r="N2374" i="13"/>
  <c r="N2375" i="13"/>
  <c r="N2376" i="13"/>
  <c r="N2377" i="13"/>
  <c r="N2378" i="13"/>
  <c r="N2379" i="13"/>
  <c r="N2380" i="13"/>
  <c r="N2381" i="13"/>
  <c r="N2382" i="13"/>
  <c r="N2383" i="13"/>
  <c r="N2384" i="13"/>
  <c r="N2385" i="13"/>
  <c r="N2386" i="13"/>
  <c r="N2387" i="13"/>
  <c r="N2388" i="13"/>
  <c r="N2389" i="13"/>
  <c r="N2390" i="13"/>
  <c r="N2391" i="13"/>
  <c r="N2392" i="13"/>
  <c r="N2393" i="13"/>
  <c r="N2394" i="13"/>
  <c r="N2395" i="13"/>
  <c r="N2396" i="13"/>
  <c r="N2397" i="13"/>
  <c r="N2398" i="13"/>
  <c r="N2399" i="13"/>
  <c r="N2400" i="13"/>
  <c r="N2401" i="13"/>
  <c r="N2402" i="13"/>
  <c r="N2403" i="13"/>
  <c r="N2404" i="13"/>
  <c r="N2405" i="13"/>
  <c r="N2406" i="13"/>
  <c r="N2407" i="13"/>
  <c r="N2408" i="13"/>
  <c r="N2409" i="13"/>
  <c r="N2410" i="13"/>
  <c r="N2411" i="13"/>
  <c r="N2412" i="13"/>
  <c r="N2413" i="13"/>
  <c r="N2414" i="13"/>
  <c r="N2415" i="13"/>
  <c r="N2416" i="13"/>
  <c r="N2417" i="13"/>
  <c r="N2418" i="13"/>
  <c r="N2419" i="13"/>
  <c r="N2420" i="13"/>
  <c r="N2421" i="13"/>
  <c r="N2422" i="13"/>
  <c r="N2423" i="13"/>
  <c r="N2424" i="13"/>
  <c r="N2425" i="13"/>
  <c r="N2426" i="13"/>
  <c r="N2427" i="13"/>
  <c r="N2428" i="13"/>
  <c r="N2429" i="13"/>
  <c r="N2430" i="13"/>
  <c r="N2431" i="13"/>
  <c r="N2432" i="13"/>
  <c r="N2433" i="13"/>
  <c r="N2434" i="13"/>
  <c r="N2435" i="13"/>
  <c r="N2436" i="13"/>
  <c r="N2437" i="13"/>
  <c r="N2438" i="13"/>
  <c r="N2439" i="13"/>
  <c r="N2440" i="13"/>
  <c r="N2441" i="13"/>
  <c r="N2442" i="13"/>
  <c r="N2443" i="13"/>
  <c r="N2444" i="13"/>
  <c r="N2445" i="13"/>
  <c r="N2446" i="13"/>
  <c r="N2447" i="13"/>
  <c r="N2448" i="13"/>
  <c r="N2449" i="13"/>
  <c r="N2450" i="13"/>
  <c r="N2451" i="13"/>
  <c r="N2452" i="13"/>
  <c r="N2453" i="13"/>
  <c r="N2454" i="13"/>
  <c r="N2455" i="13"/>
  <c r="N2456" i="13"/>
  <c r="N2457" i="13"/>
  <c r="N2458" i="13"/>
  <c r="N2459" i="13"/>
  <c r="N2460" i="13"/>
  <c r="N2461" i="13"/>
  <c r="N2462" i="13"/>
  <c r="N2463" i="13"/>
  <c r="N2464" i="13"/>
  <c r="N2465" i="13"/>
  <c r="N2466" i="13"/>
  <c r="N2467" i="13"/>
  <c r="N2468" i="13"/>
  <c r="N2469" i="13"/>
  <c r="N2470" i="13"/>
  <c r="N2471" i="13"/>
  <c r="N2472" i="13"/>
  <c r="N2473" i="13"/>
  <c r="N2474" i="13"/>
  <c r="N2475" i="13"/>
  <c r="N2476" i="13"/>
  <c r="N2477" i="13"/>
  <c r="N2478" i="13"/>
  <c r="N2479" i="13"/>
  <c r="N2480" i="13"/>
  <c r="N2481" i="13"/>
  <c r="N2482" i="13"/>
  <c r="N2483" i="13"/>
  <c r="N2484" i="13"/>
  <c r="N2485" i="13"/>
  <c r="N2486" i="13"/>
  <c r="N2487" i="13"/>
  <c r="N2488" i="13"/>
  <c r="N2489" i="13"/>
  <c r="N2490" i="13"/>
  <c r="N2491" i="13"/>
  <c r="N2492" i="13"/>
  <c r="N2493" i="13"/>
  <c r="N2494" i="13"/>
  <c r="N2495" i="13"/>
  <c r="N2496" i="13"/>
  <c r="N2497" i="13"/>
  <c r="N2498" i="13"/>
  <c r="N2499" i="13"/>
  <c r="N2500" i="13"/>
  <c r="N2501" i="13"/>
  <c r="N2502" i="13"/>
  <c r="N2503" i="13"/>
  <c r="N2504" i="13"/>
  <c r="N2505" i="13"/>
  <c r="N2506" i="13"/>
  <c r="N2507" i="13"/>
  <c r="N2508" i="13"/>
  <c r="N2509" i="13"/>
  <c r="N2510" i="13"/>
  <c r="N2511" i="13"/>
  <c r="N2512" i="13"/>
  <c r="N2513" i="13"/>
  <c r="N2514" i="13"/>
  <c r="N2515" i="13"/>
  <c r="N2516" i="13"/>
  <c r="N2517" i="13"/>
  <c r="N2518" i="13"/>
  <c r="N2519" i="13"/>
  <c r="N2520" i="13"/>
  <c r="N2521" i="13"/>
  <c r="N2522" i="13"/>
  <c r="N2523" i="13"/>
  <c r="N2524" i="13"/>
  <c r="N2525" i="13"/>
  <c r="N2526" i="13"/>
  <c r="N2527" i="13"/>
  <c r="N2528" i="13"/>
  <c r="N2529" i="13"/>
  <c r="N2530" i="13"/>
  <c r="N2531" i="13"/>
  <c r="N2532" i="13"/>
  <c r="N2533" i="13"/>
  <c r="N2534" i="13"/>
  <c r="N2535" i="13"/>
  <c r="N2536" i="13"/>
  <c r="N2537" i="13"/>
  <c r="N2538" i="13"/>
  <c r="N2539" i="13"/>
  <c r="N2540" i="13"/>
  <c r="N2541" i="13"/>
  <c r="N2542" i="13"/>
  <c r="N2543" i="13"/>
  <c r="N2544" i="13"/>
  <c r="N2545" i="13"/>
  <c r="N2546" i="13"/>
  <c r="N2547" i="13"/>
  <c r="N2548" i="13"/>
  <c r="N2549" i="13"/>
  <c r="N2550" i="13"/>
  <c r="N2551" i="13"/>
  <c r="N2552" i="13"/>
  <c r="N2553" i="13"/>
  <c r="N2554" i="13"/>
  <c r="N2555" i="13"/>
  <c r="N2556" i="13"/>
  <c r="N2557" i="13"/>
  <c r="N2558" i="13"/>
  <c r="N2559" i="13"/>
  <c r="N2560" i="13"/>
  <c r="N2561" i="13"/>
  <c r="N2562" i="13"/>
  <c r="N2563" i="13"/>
  <c r="N2564" i="13"/>
  <c r="N2565" i="13"/>
  <c r="N2566" i="13"/>
  <c r="N2567" i="13"/>
  <c r="N2568" i="13"/>
  <c r="N2569" i="13"/>
  <c r="N2570" i="13"/>
  <c r="N2571" i="13"/>
  <c r="N2572" i="13"/>
  <c r="N2573" i="13"/>
  <c r="N2574" i="13"/>
  <c r="N2575" i="13"/>
  <c r="N2576" i="13"/>
  <c r="N2577" i="13"/>
  <c r="N2578" i="13"/>
  <c r="N2579" i="13"/>
  <c r="N2580" i="13"/>
  <c r="N2581" i="13"/>
  <c r="N2582" i="13"/>
  <c r="N2583" i="13"/>
  <c r="N2584" i="13"/>
  <c r="N2585" i="13"/>
  <c r="N2586" i="13"/>
  <c r="N2587" i="13"/>
  <c r="N2588" i="13"/>
  <c r="N2589" i="13"/>
  <c r="N2590" i="13"/>
  <c r="N2591" i="13"/>
  <c r="N2592" i="13"/>
  <c r="N2593" i="13"/>
  <c r="N2594" i="13"/>
  <c r="N2595" i="13"/>
  <c r="N2596" i="13"/>
  <c r="N2597" i="13"/>
  <c r="N2598" i="13"/>
  <c r="N2599" i="13"/>
  <c r="N2600" i="13"/>
  <c r="N2601" i="13"/>
  <c r="N2602" i="13"/>
  <c r="N2603" i="13"/>
  <c r="N2604" i="13"/>
  <c r="N2605" i="13"/>
  <c r="N2606" i="13"/>
  <c r="N2607" i="13"/>
  <c r="N2608" i="13"/>
  <c r="N2609" i="13"/>
  <c r="N2610" i="13"/>
  <c r="N2611" i="13"/>
  <c r="N2612" i="13"/>
  <c r="N2613" i="13"/>
  <c r="N2614" i="13"/>
  <c r="N2615" i="13"/>
  <c r="N2616" i="13"/>
  <c r="N2617" i="13"/>
  <c r="N2618" i="13"/>
  <c r="N2619" i="13"/>
  <c r="N2620" i="13"/>
  <c r="N2621" i="13"/>
  <c r="N2622" i="13"/>
  <c r="N2623" i="13"/>
  <c r="N2624" i="13"/>
  <c r="N2625" i="13"/>
  <c r="N2626" i="13"/>
  <c r="N2627" i="13"/>
  <c r="N2628" i="13"/>
  <c r="N2629" i="13"/>
  <c r="N2630" i="13"/>
  <c r="N2631" i="13"/>
  <c r="N2632" i="13"/>
  <c r="N2633" i="13"/>
  <c r="N2634" i="13"/>
  <c r="N2635" i="13"/>
  <c r="N2636" i="13"/>
  <c r="N2637" i="13"/>
  <c r="N2638" i="13"/>
  <c r="N2639" i="13"/>
  <c r="N2640" i="13"/>
  <c r="N2641" i="13"/>
  <c r="N2642" i="13"/>
  <c r="N2643" i="13"/>
  <c r="N2644" i="13"/>
  <c r="N2645" i="13"/>
  <c r="N2646" i="13"/>
  <c r="N2647" i="13"/>
  <c r="N2648" i="13"/>
  <c r="N2649" i="13"/>
  <c r="N2650" i="13"/>
  <c r="N2651" i="13"/>
  <c r="N2652" i="13"/>
  <c r="N2653" i="13"/>
  <c r="N2654" i="13"/>
  <c r="N2655" i="13"/>
  <c r="N2656" i="13"/>
  <c r="N2657" i="13"/>
  <c r="N2658" i="13"/>
  <c r="N2659" i="13"/>
  <c r="N2660" i="13"/>
  <c r="N2661" i="13"/>
  <c r="N2662" i="13"/>
  <c r="N2663" i="13"/>
  <c r="N2664" i="13"/>
  <c r="N2665" i="13"/>
  <c r="N2666" i="13"/>
  <c r="N2667" i="13"/>
  <c r="N2668" i="13"/>
  <c r="N2669" i="13"/>
  <c r="N2670" i="13"/>
  <c r="N2671" i="13"/>
  <c r="N2672" i="13"/>
  <c r="N2673" i="13"/>
  <c r="N2674" i="13"/>
  <c r="N2675" i="13"/>
  <c r="N2676" i="13"/>
  <c r="N2677" i="13"/>
  <c r="N2678" i="13"/>
  <c r="N2679" i="13"/>
  <c r="N2680" i="13"/>
  <c r="N2681" i="13"/>
  <c r="N2682" i="13"/>
  <c r="N2683" i="13"/>
  <c r="N2684" i="13"/>
  <c r="N2685" i="13"/>
  <c r="N2686" i="13"/>
  <c r="N2687" i="13"/>
  <c r="N2688" i="13"/>
  <c r="N2689" i="13"/>
  <c r="N2690" i="13"/>
  <c r="N2691" i="13"/>
  <c r="N2692" i="13"/>
  <c r="N2693" i="13"/>
  <c r="N2694" i="13"/>
  <c r="N2695" i="13"/>
  <c r="N2696" i="13"/>
  <c r="N2697" i="13"/>
  <c r="N2698" i="13"/>
  <c r="N2699" i="13"/>
  <c r="N2700" i="13"/>
  <c r="N2701" i="13"/>
  <c r="N2702" i="13"/>
  <c r="N2703" i="13"/>
  <c r="N2704" i="13"/>
  <c r="N2705" i="13"/>
  <c r="N2706" i="13"/>
  <c r="N2707" i="13"/>
  <c r="N2708" i="13"/>
  <c r="N2709" i="13"/>
  <c r="N2710" i="13"/>
  <c r="N2711" i="13"/>
  <c r="N2712" i="13"/>
  <c r="N2713" i="13"/>
  <c r="N2714" i="13"/>
  <c r="N2715" i="13"/>
  <c r="N2716" i="13"/>
  <c r="N2717" i="13"/>
  <c r="N2718" i="13"/>
  <c r="N2719" i="13"/>
  <c r="N2720" i="13"/>
  <c r="N2721" i="13"/>
  <c r="N2722" i="13"/>
  <c r="N2723" i="13"/>
  <c r="N2724" i="13"/>
  <c r="N2725" i="13"/>
  <c r="N2726" i="13"/>
  <c r="N2727" i="13"/>
  <c r="N2728" i="13"/>
  <c r="N2729" i="13"/>
  <c r="N2730" i="13"/>
  <c r="N2731" i="13"/>
  <c r="N2732" i="13"/>
  <c r="N2733" i="13"/>
  <c r="N2734" i="13"/>
  <c r="N2735" i="13"/>
  <c r="N2736" i="13"/>
  <c r="N2737" i="13"/>
  <c r="N2738" i="13"/>
  <c r="N2739" i="13"/>
  <c r="N2740" i="13"/>
  <c r="N2741" i="13"/>
  <c r="N2742" i="13"/>
  <c r="N2743" i="13"/>
  <c r="N2744" i="13"/>
  <c r="N2745" i="13"/>
  <c r="N2746" i="13"/>
  <c r="N2747" i="13"/>
  <c r="N2748" i="13"/>
  <c r="N2749" i="13"/>
  <c r="N2750" i="13"/>
  <c r="N2751" i="13"/>
  <c r="N2752" i="13"/>
  <c r="N2753" i="13"/>
  <c r="N2754" i="13"/>
  <c r="N2755" i="13"/>
  <c r="N2756" i="13"/>
  <c r="N2757" i="13"/>
  <c r="N2758" i="13"/>
  <c r="N2759" i="13"/>
  <c r="N2760" i="13"/>
  <c r="N2761" i="13"/>
  <c r="N2762" i="13"/>
  <c r="N2763" i="13"/>
  <c r="N2764" i="13"/>
  <c r="N2765" i="13"/>
  <c r="N2766" i="13"/>
  <c r="N2767" i="13"/>
  <c r="N2768" i="13"/>
  <c r="N2769" i="13"/>
  <c r="N2770" i="13"/>
  <c r="N2771" i="13"/>
  <c r="N2772" i="13"/>
  <c r="N2773" i="13"/>
  <c r="N2774" i="13"/>
  <c r="N2775" i="13"/>
  <c r="N2776" i="13"/>
  <c r="N2777" i="13"/>
  <c r="N2778" i="13"/>
  <c r="N2779" i="13"/>
  <c r="N2780" i="13"/>
  <c r="N2781" i="13"/>
  <c r="N2782" i="13"/>
  <c r="N2783" i="13"/>
  <c r="N2784" i="13"/>
  <c r="N2785" i="13"/>
  <c r="N2786" i="13"/>
  <c r="N2787" i="13"/>
  <c r="N2788" i="13"/>
  <c r="N2789" i="13"/>
  <c r="N2790" i="13"/>
  <c r="N2791" i="13"/>
  <c r="N2792" i="13"/>
  <c r="N2793" i="13"/>
  <c r="N2794" i="13"/>
  <c r="N2795" i="13"/>
  <c r="N2796" i="13"/>
  <c r="N2797" i="13"/>
  <c r="N2798" i="13"/>
  <c r="N2799" i="13"/>
  <c r="N2800" i="13"/>
  <c r="N2801" i="13"/>
  <c r="N2802" i="13"/>
  <c r="N2803" i="13"/>
  <c r="N2804" i="13"/>
  <c r="N2805" i="13"/>
  <c r="N2806" i="13"/>
  <c r="N2807" i="13"/>
  <c r="N2808" i="13"/>
  <c r="N2809" i="13"/>
  <c r="N2810" i="13"/>
  <c r="N2811" i="13"/>
  <c r="N2812" i="13"/>
  <c r="N2813" i="13"/>
  <c r="N2814" i="13"/>
  <c r="N2815" i="13"/>
  <c r="N2816" i="13"/>
  <c r="N2817" i="13"/>
  <c r="N2818" i="13"/>
  <c r="N2819" i="13"/>
  <c r="N2820" i="13"/>
  <c r="N2821" i="13"/>
  <c r="N2822" i="13"/>
  <c r="N2823" i="13"/>
  <c r="N2824" i="13"/>
  <c r="N2825" i="13"/>
  <c r="N2826" i="13"/>
  <c r="N2827" i="13"/>
  <c r="N2828" i="13"/>
  <c r="N2829" i="13"/>
  <c r="N2830" i="13"/>
  <c r="N2831" i="13"/>
  <c r="N2832" i="13"/>
  <c r="N2833" i="13"/>
  <c r="N2834" i="13"/>
  <c r="N2835" i="13"/>
  <c r="N2836" i="13"/>
  <c r="N2837" i="13"/>
  <c r="N2838" i="13"/>
  <c r="N2839" i="13"/>
  <c r="N2840" i="13"/>
  <c r="N2841" i="13"/>
  <c r="N2842" i="13"/>
  <c r="N2843" i="13"/>
  <c r="N2844" i="13"/>
  <c r="N2845" i="13"/>
  <c r="N2846" i="13"/>
  <c r="N2847" i="13"/>
  <c r="N2848" i="13"/>
  <c r="N2849" i="13"/>
  <c r="N2850" i="13"/>
  <c r="N2851" i="13"/>
  <c r="N2852" i="13"/>
  <c r="N2853" i="13"/>
  <c r="N2854" i="13"/>
  <c r="N2855" i="13"/>
  <c r="N2856" i="13"/>
  <c r="N2857" i="13"/>
  <c r="N2858" i="13"/>
  <c r="N2859" i="13"/>
  <c r="N2860" i="13"/>
  <c r="N2861" i="13"/>
  <c r="N2862" i="13"/>
  <c r="N2863" i="13"/>
  <c r="N2864" i="13"/>
  <c r="N2865" i="13"/>
  <c r="N2866" i="13"/>
  <c r="N2867" i="13"/>
  <c r="N2868" i="13"/>
  <c r="N2869" i="13"/>
  <c r="N2870" i="13"/>
  <c r="N2871" i="13"/>
  <c r="N2872" i="13"/>
  <c r="N2873" i="13"/>
  <c r="N2874" i="13"/>
  <c r="N2875" i="13"/>
  <c r="N2876" i="13"/>
  <c r="N2877" i="13"/>
  <c r="N2878" i="13"/>
  <c r="N2879" i="13"/>
  <c r="N2880" i="13"/>
  <c r="N2881" i="13"/>
  <c r="N2882" i="13"/>
  <c r="N2883" i="13"/>
  <c r="N2884" i="13"/>
  <c r="N2885" i="13"/>
  <c r="N2886" i="13"/>
  <c r="N2887" i="13"/>
  <c r="N2888" i="13"/>
  <c r="N2889" i="13"/>
  <c r="N2890" i="13"/>
  <c r="N2891" i="13"/>
  <c r="N2892" i="13"/>
  <c r="N2893" i="13"/>
  <c r="N2894" i="13"/>
  <c r="N2895" i="13"/>
  <c r="N2896" i="13"/>
  <c r="N2897" i="13"/>
  <c r="N2898" i="13"/>
  <c r="N2899" i="13"/>
  <c r="N2900" i="13"/>
  <c r="N2901" i="13"/>
  <c r="N2902" i="13"/>
  <c r="N2903" i="13"/>
  <c r="N2904" i="13"/>
  <c r="N2905" i="13"/>
  <c r="N2906" i="13"/>
  <c r="N2907" i="13"/>
  <c r="N2908" i="13"/>
  <c r="N2909" i="13"/>
  <c r="N2910" i="13"/>
  <c r="N2911" i="13"/>
  <c r="N2912" i="13"/>
  <c r="N2913" i="13"/>
  <c r="N2914" i="13"/>
  <c r="N2915" i="13"/>
  <c r="N2916" i="13"/>
  <c r="N2917" i="13"/>
  <c r="N2918" i="13"/>
  <c r="N2919" i="13"/>
  <c r="N2920" i="13"/>
  <c r="N2921" i="13"/>
  <c r="N2922" i="13"/>
  <c r="N2923" i="13"/>
  <c r="N2924" i="13"/>
  <c r="N2925" i="13"/>
  <c r="N2926" i="13"/>
  <c r="N2927" i="13"/>
  <c r="N2928" i="13"/>
  <c r="N2929" i="13"/>
  <c r="N2930" i="13"/>
  <c r="N2931" i="13"/>
  <c r="N2932" i="13"/>
  <c r="N2933" i="13"/>
  <c r="N2934" i="13"/>
  <c r="N2935" i="13"/>
  <c r="N2936" i="13"/>
  <c r="N2937" i="13"/>
  <c r="N2938" i="13"/>
  <c r="N2939" i="13"/>
  <c r="N2940" i="13"/>
  <c r="N2941" i="13"/>
  <c r="N2942" i="13"/>
  <c r="N2943" i="13"/>
  <c r="N2944" i="13"/>
  <c r="N2945" i="13"/>
  <c r="N2946" i="13"/>
  <c r="N2947" i="13"/>
  <c r="N2948" i="13"/>
  <c r="N2949" i="13"/>
  <c r="N2950" i="13"/>
  <c r="N2951" i="13"/>
  <c r="N2952" i="13"/>
  <c r="N2953" i="13"/>
  <c r="N2954" i="13"/>
  <c r="N2955" i="13"/>
  <c r="N2956" i="13"/>
  <c r="N2957" i="13"/>
  <c r="N2958" i="13"/>
  <c r="N2959" i="13"/>
  <c r="N2960" i="13"/>
  <c r="N2961" i="13"/>
  <c r="N2962" i="13"/>
  <c r="N2963" i="13"/>
  <c r="N2964" i="13"/>
  <c r="N2965" i="13"/>
  <c r="N2966" i="13"/>
  <c r="N2967" i="13"/>
  <c r="N2968" i="13"/>
  <c r="N2969" i="13"/>
  <c r="N2970" i="13"/>
  <c r="N2971" i="13"/>
  <c r="N2972" i="13"/>
  <c r="N2973" i="13"/>
  <c r="N2974" i="13"/>
  <c r="N2975" i="13"/>
  <c r="N2976" i="13"/>
  <c r="N2977" i="13"/>
  <c r="N2978" i="13"/>
  <c r="N2979" i="13"/>
  <c r="N2980" i="13"/>
  <c r="N2981" i="13"/>
  <c r="N2982" i="13"/>
  <c r="N2983" i="13"/>
  <c r="N2984" i="13"/>
  <c r="N2985" i="13"/>
  <c r="N2986" i="13"/>
  <c r="N2987" i="13"/>
  <c r="N2988" i="13"/>
  <c r="N2989" i="13"/>
  <c r="N2990" i="13"/>
  <c r="N2991" i="13"/>
  <c r="N2992" i="13"/>
  <c r="N2993" i="13"/>
  <c r="N2994" i="13"/>
  <c r="N2995" i="13"/>
  <c r="N2996" i="13"/>
  <c r="N2997" i="13"/>
  <c r="N2998" i="13"/>
  <c r="N2999" i="13"/>
  <c r="N3000" i="13"/>
  <c r="N3001" i="13"/>
  <c r="N3002" i="13"/>
  <c r="N3003" i="13"/>
  <c r="N3004" i="13"/>
  <c r="N3005" i="13"/>
  <c r="N3006" i="13"/>
  <c r="N3007" i="13"/>
  <c r="N3008" i="13"/>
  <c r="N3009" i="13"/>
  <c r="N3010" i="13"/>
  <c r="N3011" i="13"/>
  <c r="N3012" i="13"/>
  <c r="N3013" i="13"/>
  <c r="N3014" i="13"/>
  <c r="N3015" i="13"/>
  <c r="N3016" i="13"/>
  <c r="N3017" i="13"/>
  <c r="N3018" i="13"/>
  <c r="N3019" i="13"/>
  <c r="N3020" i="13"/>
  <c r="N3021" i="13"/>
  <c r="N3022" i="13"/>
  <c r="N3023" i="13"/>
  <c r="N3024" i="13"/>
  <c r="N3025" i="13"/>
  <c r="N3026" i="13"/>
  <c r="N3027" i="13"/>
  <c r="N3028" i="13"/>
  <c r="N3029" i="13"/>
  <c r="N3030" i="13"/>
  <c r="N3031" i="13"/>
  <c r="N3032" i="13"/>
  <c r="N3033" i="13"/>
  <c r="N3034" i="13"/>
  <c r="N3035" i="13"/>
  <c r="N3036" i="13"/>
  <c r="N3037" i="13"/>
  <c r="N3038" i="13"/>
  <c r="N3039" i="13"/>
  <c r="N3040" i="13"/>
  <c r="N3041" i="13"/>
  <c r="N3042" i="13"/>
  <c r="N3043" i="13"/>
  <c r="N3044" i="13"/>
  <c r="N3045" i="13"/>
  <c r="N3046" i="13"/>
  <c r="N3047" i="13"/>
  <c r="N3048" i="13"/>
  <c r="N3049" i="13"/>
  <c r="N3050" i="13"/>
  <c r="N3051" i="13"/>
  <c r="N3052" i="13"/>
  <c r="N3053" i="13"/>
  <c r="N3054" i="13"/>
  <c r="N3055" i="13"/>
  <c r="N3056" i="13"/>
  <c r="N3057" i="13"/>
  <c r="N3058" i="13"/>
  <c r="N3059" i="13"/>
  <c r="N3060" i="13"/>
  <c r="N3061" i="13"/>
  <c r="N3062" i="13"/>
  <c r="N3063" i="13"/>
  <c r="N3064" i="13"/>
  <c r="N3065" i="13"/>
  <c r="N3066" i="13"/>
  <c r="N3067" i="13"/>
  <c r="N3068" i="13"/>
  <c r="N3069" i="13"/>
  <c r="N3070" i="13"/>
  <c r="N3071" i="13"/>
  <c r="N3072" i="13"/>
  <c r="N3073" i="13"/>
  <c r="N3074" i="13"/>
  <c r="N3075" i="13"/>
  <c r="N3076" i="13"/>
  <c r="N3077" i="13"/>
  <c r="N3078" i="13"/>
  <c r="N3079" i="13"/>
  <c r="N3080" i="13"/>
  <c r="N3081" i="13"/>
  <c r="N3082" i="13"/>
  <c r="N3083" i="13"/>
  <c r="N3084" i="13"/>
  <c r="N3085" i="13"/>
  <c r="N3086" i="13"/>
  <c r="N3087" i="13"/>
  <c r="N3088" i="13"/>
  <c r="N3089" i="13"/>
  <c r="N3090" i="13"/>
  <c r="N3091" i="13"/>
  <c r="N3092" i="13"/>
  <c r="N3093" i="13"/>
  <c r="N3094" i="13"/>
  <c r="N3095" i="13"/>
  <c r="N3096" i="13"/>
  <c r="N3097" i="13"/>
  <c r="N3098" i="13"/>
  <c r="N3099" i="13"/>
  <c r="N3100" i="13"/>
  <c r="N3101" i="13"/>
  <c r="N3102" i="13"/>
  <c r="N3103" i="13"/>
  <c r="N3104" i="13"/>
  <c r="N3105" i="13"/>
  <c r="N3106" i="13"/>
  <c r="N3107" i="13"/>
  <c r="N3108" i="13"/>
  <c r="N3109" i="13"/>
  <c r="N3110" i="13"/>
  <c r="N3111" i="13"/>
  <c r="N3112" i="13"/>
  <c r="N3113" i="13"/>
  <c r="N3114" i="13"/>
  <c r="N3115" i="13"/>
  <c r="N3116" i="13"/>
  <c r="N3117" i="13"/>
  <c r="N3118" i="13"/>
  <c r="N3119" i="13"/>
  <c r="N3120" i="13"/>
  <c r="N3121" i="13"/>
  <c r="N3122" i="13"/>
  <c r="N3123" i="13"/>
  <c r="N3124" i="13"/>
  <c r="N3125" i="13"/>
  <c r="N3126" i="13"/>
  <c r="N3127" i="13"/>
  <c r="N3128" i="13"/>
  <c r="N3129" i="13"/>
  <c r="N3130" i="13"/>
  <c r="N3131" i="13"/>
  <c r="N3132" i="13"/>
  <c r="N3133" i="13"/>
  <c r="N3134" i="13"/>
  <c r="N3135" i="13"/>
  <c r="N3136" i="13"/>
  <c r="N3137" i="13"/>
  <c r="N3138" i="13"/>
  <c r="N3139" i="13"/>
  <c r="N3140" i="13"/>
  <c r="N3141" i="13"/>
  <c r="N3142" i="13"/>
  <c r="N3143" i="13"/>
  <c r="N3144" i="13"/>
  <c r="N3145" i="13"/>
  <c r="N3146" i="13"/>
  <c r="N3147" i="13"/>
  <c r="N3148" i="13"/>
  <c r="N3149" i="13"/>
  <c r="N3150" i="13"/>
  <c r="N3151" i="13"/>
  <c r="N3152" i="13"/>
  <c r="N3153" i="13"/>
  <c r="N3154" i="13"/>
  <c r="N3155" i="13"/>
  <c r="N3156" i="13"/>
  <c r="N3157" i="13"/>
  <c r="N3158" i="13"/>
  <c r="N3159" i="13"/>
  <c r="N3160" i="13"/>
  <c r="N3161" i="13"/>
  <c r="N3162" i="13"/>
  <c r="N3163" i="13"/>
  <c r="N3164" i="13"/>
  <c r="N3165" i="13"/>
  <c r="N3166" i="13"/>
  <c r="N3167" i="13"/>
  <c r="N3168" i="13"/>
  <c r="N3169" i="13"/>
  <c r="N3170" i="13"/>
  <c r="N3171" i="13"/>
  <c r="N3172" i="13"/>
  <c r="N3173" i="13"/>
  <c r="N3174" i="13"/>
  <c r="N3175" i="13"/>
  <c r="N3176" i="13"/>
  <c r="N3177" i="13"/>
  <c r="N3178" i="13"/>
  <c r="N3179" i="13"/>
  <c r="N3180" i="13"/>
  <c r="N3181" i="13"/>
  <c r="N3182" i="13"/>
  <c r="N3183" i="13"/>
  <c r="N3184" i="13"/>
  <c r="N3185" i="13"/>
  <c r="N3186" i="13"/>
  <c r="N3187" i="13"/>
  <c r="N3188" i="13"/>
  <c r="N3189" i="13"/>
  <c r="N3190" i="13"/>
  <c r="N3191" i="13"/>
  <c r="N3192" i="13"/>
  <c r="N3193" i="13"/>
  <c r="N3194" i="13"/>
  <c r="N3195" i="13"/>
  <c r="N3196" i="13"/>
  <c r="N3197" i="13"/>
  <c r="N3198" i="13"/>
  <c r="N3199" i="13"/>
  <c r="N3200" i="13"/>
  <c r="N3201" i="13"/>
  <c r="N3202" i="13"/>
  <c r="N3203" i="13"/>
  <c r="N3204" i="13"/>
  <c r="N3205" i="13"/>
  <c r="N3206" i="13"/>
  <c r="N3207" i="13"/>
  <c r="N3208" i="13"/>
  <c r="N3209" i="13"/>
  <c r="N3210" i="13"/>
  <c r="N3211" i="13"/>
  <c r="N3212" i="13"/>
  <c r="N3213" i="13"/>
  <c r="N3214" i="13"/>
  <c r="N3215" i="13"/>
  <c r="N3216" i="13"/>
  <c r="N3217" i="13"/>
  <c r="N3218" i="13"/>
  <c r="N3219" i="13"/>
  <c r="N3220" i="13"/>
  <c r="N3221" i="13"/>
  <c r="N3222" i="13"/>
  <c r="N3223" i="13"/>
  <c r="N3224" i="13"/>
  <c r="N3225" i="13"/>
  <c r="N3226" i="13"/>
  <c r="N3227" i="13"/>
  <c r="N3228" i="13"/>
  <c r="N3229" i="13"/>
  <c r="N3230" i="13"/>
  <c r="N3231" i="13"/>
  <c r="N3232" i="13"/>
  <c r="N3233" i="13"/>
  <c r="N3234" i="13"/>
  <c r="N3235" i="13"/>
  <c r="N3236" i="13"/>
  <c r="N3237" i="13"/>
  <c r="N3238" i="13"/>
  <c r="N3239" i="13"/>
  <c r="N3240" i="13"/>
  <c r="N3241" i="13"/>
  <c r="N3242" i="13"/>
  <c r="N3243" i="13"/>
  <c r="N3244" i="13"/>
  <c r="N3245" i="13"/>
  <c r="N3246" i="13"/>
  <c r="N3247" i="13"/>
  <c r="N3248" i="13"/>
  <c r="N3249" i="13"/>
  <c r="N3250" i="13"/>
  <c r="N3251" i="13"/>
  <c r="N3252" i="13"/>
  <c r="N3253" i="13"/>
  <c r="N3254" i="13"/>
  <c r="N3255" i="13"/>
  <c r="N3256" i="13"/>
  <c r="N3257" i="13"/>
  <c r="N3258" i="13"/>
  <c r="N3259" i="13"/>
  <c r="N3260" i="13"/>
  <c r="N3261" i="13"/>
  <c r="N3262" i="13"/>
  <c r="N3263" i="13"/>
  <c r="N3264" i="13"/>
  <c r="N3265" i="13"/>
  <c r="N3266" i="13"/>
  <c r="N3267" i="13"/>
  <c r="N3268" i="13"/>
  <c r="N3269" i="13"/>
  <c r="N3270" i="13"/>
  <c r="N3271" i="13"/>
  <c r="N3272" i="13"/>
  <c r="N3273" i="13"/>
  <c r="N3274" i="13"/>
  <c r="N3275" i="13"/>
  <c r="N3276" i="13"/>
  <c r="N3277" i="13"/>
  <c r="N3278" i="13"/>
  <c r="N3279" i="13"/>
  <c r="N3280" i="13"/>
  <c r="N3281" i="13"/>
  <c r="N3282" i="13"/>
  <c r="N3283" i="13"/>
  <c r="N3284" i="13"/>
  <c r="N3285" i="13"/>
  <c r="N3286" i="13"/>
  <c r="N3287" i="13"/>
  <c r="N3288" i="13"/>
  <c r="N3289" i="13"/>
  <c r="N3290" i="13"/>
  <c r="N3291" i="13"/>
  <c r="N3292" i="13"/>
  <c r="N3293" i="13"/>
  <c r="N3294" i="13"/>
  <c r="N3295" i="13"/>
  <c r="N3296" i="13"/>
  <c r="N3297" i="13"/>
  <c r="N3298" i="13"/>
  <c r="N3299" i="13"/>
  <c r="N3300" i="13"/>
  <c r="N3301" i="13"/>
  <c r="N3302" i="13"/>
  <c r="N3303" i="13"/>
  <c r="N3304" i="13"/>
  <c r="N3305" i="13"/>
  <c r="N3306" i="13"/>
  <c r="N3307" i="13"/>
  <c r="N3308" i="13"/>
  <c r="N3309" i="13"/>
  <c r="N3310" i="13"/>
  <c r="N3311" i="13"/>
  <c r="N3312" i="13"/>
  <c r="N3313" i="13"/>
  <c r="N3314" i="13"/>
  <c r="N3315" i="13"/>
  <c r="N3316" i="13"/>
  <c r="N3317" i="13"/>
  <c r="N3318" i="13"/>
  <c r="N3319" i="13"/>
  <c r="N3320" i="13"/>
  <c r="N3321" i="13"/>
  <c r="N3322" i="13"/>
  <c r="N3323" i="13"/>
  <c r="N3324" i="13"/>
  <c r="N3325" i="13"/>
  <c r="N3326" i="13"/>
  <c r="N3327" i="13"/>
  <c r="N3328" i="13"/>
  <c r="N3329" i="13"/>
  <c r="N3330" i="13"/>
  <c r="N3331" i="13"/>
  <c r="N3332" i="13"/>
  <c r="N3333" i="13"/>
  <c r="N3334" i="13"/>
  <c r="N3335" i="13"/>
  <c r="N3336" i="13"/>
  <c r="N3337" i="13"/>
  <c r="N3338" i="13"/>
  <c r="N3339" i="13"/>
  <c r="N3340" i="13"/>
  <c r="N3341" i="13"/>
  <c r="N3342" i="13"/>
  <c r="N3343" i="13"/>
  <c r="N3344" i="13"/>
  <c r="N3345" i="13"/>
  <c r="N3346" i="13"/>
  <c r="N3347" i="13"/>
  <c r="N3348" i="13"/>
  <c r="N3349" i="13"/>
  <c r="N3350" i="13"/>
  <c r="N3351" i="13"/>
  <c r="N3352" i="13"/>
  <c r="N3353" i="13"/>
  <c r="N3354" i="13"/>
  <c r="N3355" i="13"/>
  <c r="N3356" i="13"/>
  <c r="N3357" i="13"/>
  <c r="N3358" i="13"/>
  <c r="N3359" i="13"/>
  <c r="N3360" i="13"/>
  <c r="N3361" i="13"/>
  <c r="N3362" i="13"/>
  <c r="N3363" i="13"/>
  <c r="N3364" i="13"/>
  <c r="N3365" i="13"/>
  <c r="N3366" i="13"/>
  <c r="N3367" i="13"/>
  <c r="N3368" i="13"/>
  <c r="N3369" i="13"/>
  <c r="N3370" i="13"/>
  <c r="N3371" i="13"/>
  <c r="N3372" i="13"/>
  <c r="N3373" i="13"/>
  <c r="N3374" i="13"/>
  <c r="N3375" i="13"/>
  <c r="N3376" i="13"/>
  <c r="N3377" i="13"/>
  <c r="N3378" i="13"/>
  <c r="N3379" i="13"/>
  <c r="N3380" i="13"/>
  <c r="N3381" i="13"/>
  <c r="N3382" i="13"/>
  <c r="N3383" i="13"/>
  <c r="N3384" i="13"/>
  <c r="N3385" i="13"/>
  <c r="N3386" i="13"/>
  <c r="N3387" i="13"/>
  <c r="N3388" i="13"/>
  <c r="N3389" i="13"/>
  <c r="N3390" i="13"/>
  <c r="N3391" i="13"/>
  <c r="N3392" i="13"/>
  <c r="N3393" i="13"/>
  <c r="N3394" i="13"/>
  <c r="N3395" i="13"/>
  <c r="N3396" i="13"/>
  <c r="N3397" i="13"/>
  <c r="N3398" i="13"/>
  <c r="N3399" i="13"/>
  <c r="N3400" i="13"/>
  <c r="N3401" i="13"/>
  <c r="N3402" i="13"/>
  <c r="N3403" i="13"/>
  <c r="N3404" i="13"/>
  <c r="N3405" i="13"/>
  <c r="N3406" i="13"/>
  <c r="N3407" i="13"/>
  <c r="N3408" i="13"/>
  <c r="N3409" i="13"/>
  <c r="N3410" i="13"/>
  <c r="N3411" i="13"/>
  <c r="N3412" i="13"/>
  <c r="N3413" i="13"/>
  <c r="N3414" i="13"/>
  <c r="N3415" i="13"/>
  <c r="N3416" i="13"/>
  <c r="N3417" i="13"/>
  <c r="N3418" i="13"/>
  <c r="N3419" i="13"/>
  <c r="N3420" i="13"/>
  <c r="N3421" i="13"/>
  <c r="N3422" i="13"/>
  <c r="N3423" i="13"/>
  <c r="N3424" i="13"/>
  <c r="N3425" i="13"/>
  <c r="N3426" i="13"/>
  <c r="N3427" i="13"/>
  <c r="N3428" i="13"/>
  <c r="N3429" i="13"/>
  <c r="N3430" i="13"/>
  <c r="N3431" i="13"/>
  <c r="N3432" i="13"/>
  <c r="N3433" i="13"/>
  <c r="N3434" i="13"/>
  <c r="N3435" i="13"/>
  <c r="N3436" i="13"/>
  <c r="N3437" i="13"/>
  <c r="N3438" i="13"/>
  <c r="N3439" i="13"/>
  <c r="N3440" i="13"/>
  <c r="N3441" i="13"/>
  <c r="N3442" i="13"/>
  <c r="N3443" i="13"/>
  <c r="N3444" i="13"/>
  <c r="N3445" i="13"/>
  <c r="N3446" i="13"/>
  <c r="N3447" i="13"/>
  <c r="N3448" i="13"/>
  <c r="N3449" i="13"/>
  <c r="N3450" i="13"/>
  <c r="N3451" i="13"/>
  <c r="N3452" i="13"/>
  <c r="N3453" i="13"/>
  <c r="N3454" i="13"/>
  <c r="N3455" i="13"/>
  <c r="N3456" i="13"/>
  <c r="N3457" i="13"/>
  <c r="N3458" i="13"/>
  <c r="N3459" i="13"/>
  <c r="N3460" i="13"/>
  <c r="N3461" i="13"/>
  <c r="N3462" i="13"/>
  <c r="N3463" i="13"/>
  <c r="N3464" i="13"/>
  <c r="N3465" i="13"/>
  <c r="N3466" i="13"/>
  <c r="N3467" i="13"/>
  <c r="N3468" i="13"/>
  <c r="N3469" i="13"/>
  <c r="N3470" i="13"/>
  <c r="N3471" i="13"/>
  <c r="N3472" i="13"/>
  <c r="N3473" i="13"/>
  <c r="N3474" i="13"/>
  <c r="N3475" i="13"/>
  <c r="N3476" i="13"/>
  <c r="N3477" i="13"/>
  <c r="N3478" i="13"/>
  <c r="N3479" i="13"/>
  <c r="N3480" i="13"/>
  <c r="N3481" i="13"/>
  <c r="N3482" i="13"/>
  <c r="N3483" i="13"/>
  <c r="N3484" i="13"/>
  <c r="N3485" i="13"/>
  <c r="N3486" i="13"/>
  <c r="N3487" i="13"/>
  <c r="N3488" i="13"/>
  <c r="N3489" i="13"/>
  <c r="N3490" i="13"/>
  <c r="N3491" i="13"/>
  <c r="N3492" i="13"/>
  <c r="N3493" i="13"/>
  <c r="N3494" i="13"/>
  <c r="N3495" i="13"/>
  <c r="N3496" i="13"/>
  <c r="N3497" i="13"/>
  <c r="N3498" i="13"/>
  <c r="N3499" i="13"/>
  <c r="N3500" i="13"/>
  <c r="N3501" i="13"/>
  <c r="N3502" i="13"/>
  <c r="N3503" i="13"/>
  <c r="N3504" i="13"/>
  <c r="N3505" i="13"/>
  <c r="N3506" i="13"/>
  <c r="N3507" i="13"/>
  <c r="N3508" i="13"/>
  <c r="N3509" i="13"/>
  <c r="N3510" i="13"/>
  <c r="N3511" i="13"/>
  <c r="N3512" i="13"/>
  <c r="N3513" i="13"/>
  <c r="N3514" i="13"/>
  <c r="N3515" i="13"/>
  <c r="N3516" i="13"/>
  <c r="N3517" i="13"/>
  <c r="N3518" i="13"/>
  <c r="N3519" i="13"/>
  <c r="N3520" i="13"/>
  <c r="N3521" i="13"/>
  <c r="N3522" i="13"/>
  <c r="N3523" i="13"/>
  <c r="N3524" i="13"/>
  <c r="N3525" i="13"/>
  <c r="N3526" i="13"/>
  <c r="N3527" i="13"/>
  <c r="N3528" i="13"/>
  <c r="N3529" i="13"/>
  <c r="N3530" i="13"/>
  <c r="N3531" i="13"/>
  <c r="N3532" i="13"/>
  <c r="N3533" i="13"/>
  <c r="N3534" i="13"/>
  <c r="N3535" i="13"/>
  <c r="N3536" i="13"/>
  <c r="N3537" i="13"/>
  <c r="N3538" i="13"/>
  <c r="N3539" i="13"/>
  <c r="N3540" i="13"/>
  <c r="N3541" i="13"/>
  <c r="N3542" i="13"/>
  <c r="N3543" i="13"/>
  <c r="N3544" i="13"/>
  <c r="N3545" i="13"/>
  <c r="N3546" i="13"/>
  <c r="N3547" i="13"/>
  <c r="N3548" i="13"/>
  <c r="N3549" i="13"/>
  <c r="N3550" i="13"/>
  <c r="N3551" i="13"/>
  <c r="N3552" i="13"/>
  <c r="N3553" i="13"/>
  <c r="N3554" i="13"/>
  <c r="N3555" i="13"/>
  <c r="N3556" i="13"/>
  <c r="N3557" i="13"/>
  <c r="N3558" i="13"/>
  <c r="N3559" i="13"/>
  <c r="N3560" i="13"/>
  <c r="N3561" i="13"/>
  <c r="N3562" i="13"/>
  <c r="N3563" i="13"/>
  <c r="N3564" i="13"/>
  <c r="N3565" i="13"/>
  <c r="N3566" i="13"/>
  <c r="N3567" i="13"/>
  <c r="N3568" i="13"/>
  <c r="N3569" i="13"/>
  <c r="N3570" i="13"/>
  <c r="N3571" i="13"/>
  <c r="N3572" i="13"/>
  <c r="N3573" i="13"/>
  <c r="N3574" i="13"/>
  <c r="N3575" i="13"/>
  <c r="N3576" i="13"/>
  <c r="N3577" i="13"/>
  <c r="N3578" i="13"/>
  <c r="N3579" i="13"/>
  <c r="N3580" i="13"/>
  <c r="N3581" i="13"/>
  <c r="N3582" i="13"/>
  <c r="N3583" i="13"/>
  <c r="N3584" i="13"/>
  <c r="N3585" i="13"/>
  <c r="N3586" i="13"/>
  <c r="N3587" i="13"/>
  <c r="N3588" i="13"/>
  <c r="N3589" i="13"/>
  <c r="N3590" i="13"/>
  <c r="N3591" i="13"/>
  <c r="N3592" i="13"/>
  <c r="N3593" i="13"/>
  <c r="N3594" i="13"/>
  <c r="N3595" i="13"/>
  <c r="N3596" i="13"/>
  <c r="N3597" i="13"/>
  <c r="N3598" i="13"/>
  <c r="N3599" i="13"/>
  <c r="N3600" i="13"/>
  <c r="N3601" i="13"/>
  <c r="N3602" i="13"/>
  <c r="N3603" i="13"/>
  <c r="N3604" i="13"/>
  <c r="N3605" i="13"/>
  <c r="N3606" i="13"/>
  <c r="N3607" i="13"/>
  <c r="N3608" i="13"/>
  <c r="N3609" i="13"/>
  <c r="N3610" i="13"/>
  <c r="N3611" i="13"/>
  <c r="N3612" i="13"/>
  <c r="N3613" i="13"/>
  <c r="N3614" i="13"/>
  <c r="N3615" i="13"/>
  <c r="N3616" i="13"/>
  <c r="N3617" i="13"/>
  <c r="N3618" i="13"/>
  <c r="N3619" i="13"/>
  <c r="N3620" i="13"/>
  <c r="N3621" i="13"/>
  <c r="N3622" i="13"/>
  <c r="N3623" i="13"/>
  <c r="N3624" i="13"/>
  <c r="N3625" i="13"/>
  <c r="N3626" i="13"/>
  <c r="N3627" i="13"/>
  <c r="N3628" i="13"/>
  <c r="N3629" i="13"/>
  <c r="N3630" i="13"/>
  <c r="N3631" i="13"/>
  <c r="N3632" i="13"/>
  <c r="N3633" i="13"/>
  <c r="N3634" i="13"/>
  <c r="N3635" i="13"/>
  <c r="N3636" i="13"/>
  <c r="N3637" i="13"/>
  <c r="N3638" i="13"/>
  <c r="N3639" i="13"/>
  <c r="N3640" i="13"/>
  <c r="N3641" i="13"/>
  <c r="N3642" i="13"/>
  <c r="N3643" i="13"/>
  <c r="N3644" i="13"/>
  <c r="N3645" i="13"/>
  <c r="N3646" i="13"/>
  <c r="N3647" i="13"/>
  <c r="N3648" i="13"/>
  <c r="N3649" i="13"/>
  <c r="N3650" i="13"/>
  <c r="N3651" i="13"/>
  <c r="N3652" i="13"/>
  <c r="N3653" i="13"/>
  <c r="N3654" i="13"/>
  <c r="N3655" i="13"/>
  <c r="N3656" i="13"/>
  <c r="N3657" i="13"/>
  <c r="N3658" i="13"/>
  <c r="N3659" i="13"/>
  <c r="N3660" i="13"/>
  <c r="N3661" i="13"/>
  <c r="N3662" i="13"/>
  <c r="N3663" i="13"/>
  <c r="N3664" i="13"/>
  <c r="N3665" i="13"/>
  <c r="N3666" i="13"/>
  <c r="N3667" i="13"/>
  <c r="N3668" i="13"/>
  <c r="N3669" i="13"/>
  <c r="N3670" i="13"/>
  <c r="N3671" i="13"/>
  <c r="N3672" i="13"/>
  <c r="N3673" i="13"/>
  <c r="N3674" i="13"/>
  <c r="N3675" i="13"/>
  <c r="N3676" i="13"/>
  <c r="N3677" i="13"/>
  <c r="N3678" i="13"/>
  <c r="N3679" i="13"/>
  <c r="N3680" i="13"/>
  <c r="N3681" i="13"/>
  <c r="N3682" i="13"/>
  <c r="N3683" i="13"/>
  <c r="N3684" i="13"/>
  <c r="N3685" i="13"/>
  <c r="N3686" i="13"/>
  <c r="N3687" i="13"/>
  <c r="N3688" i="13"/>
  <c r="N3689" i="13"/>
  <c r="N3690" i="13"/>
  <c r="N3691" i="13"/>
  <c r="N3692" i="13"/>
  <c r="N3693" i="13"/>
  <c r="N3694" i="13"/>
  <c r="N3695" i="13"/>
  <c r="N3696" i="13"/>
  <c r="N3697" i="13"/>
  <c r="N3698" i="13"/>
  <c r="N3699" i="13"/>
  <c r="N3700" i="13"/>
  <c r="N3701" i="13"/>
  <c r="N3702" i="13"/>
  <c r="N3703" i="13"/>
  <c r="N3704" i="13"/>
  <c r="N3705" i="13"/>
  <c r="N3706" i="13"/>
  <c r="N3707" i="13"/>
  <c r="N3708" i="13"/>
  <c r="N3709" i="13"/>
  <c r="N3710" i="13"/>
  <c r="N3711" i="13"/>
  <c r="N3712" i="13"/>
  <c r="N3713" i="13"/>
  <c r="N3714" i="13"/>
  <c r="N3715" i="13"/>
  <c r="N3716" i="13"/>
  <c r="N3717" i="13"/>
  <c r="N3718" i="13"/>
  <c r="N3719" i="13"/>
  <c r="N3720" i="13"/>
  <c r="N3721" i="13"/>
  <c r="N3722" i="13"/>
  <c r="N3723" i="13"/>
  <c r="N3724" i="13"/>
  <c r="N3725" i="13"/>
  <c r="N3726" i="13"/>
  <c r="N3727" i="13"/>
  <c r="N3728" i="13"/>
  <c r="N3729" i="13"/>
  <c r="N3730" i="13"/>
  <c r="N3731" i="13"/>
  <c r="N3732" i="13"/>
  <c r="N3733" i="13"/>
  <c r="N3734" i="13"/>
  <c r="N3735" i="13"/>
  <c r="N3736" i="13"/>
  <c r="N3737" i="13"/>
  <c r="N3738" i="13"/>
  <c r="N3739" i="13"/>
  <c r="N3740" i="13"/>
  <c r="N3741" i="13"/>
  <c r="N3742" i="13"/>
  <c r="N3743" i="13"/>
  <c r="N3744" i="13"/>
  <c r="N3745" i="13"/>
  <c r="N3746" i="13"/>
  <c r="N3747" i="13"/>
  <c r="N3748" i="13"/>
  <c r="N3749" i="13"/>
  <c r="N3750" i="13"/>
  <c r="N3751" i="13"/>
  <c r="N3752" i="13"/>
  <c r="N3753" i="13"/>
  <c r="N3754" i="13"/>
  <c r="N3755" i="13"/>
  <c r="N3756" i="13"/>
  <c r="N3757" i="13"/>
  <c r="N3758" i="13"/>
  <c r="N3759" i="13"/>
  <c r="N3760" i="13"/>
  <c r="N3761" i="13"/>
  <c r="N3762" i="13"/>
  <c r="N3763" i="13"/>
  <c r="N3764" i="13"/>
  <c r="N3765" i="13"/>
  <c r="N3766" i="13"/>
  <c r="N3767" i="13"/>
  <c r="N3768" i="13"/>
  <c r="N3769" i="13"/>
  <c r="N3770" i="13"/>
  <c r="N3771" i="13"/>
  <c r="N3772" i="13"/>
  <c r="N3773" i="13"/>
  <c r="N3774" i="13"/>
  <c r="N3775" i="13"/>
  <c r="N3776" i="13"/>
  <c r="N3777" i="13"/>
  <c r="N3778" i="13"/>
  <c r="N3779" i="13"/>
  <c r="N3780" i="13"/>
  <c r="N3781" i="13"/>
  <c r="N3782" i="13"/>
  <c r="N3783" i="13"/>
  <c r="N3784" i="13"/>
  <c r="N3785" i="13"/>
  <c r="N3786" i="13"/>
  <c r="N3787" i="13"/>
  <c r="N3788" i="13"/>
  <c r="N3789" i="13"/>
  <c r="N3790" i="13"/>
  <c r="N3791" i="13"/>
  <c r="N3792" i="13"/>
  <c r="N3793" i="13"/>
  <c r="N3794" i="13"/>
  <c r="N3795" i="13"/>
  <c r="N3796" i="13"/>
  <c r="N3797" i="13"/>
  <c r="N3798" i="13"/>
  <c r="N3799" i="13"/>
  <c r="N3800" i="13"/>
  <c r="N3801" i="13"/>
  <c r="N3802" i="13"/>
  <c r="N3803" i="13"/>
  <c r="N3804" i="13"/>
  <c r="N3805" i="13"/>
  <c r="N3806" i="13"/>
  <c r="N3807" i="13"/>
  <c r="N3808" i="13"/>
  <c r="N3809" i="13"/>
  <c r="N3810" i="13"/>
  <c r="N3811" i="13"/>
  <c r="N3812" i="13"/>
  <c r="N3813" i="13"/>
  <c r="N3814" i="13"/>
  <c r="N3815" i="13"/>
  <c r="N3816" i="13"/>
  <c r="N3817" i="13"/>
  <c r="N3818" i="13"/>
  <c r="N3819" i="13"/>
  <c r="N3820" i="13"/>
  <c r="N3821" i="13"/>
  <c r="N3822" i="13"/>
  <c r="N3823" i="13"/>
  <c r="N3824" i="13"/>
  <c r="N3825" i="13"/>
  <c r="N3826" i="13"/>
  <c r="N3827" i="13"/>
  <c r="N3828" i="13"/>
  <c r="N3829" i="13"/>
  <c r="N3830" i="13"/>
  <c r="N3831" i="13"/>
  <c r="N3832" i="13"/>
  <c r="N3833" i="13"/>
  <c r="N3834" i="13"/>
  <c r="N3835" i="13"/>
  <c r="N3836" i="13"/>
  <c r="N3837" i="13"/>
  <c r="N3838" i="13"/>
  <c r="N3839" i="13"/>
  <c r="N3840" i="13"/>
  <c r="N3841" i="13"/>
  <c r="N3842" i="13"/>
  <c r="N3843" i="13"/>
  <c r="N3844" i="13"/>
  <c r="N3845" i="13"/>
  <c r="N3846" i="13"/>
  <c r="N3847" i="13"/>
  <c r="N3848" i="13"/>
  <c r="N3849" i="13"/>
  <c r="N3850" i="13"/>
  <c r="N3851" i="13"/>
  <c r="N3852" i="13"/>
  <c r="N3853" i="13"/>
  <c r="N3854" i="13"/>
  <c r="N3855" i="13"/>
  <c r="N3856" i="13"/>
  <c r="N3857" i="13"/>
  <c r="N3858" i="13"/>
  <c r="N3859" i="13"/>
  <c r="N3860" i="13"/>
  <c r="N3861" i="13"/>
  <c r="N3862" i="13"/>
  <c r="N3863" i="13"/>
  <c r="N3864" i="13"/>
  <c r="N3865" i="13"/>
  <c r="N3866" i="13"/>
  <c r="N3867" i="13"/>
  <c r="N3868" i="13"/>
  <c r="N3869" i="13"/>
  <c r="N3870" i="13"/>
  <c r="N3871" i="13"/>
  <c r="N3872" i="13"/>
  <c r="N3873" i="13"/>
  <c r="N3874" i="13"/>
  <c r="N3875" i="13"/>
  <c r="N3876" i="13"/>
  <c r="N3877" i="13"/>
  <c r="N3878" i="13"/>
  <c r="N3879" i="13"/>
  <c r="N3880" i="13"/>
  <c r="N3881" i="13"/>
  <c r="N3882" i="13"/>
  <c r="N3883" i="13"/>
  <c r="N3884" i="13"/>
  <c r="N3885" i="13"/>
  <c r="N3886" i="13"/>
  <c r="N3887" i="13"/>
  <c r="N3888" i="13"/>
  <c r="N3889" i="13"/>
  <c r="N3890" i="13"/>
  <c r="N3891" i="13"/>
  <c r="N3892" i="13"/>
  <c r="N3893" i="13"/>
  <c r="N3894" i="13"/>
  <c r="N3895" i="13"/>
  <c r="N3896" i="13"/>
  <c r="N3897" i="13"/>
  <c r="N3898" i="13"/>
  <c r="N3899" i="13"/>
  <c r="N3900" i="13"/>
  <c r="N3901" i="13"/>
  <c r="N3902" i="13"/>
  <c r="N3903" i="13"/>
  <c r="N3904" i="13"/>
  <c r="N3905" i="13"/>
  <c r="N3906" i="13"/>
  <c r="N3907" i="13"/>
  <c r="N3908" i="13"/>
  <c r="N3909" i="13"/>
  <c r="N3910" i="13"/>
  <c r="N3911" i="13"/>
  <c r="N3912" i="13"/>
  <c r="N3913" i="13"/>
  <c r="N3914" i="13"/>
  <c r="N3915" i="13"/>
  <c r="N3916" i="13"/>
  <c r="N3917" i="13"/>
  <c r="N3918" i="13"/>
  <c r="N3919" i="13"/>
  <c r="N3920" i="13"/>
  <c r="N3921" i="13"/>
  <c r="N3922" i="13"/>
  <c r="N3923" i="13"/>
  <c r="N3924" i="13"/>
  <c r="N3925" i="13"/>
  <c r="N3926" i="13"/>
  <c r="N3927" i="13"/>
  <c r="N3928" i="13"/>
  <c r="N3929" i="13"/>
  <c r="N3930" i="13"/>
  <c r="N3931" i="13"/>
  <c r="N3932" i="13"/>
  <c r="N3933" i="13"/>
  <c r="N3934" i="13"/>
  <c r="N3935" i="13"/>
  <c r="N3936" i="13"/>
  <c r="N3937" i="13"/>
  <c r="N3938" i="13"/>
  <c r="N3939" i="13"/>
  <c r="N3940" i="13"/>
  <c r="N3941" i="13"/>
  <c r="N3942" i="13"/>
  <c r="N3943" i="13"/>
  <c r="N3944" i="13"/>
  <c r="N3945" i="13"/>
  <c r="N3946" i="13"/>
  <c r="N3947" i="13"/>
  <c r="N3948" i="13"/>
  <c r="N3949" i="13"/>
  <c r="N3950" i="13"/>
  <c r="N3951" i="13"/>
  <c r="N3952" i="13"/>
  <c r="N3953" i="13"/>
  <c r="N3954" i="13"/>
  <c r="N3955" i="13"/>
  <c r="N3956" i="13"/>
  <c r="N3957" i="13"/>
  <c r="N3958" i="13"/>
  <c r="N3959" i="13"/>
  <c r="N3960" i="13"/>
  <c r="N3961" i="13"/>
  <c r="N3962" i="13"/>
  <c r="N3963" i="13"/>
  <c r="N3964" i="13"/>
  <c r="N3965" i="13"/>
  <c r="N3966" i="13"/>
  <c r="N3967" i="13"/>
  <c r="N3968" i="13"/>
  <c r="N3969" i="13"/>
  <c r="N3970" i="13"/>
  <c r="N3971" i="13"/>
  <c r="N3972" i="13"/>
  <c r="N3973" i="13"/>
  <c r="N3974" i="13"/>
  <c r="N3975" i="13"/>
  <c r="N3976" i="13"/>
  <c r="N3977" i="13"/>
  <c r="N3978" i="13"/>
  <c r="N3979" i="13"/>
  <c r="N3980" i="13"/>
  <c r="N3981" i="13"/>
  <c r="N3982" i="13"/>
  <c r="N3983" i="13"/>
  <c r="N3984" i="13"/>
  <c r="N3985" i="13"/>
  <c r="N3986" i="13"/>
  <c r="N3987" i="13"/>
  <c r="N3988" i="13"/>
  <c r="N3989" i="13"/>
  <c r="N3990" i="13"/>
  <c r="N3991" i="13"/>
  <c r="N3992" i="13"/>
  <c r="N3993" i="13"/>
  <c r="N3994" i="13"/>
  <c r="N3995" i="13"/>
  <c r="N3996" i="13"/>
  <c r="N3997" i="13"/>
  <c r="N3998" i="13"/>
  <c r="N3999" i="13"/>
  <c r="N4000" i="13"/>
  <c r="N4001" i="13"/>
  <c r="N4002" i="13"/>
  <c r="N4003" i="13"/>
  <c r="N4004" i="13"/>
  <c r="N4005" i="13"/>
  <c r="N4006" i="13"/>
  <c r="N4007" i="13"/>
  <c r="N4008" i="13"/>
  <c r="N4009" i="13"/>
  <c r="N4010" i="13"/>
  <c r="N4011" i="13"/>
  <c r="N4012" i="13"/>
  <c r="N4013" i="13"/>
  <c r="N4014" i="13"/>
  <c r="N4015" i="13"/>
  <c r="N4016" i="13"/>
  <c r="N4017" i="13"/>
  <c r="N4018" i="13"/>
  <c r="N4019" i="13"/>
  <c r="N4020" i="13"/>
  <c r="N4021" i="13"/>
  <c r="N4022" i="13"/>
  <c r="N4023" i="13"/>
  <c r="N4024" i="13"/>
  <c r="N4025" i="13"/>
  <c r="N4026" i="13"/>
  <c r="N4027" i="13"/>
  <c r="N4028" i="13"/>
  <c r="N4029" i="13"/>
  <c r="N4030" i="13"/>
  <c r="N4031" i="13"/>
  <c r="N4032" i="13"/>
  <c r="N4033" i="13"/>
  <c r="N4034" i="13"/>
  <c r="N4035" i="13"/>
  <c r="N4036" i="13"/>
  <c r="N4037" i="13"/>
  <c r="N4038" i="13"/>
  <c r="N4039" i="13"/>
  <c r="N4040" i="13"/>
  <c r="N4041" i="13"/>
  <c r="N4042" i="13"/>
  <c r="N4043" i="13"/>
  <c r="N4044" i="13"/>
  <c r="N4045" i="13"/>
  <c r="N4046" i="13"/>
  <c r="N4047" i="13"/>
  <c r="N4048" i="13"/>
  <c r="N4049" i="13"/>
  <c r="N4050" i="13"/>
  <c r="N4051" i="13"/>
  <c r="N4052" i="13"/>
  <c r="N4053" i="13"/>
  <c r="N4054" i="13"/>
  <c r="N4055" i="13"/>
  <c r="N4056" i="13"/>
  <c r="N4057" i="13"/>
  <c r="N4058" i="13"/>
  <c r="N4059" i="13"/>
  <c r="N4060" i="13"/>
  <c r="N4061" i="13"/>
  <c r="N4062" i="13"/>
  <c r="N4063" i="13"/>
  <c r="N4064" i="13"/>
  <c r="N4065" i="13"/>
  <c r="N4066" i="13"/>
  <c r="N4067" i="13"/>
  <c r="N4068" i="13"/>
  <c r="N4069" i="13"/>
  <c r="N4070" i="13"/>
  <c r="N4071" i="13"/>
  <c r="N4072" i="13"/>
  <c r="N4073" i="13"/>
  <c r="N4074" i="13"/>
  <c r="N4075" i="13"/>
  <c r="N4076" i="13"/>
  <c r="N4077" i="13"/>
  <c r="N4078" i="13"/>
  <c r="N4079" i="13"/>
  <c r="N4080" i="13"/>
  <c r="N4081" i="13"/>
  <c r="N4082" i="13"/>
  <c r="N4083" i="13"/>
  <c r="N4084" i="13"/>
  <c r="N4085" i="13"/>
  <c r="N4086" i="13"/>
  <c r="N4087" i="13"/>
  <c r="N4088" i="13"/>
  <c r="N4089" i="13"/>
  <c r="N4090" i="13"/>
  <c r="N4091" i="13"/>
  <c r="N4092" i="13"/>
  <c r="N4093" i="13"/>
  <c r="N4094" i="13"/>
  <c r="N4095" i="13"/>
  <c r="N4096" i="13"/>
  <c r="N4097" i="13"/>
  <c r="N4098" i="13"/>
  <c r="N4099" i="13"/>
  <c r="N4100" i="13"/>
  <c r="N4101" i="13"/>
  <c r="N4102" i="13"/>
  <c r="N4103" i="13"/>
  <c r="N4104" i="13"/>
  <c r="N4105" i="13"/>
  <c r="N4106" i="13"/>
  <c r="N4107" i="13"/>
  <c r="N4108" i="13"/>
  <c r="N4109" i="13"/>
  <c r="N4110" i="13"/>
  <c r="N4111" i="13"/>
  <c r="N4112" i="13"/>
  <c r="N4113" i="13"/>
  <c r="N4114" i="13"/>
  <c r="N4115" i="13"/>
  <c r="N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O102" i="13"/>
  <c r="O103" i="13"/>
  <c r="O104" i="13"/>
  <c r="O105" i="13"/>
  <c r="O106" i="13"/>
  <c r="O107" i="13"/>
  <c r="O108" i="13"/>
  <c r="O109" i="13"/>
  <c r="O110" i="13"/>
  <c r="O111" i="13"/>
  <c r="O112" i="13"/>
  <c r="O113" i="13"/>
  <c r="O114" i="13"/>
  <c r="O115" i="13"/>
  <c r="O116" i="13"/>
  <c r="O117" i="13"/>
  <c r="O118" i="13"/>
  <c r="O119" i="13"/>
  <c r="O120" i="13"/>
  <c r="O121" i="13"/>
  <c r="O122" i="13"/>
  <c r="O123" i="13"/>
  <c r="O124" i="13"/>
  <c r="O125" i="13"/>
  <c r="O126" i="13"/>
  <c r="O127" i="13"/>
  <c r="O128" i="13"/>
  <c r="O129" i="13"/>
  <c r="O130" i="13"/>
  <c r="O131" i="13"/>
  <c r="O132" i="13"/>
  <c r="O133" i="13"/>
  <c r="O134" i="13"/>
  <c r="O135" i="13"/>
  <c r="O136" i="13"/>
  <c r="O137" i="13"/>
  <c r="O138" i="13"/>
  <c r="O139" i="13"/>
  <c r="O140" i="13"/>
  <c r="O141" i="13"/>
  <c r="O142" i="13"/>
  <c r="O143" i="13"/>
  <c r="O144" i="13"/>
  <c r="O145" i="13"/>
  <c r="O146" i="13"/>
  <c r="O147" i="13"/>
  <c r="O148" i="13"/>
  <c r="O149" i="13"/>
  <c r="O150" i="13"/>
  <c r="O151" i="13"/>
  <c r="O152" i="13"/>
  <c r="O153" i="13"/>
  <c r="O154" i="13"/>
  <c r="O155" i="13"/>
  <c r="O156" i="13"/>
  <c r="O157" i="13"/>
  <c r="O158" i="13"/>
  <c r="O159" i="13"/>
  <c r="O160" i="13"/>
  <c r="O161" i="13"/>
  <c r="O162" i="13"/>
  <c r="O163" i="13"/>
  <c r="O164" i="13"/>
  <c r="O165" i="13"/>
  <c r="O166" i="13"/>
  <c r="O167" i="13"/>
  <c r="O168" i="13"/>
  <c r="O169" i="13"/>
  <c r="O170" i="13"/>
  <c r="O171" i="13"/>
  <c r="O172" i="13"/>
  <c r="O173" i="13"/>
  <c r="O174" i="13"/>
  <c r="O175" i="13"/>
  <c r="O176" i="13"/>
  <c r="O177" i="13"/>
  <c r="O178" i="13"/>
  <c r="O179" i="13"/>
  <c r="O180" i="13"/>
  <c r="O181" i="13"/>
  <c r="O182" i="13"/>
  <c r="O183" i="13"/>
  <c r="O184" i="13"/>
  <c r="O185" i="13"/>
  <c r="O186" i="13"/>
  <c r="O187" i="13"/>
  <c r="O188" i="13"/>
  <c r="O189" i="13"/>
  <c r="O190" i="13"/>
  <c r="O191" i="13"/>
  <c r="O192" i="13"/>
  <c r="O193" i="13"/>
  <c r="O194" i="13"/>
  <c r="O195" i="13"/>
  <c r="O196" i="13"/>
  <c r="O197" i="13"/>
  <c r="O198" i="13"/>
  <c r="O199" i="13"/>
  <c r="O200" i="13"/>
  <c r="O201" i="13"/>
  <c r="O202" i="13"/>
  <c r="O203" i="13"/>
  <c r="O204" i="13"/>
  <c r="O205" i="13"/>
  <c r="O206" i="13"/>
  <c r="O207" i="13"/>
  <c r="O208" i="13"/>
  <c r="O209" i="13"/>
  <c r="O210" i="13"/>
  <c r="O211" i="13"/>
  <c r="O212" i="13"/>
  <c r="O213" i="13"/>
  <c r="O214" i="13"/>
  <c r="O215" i="13"/>
  <c r="O216" i="13"/>
  <c r="O217" i="13"/>
  <c r="O218" i="13"/>
  <c r="O219" i="13"/>
  <c r="O220" i="13"/>
  <c r="O221" i="13"/>
  <c r="O222" i="13"/>
  <c r="O223" i="13"/>
  <c r="O224" i="13"/>
  <c r="O225" i="13"/>
  <c r="O226" i="13"/>
  <c r="O227" i="13"/>
  <c r="O228" i="13"/>
  <c r="O229" i="13"/>
  <c r="O230" i="13"/>
  <c r="O231" i="13"/>
  <c r="O232" i="13"/>
  <c r="O233" i="13"/>
  <c r="O234" i="13"/>
  <c r="O235" i="13"/>
  <c r="O236" i="13"/>
  <c r="O237" i="13"/>
  <c r="O238" i="13"/>
  <c r="O239" i="13"/>
  <c r="O240" i="13"/>
  <c r="O241" i="13"/>
  <c r="O242" i="13"/>
  <c r="O243" i="13"/>
  <c r="O244" i="13"/>
  <c r="O245" i="13"/>
  <c r="O246" i="13"/>
  <c r="O247" i="13"/>
  <c r="O248" i="13"/>
  <c r="O249" i="13"/>
  <c r="O250" i="13"/>
  <c r="O251" i="13"/>
  <c r="O252" i="13"/>
  <c r="O253" i="13"/>
  <c r="O254" i="13"/>
  <c r="O255" i="13"/>
  <c r="O256" i="13"/>
  <c r="O257" i="13"/>
  <c r="O258" i="13"/>
  <c r="O259" i="13"/>
  <c r="O260" i="13"/>
  <c r="O261" i="13"/>
  <c r="O262" i="13"/>
  <c r="O263" i="13"/>
  <c r="O264" i="13"/>
  <c r="O265" i="13"/>
  <c r="O266" i="13"/>
  <c r="O267" i="13"/>
  <c r="O268" i="13"/>
  <c r="O269" i="13"/>
  <c r="O270" i="13"/>
  <c r="O271" i="13"/>
  <c r="O272" i="13"/>
  <c r="O273" i="13"/>
  <c r="O274" i="13"/>
  <c r="O275" i="13"/>
  <c r="O276" i="13"/>
  <c r="O277" i="13"/>
  <c r="O278" i="13"/>
  <c r="O279" i="13"/>
  <c r="O280" i="13"/>
  <c r="O281" i="13"/>
  <c r="O282" i="13"/>
  <c r="O283" i="13"/>
  <c r="O284" i="13"/>
  <c r="O285" i="13"/>
  <c r="O286" i="13"/>
  <c r="O287" i="13"/>
  <c r="O288" i="13"/>
  <c r="O289" i="13"/>
  <c r="O290" i="13"/>
  <c r="O291" i="13"/>
  <c r="O292" i="13"/>
  <c r="O293" i="13"/>
  <c r="O294" i="13"/>
  <c r="O295" i="13"/>
  <c r="O296" i="13"/>
  <c r="O297" i="13"/>
  <c r="O298" i="13"/>
  <c r="O299" i="13"/>
  <c r="O300" i="13"/>
  <c r="O301" i="13"/>
  <c r="O302" i="13"/>
  <c r="O303" i="13"/>
  <c r="O304" i="13"/>
  <c r="O305" i="13"/>
  <c r="O306" i="13"/>
  <c r="O307" i="13"/>
  <c r="O308" i="13"/>
  <c r="O309" i="13"/>
  <c r="O310" i="13"/>
  <c r="O311" i="13"/>
  <c r="O312" i="13"/>
  <c r="O313" i="13"/>
  <c r="O314" i="13"/>
  <c r="O315" i="13"/>
  <c r="O316" i="13"/>
  <c r="O317" i="13"/>
  <c r="O318" i="13"/>
  <c r="O319" i="13"/>
  <c r="O320" i="13"/>
  <c r="O321" i="13"/>
  <c r="O322" i="13"/>
  <c r="O323" i="13"/>
  <c r="O324" i="13"/>
  <c r="O325" i="13"/>
  <c r="O326" i="13"/>
  <c r="O327" i="13"/>
  <c r="O328" i="13"/>
  <c r="O329" i="13"/>
  <c r="O330" i="13"/>
  <c r="O331" i="13"/>
  <c r="O332" i="13"/>
  <c r="O333" i="13"/>
  <c r="O334" i="13"/>
  <c r="O335" i="13"/>
  <c r="O336" i="13"/>
  <c r="O337" i="13"/>
  <c r="O338" i="13"/>
  <c r="O339" i="13"/>
  <c r="O340" i="13"/>
  <c r="O341" i="13"/>
  <c r="O342" i="13"/>
  <c r="O343" i="13"/>
  <c r="O344" i="13"/>
  <c r="O345" i="13"/>
  <c r="O346" i="13"/>
  <c r="O347" i="13"/>
  <c r="O348" i="13"/>
  <c r="O349" i="13"/>
  <c r="O350" i="13"/>
  <c r="O351" i="13"/>
  <c r="O352" i="13"/>
  <c r="O353" i="13"/>
  <c r="O354" i="13"/>
  <c r="O355" i="13"/>
  <c r="O356" i="13"/>
  <c r="O357" i="13"/>
  <c r="O358" i="13"/>
  <c r="O359" i="13"/>
  <c r="O360" i="13"/>
  <c r="O361" i="13"/>
  <c r="O362" i="13"/>
  <c r="O363" i="13"/>
  <c r="O364" i="13"/>
  <c r="O365" i="13"/>
  <c r="O366" i="13"/>
  <c r="O367" i="13"/>
  <c r="O368" i="13"/>
  <c r="O369" i="13"/>
  <c r="O370" i="13"/>
  <c r="O371" i="13"/>
  <c r="O372" i="13"/>
  <c r="O373" i="13"/>
  <c r="O374" i="13"/>
  <c r="O375" i="13"/>
  <c r="O376" i="13"/>
  <c r="O377" i="13"/>
  <c r="O378" i="13"/>
  <c r="O379" i="13"/>
  <c r="O380" i="13"/>
  <c r="O381" i="13"/>
  <c r="O382" i="13"/>
  <c r="O383" i="13"/>
  <c r="O384" i="13"/>
  <c r="O385" i="13"/>
  <c r="O386" i="13"/>
  <c r="O387" i="13"/>
  <c r="O388" i="13"/>
  <c r="O389" i="13"/>
  <c r="O390" i="13"/>
  <c r="O391" i="13"/>
  <c r="O392" i="13"/>
  <c r="O393" i="13"/>
  <c r="O394" i="13"/>
  <c r="O395" i="13"/>
  <c r="O396" i="13"/>
  <c r="O397" i="13"/>
  <c r="O398" i="13"/>
  <c r="O399" i="13"/>
  <c r="O400" i="13"/>
  <c r="O401" i="13"/>
  <c r="O402" i="13"/>
  <c r="O403" i="13"/>
  <c r="O404" i="13"/>
  <c r="O405" i="13"/>
  <c r="O406" i="13"/>
  <c r="O407" i="13"/>
  <c r="O408" i="13"/>
  <c r="O409" i="13"/>
  <c r="O410" i="13"/>
  <c r="O411" i="13"/>
  <c r="O412" i="13"/>
  <c r="O413" i="13"/>
  <c r="O414" i="13"/>
  <c r="O415" i="13"/>
  <c r="O416" i="13"/>
  <c r="O417" i="13"/>
  <c r="O418" i="13"/>
  <c r="O419" i="13"/>
  <c r="O420" i="13"/>
  <c r="O421" i="13"/>
  <c r="O422" i="13"/>
  <c r="O423" i="13"/>
  <c r="O424" i="13"/>
  <c r="O425" i="13"/>
  <c r="O426" i="13"/>
  <c r="O427" i="13"/>
  <c r="O428" i="13"/>
  <c r="O429" i="13"/>
  <c r="O430" i="13"/>
  <c r="O431" i="13"/>
  <c r="O432" i="13"/>
  <c r="O433" i="13"/>
  <c r="O434" i="13"/>
  <c r="O435" i="13"/>
  <c r="O436" i="13"/>
  <c r="O437" i="13"/>
  <c r="O438" i="13"/>
  <c r="O439" i="13"/>
  <c r="O440" i="13"/>
  <c r="O441" i="13"/>
  <c r="O442" i="13"/>
  <c r="O443" i="13"/>
  <c r="O444" i="13"/>
  <c r="O445" i="13"/>
  <c r="O446" i="13"/>
  <c r="O447" i="13"/>
  <c r="O448" i="13"/>
  <c r="O449" i="13"/>
  <c r="O450" i="13"/>
  <c r="O451" i="13"/>
  <c r="O452" i="13"/>
  <c r="O453" i="13"/>
  <c r="O454" i="13"/>
  <c r="O455" i="13"/>
  <c r="O456" i="13"/>
  <c r="O457" i="13"/>
  <c r="O458" i="13"/>
  <c r="O459" i="13"/>
  <c r="O460" i="13"/>
  <c r="O461" i="13"/>
  <c r="O462" i="13"/>
  <c r="O463" i="13"/>
  <c r="O464" i="13"/>
  <c r="O465" i="13"/>
  <c r="O466" i="13"/>
  <c r="O467" i="13"/>
  <c r="O468" i="13"/>
  <c r="O469" i="13"/>
  <c r="O470" i="13"/>
  <c r="O471" i="13"/>
  <c r="O472" i="13"/>
  <c r="O473" i="13"/>
  <c r="O474" i="13"/>
  <c r="O475" i="13"/>
  <c r="O476" i="13"/>
  <c r="O477" i="13"/>
  <c r="O478" i="13"/>
  <c r="O479" i="13"/>
  <c r="O480" i="13"/>
  <c r="O481" i="13"/>
  <c r="O482" i="13"/>
  <c r="O483" i="13"/>
  <c r="O484" i="13"/>
  <c r="O485" i="13"/>
  <c r="O486" i="13"/>
  <c r="O487" i="13"/>
  <c r="O488" i="13"/>
  <c r="O489" i="13"/>
  <c r="O490" i="13"/>
  <c r="O491" i="13"/>
  <c r="O492" i="13"/>
  <c r="O493" i="13"/>
  <c r="O494" i="13"/>
  <c r="O495" i="13"/>
  <c r="O496" i="13"/>
  <c r="O497" i="13"/>
  <c r="O498" i="13"/>
  <c r="O499" i="13"/>
  <c r="O500" i="13"/>
  <c r="O501" i="13"/>
  <c r="O502" i="13"/>
  <c r="O503" i="13"/>
  <c r="O504" i="13"/>
  <c r="O505" i="13"/>
  <c r="O506" i="13"/>
  <c r="O507" i="13"/>
  <c r="O508" i="13"/>
  <c r="O509" i="13"/>
  <c r="O510" i="13"/>
  <c r="O511" i="13"/>
  <c r="O512" i="13"/>
  <c r="O513" i="13"/>
  <c r="O514" i="13"/>
  <c r="O515" i="13"/>
  <c r="O516" i="13"/>
  <c r="O517" i="13"/>
  <c r="O518" i="13"/>
  <c r="O519" i="13"/>
  <c r="O520" i="13"/>
  <c r="O521" i="13"/>
  <c r="O522" i="13"/>
  <c r="O523" i="13"/>
  <c r="O524" i="13"/>
  <c r="O525" i="13"/>
  <c r="O526" i="13"/>
  <c r="O527" i="13"/>
  <c r="O528" i="13"/>
  <c r="O529" i="13"/>
  <c r="O530" i="13"/>
  <c r="O531" i="13"/>
  <c r="O532" i="13"/>
  <c r="O533" i="13"/>
  <c r="O534" i="13"/>
  <c r="O535" i="13"/>
  <c r="O536" i="13"/>
  <c r="O537" i="13"/>
  <c r="O538" i="13"/>
  <c r="O539" i="13"/>
  <c r="O540" i="13"/>
  <c r="O541" i="13"/>
  <c r="O542" i="13"/>
  <c r="O543" i="13"/>
  <c r="O544" i="13"/>
  <c r="O545" i="13"/>
  <c r="O546" i="13"/>
  <c r="O547" i="13"/>
  <c r="O548" i="13"/>
  <c r="O549" i="13"/>
  <c r="O550" i="13"/>
  <c r="O551" i="13"/>
  <c r="O552" i="13"/>
  <c r="O553" i="13"/>
  <c r="O554" i="13"/>
  <c r="O555" i="13"/>
  <c r="O556" i="13"/>
  <c r="O557" i="13"/>
  <c r="O558" i="13"/>
  <c r="O559" i="13"/>
  <c r="O560" i="13"/>
  <c r="O561" i="13"/>
  <c r="O562" i="13"/>
  <c r="O563" i="13"/>
  <c r="O564" i="13"/>
  <c r="O565" i="13"/>
  <c r="O566" i="13"/>
  <c r="O567" i="13"/>
  <c r="O568" i="13"/>
  <c r="O569" i="13"/>
  <c r="O570" i="13"/>
  <c r="O571" i="13"/>
  <c r="O572" i="13"/>
  <c r="O573" i="13"/>
  <c r="O574" i="13"/>
  <c r="O575" i="13"/>
  <c r="O576" i="13"/>
  <c r="O577" i="13"/>
  <c r="O578" i="13"/>
  <c r="O579" i="13"/>
  <c r="O580" i="13"/>
  <c r="O581" i="13"/>
  <c r="O582" i="13"/>
  <c r="O583" i="13"/>
  <c r="O584" i="13"/>
  <c r="O585" i="13"/>
  <c r="O586" i="13"/>
  <c r="O587" i="13"/>
  <c r="O588" i="13"/>
  <c r="O589" i="13"/>
  <c r="O590" i="13"/>
  <c r="O591" i="13"/>
  <c r="O592" i="13"/>
  <c r="O593" i="13"/>
  <c r="O594" i="13"/>
  <c r="O595" i="13"/>
  <c r="O596" i="13"/>
  <c r="O597" i="13"/>
  <c r="O598" i="13"/>
  <c r="O599" i="13"/>
  <c r="O600" i="13"/>
  <c r="O601" i="13"/>
  <c r="O602" i="13"/>
  <c r="O603" i="13"/>
  <c r="O604" i="13"/>
  <c r="O605" i="13"/>
  <c r="O606" i="13"/>
  <c r="O607" i="13"/>
  <c r="O608" i="13"/>
  <c r="O609" i="13"/>
  <c r="O610" i="13"/>
  <c r="O611" i="13"/>
  <c r="O612" i="13"/>
  <c r="O613" i="13"/>
  <c r="O614" i="13"/>
  <c r="O615" i="13"/>
  <c r="O616" i="13"/>
  <c r="O617" i="13"/>
  <c r="O618" i="13"/>
  <c r="O619" i="13"/>
  <c r="O620" i="13"/>
  <c r="O621" i="13"/>
  <c r="O622" i="13"/>
  <c r="O623" i="13"/>
  <c r="O624" i="13"/>
  <c r="O625" i="13"/>
  <c r="O626" i="13"/>
  <c r="O627" i="13"/>
  <c r="O628" i="13"/>
  <c r="O629" i="13"/>
  <c r="O630" i="13"/>
  <c r="O631" i="13"/>
  <c r="O632" i="13"/>
  <c r="O633" i="13"/>
  <c r="O634" i="13"/>
  <c r="O635" i="13"/>
  <c r="O636" i="13"/>
  <c r="O637" i="13"/>
  <c r="O638" i="13"/>
  <c r="O639" i="13"/>
  <c r="O640" i="13"/>
  <c r="O641" i="13"/>
  <c r="O642" i="13"/>
  <c r="O643" i="13"/>
  <c r="O644" i="13"/>
  <c r="O645" i="13"/>
  <c r="O646" i="13"/>
  <c r="O647" i="13"/>
  <c r="O648" i="13"/>
  <c r="O649" i="13"/>
  <c r="O650" i="13"/>
  <c r="O651" i="13"/>
  <c r="O652" i="13"/>
  <c r="O653" i="13"/>
  <c r="O654" i="13"/>
  <c r="O655" i="13"/>
  <c r="O656" i="13"/>
  <c r="O657" i="13"/>
  <c r="O658" i="13"/>
  <c r="O659" i="13"/>
  <c r="O660" i="13"/>
  <c r="O661" i="13"/>
  <c r="O662" i="13"/>
  <c r="O663" i="13"/>
  <c r="O664" i="13"/>
  <c r="O665" i="13"/>
  <c r="O666" i="13"/>
  <c r="O667" i="13"/>
  <c r="O668" i="13"/>
  <c r="O669" i="13"/>
  <c r="O670" i="13"/>
  <c r="O671" i="13"/>
  <c r="O672" i="13"/>
  <c r="O673" i="13"/>
  <c r="O674" i="13"/>
  <c r="O675" i="13"/>
  <c r="O676" i="13"/>
  <c r="O677" i="13"/>
  <c r="O678" i="13"/>
  <c r="O679" i="13"/>
  <c r="O680" i="13"/>
  <c r="O681" i="13"/>
  <c r="O682" i="13"/>
  <c r="O683" i="13"/>
  <c r="O684" i="13"/>
  <c r="O685" i="13"/>
  <c r="O686" i="13"/>
  <c r="O687" i="13"/>
  <c r="O688" i="13"/>
  <c r="O689" i="13"/>
  <c r="O690" i="13"/>
  <c r="O691" i="13"/>
  <c r="O692" i="13"/>
  <c r="O693" i="13"/>
  <c r="O694" i="13"/>
  <c r="O695" i="13"/>
  <c r="O696" i="13"/>
  <c r="O697" i="13"/>
  <c r="O698" i="13"/>
  <c r="O699" i="13"/>
  <c r="O700" i="13"/>
  <c r="O701" i="13"/>
  <c r="O702" i="13"/>
  <c r="O703" i="13"/>
  <c r="O704" i="13"/>
  <c r="O705" i="13"/>
  <c r="O706" i="13"/>
  <c r="O707" i="13"/>
  <c r="O708" i="13"/>
  <c r="O709" i="13"/>
  <c r="O710" i="13"/>
  <c r="O711" i="13"/>
  <c r="O712" i="13"/>
  <c r="O713" i="13"/>
  <c r="O714" i="13"/>
  <c r="O715" i="13"/>
  <c r="O716" i="13"/>
  <c r="O717" i="13"/>
  <c r="O718" i="13"/>
  <c r="O719" i="13"/>
  <c r="O720" i="13"/>
  <c r="O721" i="13"/>
  <c r="O722" i="13"/>
  <c r="O723" i="13"/>
  <c r="O724" i="13"/>
  <c r="O725" i="13"/>
  <c r="O726" i="13"/>
  <c r="O727" i="13"/>
  <c r="O728" i="13"/>
  <c r="O729" i="13"/>
  <c r="O730" i="13"/>
  <c r="O731" i="13"/>
  <c r="O732" i="13"/>
  <c r="O733" i="13"/>
  <c r="O734" i="13"/>
  <c r="O735" i="13"/>
  <c r="O736" i="13"/>
  <c r="O737" i="13"/>
  <c r="O738" i="13"/>
  <c r="O739" i="13"/>
  <c r="O740" i="13"/>
  <c r="O741" i="13"/>
  <c r="O742" i="13"/>
  <c r="O743" i="13"/>
  <c r="O744" i="13"/>
  <c r="O745" i="13"/>
  <c r="O746" i="13"/>
  <c r="O747" i="13"/>
  <c r="O748" i="13"/>
  <c r="O749" i="13"/>
  <c r="O750" i="13"/>
  <c r="O751" i="13"/>
  <c r="O752" i="13"/>
  <c r="O753" i="13"/>
  <c r="O754" i="13"/>
  <c r="O755" i="13"/>
  <c r="O756" i="13"/>
  <c r="O757" i="13"/>
  <c r="O758" i="13"/>
  <c r="O759" i="13"/>
  <c r="O760" i="13"/>
  <c r="O761" i="13"/>
  <c r="O762" i="13"/>
  <c r="O763" i="13"/>
  <c r="O764" i="13"/>
  <c r="O765" i="13"/>
  <c r="O766" i="13"/>
  <c r="O767" i="13"/>
  <c r="O768" i="13"/>
  <c r="O769" i="13"/>
  <c r="O770" i="13"/>
  <c r="O771" i="13"/>
  <c r="O772" i="13"/>
  <c r="O773" i="13"/>
  <c r="O774" i="13"/>
  <c r="O775" i="13"/>
  <c r="O776" i="13"/>
  <c r="O777" i="13"/>
  <c r="O778" i="13"/>
  <c r="O779" i="13"/>
  <c r="O780" i="13"/>
  <c r="O781" i="13"/>
  <c r="O782" i="13"/>
  <c r="O783" i="13"/>
  <c r="O784" i="13"/>
  <c r="O785" i="13"/>
  <c r="O786" i="13"/>
  <c r="O787" i="13"/>
  <c r="O788" i="13"/>
  <c r="O789" i="13"/>
  <c r="O790" i="13"/>
  <c r="O791" i="13"/>
  <c r="O792" i="13"/>
  <c r="O793" i="13"/>
  <c r="O794" i="13"/>
  <c r="O795" i="13"/>
  <c r="O796" i="13"/>
  <c r="O797" i="13"/>
  <c r="O798" i="13"/>
  <c r="O799" i="13"/>
  <c r="O800" i="13"/>
  <c r="O801" i="13"/>
  <c r="O802" i="13"/>
  <c r="O803" i="13"/>
  <c r="O804" i="13"/>
  <c r="O805" i="13"/>
  <c r="O806" i="13"/>
  <c r="O807" i="13"/>
  <c r="O808" i="13"/>
  <c r="O809" i="13"/>
  <c r="O810" i="13"/>
  <c r="O811" i="13"/>
  <c r="O812" i="13"/>
  <c r="O813" i="13"/>
  <c r="O814" i="13"/>
  <c r="O815" i="13"/>
  <c r="O816" i="13"/>
  <c r="O817" i="13"/>
  <c r="O818" i="13"/>
  <c r="O819" i="13"/>
  <c r="O820" i="13"/>
  <c r="O821" i="13"/>
  <c r="O822" i="13"/>
  <c r="O823" i="13"/>
  <c r="O824" i="13"/>
  <c r="O825" i="13"/>
  <c r="O826" i="13"/>
  <c r="O827" i="13"/>
  <c r="O828" i="13"/>
  <c r="O829" i="13"/>
  <c r="O830" i="13"/>
  <c r="O831" i="13"/>
  <c r="O832" i="13"/>
  <c r="O833" i="13"/>
  <c r="O834" i="13"/>
  <c r="O835" i="13"/>
  <c r="O836" i="13"/>
  <c r="O837" i="13"/>
  <c r="O838" i="13"/>
  <c r="O839" i="13"/>
  <c r="O840" i="13"/>
  <c r="O841" i="13"/>
  <c r="O842" i="13"/>
  <c r="O843" i="13"/>
  <c r="O844" i="13"/>
  <c r="O845" i="13"/>
  <c r="O846" i="13"/>
  <c r="O847" i="13"/>
  <c r="O848" i="13"/>
  <c r="O849" i="13"/>
  <c r="O850" i="13"/>
  <c r="O851" i="13"/>
  <c r="O852" i="13"/>
  <c r="O853" i="13"/>
  <c r="O854" i="13"/>
  <c r="O855" i="13"/>
  <c r="O856" i="13"/>
  <c r="O857" i="13"/>
  <c r="O858" i="13"/>
  <c r="O859" i="13"/>
  <c r="O860" i="13"/>
  <c r="O861" i="13"/>
  <c r="O862" i="13"/>
  <c r="O863" i="13"/>
  <c r="O864" i="13"/>
  <c r="O865" i="13"/>
  <c r="O866" i="13"/>
  <c r="O867" i="13"/>
  <c r="O868" i="13"/>
  <c r="O869" i="13"/>
  <c r="O870" i="13"/>
  <c r="O871" i="13"/>
  <c r="O872" i="13"/>
  <c r="O873" i="13"/>
  <c r="O874" i="13"/>
  <c r="O875" i="13"/>
  <c r="O876" i="13"/>
  <c r="O877" i="13"/>
  <c r="O878" i="13"/>
  <c r="O879" i="13"/>
  <c r="O880" i="13"/>
  <c r="O881" i="13"/>
  <c r="O882" i="13"/>
  <c r="O883" i="13"/>
  <c r="O884" i="13"/>
  <c r="O885" i="13"/>
  <c r="O886" i="13"/>
  <c r="O887" i="13"/>
  <c r="O888" i="13"/>
  <c r="O889" i="13"/>
  <c r="O890" i="13"/>
  <c r="O891" i="13"/>
  <c r="O892" i="13"/>
  <c r="O893" i="13"/>
  <c r="O894" i="13"/>
  <c r="O895" i="13"/>
  <c r="O896" i="13"/>
  <c r="O897" i="13"/>
  <c r="O898" i="13"/>
  <c r="O899" i="13"/>
  <c r="O900" i="13"/>
  <c r="O901" i="13"/>
  <c r="O902" i="13"/>
  <c r="O903" i="13"/>
  <c r="O904" i="13"/>
  <c r="O905" i="13"/>
  <c r="O906" i="13"/>
  <c r="O907" i="13"/>
  <c r="O908" i="13"/>
  <c r="O909" i="13"/>
  <c r="O910" i="13"/>
  <c r="O911" i="13"/>
  <c r="O912" i="13"/>
  <c r="O913" i="13"/>
  <c r="O914" i="13"/>
  <c r="O915" i="13"/>
  <c r="O916" i="13"/>
  <c r="O917" i="13"/>
  <c r="O918" i="13"/>
  <c r="O919" i="13"/>
  <c r="O920" i="13"/>
  <c r="O921" i="13"/>
  <c r="O922" i="13"/>
  <c r="O923" i="13"/>
  <c r="O924" i="13"/>
  <c r="O925" i="13"/>
  <c r="O926" i="13"/>
  <c r="O927" i="13"/>
  <c r="O928" i="13"/>
  <c r="O929" i="13"/>
  <c r="O930" i="13"/>
  <c r="O931" i="13"/>
  <c r="O932" i="13"/>
  <c r="O933" i="13"/>
  <c r="O934" i="13"/>
  <c r="O935" i="13"/>
  <c r="O936" i="13"/>
  <c r="O937" i="13"/>
  <c r="O938" i="13"/>
  <c r="O939" i="13"/>
  <c r="O940" i="13"/>
  <c r="O941" i="13"/>
  <c r="O942" i="13"/>
  <c r="O943" i="13"/>
  <c r="O944" i="13"/>
  <c r="O945" i="13"/>
  <c r="O946" i="13"/>
  <c r="O947" i="13"/>
  <c r="O948" i="13"/>
  <c r="O949" i="13"/>
  <c r="O950" i="13"/>
  <c r="O951" i="13"/>
  <c r="O952" i="13"/>
  <c r="O953" i="13"/>
  <c r="O954" i="13"/>
  <c r="O955" i="13"/>
  <c r="O956" i="13"/>
  <c r="O957" i="13"/>
  <c r="O958" i="13"/>
  <c r="O959" i="13"/>
  <c r="O960" i="13"/>
  <c r="O961" i="13"/>
  <c r="O962" i="13"/>
  <c r="O963" i="13"/>
  <c r="O964" i="13"/>
  <c r="O965" i="13"/>
  <c r="O966" i="13"/>
  <c r="O967" i="13"/>
  <c r="O968" i="13"/>
  <c r="O969" i="13"/>
  <c r="O970" i="13"/>
  <c r="O971" i="13"/>
  <c r="O972" i="13"/>
  <c r="O973" i="13"/>
  <c r="O974" i="13"/>
  <c r="O975" i="13"/>
  <c r="O976" i="13"/>
  <c r="O977" i="13"/>
  <c r="O978" i="13"/>
  <c r="O979" i="13"/>
  <c r="O980" i="13"/>
  <c r="O981" i="13"/>
  <c r="O982" i="13"/>
  <c r="O983" i="13"/>
  <c r="O984" i="13"/>
  <c r="O985" i="13"/>
  <c r="O986" i="13"/>
  <c r="O987" i="13"/>
  <c r="O988" i="13"/>
  <c r="O989" i="13"/>
  <c r="O990" i="13"/>
  <c r="O991" i="13"/>
  <c r="O992" i="13"/>
  <c r="O993" i="13"/>
  <c r="O994" i="13"/>
  <c r="O995" i="13"/>
  <c r="O996" i="13"/>
  <c r="O997" i="13"/>
  <c r="O998" i="13"/>
  <c r="O999" i="13"/>
  <c r="O1000" i="13"/>
  <c r="O1001" i="13"/>
  <c r="O1002" i="13"/>
  <c r="O1003" i="13"/>
  <c r="O1004" i="13"/>
  <c r="O1005" i="13"/>
  <c r="O1006" i="13"/>
  <c r="O1007" i="13"/>
  <c r="O1008" i="13"/>
  <c r="O1009" i="13"/>
  <c r="O1010" i="13"/>
  <c r="O1011" i="13"/>
  <c r="O1012" i="13"/>
  <c r="O1013" i="13"/>
  <c r="O1014" i="13"/>
  <c r="O1015" i="13"/>
  <c r="O1016" i="13"/>
  <c r="O1017" i="13"/>
  <c r="O1018" i="13"/>
  <c r="O1019" i="13"/>
  <c r="O1020" i="13"/>
  <c r="O1021" i="13"/>
  <c r="O1022" i="13"/>
  <c r="O1023" i="13"/>
  <c r="O1024" i="13"/>
  <c r="O1025" i="13"/>
  <c r="O1026" i="13"/>
  <c r="O1027" i="13"/>
  <c r="O1028" i="13"/>
  <c r="O1029" i="13"/>
  <c r="O1030" i="13"/>
  <c r="O1031" i="13"/>
  <c r="O1032" i="13"/>
  <c r="O1033" i="13"/>
  <c r="O1034" i="13"/>
  <c r="O1035" i="13"/>
  <c r="O1036" i="13"/>
  <c r="O1037" i="13"/>
  <c r="O1038" i="13"/>
  <c r="O1039" i="13"/>
  <c r="O1040" i="13"/>
  <c r="O1041" i="13"/>
  <c r="O1042" i="13"/>
  <c r="O1043" i="13"/>
  <c r="O1044" i="13"/>
  <c r="O1045" i="13"/>
  <c r="O1046" i="13"/>
  <c r="O1047" i="13"/>
  <c r="O1048" i="13"/>
  <c r="O1049" i="13"/>
  <c r="O1050" i="13"/>
  <c r="O1051" i="13"/>
  <c r="O1052" i="13"/>
  <c r="O1053" i="13"/>
  <c r="O1054" i="13"/>
  <c r="O1055" i="13"/>
  <c r="O1056" i="13"/>
  <c r="O1057" i="13"/>
  <c r="O1058" i="13"/>
  <c r="O1059" i="13"/>
  <c r="O1060" i="13"/>
  <c r="O1061" i="13"/>
  <c r="O1062" i="13"/>
  <c r="O1063" i="13"/>
  <c r="O1064" i="13"/>
  <c r="O1065" i="13"/>
  <c r="O1066" i="13"/>
  <c r="O1067" i="13"/>
  <c r="O1068" i="13"/>
  <c r="O1069" i="13"/>
  <c r="O1070" i="13"/>
  <c r="O1071" i="13"/>
  <c r="O1072" i="13"/>
  <c r="O1073" i="13"/>
  <c r="O1074" i="13"/>
  <c r="O1075" i="13"/>
  <c r="O1076" i="13"/>
  <c r="O1077" i="13"/>
  <c r="O1078" i="13"/>
  <c r="O1079" i="13"/>
  <c r="O1080" i="13"/>
  <c r="O1081" i="13"/>
  <c r="O1082" i="13"/>
  <c r="O1083" i="13"/>
  <c r="O1084" i="13"/>
  <c r="O1085" i="13"/>
  <c r="O1086" i="13"/>
  <c r="O1087" i="13"/>
  <c r="O1088" i="13"/>
  <c r="O1089" i="13"/>
  <c r="O1090" i="13"/>
  <c r="O1091" i="13"/>
  <c r="O1092" i="13"/>
  <c r="O1093" i="13"/>
  <c r="O1094" i="13"/>
  <c r="O1095" i="13"/>
  <c r="O1096" i="13"/>
  <c r="O1097" i="13"/>
  <c r="O1098" i="13"/>
  <c r="O1099" i="13"/>
  <c r="O1100" i="13"/>
  <c r="O1101" i="13"/>
  <c r="O1102" i="13"/>
  <c r="O1103" i="13"/>
  <c r="O1104" i="13"/>
  <c r="O1105" i="13"/>
  <c r="O1106" i="13"/>
  <c r="O1107" i="13"/>
  <c r="O1108" i="13"/>
  <c r="O1109" i="13"/>
  <c r="O1110" i="13"/>
  <c r="O1111" i="13"/>
  <c r="O1112" i="13"/>
  <c r="O1113" i="13"/>
  <c r="O1114" i="13"/>
  <c r="O1115" i="13"/>
  <c r="O1116" i="13"/>
  <c r="O1117" i="13"/>
  <c r="O1118" i="13"/>
  <c r="O1119" i="13"/>
  <c r="O1120" i="13"/>
  <c r="O1121" i="13"/>
  <c r="O1122" i="13"/>
  <c r="O1123" i="13"/>
  <c r="O1124" i="13"/>
  <c r="O1125" i="13"/>
  <c r="O1126" i="13"/>
  <c r="O1127" i="13"/>
  <c r="O1128" i="13"/>
  <c r="O1129" i="13"/>
  <c r="O1130" i="13"/>
  <c r="O1131" i="13"/>
  <c r="O1132" i="13"/>
  <c r="O1133" i="13"/>
  <c r="O1134" i="13"/>
  <c r="O1135" i="13"/>
  <c r="O1136" i="13"/>
  <c r="O1137" i="13"/>
  <c r="O1138" i="13"/>
  <c r="O1139" i="13"/>
  <c r="O1140" i="13"/>
  <c r="O1141" i="13"/>
  <c r="O1142" i="13"/>
  <c r="O1143" i="13"/>
  <c r="O1144" i="13"/>
  <c r="O1145" i="13"/>
  <c r="O1146" i="13"/>
  <c r="O1147" i="13"/>
  <c r="O1148" i="13"/>
  <c r="O1149" i="13"/>
  <c r="O1150" i="13"/>
  <c r="O1151" i="13"/>
  <c r="O1152" i="13"/>
  <c r="O1153" i="13"/>
  <c r="O1154" i="13"/>
  <c r="O1155" i="13"/>
  <c r="O1156" i="13"/>
  <c r="O1157" i="13"/>
  <c r="O1158" i="13"/>
  <c r="O1159" i="13"/>
  <c r="O1160" i="13"/>
  <c r="O1161" i="13"/>
  <c r="O1162" i="13"/>
  <c r="O1163" i="13"/>
  <c r="O1164" i="13"/>
  <c r="O1165" i="13"/>
  <c r="O1166" i="13"/>
  <c r="O1167" i="13"/>
  <c r="O1168" i="13"/>
  <c r="O1169" i="13"/>
  <c r="O1170" i="13"/>
  <c r="O1171" i="13"/>
  <c r="O1172" i="13"/>
  <c r="O1173" i="13"/>
  <c r="O1174" i="13"/>
  <c r="O1175" i="13"/>
  <c r="O1176" i="13"/>
  <c r="O1177" i="13"/>
  <c r="O1178" i="13"/>
  <c r="O1179" i="13"/>
  <c r="O1180" i="13"/>
  <c r="O1181" i="13"/>
  <c r="O1182" i="13"/>
  <c r="O1183" i="13"/>
  <c r="O1184" i="13"/>
  <c r="O1185" i="13"/>
  <c r="O1186" i="13"/>
  <c r="O1187" i="13"/>
  <c r="O1188" i="13"/>
  <c r="O1189" i="13"/>
  <c r="O1190" i="13"/>
  <c r="O1191" i="13"/>
  <c r="O1192" i="13"/>
  <c r="O1193" i="13"/>
  <c r="O1194" i="13"/>
  <c r="O1195" i="13"/>
  <c r="O1196" i="13"/>
  <c r="O1197" i="13"/>
  <c r="O1198" i="13"/>
  <c r="O1199" i="13"/>
  <c r="O1200" i="13"/>
  <c r="O1201" i="13"/>
  <c r="O1202" i="13"/>
  <c r="O1203" i="13"/>
  <c r="O1204" i="13"/>
  <c r="O1205" i="13"/>
  <c r="O1206" i="13"/>
  <c r="O1207" i="13"/>
  <c r="O1208" i="13"/>
  <c r="O1209" i="13"/>
  <c r="O1210" i="13"/>
  <c r="O1211" i="13"/>
  <c r="O1212" i="13"/>
  <c r="O1213" i="13"/>
  <c r="O1214" i="13"/>
  <c r="O1215" i="13"/>
  <c r="O1216" i="13"/>
  <c r="O1217" i="13"/>
  <c r="O1218" i="13"/>
  <c r="O1219" i="13"/>
  <c r="O1220" i="13"/>
  <c r="O1221" i="13"/>
  <c r="O1222" i="13"/>
  <c r="O1223" i="13"/>
  <c r="O1224" i="13"/>
  <c r="O1225" i="13"/>
  <c r="O1226" i="13"/>
  <c r="O1227" i="13"/>
  <c r="O1228" i="13"/>
  <c r="O1229" i="13"/>
  <c r="O1230" i="13"/>
  <c r="O1231" i="13"/>
  <c r="O1232" i="13"/>
  <c r="O1233" i="13"/>
  <c r="O1234" i="13"/>
  <c r="O1235" i="13"/>
  <c r="O1236" i="13"/>
  <c r="O1237" i="13"/>
  <c r="O1238" i="13"/>
  <c r="O1239" i="13"/>
  <c r="O1240" i="13"/>
  <c r="O1241" i="13"/>
  <c r="O1242" i="13"/>
  <c r="O1243" i="13"/>
  <c r="O1244" i="13"/>
  <c r="O1245" i="13"/>
  <c r="O1246" i="13"/>
  <c r="O1247" i="13"/>
  <c r="O1248" i="13"/>
  <c r="O1249" i="13"/>
  <c r="O1250" i="13"/>
  <c r="O1251" i="13"/>
  <c r="O1252" i="13"/>
  <c r="O1253" i="13"/>
  <c r="O1254" i="13"/>
  <c r="O1255" i="13"/>
  <c r="O1256" i="13"/>
  <c r="O1257" i="13"/>
  <c r="O1258" i="13"/>
  <c r="O1259" i="13"/>
  <c r="O1260" i="13"/>
  <c r="O1261" i="13"/>
  <c r="O1262" i="13"/>
  <c r="O1263" i="13"/>
  <c r="O1264" i="13"/>
  <c r="O1265" i="13"/>
  <c r="O1266" i="13"/>
  <c r="O1267" i="13"/>
  <c r="O1268" i="13"/>
  <c r="O1269" i="13"/>
  <c r="O1270" i="13"/>
  <c r="O1271" i="13"/>
  <c r="O1272" i="13"/>
  <c r="O1273" i="13"/>
  <c r="O1274" i="13"/>
  <c r="O1275" i="13"/>
  <c r="O1276" i="13"/>
  <c r="O1277" i="13"/>
  <c r="O1278" i="13"/>
  <c r="O1279" i="13"/>
  <c r="O1280" i="13"/>
  <c r="O1281" i="13"/>
  <c r="O1282" i="13"/>
  <c r="O1283" i="13"/>
  <c r="O1284" i="13"/>
  <c r="O1285" i="13"/>
  <c r="O1286" i="13"/>
  <c r="O1287" i="13"/>
  <c r="O1288" i="13"/>
  <c r="O1289" i="13"/>
  <c r="O1290" i="13"/>
  <c r="O1291" i="13"/>
  <c r="O1292" i="13"/>
  <c r="O1293" i="13"/>
  <c r="O1294" i="13"/>
  <c r="O1295" i="13"/>
  <c r="O1296" i="13"/>
  <c r="O1297" i="13"/>
  <c r="O1298" i="13"/>
  <c r="O1299" i="13"/>
  <c r="O1300" i="13"/>
  <c r="O1301" i="13"/>
  <c r="O1302" i="13"/>
  <c r="O1303" i="13"/>
  <c r="O1304" i="13"/>
  <c r="O1305" i="13"/>
  <c r="O1306" i="13"/>
  <c r="O1307" i="13"/>
  <c r="O1308" i="13"/>
  <c r="O1309" i="13"/>
  <c r="O1310" i="13"/>
  <c r="O1311" i="13"/>
  <c r="O1312" i="13"/>
  <c r="O1313" i="13"/>
  <c r="O1314" i="13"/>
  <c r="O1315" i="13"/>
  <c r="O1316" i="13"/>
  <c r="O1317" i="13"/>
  <c r="O1318" i="13"/>
  <c r="O1319" i="13"/>
  <c r="O1320" i="13"/>
  <c r="O1321" i="13"/>
  <c r="O1322" i="13"/>
  <c r="O1323" i="13"/>
  <c r="O1324" i="13"/>
  <c r="O1325" i="13"/>
  <c r="O1326" i="13"/>
  <c r="O1327" i="13"/>
  <c r="O1328" i="13"/>
  <c r="O1329" i="13"/>
  <c r="O1330" i="13"/>
  <c r="O1331" i="13"/>
  <c r="O1332" i="13"/>
  <c r="O1333" i="13"/>
  <c r="O1334" i="13"/>
  <c r="O1335" i="13"/>
  <c r="O1336" i="13"/>
  <c r="O1337" i="13"/>
  <c r="O1338" i="13"/>
  <c r="O1339" i="13"/>
  <c r="O1340" i="13"/>
  <c r="O1341" i="13"/>
  <c r="O1342" i="13"/>
  <c r="O1343" i="13"/>
  <c r="O1344" i="13"/>
  <c r="O1345" i="13"/>
  <c r="O1346" i="13"/>
  <c r="O1347" i="13"/>
  <c r="O1348" i="13"/>
  <c r="O1349" i="13"/>
  <c r="O1350" i="13"/>
  <c r="O1351" i="13"/>
  <c r="O1352" i="13"/>
  <c r="O1353" i="13"/>
  <c r="O1354" i="13"/>
  <c r="O1355" i="13"/>
  <c r="O1356" i="13"/>
  <c r="O1357" i="13"/>
  <c r="O1358" i="13"/>
  <c r="O1359" i="13"/>
  <c r="O1360" i="13"/>
  <c r="O1361" i="13"/>
  <c r="O1362" i="13"/>
  <c r="O1363" i="13"/>
  <c r="O1364" i="13"/>
  <c r="O1365" i="13"/>
  <c r="O1366" i="13"/>
  <c r="O1367" i="13"/>
  <c r="O1368" i="13"/>
  <c r="O1369" i="13"/>
  <c r="O1370" i="13"/>
  <c r="O1371" i="13"/>
  <c r="O1372" i="13"/>
  <c r="O1373" i="13"/>
  <c r="O1374" i="13"/>
  <c r="O1375" i="13"/>
  <c r="O1376" i="13"/>
  <c r="O1377" i="13"/>
  <c r="O1378" i="13"/>
  <c r="O1379" i="13"/>
  <c r="O1380" i="13"/>
  <c r="O1381" i="13"/>
  <c r="O1382" i="13"/>
  <c r="O1383" i="13"/>
  <c r="O1384" i="13"/>
  <c r="O1385" i="13"/>
  <c r="O1386" i="13"/>
  <c r="O1387" i="13"/>
  <c r="O1388" i="13"/>
  <c r="O1389" i="13"/>
  <c r="O1390" i="13"/>
  <c r="O1391" i="13"/>
  <c r="O1392" i="13"/>
  <c r="O1393" i="13"/>
  <c r="O1394" i="13"/>
  <c r="O1395" i="13"/>
  <c r="O1396" i="13"/>
  <c r="O1397" i="13"/>
  <c r="O1398" i="13"/>
  <c r="O1399" i="13"/>
  <c r="O1400" i="13"/>
  <c r="O1401" i="13"/>
  <c r="O1402" i="13"/>
  <c r="O1403" i="13"/>
  <c r="O1404" i="13"/>
  <c r="O1405" i="13"/>
  <c r="O1406" i="13"/>
  <c r="O1407" i="13"/>
  <c r="O1408" i="13"/>
  <c r="O1409" i="13"/>
  <c r="O1410" i="13"/>
  <c r="O1411" i="13"/>
  <c r="O1412" i="13"/>
  <c r="O1413" i="13"/>
  <c r="O1414" i="13"/>
  <c r="O1415" i="13"/>
  <c r="O1416" i="13"/>
  <c r="O1417" i="13"/>
  <c r="O1418" i="13"/>
  <c r="O1419" i="13"/>
  <c r="O1420" i="13"/>
  <c r="O1421" i="13"/>
  <c r="O1422" i="13"/>
  <c r="O1423" i="13"/>
  <c r="O1424" i="13"/>
  <c r="O1425" i="13"/>
  <c r="O1426" i="13"/>
  <c r="O1427" i="13"/>
  <c r="O1428" i="13"/>
  <c r="O1429" i="13"/>
  <c r="O1430" i="13"/>
  <c r="O1431" i="13"/>
  <c r="O1432" i="13"/>
  <c r="O1433" i="13"/>
  <c r="O1434" i="13"/>
  <c r="O1435" i="13"/>
  <c r="O1436" i="13"/>
  <c r="O1437" i="13"/>
  <c r="O1438" i="13"/>
  <c r="O1439" i="13"/>
  <c r="O1440" i="13"/>
  <c r="O1441" i="13"/>
  <c r="O1442" i="13"/>
  <c r="O1443" i="13"/>
  <c r="O1444" i="13"/>
  <c r="O1445" i="13"/>
  <c r="O1446" i="13"/>
  <c r="O1447" i="13"/>
  <c r="O1448" i="13"/>
  <c r="O1449" i="13"/>
  <c r="O1450" i="13"/>
  <c r="O1451" i="13"/>
  <c r="O1452" i="13"/>
  <c r="O1453" i="13"/>
  <c r="O1454" i="13"/>
  <c r="O1455" i="13"/>
  <c r="O1456" i="13"/>
  <c r="O1457" i="13"/>
  <c r="O1458" i="13"/>
  <c r="O1459" i="13"/>
  <c r="O1460" i="13"/>
  <c r="O1461" i="13"/>
  <c r="O1462" i="13"/>
  <c r="O1463" i="13"/>
  <c r="O1464" i="13"/>
  <c r="O1465" i="13"/>
  <c r="O1466" i="13"/>
  <c r="O1467" i="13"/>
  <c r="O1468" i="13"/>
  <c r="O1469" i="13"/>
  <c r="O1470" i="13"/>
  <c r="O1471" i="13"/>
  <c r="O1472" i="13"/>
  <c r="O1473" i="13"/>
  <c r="O1474" i="13"/>
  <c r="O1475" i="13"/>
  <c r="O1476" i="13"/>
  <c r="O1477" i="13"/>
  <c r="O1478" i="13"/>
  <c r="O1479" i="13"/>
  <c r="O1480" i="13"/>
  <c r="O1481" i="13"/>
  <c r="O1482" i="13"/>
  <c r="O1483" i="13"/>
  <c r="O1484" i="13"/>
  <c r="O1485" i="13"/>
  <c r="O1486" i="13"/>
  <c r="O1487" i="13"/>
  <c r="O1488" i="13"/>
  <c r="O1489" i="13"/>
  <c r="O1490" i="13"/>
  <c r="O1491" i="13"/>
  <c r="O1492" i="13"/>
  <c r="O1493" i="13"/>
  <c r="O1494" i="13"/>
  <c r="O1495" i="13"/>
  <c r="O1496" i="13"/>
  <c r="O1497" i="13"/>
  <c r="O1498" i="13"/>
  <c r="O1499" i="13"/>
  <c r="O1500" i="13"/>
  <c r="O1501" i="13"/>
  <c r="O1502" i="13"/>
  <c r="O1503" i="13"/>
  <c r="O1504" i="13"/>
  <c r="O1505" i="13"/>
  <c r="O1506" i="13"/>
  <c r="O1507" i="13"/>
  <c r="O1508" i="13"/>
  <c r="O1509" i="13"/>
  <c r="O1510" i="13"/>
  <c r="O1511" i="13"/>
  <c r="O1512" i="13"/>
  <c r="O1513" i="13"/>
  <c r="O1514" i="13"/>
  <c r="O1515" i="13"/>
  <c r="O1516" i="13"/>
  <c r="O1517" i="13"/>
  <c r="O1518" i="13"/>
  <c r="O1519" i="13"/>
  <c r="O1520" i="13"/>
  <c r="O1521" i="13"/>
  <c r="O1522" i="13"/>
  <c r="O1523" i="13"/>
  <c r="O1524" i="13"/>
  <c r="O1525" i="13"/>
  <c r="O1526" i="13"/>
  <c r="O1527" i="13"/>
  <c r="O1528" i="13"/>
  <c r="O1529" i="13"/>
  <c r="O1530" i="13"/>
  <c r="O1531" i="13"/>
  <c r="O1532" i="13"/>
  <c r="O1533" i="13"/>
  <c r="O1534" i="13"/>
  <c r="O1535" i="13"/>
  <c r="O1536" i="13"/>
  <c r="O1537" i="13"/>
  <c r="O1538" i="13"/>
  <c r="O1539" i="13"/>
  <c r="O1540" i="13"/>
  <c r="O1541" i="13"/>
  <c r="O1542" i="13"/>
  <c r="O1543" i="13"/>
  <c r="O1544" i="13"/>
  <c r="O1545" i="13"/>
  <c r="O1546" i="13"/>
  <c r="O1547" i="13"/>
  <c r="O1548" i="13"/>
  <c r="O1549" i="13"/>
  <c r="O1550" i="13"/>
  <c r="O1551" i="13"/>
  <c r="O1552" i="13"/>
  <c r="O1553" i="13"/>
  <c r="O1554" i="13"/>
  <c r="O1555" i="13"/>
  <c r="O1556" i="13"/>
  <c r="O1557" i="13"/>
  <c r="O1558" i="13"/>
  <c r="O1559" i="13"/>
  <c r="O1560" i="13"/>
  <c r="O1561" i="13"/>
  <c r="O1562" i="13"/>
  <c r="O1563" i="13"/>
  <c r="O1564" i="13"/>
  <c r="O1565" i="13"/>
  <c r="O1566" i="13"/>
  <c r="O1567" i="13"/>
  <c r="O1568" i="13"/>
  <c r="O1569" i="13"/>
  <c r="O1570" i="13"/>
  <c r="O1571" i="13"/>
  <c r="O1572" i="13"/>
  <c r="O1573" i="13"/>
  <c r="O1574" i="13"/>
  <c r="O1575" i="13"/>
  <c r="O1576" i="13"/>
  <c r="O1577" i="13"/>
  <c r="O1578" i="13"/>
  <c r="O1579" i="13"/>
  <c r="O1580" i="13"/>
  <c r="O1581" i="13"/>
  <c r="O1582" i="13"/>
  <c r="O1583" i="13"/>
  <c r="O1584" i="13"/>
  <c r="O1585" i="13"/>
  <c r="O1586" i="13"/>
  <c r="O1587" i="13"/>
  <c r="O1588" i="13"/>
  <c r="O1589" i="13"/>
  <c r="O1590" i="13"/>
  <c r="O1591" i="13"/>
  <c r="O1592" i="13"/>
  <c r="O1593" i="13"/>
  <c r="O1594" i="13"/>
  <c r="O1595" i="13"/>
  <c r="O1596" i="13"/>
  <c r="O1597" i="13"/>
  <c r="O1598" i="13"/>
  <c r="O1599" i="13"/>
  <c r="O1600" i="13"/>
  <c r="O1601" i="13"/>
  <c r="O1602" i="13"/>
  <c r="O1603" i="13"/>
  <c r="O1604" i="13"/>
  <c r="O1605" i="13"/>
  <c r="O1606" i="13"/>
  <c r="O1607" i="13"/>
  <c r="O1608" i="13"/>
  <c r="O1609" i="13"/>
  <c r="O1610" i="13"/>
  <c r="O1611" i="13"/>
  <c r="O1612" i="13"/>
  <c r="O1613" i="13"/>
  <c r="O1614" i="13"/>
  <c r="O1615" i="13"/>
  <c r="O1616" i="13"/>
  <c r="O1617" i="13"/>
  <c r="O1618" i="13"/>
  <c r="O1619" i="13"/>
  <c r="O1620" i="13"/>
  <c r="O1621" i="13"/>
  <c r="O1622" i="13"/>
  <c r="O1623" i="13"/>
  <c r="O1624" i="13"/>
  <c r="O1625" i="13"/>
  <c r="O1626" i="13"/>
  <c r="O1627" i="13"/>
  <c r="O1628" i="13"/>
  <c r="O1629" i="13"/>
  <c r="O1630" i="13"/>
  <c r="O1631" i="13"/>
  <c r="O1632" i="13"/>
  <c r="O1633" i="13"/>
  <c r="O1634" i="13"/>
  <c r="O1635" i="13"/>
  <c r="O1636" i="13"/>
  <c r="O1637" i="13"/>
  <c r="O1638" i="13"/>
  <c r="O1639" i="13"/>
  <c r="O1640" i="13"/>
  <c r="O1641" i="13"/>
  <c r="O1642" i="13"/>
  <c r="O1643" i="13"/>
  <c r="O1644" i="13"/>
  <c r="O1645" i="13"/>
  <c r="O1646" i="13"/>
  <c r="O1647" i="13"/>
  <c r="O1648" i="13"/>
  <c r="O1649" i="13"/>
  <c r="O1650" i="13"/>
  <c r="O1651" i="13"/>
  <c r="O1652" i="13"/>
  <c r="O1653" i="13"/>
  <c r="O1654" i="13"/>
  <c r="O1655" i="13"/>
  <c r="O1656" i="13"/>
  <c r="O1657" i="13"/>
  <c r="O1658" i="13"/>
  <c r="O1659" i="13"/>
  <c r="O1660" i="13"/>
  <c r="O1661" i="13"/>
  <c r="O1662" i="13"/>
  <c r="O1663" i="13"/>
  <c r="O1664" i="13"/>
  <c r="O1665" i="13"/>
  <c r="O1666" i="13"/>
  <c r="O1667" i="13"/>
  <c r="O1668" i="13"/>
  <c r="O1669" i="13"/>
  <c r="O1670" i="13"/>
  <c r="O1671" i="13"/>
  <c r="O1672" i="13"/>
  <c r="O1673" i="13"/>
  <c r="O1674" i="13"/>
  <c r="O1675" i="13"/>
  <c r="O1676" i="13"/>
  <c r="O1677" i="13"/>
  <c r="O1678" i="13"/>
  <c r="O1679" i="13"/>
  <c r="O1680" i="13"/>
  <c r="O1681" i="13"/>
  <c r="O1682" i="13"/>
  <c r="O1683" i="13"/>
  <c r="O1684" i="13"/>
  <c r="O1685" i="13"/>
  <c r="O1686" i="13"/>
  <c r="O1687" i="13"/>
  <c r="O1688" i="13"/>
  <c r="O1689" i="13"/>
  <c r="O1690" i="13"/>
  <c r="O1691" i="13"/>
  <c r="O1692" i="13"/>
  <c r="O1693" i="13"/>
  <c r="O1694" i="13"/>
  <c r="O1695" i="13"/>
  <c r="O1696" i="13"/>
  <c r="O1697" i="13"/>
  <c r="O1698" i="13"/>
  <c r="O1699" i="13"/>
  <c r="O1700" i="13"/>
  <c r="O1701" i="13"/>
  <c r="O1702" i="13"/>
  <c r="O1703" i="13"/>
  <c r="O1704" i="13"/>
  <c r="O1705" i="13"/>
  <c r="O1706" i="13"/>
  <c r="O1707" i="13"/>
  <c r="O1708" i="13"/>
  <c r="O1709" i="13"/>
  <c r="O1710" i="13"/>
  <c r="O1711" i="13"/>
  <c r="O1712" i="13"/>
  <c r="O1713" i="13"/>
  <c r="O1714" i="13"/>
  <c r="O1715" i="13"/>
  <c r="O1716" i="13"/>
  <c r="O1717" i="13"/>
  <c r="O1718" i="13"/>
  <c r="O1719" i="13"/>
  <c r="O1720" i="13"/>
  <c r="O1721" i="13"/>
  <c r="O1722" i="13"/>
  <c r="O1723" i="13"/>
  <c r="O1724" i="13"/>
  <c r="O1725" i="13"/>
  <c r="O1726" i="13"/>
  <c r="O1727" i="13"/>
  <c r="O1728" i="13"/>
  <c r="O1729" i="13"/>
  <c r="O1730" i="13"/>
  <c r="O1731" i="13"/>
  <c r="O1732" i="13"/>
  <c r="O1733" i="13"/>
  <c r="O1734" i="13"/>
  <c r="O1735" i="13"/>
  <c r="O1736" i="13"/>
  <c r="O1737" i="13"/>
  <c r="O1738" i="13"/>
  <c r="O1739" i="13"/>
  <c r="O1740" i="13"/>
  <c r="O1741" i="13"/>
  <c r="O1742" i="13"/>
  <c r="O1743" i="13"/>
  <c r="O1744" i="13"/>
  <c r="O1745" i="13"/>
  <c r="O1746" i="13"/>
  <c r="O1747" i="13"/>
  <c r="O1748" i="13"/>
  <c r="O1749" i="13"/>
  <c r="O1750" i="13"/>
  <c r="O1751" i="13"/>
  <c r="O1752" i="13"/>
  <c r="O1753" i="13"/>
  <c r="O1754" i="13"/>
  <c r="O1755" i="13"/>
  <c r="O1756" i="13"/>
  <c r="O1757" i="13"/>
  <c r="O1758" i="13"/>
  <c r="O1759" i="13"/>
  <c r="O1760" i="13"/>
  <c r="O1761" i="13"/>
  <c r="O1762" i="13"/>
  <c r="O1763" i="13"/>
  <c r="O1764" i="13"/>
  <c r="O1765" i="13"/>
  <c r="O1766" i="13"/>
  <c r="O1767" i="13"/>
  <c r="O1768" i="13"/>
  <c r="O1769" i="13"/>
  <c r="O1770" i="13"/>
  <c r="O1771" i="13"/>
  <c r="O1772" i="13"/>
  <c r="O1773" i="13"/>
  <c r="O1774" i="13"/>
  <c r="O1775" i="13"/>
  <c r="O1776" i="13"/>
  <c r="O1777" i="13"/>
  <c r="O1778" i="13"/>
  <c r="O1779" i="13"/>
  <c r="O1780" i="13"/>
  <c r="O1781" i="13"/>
  <c r="O1782" i="13"/>
  <c r="O1783" i="13"/>
  <c r="O1784" i="13"/>
  <c r="O1785" i="13"/>
  <c r="O1786" i="13"/>
  <c r="O1787" i="13"/>
  <c r="O1788" i="13"/>
  <c r="O1789" i="13"/>
  <c r="O1790" i="13"/>
  <c r="O1791" i="13"/>
  <c r="O1792" i="13"/>
  <c r="O1793" i="13"/>
  <c r="O1794" i="13"/>
  <c r="O1795" i="13"/>
  <c r="O1796" i="13"/>
  <c r="O1797" i="13"/>
  <c r="O1798" i="13"/>
  <c r="O1799" i="13"/>
  <c r="O1800" i="13"/>
  <c r="O1801" i="13"/>
  <c r="O1802" i="13"/>
  <c r="O1803" i="13"/>
  <c r="O1804" i="13"/>
  <c r="O1805" i="13"/>
  <c r="O1806" i="13"/>
  <c r="O1807" i="13"/>
  <c r="O1808" i="13"/>
  <c r="O1809" i="13"/>
  <c r="O1810" i="13"/>
  <c r="O1811" i="13"/>
  <c r="O1812" i="13"/>
  <c r="O1813" i="13"/>
  <c r="O1814" i="13"/>
  <c r="O1815" i="13"/>
  <c r="O1816" i="13"/>
  <c r="O1817" i="13"/>
  <c r="O1818" i="13"/>
  <c r="O1819" i="13"/>
  <c r="O1820" i="13"/>
  <c r="O1821" i="13"/>
  <c r="O1822" i="13"/>
  <c r="O1823" i="13"/>
  <c r="O1824" i="13"/>
  <c r="O1825" i="13"/>
  <c r="O1826" i="13"/>
  <c r="O1827" i="13"/>
  <c r="O1828" i="13"/>
  <c r="O1829" i="13"/>
  <c r="O1830" i="13"/>
  <c r="O1831" i="13"/>
  <c r="O1832" i="13"/>
  <c r="O1833" i="13"/>
  <c r="O1834" i="13"/>
  <c r="O1835" i="13"/>
  <c r="O1836" i="13"/>
  <c r="O1837" i="13"/>
  <c r="O1838" i="13"/>
  <c r="O1839" i="13"/>
  <c r="O1840" i="13"/>
  <c r="O1841" i="13"/>
  <c r="O1842" i="13"/>
  <c r="O1843" i="13"/>
  <c r="O1844" i="13"/>
  <c r="O1845" i="13"/>
  <c r="O1846" i="13"/>
  <c r="O1847" i="13"/>
  <c r="O1848" i="13"/>
  <c r="O1849" i="13"/>
  <c r="O1850" i="13"/>
  <c r="O1851" i="13"/>
  <c r="O1852" i="13"/>
  <c r="O1853" i="13"/>
  <c r="O1854" i="13"/>
  <c r="O1855" i="13"/>
  <c r="O1856" i="13"/>
  <c r="O1857" i="13"/>
  <c r="O1858" i="13"/>
  <c r="O1859" i="13"/>
  <c r="O1860" i="13"/>
  <c r="O1861" i="13"/>
  <c r="O1862" i="13"/>
  <c r="O1863" i="13"/>
  <c r="O1864" i="13"/>
  <c r="O1865" i="13"/>
  <c r="O1866" i="13"/>
  <c r="O1867" i="13"/>
  <c r="O1868" i="13"/>
  <c r="O1869" i="13"/>
  <c r="O1870" i="13"/>
  <c r="O1871" i="13"/>
  <c r="O1872" i="13"/>
  <c r="O1873" i="13"/>
  <c r="O1874" i="13"/>
  <c r="O1875" i="13"/>
  <c r="O1876" i="13"/>
  <c r="O1877" i="13"/>
  <c r="O1878" i="13"/>
  <c r="O1879" i="13"/>
  <c r="O1880" i="13"/>
  <c r="O1881" i="13"/>
  <c r="O1882" i="13"/>
  <c r="O1883" i="13"/>
  <c r="O1884" i="13"/>
  <c r="O1885" i="13"/>
  <c r="O1886" i="13"/>
  <c r="O1887" i="13"/>
  <c r="O1888" i="13"/>
  <c r="O1889" i="13"/>
  <c r="O1890" i="13"/>
  <c r="O1891" i="13"/>
  <c r="O1892" i="13"/>
  <c r="O1893" i="13"/>
  <c r="O1894" i="13"/>
  <c r="O1895" i="13"/>
  <c r="O1896" i="13"/>
  <c r="O1897" i="13"/>
  <c r="O1898" i="13"/>
  <c r="O1899" i="13"/>
  <c r="O1900" i="13"/>
  <c r="O1901" i="13"/>
  <c r="O1902" i="13"/>
  <c r="O1903" i="13"/>
  <c r="O1904" i="13"/>
  <c r="O1905" i="13"/>
  <c r="O1906" i="13"/>
  <c r="O1907" i="13"/>
  <c r="O1908" i="13"/>
  <c r="O1909" i="13"/>
  <c r="O1910" i="13"/>
  <c r="O1911" i="13"/>
  <c r="O1912" i="13"/>
  <c r="O1913" i="13"/>
  <c r="O1914" i="13"/>
  <c r="O1915" i="13"/>
  <c r="O1916" i="13"/>
  <c r="O1917" i="13"/>
  <c r="O1918" i="13"/>
  <c r="O1919" i="13"/>
  <c r="O1920" i="13"/>
  <c r="O1921" i="13"/>
  <c r="O1922" i="13"/>
  <c r="O1923" i="13"/>
  <c r="O1924" i="13"/>
  <c r="O1925" i="13"/>
  <c r="O1926" i="13"/>
  <c r="O1927" i="13"/>
  <c r="O1928" i="13"/>
  <c r="O1929" i="13"/>
  <c r="O1930" i="13"/>
  <c r="O1931" i="13"/>
  <c r="O1932" i="13"/>
  <c r="O1933" i="13"/>
  <c r="O1934" i="13"/>
  <c r="O1935" i="13"/>
  <c r="O1936" i="13"/>
  <c r="O1937" i="13"/>
  <c r="O1938" i="13"/>
  <c r="O1939" i="13"/>
  <c r="O1940" i="13"/>
  <c r="O1941" i="13"/>
  <c r="O1942" i="13"/>
  <c r="O1943" i="13"/>
  <c r="O1944" i="13"/>
  <c r="O1945" i="13"/>
  <c r="O1946" i="13"/>
  <c r="O1947" i="13"/>
  <c r="O1948" i="13"/>
  <c r="O1949" i="13"/>
  <c r="O1950" i="13"/>
  <c r="O1951" i="13"/>
  <c r="O1952" i="13"/>
  <c r="O1953" i="13"/>
  <c r="O1954" i="13"/>
  <c r="O1955" i="13"/>
  <c r="O1956" i="13"/>
  <c r="O1957" i="13"/>
  <c r="O1958" i="13"/>
  <c r="O1959" i="13"/>
  <c r="O1960" i="13"/>
  <c r="O1961" i="13"/>
  <c r="O1962" i="13"/>
  <c r="O1963" i="13"/>
  <c r="O1964" i="13"/>
  <c r="O1965" i="13"/>
  <c r="O1966" i="13"/>
  <c r="O1967" i="13"/>
  <c r="O1968" i="13"/>
  <c r="O1969" i="13"/>
  <c r="O1970" i="13"/>
  <c r="O1971" i="13"/>
  <c r="O1972" i="13"/>
  <c r="O1973" i="13"/>
  <c r="O1974" i="13"/>
  <c r="O1975" i="13"/>
  <c r="O1976" i="13"/>
  <c r="O1977" i="13"/>
  <c r="O1978" i="13"/>
  <c r="O1979" i="13"/>
  <c r="O1980" i="13"/>
  <c r="O1981" i="13"/>
  <c r="O1982" i="13"/>
  <c r="O1983" i="13"/>
  <c r="O1984" i="13"/>
  <c r="O1985" i="13"/>
  <c r="O1986" i="13"/>
  <c r="O1987" i="13"/>
  <c r="O1988" i="13"/>
  <c r="O1989" i="13"/>
  <c r="O1990" i="13"/>
  <c r="O1991" i="13"/>
  <c r="O1992" i="13"/>
  <c r="O1993" i="13"/>
  <c r="O1994" i="13"/>
  <c r="O1995" i="13"/>
  <c r="O1996" i="13"/>
  <c r="O1997" i="13"/>
  <c r="O1998" i="13"/>
  <c r="O1999" i="13"/>
  <c r="O2000" i="13"/>
  <c r="O2001" i="13"/>
  <c r="O2002" i="13"/>
  <c r="O2003" i="13"/>
  <c r="O2004" i="13"/>
  <c r="O2005" i="13"/>
  <c r="O2006" i="13"/>
  <c r="O2007" i="13"/>
  <c r="O2008" i="13"/>
  <c r="O2009" i="13"/>
  <c r="O2010" i="13"/>
  <c r="O2011" i="13"/>
  <c r="O2012" i="13"/>
  <c r="O2013" i="13"/>
  <c r="O2014" i="13"/>
  <c r="O2015" i="13"/>
  <c r="O2016" i="13"/>
  <c r="O2017" i="13"/>
  <c r="O2018" i="13"/>
  <c r="O2019" i="13"/>
  <c r="O2020" i="13"/>
  <c r="O2021" i="13"/>
  <c r="O2022" i="13"/>
  <c r="O2023" i="13"/>
  <c r="O2024" i="13"/>
  <c r="O2025" i="13"/>
  <c r="O2026" i="13"/>
  <c r="O2027" i="13"/>
  <c r="O2028" i="13"/>
  <c r="O2029" i="13"/>
  <c r="O2030" i="13"/>
  <c r="O2031" i="13"/>
  <c r="O2032" i="13"/>
  <c r="O2033" i="13"/>
  <c r="O2034" i="13"/>
  <c r="O2035" i="13"/>
  <c r="O2036" i="13"/>
  <c r="O2037" i="13"/>
  <c r="O2038" i="13"/>
  <c r="O2039" i="13"/>
  <c r="O2040" i="13"/>
  <c r="O2041" i="13"/>
  <c r="O2042" i="13"/>
  <c r="O2043" i="13"/>
  <c r="O2044" i="13"/>
  <c r="O2045" i="13"/>
  <c r="O2046" i="13"/>
  <c r="O2047" i="13"/>
  <c r="O2048" i="13"/>
  <c r="O2049" i="13"/>
  <c r="O2050" i="13"/>
  <c r="O2051" i="13"/>
  <c r="O2052" i="13"/>
  <c r="O2053" i="13"/>
  <c r="O2054" i="13"/>
  <c r="O2055" i="13"/>
  <c r="O2056" i="13"/>
  <c r="O2057" i="13"/>
  <c r="O2058" i="13"/>
  <c r="O2059" i="13"/>
  <c r="O2060" i="13"/>
  <c r="O2061" i="13"/>
  <c r="O2062" i="13"/>
  <c r="O2063" i="13"/>
  <c r="O2064" i="13"/>
  <c r="O2065" i="13"/>
  <c r="O2066" i="13"/>
  <c r="O2067" i="13"/>
  <c r="O2068" i="13"/>
  <c r="O2069" i="13"/>
  <c r="O2070" i="13"/>
  <c r="O2071" i="13"/>
  <c r="O2072" i="13"/>
  <c r="O2073" i="13"/>
  <c r="O2074" i="13"/>
  <c r="O2075" i="13"/>
  <c r="O2076" i="13"/>
  <c r="O2077" i="13"/>
  <c r="O2078" i="13"/>
  <c r="O2079" i="13"/>
  <c r="O2080" i="13"/>
  <c r="O2081" i="13"/>
  <c r="O2082" i="13"/>
  <c r="O2083" i="13"/>
  <c r="O2084" i="13"/>
  <c r="O2085" i="13"/>
  <c r="O2086" i="13"/>
  <c r="O2087" i="13"/>
  <c r="O2088" i="13"/>
  <c r="O2089" i="13"/>
  <c r="O2090" i="13"/>
  <c r="O2091" i="13"/>
  <c r="O2092" i="13"/>
  <c r="O2093" i="13"/>
  <c r="O2094" i="13"/>
  <c r="O2095" i="13"/>
  <c r="O2096" i="13"/>
  <c r="O2097" i="13"/>
  <c r="O2098" i="13"/>
  <c r="O2099" i="13"/>
  <c r="O2100" i="13"/>
  <c r="O2101" i="13"/>
  <c r="O2102" i="13"/>
  <c r="O2103" i="13"/>
  <c r="O2104" i="13"/>
  <c r="O2105" i="13"/>
  <c r="O2106" i="13"/>
  <c r="O2107" i="13"/>
  <c r="O2108" i="13"/>
  <c r="O2109" i="13"/>
  <c r="O2110" i="13"/>
  <c r="O2111" i="13"/>
  <c r="O2112" i="13"/>
  <c r="O2113" i="13"/>
  <c r="O2114" i="13"/>
  <c r="O2115" i="13"/>
  <c r="O2116" i="13"/>
  <c r="O2117" i="13"/>
  <c r="O2118" i="13"/>
  <c r="O2119" i="13"/>
  <c r="O2120" i="13"/>
  <c r="O2121" i="13"/>
  <c r="O2122" i="13"/>
  <c r="O2123" i="13"/>
  <c r="O2124" i="13"/>
  <c r="O2125" i="13"/>
  <c r="O2126" i="13"/>
  <c r="O2127" i="13"/>
  <c r="O2128" i="13"/>
  <c r="O2129" i="13"/>
  <c r="O2130" i="13"/>
  <c r="O2131" i="13"/>
  <c r="O2132" i="13"/>
  <c r="O2133" i="13"/>
  <c r="O2134" i="13"/>
  <c r="O2135" i="13"/>
  <c r="O2136" i="13"/>
  <c r="O2137" i="13"/>
  <c r="O2138" i="13"/>
  <c r="O2139" i="13"/>
  <c r="O2140" i="13"/>
  <c r="O2141" i="13"/>
  <c r="O2142" i="13"/>
  <c r="O2143" i="13"/>
  <c r="O2144" i="13"/>
  <c r="O2145" i="13"/>
  <c r="O2146" i="13"/>
  <c r="O2147" i="13"/>
  <c r="O2148" i="13"/>
  <c r="O2149" i="13"/>
  <c r="O2150" i="13"/>
  <c r="O2151" i="13"/>
  <c r="O2152" i="13"/>
  <c r="O2153" i="13"/>
  <c r="O2154" i="13"/>
  <c r="O2155" i="13"/>
  <c r="O2156" i="13"/>
  <c r="O2157" i="13"/>
  <c r="O2158" i="13"/>
  <c r="O2159" i="13"/>
  <c r="O2160" i="13"/>
  <c r="O2161" i="13"/>
  <c r="O2162" i="13"/>
  <c r="O2163" i="13"/>
  <c r="O2164" i="13"/>
  <c r="O2165" i="13"/>
  <c r="O2166" i="13"/>
  <c r="O2167" i="13"/>
  <c r="O2168" i="13"/>
  <c r="O2169" i="13"/>
  <c r="O2170" i="13"/>
  <c r="O2171" i="13"/>
  <c r="O2172" i="13"/>
  <c r="O2173" i="13"/>
  <c r="O2174" i="13"/>
  <c r="O2175" i="13"/>
  <c r="O2176" i="13"/>
  <c r="O2177" i="13"/>
  <c r="O2178" i="13"/>
  <c r="O2179" i="13"/>
  <c r="O2180" i="13"/>
  <c r="O2181" i="13"/>
  <c r="O2182" i="13"/>
  <c r="O2183" i="13"/>
  <c r="O2184" i="13"/>
  <c r="O2185" i="13"/>
  <c r="O2186" i="13"/>
  <c r="O2187" i="13"/>
  <c r="O2188" i="13"/>
  <c r="O2189" i="13"/>
  <c r="O2190" i="13"/>
  <c r="O2191" i="13"/>
  <c r="O2192" i="13"/>
  <c r="O2193" i="13"/>
  <c r="O2194" i="13"/>
  <c r="O2195" i="13"/>
  <c r="O2196" i="13"/>
  <c r="O2197" i="13"/>
  <c r="O2198" i="13"/>
  <c r="O2199" i="13"/>
  <c r="O2200" i="13"/>
  <c r="O2201" i="13"/>
  <c r="O2202" i="13"/>
  <c r="O2203" i="13"/>
  <c r="O2204" i="13"/>
  <c r="O2205" i="13"/>
  <c r="O2206" i="13"/>
  <c r="O2207" i="13"/>
  <c r="O2208" i="13"/>
  <c r="O2209" i="13"/>
  <c r="O2210" i="13"/>
  <c r="O2211" i="13"/>
  <c r="O2212" i="13"/>
  <c r="O2213" i="13"/>
  <c r="O2214" i="13"/>
  <c r="O2215" i="13"/>
  <c r="O2216" i="13"/>
  <c r="O2217" i="13"/>
  <c r="O2218" i="13"/>
  <c r="O2219" i="13"/>
  <c r="O2220" i="13"/>
  <c r="O2221" i="13"/>
  <c r="O2222" i="13"/>
  <c r="O2223" i="13"/>
  <c r="O2224" i="13"/>
  <c r="O2225" i="13"/>
  <c r="O2226" i="13"/>
  <c r="O2227" i="13"/>
  <c r="O2228" i="13"/>
  <c r="O2229" i="13"/>
  <c r="O2230" i="13"/>
  <c r="O2231" i="13"/>
  <c r="O2232" i="13"/>
  <c r="O2233" i="13"/>
  <c r="O2234" i="13"/>
  <c r="O2235" i="13"/>
  <c r="O2236" i="13"/>
  <c r="O2237" i="13"/>
  <c r="O2238" i="13"/>
  <c r="O2239" i="13"/>
  <c r="O2240" i="13"/>
  <c r="O2241" i="13"/>
  <c r="O2242" i="13"/>
  <c r="O2243" i="13"/>
  <c r="O2244" i="13"/>
  <c r="O2245" i="13"/>
  <c r="O2246" i="13"/>
  <c r="O2247" i="13"/>
  <c r="O2248" i="13"/>
  <c r="O2249" i="13"/>
  <c r="O2250" i="13"/>
  <c r="O2251" i="13"/>
  <c r="O2252" i="13"/>
  <c r="O2253" i="13"/>
  <c r="O2254" i="13"/>
  <c r="O2255" i="13"/>
  <c r="O2256" i="13"/>
  <c r="O2257" i="13"/>
  <c r="O2258" i="13"/>
  <c r="O2259" i="13"/>
  <c r="O2260" i="13"/>
  <c r="O2261" i="13"/>
  <c r="O2262" i="13"/>
  <c r="O2263" i="13"/>
  <c r="O2264" i="13"/>
  <c r="O2265" i="13"/>
  <c r="O2266" i="13"/>
  <c r="O2267" i="13"/>
  <c r="O2268" i="13"/>
  <c r="O2269" i="13"/>
  <c r="O2270" i="13"/>
  <c r="O2271" i="13"/>
  <c r="O2272" i="13"/>
  <c r="O2273" i="13"/>
  <c r="O2274" i="13"/>
  <c r="O2275" i="13"/>
  <c r="O2276" i="13"/>
  <c r="O2277" i="13"/>
  <c r="O2278" i="13"/>
  <c r="O2279" i="13"/>
  <c r="O2280" i="13"/>
  <c r="O2281" i="13"/>
  <c r="O2282" i="13"/>
  <c r="O2283" i="13"/>
  <c r="O2284" i="13"/>
  <c r="O2285" i="13"/>
  <c r="O2286" i="13"/>
  <c r="O2287" i="13"/>
  <c r="O2288" i="13"/>
  <c r="O2289" i="13"/>
  <c r="O2290" i="13"/>
  <c r="O2291" i="13"/>
  <c r="O2292" i="13"/>
  <c r="O2293" i="13"/>
  <c r="O2294" i="13"/>
  <c r="O2295" i="13"/>
  <c r="O2296" i="13"/>
  <c r="O2297" i="13"/>
  <c r="O2298" i="13"/>
  <c r="O2299" i="13"/>
  <c r="O2300" i="13"/>
  <c r="O2301" i="13"/>
  <c r="O2302" i="13"/>
  <c r="O2303" i="13"/>
  <c r="O2304" i="13"/>
  <c r="O2305" i="13"/>
  <c r="O2306" i="13"/>
  <c r="O2307" i="13"/>
  <c r="O2308" i="13"/>
  <c r="O2309" i="13"/>
  <c r="O2310" i="13"/>
  <c r="O2311" i="13"/>
  <c r="O2312" i="13"/>
  <c r="O2313" i="13"/>
  <c r="O2314" i="13"/>
  <c r="O2315" i="13"/>
  <c r="O2316" i="13"/>
  <c r="O2317" i="13"/>
  <c r="O2318" i="13"/>
  <c r="O2319" i="13"/>
  <c r="O2320" i="13"/>
  <c r="O2321" i="13"/>
  <c r="O2322" i="13"/>
  <c r="O2323" i="13"/>
  <c r="O2324" i="13"/>
  <c r="O2325" i="13"/>
  <c r="O2326" i="13"/>
  <c r="O2327" i="13"/>
  <c r="O2328" i="13"/>
  <c r="O2329" i="13"/>
  <c r="O2330" i="13"/>
  <c r="O2331" i="13"/>
  <c r="O2332" i="13"/>
  <c r="O2333" i="13"/>
  <c r="O2334" i="13"/>
  <c r="O2335" i="13"/>
  <c r="O2336" i="13"/>
  <c r="O2337" i="13"/>
  <c r="O2338" i="13"/>
  <c r="O2339" i="13"/>
  <c r="O2340" i="13"/>
  <c r="O2341" i="13"/>
  <c r="O2342" i="13"/>
  <c r="O2343" i="13"/>
  <c r="O2344" i="13"/>
  <c r="O2345" i="13"/>
  <c r="O2346" i="13"/>
  <c r="O2347" i="13"/>
  <c r="O2348" i="13"/>
  <c r="O2349" i="13"/>
  <c r="O2350" i="13"/>
  <c r="O2351" i="13"/>
  <c r="O2352" i="13"/>
  <c r="O2353" i="13"/>
  <c r="O2354" i="13"/>
  <c r="O2355" i="13"/>
  <c r="O2356" i="13"/>
  <c r="O2357" i="13"/>
  <c r="O2358" i="13"/>
  <c r="O2359" i="13"/>
  <c r="O2360" i="13"/>
  <c r="O2361" i="13"/>
  <c r="O2362" i="13"/>
  <c r="O2363" i="13"/>
  <c r="O2364" i="13"/>
  <c r="O2365" i="13"/>
  <c r="O2366" i="13"/>
  <c r="O2367" i="13"/>
  <c r="O2368" i="13"/>
  <c r="O2369" i="13"/>
  <c r="O2370" i="13"/>
  <c r="O2371" i="13"/>
  <c r="O2372" i="13"/>
  <c r="O2373" i="13"/>
  <c r="O2374" i="13"/>
  <c r="O2375" i="13"/>
  <c r="O2376" i="13"/>
  <c r="O2377" i="13"/>
  <c r="O2378" i="13"/>
  <c r="O2379" i="13"/>
  <c r="O2380" i="13"/>
  <c r="O2381" i="13"/>
  <c r="O2382" i="13"/>
  <c r="O2383" i="13"/>
  <c r="O2384" i="13"/>
  <c r="O2385" i="13"/>
  <c r="O2386" i="13"/>
  <c r="O2387" i="13"/>
  <c r="O2388" i="13"/>
  <c r="O2389" i="13"/>
  <c r="O2390" i="13"/>
  <c r="O2391" i="13"/>
  <c r="O2392" i="13"/>
  <c r="O2393" i="13"/>
  <c r="O2394" i="13"/>
  <c r="O2395" i="13"/>
  <c r="O2396" i="13"/>
  <c r="O2397" i="13"/>
  <c r="O2398" i="13"/>
  <c r="O2399" i="13"/>
  <c r="O2400" i="13"/>
  <c r="O2401" i="13"/>
  <c r="O2402" i="13"/>
  <c r="O2403" i="13"/>
  <c r="O2404" i="13"/>
  <c r="O2405" i="13"/>
  <c r="O2406" i="13"/>
  <c r="O2407" i="13"/>
  <c r="O2408" i="13"/>
  <c r="O2409" i="13"/>
  <c r="O2410" i="13"/>
  <c r="O2411" i="13"/>
  <c r="O2412" i="13"/>
  <c r="O2413" i="13"/>
  <c r="O2414" i="13"/>
  <c r="O2415" i="13"/>
  <c r="O2416" i="13"/>
  <c r="O2417" i="13"/>
  <c r="O2418" i="13"/>
  <c r="O2419" i="13"/>
  <c r="O2420" i="13"/>
  <c r="O2421" i="13"/>
  <c r="O2422" i="13"/>
  <c r="O2423" i="13"/>
  <c r="O2424" i="13"/>
  <c r="O2425" i="13"/>
  <c r="O2426" i="13"/>
  <c r="O2427" i="13"/>
  <c r="O2428" i="13"/>
  <c r="O2429" i="13"/>
  <c r="O2430" i="13"/>
  <c r="O2431" i="13"/>
  <c r="O2432" i="13"/>
  <c r="O2433" i="13"/>
  <c r="O2434" i="13"/>
  <c r="O2435" i="13"/>
  <c r="O2436" i="13"/>
  <c r="O2437" i="13"/>
  <c r="O2438" i="13"/>
  <c r="O2439" i="13"/>
  <c r="O2440" i="13"/>
  <c r="O2441" i="13"/>
  <c r="O2442" i="13"/>
  <c r="O2443" i="13"/>
  <c r="O2444" i="13"/>
  <c r="O2445" i="13"/>
  <c r="O2446" i="13"/>
  <c r="O2447" i="13"/>
  <c r="O2448" i="13"/>
  <c r="O2449" i="13"/>
  <c r="O2450" i="13"/>
  <c r="O2451" i="13"/>
  <c r="O2452" i="13"/>
  <c r="O2453" i="13"/>
  <c r="O2454" i="13"/>
  <c r="O2455" i="13"/>
  <c r="O2456" i="13"/>
  <c r="O2457" i="13"/>
  <c r="O2458" i="13"/>
  <c r="O2459" i="13"/>
  <c r="O2460" i="13"/>
  <c r="O2461" i="13"/>
  <c r="O2462" i="13"/>
  <c r="O2463" i="13"/>
  <c r="O2464" i="13"/>
  <c r="O2465" i="13"/>
  <c r="O2466" i="13"/>
  <c r="O2467" i="13"/>
  <c r="O2468" i="13"/>
  <c r="O2469" i="13"/>
  <c r="O2470" i="13"/>
  <c r="O2471" i="13"/>
  <c r="O2472" i="13"/>
  <c r="O2473" i="13"/>
  <c r="O2474" i="13"/>
  <c r="O2475" i="13"/>
  <c r="O2476" i="13"/>
  <c r="O2477" i="13"/>
  <c r="O2478" i="13"/>
  <c r="O2479" i="13"/>
  <c r="O2480" i="13"/>
  <c r="O2481" i="13"/>
  <c r="O2482" i="13"/>
  <c r="O2483" i="13"/>
  <c r="O2484" i="13"/>
  <c r="O2485" i="13"/>
  <c r="O2486" i="13"/>
  <c r="O2487" i="13"/>
  <c r="O2488" i="13"/>
  <c r="O2489" i="13"/>
  <c r="O2490" i="13"/>
  <c r="O2491" i="13"/>
  <c r="O2492" i="13"/>
  <c r="O2493" i="13"/>
  <c r="O2494" i="13"/>
  <c r="O2495" i="13"/>
  <c r="O2496" i="13"/>
  <c r="O2497" i="13"/>
  <c r="O2498" i="13"/>
  <c r="O2499" i="13"/>
  <c r="O2500" i="13"/>
  <c r="O2501" i="13"/>
  <c r="O2502" i="13"/>
  <c r="O2503" i="13"/>
  <c r="O2504" i="13"/>
  <c r="O2505" i="13"/>
  <c r="O2506" i="13"/>
  <c r="O2507" i="13"/>
  <c r="O2508" i="13"/>
  <c r="O2509" i="13"/>
  <c r="O2510" i="13"/>
  <c r="O2511" i="13"/>
  <c r="O2512" i="13"/>
  <c r="O2513" i="13"/>
  <c r="O2514" i="13"/>
  <c r="O2515" i="13"/>
  <c r="O2516" i="13"/>
  <c r="O2517" i="13"/>
  <c r="O2518" i="13"/>
  <c r="O2519" i="13"/>
  <c r="O2520" i="13"/>
  <c r="O2521" i="13"/>
  <c r="O2522" i="13"/>
  <c r="O2523" i="13"/>
  <c r="O2524" i="13"/>
  <c r="O2525" i="13"/>
  <c r="O2526" i="13"/>
  <c r="O2527" i="13"/>
  <c r="O2528" i="13"/>
  <c r="O2529" i="13"/>
  <c r="O2530" i="13"/>
  <c r="O2531" i="13"/>
  <c r="O2532" i="13"/>
  <c r="O2533" i="13"/>
  <c r="O2534" i="13"/>
  <c r="O2535" i="13"/>
  <c r="O2536" i="13"/>
  <c r="O2537" i="13"/>
  <c r="O2538" i="13"/>
  <c r="O2539" i="13"/>
  <c r="O2540" i="13"/>
  <c r="O2541" i="13"/>
  <c r="O2542" i="13"/>
  <c r="O2543" i="13"/>
  <c r="O2544" i="13"/>
  <c r="O2545" i="13"/>
  <c r="O2546" i="13"/>
  <c r="O2547" i="13"/>
  <c r="O2548" i="13"/>
  <c r="O2549" i="13"/>
  <c r="O2550" i="13"/>
  <c r="O2551" i="13"/>
  <c r="O2552" i="13"/>
  <c r="O2553" i="13"/>
  <c r="O2554" i="13"/>
  <c r="O2555" i="13"/>
  <c r="O2556" i="13"/>
  <c r="O2557" i="13"/>
  <c r="O2558" i="13"/>
  <c r="O2559" i="13"/>
  <c r="O2560" i="13"/>
  <c r="O2561" i="13"/>
  <c r="O2562" i="13"/>
  <c r="O2563" i="13"/>
  <c r="O2564" i="13"/>
  <c r="O2565" i="13"/>
  <c r="O2566" i="13"/>
  <c r="O2567" i="13"/>
  <c r="O2568" i="13"/>
  <c r="O2569" i="13"/>
  <c r="O2570" i="13"/>
  <c r="O2571" i="13"/>
  <c r="O2572" i="13"/>
  <c r="O2573" i="13"/>
  <c r="O2574" i="13"/>
  <c r="O2575" i="13"/>
  <c r="O2576" i="13"/>
  <c r="O2577" i="13"/>
  <c r="O2578" i="13"/>
  <c r="O2579" i="13"/>
  <c r="O2580" i="13"/>
  <c r="O2581" i="13"/>
  <c r="O2582" i="13"/>
  <c r="O2583" i="13"/>
  <c r="O2584" i="13"/>
  <c r="O2585" i="13"/>
  <c r="O2586" i="13"/>
  <c r="O2587" i="13"/>
  <c r="O2588" i="13"/>
  <c r="O2589" i="13"/>
  <c r="O2590" i="13"/>
  <c r="O2591" i="13"/>
  <c r="O2592" i="13"/>
  <c r="O2593" i="13"/>
  <c r="O2594" i="13"/>
  <c r="O2595" i="13"/>
  <c r="O2596" i="13"/>
  <c r="O2597" i="13"/>
  <c r="O2598" i="13"/>
  <c r="O2599" i="13"/>
  <c r="O2600" i="13"/>
  <c r="O2601" i="13"/>
  <c r="O2602" i="13"/>
  <c r="O2603" i="13"/>
  <c r="O2604" i="13"/>
  <c r="O2605" i="13"/>
  <c r="O2606" i="13"/>
  <c r="O2607" i="13"/>
  <c r="O2608" i="13"/>
  <c r="O2609" i="13"/>
  <c r="O2610" i="13"/>
  <c r="O2611" i="13"/>
  <c r="O2612" i="13"/>
  <c r="O2613" i="13"/>
  <c r="O2614" i="13"/>
  <c r="O2615" i="13"/>
  <c r="O2616" i="13"/>
  <c r="O2617" i="13"/>
  <c r="O2618" i="13"/>
  <c r="O2619" i="13"/>
  <c r="O2620" i="13"/>
  <c r="O2621" i="13"/>
  <c r="O2622" i="13"/>
  <c r="O2623" i="13"/>
  <c r="O2624" i="13"/>
  <c r="O2625" i="13"/>
  <c r="O2626" i="13"/>
  <c r="O2627" i="13"/>
  <c r="O2628" i="13"/>
  <c r="O2629" i="13"/>
  <c r="O2630" i="13"/>
  <c r="O2631" i="13"/>
  <c r="O2632" i="13"/>
  <c r="O2633" i="13"/>
  <c r="O2634" i="13"/>
  <c r="O2635" i="13"/>
  <c r="O2636" i="13"/>
  <c r="O2637" i="13"/>
  <c r="O2638" i="13"/>
  <c r="O2639" i="13"/>
  <c r="O2640" i="13"/>
  <c r="O2641" i="13"/>
  <c r="O2642" i="13"/>
  <c r="O2643" i="13"/>
  <c r="O2644" i="13"/>
  <c r="O2645" i="13"/>
  <c r="O2646" i="13"/>
  <c r="O2647" i="13"/>
  <c r="O2648" i="13"/>
  <c r="O2649" i="13"/>
  <c r="O2650" i="13"/>
  <c r="O2651" i="13"/>
  <c r="O2652" i="13"/>
  <c r="O2653" i="13"/>
  <c r="O2654" i="13"/>
  <c r="O2655" i="13"/>
  <c r="O2656" i="13"/>
  <c r="O2657" i="13"/>
  <c r="O2658" i="13"/>
  <c r="O2659" i="13"/>
  <c r="O2660" i="13"/>
  <c r="O2661" i="13"/>
  <c r="O2662" i="13"/>
  <c r="O2663" i="13"/>
  <c r="O2664" i="13"/>
  <c r="O2665" i="13"/>
  <c r="O2666" i="13"/>
  <c r="O2667" i="13"/>
  <c r="O2668" i="13"/>
  <c r="O2669" i="13"/>
  <c r="O2670" i="13"/>
  <c r="O2671" i="13"/>
  <c r="O2672" i="13"/>
  <c r="O2673" i="13"/>
  <c r="O2674" i="13"/>
  <c r="O2675" i="13"/>
  <c r="O2676" i="13"/>
  <c r="O2677" i="13"/>
  <c r="O2678" i="13"/>
  <c r="O2679" i="13"/>
  <c r="O2680" i="13"/>
  <c r="O2681" i="13"/>
  <c r="O2682" i="13"/>
  <c r="O2683" i="13"/>
  <c r="O2684" i="13"/>
  <c r="O2685" i="13"/>
  <c r="O2686" i="13"/>
  <c r="O2687" i="13"/>
  <c r="O2688" i="13"/>
  <c r="O2689" i="13"/>
  <c r="O2690" i="13"/>
  <c r="O2691" i="13"/>
  <c r="O2692" i="13"/>
  <c r="O2693" i="13"/>
  <c r="O2694" i="13"/>
  <c r="O2695" i="13"/>
  <c r="O2696" i="13"/>
  <c r="O2697" i="13"/>
  <c r="O2698" i="13"/>
  <c r="O2699" i="13"/>
  <c r="O2700" i="13"/>
  <c r="O2701" i="13"/>
  <c r="O2702" i="13"/>
  <c r="O2703" i="13"/>
  <c r="O2704" i="13"/>
  <c r="O2705" i="13"/>
  <c r="O2706" i="13"/>
  <c r="O2707" i="13"/>
  <c r="O2708" i="13"/>
  <c r="O2709" i="13"/>
  <c r="O2710" i="13"/>
  <c r="O2711" i="13"/>
  <c r="O2712" i="13"/>
  <c r="O2713" i="13"/>
  <c r="O2714" i="13"/>
  <c r="O2715" i="13"/>
  <c r="O2716" i="13"/>
  <c r="O2717" i="13"/>
  <c r="O2718" i="13"/>
  <c r="O2719" i="13"/>
  <c r="O2720" i="13"/>
  <c r="O2721" i="13"/>
  <c r="O2722" i="13"/>
  <c r="O2723" i="13"/>
  <c r="O2724" i="13"/>
  <c r="O2725" i="13"/>
  <c r="O2726" i="13"/>
  <c r="O2727" i="13"/>
  <c r="O2728" i="13"/>
  <c r="O2729" i="13"/>
  <c r="O2730" i="13"/>
  <c r="O2731" i="13"/>
  <c r="O2732" i="13"/>
  <c r="O2733" i="13"/>
  <c r="O2734" i="13"/>
  <c r="O2735" i="13"/>
  <c r="O2736" i="13"/>
  <c r="O2737" i="13"/>
  <c r="O2738" i="13"/>
  <c r="O2739" i="13"/>
  <c r="O2740" i="13"/>
  <c r="O2741" i="13"/>
  <c r="O2742" i="13"/>
  <c r="O2743" i="13"/>
  <c r="O2744" i="13"/>
  <c r="O2745" i="13"/>
  <c r="O2746" i="13"/>
  <c r="O2747" i="13"/>
  <c r="O2748" i="13"/>
  <c r="O2749" i="13"/>
  <c r="O2750" i="13"/>
  <c r="O2751" i="13"/>
  <c r="O2752" i="13"/>
  <c r="O2753" i="13"/>
  <c r="O2754" i="13"/>
  <c r="O2755" i="13"/>
  <c r="O2756" i="13"/>
  <c r="O2757" i="13"/>
  <c r="O2758" i="13"/>
  <c r="O2759" i="13"/>
  <c r="O2760" i="13"/>
  <c r="O2761" i="13"/>
  <c r="O2762" i="13"/>
  <c r="O2763" i="13"/>
  <c r="O2764" i="13"/>
  <c r="O2765" i="13"/>
  <c r="O2766" i="13"/>
  <c r="O2767" i="13"/>
  <c r="O2768" i="13"/>
  <c r="O2769" i="13"/>
  <c r="O2770" i="13"/>
  <c r="O2771" i="13"/>
  <c r="O2772" i="13"/>
  <c r="O2773" i="13"/>
  <c r="O2774" i="13"/>
  <c r="O2775" i="13"/>
  <c r="O2776" i="13"/>
  <c r="O2777" i="13"/>
  <c r="O2778" i="13"/>
  <c r="O2779" i="13"/>
  <c r="O2780" i="13"/>
  <c r="O2781" i="13"/>
  <c r="O2782" i="13"/>
  <c r="O2783" i="13"/>
  <c r="O2784" i="13"/>
  <c r="O2785" i="13"/>
  <c r="O2786" i="13"/>
  <c r="O2787" i="13"/>
  <c r="O2788" i="13"/>
  <c r="O2789" i="13"/>
  <c r="O2790" i="13"/>
  <c r="O2791" i="13"/>
  <c r="O2792" i="13"/>
  <c r="O2793" i="13"/>
  <c r="O2794" i="13"/>
  <c r="O2795" i="13"/>
  <c r="O2796" i="13"/>
  <c r="O2797" i="13"/>
  <c r="O2798" i="13"/>
  <c r="O2799" i="13"/>
  <c r="O2800" i="13"/>
  <c r="O2801" i="13"/>
  <c r="O2802" i="13"/>
  <c r="O2803" i="13"/>
  <c r="O2804" i="13"/>
  <c r="O2805" i="13"/>
  <c r="O2806" i="13"/>
  <c r="O2807" i="13"/>
  <c r="O2808" i="13"/>
  <c r="O2809" i="13"/>
  <c r="O2810" i="13"/>
  <c r="O2811" i="13"/>
  <c r="O2812" i="13"/>
  <c r="O2813" i="13"/>
  <c r="O2814" i="13"/>
  <c r="O2815" i="13"/>
  <c r="O2816" i="13"/>
  <c r="O2817" i="13"/>
  <c r="O2818" i="13"/>
  <c r="O2819" i="13"/>
  <c r="O2820" i="13"/>
  <c r="O2821" i="13"/>
  <c r="O2822" i="13"/>
  <c r="O2823" i="13"/>
  <c r="O2824" i="13"/>
  <c r="O2825" i="13"/>
  <c r="O2826" i="13"/>
  <c r="O2827" i="13"/>
  <c r="O2828" i="13"/>
  <c r="O2829" i="13"/>
  <c r="O2830" i="13"/>
  <c r="O2831" i="13"/>
  <c r="O2832" i="13"/>
  <c r="O2833" i="13"/>
  <c r="O2834" i="13"/>
  <c r="O2835" i="13"/>
  <c r="O2836" i="13"/>
  <c r="O2837" i="13"/>
  <c r="O2838" i="13"/>
  <c r="O2839" i="13"/>
  <c r="O2840" i="13"/>
  <c r="O2841" i="13"/>
  <c r="O2842" i="13"/>
  <c r="O2843" i="13"/>
  <c r="O2844" i="13"/>
  <c r="O2845" i="13"/>
  <c r="O2846" i="13"/>
  <c r="O2847" i="13"/>
  <c r="O2848" i="13"/>
  <c r="O2849" i="13"/>
  <c r="O2850" i="13"/>
  <c r="O2851" i="13"/>
  <c r="O2852" i="13"/>
  <c r="O2853" i="13"/>
  <c r="O2854" i="13"/>
  <c r="O2855" i="13"/>
  <c r="O2856" i="13"/>
  <c r="O2857" i="13"/>
  <c r="O2858" i="13"/>
  <c r="O2859" i="13"/>
  <c r="O2860" i="13"/>
  <c r="O2861" i="13"/>
  <c r="O2862" i="13"/>
  <c r="O2863" i="13"/>
  <c r="O2864" i="13"/>
  <c r="O2865" i="13"/>
  <c r="O2866" i="13"/>
  <c r="O2867" i="13"/>
  <c r="O2868" i="13"/>
  <c r="O2869" i="13"/>
  <c r="O2870" i="13"/>
  <c r="O2871" i="13"/>
  <c r="O2872" i="13"/>
  <c r="O2873" i="13"/>
  <c r="O2874" i="13"/>
  <c r="O2875" i="13"/>
  <c r="O2876" i="13"/>
  <c r="O2877" i="13"/>
  <c r="O2878" i="13"/>
  <c r="O2879" i="13"/>
  <c r="O2880" i="13"/>
  <c r="O2881" i="13"/>
  <c r="O2882" i="13"/>
  <c r="O2883" i="13"/>
  <c r="O2884" i="13"/>
  <c r="O2885" i="13"/>
  <c r="O2886" i="13"/>
  <c r="O2887" i="13"/>
  <c r="O2888" i="13"/>
  <c r="O2889" i="13"/>
  <c r="O2890" i="13"/>
  <c r="O2891" i="13"/>
  <c r="O2892" i="13"/>
  <c r="O2893" i="13"/>
  <c r="O2894" i="13"/>
  <c r="O2895" i="13"/>
  <c r="O2896" i="13"/>
  <c r="O2897" i="13"/>
  <c r="O2898" i="13"/>
  <c r="O2899" i="13"/>
  <c r="O2900" i="13"/>
  <c r="O2901" i="13"/>
  <c r="O2902" i="13"/>
  <c r="O2903" i="13"/>
  <c r="O2904" i="13"/>
  <c r="O2905" i="13"/>
  <c r="O2906" i="13"/>
  <c r="O2907" i="13"/>
  <c r="O2908" i="13"/>
  <c r="O2909" i="13"/>
  <c r="O2910" i="13"/>
  <c r="O2911" i="13"/>
  <c r="O2912" i="13"/>
  <c r="O2913" i="13"/>
  <c r="O2914" i="13"/>
  <c r="O2915" i="13"/>
  <c r="O2916" i="13"/>
  <c r="O2917" i="13"/>
  <c r="O2918" i="13"/>
  <c r="O2919" i="13"/>
  <c r="O2920" i="13"/>
  <c r="O2921" i="13"/>
  <c r="O2922" i="13"/>
  <c r="O2923" i="13"/>
  <c r="O2924" i="13"/>
  <c r="O2925" i="13"/>
  <c r="O2926" i="13"/>
  <c r="O2927" i="13"/>
  <c r="O2928" i="13"/>
  <c r="O2929" i="13"/>
  <c r="O2930" i="13"/>
  <c r="O2931" i="13"/>
  <c r="O2932" i="13"/>
  <c r="O2933" i="13"/>
  <c r="O2934" i="13"/>
  <c r="O2935" i="13"/>
  <c r="O2936" i="13"/>
  <c r="O2937" i="13"/>
  <c r="O2938" i="13"/>
  <c r="O2939" i="13"/>
  <c r="O2940" i="13"/>
  <c r="O2941" i="13"/>
  <c r="O2942" i="13"/>
  <c r="O2943" i="13"/>
  <c r="O2944" i="13"/>
  <c r="O2945" i="13"/>
  <c r="O2946" i="13"/>
  <c r="O2947" i="13"/>
  <c r="O2948" i="13"/>
  <c r="O2949" i="13"/>
  <c r="O2950" i="13"/>
  <c r="O2951" i="13"/>
  <c r="O2952" i="13"/>
  <c r="O2953" i="13"/>
  <c r="O2954" i="13"/>
  <c r="O2955" i="13"/>
  <c r="O2956" i="13"/>
  <c r="O2957" i="13"/>
  <c r="O2958" i="13"/>
  <c r="O2959" i="13"/>
  <c r="O2960" i="13"/>
  <c r="O2961" i="13"/>
  <c r="O2962" i="13"/>
  <c r="O2963" i="13"/>
  <c r="O2964" i="13"/>
  <c r="O2965" i="13"/>
  <c r="O2966" i="13"/>
  <c r="O2967" i="13"/>
  <c r="O2968" i="13"/>
  <c r="O2969" i="13"/>
  <c r="O2970" i="13"/>
  <c r="O2971" i="13"/>
  <c r="O2972" i="13"/>
  <c r="O2973" i="13"/>
  <c r="O2974" i="13"/>
  <c r="O2975" i="13"/>
  <c r="O2976" i="13"/>
  <c r="O2977" i="13"/>
  <c r="O2978" i="13"/>
  <c r="O2979" i="13"/>
  <c r="O2980" i="13"/>
  <c r="O2981" i="13"/>
  <c r="O2982" i="13"/>
  <c r="O2983" i="13"/>
  <c r="O2984" i="13"/>
  <c r="O2985" i="13"/>
  <c r="O2986" i="13"/>
  <c r="O2987" i="13"/>
  <c r="O2988" i="13"/>
  <c r="O2989" i="13"/>
  <c r="O2990" i="13"/>
  <c r="O2991" i="13"/>
  <c r="O2992" i="13"/>
  <c r="O2993" i="13"/>
  <c r="O2994" i="13"/>
  <c r="O2995" i="13"/>
  <c r="O2996" i="13"/>
  <c r="O2997" i="13"/>
  <c r="O2998" i="13"/>
  <c r="O2999" i="13"/>
  <c r="O3000" i="13"/>
  <c r="O3001" i="13"/>
  <c r="O3002" i="13"/>
  <c r="O3003" i="13"/>
  <c r="O3004" i="13"/>
  <c r="O3005" i="13"/>
  <c r="O3006" i="13"/>
  <c r="O3007" i="13"/>
  <c r="O3008" i="13"/>
  <c r="O3009" i="13"/>
  <c r="O3010" i="13"/>
  <c r="O3011" i="13"/>
  <c r="O3012" i="13"/>
  <c r="O3013" i="13"/>
  <c r="O3014" i="13"/>
  <c r="O3015" i="13"/>
  <c r="O3016" i="13"/>
  <c r="O3017" i="13"/>
  <c r="O3018" i="13"/>
  <c r="O3019" i="13"/>
  <c r="O3020" i="13"/>
  <c r="O3021" i="13"/>
  <c r="O3022" i="13"/>
  <c r="O3023" i="13"/>
  <c r="O3024" i="13"/>
  <c r="O3025" i="13"/>
  <c r="O3026" i="13"/>
  <c r="O3027" i="13"/>
  <c r="O3028" i="13"/>
  <c r="O3029" i="13"/>
  <c r="O3030" i="13"/>
  <c r="O3031" i="13"/>
  <c r="O3032" i="13"/>
  <c r="O3033" i="13"/>
  <c r="O3034" i="13"/>
  <c r="O3035" i="13"/>
  <c r="O3036" i="13"/>
  <c r="O3037" i="13"/>
  <c r="O3038" i="13"/>
  <c r="O3039" i="13"/>
  <c r="O3040" i="13"/>
  <c r="O3041" i="13"/>
  <c r="O3042" i="13"/>
  <c r="O3043" i="13"/>
  <c r="O3044" i="13"/>
  <c r="O3045" i="13"/>
  <c r="O3046" i="13"/>
  <c r="O3047" i="13"/>
  <c r="O3048" i="13"/>
  <c r="O3049" i="13"/>
  <c r="O3050" i="13"/>
  <c r="O3051" i="13"/>
  <c r="O3052" i="13"/>
  <c r="O3053" i="13"/>
  <c r="O3054" i="13"/>
  <c r="O3055" i="13"/>
  <c r="O3056" i="13"/>
  <c r="O3057" i="13"/>
  <c r="O3058" i="13"/>
  <c r="O3059" i="13"/>
  <c r="O3060" i="13"/>
  <c r="O3061" i="13"/>
  <c r="O3062" i="13"/>
  <c r="O3063" i="13"/>
  <c r="O3064" i="13"/>
  <c r="O3065" i="13"/>
  <c r="O3066" i="13"/>
  <c r="O3067" i="13"/>
  <c r="O3068" i="13"/>
  <c r="O3069" i="13"/>
  <c r="O3070" i="13"/>
  <c r="O3071" i="13"/>
  <c r="O3072" i="13"/>
  <c r="O3073" i="13"/>
  <c r="O3074" i="13"/>
  <c r="O3075" i="13"/>
  <c r="O3076" i="13"/>
  <c r="O3077" i="13"/>
  <c r="O3078" i="13"/>
  <c r="O3079" i="13"/>
  <c r="O3080" i="13"/>
  <c r="O3081" i="13"/>
  <c r="O3082" i="13"/>
  <c r="O3083" i="13"/>
  <c r="O3084" i="13"/>
  <c r="O3085" i="13"/>
  <c r="O3086" i="13"/>
  <c r="O3087" i="13"/>
  <c r="O3088" i="13"/>
  <c r="O3089" i="13"/>
  <c r="O3090" i="13"/>
  <c r="O3091" i="13"/>
  <c r="O3092" i="13"/>
  <c r="O3093" i="13"/>
  <c r="O3094" i="13"/>
  <c r="O3095" i="13"/>
  <c r="O3096" i="13"/>
  <c r="O3097" i="13"/>
  <c r="O3098" i="13"/>
  <c r="O3099" i="13"/>
  <c r="O3100" i="13"/>
  <c r="O3101" i="13"/>
  <c r="O3102" i="13"/>
  <c r="O3103" i="13"/>
  <c r="O3104" i="13"/>
  <c r="O3105" i="13"/>
  <c r="O3106" i="13"/>
  <c r="O3107" i="13"/>
  <c r="O3108" i="13"/>
  <c r="O3109" i="13"/>
  <c r="O3110" i="13"/>
  <c r="O3111" i="13"/>
  <c r="O3112" i="13"/>
  <c r="O3113" i="13"/>
  <c r="O3114" i="13"/>
  <c r="O3115" i="13"/>
  <c r="O3116" i="13"/>
  <c r="O3117" i="13"/>
  <c r="O3118" i="13"/>
  <c r="O3119" i="13"/>
  <c r="O3120" i="13"/>
  <c r="O3121" i="13"/>
  <c r="O3122" i="13"/>
  <c r="O3123" i="13"/>
  <c r="O3124" i="13"/>
  <c r="O3125" i="13"/>
  <c r="O3126" i="13"/>
  <c r="O3127" i="13"/>
  <c r="O3128" i="13"/>
  <c r="O3129" i="13"/>
  <c r="O3130" i="13"/>
  <c r="O3131" i="13"/>
  <c r="O3132" i="13"/>
  <c r="O3133" i="13"/>
  <c r="O3134" i="13"/>
  <c r="O3135" i="13"/>
  <c r="O3136" i="13"/>
  <c r="O3137" i="13"/>
  <c r="O3138" i="13"/>
  <c r="O3139" i="13"/>
  <c r="O3140" i="13"/>
  <c r="O3141" i="13"/>
  <c r="O3142" i="13"/>
  <c r="O3143" i="13"/>
  <c r="O3144" i="13"/>
  <c r="O3145" i="13"/>
  <c r="O3146" i="13"/>
  <c r="O3147" i="13"/>
  <c r="O3148" i="13"/>
  <c r="O3149" i="13"/>
  <c r="O3150" i="13"/>
  <c r="O3151" i="13"/>
  <c r="O3152" i="13"/>
  <c r="O3153" i="13"/>
  <c r="O3154" i="13"/>
  <c r="O3155" i="13"/>
  <c r="O3156" i="13"/>
  <c r="O3157" i="13"/>
  <c r="O3158" i="13"/>
  <c r="O3159" i="13"/>
  <c r="O3160" i="13"/>
  <c r="O3161" i="13"/>
  <c r="O3162" i="13"/>
  <c r="O3163" i="13"/>
  <c r="O3164" i="13"/>
  <c r="O3165" i="13"/>
  <c r="O3166" i="13"/>
  <c r="O3167" i="13"/>
  <c r="O3168" i="13"/>
  <c r="O3169" i="13"/>
  <c r="O3170" i="13"/>
  <c r="O3171" i="13"/>
  <c r="O3172" i="13"/>
  <c r="O3173" i="13"/>
  <c r="O3174" i="13"/>
  <c r="O3175" i="13"/>
  <c r="O3176" i="13"/>
  <c r="O3177" i="13"/>
  <c r="O3178" i="13"/>
  <c r="O3179" i="13"/>
  <c r="O3180" i="13"/>
  <c r="O3181" i="13"/>
  <c r="O3182" i="13"/>
  <c r="O3183" i="13"/>
  <c r="O3184" i="13"/>
  <c r="O3185" i="13"/>
  <c r="O3186" i="13"/>
  <c r="O3187" i="13"/>
  <c r="O3188" i="13"/>
  <c r="O3189" i="13"/>
  <c r="O3190" i="13"/>
  <c r="O3191" i="13"/>
  <c r="O3192" i="13"/>
  <c r="O3193" i="13"/>
  <c r="O3194" i="13"/>
  <c r="O3195" i="13"/>
  <c r="O3196" i="13"/>
  <c r="O3197" i="13"/>
  <c r="O3198" i="13"/>
  <c r="O3199" i="13"/>
  <c r="O3200" i="13"/>
  <c r="O3201" i="13"/>
  <c r="O3202" i="13"/>
  <c r="O3203" i="13"/>
  <c r="O3204" i="13"/>
  <c r="O3205" i="13"/>
  <c r="O3206" i="13"/>
  <c r="O3207" i="13"/>
  <c r="O3208" i="13"/>
  <c r="O3209" i="13"/>
  <c r="O3210" i="13"/>
  <c r="O3211" i="13"/>
  <c r="O3212" i="13"/>
  <c r="O3213" i="13"/>
  <c r="O3214" i="13"/>
  <c r="O3215" i="13"/>
  <c r="O3216" i="13"/>
  <c r="O3217" i="13"/>
  <c r="O3218" i="13"/>
  <c r="O3219" i="13"/>
  <c r="O3220" i="13"/>
  <c r="O3221" i="13"/>
  <c r="O3222" i="13"/>
  <c r="O3223" i="13"/>
  <c r="O3224" i="13"/>
  <c r="O3225" i="13"/>
  <c r="O3226" i="13"/>
  <c r="O3227" i="13"/>
  <c r="O3228" i="13"/>
  <c r="O3229" i="13"/>
  <c r="O3230" i="13"/>
  <c r="O3231" i="13"/>
  <c r="O3232" i="13"/>
  <c r="O3233" i="13"/>
  <c r="O3234" i="13"/>
  <c r="O3235" i="13"/>
  <c r="O3236" i="13"/>
  <c r="O3237" i="13"/>
  <c r="O3238" i="13"/>
  <c r="O3239" i="13"/>
  <c r="O3240" i="13"/>
  <c r="O3241" i="13"/>
  <c r="O3242" i="13"/>
  <c r="O3243" i="13"/>
  <c r="O3244" i="13"/>
  <c r="O3245" i="13"/>
  <c r="O3246" i="13"/>
  <c r="O3247" i="13"/>
  <c r="O3248" i="13"/>
  <c r="O3249" i="13"/>
  <c r="O3250" i="13"/>
  <c r="O3251" i="13"/>
  <c r="O3252" i="13"/>
  <c r="O3253" i="13"/>
  <c r="O3254" i="13"/>
  <c r="O3255" i="13"/>
  <c r="O3256" i="13"/>
  <c r="O3257" i="13"/>
  <c r="O3258" i="13"/>
  <c r="O3259" i="13"/>
  <c r="O3260" i="13"/>
  <c r="O3261" i="13"/>
  <c r="O3262" i="13"/>
  <c r="O3263" i="13"/>
  <c r="O3264" i="13"/>
  <c r="O3265" i="13"/>
  <c r="O3266" i="13"/>
  <c r="O3267" i="13"/>
  <c r="O3268" i="13"/>
  <c r="O3269" i="13"/>
  <c r="O3270" i="13"/>
  <c r="O3271" i="13"/>
  <c r="O3272" i="13"/>
  <c r="O3273" i="13"/>
  <c r="O3274" i="13"/>
  <c r="O3275" i="13"/>
  <c r="O3276" i="13"/>
  <c r="O3277" i="13"/>
  <c r="O3278" i="13"/>
  <c r="O3279" i="13"/>
  <c r="O3280" i="13"/>
  <c r="O3281" i="13"/>
  <c r="O3282" i="13"/>
  <c r="O3283" i="13"/>
  <c r="O3284" i="13"/>
  <c r="O3285" i="13"/>
  <c r="O3286" i="13"/>
  <c r="O3287" i="13"/>
  <c r="O3288" i="13"/>
  <c r="O3289" i="13"/>
  <c r="O3290" i="13"/>
  <c r="O3291" i="13"/>
  <c r="O3292" i="13"/>
  <c r="O3293" i="13"/>
  <c r="O3294" i="13"/>
  <c r="O3295" i="13"/>
  <c r="O3296" i="13"/>
  <c r="O3297" i="13"/>
  <c r="O3298" i="13"/>
  <c r="O3299" i="13"/>
  <c r="O3300" i="13"/>
  <c r="O3301" i="13"/>
  <c r="O3302" i="13"/>
  <c r="O3303" i="13"/>
  <c r="O3304" i="13"/>
  <c r="O3305" i="13"/>
  <c r="O3306" i="13"/>
  <c r="O3307" i="13"/>
  <c r="O3308" i="13"/>
  <c r="O3309" i="13"/>
  <c r="O3310" i="13"/>
  <c r="O3311" i="13"/>
  <c r="O3312" i="13"/>
  <c r="O3313" i="13"/>
  <c r="O3314" i="13"/>
  <c r="O3315" i="13"/>
  <c r="O3316" i="13"/>
  <c r="O3317" i="13"/>
  <c r="O3318" i="13"/>
  <c r="O3319" i="13"/>
  <c r="O3320" i="13"/>
  <c r="O3321" i="13"/>
  <c r="O3322" i="13"/>
  <c r="O3323" i="13"/>
  <c r="O3324" i="13"/>
  <c r="O3325" i="13"/>
  <c r="O3326" i="13"/>
  <c r="O3327" i="13"/>
  <c r="O3328" i="13"/>
  <c r="O3329" i="13"/>
  <c r="O3330" i="13"/>
  <c r="O3331" i="13"/>
  <c r="O3332" i="13"/>
  <c r="O3333" i="13"/>
  <c r="O3334" i="13"/>
  <c r="O3335" i="13"/>
  <c r="O3336" i="13"/>
  <c r="O3337" i="13"/>
  <c r="O3338" i="13"/>
  <c r="O3339" i="13"/>
  <c r="O3340" i="13"/>
  <c r="O3341" i="13"/>
  <c r="O3342" i="13"/>
  <c r="O3343" i="13"/>
  <c r="O3344" i="13"/>
  <c r="O3345" i="13"/>
  <c r="O3346" i="13"/>
  <c r="O3347" i="13"/>
  <c r="O3348" i="13"/>
  <c r="O3349" i="13"/>
  <c r="O3350" i="13"/>
  <c r="O3351" i="13"/>
  <c r="O3352" i="13"/>
  <c r="O3353" i="13"/>
  <c r="O3354" i="13"/>
  <c r="O3355" i="13"/>
  <c r="O3356" i="13"/>
  <c r="O3357" i="13"/>
  <c r="O3358" i="13"/>
  <c r="O3359" i="13"/>
  <c r="O3360" i="13"/>
  <c r="O3361" i="13"/>
  <c r="O3362" i="13"/>
  <c r="O3363" i="13"/>
  <c r="O3364" i="13"/>
  <c r="O3365" i="13"/>
  <c r="O3366" i="13"/>
  <c r="O3367" i="13"/>
  <c r="O3368" i="13"/>
  <c r="O3369" i="13"/>
  <c r="O3370" i="13"/>
  <c r="O3371" i="13"/>
  <c r="O3372" i="13"/>
  <c r="O3373" i="13"/>
  <c r="O3374" i="13"/>
  <c r="O3375" i="13"/>
  <c r="O3376" i="13"/>
  <c r="O3377" i="13"/>
  <c r="O3378" i="13"/>
  <c r="O3379" i="13"/>
  <c r="O3380" i="13"/>
  <c r="O3381" i="13"/>
  <c r="O3382" i="13"/>
  <c r="O3383" i="13"/>
  <c r="O3384" i="13"/>
  <c r="O3385" i="13"/>
  <c r="O3386" i="13"/>
  <c r="O3387" i="13"/>
  <c r="O3388" i="13"/>
  <c r="O3389" i="13"/>
  <c r="O3390" i="13"/>
  <c r="O3391" i="13"/>
  <c r="O3392" i="13"/>
  <c r="O3393" i="13"/>
  <c r="O3394" i="13"/>
  <c r="O3395" i="13"/>
  <c r="O3396" i="13"/>
  <c r="O3397" i="13"/>
  <c r="O3398" i="13"/>
  <c r="O3399" i="13"/>
  <c r="O3400" i="13"/>
  <c r="O3401" i="13"/>
  <c r="O3402" i="13"/>
  <c r="O3403" i="13"/>
  <c r="O3404" i="13"/>
  <c r="O3405" i="13"/>
  <c r="O3406" i="13"/>
  <c r="O3407" i="13"/>
  <c r="O3408" i="13"/>
  <c r="O3409" i="13"/>
  <c r="O3410" i="13"/>
  <c r="O3411" i="13"/>
  <c r="O3412" i="13"/>
  <c r="O3413" i="13"/>
  <c r="O3414" i="13"/>
  <c r="O3415" i="13"/>
  <c r="O3416" i="13"/>
  <c r="O3417" i="13"/>
  <c r="O3418" i="13"/>
  <c r="O3419" i="13"/>
  <c r="O3420" i="13"/>
  <c r="O3421" i="13"/>
  <c r="O3422" i="13"/>
  <c r="O3423" i="13"/>
  <c r="O3424" i="13"/>
  <c r="O3425" i="13"/>
  <c r="O3426" i="13"/>
  <c r="O3427" i="13"/>
  <c r="O3428" i="13"/>
  <c r="O3429" i="13"/>
  <c r="O3430" i="13"/>
  <c r="O3431" i="13"/>
  <c r="O3432" i="13"/>
  <c r="O3433" i="13"/>
  <c r="O3434" i="13"/>
  <c r="O3435" i="13"/>
  <c r="O3436" i="13"/>
  <c r="O3437" i="13"/>
  <c r="O3438" i="13"/>
  <c r="O3439" i="13"/>
  <c r="O3440" i="13"/>
  <c r="O3441" i="13"/>
  <c r="O3442" i="13"/>
  <c r="O3443" i="13"/>
  <c r="O3444" i="13"/>
  <c r="O3445" i="13"/>
  <c r="O3446" i="13"/>
  <c r="O3447" i="13"/>
  <c r="O3448" i="13"/>
  <c r="O3449" i="13"/>
  <c r="O3450" i="13"/>
  <c r="O3451" i="13"/>
  <c r="O3452" i="13"/>
  <c r="O3453" i="13"/>
  <c r="O3454" i="13"/>
  <c r="O3455" i="13"/>
  <c r="O3456" i="13"/>
  <c r="O3457" i="13"/>
  <c r="O3458" i="13"/>
  <c r="O3459" i="13"/>
  <c r="O3460" i="13"/>
  <c r="O3461" i="13"/>
  <c r="O3462" i="13"/>
  <c r="O3463" i="13"/>
  <c r="O3464" i="13"/>
  <c r="O3465" i="13"/>
  <c r="O3466" i="13"/>
  <c r="O3467" i="13"/>
  <c r="O3468" i="13"/>
  <c r="O3469" i="13"/>
  <c r="O3470" i="13"/>
  <c r="O3471" i="13"/>
  <c r="O3472" i="13"/>
  <c r="O3473" i="13"/>
  <c r="O3474" i="13"/>
  <c r="O3475" i="13"/>
  <c r="O3476" i="13"/>
  <c r="O3477" i="13"/>
  <c r="O3478" i="13"/>
  <c r="O3479" i="13"/>
  <c r="O3480" i="13"/>
  <c r="O3481" i="13"/>
  <c r="O3482" i="13"/>
  <c r="O3483" i="13"/>
  <c r="O3484" i="13"/>
  <c r="O3485" i="13"/>
  <c r="O3486" i="13"/>
  <c r="O3487" i="13"/>
  <c r="O3488" i="13"/>
  <c r="O3489" i="13"/>
  <c r="O3490" i="13"/>
  <c r="O3491" i="13"/>
  <c r="O3492" i="13"/>
  <c r="O3493" i="13"/>
  <c r="O3494" i="13"/>
  <c r="O3495" i="13"/>
  <c r="O3496" i="13"/>
  <c r="O3497" i="13"/>
  <c r="O3498" i="13"/>
  <c r="O3499" i="13"/>
  <c r="O3500" i="13"/>
  <c r="O3501" i="13"/>
  <c r="O3502" i="13"/>
  <c r="O3503" i="13"/>
  <c r="O3504" i="13"/>
  <c r="O3505" i="13"/>
  <c r="O3506" i="13"/>
  <c r="O3507" i="13"/>
  <c r="O3508" i="13"/>
  <c r="O3509" i="13"/>
  <c r="O3510" i="13"/>
  <c r="O3511" i="13"/>
  <c r="O3512" i="13"/>
  <c r="O3513" i="13"/>
  <c r="O3514" i="13"/>
  <c r="O3515" i="13"/>
  <c r="O3516" i="13"/>
  <c r="O3517" i="13"/>
  <c r="O3518" i="13"/>
  <c r="O3519" i="13"/>
  <c r="O3520" i="13"/>
  <c r="O3521" i="13"/>
  <c r="O3522" i="13"/>
  <c r="O3523" i="13"/>
  <c r="O3524" i="13"/>
  <c r="O3525" i="13"/>
  <c r="O3526" i="13"/>
  <c r="O3527" i="13"/>
  <c r="O3528" i="13"/>
  <c r="O3529" i="13"/>
  <c r="O3530" i="13"/>
  <c r="O3531" i="13"/>
  <c r="O3532" i="13"/>
  <c r="O3533" i="13"/>
  <c r="O3534" i="13"/>
  <c r="O3535" i="13"/>
  <c r="O3536" i="13"/>
  <c r="O3537" i="13"/>
  <c r="O3538" i="13"/>
  <c r="O3539" i="13"/>
  <c r="O3540" i="13"/>
  <c r="O3541" i="13"/>
  <c r="O3542" i="13"/>
  <c r="O3543" i="13"/>
  <c r="O3544" i="13"/>
  <c r="O3545" i="13"/>
  <c r="O3546" i="13"/>
  <c r="O3547" i="13"/>
  <c r="O3548" i="13"/>
  <c r="O3549" i="13"/>
  <c r="O3550" i="13"/>
  <c r="O3551" i="13"/>
  <c r="O3552" i="13"/>
  <c r="O3553" i="13"/>
  <c r="O3554" i="13"/>
  <c r="O3555" i="13"/>
  <c r="O3556" i="13"/>
  <c r="O3557" i="13"/>
  <c r="O3558" i="13"/>
  <c r="O3559" i="13"/>
  <c r="O3560" i="13"/>
  <c r="O3561" i="13"/>
  <c r="O3562" i="13"/>
  <c r="O3563" i="13"/>
  <c r="O3564" i="13"/>
  <c r="O3565" i="13"/>
  <c r="O3566" i="13"/>
  <c r="O3567" i="13"/>
  <c r="O3568" i="13"/>
  <c r="O3569" i="13"/>
  <c r="O3570" i="13"/>
  <c r="O3571" i="13"/>
  <c r="O3572" i="13"/>
  <c r="O3573" i="13"/>
  <c r="O3574" i="13"/>
  <c r="O3575" i="13"/>
  <c r="O3576" i="13"/>
  <c r="O3577" i="13"/>
  <c r="O3578" i="13"/>
  <c r="O3579" i="13"/>
  <c r="O3580" i="13"/>
  <c r="O3581" i="13"/>
  <c r="O3582" i="13"/>
  <c r="O3583" i="13"/>
  <c r="O3584" i="13"/>
  <c r="O3585" i="13"/>
  <c r="O3586" i="13"/>
  <c r="O3587" i="13"/>
  <c r="O3588" i="13"/>
  <c r="O3589" i="13"/>
  <c r="O3590" i="13"/>
  <c r="O3591" i="13"/>
  <c r="O3592" i="13"/>
  <c r="O3593" i="13"/>
  <c r="O3594" i="13"/>
  <c r="O3595" i="13"/>
  <c r="O3596" i="13"/>
  <c r="O3597" i="13"/>
  <c r="O3598" i="13"/>
  <c r="O3599" i="13"/>
  <c r="O3600" i="13"/>
  <c r="O3601" i="13"/>
  <c r="O3602" i="13"/>
  <c r="O3603" i="13"/>
  <c r="O3604" i="13"/>
  <c r="O3605" i="13"/>
  <c r="O3606" i="13"/>
  <c r="O3607" i="13"/>
  <c r="O3608" i="13"/>
  <c r="O3609" i="13"/>
  <c r="O3610" i="13"/>
  <c r="O3611" i="13"/>
  <c r="O3612" i="13"/>
  <c r="O3613" i="13"/>
  <c r="O3614" i="13"/>
  <c r="O3615" i="13"/>
  <c r="O3616" i="13"/>
  <c r="O3617" i="13"/>
  <c r="O3618" i="13"/>
  <c r="O3619" i="13"/>
  <c r="O3620" i="13"/>
  <c r="O3621" i="13"/>
  <c r="O3622" i="13"/>
  <c r="O3623" i="13"/>
  <c r="O3624" i="13"/>
  <c r="O3625" i="13"/>
  <c r="O3626" i="13"/>
  <c r="O3627" i="13"/>
  <c r="O3628" i="13"/>
  <c r="O3629" i="13"/>
  <c r="O3630" i="13"/>
  <c r="O3631" i="13"/>
  <c r="O3632" i="13"/>
  <c r="O3633" i="13"/>
  <c r="O3634" i="13"/>
  <c r="O3635" i="13"/>
  <c r="O3636" i="13"/>
  <c r="O3637" i="13"/>
  <c r="O3638" i="13"/>
  <c r="O3639" i="13"/>
  <c r="O3640" i="13"/>
  <c r="O3641" i="13"/>
  <c r="O3642" i="13"/>
  <c r="O3643" i="13"/>
  <c r="O3644" i="13"/>
  <c r="O3645" i="13"/>
  <c r="O3646" i="13"/>
  <c r="O3647" i="13"/>
  <c r="O3648" i="13"/>
  <c r="O3649" i="13"/>
  <c r="O3650" i="13"/>
  <c r="O3651" i="13"/>
  <c r="O3652" i="13"/>
  <c r="O3653" i="13"/>
  <c r="O3654" i="13"/>
  <c r="O3655" i="13"/>
  <c r="O3656" i="13"/>
  <c r="O3657" i="13"/>
  <c r="O3658" i="13"/>
  <c r="O3659" i="13"/>
  <c r="O3660" i="13"/>
  <c r="O3661" i="13"/>
  <c r="O3662" i="13"/>
  <c r="O3663" i="13"/>
  <c r="O3664" i="13"/>
  <c r="O3665" i="13"/>
  <c r="O3666" i="13"/>
  <c r="O3667" i="13"/>
  <c r="O3668" i="13"/>
  <c r="O3669" i="13"/>
  <c r="O3670" i="13"/>
  <c r="O3671" i="13"/>
  <c r="O3672" i="13"/>
  <c r="O3673" i="13"/>
  <c r="O3674" i="13"/>
  <c r="O3675" i="13"/>
  <c r="O3676" i="13"/>
  <c r="O3677" i="13"/>
  <c r="O3678" i="13"/>
  <c r="O3679" i="13"/>
  <c r="O3680" i="13"/>
  <c r="O3681" i="13"/>
  <c r="O3682" i="13"/>
  <c r="O3683" i="13"/>
  <c r="O3684" i="13"/>
  <c r="O3685" i="13"/>
  <c r="O3686" i="13"/>
  <c r="O3687" i="13"/>
  <c r="O3688" i="13"/>
  <c r="O3689" i="13"/>
  <c r="O3690" i="13"/>
  <c r="O3691" i="13"/>
  <c r="O3692" i="13"/>
  <c r="O3693" i="13"/>
  <c r="O3694" i="13"/>
  <c r="O3695" i="13"/>
  <c r="O3696" i="13"/>
  <c r="O3697" i="13"/>
  <c r="O3698" i="13"/>
  <c r="O3699" i="13"/>
  <c r="O3700" i="13"/>
  <c r="O3701" i="13"/>
  <c r="O3702" i="13"/>
  <c r="O3703" i="13"/>
  <c r="O3704" i="13"/>
  <c r="O3705" i="13"/>
  <c r="O3706" i="13"/>
  <c r="O3707" i="13"/>
  <c r="O3708" i="13"/>
  <c r="O3709" i="13"/>
  <c r="O3710" i="13"/>
  <c r="O3711" i="13"/>
  <c r="O3712" i="13"/>
  <c r="O3713" i="13"/>
  <c r="O3714" i="13"/>
  <c r="O3715" i="13"/>
  <c r="O3716" i="13"/>
  <c r="O3717" i="13"/>
  <c r="O3718" i="13"/>
  <c r="O3719" i="13"/>
  <c r="O3720" i="13"/>
  <c r="O3721" i="13"/>
  <c r="O3722" i="13"/>
  <c r="O3723" i="13"/>
  <c r="O3724" i="13"/>
  <c r="O3725" i="13"/>
  <c r="O3726" i="13"/>
  <c r="O3727" i="13"/>
  <c r="O3728" i="13"/>
  <c r="O3729" i="13"/>
  <c r="O3730" i="13"/>
  <c r="O3731" i="13"/>
  <c r="O3732" i="13"/>
  <c r="O3733" i="13"/>
  <c r="O3734" i="13"/>
  <c r="O3735" i="13"/>
  <c r="O3736" i="13"/>
  <c r="O3737" i="13"/>
  <c r="O3738" i="13"/>
  <c r="O3739" i="13"/>
  <c r="O3740" i="13"/>
  <c r="O3741" i="13"/>
  <c r="O3742" i="13"/>
  <c r="O3743" i="13"/>
  <c r="O3744" i="13"/>
  <c r="O3745" i="13"/>
  <c r="O3746" i="13"/>
  <c r="O3747" i="13"/>
  <c r="O3748" i="13"/>
  <c r="O3749" i="13"/>
  <c r="O3750" i="13"/>
  <c r="O3751" i="13"/>
  <c r="O3752" i="13"/>
  <c r="O3753" i="13"/>
  <c r="O3754" i="13"/>
  <c r="O3755" i="13"/>
  <c r="O3756" i="13"/>
  <c r="O3757" i="13"/>
  <c r="O3758" i="13"/>
  <c r="O3759" i="13"/>
  <c r="O3760" i="13"/>
  <c r="O3761" i="13"/>
  <c r="O3762" i="13"/>
  <c r="O3763" i="13"/>
  <c r="O3764" i="13"/>
  <c r="O3765" i="13"/>
  <c r="O3766" i="13"/>
  <c r="O3767" i="13"/>
  <c r="O3768" i="13"/>
  <c r="O3769" i="13"/>
  <c r="O3770" i="13"/>
  <c r="O3771" i="13"/>
  <c r="O3772" i="13"/>
  <c r="O3773" i="13"/>
  <c r="O3774" i="13"/>
  <c r="O3775" i="13"/>
  <c r="O3776" i="13"/>
  <c r="O3777" i="13"/>
  <c r="O3778" i="13"/>
  <c r="O3779" i="13"/>
  <c r="O3780" i="13"/>
  <c r="O3781" i="13"/>
  <c r="O3782" i="13"/>
  <c r="O3783" i="13"/>
  <c r="O3784" i="13"/>
  <c r="O3785" i="13"/>
  <c r="O3786" i="13"/>
  <c r="O3787" i="13"/>
  <c r="O3788" i="13"/>
  <c r="O3789" i="13"/>
  <c r="O3790" i="13"/>
  <c r="O3791" i="13"/>
  <c r="O3792" i="13"/>
  <c r="O3793" i="13"/>
  <c r="O3794" i="13"/>
  <c r="O3795" i="13"/>
  <c r="O3796" i="13"/>
  <c r="O3797" i="13"/>
  <c r="O3798" i="13"/>
  <c r="O3799" i="13"/>
  <c r="O3800" i="13"/>
  <c r="O3801" i="13"/>
  <c r="O3802" i="13"/>
  <c r="O3803" i="13"/>
  <c r="O3804" i="13"/>
  <c r="O3805" i="13"/>
  <c r="O3806" i="13"/>
  <c r="O3807" i="13"/>
  <c r="O3808" i="13"/>
  <c r="O3809" i="13"/>
  <c r="O3810" i="13"/>
  <c r="O3811" i="13"/>
  <c r="O3812" i="13"/>
  <c r="O3813" i="13"/>
  <c r="O3814" i="13"/>
  <c r="O3815" i="13"/>
  <c r="O3816" i="13"/>
  <c r="O3817" i="13"/>
  <c r="O3818" i="13"/>
  <c r="O3819" i="13"/>
  <c r="O3820" i="13"/>
  <c r="O3821" i="13"/>
  <c r="O3822" i="13"/>
  <c r="O3823" i="13"/>
  <c r="O3824" i="13"/>
  <c r="O3825" i="13"/>
  <c r="O3826" i="13"/>
  <c r="O3827" i="13"/>
  <c r="O3828" i="13"/>
  <c r="O3829" i="13"/>
  <c r="O3830" i="13"/>
  <c r="O3831" i="13"/>
  <c r="O3832" i="13"/>
  <c r="O3833" i="13"/>
  <c r="O3834" i="13"/>
  <c r="O3835" i="13"/>
  <c r="O3836" i="13"/>
  <c r="O3837" i="13"/>
  <c r="O3838" i="13"/>
  <c r="O3839" i="13"/>
  <c r="O3840" i="13"/>
  <c r="O3841" i="13"/>
  <c r="O3842" i="13"/>
  <c r="O3843" i="13"/>
  <c r="O3844" i="13"/>
  <c r="O3845" i="13"/>
  <c r="O3846" i="13"/>
  <c r="O3847" i="13"/>
  <c r="O3848" i="13"/>
  <c r="O3849" i="13"/>
  <c r="O3850" i="13"/>
  <c r="O3851" i="13"/>
  <c r="O3852" i="13"/>
  <c r="O3853" i="13"/>
  <c r="O3854" i="13"/>
  <c r="O3855" i="13"/>
  <c r="O3856" i="13"/>
  <c r="O3857" i="13"/>
  <c r="O3858" i="13"/>
  <c r="O3859" i="13"/>
  <c r="O3860" i="13"/>
  <c r="O3861" i="13"/>
  <c r="O3862" i="13"/>
  <c r="O3863" i="13"/>
  <c r="O3864" i="13"/>
  <c r="O3865" i="13"/>
  <c r="O3866" i="13"/>
  <c r="O3867" i="13"/>
  <c r="O3868" i="13"/>
  <c r="O3869" i="13"/>
  <c r="O3870" i="13"/>
  <c r="O3871" i="13"/>
  <c r="O3872" i="13"/>
  <c r="O3873" i="13"/>
  <c r="O3874" i="13"/>
  <c r="O3875" i="13"/>
  <c r="O3876" i="13"/>
  <c r="O3877" i="13"/>
  <c r="O3878" i="13"/>
  <c r="O3879" i="13"/>
  <c r="O3880" i="13"/>
  <c r="O3881" i="13"/>
  <c r="O3882" i="13"/>
  <c r="O3883" i="13"/>
  <c r="O3884" i="13"/>
  <c r="O3885" i="13"/>
  <c r="O3886" i="13"/>
  <c r="O3887" i="13"/>
  <c r="O3888" i="13"/>
  <c r="O3889" i="13"/>
  <c r="O3890" i="13"/>
  <c r="O3891" i="13"/>
  <c r="O3892" i="13"/>
  <c r="O3893" i="13"/>
  <c r="O3894" i="13"/>
  <c r="O3895" i="13"/>
  <c r="O3896" i="13"/>
  <c r="O3897" i="13"/>
  <c r="O3898" i="13"/>
  <c r="O3899" i="13"/>
  <c r="O3900" i="13"/>
  <c r="O3901" i="13"/>
  <c r="O3902" i="13"/>
  <c r="O3903" i="13"/>
  <c r="O3904" i="13"/>
  <c r="O3905" i="13"/>
  <c r="O3906" i="13"/>
  <c r="O3907" i="13"/>
  <c r="O3908" i="13"/>
  <c r="O3909" i="13"/>
  <c r="O3910" i="13"/>
  <c r="O3911" i="13"/>
  <c r="O3912" i="13"/>
  <c r="O3913" i="13"/>
  <c r="O3914" i="13"/>
  <c r="O3915" i="13"/>
  <c r="O3916" i="13"/>
  <c r="O3917" i="13"/>
  <c r="O3918" i="13"/>
  <c r="O3919" i="13"/>
  <c r="O3920" i="13"/>
  <c r="O3921" i="13"/>
  <c r="O3922" i="13"/>
  <c r="O3923" i="13"/>
  <c r="O3924" i="13"/>
  <c r="O3925" i="13"/>
  <c r="O3926" i="13"/>
  <c r="O3927" i="13"/>
  <c r="O3928" i="13"/>
  <c r="O3929" i="13"/>
  <c r="O3930" i="13"/>
  <c r="O3931" i="13"/>
  <c r="O3932" i="13"/>
  <c r="O3933" i="13"/>
  <c r="O3934" i="13"/>
  <c r="O3935" i="13"/>
  <c r="O3936" i="13"/>
  <c r="O3937" i="13"/>
  <c r="O3938" i="13"/>
  <c r="O3939" i="13"/>
  <c r="O3940" i="13"/>
  <c r="O3941" i="13"/>
  <c r="O3942" i="13"/>
  <c r="O3943" i="13"/>
  <c r="O3944" i="13"/>
  <c r="O3945" i="13"/>
  <c r="O3946" i="13"/>
  <c r="O3947" i="13"/>
  <c r="O3948" i="13"/>
  <c r="O3949" i="13"/>
  <c r="O3950" i="13"/>
  <c r="O3951" i="13"/>
  <c r="O3952" i="13"/>
  <c r="O3953" i="13"/>
  <c r="O3954" i="13"/>
  <c r="O3955" i="13"/>
  <c r="O3956" i="13"/>
  <c r="O3957" i="13"/>
  <c r="O3958" i="13"/>
  <c r="O3959" i="13"/>
  <c r="O3960" i="13"/>
  <c r="O3961" i="13"/>
  <c r="O3962" i="13"/>
  <c r="O3963" i="13"/>
  <c r="O3964" i="13"/>
  <c r="O3965" i="13"/>
  <c r="O3966" i="13"/>
  <c r="O3967" i="13"/>
  <c r="O3968" i="13"/>
  <c r="O3969" i="13"/>
  <c r="O3970" i="13"/>
  <c r="O3971" i="13"/>
  <c r="O3972" i="13"/>
  <c r="O3973" i="13"/>
  <c r="O3974" i="13"/>
  <c r="O3975" i="13"/>
  <c r="O3976" i="13"/>
  <c r="O3977" i="13"/>
  <c r="O3978" i="13"/>
  <c r="O3979" i="13"/>
  <c r="O3980" i="13"/>
  <c r="O3981" i="13"/>
  <c r="O3982" i="13"/>
  <c r="O3983" i="13"/>
  <c r="O3984" i="13"/>
  <c r="O3985" i="13"/>
  <c r="O3986" i="13"/>
  <c r="O3987" i="13"/>
  <c r="O3988" i="13"/>
  <c r="O3989" i="13"/>
  <c r="O3990" i="13"/>
  <c r="O3991" i="13"/>
  <c r="O3992" i="13"/>
  <c r="O3993" i="13"/>
  <c r="O3994" i="13"/>
  <c r="O3995" i="13"/>
  <c r="O3996" i="13"/>
  <c r="O3997" i="13"/>
  <c r="O3998" i="13"/>
  <c r="O3999" i="13"/>
  <c r="O4000" i="13"/>
  <c r="O4001" i="13"/>
  <c r="O4002" i="13"/>
  <c r="O4003" i="13"/>
  <c r="O4004" i="13"/>
  <c r="O4005" i="13"/>
  <c r="O4006" i="13"/>
  <c r="O4007" i="13"/>
  <c r="O4008" i="13"/>
  <c r="O4009" i="13"/>
  <c r="O4010" i="13"/>
  <c r="O4011" i="13"/>
  <c r="O4012" i="13"/>
  <c r="O4013" i="13"/>
  <c r="O4014" i="13"/>
  <c r="O4015" i="13"/>
  <c r="O4016" i="13"/>
  <c r="O4017" i="13"/>
  <c r="O4018" i="13"/>
  <c r="O4019" i="13"/>
  <c r="O4020" i="13"/>
  <c r="O4021" i="13"/>
  <c r="O4022" i="13"/>
  <c r="O4023" i="13"/>
  <c r="O4024" i="13"/>
  <c r="O4025" i="13"/>
  <c r="O4026" i="13"/>
  <c r="O4027" i="13"/>
  <c r="O4028" i="13"/>
  <c r="O4029" i="13"/>
  <c r="O4030" i="13"/>
  <c r="O4031" i="13"/>
  <c r="O4032" i="13"/>
  <c r="O4033" i="13"/>
  <c r="O4034" i="13"/>
  <c r="O4035" i="13"/>
  <c r="O4036" i="13"/>
  <c r="O4037" i="13"/>
  <c r="O4038" i="13"/>
  <c r="O4039" i="13"/>
  <c r="O4040" i="13"/>
  <c r="O4041" i="13"/>
  <c r="O4042" i="13"/>
  <c r="O4043" i="13"/>
  <c r="O4044" i="13"/>
  <c r="O4045" i="13"/>
  <c r="O4046" i="13"/>
  <c r="O4047" i="13"/>
  <c r="O4048" i="13"/>
  <c r="O4049" i="13"/>
  <c r="O4050" i="13"/>
  <c r="O4051" i="13"/>
  <c r="O4052" i="13"/>
  <c r="O4053" i="13"/>
  <c r="O4054" i="13"/>
  <c r="O4055" i="13"/>
  <c r="O4056" i="13"/>
  <c r="O4057" i="13"/>
  <c r="O4058" i="13"/>
  <c r="O4059" i="13"/>
  <c r="O4060" i="13"/>
  <c r="O4061" i="13"/>
  <c r="O4062" i="13"/>
  <c r="O4063" i="13"/>
  <c r="O4064" i="13"/>
  <c r="O4065" i="13"/>
  <c r="O4066" i="13"/>
  <c r="O4067" i="13"/>
  <c r="O4068" i="13"/>
  <c r="O4069" i="13"/>
  <c r="O4070" i="13"/>
  <c r="O4071" i="13"/>
  <c r="O4072" i="13"/>
  <c r="O4073" i="13"/>
  <c r="O4074" i="13"/>
  <c r="O4075" i="13"/>
  <c r="O4076" i="13"/>
  <c r="O4077" i="13"/>
  <c r="O4078" i="13"/>
  <c r="O4079" i="13"/>
  <c r="O4080" i="13"/>
  <c r="O4081" i="13"/>
  <c r="O4082" i="13"/>
  <c r="O4083" i="13"/>
  <c r="O4084" i="13"/>
  <c r="O4085" i="13"/>
  <c r="O4086" i="13"/>
  <c r="O4087" i="13"/>
  <c r="O4088" i="13"/>
  <c r="O4089" i="13"/>
  <c r="O4090" i="13"/>
  <c r="O4091" i="13"/>
  <c r="O4092" i="13"/>
  <c r="O4093" i="13"/>
  <c r="O4094" i="13"/>
  <c r="O4095" i="13"/>
  <c r="O4096" i="13"/>
  <c r="O4097" i="13"/>
  <c r="O4098" i="13"/>
  <c r="O4099" i="13"/>
  <c r="O4100" i="13"/>
  <c r="O4101" i="13"/>
  <c r="O4102" i="13"/>
  <c r="O4103" i="13"/>
  <c r="O4104" i="13"/>
  <c r="O4105" i="13"/>
  <c r="O4106" i="13"/>
  <c r="O4107" i="13"/>
  <c r="O4108" i="13"/>
  <c r="O4109" i="13"/>
  <c r="O4110" i="13"/>
  <c r="O4111" i="13"/>
  <c r="O4112" i="13"/>
  <c r="O4113" i="13"/>
  <c r="O4114" i="13"/>
  <c r="O4115" i="13"/>
  <c r="O2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H236" i="13"/>
  <c r="H237" i="13"/>
  <c r="H238" i="13"/>
  <c r="H239" i="13"/>
  <c r="H240" i="13"/>
  <c r="H241" i="13"/>
  <c r="H242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1" i="13"/>
  <c r="H262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1" i="13"/>
  <c r="H282" i="13"/>
  <c r="H283" i="13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297" i="13"/>
  <c r="H298" i="13"/>
  <c r="H299" i="13"/>
  <c r="H300" i="13"/>
  <c r="H301" i="13"/>
  <c r="H302" i="13"/>
  <c r="H303" i="13"/>
  <c r="H304" i="13"/>
  <c r="H305" i="13"/>
  <c r="H306" i="13"/>
  <c r="H307" i="13"/>
  <c r="H308" i="13"/>
  <c r="H309" i="13"/>
  <c r="H310" i="13"/>
  <c r="H311" i="13"/>
  <c r="H312" i="13"/>
  <c r="H313" i="13"/>
  <c r="H314" i="13"/>
  <c r="H315" i="13"/>
  <c r="H316" i="13"/>
  <c r="H317" i="13"/>
  <c r="H318" i="13"/>
  <c r="H319" i="13"/>
  <c r="H320" i="13"/>
  <c r="H321" i="13"/>
  <c r="H322" i="13"/>
  <c r="H323" i="13"/>
  <c r="H324" i="13"/>
  <c r="H325" i="13"/>
  <c r="H326" i="13"/>
  <c r="H327" i="13"/>
  <c r="H328" i="13"/>
  <c r="H329" i="13"/>
  <c r="H330" i="13"/>
  <c r="H331" i="13"/>
  <c r="H332" i="13"/>
  <c r="H333" i="13"/>
  <c r="H334" i="13"/>
  <c r="H335" i="13"/>
  <c r="H336" i="13"/>
  <c r="H337" i="13"/>
  <c r="H338" i="13"/>
  <c r="H339" i="13"/>
  <c r="H340" i="13"/>
  <c r="H341" i="13"/>
  <c r="H342" i="13"/>
  <c r="H343" i="13"/>
  <c r="H344" i="13"/>
  <c r="H345" i="13"/>
  <c r="H346" i="13"/>
  <c r="H347" i="13"/>
  <c r="H348" i="13"/>
  <c r="H349" i="13"/>
  <c r="H350" i="13"/>
  <c r="H351" i="13"/>
  <c r="H352" i="13"/>
  <c r="H353" i="13"/>
  <c r="H354" i="13"/>
  <c r="H355" i="13"/>
  <c r="H356" i="13"/>
  <c r="H357" i="13"/>
  <c r="H358" i="13"/>
  <c r="H359" i="13"/>
  <c r="H360" i="13"/>
  <c r="H361" i="13"/>
  <c r="H362" i="13"/>
  <c r="H363" i="13"/>
  <c r="H364" i="13"/>
  <c r="H365" i="13"/>
  <c r="H366" i="13"/>
  <c r="H367" i="13"/>
  <c r="H368" i="13"/>
  <c r="H369" i="13"/>
  <c r="H370" i="13"/>
  <c r="H371" i="13"/>
  <c r="H372" i="13"/>
  <c r="H373" i="13"/>
  <c r="H374" i="13"/>
  <c r="H375" i="13"/>
  <c r="H376" i="13"/>
  <c r="H377" i="13"/>
  <c r="H378" i="13"/>
  <c r="H379" i="13"/>
  <c r="H380" i="13"/>
  <c r="H381" i="13"/>
  <c r="H382" i="13"/>
  <c r="H383" i="13"/>
  <c r="H384" i="13"/>
  <c r="H385" i="13"/>
  <c r="H386" i="13"/>
  <c r="H387" i="13"/>
  <c r="H388" i="13"/>
  <c r="H389" i="13"/>
  <c r="H390" i="13"/>
  <c r="H391" i="13"/>
  <c r="H392" i="13"/>
  <c r="H393" i="13"/>
  <c r="H394" i="13"/>
  <c r="H395" i="13"/>
  <c r="H396" i="13"/>
  <c r="H397" i="13"/>
  <c r="H398" i="13"/>
  <c r="H399" i="13"/>
  <c r="H400" i="13"/>
  <c r="H401" i="13"/>
  <c r="H402" i="13"/>
  <c r="H403" i="13"/>
  <c r="H404" i="13"/>
  <c r="H405" i="13"/>
  <c r="H406" i="13"/>
  <c r="H407" i="13"/>
  <c r="H408" i="13"/>
  <c r="H409" i="13"/>
  <c r="H410" i="13"/>
  <c r="H411" i="13"/>
  <c r="H412" i="13"/>
  <c r="H413" i="13"/>
  <c r="H414" i="13"/>
  <c r="H415" i="13"/>
  <c r="H416" i="13"/>
  <c r="H417" i="13"/>
  <c r="H418" i="13"/>
  <c r="H419" i="13"/>
  <c r="H420" i="13"/>
  <c r="H421" i="13"/>
  <c r="H422" i="13"/>
  <c r="H423" i="13"/>
  <c r="H424" i="13"/>
  <c r="H425" i="13"/>
  <c r="H426" i="13"/>
  <c r="H427" i="13"/>
  <c r="H428" i="13"/>
  <c r="H429" i="13"/>
  <c r="H430" i="13"/>
  <c r="H431" i="13"/>
  <c r="H432" i="13"/>
  <c r="H433" i="13"/>
  <c r="H434" i="13"/>
  <c r="H435" i="13"/>
  <c r="H436" i="13"/>
  <c r="H437" i="13"/>
  <c r="H438" i="13"/>
  <c r="H439" i="13"/>
  <c r="H440" i="13"/>
  <c r="H441" i="13"/>
  <c r="H442" i="13"/>
  <c r="H443" i="13"/>
  <c r="H444" i="13"/>
  <c r="H445" i="13"/>
  <c r="H446" i="13"/>
  <c r="H447" i="13"/>
  <c r="H448" i="13"/>
  <c r="H449" i="13"/>
  <c r="H450" i="13"/>
  <c r="H451" i="13"/>
  <c r="H452" i="13"/>
  <c r="H453" i="13"/>
  <c r="H454" i="13"/>
  <c r="H455" i="13"/>
  <c r="H456" i="13"/>
  <c r="H457" i="13"/>
  <c r="H458" i="13"/>
  <c r="H459" i="13"/>
  <c r="H460" i="13"/>
  <c r="H461" i="13"/>
  <c r="H462" i="13"/>
  <c r="H463" i="13"/>
  <c r="H464" i="13"/>
  <c r="H465" i="13"/>
  <c r="H466" i="13"/>
  <c r="H467" i="13"/>
  <c r="H468" i="13"/>
  <c r="H469" i="13"/>
  <c r="H470" i="13"/>
  <c r="H471" i="13"/>
  <c r="H472" i="13"/>
  <c r="H473" i="13"/>
  <c r="H474" i="13"/>
  <c r="H475" i="13"/>
  <c r="H476" i="13"/>
  <c r="H477" i="13"/>
  <c r="H478" i="13"/>
  <c r="H479" i="13"/>
  <c r="H480" i="13"/>
  <c r="H481" i="13"/>
  <c r="H482" i="13"/>
  <c r="H483" i="13"/>
  <c r="H484" i="13"/>
  <c r="H485" i="13"/>
  <c r="H486" i="13"/>
  <c r="H487" i="13"/>
  <c r="H488" i="13"/>
  <c r="H489" i="13"/>
  <c r="H490" i="13"/>
  <c r="H491" i="13"/>
  <c r="H492" i="13"/>
  <c r="H493" i="13"/>
  <c r="H494" i="13"/>
  <c r="H495" i="13"/>
  <c r="H496" i="13"/>
  <c r="H497" i="13"/>
  <c r="H498" i="13"/>
  <c r="H499" i="13"/>
  <c r="H500" i="13"/>
  <c r="H501" i="13"/>
  <c r="H502" i="13"/>
  <c r="H503" i="13"/>
  <c r="H504" i="13"/>
  <c r="H505" i="13"/>
  <c r="H506" i="13"/>
  <c r="H507" i="13"/>
  <c r="H508" i="13"/>
  <c r="H509" i="13"/>
  <c r="H510" i="13"/>
  <c r="H511" i="13"/>
  <c r="H512" i="13"/>
  <c r="H513" i="13"/>
  <c r="H514" i="13"/>
  <c r="H515" i="13"/>
  <c r="H516" i="13"/>
  <c r="H517" i="13"/>
  <c r="H518" i="13"/>
  <c r="H519" i="13"/>
  <c r="H520" i="13"/>
  <c r="H521" i="13"/>
  <c r="H522" i="13"/>
  <c r="H523" i="13"/>
  <c r="H524" i="13"/>
  <c r="H525" i="13"/>
  <c r="H526" i="13"/>
  <c r="H527" i="13"/>
  <c r="H528" i="13"/>
  <c r="H529" i="13"/>
  <c r="H530" i="13"/>
  <c r="H531" i="13"/>
  <c r="H532" i="13"/>
  <c r="H533" i="13"/>
  <c r="H534" i="13"/>
  <c r="H535" i="13"/>
  <c r="H536" i="13"/>
  <c r="H537" i="13"/>
  <c r="H538" i="13"/>
  <c r="H539" i="13"/>
  <c r="H540" i="13"/>
  <c r="H541" i="13"/>
  <c r="H542" i="13"/>
  <c r="H543" i="13"/>
  <c r="H544" i="13"/>
  <c r="H545" i="13"/>
  <c r="H546" i="13"/>
  <c r="H547" i="13"/>
  <c r="H548" i="13"/>
  <c r="H549" i="13"/>
  <c r="H550" i="13"/>
  <c r="H551" i="13"/>
  <c r="H552" i="13"/>
  <c r="H553" i="13"/>
  <c r="H554" i="13"/>
  <c r="H555" i="13"/>
  <c r="H556" i="13"/>
  <c r="H557" i="13"/>
  <c r="H558" i="13"/>
  <c r="H559" i="13"/>
  <c r="H560" i="13"/>
  <c r="H561" i="13"/>
  <c r="H562" i="13"/>
  <c r="H563" i="13"/>
  <c r="H564" i="13"/>
  <c r="H565" i="13"/>
  <c r="H566" i="13"/>
  <c r="H567" i="13"/>
  <c r="H568" i="13"/>
  <c r="H569" i="13"/>
  <c r="H570" i="13"/>
  <c r="H571" i="13"/>
  <c r="H572" i="13"/>
  <c r="H573" i="13"/>
  <c r="H574" i="13"/>
  <c r="H575" i="13"/>
  <c r="H576" i="13"/>
  <c r="H577" i="13"/>
  <c r="H578" i="13"/>
  <c r="H579" i="13"/>
  <c r="H580" i="13"/>
  <c r="H581" i="13"/>
  <c r="H582" i="13"/>
  <c r="H583" i="13"/>
  <c r="H584" i="13"/>
  <c r="H585" i="13"/>
  <c r="H586" i="13"/>
  <c r="H587" i="13"/>
  <c r="H588" i="13"/>
  <c r="H589" i="13"/>
  <c r="H590" i="13"/>
  <c r="H591" i="13"/>
  <c r="H592" i="13"/>
  <c r="H593" i="13"/>
  <c r="H594" i="13"/>
  <c r="H595" i="13"/>
  <c r="H596" i="13"/>
  <c r="H597" i="13"/>
  <c r="H598" i="13"/>
  <c r="H599" i="13"/>
  <c r="H600" i="13"/>
  <c r="H601" i="13"/>
  <c r="H602" i="13"/>
  <c r="H603" i="13"/>
  <c r="H604" i="13"/>
  <c r="H605" i="13"/>
  <c r="H606" i="13"/>
  <c r="H607" i="13"/>
  <c r="H608" i="13"/>
  <c r="H609" i="13"/>
  <c r="H610" i="13"/>
  <c r="H611" i="13"/>
  <c r="H612" i="13"/>
  <c r="H613" i="13"/>
  <c r="H614" i="13"/>
  <c r="H615" i="13"/>
  <c r="H616" i="13"/>
  <c r="H617" i="13"/>
  <c r="H618" i="13"/>
  <c r="H619" i="13"/>
  <c r="H620" i="13"/>
  <c r="H621" i="13"/>
  <c r="H622" i="13"/>
  <c r="H623" i="13"/>
  <c r="H624" i="13"/>
  <c r="H625" i="13"/>
  <c r="H626" i="13"/>
  <c r="H627" i="13"/>
  <c r="H628" i="13"/>
  <c r="H629" i="13"/>
  <c r="H630" i="13"/>
  <c r="H631" i="13"/>
  <c r="H632" i="13"/>
  <c r="H633" i="13"/>
  <c r="H634" i="13"/>
  <c r="H635" i="13"/>
  <c r="H636" i="13"/>
  <c r="H637" i="13"/>
  <c r="H638" i="13"/>
  <c r="H639" i="13"/>
  <c r="H640" i="13"/>
  <c r="H641" i="13"/>
  <c r="H642" i="13"/>
  <c r="H643" i="13"/>
  <c r="H644" i="13"/>
  <c r="H645" i="13"/>
  <c r="H646" i="13"/>
  <c r="H647" i="13"/>
  <c r="H648" i="13"/>
  <c r="H649" i="13"/>
  <c r="H650" i="13"/>
  <c r="H651" i="13"/>
  <c r="H652" i="13"/>
  <c r="H653" i="13"/>
  <c r="H654" i="13"/>
  <c r="H655" i="13"/>
  <c r="H656" i="13"/>
  <c r="H657" i="13"/>
  <c r="H658" i="13"/>
  <c r="H659" i="13"/>
  <c r="H660" i="13"/>
  <c r="H661" i="13"/>
  <c r="H662" i="13"/>
  <c r="H663" i="13"/>
  <c r="H664" i="13"/>
  <c r="H665" i="13"/>
  <c r="H666" i="13"/>
  <c r="H667" i="13"/>
  <c r="H668" i="13"/>
  <c r="H669" i="13"/>
  <c r="H670" i="13"/>
  <c r="H671" i="13"/>
  <c r="H672" i="13"/>
  <c r="H673" i="13"/>
  <c r="H674" i="13"/>
  <c r="H675" i="13"/>
  <c r="H676" i="13"/>
  <c r="H677" i="13"/>
  <c r="H678" i="13"/>
  <c r="H679" i="13"/>
  <c r="H680" i="13"/>
  <c r="H681" i="13"/>
  <c r="H682" i="13"/>
  <c r="H683" i="13"/>
  <c r="H684" i="13"/>
  <c r="H685" i="13"/>
  <c r="H686" i="13"/>
  <c r="H687" i="13"/>
  <c r="H688" i="13"/>
  <c r="H689" i="13"/>
  <c r="H690" i="13"/>
  <c r="H691" i="13"/>
  <c r="H692" i="13"/>
  <c r="H693" i="13"/>
  <c r="H694" i="13"/>
  <c r="H695" i="13"/>
  <c r="H696" i="13"/>
  <c r="H697" i="13"/>
  <c r="H698" i="13"/>
  <c r="H699" i="13"/>
  <c r="H700" i="13"/>
  <c r="H701" i="13"/>
  <c r="H702" i="13"/>
  <c r="H703" i="13"/>
  <c r="H704" i="13"/>
  <c r="H705" i="13"/>
  <c r="H706" i="13"/>
  <c r="H707" i="13"/>
  <c r="H708" i="13"/>
  <c r="H709" i="13"/>
  <c r="H710" i="13"/>
  <c r="H711" i="13"/>
  <c r="H712" i="13"/>
  <c r="H713" i="13"/>
  <c r="H714" i="13"/>
  <c r="H715" i="13"/>
  <c r="H716" i="13"/>
  <c r="H717" i="13"/>
  <c r="H718" i="13"/>
  <c r="H719" i="13"/>
  <c r="H720" i="13"/>
  <c r="H721" i="13"/>
  <c r="H722" i="13"/>
  <c r="H723" i="13"/>
  <c r="H724" i="13"/>
  <c r="H725" i="13"/>
  <c r="H726" i="13"/>
  <c r="H727" i="13"/>
  <c r="H728" i="13"/>
  <c r="H729" i="13"/>
  <c r="H730" i="13"/>
  <c r="H731" i="13"/>
  <c r="H732" i="13"/>
  <c r="H733" i="13"/>
  <c r="H734" i="13"/>
  <c r="H735" i="13"/>
  <c r="H736" i="13"/>
  <c r="H737" i="13"/>
  <c r="H738" i="13"/>
  <c r="H739" i="13"/>
  <c r="H740" i="13"/>
  <c r="H741" i="13"/>
  <c r="H742" i="13"/>
  <c r="H743" i="13"/>
  <c r="H744" i="13"/>
  <c r="H745" i="13"/>
  <c r="H746" i="13"/>
  <c r="H747" i="13"/>
  <c r="H748" i="13"/>
  <c r="H749" i="13"/>
  <c r="H750" i="13"/>
  <c r="H751" i="13"/>
  <c r="H752" i="13"/>
  <c r="H753" i="13"/>
  <c r="H754" i="13"/>
  <c r="H755" i="13"/>
  <c r="H756" i="13"/>
  <c r="H757" i="13"/>
  <c r="H758" i="13"/>
  <c r="H759" i="13"/>
  <c r="H760" i="13"/>
  <c r="H761" i="13"/>
  <c r="H762" i="13"/>
  <c r="H763" i="13"/>
  <c r="H764" i="13"/>
  <c r="H765" i="13"/>
  <c r="H766" i="13"/>
  <c r="H767" i="13"/>
  <c r="H768" i="13"/>
  <c r="H769" i="13"/>
  <c r="H770" i="13"/>
  <c r="H771" i="13"/>
  <c r="H772" i="13"/>
  <c r="H773" i="13"/>
  <c r="H774" i="13"/>
  <c r="H775" i="13"/>
  <c r="H776" i="13"/>
  <c r="H777" i="13"/>
  <c r="H778" i="13"/>
  <c r="H779" i="13"/>
  <c r="H780" i="13"/>
  <c r="H781" i="13"/>
  <c r="H782" i="13"/>
  <c r="H783" i="13"/>
  <c r="H784" i="13"/>
  <c r="H785" i="13"/>
  <c r="H786" i="13"/>
  <c r="H787" i="13"/>
  <c r="H788" i="13"/>
  <c r="H789" i="13"/>
  <c r="H790" i="13"/>
  <c r="H791" i="13"/>
  <c r="H792" i="13"/>
  <c r="H793" i="13"/>
  <c r="H794" i="13"/>
  <c r="H795" i="13"/>
  <c r="H796" i="13"/>
  <c r="H797" i="13"/>
  <c r="H798" i="13"/>
  <c r="H799" i="13"/>
  <c r="H800" i="13"/>
  <c r="H801" i="13"/>
  <c r="H802" i="13"/>
  <c r="H803" i="13"/>
  <c r="H804" i="13"/>
  <c r="H805" i="13"/>
  <c r="H806" i="13"/>
  <c r="H807" i="13"/>
  <c r="H808" i="13"/>
  <c r="H809" i="13"/>
  <c r="H810" i="13"/>
  <c r="H811" i="13"/>
  <c r="H812" i="13"/>
  <c r="H813" i="13"/>
  <c r="H814" i="13"/>
  <c r="H815" i="13"/>
  <c r="H816" i="13"/>
  <c r="H817" i="13"/>
  <c r="H818" i="13"/>
  <c r="H819" i="13"/>
  <c r="H820" i="13"/>
  <c r="H821" i="13"/>
  <c r="H822" i="13"/>
  <c r="H823" i="13"/>
  <c r="H824" i="13"/>
  <c r="H825" i="13"/>
  <c r="H826" i="13"/>
  <c r="H827" i="13"/>
  <c r="H828" i="13"/>
  <c r="H829" i="13"/>
  <c r="H830" i="13"/>
  <c r="H831" i="13"/>
  <c r="H832" i="13"/>
  <c r="H833" i="13"/>
  <c r="H834" i="13"/>
  <c r="H835" i="13"/>
  <c r="H836" i="13"/>
  <c r="H837" i="13"/>
  <c r="H838" i="13"/>
  <c r="H839" i="13"/>
  <c r="H840" i="13"/>
  <c r="H841" i="13"/>
  <c r="H842" i="13"/>
  <c r="H843" i="13"/>
  <c r="H844" i="13"/>
  <c r="H845" i="13"/>
  <c r="H846" i="13"/>
  <c r="H847" i="13"/>
  <c r="H848" i="13"/>
  <c r="H849" i="13"/>
  <c r="H850" i="13"/>
  <c r="H851" i="13"/>
  <c r="H852" i="13"/>
  <c r="H853" i="13"/>
  <c r="H854" i="13"/>
  <c r="H855" i="13"/>
  <c r="H856" i="13"/>
  <c r="H857" i="13"/>
  <c r="H858" i="13"/>
  <c r="H859" i="13"/>
  <c r="H860" i="13"/>
  <c r="H861" i="13"/>
  <c r="H862" i="13"/>
  <c r="H863" i="13"/>
  <c r="H864" i="13"/>
  <c r="H865" i="13"/>
  <c r="H866" i="13"/>
  <c r="H867" i="13"/>
  <c r="H868" i="13"/>
  <c r="H869" i="13"/>
  <c r="H870" i="13"/>
  <c r="H871" i="13"/>
  <c r="H872" i="13"/>
  <c r="H873" i="13"/>
  <c r="H874" i="13"/>
  <c r="H875" i="13"/>
  <c r="H876" i="13"/>
  <c r="H877" i="13"/>
  <c r="H878" i="13"/>
  <c r="H879" i="13"/>
  <c r="H880" i="13"/>
  <c r="H881" i="13"/>
  <c r="H882" i="13"/>
  <c r="H883" i="13"/>
  <c r="H884" i="13"/>
  <c r="H885" i="13"/>
  <c r="H886" i="13"/>
  <c r="H887" i="13"/>
  <c r="H888" i="13"/>
  <c r="H889" i="13"/>
  <c r="H890" i="13"/>
  <c r="H891" i="13"/>
  <c r="H892" i="13"/>
  <c r="H893" i="13"/>
  <c r="H894" i="13"/>
  <c r="H895" i="13"/>
  <c r="H896" i="13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3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H982" i="13"/>
  <c r="H983" i="13"/>
  <c r="H984" i="13"/>
  <c r="H985" i="13"/>
  <c r="H986" i="13"/>
  <c r="H987" i="13"/>
  <c r="H988" i="13"/>
  <c r="H989" i="13"/>
  <c r="H990" i="13"/>
  <c r="H991" i="13"/>
  <c r="H992" i="13"/>
  <c r="H993" i="13"/>
  <c r="H994" i="13"/>
  <c r="H995" i="13"/>
  <c r="H996" i="13"/>
  <c r="H997" i="13"/>
  <c r="H998" i="13"/>
  <c r="H999" i="13"/>
  <c r="H1000" i="13"/>
  <c r="H1001" i="13"/>
  <c r="H1002" i="13"/>
  <c r="H1003" i="13"/>
  <c r="H1004" i="13"/>
  <c r="H1005" i="13"/>
  <c r="H1006" i="13"/>
  <c r="H1007" i="13"/>
  <c r="H1008" i="13"/>
  <c r="H1009" i="13"/>
  <c r="H1010" i="13"/>
  <c r="H1011" i="13"/>
  <c r="H1012" i="13"/>
  <c r="H1013" i="13"/>
  <c r="H1014" i="13"/>
  <c r="H1015" i="13"/>
  <c r="H1016" i="13"/>
  <c r="H1017" i="13"/>
  <c r="H1018" i="13"/>
  <c r="H1019" i="13"/>
  <c r="H1020" i="13"/>
  <c r="H1021" i="13"/>
  <c r="H1022" i="13"/>
  <c r="H1023" i="13"/>
  <c r="H1024" i="13"/>
  <c r="H1025" i="13"/>
  <c r="H1026" i="13"/>
  <c r="H1027" i="13"/>
  <c r="H1028" i="13"/>
  <c r="H1029" i="13"/>
  <c r="H1030" i="13"/>
  <c r="H1031" i="13"/>
  <c r="H1032" i="13"/>
  <c r="H1033" i="13"/>
  <c r="H1034" i="13"/>
  <c r="H1035" i="13"/>
  <c r="H1036" i="13"/>
  <c r="H1037" i="13"/>
  <c r="H1038" i="13"/>
  <c r="H1039" i="13"/>
  <c r="H1040" i="13"/>
  <c r="H1041" i="13"/>
  <c r="H1042" i="13"/>
  <c r="H1043" i="13"/>
  <c r="H1044" i="13"/>
  <c r="H1045" i="13"/>
  <c r="H1046" i="13"/>
  <c r="H1047" i="13"/>
  <c r="H1048" i="13"/>
  <c r="H1049" i="13"/>
  <c r="H1050" i="13"/>
  <c r="H1051" i="13"/>
  <c r="H1052" i="13"/>
  <c r="H1053" i="13"/>
  <c r="H1054" i="13"/>
  <c r="H1055" i="13"/>
  <c r="H1056" i="13"/>
  <c r="H1057" i="13"/>
  <c r="H1058" i="13"/>
  <c r="H1059" i="13"/>
  <c r="H1060" i="13"/>
  <c r="H1061" i="13"/>
  <c r="H1062" i="13"/>
  <c r="H1063" i="13"/>
  <c r="H1064" i="13"/>
  <c r="H1065" i="13"/>
  <c r="H1066" i="13"/>
  <c r="H1067" i="13"/>
  <c r="H1068" i="13"/>
  <c r="H1069" i="13"/>
  <c r="H1070" i="13"/>
  <c r="H1071" i="13"/>
  <c r="H1072" i="13"/>
  <c r="H1073" i="13"/>
  <c r="H1074" i="13"/>
  <c r="H1075" i="13"/>
  <c r="H1076" i="13"/>
  <c r="H1077" i="13"/>
  <c r="H1078" i="13"/>
  <c r="H1079" i="13"/>
  <c r="H1080" i="13"/>
  <c r="H1081" i="13"/>
  <c r="H1082" i="13"/>
  <c r="H1083" i="13"/>
  <c r="H1084" i="13"/>
  <c r="H1085" i="13"/>
  <c r="H1086" i="13"/>
  <c r="H1087" i="13"/>
  <c r="H1088" i="13"/>
  <c r="H1089" i="13"/>
  <c r="H1090" i="13"/>
  <c r="H1091" i="13"/>
  <c r="H1092" i="13"/>
  <c r="H1093" i="13"/>
  <c r="H1094" i="13"/>
  <c r="H1095" i="13"/>
  <c r="H1096" i="13"/>
  <c r="H1097" i="13"/>
  <c r="H1098" i="13"/>
  <c r="H1099" i="13"/>
  <c r="H1100" i="13"/>
  <c r="H1101" i="13"/>
  <c r="H1102" i="13"/>
  <c r="H1103" i="13"/>
  <c r="H1104" i="13"/>
  <c r="H1105" i="13"/>
  <c r="H1106" i="13"/>
  <c r="H1107" i="13"/>
  <c r="H1108" i="13"/>
  <c r="H1109" i="13"/>
  <c r="H1110" i="13"/>
  <c r="H1111" i="13"/>
  <c r="H1112" i="13"/>
  <c r="H1113" i="13"/>
  <c r="H1114" i="13"/>
  <c r="H1115" i="13"/>
  <c r="H1116" i="13"/>
  <c r="H1117" i="13"/>
  <c r="H1118" i="13"/>
  <c r="H1119" i="13"/>
  <c r="H1120" i="13"/>
  <c r="H1121" i="13"/>
  <c r="H1122" i="13"/>
  <c r="H1123" i="13"/>
  <c r="H1124" i="13"/>
  <c r="H1125" i="13"/>
  <c r="H1126" i="13"/>
  <c r="H1127" i="13"/>
  <c r="H1128" i="13"/>
  <c r="H1129" i="13"/>
  <c r="H1130" i="13"/>
  <c r="H1131" i="13"/>
  <c r="H1132" i="13"/>
  <c r="H1133" i="13"/>
  <c r="H1134" i="13"/>
  <c r="H1135" i="13"/>
  <c r="H1136" i="13"/>
  <c r="H1137" i="13"/>
  <c r="H1138" i="13"/>
  <c r="H1139" i="13"/>
  <c r="H1140" i="13"/>
  <c r="H1141" i="13"/>
  <c r="H1142" i="13"/>
  <c r="H1143" i="13"/>
  <c r="H1144" i="13"/>
  <c r="H1145" i="13"/>
  <c r="H1146" i="13"/>
  <c r="H1147" i="13"/>
  <c r="H1148" i="13"/>
  <c r="H1149" i="13"/>
  <c r="H1150" i="13"/>
  <c r="H1151" i="13"/>
  <c r="H1152" i="13"/>
  <c r="H1153" i="13"/>
  <c r="H1154" i="13"/>
  <c r="H1155" i="13"/>
  <c r="H1156" i="13"/>
  <c r="H1157" i="13"/>
  <c r="H1158" i="13"/>
  <c r="H1159" i="13"/>
  <c r="H1160" i="13"/>
  <c r="H1161" i="13"/>
  <c r="H1162" i="13"/>
  <c r="H1163" i="13"/>
  <c r="H1164" i="13"/>
  <c r="H1165" i="13"/>
  <c r="H1166" i="13"/>
  <c r="H1167" i="13"/>
  <c r="H1168" i="13"/>
  <c r="H1169" i="13"/>
  <c r="H1170" i="13"/>
  <c r="H1171" i="13"/>
  <c r="H1172" i="13"/>
  <c r="H1173" i="13"/>
  <c r="H1174" i="13"/>
  <c r="H1175" i="13"/>
  <c r="H1176" i="13"/>
  <c r="H1177" i="13"/>
  <c r="H1178" i="13"/>
  <c r="H1179" i="13"/>
  <c r="H1180" i="13"/>
  <c r="H1181" i="13"/>
  <c r="H1182" i="13"/>
  <c r="H1183" i="13"/>
  <c r="H1184" i="13"/>
  <c r="H1185" i="13"/>
  <c r="H1186" i="13"/>
  <c r="H1187" i="13"/>
  <c r="H1188" i="13"/>
  <c r="H1189" i="13"/>
  <c r="H1190" i="13"/>
  <c r="H1191" i="13"/>
  <c r="H1192" i="13"/>
  <c r="H1193" i="13"/>
  <c r="H1194" i="13"/>
  <c r="H1195" i="13"/>
  <c r="H1196" i="13"/>
  <c r="H1197" i="13"/>
  <c r="H1198" i="13"/>
  <c r="H1199" i="13"/>
  <c r="H1200" i="13"/>
  <c r="H1201" i="13"/>
  <c r="H1202" i="13"/>
  <c r="H1203" i="13"/>
  <c r="H1204" i="13"/>
  <c r="H1205" i="13"/>
  <c r="H1206" i="13"/>
  <c r="H1207" i="13"/>
  <c r="H1208" i="13"/>
  <c r="H1209" i="13"/>
  <c r="H1210" i="13"/>
  <c r="H1211" i="13"/>
  <c r="H1212" i="13"/>
  <c r="H1213" i="13"/>
  <c r="H1214" i="13"/>
  <c r="H1215" i="13"/>
  <c r="H1216" i="13"/>
  <c r="H1217" i="13"/>
  <c r="H1218" i="13"/>
  <c r="H1219" i="13"/>
  <c r="H1220" i="13"/>
  <c r="H1221" i="13"/>
  <c r="H1222" i="13"/>
  <c r="H1223" i="13"/>
  <c r="H1224" i="13"/>
  <c r="H1225" i="13"/>
  <c r="H1226" i="13"/>
  <c r="H1227" i="13"/>
  <c r="H1228" i="13"/>
  <c r="H1229" i="13"/>
  <c r="H1230" i="13"/>
  <c r="H1231" i="13"/>
  <c r="H1232" i="13"/>
  <c r="H1233" i="13"/>
  <c r="H1234" i="13"/>
  <c r="H1235" i="13"/>
  <c r="H1236" i="13"/>
  <c r="H1237" i="13"/>
  <c r="H1238" i="13"/>
  <c r="H1239" i="13"/>
  <c r="H1240" i="13"/>
  <c r="H1241" i="13"/>
  <c r="H1242" i="13"/>
  <c r="H1243" i="13"/>
  <c r="H1244" i="13"/>
  <c r="H1245" i="13"/>
  <c r="H1246" i="13"/>
  <c r="H1247" i="13"/>
  <c r="H1248" i="13"/>
  <c r="H1249" i="13"/>
  <c r="H1250" i="13"/>
  <c r="H1251" i="13"/>
  <c r="H1252" i="13"/>
  <c r="H1253" i="13"/>
  <c r="H1254" i="13"/>
  <c r="H1255" i="13"/>
  <c r="H1256" i="13"/>
  <c r="H1257" i="13"/>
  <c r="H1258" i="13"/>
  <c r="H1259" i="13"/>
  <c r="H1260" i="13"/>
  <c r="H1261" i="13"/>
  <c r="H1262" i="13"/>
  <c r="H1263" i="13"/>
  <c r="H1264" i="13"/>
  <c r="H1265" i="13"/>
  <c r="H1266" i="13"/>
  <c r="H1267" i="13"/>
  <c r="H1268" i="13"/>
  <c r="H1269" i="13"/>
  <c r="H1270" i="13"/>
  <c r="H1271" i="13"/>
  <c r="H1272" i="13"/>
  <c r="H1273" i="13"/>
  <c r="H1274" i="13"/>
  <c r="H1275" i="13"/>
  <c r="H1276" i="13"/>
  <c r="H1277" i="13"/>
  <c r="H1278" i="13"/>
  <c r="H1279" i="13"/>
  <c r="H1280" i="13"/>
  <c r="H1281" i="13"/>
  <c r="H1282" i="13"/>
  <c r="H1283" i="13"/>
  <c r="H1284" i="13"/>
  <c r="H1285" i="13"/>
  <c r="H1286" i="13"/>
  <c r="H1287" i="13"/>
  <c r="H1288" i="13"/>
  <c r="H1289" i="13"/>
  <c r="H1290" i="13"/>
  <c r="H1291" i="13"/>
  <c r="H1292" i="13"/>
  <c r="H1293" i="13"/>
  <c r="H1294" i="13"/>
  <c r="H1295" i="13"/>
  <c r="H1296" i="13"/>
  <c r="H1297" i="13"/>
  <c r="H1298" i="13"/>
  <c r="H1299" i="13"/>
  <c r="H1300" i="13"/>
  <c r="H1301" i="13"/>
  <c r="H1302" i="13"/>
  <c r="H1303" i="13"/>
  <c r="H1304" i="13"/>
  <c r="H1305" i="13"/>
  <c r="H1306" i="13"/>
  <c r="H1307" i="13"/>
  <c r="H1308" i="13"/>
  <c r="H1309" i="13"/>
  <c r="H1310" i="13"/>
  <c r="H1311" i="13"/>
  <c r="H1312" i="13"/>
  <c r="H1313" i="13"/>
  <c r="H1314" i="13"/>
  <c r="H1315" i="13"/>
  <c r="H1316" i="13"/>
  <c r="H1317" i="13"/>
  <c r="H1318" i="13"/>
  <c r="H1319" i="13"/>
  <c r="H1320" i="13"/>
  <c r="H1321" i="13"/>
  <c r="H1322" i="13"/>
  <c r="H1323" i="13"/>
  <c r="H1324" i="13"/>
  <c r="H1325" i="13"/>
  <c r="H1326" i="13"/>
  <c r="H1327" i="13"/>
  <c r="H1328" i="13"/>
  <c r="H1329" i="13"/>
  <c r="H1330" i="13"/>
  <c r="H1331" i="13"/>
  <c r="H1332" i="13"/>
  <c r="H1333" i="13"/>
  <c r="H1334" i="13"/>
  <c r="H1335" i="13"/>
  <c r="H1336" i="13"/>
  <c r="H1337" i="13"/>
  <c r="H1338" i="13"/>
  <c r="H1339" i="13"/>
  <c r="H1340" i="13"/>
  <c r="H1341" i="13"/>
  <c r="H1342" i="13"/>
  <c r="H1343" i="13"/>
  <c r="H1344" i="13"/>
  <c r="H1345" i="13"/>
  <c r="H1346" i="13"/>
  <c r="H1347" i="13"/>
  <c r="H1348" i="13"/>
  <c r="H1349" i="13"/>
  <c r="H1350" i="13"/>
  <c r="H1351" i="13"/>
  <c r="H1352" i="13"/>
  <c r="H1353" i="13"/>
  <c r="H1354" i="13"/>
  <c r="H1355" i="13"/>
  <c r="H1356" i="13"/>
  <c r="H1357" i="13"/>
  <c r="H1358" i="13"/>
  <c r="H1359" i="13"/>
  <c r="H1360" i="13"/>
  <c r="H1361" i="13"/>
  <c r="H1362" i="13"/>
  <c r="H1363" i="13"/>
  <c r="H1364" i="13"/>
  <c r="H1365" i="13"/>
  <c r="H1366" i="13"/>
  <c r="H1367" i="13"/>
  <c r="H1368" i="13"/>
  <c r="H1369" i="13"/>
  <c r="H1370" i="13"/>
  <c r="H1371" i="13"/>
  <c r="H1372" i="13"/>
  <c r="H1373" i="13"/>
  <c r="H1374" i="13"/>
  <c r="H1375" i="13"/>
  <c r="H1376" i="13"/>
  <c r="H1377" i="13"/>
  <c r="H1378" i="13"/>
  <c r="H1379" i="13"/>
  <c r="H1380" i="13"/>
  <c r="H1381" i="13"/>
  <c r="H1382" i="13"/>
  <c r="H1383" i="13"/>
  <c r="H1384" i="13"/>
  <c r="H1385" i="13"/>
  <c r="H1386" i="13"/>
  <c r="H1387" i="13"/>
  <c r="H1388" i="13"/>
  <c r="H1389" i="13"/>
  <c r="H1390" i="13"/>
  <c r="H1391" i="13"/>
  <c r="H1392" i="13"/>
  <c r="H1393" i="13"/>
  <c r="H1394" i="13"/>
  <c r="H1395" i="13"/>
  <c r="H1396" i="13"/>
  <c r="H1397" i="13"/>
  <c r="H1398" i="13"/>
  <c r="H1399" i="13"/>
  <c r="H1400" i="13"/>
  <c r="H1401" i="13"/>
  <c r="H1402" i="13"/>
  <c r="H1403" i="13"/>
  <c r="H1404" i="13"/>
  <c r="H1405" i="13"/>
  <c r="H1406" i="13"/>
  <c r="H1407" i="13"/>
  <c r="H1408" i="13"/>
  <c r="H1409" i="13"/>
  <c r="H1410" i="13"/>
  <c r="H1411" i="13"/>
  <c r="H1412" i="13"/>
  <c r="H1413" i="13"/>
  <c r="H1414" i="13"/>
  <c r="H1415" i="13"/>
  <c r="H1416" i="13"/>
  <c r="H1417" i="13"/>
  <c r="H1418" i="13"/>
  <c r="H1419" i="13"/>
  <c r="H1420" i="13"/>
  <c r="H1421" i="13"/>
  <c r="H1422" i="13"/>
  <c r="H1423" i="13"/>
  <c r="H1424" i="13"/>
  <c r="H1425" i="13"/>
  <c r="H1426" i="13"/>
  <c r="H1427" i="13"/>
  <c r="H1428" i="13"/>
  <c r="H1429" i="13"/>
  <c r="H1430" i="13"/>
  <c r="H1431" i="13"/>
  <c r="H1432" i="13"/>
  <c r="H1433" i="13"/>
  <c r="H1434" i="13"/>
  <c r="H1435" i="13"/>
  <c r="H1436" i="13"/>
  <c r="H1437" i="13"/>
  <c r="H1438" i="13"/>
  <c r="H1439" i="13"/>
  <c r="H1440" i="13"/>
  <c r="H1441" i="13"/>
  <c r="H1442" i="13"/>
  <c r="H1443" i="13"/>
  <c r="H1444" i="13"/>
  <c r="H1445" i="13"/>
  <c r="H1446" i="13"/>
  <c r="H1447" i="13"/>
  <c r="H1448" i="13"/>
  <c r="H1449" i="13"/>
  <c r="H1450" i="13"/>
  <c r="H1451" i="13"/>
  <c r="H1452" i="13"/>
  <c r="H1453" i="13"/>
  <c r="H1454" i="13"/>
  <c r="H1455" i="13"/>
  <c r="H1456" i="13"/>
  <c r="H1457" i="13"/>
  <c r="H1458" i="13"/>
  <c r="H1459" i="13"/>
  <c r="H1460" i="13"/>
  <c r="H1461" i="13"/>
  <c r="H1462" i="13"/>
  <c r="H1463" i="13"/>
  <c r="H1464" i="13"/>
  <c r="H1465" i="13"/>
  <c r="H1466" i="13"/>
  <c r="H1467" i="13"/>
  <c r="H1468" i="13"/>
  <c r="H1469" i="13"/>
  <c r="H1470" i="13"/>
  <c r="H1471" i="13"/>
  <c r="H1472" i="13"/>
  <c r="H1473" i="13"/>
  <c r="H1474" i="13"/>
  <c r="H1475" i="13"/>
  <c r="H1476" i="13"/>
  <c r="H1477" i="13"/>
  <c r="H1478" i="13"/>
  <c r="H1479" i="13"/>
  <c r="H1480" i="13"/>
  <c r="H1481" i="13"/>
  <c r="H1482" i="13"/>
  <c r="H1483" i="13"/>
  <c r="H1484" i="13"/>
  <c r="H1485" i="13"/>
  <c r="H1486" i="13"/>
  <c r="H1487" i="13"/>
  <c r="H1488" i="13"/>
  <c r="H1489" i="13"/>
  <c r="H1490" i="13"/>
  <c r="H1491" i="13"/>
  <c r="H1492" i="13"/>
  <c r="H1493" i="13"/>
  <c r="H1494" i="13"/>
  <c r="H1495" i="13"/>
  <c r="H1496" i="13"/>
  <c r="H1497" i="13"/>
  <c r="H1498" i="13"/>
  <c r="H1499" i="13"/>
  <c r="H1500" i="13"/>
  <c r="H1501" i="13"/>
  <c r="H1502" i="13"/>
  <c r="H1503" i="13"/>
  <c r="H1504" i="13"/>
  <c r="H1505" i="13"/>
  <c r="H1506" i="13"/>
  <c r="H1507" i="13"/>
  <c r="H1508" i="13"/>
  <c r="H1509" i="13"/>
  <c r="H1510" i="13"/>
  <c r="H1511" i="13"/>
  <c r="H1512" i="13"/>
  <c r="H1513" i="13"/>
  <c r="H1514" i="13"/>
  <c r="H1515" i="13"/>
  <c r="H1516" i="13"/>
  <c r="H1517" i="13"/>
  <c r="H1518" i="13"/>
  <c r="H1519" i="13"/>
  <c r="H1520" i="13"/>
  <c r="H1521" i="13"/>
  <c r="H1522" i="13"/>
  <c r="H1523" i="13"/>
  <c r="H1524" i="13"/>
  <c r="H1525" i="13"/>
  <c r="H1526" i="13"/>
  <c r="H1527" i="13"/>
  <c r="H1528" i="13"/>
  <c r="H1529" i="13"/>
  <c r="H1530" i="13"/>
  <c r="H1531" i="13"/>
  <c r="H1532" i="13"/>
  <c r="H1533" i="13"/>
  <c r="H1534" i="13"/>
  <c r="H1535" i="13"/>
  <c r="H1536" i="13"/>
  <c r="H1537" i="13"/>
  <c r="H1538" i="13"/>
  <c r="H1539" i="13"/>
  <c r="H1540" i="13"/>
  <c r="H1541" i="13"/>
  <c r="H1542" i="13"/>
  <c r="H1543" i="13"/>
  <c r="H1544" i="13"/>
  <c r="H1545" i="13"/>
  <c r="H1546" i="13"/>
  <c r="H1547" i="13"/>
  <c r="H1548" i="13"/>
  <c r="H1549" i="13"/>
  <c r="H1550" i="13"/>
  <c r="H1551" i="13"/>
  <c r="H1552" i="13"/>
  <c r="H1553" i="13"/>
  <c r="H1554" i="13"/>
  <c r="H1555" i="13"/>
  <c r="H1556" i="13"/>
  <c r="H1557" i="13"/>
  <c r="H1558" i="13"/>
  <c r="H1559" i="13"/>
  <c r="H1560" i="13"/>
  <c r="H1561" i="13"/>
  <c r="H1562" i="13"/>
  <c r="H1563" i="13"/>
  <c r="H1564" i="13"/>
  <c r="H1565" i="13"/>
  <c r="H1566" i="13"/>
  <c r="H1567" i="13"/>
  <c r="H1568" i="13"/>
  <c r="H1569" i="13"/>
  <c r="H1570" i="13"/>
  <c r="H1571" i="13"/>
  <c r="H1572" i="13"/>
  <c r="H1573" i="13"/>
  <c r="H1574" i="13"/>
  <c r="H1575" i="13"/>
  <c r="H1576" i="13"/>
  <c r="H1577" i="13"/>
  <c r="H1578" i="13"/>
  <c r="H1579" i="13"/>
  <c r="H1580" i="13"/>
  <c r="H1581" i="13"/>
  <c r="H1582" i="13"/>
  <c r="H1583" i="13"/>
  <c r="H1584" i="13"/>
  <c r="H1585" i="13"/>
  <c r="H1586" i="13"/>
  <c r="H1587" i="13"/>
  <c r="H1588" i="13"/>
  <c r="H1589" i="13"/>
  <c r="H1590" i="13"/>
  <c r="H1591" i="13"/>
  <c r="H1592" i="13"/>
  <c r="H1593" i="13"/>
  <c r="H1594" i="13"/>
  <c r="H1595" i="13"/>
  <c r="H1596" i="13"/>
  <c r="H1597" i="13"/>
  <c r="H1598" i="13"/>
  <c r="H1599" i="13"/>
  <c r="H1600" i="13"/>
  <c r="H1601" i="13"/>
  <c r="H1602" i="13"/>
  <c r="H1603" i="13"/>
  <c r="H1604" i="13"/>
  <c r="H1605" i="13"/>
  <c r="H1606" i="13"/>
  <c r="H1607" i="13"/>
  <c r="H1608" i="13"/>
  <c r="H1609" i="13"/>
  <c r="H1610" i="13"/>
  <c r="H1611" i="13"/>
  <c r="H1612" i="13"/>
  <c r="H1613" i="13"/>
  <c r="H1614" i="13"/>
  <c r="H1615" i="13"/>
  <c r="H1616" i="13"/>
  <c r="H1617" i="13"/>
  <c r="H1618" i="13"/>
  <c r="H1619" i="13"/>
  <c r="H1620" i="13"/>
  <c r="H1621" i="13"/>
  <c r="H1622" i="13"/>
  <c r="H1623" i="13"/>
  <c r="H1624" i="13"/>
  <c r="H1625" i="13"/>
  <c r="H1626" i="13"/>
  <c r="H1627" i="13"/>
  <c r="H1628" i="13"/>
  <c r="H1629" i="13"/>
  <c r="H1630" i="13"/>
  <c r="H1631" i="13"/>
  <c r="H1632" i="13"/>
  <c r="H1633" i="13"/>
  <c r="H1634" i="13"/>
  <c r="H1635" i="13"/>
  <c r="H1636" i="13"/>
  <c r="H1637" i="13"/>
  <c r="H1638" i="13"/>
  <c r="H1639" i="13"/>
  <c r="H1640" i="13"/>
  <c r="H1641" i="13"/>
  <c r="H1642" i="13"/>
  <c r="H1643" i="13"/>
  <c r="H1644" i="13"/>
  <c r="H1645" i="13"/>
  <c r="H1646" i="13"/>
  <c r="H1647" i="13"/>
  <c r="H1648" i="13"/>
  <c r="H1649" i="13"/>
  <c r="H1650" i="13"/>
  <c r="H1651" i="13"/>
  <c r="H1652" i="13"/>
  <c r="H1653" i="13"/>
  <c r="H1654" i="13"/>
  <c r="H1655" i="13"/>
  <c r="H1656" i="13"/>
  <c r="H1657" i="13"/>
  <c r="H1658" i="13"/>
  <c r="H1659" i="13"/>
  <c r="H1660" i="13"/>
  <c r="H1661" i="13"/>
  <c r="H1662" i="13"/>
  <c r="H1663" i="13"/>
  <c r="H1664" i="13"/>
  <c r="H1665" i="13"/>
  <c r="H1666" i="13"/>
  <c r="H1667" i="13"/>
  <c r="H1668" i="13"/>
  <c r="H1669" i="13"/>
  <c r="H1670" i="13"/>
  <c r="H1671" i="13"/>
  <c r="H1672" i="13"/>
  <c r="H1673" i="13"/>
  <c r="H1674" i="13"/>
  <c r="H1675" i="13"/>
  <c r="H1676" i="13"/>
  <c r="H1677" i="13"/>
  <c r="H1678" i="13"/>
  <c r="H1679" i="13"/>
  <c r="H1680" i="13"/>
  <c r="H1681" i="13"/>
  <c r="H1682" i="13"/>
  <c r="H1683" i="13"/>
  <c r="H1684" i="13"/>
  <c r="H1685" i="13"/>
  <c r="H1686" i="13"/>
  <c r="H1687" i="13"/>
  <c r="H1688" i="13"/>
  <c r="H1689" i="13"/>
  <c r="H1690" i="13"/>
  <c r="H1691" i="13"/>
  <c r="H1692" i="13"/>
  <c r="H1693" i="13"/>
  <c r="H1694" i="13"/>
  <c r="H1695" i="13"/>
  <c r="H1696" i="13"/>
  <c r="H1697" i="13"/>
  <c r="H1698" i="13"/>
  <c r="H1699" i="13"/>
  <c r="H1700" i="13"/>
  <c r="H1701" i="13"/>
  <c r="H1702" i="13"/>
  <c r="H1703" i="13"/>
  <c r="H1704" i="13"/>
  <c r="H1705" i="13"/>
  <c r="H1706" i="13"/>
  <c r="H1707" i="13"/>
  <c r="H1708" i="13"/>
  <c r="H1709" i="13"/>
  <c r="H1710" i="13"/>
  <c r="H1711" i="13"/>
  <c r="H1712" i="13"/>
  <c r="H1713" i="13"/>
  <c r="H1714" i="13"/>
  <c r="H1715" i="13"/>
  <c r="H1716" i="13"/>
  <c r="H1717" i="13"/>
  <c r="H1718" i="13"/>
  <c r="H1719" i="13"/>
  <c r="H1720" i="13"/>
  <c r="H1721" i="13"/>
  <c r="H1722" i="13"/>
  <c r="H1723" i="13"/>
  <c r="H1724" i="13"/>
  <c r="H1725" i="13"/>
  <c r="H1726" i="13"/>
  <c r="H1727" i="13"/>
  <c r="H1728" i="13"/>
  <c r="H1729" i="13"/>
  <c r="H1730" i="13"/>
  <c r="H1731" i="13"/>
  <c r="H1732" i="13"/>
  <c r="H1733" i="13"/>
  <c r="H1734" i="13"/>
  <c r="H1735" i="13"/>
  <c r="H1736" i="13"/>
  <c r="H1737" i="13"/>
  <c r="H1738" i="13"/>
  <c r="H1739" i="13"/>
  <c r="H1740" i="13"/>
  <c r="H1741" i="13"/>
  <c r="H1742" i="13"/>
  <c r="H1743" i="13"/>
  <c r="H1744" i="13"/>
  <c r="H1745" i="13"/>
  <c r="H1746" i="13"/>
  <c r="H1747" i="13"/>
  <c r="H1748" i="13"/>
  <c r="H1749" i="13"/>
  <c r="H1750" i="13"/>
  <c r="H1751" i="13"/>
  <c r="H1752" i="13"/>
  <c r="H1753" i="13"/>
  <c r="H1754" i="13"/>
  <c r="H1755" i="13"/>
  <c r="H1756" i="13"/>
  <c r="H1757" i="13"/>
  <c r="H1758" i="13"/>
  <c r="H1759" i="13"/>
  <c r="H1760" i="13"/>
  <c r="H1761" i="13"/>
  <c r="H1762" i="13"/>
  <c r="H1763" i="13"/>
  <c r="H1764" i="13"/>
  <c r="H1765" i="13"/>
  <c r="H1766" i="13"/>
  <c r="H1767" i="13"/>
  <c r="H1768" i="13"/>
  <c r="H1769" i="13"/>
  <c r="H1770" i="13"/>
  <c r="H1771" i="13"/>
  <c r="H1772" i="13"/>
  <c r="H1773" i="13"/>
  <c r="H1774" i="13"/>
  <c r="H1775" i="13"/>
  <c r="H1776" i="13"/>
  <c r="H1777" i="13"/>
  <c r="H1778" i="13"/>
  <c r="H1779" i="13"/>
  <c r="H1780" i="13"/>
  <c r="H1781" i="13"/>
  <c r="H1782" i="13"/>
  <c r="H1783" i="13"/>
  <c r="H1784" i="13"/>
  <c r="H1785" i="13"/>
  <c r="H1786" i="13"/>
  <c r="H1787" i="13"/>
  <c r="H1788" i="13"/>
  <c r="H1789" i="13"/>
  <c r="H1790" i="13"/>
  <c r="H1791" i="13"/>
  <c r="H1792" i="13"/>
  <c r="H1793" i="13"/>
  <c r="H1794" i="13"/>
  <c r="H1795" i="13"/>
  <c r="H1796" i="13"/>
  <c r="H1797" i="13"/>
  <c r="H1798" i="13"/>
  <c r="H1799" i="13"/>
  <c r="H1800" i="13"/>
  <c r="H1801" i="13"/>
  <c r="H1802" i="13"/>
  <c r="H1803" i="13"/>
  <c r="H1804" i="13"/>
  <c r="H1805" i="13"/>
  <c r="H1806" i="13"/>
  <c r="H1807" i="13"/>
  <c r="H1808" i="13"/>
  <c r="H1809" i="13"/>
  <c r="H1810" i="13"/>
  <c r="H1811" i="13"/>
  <c r="H1812" i="13"/>
  <c r="H1813" i="13"/>
  <c r="H1814" i="13"/>
  <c r="H1815" i="13"/>
  <c r="H1816" i="13"/>
  <c r="H1817" i="13"/>
  <c r="H1818" i="13"/>
  <c r="H1819" i="13"/>
  <c r="H1820" i="13"/>
  <c r="H1821" i="13"/>
  <c r="H1822" i="13"/>
  <c r="H1823" i="13"/>
  <c r="H1824" i="13"/>
  <c r="H1825" i="13"/>
  <c r="H1826" i="13"/>
  <c r="H1827" i="13"/>
  <c r="H1828" i="13"/>
  <c r="H1829" i="13"/>
  <c r="H1830" i="13"/>
  <c r="H1831" i="13"/>
  <c r="H1832" i="13"/>
  <c r="H1833" i="13"/>
  <c r="H1834" i="13"/>
  <c r="H1835" i="13"/>
  <c r="H1836" i="13"/>
  <c r="H1837" i="13"/>
  <c r="H1838" i="13"/>
  <c r="H1839" i="13"/>
  <c r="H1840" i="13"/>
  <c r="H1841" i="13"/>
  <c r="H1842" i="13"/>
  <c r="H1843" i="13"/>
  <c r="H1844" i="13"/>
  <c r="H1845" i="13"/>
  <c r="H1846" i="13"/>
  <c r="H1847" i="13"/>
  <c r="H1848" i="13"/>
  <c r="H1849" i="13"/>
  <c r="H1850" i="13"/>
  <c r="H1851" i="13"/>
  <c r="H1852" i="13"/>
  <c r="H1853" i="13"/>
  <c r="H1854" i="13"/>
  <c r="H1855" i="13"/>
  <c r="H1856" i="13"/>
  <c r="H1857" i="13"/>
  <c r="H1858" i="13"/>
  <c r="H1859" i="13"/>
  <c r="H1860" i="13"/>
  <c r="H1861" i="13"/>
  <c r="H1862" i="13"/>
  <c r="H1863" i="13"/>
  <c r="H1864" i="13"/>
  <c r="H1865" i="13"/>
  <c r="H1866" i="13"/>
  <c r="H1867" i="13"/>
  <c r="H1868" i="13"/>
  <c r="H1869" i="13"/>
  <c r="H1870" i="13"/>
  <c r="H1871" i="13"/>
  <c r="H1872" i="13"/>
  <c r="H1873" i="13"/>
  <c r="H1874" i="13"/>
  <c r="H1875" i="13"/>
  <c r="H1876" i="13"/>
  <c r="H1877" i="13"/>
  <c r="H1878" i="13"/>
  <c r="H1879" i="13"/>
  <c r="H1880" i="13"/>
  <c r="H1881" i="13"/>
  <c r="H1882" i="13"/>
  <c r="H1883" i="13"/>
  <c r="H1884" i="13"/>
  <c r="H1885" i="13"/>
  <c r="H1886" i="13"/>
  <c r="H1887" i="13"/>
  <c r="H1888" i="13"/>
  <c r="H1889" i="13"/>
  <c r="H1890" i="13"/>
  <c r="H1891" i="13"/>
  <c r="H1892" i="13"/>
  <c r="H1893" i="13"/>
  <c r="H1894" i="13"/>
  <c r="H1895" i="13"/>
  <c r="H1896" i="13"/>
  <c r="H1897" i="13"/>
  <c r="H1898" i="13"/>
  <c r="H1899" i="13"/>
  <c r="H1900" i="13"/>
  <c r="H1901" i="13"/>
  <c r="H1902" i="13"/>
  <c r="H1903" i="13"/>
  <c r="H1904" i="13"/>
  <c r="H1905" i="13"/>
  <c r="H1906" i="13"/>
  <c r="H1907" i="13"/>
  <c r="H1908" i="13"/>
  <c r="H1909" i="13"/>
  <c r="H1910" i="13"/>
  <c r="H1911" i="13"/>
  <c r="H1912" i="13"/>
  <c r="H1913" i="13"/>
  <c r="H1914" i="13"/>
  <c r="H1915" i="13"/>
  <c r="H1916" i="13"/>
  <c r="H1917" i="13"/>
  <c r="H1918" i="13"/>
  <c r="H1919" i="13"/>
  <c r="H1920" i="13"/>
  <c r="H1921" i="13"/>
  <c r="H1922" i="13"/>
  <c r="H1923" i="13"/>
  <c r="H1924" i="13"/>
  <c r="H1925" i="13"/>
  <c r="H1926" i="13"/>
  <c r="H1927" i="13"/>
  <c r="H1928" i="13"/>
  <c r="H1929" i="13"/>
  <c r="H1930" i="13"/>
  <c r="H1931" i="13"/>
  <c r="H1932" i="13"/>
  <c r="H1933" i="13"/>
  <c r="H1934" i="13"/>
  <c r="H1935" i="13"/>
  <c r="H1936" i="13"/>
  <c r="H1937" i="13"/>
  <c r="H1938" i="13"/>
  <c r="H1939" i="13"/>
  <c r="H1940" i="13"/>
  <c r="H1941" i="13"/>
  <c r="H1942" i="13"/>
  <c r="H1943" i="13"/>
  <c r="H1944" i="13"/>
  <c r="H1945" i="13"/>
  <c r="H1946" i="13"/>
  <c r="H1947" i="13"/>
  <c r="H1948" i="13"/>
  <c r="H1949" i="13"/>
  <c r="H1950" i="13"/>
  <c r="H1951" i="13"/>
  <c r="H1952" i="13"/>
  <c r="H1953" i="13"/>
  <c r="H1954" i="13"/>
  <c r="H1955" i="13"/>
  <c r="H1956" i="13"/>
  <c r="H1957" i="13"/>
  <c r="H1958" i="13"/>
  <c r="H1959" i="13"/>
  <c r="H1960" i="13"/>
  <c r="H1961" i="13"/>
  <c r="H1962" i="13"/>
  <c r="H1963" i="13"/>
  <c r="H1964" i="13"/>
  <c r="H1965" i="13"/>
  <c r="H1966" i="13"/>
  <c r="H1967" i="13"/>
  <c r="H1968" i="13"/>
  <c r="H1969" i="13"/>
  <c r="H1970" i="13"/>
  <c r="H1971" i="13"/>
  <c r="H1972" i="13"/>
  <c r="H1973" i="13"/>
  <c r="H1974" i="13"/>
  <c r="H1975" i="13"/>
  <c r="H1976" i="13"/>
  <c r="H1977" i="13"/>
  <c r="H1978" i="13"/>
  <c r="H1979" i="13"/>
  <c r="H1980" i="13"/>
  <c r="H1981" i="13"/>
  <c r="H1982" i="13"/>
  <c r="H1983" i="13"/>
  <c r="H1984" i="13"/>
  <c r="H1985" i="13"/>
  <c r="H1986" i="13"/>
  <c r="H1987" i="13"/>
  <c r="H1988" i="13"/>
  <c r="H1989" i="13"/>
  <c r="H1990" i="13"/>
  <c r="H1991" i="13"/>
  <c r="H1992" i="13"/>
  <c r="H1993" i="13"/>
  <c r="H1994" i="13"/>
  <c r="H1995" i="13"/>
  <c r="H1996" i="13"/>
  <c r="H1997" i="13"/>
  <c r="H1998" i="13"/>
  <c r="H1999" i="13"/>
  <c r="H2000" i="13"/>
  <c r="H2001" i="13"/>
  <c r="H2002" i="13"/>
  <c r="H2003" i="13"/>
  <c r="H2004" i="13"/>
  <c r="H2005" i="13"/>
  <c r="H2006" i="13"/>
  <c r="H2007" i="13"/>
  <c r="H2008" i="13"/>
  <c r="H2009" i="13"/>
  <c r="H2010" i="13"/>
  <c r="H2011" i="13"/>
  <c r="H2012" i="13"/>
  <c r="H2013" i="13"/>
  <c r="H2014" i="13"/>
  <c r="H2015" i="13"/>
  <c r="H2016" i="13"/>
  <c r="H2017" i="13"/>
  <c r="H2018" i="13"/>
  <c r="H2019" i="13"/>
  <c r="H2020" i="13"/>
  <c r="H2021" i="13"/>
  <c r="H2022" i="13"/>
  <c r="H2023" i="13"/>
  <c r="H2024" i="13"/>
  <c r="H2025" i="13"/>
  <c r="H2026" i="13"/>
  <c r="H2027" i="13"/>
  <c r="H2028" i="13"/>
  <c r="H2029" i="13"/>
  <c r="H2030" i="13"/>
  <c r="H2031" i="13"/>
  <c r="H2032" i="13"/>
  <c r="H2033" i="13"/>
  <c r="H2034" i="13"/>
  <c r="H2035" i="13"/>
  <c r="H2036" i="13"/>
  <c r="H2037" i="13"/>
  <c r="H2038" i="13"/>
  <c r="H2039" i="13"/>
  <c r="H2040" i="13"/>
  <c r="H2041" i="13"/>
  <c r="H2042" i="13"/>
  <c r="H2043" i="13"/>
  <c r="H2044" i="13"/>
  <c r="H2045" i="13"/>
  <c r="H2046" i="13"/>
  <c r="H2047" i="13"/>
  <c r="H2048" i="13"/>
  <c r="H2049" i="13"/>
  <c r="H2050" i="13"/>
  <c r="H2051" i="13"/>
  <c r="H2052" i="13"/>
  <c r="H2053" i="13"/>
  <c r="H2054" i="13"/>
  <c r="H2055" i="13"/>
  <c r="H2056" i="13"/>
  <c r="H2057" i="13"/>
  <c r="H2058" i="13"/>
  <c r="H2059" i="13"/>
  <c r="H2060" i="13"/>
  <c r="H2061" i="13"/>
  <c r="H2062" i="13"/>
  <c r="H2063" i="13"/>
  <c r="H2064" i="13"/>
  <c r="H2065" i="13"/>
  <c r="H2066" i="13"/>
  <c r="H2067" i="13"/>
  <c r="H2068" i="13"/>
  <c r="H2069" i="13"/>
  <c r="H2070" i="13"/>
  <c r="H2071" i="13"/>
  <c r="H2072" i="13"/>
  <c r="H2073" i="13"/>
  <c r="H2074" i="13"/>
  <c r="H2075" i="13"/>
  <c r="H2076" i="13"/>
  <c r="H2077" i="13"/>
  <c r="H2078" i="13"/>
  <c r="H2079" i="13"/>
  <c r="H2080" i="13"/>
  <c r="H2081" i="13"/>
  <c r="H2082" i="13"/>
  <c r="H2083" i="13"/>
  <c r="H2084" i="13"/>
  <c r="H2085" i="13"/>
  <c r="H2086" i="13"/>
  <c r="H2087" i="13"/>
  <c r="H2088" i="13"/>
  <c r="H2089" i="13"/>
  <c r="H2090" i="13"/>
  <c r="H2091" i="13"/>
  <c r="H2092" i="13"/>
  <c r="H2093" i="13"/>
  <c r="H2094" i="13"/>
  <c r="H2095" i="13"/>
  <c r="H2096" i="13"/>
  <c r="H2097" i="13"/>
  <c r="H2098" i="13"/>
  <c r="H2099" i="13"/>
  <c r="H2100" i="13"/>
  <c r="H2101" i="13"/>
  <c r="H2102" i="13"/>
  <c r="H2103" i="13"/>
  <c r="H2104" i="13"/>
  <c r="H2105" i="13"/>
  <c r="H2106" i="13"/>
  <c r="H2107" i="13"/>
  <c r="H2108" i="13"/>
  <c r="H2109" i="13"/>
  <c r="H2110" i="13"/>
  <c r="H2111" i="13"/>
  <c r="H2112" i="13"/>
  <c r="H2113" i="13"/>
  <c r="H2114" i="13"/>
  <c r="H2115" i="13"/>
  <c r="H2116" i="13"/>
  <c r="H2117" i="13"/>
  <c r="H2118" i="13"/>
  <c r="H2119" i="13"/>
  <c r="H2120" i="13"/>
  <c r="H2121" i="13"/>
  <c r="H2122" i="13"/>
  <c r="H2123" i="13"/>
  <c r="H2124" i="13"/>
  <c r="H2125" i="13"/>
  <c r="H2126" i="13"/>
  <c r="H2127" i="13"/>
  <c r="H2128" i="13"/>
  <c r="H2129" i="13"/>
  <c r="H2130" i="13"/>
  <c r="H2131" i="13"/>
  <c r="H2132" i="13"/>
  <c r="H2133" i="13"/>
  <c r="H2134" i="13"/>
  <c r="H2135" i="13"/>
  <c r="H2136" i="13"/>
  <c r="H2137" i="13"/>
  <c r="H2138" i="13"/>
  <c r="H2139" i="13"/>
  <c r="H2140" i="13"/>
  <c r="H2141" i="13"/>
  <c r="H2142" i="13"/>
  <c r="H2143" i="13"/>
  <c r="H2144" i="13"/>
  <c r="H2145" i="13"/>
  <c r="H2146" i="13"/>
  <c r="H2147" i="13"/>
  <c r="H2148" i="13"/>
  <c r="H2149" i="13"/>
  <c r="H2150" i="13"/>
  <c r="H2151" i="13"/>
  <c r="H2152" i="13"/>
  <c r="H2153" i="13"/>
  <c r="H2154" i="13"/>
  <c r="H2155" i="13"/>
  <c r="H2156" i="13"/>
  <c r="H2157" i="13"/>
  <c r="H2158" i="13"/>
  <c r="H2159" i="13"/>
  <c r="H2160" i="13"/>
  <c r="H2161" i="13"/>
  <c r="H2162" i="13"/>
  <c r="H2163" i="13"/>
  <c r="H2164" i="13"/>
  <c r="H2165" i="13"/>
  <c r="H2166" i="13"/>
  <c r="H2167" i="13"/>
  <c r="H2168" i="13"/>
  <c r="H2169" i="13"/>
  <c r="H2170" i="13"/>
  <c r="H2171" i="13"/>
  <c r="H2172" i="13"/>
  <c r="H2173" i="13"/>
  <c r="H2174" i="13"/>
  <c r="H2175" i="13"/>
  <c r="H2176" i="13"/>
  <c r="H2177" i="13"/>
  <c r="H2178" i="13"/>
  <c r="H2179" i="13"/>
  <c r="H2180" i="13"/>
  <c r="H2181" i="13"/>
  <c r="H2182" i="13"/>
  <c r="H2183" i="13"/>
  <c r="H2184" i="13"/>
  <c r="H2185" i="13"/>
  <c r="H2186" i="13"/>
  <c r="H2187" i="13"/>
  <c r="H2188" i="13"/>
  <c r="H2189" i="13"/>
  <c r="H2190" i="13"/>
  <c r="H2191" i="13"/>
  <c r="H2192" i="13"/>
  <c r="H2193" i="13"/>
  <c r="H2194" i="13"/>
  <c r="H2195" i="13"/>
  <c r="H2196" i="13"/>
  <c r="H2197" i="13"/>
  <c r="H2198" i="13"/>
  <c r="H2199" i="13"/>
  <c r="H2200" i="13"/>
  <c r="H2201" i="13"/>
  <c r="H2202" i="13"/>
  <c r="H2203" i="13"/>
  <c r="H2204" i="13"/>
  <c r="H2205" i="13"/>
  <c r="H2206" i="13"/>
  <c r="H2207" i="13"/>
  <c r="H2208" i="13"/>
  <c r="H2209" i="13"/>
  <c r="H2210" i="13"/>
  <c r="H2211" i="13"/>
  <c r="H2212" i="13"/>
  <c r="H2213" i="13"/>
  <c r="H2214" i="13"/>
  <c r="H2215" i="13"/>
  <c r="H2216" i="13"/>
  <c r="H2217" i="13"/>
  <c r="H2218" i="13"/>
  <c r="H2219" i="13"/>
  <c r="H2220" i="13"/>
  <c r="H2221" i="13"/>
  <c r="H2222" i="13"/>
  <c r="H2223" i="13"/>
  <c r="H2224" i="13"/>
  <c r="H2225" i="13"/>
  <c r="H2226" i="13"/>
  <c r="H2227" i="13"/>
  <c r="H2228" i="13"/>
  <c r="H2229" i="13"/>
  <c r="H2230" i="13"/>
  <c r="H2231" i="13"/>
  <c r="H2232" i="13"/>
  <c r="H2233" i="13"/>
  <c r="H2234" i="13"/>
  <c r="H2235" i="13"/>
  <c r="H2236" i="13"/>
  <c r="H2237" i="13"/>
  <c r="H2238" i="13"/>
  <c r="H2239" i="13"/>
  <c r="H2240" i="13"/>
  <c r="H2241" i="13"/>
  <c r="H2242" i="13"/>
  <c r="H2243" i="13"/>
  <c r="H2244" i="13"/>
  <c r="H2245" i="13"/>
  <c r="H2246" i="13"/>
  <c r="H2247" i="13"/>
  <c r="H2248" i="13"/>
  <c r="H2249" i="13"/>
  <c r="H2250" i="13"/>
  <c r="H2251" i="13"/>
  <c r="H2252" i="13"/>
  <c r="H2253" i="13"/>
  <c r="H2254" i="13"/>
  <c r="H2255" i="13"/>
  <c r="H2256" i="13"/>
  <c r="H2257" i="13"/>
  <c r="H2258" i="13"/>
  <c r="H2259" i="13"/>
  <c r="H2260" i="13"/>
  <c r="H2261" i="13"/>
  <c r="H2262" i="13"/>
  <c r="H2263" i="13"/>
  <c r="H2264" i="13"/>
  <c r="H2265" i="13"/>
  <c r="H2266" i="13"/>
  <c r="H2267" i="13"/>
  <c r="H2268" i="13"/>
  <c r="H2269" i="13"/>
  <c r="H2270" i="13"/>
  <c r="H2271" i="13"/>
  <c r="H2272" i="13"/>
  <c r="H2273" i="13"/>
  <c r="H2274" i="13"/>
  <c r="H2275" i="13"/>
  <c r="H2276" i="13"/>
  <c r="H2277" i="13"/>
  <c r="H2278" i="13"/>
  <c r="H2279" i="13"/>
  <c r="H2280" i="13"/>
  <c r="H2281" i="13"/>
  <c r="H2282" i="13"/>
  <c r="H2283" i="13"/>
  <c r="H2284" i="13"/>
  <c r="H2285" i="13"/>
  <c r="H2286" i="13"/>
  <c r="H2287" i="13"/>
  <c r="H2288" i="13"/>
  <c r="H2289" i="13"/>
  <c r="H2290" i="13"/>
  <c r="H2291" i="13"/>
  <c r="H2292" i="13"/>
  <c r="H2293" i="13"/>
  <c r="H2294" i="13"/>
  <c r="H2295" i="13"/>
  <c r="H2296" i="13"/>
  <c r="H2297" i="13"/>
  <c r="H2298" i="13"/>
  <c r="H2299" i="13"/>
  <c r="H2300" i="13"/>
  <c r="H2301" i="13"/>
  <c r="H2302" i="13"/>
  <c r="H2303" i="13"/>
  <c r="H2304" i="13"/>
  <c r="H2305" i="13"/>
  <c r="H2306" i="13"/>
  <c r="H2307" i="13"/>
  <c r="H2308" i="13"/>
  <c r="H2309" i="13"/>
  <c r="H2310" i="13"/>
  <c r="H2311" i="13"/>
  <c r="H2312" i="13"/>
  <c r="H2313" i="13"/>
  <c r="H2314" i="13"/>
  <c r="H2315" i="13"/>
  <c r="H2316" i="13"/>
  <c r="H2317" i="13"/>
  <c r="H2318" i="13"/>
  <c r="H2319" i="13"/>
  <c r="H2320" i="13"/>
  <c r="H2321" i="13"/>
  <c r="H2322" i="13"/>
  <c r="H2323" i="13"/>
  <c r="H2324" i="13"/>
  <c r="H2325" i="13"/>
  <c r="H2326" i="13"/>
  <c r="H2327" i="13"/>
  <c r="H2328" i="13"/>
  <c r="H2329" i="13"/>
  <c r="H2330" i="13"/>
  <c r="H2331" i="13"/>
  <c r="H2332" i="13"/>
  <c r="H2333" i="13"/>
  <c r="H2334" i="13"/>
  <c r="H2335" i="13"/>
  <c r="H2336" i="13"/>
  <c r="H2337" i="13"/>
  <c r="H2338" i="13"/>
  <c r="H2339" i="13"/>
  <c r="H2340" i="13"/>
  <c r="H2341" i="13"/>
  <c r="H2342" i="13"/>
  <c r="H2343" i="13"/>
  <c r="H2344" i="13"/>
  <c r="H2345" i="13"/>
  <c r="H2346" i="13"/>
  <c r="H2347" i="13"/>
  <c r="H2348" i="13"/>
  <c r="H2349" i="13"/>
  <c r="H2350" i="13"/>
  <c r="H2351" i="13"/>
  <c r="H2352" i="13"/>
  <c r="H2353" i="13"/>
  <c r="H2354" i="13"/>
  <c r="H2355" i="13"/>
  <c r="H2356" i="13"/>
  <c r="H2357" i="13"/>
  <c r="H2358" i="13"/>
  <c r="H2359" i="13"/>
  <c r="H2360" i="13"/>
  <c r="H2361" i="13"/>
  <c r="H2362" i="13"/>
  <c r="H2363" i="13"/>
  <c r="H2364" i="13"/>
  <c r="H2365" i="13"/>
  <c r="H2366" i="13"/>
  <c r="H2367" i="13"/>
  <c r="H2368" i="13"/>
  <c r="H2369" i="13"/>
  <c r="H2370" i="13"/>
  <c r="H2371" i="13"/>
  <c r="H2372" i="13"/>
  <c r="H2373" i="13"/>
  <c r="H2374" i="13"/>
  <c r="H2375" i="13"/>
  <c r="H2376" i="13"/>
  <c r="H2377" i="13"/>
  <c r="H2378" i="13"/>
  <c r="H2379" i="13"/>
  <c r="H2380" i="13"/>
  <c r="H2381" i="13"/>
  <c r="H2382" i="13"/>
  <c r="H2383" i="13"/>
  <c r="H2384" i="13"/>
  <c r="H2385" i="13"/>
  <c r="H2386" i="13"/>
  <c r="H2387" i="13"/>
  <c r="H2388" i="13"/>
  <c r="H2389" i="13"/>
  <c r="H2390" i="13"/>
  <c r="H2391" i="13"/>
  <c r="H2392" i="13"/>
  <c r="H2393" i="13"/>
  <c r="H2394" i="13"/>
  <c r="H2395" i="13"/>
  <c r="H2396" i="13"/>
  <c r="H2397" i="13"/>
  <c r="H2398" i="13"/>
  <c r="H2399" i="13"/>
  <c r="H2400" i="13"/>
  <c r="H2401" i="13"/>
  <c r="H2402" i="13"/>
  <c r="H2403" i="13"/>
  <c r="H2404" i="13"/>
  <c r="H2405" i="13"/>
  <c r="H2406" i="13"/>
  <c r="H2407" i="13"/>
  <c r="H2408" i="13"/>
  <c r="H2409" i="13"/>
  <c r="H2410" i="13"/>
  <c r="H2411" i="13"/>
  <c r="H2412" i="13"/>
  <c r="H2413" i="13"/>
  <c r="H2414" i="13"/>
  <c r="H2415" i="13"/>
  <c r="H2416" i="13"/>
  <c r="H2417" i="13"/>
  <c r="H2418" i="13"/>
  <c r="H2419" i="13"/>
  <c r="H2420" i="13"/>
  <c r="H2421" i="13"/>
  <c r="H2422" i="13"/>
  <c r="H2423" i="13"/>
  <c r="H2424" i="13"/>
  <c r="H2425" i="13"/>
  <c r="H2426" i="13"/>
  <c r="H2427" i="13"/>
  <c r="H2428" i="13"/>
  <c r="H2429" i="13"/>
  <c r="H2430" i="13"/>
  <c r="H2431" i="13"/>
  <c r="H2432" i="13"/>
  <c r="H2433" i="13"/>
  <c r="H2434" i="13"/>
  <c r="H2435" i="13"/>
  <c r="H2436" i="13"/>
  <c r="H2437" i="13"/>
  <c r="H2438" i="13"/>
  <c r="H2439" i="13"/>
  <c r="H2440" i="13"/>
  <c r="H2441" i="13"/>
  <c r="H2442" i="13"/>
  <c r="H2443" i="13"/>
  <c r="H2444" i="13"/>
  <c r="H2445" i="13"/>
  <c r="H2446" i="13"/>
  <c r="H2447" i="13"/>
  <c r="H2448" i="13"/>
  <c r="H2449" i="13"/>
  <c r="H2450" i="13"/>
  <c r="H2451" i="13"/>
  <c r="H2452" i="13"/>
  <c r="H2453" i="13"/>
  <c r="H2454" i="13"/>
  <c r="H2455" i="13"/>
  <c r="H2456" i="13"/>
  <c r="H2457" i="13"/>
  <c r="H2458" i="13"/>
  <c r="H2459" i="13"/>
  <c r="H2460" i="13"/>
  <c r="H2461" i="13"/>
  <c r="H2462" i="13"/>
  <c r="H2463" i="13"/>
  <c r="H2464" i="13"/>
  <c r="H2465" i="13"/>
  <c r="H2466" i="13"/>
  <c r="H2467" i="13"/>
  <c r="H2468" i="13"/>
  <c r="H2469" i="13"/>
  <c r="H2470" i="13"/>
  <c r="H2471" i="13"/>
  <c r="H2472" i="13"/>
  <c r="H2473" i="13"/>
  <c r="H2474" i="13"/>
  <c r="H2475" i="13"/>
  <c r="H2476" i="13"/>
  <c r="H2477" i="13"/>
  <c r="H2478" i="13"/>
  <c r="H2479" i="13"/>
  <c r="H2480" i="13"/>
  <c r="H2481" i="13"/>
  <c r="H2482" i="13"/>
  <c r="H2483" i="13"/>
  <c r="H2484" i="13"/>
  <c r="H2485" i="13"/>
  <c r="H2486" i="13"/>
  <c r="H2487" i="13"/>
  <c r="H2488" i="13"/>
  <c r="H2489" i="13"/>
  <c r="H2490" i="13"/>
  <c r="H2491" i="13"/>
  <c r="H2492" i="13"/>
  <c r="H2493" i="13"/>
  <c r="H2494" i="13"/>
  <c r="H2495" i="13"/>
  <c r="H2496" i="13"/>
  <c r="H2497" i="13"/>
  <c r="H2498" i="13"/>
  <c r="H2499" i="13"/>
  <c r="H2500" i="13"/>
  <c r="H2501" i="13"/>
  <c r="H2502" i="13"/>
  <c r="H2503" i="13"/>
  <c r="H2504" i="13"/>
  <c r="H2505" i="13"/>
  <c r="H2506" i="13"/>
  <c r="H2507" i="13"/>
  <c r="H2508" i="13"/>
  <c r="H2509" i="13"/>
  <c r="H2510" i="13"/>
  <c r="H2511" i="13"/>
  <c r="H2512" i="13"/>
  <c r="H2513" i="13"/>
  <c r="H2514" i="13"/>
  <c r="H2515" i="13"/>
  <c r="H2516" i="13"/>
  <c r="H2517" i="13"/>
  <c r="H2518" i="13"/>
  <c r="H2519" i="13"/>
  <c r="H2520" i="13"/>
  <c r="H2521" i="13"/>
  <c r="H2522" i="13"/>
  <c r="H2523" i="13"/>
  <c r="H2524" i="13"/>
  <c r="H2525" i="13"/>
  <c r="H2526" i="13"/>
  <c r="H2527" i="13"/>
  <c r="H2528" i="13"/>
  <c r="H2529" i="13"/>
  <c r="H2530" i="13"/>
  <c r="H2531" i="13"/>
  <c r="H2532" i="13"/>
  <c r="H2533" i="13"/>
  <c r="H2534" i="13"/>
  <c r="H2535" i="13"/>
  <c r="H2536" i="13"/>
  <c r="H2537" i="13"/>
  <c r="H2538" i="13"/>
  <c r="H2539" i="13"/>
  <c r="H2540" i="13"/>
  <c r="H2541" i="13"/>
  <c r="H2542" i="13"/>
  <c r="H2543" i="13"/>
  <c r="H2544" i="13"/>
  <c r="H2545" i="13"/>
  <c r="H2546" i="13"/>
  <c r="H2547" i="13"/>
  <c r="H2548" i="13"/>
  <c r="H2549" i="13"/>
  <c r="H2550" i="13"/>
  <c r="H2551" i="13"/>
  <c r="H2552" i="13"/>
  <c r="H2553" i="13"/>
  <c r="H2554" i="13"/>
  <c r="H2555" i="13"/>
  <c r="H2556" i="13"/>
  <c r="H2557" i="13"/>
  <c r="H2558" i="13"/>
  <c r="H2559" i="13"/>
  <c r="H2560" i="13"/>
  <c r="H2561" i="13"/>
  <c r="H2562" i="13"/>
  <c r="H2563" i="13"/>
  <c r="H2564" i="13"/>
  <c r="H2565" i="13"/>
  <c r="H2566" i="13"/>
  <c r="H2567" i="13"/>
  <c r="H2568" i="13"/>
  <c r="H2569" i="13"/>
  <c r="H2570" i="13"/>
  <c r="H2571" i="13"/>
  <c r="H2572" i="13"/>
  <c r="H2573" i="13"/>
  <c r="H2574" i="13"/>
  <c r="H2575" i="13"/>
  <c r="H2576" i="13"/>
  <c r="H2577" i="13"/>
  <c r="H2578" i="13"/>
  <c r="H2579" i="13"/>
  <c r="H2580" i="13"/>
  <c r="H2581" i="13"/>
  <c r="H2582" i="13"/>
  <c r="H2583" i="13"/>
  <c r="H2584" i="13"/>
  <c r="H2585" i="13"/>
  <c r="H2586" i="13"/>
  <c r="H2587" i="13"/>
  <c r="H2588" i="13"/>
  <c r="H2589" i="13"/>
  <c r="H2590" i="13"/>
  <c r="H2591" i="13"/>
  <c r="H2592" i="13"/>
  <c r="H2593" i="13"/>
  <c r="H2594" i="13"/>
  <c r="H2595" i="13"/>
  <c r="H2596" i="13"/>
  <c r="H2597" i="13"/>
  <c r="H2598" i="13"/>
  <c r="H2599" i="13"/>
  <c r="H2600" i="13"/>
  <c r="H2601" i="13"/>
  <c r="H2602" i="13"/>
  <c r="H2603" i="13"/>
  <c r="H2604" i="13"/>
  <c r="H2605" i="13"/>
  <c r="H2606" i="13"/>
  <c r="H2607" i="13"/>
  <c r="H2608" i="13"/>
  <c r="H2609" i="13"/>
  <c r="H2610" i="13"/>
  <c r="H2611" i="13"/>
  <c r="H2612" i="13"/>
  <c r="H2613" i="13"/>
  <c r="H2614" i="13"/>
  <c r="H2615" i="13"/>
  <c r="H2616" i="13"/>
  <c r="H2617" i="13"/>
  <c r="H2618" i="13"/>
  <c r="H2619" i="13"/>
  <c r="H2620" i="13"/>
  <c r="H2621" i="13"/>
  <c r="H2622" i="13"/>
  <c r="H2623" i="13"/>
  <c r="H2624" i="13"/>
  <c r="H2625" i="13"/>
  <c r="H2626" i="13"/>
  <c r="H2627" i="13"/>
  <c r="H2628" i="13"/>
  <c r="H2629" i="13"/>
  <c r="H2630" i="13"/>
  <c r="H2631" i="13"/>
  <c r="H2632" i="13"/>
  <c r="H2633" i="13"/>
  <c r="H2634" i="13"/>
  <c r="H2635" i="13"/>
  <c r="H2636" i="13"/>
  <c r="H2637" i="13"/>
  <c r="H2638" i="13"/>
  <c r="H2639" i="13"/>
  <c r="H2640" i="13"/>
  <c r="H2641" i="13"/>
  <c r="H2642" i="13"/>
  <c r="H2643" i="13"/>
  <c r="H2644" i="13"/>
  <c r="H2645" i="13"/>
  <c r="H2646" i="13"/>
  <c r="H2647" i="13"/>
  <c r="H2648" i="13"/>
  <c r="H2649" i="13"/>
  <c r="H2650" i="13"/>
  <c r="H2651" i="13"/>
  <c r="H2652" i="13"/>
  <c r="H2653" i="13"/>
  <c r="H2654" i="13"/>
  <c r="H2655" i="13"/>
  <c r="H2656" i="13"/>
  <c r="H2657" i="13"/>
  <c r="H2658" i="13"/>
  <c r="H2659" i="13"/>
  <c r="H2660" i="13"/>
  <c r="H2661" i="13"/>
  <c r="H2662" i="13"/>
  <c r="H2663" i="13"/>
  <c r="H2664" i="13"/>
  <c r="H2665" i="13"/>
  <c r="H2666" i="13"/>
  <c r="H2667" i="13"/>
  <c r="H2668" i="13"/>
  <c r="H2669" i="13"/>
  <c r="H2670" i="13"/>
  <c r="H2671" i="13"/>
  <c r="H2672" i="13"/>
  <c r="H2673" i="13"/>
  <c r="H2674" i="13"/>
  <c r="H2675" i="13"/>
  <c r="H2676" i="13"/>
  <c r="H2677" i="13"/>
  <c r="H2678" i="13"/>
  <c r="H2679" i="13"/>
  <c r="H2680" i="13"/>
  <c r="H2681" i="13"/>
  <c r="H2682" i="13"/>
  <c r="H2683" i="13"/>
  <c r="H2684" i="13"/>
  <c r="H2685" i="13"/>
  <c r="H2686" i="13"/>
  <c r="H2687" i="13"/>
  <c r="H2688" i="13"/>
  <c r="H2689" i="13"/>
  <c r="H2690" i="13"/>
  <c r="H2691" i="13"/>
  <c r="H2692" i="13"/>
  <c r="H2693" i="13"/>
  <c r="H2694" i="13"/>
  <c r="H2695" i="13"/>
  <c r="H2696" i="13"/>
  <c r="H2697" i="13"/>
  <c r="H2698" i="13"/>
  <c r="H2699" i="13"/>
  <c r="H2700" i="13"/>
  <c r="H2701" i="13"/>
  <c r="H2702" i="13"/>
  <c r="H2703" i="13"/>
  <c r="H2704" i="13"/>
  <c r="H2705" i="13"/>
  <c r="H2706" i="13"/>
  <c r="H2707" i="13"/>
  <c r="H2708" i="13"/>
  <c r="H2709" i="13"/>
  <c r="H2710" i="13"/>
  <c r="H2711" i="13"/>
  <c r="H2712" i="13"/>
  <c r="H2713" i="13"/>
  <c r="H2714" i="13"/>
  <c r="H2715" i="13"/>
  <c r="H2716" i="13"/>
  <c r="H2717" i="13"/>
  <c r="H2718" i="13"/>
  <c r="H2719" i="13"/>
  <c r="H2720" i="13"/>
  <c r="H2721" i="13"/>
  <c r="H2722" i="13"/>
  <c r="H2723" i="13"/>
  <c r="H2724" i="13"/>
  <c r="H2725" i="13"/>
  <c r="H2726" i="13"/>
  <c r="H2727" i="13"/>
  <c r="H2728" i="13"/>
  <c r="H2729" i="13"/>
  <c r="H2730" i="13"/>
  <c r="H2731" i="13"/>
  <c r="H2732" i="13"/>
  <c r="H2733" i="13"/>
  <c r="H2734" i="13"/>
  <c r="H2735" i="13"/>
  <c r="H2736" i="13"/>
  <c r="H2737" i="13"/>
  <c r="H2738" i="13"/>
  <c r="H2739" i="13"/>
  <c r="H2740" i="13"/>
  <c r="H2741" i="13"/>
  <c r="H2742" i="13"/>
  <c r="H2743" i="13"/>
  <c r="H2744" i="13"/>
  <c r="H2745" i="13"/>
  <c r="H2746" i="13"/>
  <c r="H2747" i="13"/>
  <c r="H2748" i="13"/>
  <c r="H2749" i="13"/>
  <c r="H2750" i="13"/>
  <c r="H2751" i="13"/>
  <c r="H2752" i="13"/>
  <c r="H2753" i="13"/>
  <c r="H2754" i="13"/>
  <c r="H2755" i="13"/>
  <c r="H2756" i="13"/>
  <c r="H2757" i="13"/>
  <c r="H2758" i="13"/>
  <c r="H2759" i="13"/>
  <c r="H2760" i="13"/>
  <c r="H2761" i="13"/>
  <c r="H2762" i="13"/>
  <c r="H2763" i="13"/>
  <c r="H2764" i="13"/>
  <c r="H2765" i="13"/>
  <c r="H2766" i="13"/>
  <c r="H2767" i="13"/>
  <c r="H2768" i="13"/>
  <c r="H2769" i="13"/>
  <c r="H2770" i="13"/>
  <c r="H2771" i="13"/>
  <c r="H2772" i="13"/>
  <c r="H2773" i="13"/>
  <c r="H2774" i="13"/>
  <c r="H2775" i="13"/>
  <c r="H2776" i="13"/>
  <c r="H2777" i="13"/>
  <c r="H2778" i="13"/>
  <c r="H2779" i="13"/>
  <c r="H2780" i="13"/>
  <c r="H2781" i="13"/>
  <c r="H2782" i="13"/>
  <c r="H2783" i="13"/>
  <c r="H2784" i="13"/>
  <c r="H2785" i="13"/>
  <c r="H2786" i="13"/>
  <c r="H2787" i="13"/>
  <c r="H2788" i="13"/>
  <c r="H2789" i="13"/>
  <c r="H2790" i="13"/>
  <c r="H2791" i="13"/>
  <c r="H2792" i="13"/>
  <c r="H2793" i="13"/>
  <c r="H2794" i="13"/>
  <c r="H2795" i="13"/>
  <c r="H2796" i="13"/>
  <c r="H2797" i="13"/>
  <c r="H2798" i="13"/>
  <c r="H2799" i="13"/>
  <c r="H2800" i="13"/>
  <c r="H2801" i="13"/>
  <c r="H2802" i="13"/>
  <c r="H2803" i="13"/>
  <c r="H2804" i="13"/>
  <c r="H2805" i="13"/>
  <c r="H2806" i="13"/>
  <c r="H2807" i="13"/>
  <c r="H2808" i="13"/>
  <c r="H2809" i="13"/>
  <c r="H2810" i="13"/>
  <c r="H2811" i="13"/>
  <c r="H2812" i="13"/>
  <c r="H2813" i="13"/>
  <c r="H2814" i="13"/>
  <c r="H2815" i="13"/>
  <c r="H2816" i="13"/>
  <c r="H2817" i="13"/>
  <c r="H2818" i="13"/>
  <c r="H2819" i="13"/>
  <c r="H2820" i="13"/>
  <c r="H2821" i="13"/>
  <c r="H2822" i="13"/>
  <c r="H2823" i="13"/>
  <c r="H2824" i="13"/>
  <c r="H2825" i="13"/>
  <c r="H2826" i="13"/>
  <c r="H2827" i="13"/>
  <c r="H2828" i="13"/>
  <c r="H2829" i="13"/>
  <c r="H2830" i="13"/>
  <c r="H2831" i="13"/>
  <c r="H2832" i="13"/>
  <c r="H2833" i="13"/>
  <c r="H2834" i="13"/>
  <c r="H2835" i="13"/>
  <c r="H2836" i="13"/>
  <c r="H2837" i="13"/>
  <c r="H2838" i="13"/>
  <c r="H2839" i="13"/>
  <c r="H2840" i="13"/>
  <c r="H2841" i="13"/>
  <c r="H2842" i="13"/>
  <c r="H2843" i="13"/>
  <c r="H2844" i="13"/>
  <c r="H2845" i="13"/>
  <c r="H2846" i="13"/>
  <c r="H2847" i="13"/>
  <c r="H2848" i="13"/>
  <c r="H2849" i="13"/>
  <c r="H2850" i="13"/>
  <c r="H2851" i="13"/>
  <c r="H2852" i="13"/>
  <c r="H2853" i="13"/>
  <c r="H2854" i="13"/>
  <c r="H2855" i="13"/>
  <c r="H2856" i="13"/>
  <c r="H2857" i="13"/>
  <c r="H2858" i="13"/>
  <c r="H2859" i="13"/>
  <c r="H2860" i="13"/>
  <c r="H2861" i="13"/>
  <c r="H2862" i="13"/>
  <c r="H2863" i="13"/>
  <c r="H2864" i="13"/>
  <c r="H2865" i="13"/>
  <c r="H2866" i="13"/>
  <c r="H2867" i="13"/>
  <c r="H2868" i="13"/>
  <c r="H2869" i="13"/>
  <c r="H2870" i="13"/>
  <c r="H2871" i="13"/>
  <c r="H2872" i="13"/>
  <c r="H2873" i="13"/>
  <c r="H2874" i="13"/>
  <c r="H2875" i="13"/>
  <c r="H2876" i="13"/>
  <c r="H2877" i="13"/>
  <c r="H2878" i="13"/>
  <c r="H2879" i="13"/>
  <c r="H2880" i="13"/>
  <c r="H2881" i="13"/>
  <c r="H2882" i="13"/>
  <c r="H2883" i="13"/>
  <c r="H2884" i="13"/>
  <c r="H2885" i="13"/>
  <c r="H2886" i="13"/>
  <c r="H2887" i="13"/>
  <c r="H2888" i="13"/>
  <c r="H2889" i="13"/>
  <c r="H2890" i="13"/>
  <c r="H2891" i="13"/>
  <c r="H2892" i="13"/>
  <c r="H2893" i="13"/>
  <c r="H2894" i="13"/>
  <c r="H2895" i="13"/>
  <c r="H2896" i="13"/>
  <c r="H2897" i="13"/>
  <c r="H2898" i="13"/>
  <c r="H2899" i="13"/>
  <c r="H2900" i="13"/>
  <c r="H2901" i="13"/>
  <c r="H2902" i="13"/>
  <c r="H2903" i="13"/>
  <c r="H2904" i="13"/>
  <c r="H2905" i="13"/>
  <c r="H2906" i="13"/>
  <c r="H2907" i="13"/>
  <c r="H2908" i="13"/>
  <c r="H2909" i="13"/>
  <c r="H2910" i="13"/>
  <c r="H2911" i="13"/>
  <c r="H2912" i="13"/>
  <c r="H2913" i="13"/>
  <c r="H2914" i="13"/>
  <c r="H2915" i="13"/>
  <c r="H2916" i="13"/>
  <c r="H2917" i="13"/>
  <c r="H2918" i="13"/>
  <c r="H2919" i="13"/>
  <c r="H2920" i="13"/>
  <c r="H2921" i="13"/>
  <c r="H2922" i="13"/>
  <c r="H2923" i="13"/>
  <c r="H2924" i="13"/>
  <c r="H2925" i="13"/>
  <c r="H2926" i="13"/>
  <c r="H2927" i="13"/>
  <c r="H2928" i="13"/>
  <c r="H2929" i="13"/>
  <c r="H2930" i="13"/>
  <c r="H2931" i="13"/>
  <c r="H2932" i="13"/>
  <c r="H2933" i="13"/>
  <c r="H2934" i="13"/>
  <c r="H2935" i="13"/>
  <c r="H2936" i="13"/>
  <c r="H2937" i="13"/>
  <c r="H2938" i="13"/>
  <c r="H2939" i="13"/>
  <c r="H2940" i="13"/>
  <c r="H2941" i="13"/>
  <c r="H2942" i="13"/>
  <c r="H2943" i="13"/>
  <c r="H2944" i="13"/>
  <c r="H2945" i="13"/>
  <c r="H2946" i="13"/>
  <c r="H2947" i="13"/>
  <c r="H2948" i="13"/>
  <c r="H2949" i="13"/>
  <c r="H2950" i="13"/>
  <c r="H2951" i="13"/>
  <c r="H2952" i="13"/>
  <c r="H2953" i="13"/>
  <c r="H2954" i="13"/>
  <c r="H2955" i="13"/>
  <c r="H2956" i="13"/>
  <c r="H2957" i="13"/>
  <c r="H2958" i="13"/>
  <c r="H2959" i="13"/>
  <c r="H2960" i="13"/>
  <c r="H2961" i="13"/>
  <c r="H2962" i="13"/>
  <c r="H2963" i="13"/>
  <c r="H2964" i="13"/>
  <c r="H2965" i="13"/>
  <c r="H2966" i="13"/>
  <c r="H2967" i="13"/>
  <c r="H2968" i="13"/>
  <c r="H2969" i="13"/>
  <c r="H2970" i="13"/>
  <c r="H2971" i="13"/>
  <c r="H2972" i="13"/>
  <c r="H2973" i="13"/>
  <c r="H2974" i="13"/>
  <c r="H2975" i="13"/>
  <c r="H2976" i="13"/>
  <c r="H2977" i="13"/>
  <c r="H2978" i="13"/>
  <c r="H2979" i="13"/>
  <c r="H2980" i="13"/>
  <c r="H2981" i="13"/>
  <c r="H2982" i="13"/>
  <c r="H2983" i="13"/>
  <c r="H2984" i="13"/>
  <c r="H2985" i="13"/>
  <c r="H2986" i="13"/>
  <c r="H2987" i="13"/>
  <c r="H2988" i="13"/>
  <c r="H2989" i="13"/>
  <c r="H2990" i="13"/>
  <c r="H2991" i="13"/>
  <c r="H2992" i="13"/>
  <c r="H2993" i="13"/>
  <c r="H2994" i="13"/>
  <c r="H2995" i="13"/>
  <c r="H2996" i="13"/>
  <c r="H2997" i="13"/>
  <c r="H2998" i="13"/>
  <c r="H2999" i="13"/>
  <c r="H3000" i="13"/>
  <c r="H3001" i="13"/>
  <c r="H3002" i="13"/>
  <c r="H3003" i="13"/>
  <c r="H3004" i="13"/>
  <c r="H3005" i="13"/>
  <c r="H3006" i="13"/>
  <c r="H3007" i="13"/>
  <c r="H3008" i="13"/>
  <c r="H3009" i="13"/>
  <c r="H3010" i="13"/>
  <c r="H3011" i="13"/>
  <c r="H3012" i="13"/>
  <c r="H3013" i="13"/>
  <c r="H3014" i="13"/>
  <c r="H3015" i="13"/>
  <c r="H3016" i="13"/>
  <c r="H3017" i="13"/>
  <c r="H3018" i="13"/>
  <c r="H3019" i="13"/>
  <c r="H3020" i="13"/>
  <c r="H3021" i="13"/>
  <c r="H3022" i="13"/>
  <c r="H3023" i="13"/>
  <c r="H3024" i="13"/>
  <c r="H3025" i="13"/>
  <c r="H3026" i="13"/>
  <c r="H3027" i="13"/>
  <c r="H3028" i="13"/>
  <c r="H3029" i="13"/>
  <c r="H3030" i="13"/>
  <c r="H3031" i="13"/>
  <c r="H3032" i="13"/>
  <c r="H3033" i="13"/>
  <c r="H3034" i="13"/>
  <c r="H3035" i="13"/>
  <c r="H3036" i="13"/>
  <c r="H3037" i="13"/>
  <c r="H3038" i="13"/>
  <c r="H3039" i="13"/>
  <c r="H3040" i="13"/>
  <c r="H3041" i="13"/>
  <c r="H3042" i="13"/>
  <c r="H3043" i="13"/>
  <c r="H3044" i="13"/>
  <c r="H3045" i="13"/>
  <c r="H3046" i="13"/>
  <c r="H3047" i="13"/>
  <c r="H3048" i="13"/>
  <c r="H3049" i="13"/>
  <c r="H3050" i="13"/>
  <c r="H3051" i="13"/>
  <c r="H3052" i="13"/>
  <c r="H3053" i="13"/>
  <c r="H3054" i="13"/>
  <c r="H3055" i="13"/>
  <c r="H3056" i="13"/>
  <c r="H3057" i="13"/>
  <c r="H3058" i="13"/>
  <c r="H3059" i="13"/>
  <c r="H3060" i="13"/>
  <c r="H3061" i="13"/>
  <c r="H3062" i="13"/>
  <c r="H3063" i="13"/>
  <c r="H3064" i="13"/>
  <c r="H3065" i="13"/>
  <c r="H3066" i="13"/>
  <c r="H3067" i="13"/>
  <c r="H3068" i="13"/>
  <c r="H3069" i="13"/>
  <c r="H3070" i="13"/>
  <c r="H3071" i="13"/>
  <c r="H3072" i="13"/>
  <c r="H3073" i="13"/>
  <c r="H3074" i="13"/>
  <c r="H3075" i="13"/>
  <c r="H3076" i="13"/>
  <c r="H3077" i="13"/>
  <c r="H3078" i="13"/>
  <c r="H3079" i="13"/>
  <c r="H3080" i="13"/>
  <c r="H3081" i="13"/>
  <c r="H3082" i="13"/>
  <c r="H3083" i="13"/>
  <c r="H3084" i="13"/>
  <c r="H3085" i="13"/>
  <c r="H3086" i="13"/>
  <c r="H3087" i="13"/>
  <c r="H3088" i="13"/>
  <c r="H3089" i="13"/>
  <c r="H3090" i="13"/>
  <c r="H3091" i="13"/>
  <c r="H3092" i="13"/>
  <c r="H3093" i="13"/>
  <c r="H3094" i="13"/>
  <c r="H3095" i="13"/>
  <c r="H3096" i="13"/>
  <c r="H3097" i="13"/>
  <c r="H3098" i="13"/>
  <c r="H3099" i="13"/>
  <c r="H3100" i="13"/>
  <c r="H3101" i="13"/>
  <c r="H3102" i="13"/>
  <c r="H3103" i="13"/>
  <c r="H3104" i="13"/>
  <c r="H3105" i="13"/>
  <c r="H3106" i="13"/>
  <c r="H3107" i="13"/>
  <c r="H3108" i="13"/>
  <c r="H3109" i="13"/>
  <c r="H3110" i="13"/>
  <c r="H3111" i="13"/>
  <c r="H3112" i="13"/>
  <c r="H3113" i="13"/>
  <c r="H3114" i="13"/>
  <c r="H3115" i="13"/>
  <c r="H3116" i="13"/>
  <c r="H3117" i="13"/>
  <c r="H3118" i="13"/>
  <c r="H3119" i="13"/>
  <c r="H3120" i="13"/>
  <c r="H3121" i="13"/>
  <c r="H3122" i="13"/>
  <c r="H3123" i="13"/>
  <c r="H3124" i="13"/>
  <c r="H3125" i="13"/>
  <c r="H3126" i="13"/>
  <c r="H3127" i="13"/>
  <c r="H3128" i="13"/>
  <c r="H3129" i="13"/>
  <c r="H3130" i="13"/>
  <c r="H3131" i="13"/>
  <c r="H3132" i="13"/>
  <c r="H3133" i="13"/>
  <c r="H3134" i="13"/>
  <c r="H3135" i="13"/>
  <c r="H3136" i="13"/>
  <c r="H3137" i="13"/>
  <c r="H3138" i="13"/>
  <c r="H3139" i="13"/>
  <c r="H3140" i="13"/>
  <c r="H3141" i="13"/>
  <c r="H3142" i="13"/>
  <c r="H3143" i="13"/>
  <c r="H3144" i="13"/>
  <c r="H3145" i="13"/>
  <c r="H3146" i="13"/>
  <c r="H3147" i="13"/>
  <c r="H3148" i="13"/>
  <c r="H3149" i="13"/>
  <c r="H3150" i="13"/>
  <c r="H3151" i="13"/>
  <c r="H3152" i="13"/>
  <c r="H3153" i="13"/>
  <c r="H3154" i="13"/>
  <c r="H3155" i="13"/>
  <c r="H3156" i="13"/>
  <c r="H3157" i="13"/>
  <c r="H3158" i="13"/>
  <c r="H3159" i="13"/>
  <c r="H3160" i="13"/>
  <c r="H3161" i="13"/>
  <c r="H3162" i="13"/>
  <c r="H3163" i="13"/>
  <c r="H3164" i="13"/>
  <c r="H3165" i="13"/>
  <c r="H3166" i="13"/>
  <c r="H3167" i="13"/>
  <c r="H3168" i="13"/>
  <c r="H3169" i="13"/>
  <c r="H3170" i="13"/>
  <c r="H3171" i="13"/>
  <c r="H3172" i="13"/>
  <c r="H3173" i="13"/>
  <c r="H3174" i="13"/>
  <c r="H3175" i="13"/>
  <c r="H3176" i="13"/>
  <c r="H3177" i="13"/>
  <c r="H3178" i="13"/>
  <c r="H3179" i="13"/>
  <c r="H3180" i="13"/>
  <c r="H3181" i="13"/>
  <c r="H3182" i="13"/>
  <c r="H3183" i="13"/>
  <c r="H3184" i="13"/>
  <c r="H3185" i="13"/>
  <c r="H3186" i="13"/>
  <c r="H3187" i="13"/>
  <c r="H3188" i="13"/>
  <c r="H3189" i="13"/>
  <c r="H3190" i="13"/>
  <c r="H3191" i="13"/>
  <c r="H3192" i="13"/>
  <c r="H3193" i="13"/>
  <c r="H3194" i="13"/>
  <c r="H3195" i="13"/>
  <c r="H3196" i="13"/>
  <c r="H3197" i="13"/>
  <c r="H3198" i="13"/>
  <c r="H3199" i="13"/>
  <c r="H3200" i="13"/>
  <c r="H3201" i="13"/>
  <c r="H3202" i="13"/>
  <c r="H3203" i="13"/>
  <c r="H3204" i="13"/>
  <c r="H3205" i="13"/>
  <c r="H3206" i="13"/>
  <c r="H3207" i="13"/>
  <c r="H3208" i="13"/>
  <c r="H3209" i="13"/>
  <c r="H3210" i="13"/>
  <c r="H3211" i="13"/>
  <c r="H3212" i="13"/>
  <c r="H3213" i="13"/>
  <c r="H3214" i="13"/>
  <c r="H3215" i="13"/>
  <c r="H3216" i="13"/>
  <c r="H3217" i="13"/>
  <c r="H3218" i="13"/>
  <c r="H3219" i="13"/>
  <c r="H3220" i="13"/>
  <c r="H3221" i="13"/>
  <c r="H3222" i="13"/>
  <c r="H3223" i="13"/>
  <c r="H3224" i="13"/>
  <c r="H3225" i="13"/>
  <c r="H3226" i="13"/>
  <c r="H3227" i="13"/>
  <c r="H3228" i="13"/>
  <c r="H3229" i="13"/>
  <c r="H3230" i="13"/>
  <c r="H3231" i="13"/>
  <c r="H3232" i="13"/>
  <c r="H3233" i="13"/>
  <c r="H3234" i="13"/>
  <c r="H3235" i="13"/>
  <c r="H3236" i="13"/>
  <c r="H3237" i="13"/>
  <c r="H3238" i="13"/>
  <c r="H3239" i="13"/>
  <c r="H3240" i="13"/>
  <c r="H3241" i="13"/>
  <c r="H3242" i="13"/>
  <c r="H3243" i="13"/>
  <c r="H3244" i="13"/>
  <c r="H3245" i="13"/>
  <c r="H3246" i="13"/>
  <c r="H3247" i="13"/>
  <c r="H3248" i="13"/>
  <c r="H3249" i="13"/>
  <c r="H3250" i="13"/>
  <c r="H3251" i="13"/>
  <c r="H3252" i="13"/>
  <c r="H3253" i="13"/>
  <c r="H3254" i="13"/>
  <c r="H3255" i="13"/>
  <c r="H3256" i="13"/>
  <c r="H3257" i="13"/>
  <c r="H3258" i="13"/>
  <c r="H3259" i="13"/>
  <c r="H3260" i="13"/>
  <c r="H3261" i="13"/>
  <c r="H3262" i="13"/>
  <c r="H3263" i="13"/>
  <c r="H3264" i="13"/>
  <c r="H3265" i="13"/>
  <c r="H3266" i="13"/>
  <c r="H3267" i="13"/>
  <c r="H3268" i="13"/>
  <c r="H3269" i="13"/>
  <c r="H3270" i="13"/>
  <c r="H3271" i="13"/>
  <c r="H3272" i="13"/>
  <c r="H3273" i="13"/>
  <c r="H3274" i="13"/>
  <c r="H3275" i="13"/>
  <c r="H3276" i="13"/>
  <c r="H3277" i="13"/>
  <c r="H3278" i="13"/>
  <c r="H3279" i="13"/>
  <c r="H3280" i="13"/>
  <c r="H3281" i="13"/>
  <c r="H3282" i="13"/>
  <c r="H3283" i="13"/>
  <c r="H3284" i="13"/>
  <c r="H3285" i="13"/>
  <c r="H3286" i="13"/>
  <c r="H3287" i="13"/>
  <c r="H3288" i="13"/>
  <c r="H3289" i="13"/>
  <c r="H3290" i="13"/>
  <c r="H3291" i="13"/>
  <c r="H3292" i="13"/>
  <c r="H3293" i="13"/>
  <c r="H3294" i="13"/>
  <c r="H3295" i="13"/>
  <c r="H3296" i="13"/>
  <c r="H3297" i="13"/>
  <c r="H3298" i="13"/>
  <c r="H3299" i="13"/>
  <c r="H3300" i="13"/>
  <c r="H3301" i="13"/>
  <c r="H3302" i="13"/>
  <c r="H3303" i="13"/>
  <c r="H3304" i="13"/>
  <c r="H3305" i="13"/>
  <c r="H3306" i="13"/>
  <c r="H3307" i="13"/>
  <c r="H3308" i="13"/>
  <c r="H3309" i="13"/>
  <c r="H3310" i="13"/>
  <c r="H3311" i="13"/>
  <c r="H3312" i="13"/>
  <c r="H3313" i="13"/>
  <c r="H3314" i="13"/>
  <c r="H3315" i="13"/>
  <c r="H3316" i="13"/>
  <c r="H3317" i="13"/>
  <c r="H3318" i="13"/>
  <c r="H3319" i="13"/>
  <c r="H3320" i="13"/>
  <c r="H3321" i="13"/>
  <c r="H3322" i="13"/>
  <c r="H3323" i="13"/>
  <c r="H3324" i="13"/>
  <c r="H3325" i="13"/>
  <c r="H3326" i="13"/>
  <c r="H3327" i="13"/>
  <c r="H3328" i="13"/>
  <c r="H3329" i="13"/>
  <c r="H3330" i="13"/>
  <c r="H3331" i="13"/>
  <c r="H3332" i="13"/>
  <c r="H3333" i="13"/>
  <c r="H3334" i="13"/>
  <c r="H3335" i="13"/>
  <c r="H3336" i="13"/>
  <c r="H3337" i="13"/>
  <c r="H3338" i="13"/>
  <c r="H3339" i="13"/>
  <c r="H3340" i="13"/>
  <c r="H3341" i="13"/>
  <c r="H3342" i="13"/>
  <c r="H3343" i="13"/>
  <c r="H3344" i="13"/>
  <c r="H3345" i="13"/>
  <c r="H3346" i="13"/>
  <c r="H3347" i="13"/>
  <c r="H3348" i="13"/>
  <c r="H3349" i="13"/>
  <c r="H3350" i="13"/>
  <c r="H3351" i="13"/>
  <c r="H3352" i="13"/>
  <c r="H3353" i="13"/>
  <c r="H3354" i="13"/>
  <c r="H3355" i="13"/>
  <c r="H3356" i="13"/>
  <c r="H3357" i="13"/>
  <c r="H3358" i="13"/>
  <c r="H3359" i="13"/>
  <c r="H3360" i="13"/>
  <c r="H3361" i="13"/>
  <c r="H3362" i="13"/>
  <c r="H3363" i="13"/>
  <c r="H3364" i="13"/>
  <c r="H3365" i="13"/>
  <c r="H3366" i="13"/>
  <c r="H3367" i="13"/>
  <c r="H3368" i="13"/>
  <c r="H3369" i="13"/>
  <c r="H3370" i="13"/>
  <c r="H3371" i="13"/>
  <c r="H3372" i="13"/>
  <c r="H3373" i="13"/>
  <c r="H3374" i="13"/>
  <c r="H3375" i="13"/>
  <c r="H3376" i="13"/>
  <c r="H3377" i="13"/>
  <c r="H3378" i="13"/>
  <c r="H3379" i="13"/>
  <c r="H3380" i="13"/>
  <c r="H3381" i="13"/>
  <c r="H3382" i="13"/>
  <c r="H3383" i="13"/>
  <c r="H3384" i="13"/>
  <c r="H3385" i="13"/>
  <c r="H3386" i="13"/>
  <c r="H3387" i="13"/>
  <c r="H3388" i="13"/>
  <c r="H3389" i="13"/>
  <c r="H3390" i="13"/>
  <c r="H3391" i="13"/>
  <c r="H3392" i="13"/>
  <c r="H3393" i="13"/>
  <c r="H3394" i="13"/>
  <c r="H3395" i="13"/>
  <c r="H3396" i="13"/>
  <c r="H3397" i="13"/>
  <c r="H3398" i="13"/>
  <c r="H3399" i="13"/>
  <c r="H3400" i="13"/>
  <c r="H3401" i="13"/>
  <c r="H3402" i="13"/>
  <c r="H3403" i="13"/>
  <c r="H3404" i="13"/>
  <c r="H3405" i="13"/>
  <c r="H3406" i="13"/>
  <c r="H3407" i="13"/>
  <c r="H3408" i="13"/>
  <c r="H3409" i="13"/>
  <c r="H3410" i="13"/>
  <c r="H3411" i="13"/>
  <c r="H3412" i="13"/>
  <c r="H3413" i="13"/>
  <c r="H3414" i="13"/>
  <c r="H3415" i="13"/>
  <c r="H3416" i="13"/>
  <c r="H3417" i="13"/>
  <c r="H3418" i="13"/>
  <c r="H3419" i="13"/>
  <c r="H3420" i="13"/>
  <c r="H3421" i="13"/>
  <c r="H3422" i="13"/>
  <c r="H3423" i="13"/>
  <c r="H3424" i="13"/>
  <c r="H3425" i="13"/>
  <c r="H3426" i="13"/>
  <c r="H3427" i="13"/>
  <c r="H3428" i="13"/>
  <c r="H3429" i="13"/>
  <c r="H3430" i="13"/>
  <c r="H3431" i="13"/>
  <c r="H3432" i="13"/>
  <c r="H3433" i="13"/>
  <c r="H3434" i="13"/>
  <c r="H3435" i="13"/>
  <c r="H3436" i="13"/>
  <c r="H3437" i="13"/>
  <c r="H3438" i="13"/>
  <c r="H3439" i="13"/>
  <c r="H3440" i="13"/>
  <c r="H3441" i="13"/>
  <c r="H3442" i="13"/>
  <c r="H3443" i="13"/>
  <c r="H3444" i="13"/>
  <c r="H3445" i="13"/>
  <c r="H3446" i="13"/>
  <c r="H3447" i="13"/>
  <c r="H3448" i="13"/>
  <c r="H3449" i="13"/>
  <c r="H3450" i="13"/>
  <c r="H3451" i="13"/>
  <c r="H3452" i="13"/>
  <c r="H3453" i="13"/>
  <c r="H3454" i="13"/>
  <c r="H3455" i="13"/>
  <c r="H3456" i="13"/>
  <c r="H3457" i="13"/>
  <c r="H3458" i="13"/>
  <c r="H3459" i="13"/>
  <c r="H3460" i="13"/>
  <c r="H3461" i="13"/>
  <c r="H3462" i="13"/>
  <c r="H3463" i="13"/>
  <c r="H3464" i="13"/>
  <c r="H3465" i="13"/>
  <c r="H3466" i="13"/>
  <c r="H3467" i="13"/>
  <c r="H3468" i="13"/>
  <c r="H3469" i="13"/>
  <c r="H3470" i="13"/>
  <c r="H3471" i="13"/>
  <c r="H3472" i="13"/>
  <c r="H3473" i="13"/>
  <c r="H3474" i="13"/>
  <c r="H3475" i="13"/>
  <c r="H3476" i="13"/>
  <c r="H3477" i="13"/>
  <c r="H3478" i="13"/>
  <c r="H3479" i="13"/>
  <c r="H3480" i="13"/>
  <c r="H3481" i="13"/>
  <c r="H3482" i="13"/>
  <c r="H3483" i="13"/>
  <c r="H3484" i="13"/>
  <c r="H3485" i="13"/>
  <c r="H3486" i="13"/>
  <c r="H3487" i="13"/>
  <c r="H3488" i="13"/>
  <c r="H3489" i="13"/>
  <c r="H3490" i="13"/>
  <c r="H3491" i="13"/>
  <c r="H3492" i="13"/>
  <c r="H3493" i="13"/>
  <c r="H3494" i="13"/>
  <c r="H3495" i="13"/>
  <c r="H3496" i="13"/>
  <c r="H3497" i="13"/>
  <c r="H3498" i="13"/>
  <c r="H3499" i="13"/>
  <c r="H3500" i="13"/>
  <c r="H3501" i="13"/>
  <c r="H3502" i="13"/>
  <c r="H3503" i="13"/>
  <c r="H3504" i="13"/>
  <c r="H3505" i="13"/>
  <c r="H3506" i="13"/>
  <c r="H3507" i="13"/>
  <c r="H3508" i="13"/>
  <c r="H3509" i="13"/>
  <c r="H3510" i="13"/>
  <c r="H3511" i="13"/>
  <c r="H3512" i="13"/>
  <c r="H3513" i="13"/>
  <c r="H3514" i="13"/>
  <c r="H3515" i="13"/>
  <c r="H3516" i="13"/>
  <c r="H3517" i="13"/>
  <c r="H3518" i="13"/>
  <c r="H3519" i="13"/>
  <c r="H3520" i="13"/>
  <c r="H3521" i="13"/>
  <c r="H3522" i="13"/>
  <c r="H3523" i="13"/>
  <c r="H3524" i="13"/>
  <c r="H3525" i="13"/>
  <c r="H3526" i="13"/>
  <c r="H3527" i="13"/>
  <c r="H3528" i="13"/>
  <c r="H3529" i="13"/>
  <c r="H3530" i="13"/>
  <c r="H3531" i="13"/>
  <c r="H3532" i="13"/>
  <c r="H3533" i="13"/>
  <c r="H3534" i="13"/>
  <c r="H3535" i="13"/>
  <c r="H3536" i="13"/>
  <c r="H3537" i="13"/>
  <c r="H3538" i="13"/>
  <c r="H3539" i="13"/>
  <c r="H3540" i="13"/>
  <c r="H3541" i="13"/>
  <c r="H3542" i="13"/>
  <c r="H3543" i="13"/>
  <c r="H3544" i="13"/>
  <c r="H3545" i="13"/>
  <c r="H3546" i="13"/>
  <c r="H3547" i="13"/>
  <c r="H3548" i="13"/>
  <c r="H3549" i="13"/>
  <c r="H3550" i="13"/>
  <c r="H3551" i="13"/>
  <c r="H3552" i="13"/>
  <c r="H3553" i="13"/>
  <c r="H3554" i="13"/>
  <c r="H3555" i="13"/>
  <c r="H3556" i="13"/>
  <c r="H3557" i="13"/>
  <c r="H3558" i="13"/>
  <c r="H3559" i="13"/>
  <c r="H3560" i="13"/>
  <c r="H3561" i="13"/>
  <c r="H3562" i="13"/>
  <c r="H3563" i="13"/>
  <c r="H3564" i="13"/>
  <c r="H3565" i="13"/>
  <c r="H3566" i="13"/>
  <c r="H3567" i="13"/>
  <c r="H3568" i="13"/>
  <c r="H3569" i="13"/>
  <c r="H3570" i="13"/>
  <c r="H3571" i="13"/>
  <c r="H3572" i="13"/>
  <c r="H3573" i="13"/>
  <c r="H3574" i="13"/>
  <c r="H3575" i="13"/>
  <c r="H3576" i="13"/>
  <c r="H3577" i="13"/>
  <c r="H3578" i="13"/>
  <c r="H3579" i="13"/>
  <c r="H3580" i="13"/>
  <c r="H3581" i="13"/>
  <c r="H3582" i="13"/>
  <c r="H3583" i="13"/>
  <c r="H3584" i="13"/>
  <c r="H3585" i="13"/>
  <c r="H3586" i="13"/>
  <c r="H3587" i="13"/>
  <c r="H3588" i="13"/>
  <c r="H3589" i="13"/>
  <c r="H3590" i="13"/>
  <c r="H3591" i="13"/>
  <c r="H3592" i="13"/>
  <c r="H3593" i="13"/>
  <c r="H3594" i="13"/>
  <c r="H3595" i="13"/>
  <c r="H3596" i="13"/>
  <c r="H3597" i="13"/>
  <c r="H3598" i="13"/>
  <c r="H3599" i="13"/>
  <c r="H3600" i="13"/>
  <c r="H3601" i="13"/>
  <c r="H3602" i="13"/>
  <c r="H3603" i="13"/>
  <c r="H3604" i="13"/>
  <c r="H3605" i="13"/>
  <c r="H3606" i="13"/>
  <c r="H3607" i="13"/>
  <c r="H3608" i="13"/>
  <c r="H3609" i="13"/>
  <c r="H3610" i="13"/>
  <c r="H3611" i="13"/>
  <c r="H3612" i="13"/>
  <c r="H3613" i="13"/>
  <c r="H3614" i="13"/>
  <c r="H3615" i="13"/>
  <c r="H3616" i="13"/>
  <c r="H3617" i="13"/>
  <c r="H3618" i="13"/>
  <c r="H3619" i="13"/>
  <c r="H3620" i="13"/>
  <c r="H3621" i="13"/>
  <c r="H3622" i="13"/>
  <c r="H3623" i="13"/>
  <c r="H3624" i="13"/>
  <c r="H3625" i="13"/>
  <c r="H3626" i="13"/>
  <c r="H3627" i="13"/>
  <c r="H3628" i="13"/>
  <c r="H3629" i="13"/>
  <c r="H3630" i="13"/>
  <c r="H3631" i="13"/>
  <c r="H3632" i="13"/>
  <c r="H3633" i="13"/>
  <c r="H3634" i="13"/>
  <c r="H3635" i="13"/>
  <c r="H3636" i="13"/>
  <c r="H3637" i="13"/>
  <c r="H3638" i="13"/>
  <c r="H3639" i="13"/>
  <c r="H3640" i="13"/>
  <c r="H3641" i="13"/>
  <c r="H3642" i="13"/>
  <c r="H3643" i="13"/>
  <c r="H3644" i="13"/>
  <c r="H3645" i="13"/>
  <c r="H3646" i="13"/>
  <c r="H3647" i="13"/>
  <c r="H3648" i="13"/>
  <c r="H3649" i="13"/>
  <c r="H3650" i="13"/>
  <c r="H3651" i="13"/>
  <c r="H3652" i="13"/>
  <c r="H3653" i="13"/>
  <c r="H3654" i="13"/>
  <c r="H3655" i="13"/>
  <c r="H3656" i="13"/>
  <c r="H3657" i="13"/>
  <c r="H3658" i="13"/>
  <c r="H3659" i="13"/>
  <c r="H3660" i="13"/>
  <c r="H3661" i="13"/>
  <c r="H3662" i="13"/>
  <c r="H3663" i="13"/>
  <c r="H3664" i="13"/>
  <c r="H3665" i="13"/>
  <c r="H3666" i="13"/>
  <c r="H3667" i="13"/>
  <c r="H3668" i="13"/>
  <c r="H3669" i="13"/>
  <c r="H3670" i="13"/>
  <c r="H3671" i="13"/>
  <c r="H3672" i="13"/>
  <c r="H3673" i="13"/>
  <c r="H3674" i="13"/>
  <c r="H3675" i="13"/>
  <c r="H3676" i="13"/>
  <c r="H3677" i="13"/>
  <c r="H3678" i="13"/>
  <c r="H3679" i="13"/>
  <c r="H3680" i="13"/>
  <c r="H3681" i="13"/>
  <c r="H3682" i="13"/>
  <c r="H3683" i="13"/>
  <c r="H3684" i="13"/>
  <c r="H3685" i="13"/>
  <c r="H3686" i="13"/>
  <c r="H3687" i="13"/>
  <c r="H3688" i="13"/>
  <c r="H3689" i="13"/>
  <c r="H3690" i="13"/>
  <c r="H3691" i="13"/>
  <c r="H3692" i="13"/>
  <c r="H3693" i="13"/>
  <c r="H3694" i="13"/>
  <c r="H3695" i="13"/>
  <c r="H3696" i="13"/>
  <c r="H3697" i="13"/>
  <c r="H3698" i="13"/>
  <c r="H3699" i="13"/>
  <c r="H3700" i="13"/>
  <c r="H3701" i="13"/>
  <c r="H3702" i="13"/>
  <c r="H3703" i="13"/>
  <c r="H3704" i="13"/>
  <c r="H3705" i="13"/>
  <c r="H3706" i="13"/>
  <c r="H3707" i="13"/>
  <c r="H3708" i="13"/>
  <c r="H3709" i="13"/>
  <c r="H3710" i="13"/>
  <c r="H3711" i="13"/>
  <c r="H3712" i="13"/>
  <c r="H3713" i="13"/>
  <c r="H3714" i="13"/>
  <c r="H3715" i="13"/>
  <c r="H3716" i="13"/>
  <c r="H3717" i="13"/>
  <c r="H3718" i="13"/>
  <c r="H3719" i="13"/>
  <c r="H3720" i="13"/>
  <c r="H3721" i="13"/>
  <c r="H3722" i="13"/>
  <c r="H3723" i="13"/>
  <c r="H3724" i="13"/>
  <c r="H3725" i="13"/>
  <c r="H3726" i="13"/>
  <c r="H3727" i="13"/>
  <c r="H3728" i="13"/>
  <c r="H3729" i="13"/>
  <c r="H3730" i="13"/>
  <c r="H3731" i="13"/>
  <c r="H3732" i="13"/>
  <c r="H3733" i="13"/>
  <c r="H3734" i="13"/>
  <c r="H3735" i="13"/>
  <c r="H3736" i="13"/>
  <c r="H3737" i="13"/>
  <c r="H3738" i="13"/>
  <c r="H3739" i="13"/>
  <c r="H3740" i="13"/>
  <c r="H3741" i="13"/>
  <c r="H3742" i="13"/>
  <c r="H3743" i="13"/>
  <c r="H3744" i="13"/>
  <c r="H3745" i="13"/>
  <c r="H3746" i="13"/>
  <c r="H3747" i="13"/>
  <c r="H3748" i="13"/>
  <c r="H3749" i="13"/>
  <c r="H3750" i="13"/>
  <c r="H3751" i="13"/>
  <c r="H3752" i="13"/>
  <c r="H3753" i="13"/>
  <c r="H3754" i="13"/>
  <c r="H3755" i="13"/>
  <c r="H3756" i="13"/>
  <c r="H3757" i="13"/>
  <c r="H3758" i="13"/>
  <c r="H3759" i="13"/>
  <c r="H3760" i="13"/>
  <c r="H3761" i="13"/>
  <c r="H3762" i="13"/>
  <c r="H3763" i="13"/>
  <c r="H3764" i="13"/>
  <c r="H3765" i="13"/>
  <c r="H3766" i="13"/>
  <c r="H3767" i="13"/>
  <c r="H3768" i="13"/>
  <c r="H3769" i="13"/>
  <c r="H3770" i="13"/>
  <c r="H3771" i="13"/>
  <c r="H3772" i="13"/>
  <c r="H3773" i="13"/>
  <c r="H3774" i="13"/>
  <c r="H3775" i="13"/>
  <c r="H3776" i="13"/>
  <c r="H3777" i="13"/>
  <c r="H3778" i="13"/>
  <c r="H3779" i="13"/>
  <c r="H3780" i="13"/>
  <c r="H3781" i="13"/>
  <c r="H3782" i="13"/>
  <c r="H3783" i="13"/>
  <c r="H3784" i="13"/>
  <c r="H3785" i="13"/>
  <c r="H3786" i="13"/>
  <c r="H3787" i="13"/>
  <c r="H3788" i="13"/>
  <c r="H3789" i="13"/>
  <c r="H3790" i="13"/>
  <c r="H3791" i="13"/>
  <c r="H3792" i="13"/>
  <c r="H3793" i="13"/>
  <c r="H3794" i="13"/>
  <c r="H3795" i="13"/>
  <c r="H3796" i="13"/>
  <c r="H3797" i="13"/>
  <c r="H3798" i="13"/>
  <c r="H3799" i="13"/>
  <c r="H3800" i="13"/>
  <c r="H3801" i="13"/>
  <c r="H3802" i="13"/>
  <c r="H3803" i="13"/>
  <c r="H3804" i="13"/>
  <c r="H3805" i="13"/>
  <c r="H3806" i="13"/>
  <c r="H3807" i="13"/>
  <c r="H3808" i="13"/>
  <c r="H3809" i="13"/>
  <c r="H3810" i="13"/>
  <c r="H3811" i="13"/>
  <c r="H3812" i="13"/>
  <c r="H3813" i="13"/>
  <c r="H3814" i="13"/>
  <c r="H3815" i="13"/>
  <c r="H3816" i="13"/>
  <c r="H3817" i="13"/>
  <c r="H3818" i="13"/>
  <c r="H3819" i="13"/>
  <c r="H3820" i="13"/>
  <c r="H3821" i="13"/>
  <c r="H3822" i="13"/>
  <c r="H3823" i="13"/>
  <c r="H3824" i="13"/>
  <c r="H3825" i="13"/>
  <c r="H3826" i="13"/>
  <c r="H3827" i="13"/>
  <c r="H3828" i="13"/>
  <c r="H3829" i="13"/>
  <c r="H3830" i="13"/>
  <c r="H3831" i="13"/>
  <c r="H3832" i="13"/>
  <c r="H3833" i="13"/>
  <c r="H3834" i="13"/>
  <c r="H3835" i="13"/>
  <c r="H3836" i="13"/>
  <c r="H3837" i="13"/>
  <c r="H3838" i="13"/>
  <c r="H3839" i="13"/>
  <c r="H3840" i="13"/>
  <c r="H3841" i="13"/>
  <c r="H3842" i="13"/>
  <c r="H3843" i="13"/>
  <c r="H3844" i="13"/>
  <c r="H3845" i="13"/>
  <c r="H3846" i="13"/>
  <c r="H3847" i="13"/>
  <c r="H3848" i="13"/>
  <c r="H3849" i="13"/>
  <c r="H3850" i="13"/>
  <c r="H3851" i="13"/>
  <c r="H3852" i="13"/>
  <c r="H3853" i="13"/>
  <c r="H3854" i="13"/>
  <c r="H3855" i="13"/>
  <c r="H3856" i="13"/>
  <c r="H3857" i="13"/>
  <c r="H3858" i="13"/>
  <c r="H3859" i="13"/>
  <c r="H3860" i="13"/>
  <c r="H3861" i="13"/>
  <c r="H3862" i="13"/>
  <c r="H3863" i="13"/>
  <c r="H3864" i="13"/>
  <c r="H3865" i="13"/>
  <c r="H3866" i="13"/>
  <c r="H3867" i="13"/>
  <c r="H3868" i="13"/>
  <c r="H3869" i="13"/>
  <c r="H3870" i="13"/>
  <c r="H3871" i="13"/>
  <c r="H3872" i="13"/>
  <c r="H3873" i="13"/>
  <c r="H3874" i="13"/>
  <c r="H3875" i="13"/>
  <c r="H3876" i="13"/>
  <c r="H3877" i="13"/>
  <c r="H3878" i="13"/>
  <c r="H3879" i="13"/>
  <c r="H3880" i="13"/>
  <c r="H3881" i="13"/>
  <c r="H3882" i="13"/>
  <c r="H3883" i="13"/>
  <c r="H3884" i="13"/>
  <c r="H3885" i="13"/>
  <c r="H3886" i="13"/>
  <c r="H3887" i="13"/>
  <c r="H3888" i="13"/>
  <c r="H3889" i="13"/>
  <c r="H3890" i="13"/>
  <c r="H3891" i="13"/>
  <c r="H3892" i="13"/>
  <c r="H3893" i="13"/>
  <c r="H3894" i="13"/>
  <c r="H3895" i="13"/>
  <c r="H3896" i="13"/>
  <c r="H3897" i="13"/>
  <c r="H3898" i="13"/>
  <c r="H3899" i="13"/>
  <c r="H3900" i="13"/>
  <c r="H3901" i="13"/>
  <c r="H3902" i="13"/>
  <c r="H3903" i="13"/>
  <c r="H3904" i="13"/>
  <c r="H3905" i="13"/>
  <c r="H3906" i="13"/>
  <c r="H3907" i="13"/>
  <c r="H3908" i="13"/>
  <c r="H3909" i="13"/>
  <c r="H3910" i="13"/>
  <c r="H3911" i="13"/>
  <c r="H3912" i="13"/>
  <c r="H3913" i="13"/>
  <c r="H3914" i="13"/>
  <c r="H3915" i="13"/>
  <c r="H3916" i="13"/>
  <c r="H3917" i="13"/>
  <c r="H3918" i="13"/>
  <c r="H3919" i="13"/>
  <c r="H3920" i="13"/>
  <c r="H3921" i="13"/>
  <c r="H3922" i="13"/>
  <c r="H3923" i="13"/>
  <c r="H3924" i="13"/>
  <c r="H3925" i="13"/>
  <c r="H3926" i="13"/>
  <c r="H3927" i="13"/>
  <c r="H3928" i="13"/>
  <c r="H3929" i="13"/>
  <c r="H3930" i="13"/>
  <c r="H3931" i="13"/>
  <c r="H3932" i="13"/>
  <c r="H3933" i="13"/>
  <c r="H3934" i="13"/>
  <c r="H3935" i="13"/>
  <c r="H3936" i="13"/>
  <c r="H3937" i="13"/>
  <c r="H3938" i="13"/>
  <c r="H3939" i="13"/>
  <c r="H3940" i="13"/>
  <c r="H3941" i="13"/>
  <c r="H3942" i="13"/>
  <c r="H3943" i="13"/>
  <c r="H3944" i="13"/>
  <c r="H3945" i="13"/>
  <c r="H3946" i="13"/>
  <c r="H3947" i="13"/>
  <c r="H3948" i="13"/>
  <c r="H3949" i="13"/>
  <c r="H3950" i="13"/>
  <c r="H3951" i="13"/>
  <c r="H3952" i="13"/>
  <c r="H3953" i="13"/>
  <c r="H3954" i="13"/>
  <c r="H3955" i="13"/>
  <c r="H3956" i="13"/>
  <c r="H3957" i="13"/>
  <c r="H3958" i="13"/>
  <c r="H3959" i="13"/>
  <c r="H3960" i="13"/>
  <c r="H3961" i="13"/>
  <c r="H3962" i="13"/>
  <c r="H3963" i="13"/>
  <c r="H3964" i="13"/>
  <c r="H3965" i="13"/>
  <c r="H3966" i="13"/>
  <c r="H3967" i="13"/>
  <c r="H3968" i="13"/>
  <c r="H3969" i="13"/>
  <c r="H3970" i="13"/>
  <c r="H3971" i="13"/>
  <c r="H3972" i="13"/>
  <c r="H3973" i="13"/>
  <c r="H3974" i="13"/>
  <c r="H3975" i="13"/>
  <c r="H3976" i="13"/>
  <c r="H3977" i="13"/>
  <c r="H3978" i="13"/>
  <c r="H3979" i="13"/>
  <c r="H3980" i="13"/>
  <c r="H3981" i="13"/>
  <c r="H3982" i="13"/>
  <c r="H3983" i="13"/>
  <c r="H3984" i="13"/>
  <c r="H3985" i="13"/>
  <c r="H3986" i="13"/>
  <c r="H3987" i="13"/>
  <c r="H3988" i="13"/>
  <c r="H3989" i="13"/>
  <c r="H3990" i="13"/>
  <c r="H3991" i="13"/>
  <c r="H3992" i="13"/>
  <c r="H3993" i="13"/>
  <c r="H3994" i="13"/>
  <c r="H3995" i="13"/>
  <c r="H3996" i="13"/>
  <c r="H3997" i="13"/>
  <c r="H3998" i="13"/>
  <c r="H3999" i="13"/>
  <c r="H4000" i="13"/>
  <c r="H4001" i="13"/>
  <c r="H4002" i="13"/>
  <c r="H4003" i="13"/>
  <c r="H4004" i="13"/>
  <c r="H4005" i="13"/>
  <c r="H4006" i="13"/>
  <c r="H4007" i="13"/>
  <c r="H4008" i="13"/>
  <c r="H4009" i="13"/>
  <c r="H4010" i="13"/>
  <c r="H4011" i="13"/>
  <c r="H4012" i="13"/>
  <c r="H4013" i="13"/>
  <c r="H4014" i="13"/>
  <c r="H4015" i="13"/>
  <c r="H4016" i="13"/>
  <c r="H4017" i="13"/>
  <c r="H4018" i="13"/>
  <c r="H4019" i="13"/>
  <c r="H4020" i="13"/>
  <c r="H4021" i="13"/>
  <c r="H4022" i="13"/>
  <c r="H4023" i="13"/>
  <c r="H4024" i="13"/>
  <c r="H4025" i="13"/>
  <c r="H4026" i="13"/>
  <c r="H4027" i="13"/>
  <c r="H4028" i="13"/>
  <c r="H4029" i="13"/>
  <c r="H4030" i="13"/>
  <c r="H4031" i="13"/>
  <c r="H4032" i="13"/>
  <c r="H4033" i="13"/>
  <c r="H4034" i="13"/>
  <c r="H4035" i="13"/>
  <c r="H4036" i="13"/>
  <c r="H4037" i="13"/>
  <c r="H4038" i="13"/>
  <c r="H4039" i="13"/>
  <c r="H4040" i="13"/>
  <c r="H4041" i="13"/>
  <c r="H4042" i="13"/>
  <c r="H4043" i="13"/>
  <c r="H4044" i="13"/>
  <c r="H4045" i="13"/>
  <c r="H4046" i="13"/>
  <c r="H4047" i="13"/>
  <c r="H4048" i="13"/>
  <c r="H4049" i="13"/>
  <c r="H4050" i="13"/>
  <c r="H4051" i="13"/>
  <c r="H4052" i="13"/>
  <c r="H4053" i="13"/>
  <c r="H4054" i="13"/>
  <c r="H4055" i="13"/>
  <c r="H4056" i="13"/>
  <c r="H4057" i="13"/>
  <c r="H4058" i="13"/>
  <c r="H4059" i="13"/>
  <c r="H4060" i="13"/>
  <c r="H4061" i="13"/>
  <c r="H4062" i="13"/>
  <c r="H4063" i="13"/>
  <c r="H4064" i="13"/>
  <c r="H4065" i="13"/>
  <c r="H4066" i="13"/>
  <c r="H4067" i="13"/>
  <c r="H4068" i="13"/>
  <c r="H4069" i="13"/>
  <c r="H4070" i="13"/>
  <c r="H4071" i="13"/>
  <c r="H4072" i="13"/>
  <c r="H4073" i="13"/>
  <c r="H4074" i="13"/>
  <c r="H4075" i="13"/>
  <c r="H4076" i="13"/>
  <c r="H4077" i="13"/>
  <c r="H4078" i="13"/>
  <c r="H4079" i="13"/>
  <c r="H4080" i="13"/>
  <c r="H4081" i="13"/>
  <c r="H4082" i="13"/>
  <c r="H4083" i="13"/>
  <c r="H4084" i="13"/>
  <c r="H4085" i="13"/>
  <c r="H4086" i="13"/>
  <c r="H4087" i="13"/>
  <c r="H4088" i="13"/>
  <c r="H4089" i="13"/>
  <c r="H4090" i="13"/>
  <c r="H4091" i="13"/>
  <c r="H4092" i="13"/>
  <c r="H4093" i="13"/>
  <c r="H4094" i="13"/>
  <c r="H4095" i="13"/>
  <c r="H4096" i="13"/>
  <c r="H4097" i="13"/>
  <c r="H4098" i="13"/>
  <c r="H4099" i="13"/>
  <c r="H4100" i="13"/>
  <c r="H4101" i="13"/>
  <c r="H4102" i="13"/>
  <c r="H4103" i="13"/>
  <c r="H4104" i="13"/>
  <c r="H4105" i="13"/>
  <c r="H4106" i="13"/>
  <c r="H4107" i="13"/>
  <c r="H4108" i="13"/>
  <c r="H4109" i="13"/>
  <c r="H4110" i="13"/>
  <c r="H4111" i="13"/>
  <c r="H4112" i="13"/>
  <c r="H4113" i="13"/>
  <c r="H4114" i="13"/>
  <c r="H4115" i="13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" i="13"/>
  <c r="F3" i="13"/>
  <c r="Q3" i="13" s="1"/>
  <c r="F4" i="13"/>
  <c r="Q4" i="13" s="1"/>
  <c r="F5" i="13"/>
  <c r="Q5" i="13" s="1"/>
  <c r="F6" i="13"/>
  <c r="Q6" i="13" s="1"/>
  <c r="F7" i="13"/>
  <c r="Q7" i="13" s="1"/>
  <c r="F8" i="13"/>
  <c r="Q8" i="13" s="1"/>
  <c r="F9" i="13"/>
  <c r="Q9" i="13" s="1"/>
  <c r="F10" i="13"/>
  <c r="Q10" i="13" s="1"/>
  <c r="F11" i="13"/>
  <c r="Q11" i="13" s="1"/>
  <c r="F12" i="13"/>
  <c r="Q12" i="13" s="1"/>
  <c r="F13" i="13"/>
  <c r="Q13" i="13" s="1"/>
  <c r="F14" i="13"/>
  <c r="Q14" i="13" s="1"/>
  <c r="F15" i="13"/>
  <c r="Q15" i="13" s="1"/>
  <c r="F16" i="13"/>
  <c r="Q16" i="13" s="1"/>
  <c r="F17" i="13"/>
  <c r="Q17" i="13" s="1"/>
  <c r="F18" i="13"/>
  <c r="Q18" i="13" s="1"/>
  <c r="F19" i="13"/>
  <c r="Q19" i="13" s="1"/>
  <c r="F20" i="13"/>
  <c r="Q20" i="13" s="1"/>
  <c r="F21" i="13"/>
  <c r="Q21" i="13" s="1"/>
  <c r="F22" i="13"/>
  <c r="Q22" i="13" s="1"/>
  <c r="F23" i="13"/>
  <c r="Q23" i="13" s="1"/>
  <c r="F24" i="13"/>
  <c r="Q24" i="13" s="1"/>
  <c r="F25" i="13"/>
  <c r="Q25" i="13" s="1"/>
  <c r="F26" i="13"/>
  <c r="Q26" i="13" s="1"/>
  <c r="F27" i="13"/>
  <c r="Q27" i="13" s="1"/>
  <c r="F28" i="13"/>
  <c r="Q28" i="13" s="1"/>
  <c r="F29" i="13"/>
  <c r="Q29" i="13" s="1"/>
  <c r="F30" i="13"/>
  <c r="Q30" i="13" s="1"/>
  <c r="F31" i="13"/>
  <c r="Q31" i="13" s="1"/>
  <c r="F32" i="13"/>
  <c r="Q32" i="13" s="1"/>
  <c r="F33" i="13"/>
  <c r="Q33" i="13" s="1"/>
  <c r="F34" i="13"/>
  <c r="Q34" i="13" s="1"/>
  <c r="F35" i="13"/>
  <c r="Q35" i="13" s="1"/>
  <c r="F36" i="13"/>
  <c r="Q36" i="13" s="1"/>
  <c r="F37" i="13"/>
  <c r="Q37" i="13" s="1"/>
  <c r="F38" i="13"/>
  <c r="Q38" i="13" s="1"/>
  <c r="F39" i="13"/>
  <c r="Q39" i="13" s="1"/>
  <c r="F40" i="13"/>
  <c r="Q40" i="13" s="1"/>
  <c r="F41" i="13"/>
  <c r="Q41" i="13" s="1"/>
  <c r="F42" i="13"/>
  <c r="Q42" i="13" s="1"/>
  <c r="F43" i="13"/>
  <c r="Q43" i="13" s="1"/>
  <c r="F44" i="13"/>
  <c r="Q44" i="13" s="1"/>
  <c r="F45" i="13"/>
  <c r="Q45" i="13" s="1"/>
  <c r="F46" i="13"/>
  <c r="Q46" i="13" s="1"/>
  <c r="F47" i="13"/>
  <c r="Q47" i="13" s="1"/>
  <c r="F48" i="13"/>
  <c r="Q48" i="13" s="1"/>
  <c r="F49" i="13"/>
  <c r="Q49" i="13" s="1"/>
  <c r="F50" i="13"/>
  <c r="Q50" i="13" s="1"/>
  <c r="F51" i="13"/>
  <c r="Q51" i="13" s="1"/>
  <c r="F52" i="13"/>
  <c r="Q52" i="13" s="1"/>
  <c r="F53" i="13"/>
  <c r="Q53" i="13" s="1"/>
  <c r="F54" i="13"/>
  <c r="Q54" i="13" s="1"/>
  <c r="F55" i="13"/>
  <c r="Q55" i="13" s="1"/>
  <c r="F56" i="13"/>
  <c r="Q56" i="13" s="1"/>
  <c r="F57" i="13"/>
  <c r="Q57" i="13" s="1"/>
  <c r="F58" i="13"/>
  <c r="Q58" i="13" s="1"/>
  <c r="F59" i="13"/>
  <c r="Q59" i="13" s="1"/>
  <c r="F60" i="13"/>
  <c r="Q60" i="13" s="1"/>
  <c r="F61" i="13"/>
  <c r="Q61" i="13" s="1"/>
  <c r="F62" i="13"/>
  <c r="Q62" i="13" s="1"/>
  <c r="F63" i="13"/>
  <c r="Q63" i="13" s="1"/>
  <c r="F64" i="13"/>
  <c r="Q64" i="13" s="1"/>
  <c r="F65" i="13"/>
  <c r="Q65" i="13" s="1"/>
  <c r="F66" i="13"/>
  <c r="Q66" i="13" s="1"/>
  <c r="F67" i="13"/>
  <c r="Q67" i="13" s="1"/>
  <c r="F68" i="13"/>
  <c r="Q68" i="13" s="1"/>
  <c r="F69" i="13"/>
  <c r="Q69" i="13" s="1"/>
  <c r="F70" i="13"/>
  <c r="Q70" i="13" s="1"/>
  <c r="F71" i="13"/>
  <c r="Q71" i="13" s="1"/>
  <c r="F72" i="13"/>
  <c r="Q72" i="13" s="1"/>
  <c r="F73" i="13"/>
  <c r="Q73" i="13" s="1"/>
  <c r="F74" i="13"/>
  <c r="Q74" i="13" s="1"/>
  <c r="F75" i="13"/>
  <c r="Q75" i="13" s="1"/>
  <c r="F76" i="13"/>
  <c r="Q76" i="13" s="1"/>
  <c r="F77" i="13"/>
  <c r="Q77" i="13" s="1"/>
  <c r="F78" i="13"/>
  <c r="Q78" i="13" s="1"/>
  <c r="F79" i="13"/>
  <c r="Q79" i="13" s="1"/>
  <c r="F80" i="13"/>
  <c r="Q80" i="13" s="1"/>
  <c r="F81" i="13"/>
  <c r="Q81" i="13" s="1"/>
  <c r="F82" i="13"/>
  <c r="Q82" i="13" s="1"/>
  <c r="F83" i="13"/>
  <c r="Q83" i="13" s="1"/>
  <c r="F84" i="13"/>
  <c r="Q84" i="13" s="1"/>
  <c r="F85" i="13"/>
  <c r="Q85" i="13" s="1"/>
  <c r="F86" i="13"/>
  <c r="Q86" i="13" s="1"/>
  <c r="F87" i="13"/>
  <c r="Q87" i="13" s="1"/>
  <c r="F88" i="13"/>
  <c r="Q88" i="13" s="1"/>
  <c r="F89" i="13"/>
  <c r="Q89" i="13" s="1"/>
  <c r="F90" i="13"/>
  <c r="Q90" i="13" s="1"/>
  <c r="F91" i="13"/>
  <c r="Q91" i="13" s="1"/>
  <c r="F92" i="13"/>
  <c r="Q92" i="13" s="1"/>
  <c r="F93" i="13"/>
  <c r="Q93" i="13" s="1"/>
  <c r="F94" i="13"/>
  <c r="Q94" i="13" s="1"/>
  <c r="F95" i="13"/>
  <c r="Q95" i="13" s="1"/>
  <c r="F96" i="13"/>
  <c r="Q96" i="13" s="1"/>
  <c r="F97" i="13"/>
  <c r="Q97" i="13" s="1"/>
  <c r="F98" i="13"/>
  <c r="Q98" i="13" s="1"/>
  <c r="F99" i="13"/>
  <c r="Q99" i="13" s="1"/>
  <c r="F100" i="13"/>
  <c r="Q100" i="13" s="1"/>
  <c r="F101" i="13"/>
  <c r="Q101" i="13" s="1"/>
  <c r="F102" i="13"/>
  <c r="Q102" i="13" s="1"/>
  <c r="F103" i="13"/>
  <c r="Q103" i="13" s="1"/>
  <c r="F104" i="13"/>
  <c r="Q104" i="13" s="1"/>
  <c r="F105" i="13"/>
  <c r="Q105" i="13" s="1"/>
  <c r="F106" i="13"/>
  <c r="Q106" i="13" s="1"/>
  <c r="F107" i="13"/>
  <c r="Q107" i="13" s="1"/>
  <c r="F108" i="13"/>
  <c r="Q108" i="13" s="1"/>
  <c r="F109" i="13"/>
  <c r="Q109" i="13" s="1"/>
  <c r="F110" i="13"/>
  <c r="Q110" i="13" s="1"/>
  <c r="F111" i="13"/>
  <c r="Q111" i="13" s="1"/>
  <c r="F112" i="13"/>
  <c r="Q112" i="13" s="1"/>
  <c r="F113" i="13"/>
  <c r="Q113" i="13" s="1"/>
  <c r="F114" i="13"/>
  <c r="Q114" i="13" s="1"/>
  <c r="F115" i="13"/>
  <c r="Q115" i="13" s="1"/>
  <c r="F116" i="13"/>
  <c r="Q116" i="13" s="1"/>
  <c r="F117" i="13"/>
  <c r="Q117" i="13" s="1"/>
  <c r="F118" i="13"/>
  <c r="Q118" i="13" s="1"/>
  <c r="F119" i="13"/>
  <c r="Q119" i="13" s="1"/>
  <c r="F120" i="13"/>
  <c r="Q120" i="13" s="1"/>
  <c r="F121" i="13"/>
  <c r="Q121" i="13" s="1"/>
  <c r="F122" i="13"/>
  <c r="Q122" i="13" s="1"/>
  <c r="F123" i="13"/>
  <c r="Q123" i="13" s="1"/>
  <c r="F124" i="13"/>
  <c r="Q124" i="13" s="1"/>
  <c r="F125" i="13"/>
  <c r="Q125" i="13" s="1"/>
  <c r="F126" i="13"/>
  <c r="Q126" i="13" s="1"/>
  <c r="F127" i="13"/>
  <c r="Q127" i="13" s="1"/>
  <c r="F128" i="13"/>
  <c r="Q128" i="13" s="1"/>
  <c r="F129" i="13"/>
  <c r="Q129" i="13" s="1"/>
  <c r="F130" i="13"/>
  <c r="Q130" i="13" s="1"/>
  <c r="F131" i="13"/>
  <c r="Q131" i="13" s="1"/>
  <c r="F132" i="13"/>
  <c r="Q132" i="13" s="1"/>
  <c r="F133" i="13"/>
  <c r="Q133" i="13" s="1"/>
  <c r="F134" i="13"/>
  <c r="Q134" i="13" s="1"/>
  <c r="F135" i="13"/>
  <c r="Q135" i="13" s="1"/>
  <c r="F136" i="13"/>
  <c r="Q136" i="13" s="1"/>
  <c r="F137" i="13"/>
  <c r="Q137" i="13" s="1"/>
  <c r="F138" i="13"/>
  <c r="Q138" i="13" s="1"/>
  <c r="F139" i="13"/>
  <c r="Q139" i="13" s="1"/>
  <c r="F140" i="13"/>
  <c r="Q140" i="13" s="1"/>
  <c r="F141" i="13"/>
  <c r="Q141" i="13" s="1"/>
  <c r="F142" i="13"/>
  <c r="Q142" i="13" s="1"/>
  <c r="F143" i="13"/>
  <c r="Q143" i="13" s="1"/>
  <c r="F144" i="13"/>
  <c r="Q144" i="13" s="1"/>
  <c r="F145" i="13"/>
  <c r="Q145" i="13" s="1"/>
  <c r="F146" i="13"/>
  <c r="Q146" i="13" s="1"/>
  <c r="F147" i="13"/>
  <c r="Q147" i="13" s="1"/>
  <c r="F148" i="13"/>
  <c r="Q148" i="13" s="1"/>
  <c r="F149" i="13"/>
  <c r="Q149" i="13" s="1"/>
  <c r="F150" i="13"/>
  <c r="Q150" i="13" s="1"/>
  <c r="F151" i="13"/>
  <c r="Q151" i="13" s="1"/>
  <c r="F152" i="13"/>
  <c r="Q152" i="13" s="1"/>
  <c r="F153" i="13"/>
  <c r="Q153" i="13" s="1"/>
  <c r="F154" i="13"/>
  <c r="Q154" i="13" s="1"/>
  <c r="F155" i="13"/>
  <c r="Q155" i="13" s="1"/>
  <c r="F156" i="13"/>
  <c r="Q156" i="13" s="1"/>
  <c r="F157" i="13"/>
  <c r="Q157" i="13" s="1"/>
  <c r="F158" i="13"/>
  <c r="Q158" i="13" s="1"/>
  <c r="F159" i="13"/>
  <c r="Q159" i="13" s="1"/>
  <c r="F160" i="13"/>
  <c r="Q160" i="13" s="1"/>
  <c r="F161" i="13"/>
  <c r="Q161" i="13" s="1"/>
  <c r="F162" i="13"/>
  <c r="Q162" i="13" s="1"/>
  <c r="F163" i="13"/>
  <c r="Q163" i="13" s="1"/>
  <c r="F164" i="13"/>
  <c r="Q164" i="13" s="1"/>
  <c r="F165" i="13"/>
  <c r="Q165" i="13" s="1"/>
  <c r="F166" i="13"/>
  <c r="Q166" i="13" s="1"/>
  <c r="F167" i="13"/>
  <c r="Q167" i="13" s="1"/>
  <c r="F168" i="13"/>
  <c r="Q168" i="13" s="1"/>
  <c r="F169" i="13"/>
  <c r="Q169" i="13" s="1"/>
  <c r="F170" i="13"/>
  <c r="Q170" i="13" s="1"/>
  <c r="F171" i="13"/>
  <c r="Q171" i="13" s="1"/>
  <c r="F172" i="13"/>
  <c r="Q172" i="13" s="1"/>
  <c r="F173" i="13"/>
  <c r="Q173" i="13" s="1"/>
  <c r="F174" i="13"/>
  <c r="Q174" i="13" s="1"/>
  <c r="F175" i="13"/>
  <c r="Q175" i="13" s="1"/>
  <c r="F176" i="13"/>
  <c r="Q176" i="13" s="1"/>
  <c r="F177" i="13"/>
  <c r="Q177" i="13" s="1"/>
  <c r="F178" i="13"/>
  <c r="Q178" i="13" s="1"/>
  <c r="F179" i="13"/>
  <c r="Q179" i="13" s="1"/>
  <c r="F180" i="13"/>
  <c r="Q180" i="13" s="1"/>
  <c r="F181" i="13"/>
  <c r="Q181" i="13" s="1"/>
  <c r="F182" i="13"/>
  <c r="Q182" i="13" s="1"/>
  <c r="F183" i="13"/>
  <c r="Q183" i="13" s="1"/>
  <c r="F184" i="13"/>
  <c r="Q184" i="13" s="1"/>
  <c r="F185" i="13"/>
  <c r="Q185" i="13" s="1"/>
  <c r="F186" i="13"/>
  <c r="Q186" i="13" s="1"/>
  <c r="F187" i="13"/>
  <c r="Q187" i="13" s="1"/>
  <c r="F188" i="13"/>
  <c r="Q188" i="13" s="1"/>
  <c r="F189" i="13"/>
  <c r="Q189" i="13" s="1"/>
  <c r="F190" i="13"/>
  <c r="Q190" i="13" s="1"/>
  <c r="F191" i="13"/>
  <c r="Q191" i="13" s="1"/>
  <c r="F192" i="13"/>
  <c r="Q192" i="13" s="1"/>
  <c r="F193" i="13"/>
  <c r="Q193" i="13" s="1"/>
  <c r="F194" i="13"/>
  <c r="Q194" i="13" s="1"/>
  <c r="F195" i="13"/>
  <c r="Q195" i="13" s="1"/>
  <c r="F196" i="13"/>
  <c r="Q196" i="13" s="1"/>
  <c r="F197" i="13"/>
  <c r="Q197" i="13" s="1"/>
  <c r="F198" i="13"/>
  <c r="Q198" i="13" s="1"/>
  <c r="F199" i="13"/>
  <c r="Q199" i="13" s="1"/>
  <c r="F200" i="13"/>
  <c r="Q200" i="13" s="1"/>
  <c r="F201" i="13"/>
  <c r="Q201" i="13" s="1"/>
  <c r="F202" i="13"/>
  <c r="Q202" i="13" s="1"/>
  <c r="F203" i="13"/>
  <c r="Q203" i="13" s="1"/>
  <c r="F204" i="13"/>
  <c r="Q204" i="13" s="1"/>
  <c r="F205" i="13"/>
  <c r="Q205" i="13" s="1"/>
  <c r="F206" i="13"/>
  <c r="Q206" i="13" s="1"/>
  <c r="F207" i="13"/>
  <c r="Q207" i="13" s="1"/>
  <c r="F208" i="13"/>
  <c r="Q208" i="13" s="1"/>
  <c r="F209" i="13"/>
  <c r="Q209" i="13" s="1"/>
  <c r="F210" i="13"/>
  <c r="Q210" i="13" s="1"/>
  <c r="F211" i="13"/>
  <c r="Q211" i="13" s="1"/>
  <c r="F212" i="13"/>
  <c r="Q212" i="13" s="1"/>
  <c r="F213" i="13"/>
  <c r="Q213" i="13" s="1"/>
  <c r="F214" i="13"/>
  <c r="Q214" i="13" s="1"/>
  <c r="F215" i="13"/>
  <c r="Q215" i="13" s="1"/>
  <c r="F216" i="13"/>
  <c r="Q216" i="13" s="1"/>
  <c r="F217" i="13"/>
  <c r="Q217" i="13" s="1"/>
  <c r="F218" i="13"/>
  <c r="Q218" i="13" s="1"/>
  <c r="F219" i="13"/>
  <c r="Q219" i="13" s="1"/>
  <c r="F220" i="13"/>
  <c r="Q220" i="13" s="1"/>
  <c r="F221" i="13"/>
  <c r="Q221" i="13" s="1"/>
  <c r="F222" i="13"/>
  <c r="Q222" i="13" s="1"/>
  <c r="F223" i="13"/>
  <c r="Q223" i="13" s="1"/>
  <c r="F224" i="13"/>
  <c r="Q224" i="13" s="1"/>
  <c r="F225" i="13"/>
  <c r="Q225" i="13" s="1"/>
  <c r="F226" i="13"/>
  <c r="Q226" i="13" s="1"/>
  <c r="F227" i="13"/>
  <c r="Q227" i="13" s="1"/>
  <c r="F228" i="13"/>
  <c r="Q228" i="13" s="1"/>
  <c r="F229" i="13"/>
  <c r="Q229" i="13" s="1"/>
  <c r="F230" i="13"/>
  <c r="Q230" i="13" s="1"/>
  <c r="F231" i="13"/>
  <c r="Q231" i="13" s="1"/>
  <c r="F232" i="13"/>
  <c r="Q232" i="13" s="1"/>
  <c r="F233" i="13"/>
  <c r="Q233" i="13" s="1"/>
  <c r="F234" i="13"/>
  <c r="Q234" i="13" s="1"/>
  <c r="F235" i="13"/>
  <c r="Q235" i="13" s="1"/>
  <c r="F236" i="13"/>
  <c r="Q236" i="13" s="1"/>
  <c r="F237" i="13"/>
  <c r="Q237" i="13" s="1"/>
  <c r="F238" i="13"/>
  <c r="Q238" i="13" s="1"/>
  <c r="F239" i="13"/>
  <c r="Q239" i="13" s="1"/>
  <c r="F240" i="13"/>
  <c r="Q240" i="13" s="1"/>
  <c r="F241" i="13"/>
  <c r="Q241" i="13" s="1"/>
  <c r="F242" i="13"/>
  <c r="Q242" i="13" s="1"/>
  <c r="F243" i="13"/>
  <c r="Q243" i="13" s="1"/>
  <c r="F244" i="13"/>
  <c r="Q244" i="13" s="1"/>
  <c r="F245" i="13"/>
  <c r="Q245" i="13" s="1"/>
  <c r="F246" i="13"/>
  <c r="Q246" i="13" s="1"/>
  <c r="F247" i="13"/>
  <c r="Q247" i="13" s="1"/>
  <c r="F248" i="13"/>
  <c r="Q248" i="13" s="1"/>
  <c r="F249" i="13"/>
  <c r="Q249" i="13" s="1"/>
  <c r="F250" i="13"/>
  <c r="Q250" i="13" s="1"/>
  <c r="F251" i="13"/>
  <c r="Q251" i="13" s="1"/>
  <c r="F252" i="13"/>
  <c r="Q252" i="13" s="1"/>
  <c r="F253" i="13"/>
  <c r="Q253" i="13" s="1"/>
  <c r="F254" i="13"/>
  <c r="Q254" i="13" s="1"/>
  <c r="F255" i="13"/>
  <c r="Q255" i="13" s="1"/>
  <c r="F256" i="13"/>
  <c r="Q256" i="13" s="1"/>
  <c r="F257" i="13"/>
  <c r="Q257" i="13" s="1"/>
  <c r="F258" i="13"/>
  <c r="Q258" i="13" s="1"/>
  <c r="F259" i="13"/>
  <c r="Q259" i="13" s="1"/>
  <c r="F260" i="13"/>
  <c r="Q260" i="13" s="1"/>
  <c r="F261" i="13"/>
  <c r="Q261" i="13" s="1"/>
  <c r="F262" i="13"/>
  <c r="Q262" i="13" s="1"/>
  <c r="F263" i="13"/>
  <c r="Q263" i="13" s="1"/>
  <c r="F264" i="13"/>
  <c r="Q264" i="13" s="1"/>
  <c r="F265" i="13"/>
  <c r="Q265" i="13" s="1"/>
  <c r="F266" i="13"/>
  <c r="Q266" i="13" s="1"/>
  <c r="F267" i="13"/>
  <c r="Q267" i="13" s="1"/>
  <c r="F268" i="13"/>
  <c r="Q268" i="13" s="1"/>
  <c r="F269" i="13"/>
  <c r="Q269" i="13" s="1"/>
  <c r="F270" i="13"/>
  <c r="Q270" i="13" s="1"/>
  <c r="F271" i="13"/>
  <c r="Q271" i="13" s="1"/>
  <c r="F272" i="13"/>
  <c r="Q272" i="13" s="1"/>
  <c r="F273" i="13"/>
  <c r="Q273" i="13" s="1"/>
  <c r="F274" i="13"/>
  <c r="Q274" i="13" s="1"/>
  <c r="F275" i="13"/>
  <c r="Q275" i="13" s="1"/>
  <c r="F276" i="13"/>
  <c r="Q276" i="13" s="1"/>
  <c r="F277" i="13"/>
  <c r="Q277" i="13" s="1"/>
  <c r="F278" i="13"/>
  <c r="Q278" i="13" s="1"/>
  <c r="F279" i="13"/>
  <c r="Q279" i="13" s="1"/>
  <c r="F280" i="13"/>
  <c r="Q280" i="13" s="1"/>
  <c r="F281" i="13"/>
  <c r="Q281" i="13" s="1"/>
  <c r="F282" i="13"/>
  <c r="Q282" i="13" s="1"/>
  <c r="F283" i="13"/>
  <c r="Q283" i="13" s="1"/>
  <c r="F284" i="13"/>
  <c r="Q284" i="13" s="1"/>
  <c r="F285" i="13"/>
  <c r="Q285" i="13" s="1"/>
  <c r="F286" i="13"/>
  <c r="Q286" i="13" s="1"/>
  <c r="F287" i="13"/>
  <c r="Q287" i="13" s="1"/>
  <c r="F288" i="13"/>
  <c r="Q288" i="13" s="1"/>
  <c r="F289" i="13"/>
  <c r="Q289" i="13" s="1"/>
  <c r="F290" i="13"/>
  <c r="Q290" i="13" s="1"/>
  <c r="F291" i="13"/>
  <c r="Q291" i="13" s="1"/>
  <c r="F292" i="13"/>
  <c r="Q292" i="13" s="1"/>
  <c r="F293" i="13"/>
  <c r="Q293" i="13" s="1"/>
  <c r="F294" i="13"/>
  <c r="Q294" i="13" s="1"/>
  <c r="F295" i="13"/>
  <c r="Q295" i="13" s="1"/>
  <c r="F296" i="13"/>
  <c r="Q296" i="13" s="1"/>
  <c r="F297" i="13"/>
  <c r="Q297" i="13" s="1"/>
  <c r="F298" i="13"/>
  <c r="Q298" i="13" s="1"/>
  <c r="F299" i="13"/>
  <c r="Q299" i="13" s="1"/>
  <c r="F300" i="13"/>
  <c r="Q300" i="13" s="1"/>
  <c r="F301" i="13"/>
  <c r="Q301" i="13" s="1"/>
  <c r="F302" i="13"/>
  <c r="Q302" i="13" s="1"/>
  <c r="F303" i="13"/>
  <c r="Q303" i="13" s="1"/>
  <c r="F304" i="13"/>
  <c r="Q304" i="13" s="1"/>
  <c r="F305" i="13"/>
  <c r="Q305" i="13" s="1"/>
  <c r="F306" i="13"/>
  <c r="Q306" i="13" s="1"/>
  <c r="F307" i="13"/>
  <c r="Q307" i="13" s="1"/>
  <c r="F308" i="13"/>
  <c r="Q308" i="13" s="1"/>
  <c r="F309" i="13"/>
  <c r="Q309" i="13" s="1"/>
  <c r="F310" i="13"/>
  <c r="Q310" i="13" s="1"/>
  <c r="F311" i="13"/>
  <c r="Q311" i="13" s="1"/>
  <c r="F312" i="13"/>
  <c r="Q312" i="13" s="1"/>
  <c r="F313" i="13"/>
  <c r="Q313" i="13" s="1"/>
  <c r="F314" i="13"/>
  <c r="Q314" i="13" s="1"/>
  <c r="F315" i="13"/>
  <c r="Q315" i="13" s="1"/>
  <c r="F316" i="13"/>
  <c r="Q316" i="13" s="1"/>
  <c r="F317" i="13"/>
  <c r="Q317" i="13" s="1"/>
  <c r="F318" i="13"/>
  <c r="Q318" i="13" s="1"/>
  <c r="F319" i="13"/>
  <c r="Q319" i="13" s="1"/>
  <c r="F320" i="13"/>
  <c r="Q320" i="13" s="1"/>
  <c r="F321" i="13"/>
  <c r="Q321" i="13" s="1"/>
  <c r="F322" i="13"/>
  <c r="Q322" i="13" s="1"/>
  <c r="F323" i="13"/>
  <c r="Q323" i="13" s="1"/>
  <c r="F324" i="13"/>
  <c r="Q324" i="13" s="1"/>
  <c r="F325" i="13"/>
  <c r="Q325" i="13" s="1"/>
  <c r="F326" i="13"/>
  <c r="Q326" i="13" s="1"/>
  <c r="F327" i="13"/>
  <c r="Q327" i="13" s="1"/>
  <c r="F328" i="13"/>
  <c r="Q328" i="13" s="1"/>
  <c r="F329" i="13"/>
  <c r="Q329" i="13" s="1"/>
  <c r="F330" i="13"/>
  <c r="Q330" i="13" s="1"/>
  <c r="F331" i="13"/>
  <c r="Q331" i="13" s="1"/>
  <c r="F332" i="13"/>
  <c r="Q332" i="13" s="1"/>
  <c r="F333" i="13"/>
  <c r="Q333" i="13" s="1"/>
  <c r="F334" i="13"/>
  <c r="Q334" i="13" s="1"/>
  <c r="F335" i="13"/>
  <c r="Q335" i="13" s="1"/>
  <c r="F336" i="13"/>
  <c r="Q336" i="13" s="1"/>
  <c r="F337" i="13"/>
  <c r="Q337" i="13" s="1"/>
  <c r="F338" i="13"/>
  <c r="Q338" i="13" s="1"/>
  <c r="F339" i="13"/>
  <c r="Q339" i="13" s="1"/>
  <c r="F340" i="13"/>
  <c r="Q340" i="13" s="1"/>
  <c r="F341" i="13"/>
  <c r="Q341" i="13" s="1"/>
  <c r="F342" i="13"/>
  <c r="Q342" i="13" s="1"/>
  <c r="F343" i="13"/>
  <c r="Q343" i="13" s="1"/>
  <c r="F344" i="13"/>
  <c r="Q344" i="13" s="1"/>
  <c r="F345" i="13"/>
  <c r="Q345" i="13" s="1"/>
  <c r="F346" i="13"/>
  <c r="Q346" i="13" s="1"/>
  <c r="F347" i="13"/>
  <c r="Q347" i="13" s="1"/>
  <c r="F348" i="13"/>
  <c r="Q348" i="13" s="1"/>
  <c r="F349" i="13"/>
  <c r="Q349" i="13" s="1"/>
  <c r="F350" i="13"/>
  <c r="Q350" i="13" s="1"/>
  <c r="F351" i="13"/>
  <c r="Q351" i="13" s="1"/>
  <c r="F352" i="13"/>
  <c r="Q352" i="13" s="1"/>
  <c r="F353" i="13"/>
  <c r="Q353" i="13" s="1"/>
  <c r="F354" i="13"/>
  <c r="Q354" i="13" s="1"/>
  <c r="F355" i="13"/>
  <c r="Q355" i="13" s="1"/>
  <c r="F356" i="13"/>
  <c r="Q356" i="13" s="1"/>
  <c r="F357" i="13"/>
  <c r="Q357" i="13" s="1"/>
  <c r="F358" i="13"/>
  <c r="Q358" i="13" s="1"/>
  <c r="F359" i="13"/>
  <c r="Q359" i="13" s="1"/>
  <c r="F360" i="13"/>
  <c r="Q360" i="13" s="1"/>
  <c r="F361" i="13"/>
  <c r="Q361" i="13" s="1"/>
  <c r="F362" i="13"/>
  <c r="Q362" i="13" s="1"/>
  <c r="F363" i="13"/>
  <c r="Q363" i="13" s="1"/>
  <c r="F364" i="13"/>
  <c r="Q364" i="13" s="1"/>
  <c r="F365" i="13"/>
  <c r="Q365" i="13" s="1"/>
  <c r="F366" i="13"/>
  <c r="Q366" i="13" s="1"/>
  <c r="F367" i="13"/>
  <c r="Q367" i="13" s="1"/>
  <c r="F368" i="13"/>
  <c r="Q368" i="13" s="1"/>
  <c r="F369" i="13"/>
  <c r="Q369" i="13" s="1"/>
  <c r="F370" i="13"/>
  <c r="Q370" i="13" s="1"/>
  <c r="F371" i="13"/>
  <c r="Q371" i="13" s="1"/>
  <c r="F372" i="13"/>
  <c r="Q372" i="13" s="1"/>
  <c r="F373" i="13"/>
  <c r="Q373" i="13" s="1"/>
  <c r="F374" i="13"/>
  <c r="Q374" i="13" s="1"/>
  <c r="F375" i="13"/>
  <c r="Q375" i="13" s="1"/>
  <c r="F376" i="13"/>
  <c r="Q376" i="13" s="1"/>
  <c r="F377" i="13"/>
  <c r="Q377" i="13" s="1"/>
  <c r="F378" i="13"/>
  <c r="Q378" i="13" s="1"/>
  <c r="F379" i="13"/>
  <c r="Q379" i="13" s="1"/>
  <c r="F380" i="13"/>
  <c r="Q380" i="13" s="1"/>
  <c r="F381" i="13"/>
  <c r="Q381" i="13" s="1"/>
  <c r="F382" i="13"/>
  <c r="Q382" i="13" s="1"/>
  <c r="F383" i="13"/>
  <c r="Q383" i="13" s="1"/>
  <c r="F384" i="13"/>
  <c r="Q384" i="13" s="1"/>
  <c r="F385" i="13"/>
  <c r="Q385" i="13" s="1"/>
  <c r="F386" i="13"/>
  <c r="Q386" i="13" s="1"/>
  <c r="F387" i="13"/>
  <c r="Q387" i="13" s="1"/>
  <c r="F388" i="13"/>
  <c r="Q388" i="13" s="1"/>
  <c r="F389" i="13"/>
  <c r="Q389" i="13" s="1"/>
  <c r="F390" i="13"/>
  <c r="Q390" i="13" s="1"/>
  <c r="F391" i="13"/>
  <c r="Q391" i="13" s="1"/>
  <c r="F392" i="13"/>
  <c r="Q392" i="13" s="1"/>
  <c r="F393" i="13"/>
  <c r="Q393" i="13" s="1"/>
  <c r="F394" i="13"/>
  <c r="Q394" i="13" s="1"/>
  <c r="F395" i="13"/>
  <c r="Q395" i="13" s="1"/>
  <c r="F396" i="13"/>
  <c r="Q396" i="13" s="1"/>
  <c r="F397" i="13"/>
  <c r="Q397" i="13" s="1"/>
  <c r="F398" i="13"/>
  <c r="Q398" i="13" s="1"/>
  <c r="F399" i="13"/>
  <c r="Q399" i="13" s="1"/>
  <c r="F400" i="13"/>
  <c r="Q400" i="13" s="1"/>
  <c r="F401" i="13"/>
  <c r="Q401" i="13" s="1"/>
  <c r="F402" i="13"/>
  <c r="Q402" i="13" s="1"/>
  <c r="F403" i="13"/>
  <c r="Q403" i="13" s="1"/>
  <c r="F404" i="13"/>
  <c r="Q404" i="13" s="1"/>
  <c r="F405" i="13"/>
  <c r="Q405" i="13" s="1"/>
  <c r="F406" i="13"/>
  <c r="Q406" i="13" s="1"/>
  <c r="F407" i="13"/>
  <c r="Q407" i="13" s="1"/>
  <c r="F408" i="13"/>
  <c r="Q408" i="13" s="1"/>
  <c r="F409" i="13"/>
  <c r="Q409" i="13" s="1"/>
  <c r="F410" i="13"/>
  <c r="Q410" i="13" s="1"/>
  <c r="F411" i="13"/>
  <c r="Q411" i="13" s="1"/>
  <c r="F412" i="13"/>
  <c r="Q412" i="13" s="1"/>
  <c r="F413" i="13"/>
  <c r="Q413" i="13" s="1"/>
  <c r="F414" i="13"/>
  <c r="Q414" i="13" s="1"/>
  <c r="F415" i="13"/>
  <c r="Q415" i="13" s="1"/>
  <c r="F416" i="13"/>
  <c r="Q416" i="13" s="1"/>
  <c r="F417" i="13"/>
  <c r="Q417" i="13" s="1"/>
  <c r="F418" i="13"/>
  <c r="Q418" i="13" s="1"/>
  <c r="F419" i="13"/>
  <c r="Q419" i="13" s="1"/>
  <c r="F420" i="13"/>
  <c r="Q420" i="13" s="1"/>
  <c r="F421" i="13"/>
  <c r="Q421" i="13" s="1"/>
  <c r="F422" i="13"/>
  <c r="Q422" i="13" s="1"/>
  <c r="F423" i="13"/>
  <c r="Q423" i="13" s="1"/>
  <c r="F424" i="13"/>
  <c r="Q424" i="13" s="1"/>
  <c r="F425" i="13"/>
  <c r="Q425" i="13" s="1"/>
  <c r="F426" i="13"/>
  <c r="Q426" i="13" s="1"/>
  <c r="F427" i="13"/>
  <c r="Q427" i="13" s="1"/>
  <c r="F428" i="13"/>
  <c r="Q428" i="13" s="1"/>
  <c r="F429" i="13"/>
  <c r="Q429" i="13" s="1"/>
  <c r="F430" i="13"/>
  <c r="Q430" i="13" s="1"/>
  <c r="F431" i="13"/>
  <c r="Q431" i="13" s="1"/>
  <c r="F432" i="13"/>
  <c r="Q432" i="13" s="1"/>
  <c r="F433" i="13"/>
  <c r="Q433" i="13" s="1"/>
  <c r="F434" i="13"/>
  <c r="Q434" i="13" s="1"/>
  <c r="F435" i="13"/>
  <c r="Q435" i="13" s="1"/>
  <c r="F436" i="13"/>
  <c r="Q436" i="13" s="1"/>
  <c r="F437" i="13"/>
  <c r="Q437" i="13" s="1"/>
  <c r="F438" i="13"/>
  <c r="Q438" i="13" s="1"/>
  <c r="F439" i="13"/>
  <c r="Q439" i="13" s="1"/>
  <c r="F440" i="13"/>
  <c r="Q440" i="13" s="1"/>
  <c r="F441" i="13"/>
  <c r="Q441" i="13" s="1"/>
  <c r="F442" i="13"/>
  <c r="Q442" i="13" s="1"/>
  <c r="F443" i="13"/>
  <c r="Q443" i="13" s="1"/>
  <c r="F444" i="13"/>
  <c r="Q444" i="13" s="1"/>
  <c r="F445" i="13"/>
  <c r="Q445" i="13" s="1"/>
  <c r="F446" i="13"/>
  <c r="Q446" i="13" s="1"/>
  <c r="F447" i="13"/>
  <c r="Q447" i="13" s="1"/>
  <c r="F448" i="13"/>
  <c r="Q448" i="13" s="1"/>
  <c r="F449" i="13"/>
  <c r="Q449" i="13" s="1"/>
  <c r="F450" i="13"/>
  <c r="Q450" i="13" s="1"/>
  <c r="F451" i="13"/>
  <c r="Q451" i="13" s="1"/>
  <c r="F452" i="13"/>
  <c r="Q452" i="13" s="1"/>
  <c r="F453" i="13"/>
  <c r="Q453" i="13" s="1"/>
  <c r="F454" i="13"/>
  <c r="Q454" i="13" s="1"/>
  <c r="F455" i="13"/>
  <c r="Q455" i="13" s="1"/>
  <c r="F456" i="13"/>
  <c r="Q456" i="13" s="1"/>
  <c r="F457" i="13"/>
  <c r="Q457" i="13" s="1"/>
  <c r="F458" i="13"/>
  <c r="Q458" i="13" s="1"/>
  <c r="F459" i="13"/>
  <c r="Q459" i="13" s="1"/>
  <c r="F460" i="13"/>
  <c r="Q460" i="13" s="1"/>
  <c r="F461" i="13"/>
  <c r="Q461" i="13" s="1"/>
  <c r="F462" i="13"/>
  <c r="Q462" i="13" s="1"/>
  <c r="F463" i="13"/>
  <c r="Q463" i="13" s="1"/>
  <c r="F464" i="13"/>
  <c r="Q464" i="13" s="1"/>
  <c r="F465" i="13"/>
  <c r="Q465" i="13" s="1"/>
  <c r="F466" i="13"/>
  <c r="Q466" i="13" s="1"/>
  <c r="F467" i="13"/>
  <c r="Q467" i="13" s="1"/>
  <c r="F468" i="13"/>
  <c r="Q468" i="13" s="1"/>
  <c r="F469" i="13"/>
  <c r="Q469" i="13" s="1"/>
  <c r="F470" i="13"/>
  <c r="Q470" i="13" s="1"/>
  <c r="F471" i="13"/>
  <c r="Q471" i="13" s="1"/>
  <c r="F472" i="13"/>
  <c r="Q472" i="13" s="1"/>
  <c r="F473" i="13"/>
  <c r="Q473" i="13" s="1"/>
  <c r="F474" i="13"/>
  <c r="Q474" i="13" s="1"/>
  <c r="F475" i="13"/>
  <c r="Q475" i="13" s="1"/>
  <c r="F476" i="13"/>
  <c r="Q476" i="13" s="1"/>
  <c r="F477" i="13"/>
  <c r="Q477" i="13" s="1"/>
  <c r="F478" i="13"/>
  <c r="Q478" i="13" s="1"/>
  <c r="F479" i="13"/>
  <c r="Q479" i="13" s="1"/>
  <c r="F480" i="13"/>
  <c r="Q480" i="13" s="1"/>
  <c r="F481" i="13"/>
  <c r="Q481" i="13" s="1"/>
  <c r="F482" i="13"/>
  <c r="Q482" i="13" s="1"/>
  <c r="F483" i="13"/>
  <c r="Q483" i="13" s="1"/>
  <c r="F484" i="13"/>
  <c r="Q484" i="13" s="1"/>
  <c r="F485" i="13"/>
  <c r="Q485" i="13" s="1"/>
  <c r="F486" i="13"/>
  <c r="Q486" i="13" s="1"/>
  <c r="F487" i="13"/>
  <c r="Q487" i="13" s="1"/>
  <c r="F488" i="13"/>
  <c r="Q488" i="13" s="1"/>
  <c r="F489" i="13"/>
  <c r="Q489" i="13" s="1"/>
  <c r="F490" i="13"/>
  <c r="Q490" i="13" s="1"/>
  <c r="F491" i="13"/>
  <c r="Q491" i="13" s="1"/>
  <c r="F492" i="13"/>
  <c r="Q492" i="13" s="1"/>
  <c r="F493" i="13"/>
  <c r="Q493" i="13" s="1"/>
  <c r="F494" i="13"/>
  <c r="Q494" i="13" s="1"/>
  <c r="F495" i="13"/>
  <c r="Q495" i="13" s="1"/>
  <c r="F496" i="13"/>
  <c r="Q496" i="13" s="1"/>
  <c r="F497" i="13"/>
  <c r="Q497" i="13" s="1"/>
  <c r="F498" i="13"/>
  <c r="Q498" i="13" s="1"/>
  <c r="F499" i="13"/>
  <c r="Q499" i="13" s="1"/>
  <c r="F500" i="13"/>
  <c r="Q500" i="13" s="1"/>
  <c r="F501" i="13"/>
  <c r="Q501" i="13" s="1"/>
  <c r="F502" i="13"/>
  <c r="Q502" i="13" s="1"/>
  <c r="F503" i="13"/>
  <c r="Q503" i="13" s="1"/>
  <c r="F504" i="13"/>
  <c r="Q504" i="13" s="1"/>
  <c r="F505" i="13"/>
  <c r="Q505" i="13" s="1"/>
  <c r="F506" i="13"/>
  <c r="Q506" i="13" s="1"/>
  <c r="F507" i="13"/>
  <c r="Q507" i="13" s="1"/>
  <c r="F508" i="13"/>
  <c r="Q508" i="13" s="1"/>
  <c r="F509" i="13"/>
  <c r="Q509" i="13" s="1"/>
  <c r="F510" i="13"/>
  <c r="Q510" i="13" s="1"/>
  <c r="F511" i="13"/>
  <c r="Q511" i="13" s="1"/>
  <c r="F512" i="13"/>
  <c r="Q512" i="13" s="1"/>
  <c r="F513" i="13"/>
  <c r="Q513" i="13" s="1"/>
  <c r="F514" i="13"/>
  <c r="Q514" i="13" s="1"/>
  <c r="F515" i="13"/>
  <c r="Q515" i="13" s="1"/>
  <c r="F516" i="13"/>
  <c r="Q516" i="13" s="1"/>
  <c r="F517" i="13"/>
  <c r="Q517" i="13" s="1"/>
  <c r="F518" i="13"/>
  <c r="Q518" i="13" s="1"/>
  <c r="F519" i="13"/>
  <c r="Q519" i="13" s="1"/>
  <c r="F520" i="13"/>
  <c r="Q520" i="13" s="1"/>
  <c r="F521" i="13"/>
  <c r="Q521" i="13" s="1"/>
  <c r="F522" i="13"/>
  <c r="X522" i="13" s="1"/>
  <c r="F523" i="13"/>
  <c r="X523" i="13" s="1"/>
  <c r="F524" i="13"/>
  <c r="X524" i="13" s="1"/>
  <c r="F525" i="13"/>
  <c r="X525" i="13" s="1"/>
  <c r="F526" i="13"/>
  <c r="X526" i="13" s="1"/>
  <c r="F527" i="13"/>
  <c r="X527" i="13" s="1"/>
  <c r="F528" i="13"/>
  <c r="X528" i="13" s="1"/>
  <c r="F529" i="13"/>
  <c r="X529" i="13" s="1"/>
  <c r="F530" i="13"/>
  <c r="X530" i="13" s="1"/>
  <c r="F531" i="13"/>
  <c r="X531" i="13" s="1"/>
  <c r="F532" i="13"/>
  <c r="X532" i="13" s="1"/>
  <c r="F533" i="13"/>
  <c r="X533" i="13" s="1"/>
  <c r="F534" i="13"/>
  <c r="X534" i="13" s="1"/>
  <c r="F535" i="13"/>
  <c r="X535" i="13" s="1"/>
  <c r="F536" i="13"/>
  <c r="X536" i="13" s="1"/>
  <c r="F537" i="13"/>
  <c r="X537" i="13" s="1"/>
  <c r="F538" i="13"/>
  <c r="X538" i="13" s="1"/>
  <c r="F539" i="13"/>
  <c r="X539" i="13" s="1"/>
  <c r="F540" i="13"/>
  <c r="X540" i="13" s="1"/>
  <c r="F541" i="13"/>
  <c r="X541" i="13" s="1"/>
  <c r="F542" i="13"/>
  <c r="W542" i="13" s="1"/>
  <c r="F543" i="13"/>
  <c r="W543" i="13" s="1"/>
  <c r="F544" i="13"/>
  <c r="W544" i="13" s="1"/>
  <c r="F545" i="13"/>
  <c r="W545" i="13" s="1"/>
  <c r="F546" i="13"/>
  <c r="W546" i="13" s="1"/>
  <c r="F547" i="13"/>
  <c r="W547" i="13" s="1"/>
  <c r="F548" i="13"/>
  <c r="W548" i="13" s="1"/>
  <c r="F549" i="13"/>
  <c r="W549" i="13" s="1"/>
  <c r="F550" i="13"/>
  <c r="W550" i="13" s="1"/>
  <c r="F551" i="13"/>
  <c r="W551" i="13" s="1"/>
  <c r="F552" i="13"/>
  <c r="W552" i="13" s="1"/>
  <c r="F553" i="13"/>
  <c r="W553" i="13" s="1"/>
  <c r="F554" i="13"/>
  <c r="W554" i="13" s="1"/>
  <c r="F555" i="13"/>
  <c r="W555" i="13" s="1"/>
  <c r="F556" i="13"/>
  <c r="W556" i="13" s="1"/>
  <c r="F557" i="13"/>
  <c r="W557" i="13" s="1"/>
  <c r="F558" i="13"/>
  <c r="W558" i="13" s="1"/>
  <c r="F559" i="13"/>
  <c r="W559" i="13" s="1"/>
  <c r="F560" i="13"/>
  <c r="W560" i="13" s="1"/>
  <c r="F561" i="13"/>
  <c r="W561" i="13" s="1"/>
  <c r="F562" i="13"/>
  <c r="W562" i="13" s="1"/>
  <c r="F563" i="13"/>
  <c r="W563" i="13" s="1"/>
  <c r="F564" i="13"/>
  <c r="W564" i="13" s="1"/>
  <c r="F565" i="13"/>
  <c r="W565" i="13" s="1"/>
  <c r="F566" i="13"/>
  <c r="W566" i="13" s="1"/>
  <c r="F567" i="13"/>
  <c r="W567" i="13" s="1"/>
  <c r="F568" i="13"/>
  <c r="W568" i="13" s="1"/>
  <c r="F569" i="13"/>
  <c r="W569" i="13" s="1"/>
  <c r="F570" i="13"/>
  <c r="W570" i="13" s="1"/>
  <c r="F571" i="13"/>
  <c r="W571" i="13" s="1"/>
  <c r="F572" i="13"/>
  <c r="W572" i="13" s="1"/>
  <c r="F573" i="13"/>
  <c r="W573" i="13" s="1"/>
  <c r="F574" i="13"/>
  <c r="W574" i="13" s="1"/>
  <c r="F575" i="13"/>
  <c r="W575" i="13" s="1"/>
  <c r="F576" i="13"/>
  <c r="W576" i="13" s="1"/>
  <c r="F577" i="13"/>
  <c r="W577" i="13" s="1"/>
  <c r="F578" i="13"/>
  <c r="W578" i="13" s="1"/>
  <c r="F579" i="13"/>
  <c r="W579" i="13" s="1"/>
  <c r="F580" i="13"/>
  <c r="W580" i="13" s="1"/>
  <c r="F581" i="13"/>
  <c r="W581" i="13" s="1"/>
  <c r="F582" i="13"/>
  <c r="W582" i="13" s="1"/>
  <c r="F583" i="13"/>
  <c r="W583" i="13" s="1"/>
  <c r="F584" i="13"/>
  <c r="W584" i="13" s="1"/>
  <c r="F585" i="13"/>
  <c r="W585" i="13" s="1"/>
  <c r="F586" i="13"/>
  <c r="W586" i="13" s="1"/>
  <c r="F587" i="13"/>
  <c r="W587" i="13" s="1"/>
  <c r="F588" i="13"/>
  <c r="W588" i="13" s="1"/>
  <c r="F589" i="13"/>
  <c r="W589" i="13" s="1"/>
  <c r="F590" i="13"/>
  <c r="W590" i="13" s="1"/>
  <c r="F591" i="13"/>
  <c r="W591" i="13" s="1"/>
  <c r="F592" i="13"/>
  <c r="W592" i="13" s="1"/>
  <c r="F593" i="13"/>
  <c r="W593" i="13" s="1"/>
  <c r="F594" i="13"/>
  <c r="W594" i="13" s="1"/>
  <c r="F595" i="13"/>
  <c r="W595" i="13" s="1"/>
  <c r="F596" i="13"/>
  <c r="W596" i="13" s="1"/>
  <c r="F597" i="13"/>
  <c r="W597" i="13" s="1"/>
  <c r="F598" i="13"/>
  <c r="W598" i="13" s="1"/>
  <c r="F599" i="13"/>
  <c r="W599" i="13" s="1"/>
  <c r="F600" i="13"/>
  <c r="W600" i="13" s="1"/>
  <c r="F601" i="13"/>
  <c r="W601" i="13" s="1"/>
  <c r="F602" i="13"/>
  <c r="W602" i="13" s="1"/>
  <c r="F603" i="13"/>
  <c r="W603" i="13" s="1"/>
  <c r="F604" i="13"/>
  <c r="W604" i="13" s="1"/>
  <c r="F605" i="13"/>
  <c r="W605" i="13" s="1"/>
  <c r="F606" i="13"/>
  <c r="W606" i="13" s="1"/>
  <c r="F607" i="13"/>
  <c r="W607" i="13" s="1"/>
  <c r="F608" i="13"/>
  <c r="W608" i="13" s="1"/>
  <c r="F609" i="13"/>
  <c r="W609" i="13" s="1"/>
  <c r="F610" i="13"/>
  <c r="W610" i="13" s="1"/>
  <c r="F611" i="13"/>
  <c r="W611" i="13" s="1"/>
  <c r="F612" i="13"/>
  <c r="W612" i="13" s="1"/>
  <c r="F613" i="13"/>
  <c r="W613" i="13" s="1"/>
  <c r="F614" i="13"/>
  <c r="W614" i="13" s="1"/>
  <c r="F615" i="13"/>
  <c r="W615" i="13" s="1"/>
  <c r="F616" i="13"/>
  <c r="W616" i="13" s="1"/>
  <c r="F617" i="13"/>
  <c r="W617" i="13" s="1"/>
  <c r="F618" i="13"/>
  <c r="W618" i="13" s="1"/>
  <c r="F619" i="13"/>
  <c r="W619" i="13" s="1"/>
  <c r="F620" i="13"/>
  <c r="W620" i="13" s="1"/>
  <c r="F621" i="13"/>
  <c r="W621" i="13" s="1"/>
  <c r="F622" i="13"/>
  <c r="W622" i="13" s="1"/>
  <c r="F623" i="13"/>
  <c r="W623" i="13" s="1"/>
  <c r="F624" i="13"/>
  <c r="W624" i="13" s="1"/>
  <c r="F625" i="13"/>
  <c r="W625" i="13" s="1"/>
  <c r="F626" i="13"/>
  <c r="W626" i="13" s="1"/>
  <c r="F627" i="13"/>
  <c r="W627" i="13" s="1"/>
  <c r="F628" i="13"/>
  <c r="W628" i="13" s="1"/>
  <c r="F629" i="13"/>
  <c r="W629" i="13" s="1"/>
  <c r="F630" i="13"/>
  <c r="W630" i="13" s="1"/>
  <c r="F631" i="13"/>
  <c r="W631" i="13" s="1"/>
  <c r="F632" i="13"/>
  <c r="W632" i="13" s="1"/>
  <c r="F633" i="13"/>
  <c r="W633" i="13" s="1"/>
  <c r="F634" i="13"/>
  <c r="W634" i="13" s="1"/>
  <c r="F635" i="13"/>
  <c r="W635" i="13" s="1"/>
  <c r="F636" i="13"/>
  <c r="W636" i="13" s="1"/>
  <c r="F637" i="13"/>
  <c r="W637" i="13" s="1"/>
  <c r="F638" i="13"/>
  <c r="W638" i="13" s="1"/>
  <c r="F639" i="13"/>
  <c r="W639" i="13" s="1"/>
  <c r="F640" i="13"/>
  <c r="W640" i="13" s="1"/>
  <c r="F641" i="13"/>
  <c r="W641" i="13" s="1"/>
  <c r="F642" i="13"/>
  <c r="W642" i="13" s="1"/>
  <c r="F643" i="13"/>
  <c r="W643" i="13" s="1"/>
  <c r="F644" i="13"/>
  <c r="W644" i="13" s="1"/>
  <c r="F645" i="13"/>
  <c r="W645" i="13" s="1"/>
  <c r="F646" i="13"/>
  <c r="W646" i="13" s="1"/>
  <c r="F647" i="13"/>
  <c r="W647" i="13" s="1"/>
  <c r="F648" i="13"/>
  <c r="W648" i="13" s="1"/>
  <c r="F649" i="13"/>
  <c r="W649" i="13" s="1"/>
  <c r="F650" i="13"/>
  <c r="W650" i="13" s="1"/>
  <c r="F651" i="13"/>
  <c r="W651" i="13" s="1"/>
  <c r="F652" i="13"/>
  <c r="W652" i="13" s="1"/>
  <c r="F653" i="13"/>
  <c r="W653" i="13" s="1"/>
  <c r="F654" i="13"/>
  <c r="W654" i="13" s="1"/>
  <c r="F655" i="13"/>
  <c r="W655" i="13" s="1"/>
  <c r="F656" i="13"/>
  <c r="W656" i="13" s="1"/>
  <c r="F657" i="13"/>
  <c r="W657" i="13" s="1"/>
  <c r="F658" i="13"/>
  <c r="W658" i="13" s="1"/>
  <c r="F659" i="13"/>
  <c r="W659" i="13" s="1"/>
  <c r="F660" i="13"/>
  <c r="W660" i="13" s="1"/>
  <c r="F661" i="13"/>
  <c r="W661" i="13" s="1"/>
  <c r="F662" i="13"/>
  <c r="W662" i="13" s="1"/>
  <c r="F663" i="13"/>
  <c r="W663" i="13" s="1"/>
  <c r="F664" i="13"/>
  <c r="W664" i="13" s="1"/>
  <c r="F665" i="13"/>
  <c r="W665" i="13" s="1"/>
  <c r="F666" i="13"/>
  <c r="W666" i="13" s="1"/>
  <c r="F667" i="13"/>
  <c r="W667" i="13" s="1"/>
  <c r="F668" i="13"/>
  <c r="W668" i="13" s="1"/>
  <c r="F669" i="13"/>
  <c r="W669" i="13" s="1"/>
  <c r="F670" i="13"/>
  <c r="W670" i="13" s="1"/>
  <c r="F671" i="13"/>
  <c r="W671" i="13" s="1"/>
  <c r="F672" i="13"/>
  <c r="W672" i="13" s="1"/>
  <c r="F673" i="13"/>
  <c r="W673" i="13" s="1"/>
  <c r="F674" i="13"/>
  <c r="W674" i="13" s="1"/>
  <c r="F675" i="13"/>
  <c r="W675" i="13" s="1"/>
  <c r="F676" i="13"/>
  <c r="W676" i="13" s="1"/>
  <c r="F677" i="13"/>
  <c r="W677" i="13" s="1"/>
  <c r="F678" i="13"/>
  <c r="W678" i="13" s="1"/>
  <c r="F679" i="13"/>
  <c r="W679" i="13" s="1"/>
  <c r="F680" i="13"/>
  <c r="W680" i="13" s="1"/>
  <c r="F681" i="13"/>
  <c r="W681" i="13" s="1"/>
  <c r="F682" i="13"/>
  <c r="W682" i="13" s="1"/>
  <c r="F683" i="13"/>
  <c r="W683" i="13" s="1"/>
  <c r="F684" i="13"/>
  <c r="W684" i="13" s="1"/>
  <c r="F685" i="13"/>
  <c r="W685" i="13" s="1"/>
  <c r="F686" i="13"/>
  <c r="W686" i="13" s="1"/>
  <c r="F687" i="13"/>
  <c r="W687" i="13" s="1"/>
  <c r="F688" i="13"/>
  <c r="W688" i="13" s="1"/>
  <c r="F689" i="13"/>
  <c r="W689" i="13" s="1"/>
  <c r="F690" i="13"/>
  <c r="W690" i="13" s="1"/>
  <c r="F691" i="13"/>
  <c r="W691" i="13" s="1"/>
  <c r="F692" i="13"/>
  <c r="W692" i="13" s="1"/>
  <c r="F693" i="13"/>
  <c r="W693" i="13" s="1"/>
  <c r="F694" i="13"/>
  <c r="W694" i="13" s="1"/>
  <c r="F695" i="13"/>
  <c r="W695" i="13" s="1"/>
  <c r="F696" i="13"/>
  <c r="W696" i="13" s="1"/>
  <c r="F697" i="13"/>
  <c r="W697" i="13" s="1"/>
  <c r="F698" i="13"/>
  <c r="W698" i="13" s="1"/>
  <c r="F699" i="13"/>
  <c r="W699" i="13" s="1"/>
  <c r="F700" i="13"/>
  <c r="W700" i="13" s="1"/>
  <c r="F701" i="13"/>
  <c r="W701" i="13" s="1"/>
  <c r="F702" i="13"/>
  <c r="W702" i="13" s="1"/>
  <c r="F703" i="13"/>
  <c r="W703" i="13" s="1"/>
  <c r="F704" i="13"/>
  <c r="W704" i="13" s="1"/>
  <c r="F705" i="13"/>
  <c r="W705" i="13" s="1"/>
  <c r="F706" i="13"/>
  <c r="W706" i="13" s="1"/>
  <c r="F707" i="13"/>
  <c r="W707" i="13" s="1"/>
  <c r="F708" i="13"/>
  <c r="W708" i="13" s="1"/>
  <c r="F709" i="13"/>
  <c r="W709" i="13" s="1"/>
  <c r="F710" i="13"/>
  <c r="W710" i="13" s="1"/>
  <c r="F711" i="13"/>
  <c r="W711" i="13" s="1"/>
  <c r="F712" i="13"/>
  <c r="W712" i="13" s="1"/>
  <c r="F713" i="13"/>
  <c r="W713" i="13" s="1"/>
  <c r="F714" i="13"/>
  <c r="W714" i="13" s="1"/>
  <c r="F715" i="13"/>
  <c r="W715" i="13" s="1"/>
  <c r="F716" i="13"/>
  <c r="W716" i="13" s="1"/>
  <c r="F717" i="13"/>
  <c r="W717" i="13" s="1"/>
  <c r="F718" i="13"/>
  <c r="W718" i="13" s="1"/>
  <c r="F719" i="13"/>
  <c r="W719" i="13" s="1"/>
  <c r="F720" i="13"/>
  <c r="W720" i="13" s="1"/>
  <c r="F721" i="13"/>
  <c r="W721" i="13" s="1"/>
  <c r="F722" i="13"/>
  <c r="V722" i="13" s="1"/>
  <c r="F723" i="13"/>
  <c r="V723" i="13" s="1"/>
  <c r="F724" i="13"/>
  <c r="V724" i="13" s="1"/>
  <c r="F725" i="13"/>
  <c r="V725" i="13" s="1"/>
  <c r="F726" i="13"/>
  <c r="V726" i="13" s="1"/>
  <c r="F727" i="13"/>
  <c r="V727" i="13" s="1"/>
  <c r="F728" i="13"/>
  <c r="V728" i="13" s="1"/>
  <c r="F729" i="13"/>
  <c r="V729" i="13" s="1"/>
  <c r="F730" i="13"/>
  <c r="V730" i="13" s="1"/>
  <c r="F731" i="13"/>
  <c r="V731" i="13" s="1"/>
  <c r="F732" i="13"/>
  <c r="V732" i="13" s="1"/>
  <c r="F733" i="13"/>
  <c r="V733" i="13" s="1"/>
  <c r="F734" i="13"/>
  <c r="V734" i="13" s="1"/>
  <c r="F735" i="13"/>
  <c r="V735" i="13" s="1"/>
  <c r="F736" i="13"/>
  <c r="V736" i="13" s="1"/>
  <c r="F737" i="13"/>
  <c r="V737" i="13" s="1"/>
  <c r="F738" i="13"/>
  <c r="V738" i="13" s="1"/>
  <c r="F739" i="13"/>
  <c r="V739" i="13" s="1"/>
  <c r="F740" i="13"/>
  <c r="V740" i="13" s="1"/>
  <c r="F741" i="13"/>
  <c r="V741" i="13" s="1"/>
  <c r="F742" i="13"/>
  <c r="V742" i="13" s="1"/>
  <c r="F743" i="13"/>
  <c r="V743" i="13" s="1"/>
  <c r="F744" i="13"/>
  <c r="V744" i="13" s="1"/>
  <c r="F745" i="13"/>
  <c r="V745" i="13" s="1"/>
  <c r="F746" i="13"/>
  <c r="V746" i="13" s="1"/>
  <c r="F747" i="13"/>
  <c r="V747" i="13" s="1"/>
  <c r="F748" i="13"/>
  <c r="V748" i="13" s="1"/>
  <c r="F749" i="13"/>
  <c r="V749" i="13" s="1"/>
  <c r="F750" i="13"/>
  <c r="V750" i="13" s="1"/>
  <c r="F751" i="13"/>
  <c r="V751" i="13" s="1"/>
  <c r="F752" i="13"/>
  <c r="V752" i="13" s="1"/>
  <c r="F753" i="13"/>
  <c r="V753" i="13" s="1"/>
  <c r="F754" i="13"/>
  <c r="V754" i="13" s="1"/>
  <c r="F755" i="13"/>
  <c r="V755" i="13" s="1"/>
  <c r="F756" i="13"/>
  <c r="V756" i="13" s="1"/>
  <c r="F757" i="13"/>
  <c r="V757" i="13" s="1"/>
  <c r="F758" i="13"/>
  <c r="V758" i="13" s="1"/>
  <c r="F759" i="13"/>
  <c r="V759" i="13" s="1"/>
  <c r="F760" i="13"/>
  <c r="V760" i="13" s="1"/>
  <c r="F761" i="13"/>
  <c r="V761" i="13" s="1"/>
  <c r="F762" i="13"/>
  <c r="V762" i="13" s="1"/>
  <c r="F763" i="13"/>
  <c r="V763" i="13" s="1"/>
  <c r="F764" i="13"/>
  <c r="V764" i="13" s="1"/>
  <c r="F765" i="13"/>
  <c r="V765" i="13" s="1"/>
  <c r="F766" i="13"/>
  <c r="V766" i="13" s="1"/>
  <c r="F767" i="13"/>
  <c r="V767" i="13" s="1"/>
  <c r="F768" i="13"/>
  <c r="V768" i="13" s="1"/>
  <c r="F769" i="13"/>
  <c r="V769" i="13" s="1"/>
  <c r="F770" i="13"/>
  <c r="V770" i="13" s="1"/>
  <c r="F771" i="13"/>
  <c r="V771" i="13" s="1"/>
  <c r="F772" i="13"/>
  <c r="V772" i="13" s="1"/>
  <c r="F773" i="13"/>
  <c r="V773" i="13" s="1"/>
  <c r="F774" i="13"/>
  <c r="V774" i="13" s="1"/>
  <c r="F775" i="13"/>
  <c r="V775" i="13" s="1"/>
  <c r="F776" i="13"/>
  <c r="V776" i="13" s="1"/>
  <c r="F777" i="13"/>
  <c r="V777" i="13" s="1"/>
  <c r="F778" i="13"/>
  <c r="V778" i="13" s="1"/>
  <c r="F779" i="13"/>
  <c r="V779" i="13" s="1"/>
  <c r="F780" i="13"/>
  <c r="V780" i="13" s="1"/>
  <c r="F781" i="13"/>
  <c r="V781" i="13" s="1"/>
  <c r="F782" i="13"/>
  <c r="T782" i="13" s="1"/>
  <c r="F783" i="13"/>
  <c r="T783" i="13" s="1"/>
  <c r="F784" i="13"/>
  <c r="T784" i="13" s="1"/>
  <c r="F785" i="13"/>
  <c r="T785" i="13" s="1"/>
  <c r="F786" i="13"/>
  <c r="T786" i="13" s="1"/>
  <c r="F787" i="13"/>
  <c r="T787" i="13" s="1"/>
  <c r="F788" i="13"/>
  <c r="T788" i="13" s="1"/>
  <c r="F789" i="13"/>
  <c r="T789" i="13" s="1"/>
  <c r="F790" i="13"/>
  <c r="T790" i="13" s="1"/>
  <c r="F791" i="13"/>
  <c r="T791" i="13" s="1"/>
  <c r="F792" i="13"/>
  <c r="T792" i="13" s="1"/>
  <c r="F793" i="13"/>
  <c r="T793" i="13" s="1"/>
  <c r="F794" i="13"/>
  <c r="T794" i="13" s="1"/>
  <c r="F795" i="13"/>
  <c r="T795" i="13" s="1"/>
  <c r="F796" i="13"/>
  <c r="T796" i="13" s="1"/>
  <c r="F797" i="13"/>
  <c r="T797" i="13" s="1"/>
  <c r="F798" i="13"/>
  <c r="T798" i="13" s="1"/>
  <c r="F799" i="13"/>
  <c r="T799" i="13" s="1"/>
  <c r="F800" i="13"/>
  <c r="T800" i="13" s="1"/>
  <c r="F801" i="13"/>
  <c r="T801" i="13" s="1"/>
  <c r="F802" i="13"/>
  <c r="T802" i="13" s="1"/>
  <c r="F803" i="13"/>
  <c r="T803" i="13" s="1"/>
  <c r="F804" i="13"/>
  <c r="T804" i="13" s="1"/>
  <c r="F805" i="13"/>
  <c r="T805" i="13" s="1"/>
  <c r="F806" i="13"/>
  <c r="T806" i="13" s="1"/>
  <c r="F807" i="13"/>
  <c r="T807" i="13" s="1"/>
  <c r="F808" i="13"/>
  <c r="T808" i="13" s="1"/>
  <c r="F809" i="13"/>
  <c r="T809" i="13" s="1"/>
  <c r="F810" i="13"/>
  <c r="T810" i="13" s="1"/>
  <c r="F811" i="13"/>
  <c r="T811" i="13" s="1"/>
  <c r="F812" i="13"/>
  <c r="T812" i="13" s="1"/>
  <c r="F813" i="13"/>
  <c r="T813" i="13" s="1"/>
  <c r="F814" i="13"/>
  <c r="T814" i="13" s="1"/>
  <c r="F815" i="13"/>
  <c r="T815" i="13" s="1"/>
  <c r="F816" i="13"/>
  <c r="T816" i="13" s="1"/>
  <c r="F817" i="13"/>
  <c r="T817" i="13" s="1"/>
  <c r="F818" i="13"/>
  <c r="T818" i="13" s="1"/>
  <c r="F819" i="13"/>
  <c r="T819" i="13" s="1"/>
  <c r="F820" i="13"/>
  <c r="T820" i="13" s="1"/>
  <c r="F821" i="13"/>
  <c r="T821" i="13" s="1"/>
  <c r="F822" i="13"/>
  <c r="T822" i="13" s="1"/>
  <c r="F823" i="13"/>
  <c r="T823" i="13" s="1"/>
  <c r="F824" i="13"/>
  <c r="T824" i="13" s="1"/>
  <c r="F825" i="13"/>
  <c r="T825" i="13" s="1"/>
  <c r="F826" i="13"/>
  <c r="T826" i="13" s="1"/>
  <c r="F827" i="13"/>
  <c r="T827" i="13" s="1"/>
  <c r="F828" i="13"/>
  <c r="T828" i="13" s="1"/>
  <c r="F829" i="13"/>
  <c r="T829" i="13" s="1"/>
  <c r="F830" i="13"/>
  <c r="T830" i="13" s="1"/>
  <c r="F831" i="13"/>
  <c r="T831" i="13" s="1"/>
  <c r="F832" i="13"/>
  <c r="T832" i="13" s="1"/>
  <c r="F833" i="13"/>
  <c r="T833" i="13" s="1"/>
  <c r="F834" i="13"/>
  <c r="T834" i="13" s="1"/>
  <c r="F835" i="13"/>
  <c r="T835" i="13" s="1"/>
  <c r="F836" i="13"/>
  <c r="T836" i="13" s="1"/>
  <c r="F837" i="13"/>
  <c r="T837" i="13" s="1"/>
  <c r="F838" i="13"/>
  <c r="T838" i="13" s="1"/>
  <c r="F839" i="13"/>
  <c r="T839" i="13" s="1"/>
  <c r="F840" i="13"/>
  <c r="T840" i="13" s="1"/>
  <c r="F841" i="13"/>
  <c r="T841" i="13" s="1"/>
  <c r="F842" i="13"/>
  <c r="T842" i="13" s="1"/>
  <c r="F843" i="13"/>
  <c r="T843" i="13" s="1"/>
  <c r="F844" i="13"/>
  <c r="T844" i="13" s="1"/>
  <c r="F845" i="13"/>
  <c r="T845" i="13" s="1"/>
  <c r="F846" i="13"/>
  <c r="T846" i="13" s="1"/>
  <c r="F847" i="13"/>
  <c r="T847" i="13" s="1"/>
  <c r="F848" i="13"/>
  <c r="T848" i="13" s="1"/>
  <c r="F849" i="13"/>
  <c r="T849" i="13" s="1"/>
  <c r="F850" i="13"/>
  <c r="T850" i="13" s="1"/>
  <c r="F851" i="13"/>
  <c r="T851" i="13" s="1"/>
  <c r="F852" i="13"/>
  <c r="T852" i="13" s="1"/>
  <c r="F853" i="13"/>
  <c r="T853" i="13" s="1"/>
  <c r="F854" i="13"/>
  <c r="T854" i="13" s="1"/>
  <c r="F855" i="13"/>
  <c r="T855" i="13" s="1"/>
  <c r="F856" i="13"/>
  <c r="T856" i="13" s="1"/>
  <c r="F857" i="13"/>
  <c r="T857" i="13" s="1"/>
  <c r="F858" i="13"/>
  <c r="T858" i="13" s="1"/>
  <c r="F859" i="13"/>
  <c r="T859" i="13" s="1"/>
  <c r="F860" i="13"/>
  <c r="T860" i="13" s="1"/>
  <c r="F861" i="13"/>
  <c r="T861" i="13" s="1"/>
  <c r="F862" i="13"/>
  <c r="T862" i="13" s="1"/>
  <c r="F863" i="13"/>
  <c r="T863" i="13" s="1"/>
  <c r="F864" i="13"/>
  <c r="T864" i="13" s="1"/>
  <c r="F865" i="13"/>
  <c r="T865" i="13" s="1"/>
  <c r="F866" i="13"/>
  <c r="T866" i="13" s="1"/>
  <c r="F867" i="13"/>
  <c r="T867" i="13" s="1"/>
  <c r="F868" i="13"/>
  <c r="T868" i="13" s="1"/>
  <c r="F869" i="13"/>
  <c r="T869" i="13" s="1"/>
  <c r="F870" i="13"/>
  <c r="T870" i="13" s="1"/>
  <c r="F871" i="13"/>
  <c r="T871" i="13" s="1"/>
  <c r="F872" i="13"/>
  <c r="T872" i="13" s="1"/>
  <c r="F873" i="13"/>
  <c r="T873" i="13" s="1"/>
  <c r="F874" i="13"/>
  <c r="T874" i="13" s="1"/>
  <c r="F875" i="13"/>
  <c r="T875" i="13" s="1"/>
  <c r="F876" i="13"/>
  <c r="T876" i="13" s="1"/>
  <c r="F877" i="13"/>
  <c r="T877" i="13" s="1"/>
  <c r="F878" i="13"/>
  <c r="T878" i="13" s="1"/>
  <c r="F879" i="13"/>
  <c r="T879" i="13" s="1"/>
  <c r="F880" i="13"/>
  <c r="T880" i="13" s="1"/>
  <c r="F881" i="13"/>
  <c r="T881" i="13" s="1"/>
  <c r="F882" i="13"/>
  <c r="T882" i="13" s="1"/>
  <c r="F883" i="13"/>
  <c r="T883" i="13" s="1"/>
  <c r="F884" i="13"/>
  <c r="T884" i="13" s="1"/>
  <c r="F885" i="13"/>
  <c r="T885" i="13" s="1"/>
  <c r="F886" i="13"/>
  <c r="T886" i="13" s="1"/>
  <c r="F887" i="13"/>
  <c r="T887" i="13" s="1"/>
  <c r="F888" i="13"/>
  <c r="T888" i="13" s="1"/>
  <c r="F889" i="13"/>
  <c r="T889" i="13" s="1"/>
  <c r="F890" i="13"/>
  <c r="T890" i="13" s="1"/>
  <c r="F891" i="13"/>
  <c r="T891" i="13" s="1"/>
  <c r="F892" i="13"/>
  <c r="T892" i="13" s="1"/>
  <c r="F893" i="13"/>
  <c r="T893" i="13" s="1"/>
  <c r="F894" i="13"/>
  <c r="T894" i="13" s="1"/>
  <c r="F895" i="13"/>
  <c r="T895" i="13" s="1"/>
  <c r="F896" i="13"/>
  <c r="T896" i="13" s="1"/>
  <c r="F897" i="13"/>
  <c r="T897" i="13" s="1"/>
  <c r="F898" i="13"/>
  <c r="T898" i="13" s="1"/>
  <c r="F899" i="13"/>
  <c r="T899" i="13" s="1"/>
  <c r="F900" i="13"/>
  <c r="T900" i="13" s="1"/>
  <c r="F901" i="13"/>
  <c r="T901" i="13" s="1"/>
  <c r="F902" i="13"/>
  <c r="T902" i="13" s="1"/>
  <c r="F903" i="13"/>
  <c r="T903" i="13" s="1"/>
  <c r="F904" i="13"/>
  <c r="T904" i="13" s="1"/>
  <c r="F905" i="13"/>
  <c r="T905" i="13" s="1"/>
  <c r="F906" i="13"/>
  <c r="T906" i="13" s="1"/>
  <c r="F907" i="13"/>
  <c r="T907" i="13" s="1"/>
  <c r="F908" i="13"/>
  <c r="T908" i="13" s="1"/>
  <c r="F909" i="13"/>
  <c r="T909" i="13" s="1"/>
  <c r="F910" i="13"/>
  <c r="T910" i="13" s="1"/>
  <c r="F911" i="13"/>
  <c r="T911" i="13" s="1"/>
  <c r="F912" i="13"/>
  <c r="T912" i="13" s="1"/>
  <c r="F913" i="13"/>
  <c r="T913" i="13" s="1"/>
  <c r="F914" i="13"/>
  <c r="T914" i="13" s="1"/>
  <c r="F915" i="13"/>
  <c r="T915" i="13" s="1"/>
  <c r="F916" i="13"/>
  <c r="T916" i="13" s="1"/>
  <c r="F917" i="13"/>
  <c r="T917" i="13" s="1"/>
  <c r="F918" i="13"/>
  <c r="T918" i="13" s="1"/>
  <c r="F919" i="13"/>
  <c r="T919" i="13" s="1"/>
  <c r="F920" i="13"/>
  <c r="T920" i="13" s="1"/>
  <c r="F921" i="13"/>
  <c r="T921" i="13" s="1"/>
  <c r="F922" i="13"/>
  <c r="T922" i="13" s="1"/>
  <c r="F923" i="13"/>
  <c r="T923" i="13" s="1"/>
  <c r="F924" i="13"/>
  <c r="T924" i="13" s="1"/>
  <c r="F925" i="13"/>
  <c r="T925" i="13" s="1"/>
  <c r="F926" i="13"/>
  <c r="T926" i="13" s="1"/>
  <c r="F927" i="13"/>
  <c r="T927" i="13" s="1"/>
  <c r="F928" i="13"/>
  <c r="T928" i="13" s="1"/>
  <c r="F929" i="13"/>
  <c r="T929" i="13" s="1"/>
  <c r="F930" i="13"/>
  <c r="T930" i="13" s="1"/>
  <c r="F931" i="13"/>
  <c r="T931" i="13" s="1"/>
  <c r="F932" i="13"/>
  <c r="T932" i="13" s="1"/>
  <c r="F933" i="13"/>
  <c r="T933" i="13" s="1"/>
  <c r="F934" i="13"/>
  <c r="T934" i="13" s="1"/>
  <c r="F935" i="13"/>
  <c r="T935" i="13" s="1"/>
  <c r="F936" i="13"/>
  <c r="T936" i="13" s="1"/>
  <c r="F937" i="13"/>
  <c r="T937" i="13" s="1"/>
  <c r="F938" i="13"/>
  <c r="T938" i="13" s="1"/>
  <c r="F939" i="13"/>
  <c r="T939" i="13" s="1"/>
  <c r="F940" i="13"/>
  <c r="T940" i="13" s="1"/>
  <c r="F941" i="13"/>
  <c r="T941" i="13" s="1"/>
  <c r="F942" i="13"/>
  <c r="W942" i="13" s="1"/>
  <c r="F943" i="13"/>
  <c r="W943" i="13" s="1"/>
  <c r="F944" i="13"/>
  <c r="W944" i="13" s="1"/>
  <c r="F945" i="13"/>
  <c r="W945" i="13" s="1"/>
  <c r="F946" i="13"/>
  <c r="W946" i="13" s="1"/>
  <c r="F947" i="13"/>
  <c r="W947" i="13" s="1"/>
  <c r="F948" i="13"/>
  <c r="W948" i="13" s="1"/>
  <c r="F949" i="13"/>
  <c r="W949" i="13" s="1"/>
  <c r="F950" i="13"/>
  <c r="W950" i="13" s="1"/>
  <c r="F951" i="13"/>
  <c r="W951" i="13" s="1"/>
  <c r="F952" i="13"/>
  <c r="W952" i="13" s="1"/>
  <c r="F953" i="13"/>
  <c r="W953" i="13" s="1"/>
  <c r="F954" i="13"/>
  <c r="W954" i="13" s="1"/>
  <c r="F955" i="13"/>
  <c r="W955" i="13" s="1"/>
  <c r="F956" i="13"/>
  <c r="W956" i="13" s="1"/>
  <c r="F957" i="13"/>
  <c r="W957" i="13" s="1"/>
  <c r="F958" i="13"/>
  <c r="W958" i="13" s="1"/>
  <c r="F959" i="13"/>
  <c r="W959" i="13" s="1"/>
  <c r="F960" i="13"/>
  <c r="W960" i="13" s="1"/>
  <c r="F961" i="13"/>
  <c r="W961" i="13" s="1"/>
  <c r="F962" i="13"/>
  <c r="W962" i="13" s="1"/>
  <c r="F963" i="13"/>
  <c r="W963" i="13" s="1"/>
  <c r="F964" i="13"/>
  <c r="W964" i="13" s="1"/>
  <c r="F965" i="13"/>
  <c r="W965" i="13" s="1"/>
  <c r="F966" i="13"/>
  <c r="W966" i="13" s="1"/>
  <c r="F967" i="13"/>
  <c r="W967" i="13" s="1"/>
  <c r="F968" i="13"/>
  <c r="W968" i="13" s="1"/>
  <c r="F969" i="13"/>
  <c r="W969" i="13" s="1"/>
  <c r="F970" i="13"/>
  <c r="W970" i="13" s="1"/>
  <c r="F971" i="13"/>
  <c r="W971" i="13" s="1"/>
  <c r="F972" i="13"/>
  <c r="W972" i="13" s="1"/>
  <c r="F973" i="13"/>
  <c r="W973" i="13" s="1"/>
  <c r="F974" i="13"/>
  <c r="W974" i="13" s="1"/>
  <c r="F975" i="13"/>
  <c r="W975" i="13" s="1"/>
  <c r="F976" i="13"/>
  <c r="W976" i="13" s="1"/>
  <c r="F977" i="13"/>
  <c r="W977" i="13" s="1"/>
  <c r="F978" i="13"/>
  <c r="W978" i="13" s="1"/>
  <c r="F979" i="13"/>
  <c r="W979" i="13" s="1"/>
  <c r="F980" i="13"/>
  <c r="W980" i="13" s="1"/>
  <c r="F981" i="13"/>
  <c r="W981" i="13" s="1"/>
  <c r="F982" i="13"/>
  <c r="W982" i="13" s="1"/>
  <c r="F983" i="13"/>
  <c r="W983" i="13" s="1"/>
  <c r="F984" i="13"/>
  <c r="W984" i="13" s="1"/>
  <c r="F985" i="13"/>
  <c r="W985" i="13" s="1"/>
  <c r="F986" i="13"/>
  <c r="W986" i="13" s="1"/>
  <c r="F987" i="13"/>
  <c r="W987" i="13" s="1"/>
  <c r="F988" i="13"/>
  <c r="W988" i="13" s="1"/>
  <c r="F989" i="13"/>
  <c r="W989" i="13" s="1"/>
  <c r="F990" i="13"/>
  <c r="W990" i="13" s="1"/>
  <c r="F991" i="13"/>
  <c r="W991" i="13" s="1"/>
  <c r="F992" i="13"/>
  <c r="W992" i="13" s="1"/>
  <c r="F993" i="13"/>
  <c r="W993" i="13" s="1"/>
  <c r="F994" i="13"/>
  <c r="W994" i="13" s="1"/>
  <c r="F995" i="13"/>
  <c r="W995" i="13" s="1"/>
  <c r="F996" i="13"/>
  <c r="W996" i="13" s="1"/>
  <c r="F997" i="13"/>
  <c r="W997" i="13" s="1"/>
  <c r="F998" i="13"/>
  <c r="W998" i="13" s="1"/>
  <c r="F999" i="13"/>
  <c r="W999" i="13" s="1"/>
  <c r="F1000" i="13"/>
  <c r="W1000" i="13" s="1"/>
  <c r="F1001" i="13"/>
  <c r="W1001" i="13" s="1"/>
  <c r="F1002" i="13"/>
  <c r="W1002" i="13" s="1"/>
  <c r="F1003" i="13"/>
  <c r="W1003" i="13" s="1"/>
  <c r="F1004" i="13"/>
  <c r="W1004" i="13" s="1"/>
  <c r="F1005" i="13"/>
  <c r="W1005" i="13" s="1"/>
  <c r="F1006" i="13"/>
  <c r="W1006" i="13" s="1"/>
  <c r="F1007" i="13"/>
  <c r="W1007" i="13" s="1"/>
  <c r="F1008" i="13"/>
  <c r="W1008" i="13" s="1"/>
  <c r="F1009" i="13"/>
  <c r="W1009" i="13" s="1"/>
  <c r="F1010" i="13"/>
  <c r="W1010" i="13" s="1"/>
  <c r="F1011" i="13"/>
  <c r="W1011" i="13" s="1"/>
  <c r="F1012" i="13"/>
  <c r="W1012" i="13" s="1"/>
  <c r="F1013" i="13"/>
  <c r="W1013" i="13" s="1"/>
  <c r="F1014" i="13"/>
  <c r="W1014" i="13" s="1"/>
  <c r="F1015" i="13"/>
  <c r="W1015" i="13" s="1"/>
  <c r="F1016" i="13"/>
  <c r="W1016" i="13" s="1"/>
  <c r="F1017" i="13"/>
  <c r="W1017" i="13" s="1"/>
  <c r="F1018" i="13"/>
  <c r="W1018" i="13" s="1"/>
  <c r="F1019" i="13"/>
  <c r="W1019" i="13" s="1"/>
  <c r="F1020" i="13"/>
  <c r="W1020" i="13" s="1"/>
  <c r="F1021" i="13"/>
  <c r="W1021" i="13" s="1"/>
  <c r="F1022" i="13"/>
  <c r="T1022" i="13" s="1"/>
  <c r="F1023" i="13"/>
  <c r="T1023" i="13" s="1"/>
  <c r="F1024" i="13"/>
  <c r="T1024" i="13" s="1"/>
  <c r="F1025" i="13"/>
  <c r="T1025" i="13" s="1"/>
  <c r="F1026" i="13"/>
  <c r="T1026" i="13" s="1"/>
  <c r="F1027" i="13"/>
  <c r="T1027" i="13" s="1"/>
  <c r="F1028" i="13"/>
  <c r="T1028" i="13" s="1"/>
  <c r="F1029" i="13"/>
  <c r="T1029" i="13" s="1"/>
  <c r="F1030" i="13"/>
  <c r="T1030" i="13" s="1"/>
  <c r="F1031" i="13"/>
  <c r="T1031" i="13" s="1"/>
  <c r="F1032" i="13"/>
  <c r="T1032" i="13" s="1"/>
  <c r="F1033" i="13"/>
  <c r="T1033" i="13" s="1"/>
  <c r="F1034" i="13"/>
  <c r="T1034" i="13" s="1"/>
  <c r="F1035" i="13"/>
  <c r="T1035" i="13" s="1"/>
  <c r="F1036" i="13"/>
  <c r="T1036" i="13" s="1"/>
  <c r="F1037" i="13"/>
  <c r="T1037" i="13" s="1"/>
  <c r="F1038" i="13"/>
  <c r="T1038" i="13" s="1"/>
  <c r="F1039" i="13"/>
  <c r="T1039" i="13" s="1"/>
  <c r="F1040" i="13"/>
  <c r="T1040" i="13" s="1"/>
  <c r="F1041" i="13"/>
  <c r="T1041" i="13" s="1"/>
  <c r="F1042" i="13"/>
  <c r="F1043" i="13"/>
  <c r="F1044" i="13"/>
  <c r="F1045" i="13"/>
  <c r="F1046" i="13"/>
  <c r="F1047" i="13"/>
  <c r="F1048" i="13"/>
  <c r="F1049" i="13"/>
  <c r="F1050" i="13"/>
  <c r="F1051" i="13"/>
  <c r="F1052" i="13"/>
  <c r="F1053" i="13"/>
  <c r="F1054" i="13"/>
  <c r="F1055" i="13"/>
  <c r="F1056" i="13"/>
  <c r="F1057" i="13"/>
  <c r="F1058" i="13"/>
  <c r="F1059" i="13"/>
  <c r="F1060" i="13"/>
  <c r="F1061" i="13"/>
  <c r="F1062" i="13"/>
  <c r="F1063" i="13"/>
  <c r="F1064" i="13"/>
  <c r="F1065" i="13"/>
  <c r="F1066" i="13"/>
  <c r="S1066" i="13" s="1"/>
  <c r="F1067" i="13"/>
  <c r="S1067" i="13" s="1"/>
  <c r="F1068" i="13"/>
  <c r="S1068" i="13" s="1"/>
  <c r="F1069" i="13"/>
  <c r="S1069" i="13" s="1"/>
  <c r="F1070" i="13"/>
  <c r="S1070" i="13" s="1"/>
  <c r="F1071" i="13"/>
  <c r="S1071" i="13" s="1"/>
  <c r="F1072" i="13"/>
  <c r="S1072" i="13" s="1"/>
  <c r="F1073" i="13"/>
  <c r="S1073" i="13" s="1"/>
  <c r="F1074" i="13"/>
  <c r="S1074" i="13" s="1"/>
  <c r="F1075" i="13"/>
  <c r="S1075" i="13" s="1"/>
  <c r="F1076" i="13"/>
  <c r="S1076" i="13" s="1"/>
  <c r="F1077" i="13"/>
  <c r="S1077" i="13" s="1"/>
  <c r="F1078" i="13"/>
  <c r="S1078" i="13" s="1"/>
  <c r="F1079" i="13"/>
  <c r="S1079" i="13" s="1"/>
  <c r="F1080" i="13"/>
  <c r="S1080" i="13" s="1"/>
  <c r="F1081" i="13"/>
  <c r="S1081" i="13" s="1"/>
  <c r="F1082" i="13"/>
  <c r="S1082" i="13" s="1"/>
  <c r="F1083" i="13"/>
  <c r="S1083" i="13" s="1"/>
  <c r="F1084" i="13"/>
  <c r="S1084" i="13" s="1"/>
  <c r="F1085" i="13"/>
  <c r="S1085" i="13" s="1"/>
  <c r="F1086" i="13"/>
  <c r="S1086" i="13" s="1"/>
  <c r="F1087" i="13"/>
  <c r="S1087" i="13" s="1"/>
  <c r="F1088" i="13"/>
  <c r="S1088" i="13" s="1"/>
  <c r="F1089" i="13"/>
  <c r="S1089" i="13" s="1"/>
  <c r="F1090" i="13"/>
  <c r="S1090" i="13" s="1"/>
  <c r="F1091" i="13"/>
  <c r="S1091" i="13" s="1"/>
  <c r="F1092" i="13"/>
  <c r="S1092" i="13" s="1"/>
  <c r="F1093" i="13"/>
  <c r="S1093" i="13" s="1"/>
  <c r="F1094" i="13"/>
  <c r="S1094" i="13" s="1"/>
  <c r="F1095" i="13"/>
  <c r="S1095" i="13" s="1"/>
  <c r="F1096" i="13"/>
  <c r="S1096" i="13" s="1"/>
  <c r="F1097" i="13"/>
  <c r="S1097" i="13" s="1"/>
  <c r="F1098" i="13"/>
  <c r="S1098" i="13" s="1"/>
  <c r="F1099" i="13"/>
  <c r="S1099" i="13" s="1"/>
  <c r="F1100" i="13"/>
  <c r="S1100" i="13" s="1"/>
  <c r="F1101" i="13"/>
  <c r="S1101" i="13" s="1"/>
  <c r="F1102" i="13"/>
  <c r="S1102" i="13" s="1"/>
  <c r="F1103" i="13"/>
  <c r="S1103" i="13" s="1"/>
  <c r="F1104" i="13"/>
  <c r="S1104" i="13" s="1"/>
  <c r="F1105" i="13"/>
  <c r="S1105" i="13" s="1"/>
  <c r="F1106" i="13"/>
  <c r="S1106" i="13" s="1"/>
  <c r="F1107" i="13"/>
  <c r="S1107" i="13" s="1"/>
  <c r="F1108" i="13"/>
  <c r="S1108" i="13" s="1"/>
  <c r="F1109" i="13"/>
  <c r="S1109" i="13" s="1"/>
  <c r="F1110" i="13"/>
  <c r="S1110" i="13" s="1"/>
  <c r="F1111" i="13"/>
  <c r="S1111" i="13" s="1"/>
  <c r="F1112" i="13"/>
  <c r="S1112" i="13" s="1"/>
  <c r="F1113" i="13"/>
  <c r="S1113" i="13" s="1"/>
  <c r="F1114" i="13"/>
  <c r="S1114" i="13" s="1"/>
  <c r="F1115" i="13"/>
  <c r="S1115" i="13" s="1"/>
  <c r="F1116" i="13"/>
  <c r="S1116" i="13" s="1"/>
  <c r="F1117" i="13"/>
  <c r="S1117" i="13" s="1"/>
  <c r="F1118" i="13"/>
  <c r="S1118" i="13" s="1"/>
  <c r="F1119" i="13"/>
  <c r="S1119" i="13" s="1"/>
  <c r="F1120" i="13"/>
  <c r="S1120" i="13" s="1"/>
  <c r="F1121" i="13"/>
  <c r="S1121" i="13" s="1"/>
  <c r="F1122" i="13"/>
  <c r="S1122" i="13" s="1"/>
  <c r="F1123" i="13"/>
  <c r="S1123" i="13" s="1"/>
  <c r="F1124" i="13"/>
  <c r="S1124" i="13" s="1"/>
  <c r="F1125" i="13"/>
  <c r="S1125" i="13" s="1"/>
  <c r="F1126" i="13"/>
  <c r="S1126" i="13" s="1"/>
  <c r="F1127" i="13"/>
  <c r="S1127" i="13" s="1"/>
  <c r="F1128" i="13"/>
  <c r="S1128" i="13" s="1"/>
  <c r="F1129" i="13"/>
  <c r="S1129" i="13" s="1"/>
  <c r="F1130" i="13"/>
  <c r="S1130" i="13" s="1"/>
  <c r="F1131" i="13"/>
  <c r="S1131" i="13" s="1"/>
  <c r="F1132" i="13"/>
  <c r="S1132" i="13" s="1"/>
  <c r="F1133" i="13"/>
  <c r="S1133" i="13" s="1"/>
  <c r="F1134" i="13"/>
  <c r="S1134" i="13" s="1"/>
  <c r="F1135" i="13"/>
  <c r="S1135" i="13" s="1"/>
  <c r="F1136" i="13"/>
  <c r="S1136" i="13" s="1"/>
  <c r="F1137" i="13"/>
  <c r="S1137" i="13" s="1"/>
  <c r="F1138" i="13"/>
  <c r="S1138" i="13" s="1"/>
  <c r="F1139" i="13"/>
  <c r="S1139" i="13" s="1"/>
  <c r="F1140" i="13"/>
  <c r="S1140" i="13" s="1"/>
  <c r="F1141" i="13"/>
  <c r="S1141" i="13" s="1"/>
  <c r="F1142" i="13"/>
  <c r="S1142" i="13" s="1"/>
  <c r="F1143" i="13"/>
  <c r="S1143" i="13" s="1"/>
  <c r="F1144" i="13"/>
  <c r="S1144" i="13" s="1"/>
  <c r="F1145" i="13"/>
  <c r="S1145" i="13" s="1"/>
  <c r="F1146" i="13"/>
  <c r="R1146" i="13" s="1"/>
  <c r="F1147" i="13"/>
  <c r="R1147" i="13" s="1"/>
  <c r="F1148" i="13"/>
  <c r="R1148" i="13" s="1"/>
  <c r="F1149" i="13"/>
  <c r="R1149" i="13" s="1"/>
  <c r="F1150" i="13"/>
  <c r="R1150" i="13" s="1"/>
  <c r="F1151" i="13"/>
  <c r="R1151" i="13" s="1"/>
  <c r="F1152" i="13"/>
  <c r="R1152" i="13" s="1"/>
  <c r="F1153" i="13"/>
  <c r="R1153" i="13" s="1"/>
  <c r="F1154" i="13"/>
  <c r="R1154" i="13" s="1"/>
  <c r="F1155" i="13"/>
  <c r="R1155" i="13" s="1"/>
  <c r="F1156" i="13"/>
  <c r="R1156" i="13" s="1"/>
  <c r="F1157" i="13"/>
  <c r="R1157" i="13" s="1"/>
  <c r="F1158" i="13"/>
  <c r="R1158" i="13" s="1"/>
  <c r="F1159" i="13"/>
  <c r="R1159" i="13" s="1"/>
  <c r="F1160" i="13"/>
  <c r="R1160" i="13" s="1"/>
  <c r="F1161" i="13"/>
  <c r="R1161" i="13" s="1"/>
  <c r="F1162" i="13"/>
  <c r="R1162" i="13" s="1"/>
  <c r="F1163" i="13"/>
  <c r="R1163" i="13" s="1"/>
  <c r="F1164" i="13"/>
  <c r="R1164" i="13" s="1"/>
  <c r="F1165" i="13"/>
  <c r="R1165" i="13" s="1"/>
  <c r="F1166" i="13"/>
  <c r="R1166" i="13" s="1"/>
  <c r="F1167" i="13"/>
  <c r="R1167" i="13" s="1"/>
  <c r="F1168" i="13"/>
  <c r="R1168" i="13" s="1"/>
  <c r="F1169" i="13"/>
  <c r="R1169" i="13" s="1"/>
  <c r="F1170" i="13"/>
  <c r="R1170" i="13" s="1"/>
  <c r="F1171" i="13"/>
  <c r="R1171" i="13" s="1"/>
  <c r="F1172" i="13"/>
  <c r="R1172" i="13" s="1"/>
  <c r="F1173" i="13"/>
  <c r="R1173" i="13" s="1"/>
  <c r="F1174" i="13"/>
  <c r="R1174" i="13" s="1"/>
  <c r="F1175" i="13"/>
  <c r="R1175" i="13" s="1"/>
  <c r="F1176" i="13"/>
  <c r="R1176" i="13" s="1"/>
  <c r="F1177" i="13"/>
  <c r="R1177" i="13" s="1"/>
  <c r="F1178" i="13"/>
  <c r="R1178" i="13" s="1"/>
  <c r="F1179" i="13"/>
  <c r="R1179" i="13" s="1"/>
  <c r="F1180" i="13"/>
  <c r="R1180" i="13" s="1"/>
  <c r="F1181" i="13"/>
  <c r="R1181" i="13" s="1"/>
  <c r="F1182" i="13"/>
  <c r="R1182" i="13" s="1"/>
  <c r="F1183" i="13"/>
  <c r="R1183" i="13" s="1"/>
  <c r="F1184" i="13"/>
  <c r="R1184" i="13" s="1"/>
  <c r="F1185" i="13"/>
  <c r="R1185" i="13" s="1"/>
  <c r="F1186" i="13"/>
  <c r="U1186" i="13" s="1"/>
  <c r="F1187" i="13"/>
  <c r="U1187" i="13" s="1"/>
  <c r="F1188" i="13"/>
  <c r="U1188" i="13" s="1"/>
  <c r="F1189" i="13"/>
  <c r="U1189" i="13" s="1"/>
  <c r="F1190" i="13"/>
  <c r="U1190" i="13" s="1"/>
  <c r="F1191" i="13"/>
  <c r="U1191" i="13" s="1"/>
  <c r="F1192" i="13"/>
  <c r="U1192" i="13" s="1"/>
  <c r="F1193" i="13"/>
  <c r="U1193" i="13" s="1"/>
  <c r="F1194" i="13"/>
  <c r="U1194" i="13" s="1"/>
  <c r="F1195" i="13"/>
  <c r="U1195" i="13" s="1"/>
  <c r="F1196" i="13"/>
  <c r="U1196" i="13" s="1"/>
  <c r="F1197" i="13"/>
  <c r="U1197" i="13" s="1"/>
  <c r="F1198" i="13"/>
  <c r="U1198" i="13" s="1"/>
  <c r="F1199" i="13"/>
  <c r="U1199" i="13" s="1"/>
  <c r="F1200" i="13"/>
  <c r="U1200" i="13" s="1"/>
  <c r="F1201" i="13"/>
  <c r="U1201" i="13" s="1"/>
  <c r="F1202" i="13"/>
  <c r="U1202" i="13" s="1"/>
  <c r="F1203" i="13"/>
  <c r="U1203" i="13" s="1"/>
  <c r="F1204" i="13"/>
  <c r="U1204" i="13" s="1"/>
  <c r="F1205" i="13"/>
  <c r="U1205" i="13" s="1"/>
  <c r="F1206" i="13"/>
  <c r="U1206" i="13" s="1"/>
  <c r="F1207" i="13"/>
  <c r="U1207" i="13" s="1"/>
  <c r="F1208" i="13"/>
  <c r="U1208" i="13" s="1"/>
  <c r="F1209" i="13"/>
  <c r="U1209" i="13" s="1"/>
  <c r="F1210" i="13"/>
  <c r="U1210" i="13" s="1"/>
  <c r="F1211" i="13"/>
  <c r="U1211" i="13" s="1"/>
  <c r="F1212" i="13"/>
  <c r="U1212" i="13" s="1"/>
  <c r="F1213" i="13"/>
  <c r="U1213" i="13" s="1"/>
  <c r="F1214" i="13"/>
  <c r="U1214" i="13" s="1"/>
  <c r="F1215" i="13"/>
  <c r="U1215" i="13" s="1"/>
  <c r="F1216" i="13"/>
  <c r="U1216" i="13" s="1"/>
  <c r="F1217" i="13"/>
  <c r="U1217" i="13" s="1"/>
  <c r="F1218" i="13"/>
  <c r="U1218" i="13" s="1"/>
  <c r="F1219" i="13"/>
  <c r="U1219" i="13" s="1"/>
  <c r="F1220" i="13"/>
  <c r="U1220" i="13" s="1"/>
  <c r="F1221" i="13"/>
  <c r="U1221" i="13" s="1"/>
  <c r="F1222" i="13"/>
  <c r="U1222" i="13" s="1"/>
  <c r="F1223" i="13"/>
  <c r="U1223" i="13" s="1"/>
  <c r="F1224" i="13"/>
  <c r="U1224" i="13" s="1"/>
  <c r="F1225" i="13"/>
  <c r="U1225" i="13" s="1"/>
  <c r="F1226" i="13"/>
  <c r="T1226" i="13" s="1"/>
  <c r="F1227" i="13"/>
  <c r="T1227" i="13" s="1"/>
  <c r="F1228" i="13"/>
  <c r="T1228" i="13" s="1"/>
  <c r="F1229" i="13"/>
  <c r="T1229" i="13" s="1"/>
  <c r="F1230" i="13"/>
  <c r="T1230" i="13" s="1"/>
  <c r="F1231" i="13"/>
  <c r="T1231" i="13" s="1"/>
  <c r="F1232" i="13"/>
  <c r="T1232" i="13" s="1"/>
  <c r="F1233" i="13"/>
  <c r="T1233" i="13" s="1"/>
  <c r="F1234" i="13"/>
  <c r="T1234" i="13" s="1"/>
  <c r="F1235" i="13"/>
  <c r="T1235" i="13" s="1"/>
  <c r="F1236" i="13"/>
  <c r="T1236" i="13" s="1"/>
  <c r="F1237" i="13"/>
  <c r="T1237" i="13" s="1"/>
  <c r="F1238" i="13"/>
  <c r="T1238" i="13" s="1"/>
  <c r="F1239" i="13"/>
  <c r="T1239" i="13" s="1"/>
  <c r="F1240" i="13"/>
  <c r="T1240" i="13" s="1"/>
  <c r="F1241" i="13"/>
  <c r="T1241" i="13" s="1"/>
  <c r="F1242" i="13"/>
  <c r="T1242" i="13" s="1"/>
  <c r="F1243" i="13"/>
  <c r="T1243" i="13" s="1"/>
  <c r="F1244" i="13"/>
  <c r="T1244" i="13" s="1"/>
  <c r="F1245" i="13"/>
  <c r="T1245" i="13" s="1"/>
  <c r="F1246" i="13"/>
  <c r="T1246" i="13" s="1"/>
  <c r="F1247" i="13"/>
  <c r="T1247" i="13" s="1"/>
  <c r="F1248" i="13"/>
  <c r="T1248" i="13" s="1"/>
  <c r="F1249" i="13"/>
  <c r="T1249" i="13" s="1"/>
  <c r="F1250" i="13"/>
  <c r="T1250" i="13" s="1"/>
  <c r="F1251" i="13"/>
  <c r="T1251" i="13" s="1"/>
  <c r="F1252" i="13"/>
  <c r="T1252" i="13" s="1"/>
  <c r="F1253" i="13"/>
  <c r="T1253" i="13" s="1"/>
  <c r="F1254" i="13"/>
  <c r="T1254" i="13" s="1"/>
  <c r="F1255" i="13"/>
  <c r="T1255" i="13" s="1"/>
  <c r="F1256" i="13"/>
  <c r="T1256" i="13" s="1"/>
  <c r="F1257" i="13"/>
  <c r="T1257" i="13" s="1"/>
  <c r="F1258" i="13"/>
  <c r="T1258" i="13" s="1"/>
  <c r="F1259" i="13"/>
  <c r="T1259" i="13" s="1"/>
  <c r="F1260" i="13"/>
  <c r="T1260" i="13" s="1"/>
  <c r="F1261" i="13"/>
  <c r="T1261" i="13" s="1"/>
  <c r="F1262" i="13"/>
  <c r="T1262" i="13" s="1"/>
  <c r="F1263" i="13"/>
  <c r="T1263" i="13" s="1"/>
  <c r="F1264" i="13"/>
  <c r="T1264" i="13" s="1"/>
  <c r="F1265" i="13"/>
  <c r="T1265" i="13" s="1"/>
  <c r="F1266" i="13"/>
  <c r="T1266" i="13" s="1"/>
  <c r="F1267" i="13"/>
  <c r="T1267" i="13" s="1"/>
  <c r="F1268" i="13"/>
  <c r="T1268" i="13" s="1"/>
  <c r="F1269" i="13"/>
  <c r="T1269" i="13" s="1"/>
  <c r="F1270" i="13"/>
  <c r="T1270" i="13" s="1"/>
  <c r="F1271" i="13"/>
  <c r="T1271" i="13" s="1"/>
  <c r="F1272" i="13"/>
  <c r="T1272" i="13" s="1"/>
  <c r="F1273" i="13"/>
  <c r="T1273" i="13" s="1"/>
  <c r="F1274" i="13"/>
  <c r="T1274" i="13" s="1"/>
  <c r="F1275" i="13"/>
  <c r="T1275" i="13" s="1"/>
  <c r="F1276" i="13"/>
  <c r="T1276" i="13" s="1"/>
  <c r="F1277" i="13"/>
  <c r="T1277" i="13" s="1"/>
  <c r="F1278" i="13"/>
  <c r="T1278" i="13" s="1"/>
  <c r="F1279" i="13"/>
  <c r="T1279" i="13" s="1"/>
  <c r="F1280" i="13"/>
  <c r="T1280" i="13" s="1"/>
  <c r="F1281" i="13"/>
  <c r="T1281" i="13" s="1"/>
  <c r="F1282" i="13"/>
  <c r="T1282" i="13" s="1"/>
  <c r="F1283" i="13"/>
  <c r="T1283" i="13" s="1"/>
  <c r="F1284" i="13"/>
  <c r="T1284" i="13" s="1"/>
  <c r="F1285" i="13"/>
  <c r="T1285" i="13" s="1"/>
  <c r="F1286" i="13"/>
  <c r="X1286" i="13" s="1"/>
  <c r="F1287" i="13"/>
  <c r="X1287" i="13" s="1"/>
  <c r="F1288" i="13"/>
  <c r="X1288" i="13" s="1"/>
  <c r="F1289" i="13"/>
  <c r="X1289" i="13" s="1"/>
  <c r="F1290" i="13"/>
  <c r="X1290" i="13" s="1"/>
  <c r="F1291" i="13"/>
  <c r="X1291" i="13" s="1"/>
  <c r="F1292" i="13"/>
  <c r="X1292" i="13" s="1"/>
  <c r="F1293" i="13"/>
  <c r="X1293" i="13" s="1"/>
  <c r="F1294" i="13"/>
  <c r="X1294" i="13" s="1"/>
  <c r="F1295" i="13"/>
  <c r="X1295" i="13" s="1"/>
  <c r="F1296" i="13"/>
  <c r="X1296" i="13" s="1"/>
  <c r="F1297" i="13"/>
  <c r="X1297" i="13" s="1"/>
  <c r="F1298" i="13"/>
  <c r="X1298" i="13" s="1"/>
  <c r="F1299" i="13"/>
  <c r="X1299" i="13" s="1"/>
  <c r="F1300" i="13"/>
  <c r="X1300" i="13" s="1"/>
  <c r="F1301" i="13"/>
  <c r="X1301" i="13" s="1"/>
  <c r="F1302" i="13"/>
  <c r="X1302" i="13" s="1"/>
  <c r="F1303" i="13"/>
  <c r="X1303" i="13" s="1"/>
  <c r="F1304" i="13"/>
  <c r="X1304" i="13" s="1"/>
  <c r="F1305" i="13"/>
  <c r="X1305" i="13" s="1"/>
  <c r="F1306" i="13"/>
  <c r="W1306" i="13" s="1"/>
  <c r="F1307" i="13"/>
  <c r="W1307" i="13" s="1"/>
  <c r="F1308" i="13"/>
  <c r="W1308" i="13" s="1"/>
  <c r="F1309" i="13"/>
  <c r="W1309" i="13" s="1"/>
  <c r="F1310" i="13"/>
  <c r="W1310" i="13" s="1"/>
  <c r="F1311" i="13"/>
  <c r="W1311" i="13" s="1"/>
  <c r="F1312" i="13"/>
  <c r="W1312" i="13" s="1"/>
  <c r="F1313" i="13"/>
  <c r="W1313" i="13" s="1"/>
  <c r="F1314" i="13"/>
  <c r="W1314" i="13" s="1"/>
  <c r="F1315" i="13"/>
  <c r="W1315" i="13" s="1"/>
  <c r="F1316" i="13"/>
  <c r="W1316" i="13" s="1"/>
  <c r="F1317" i="13"/>
  <c r="W1317" i="13" s="1"/>
  <c r="F1318" i="13"/>
  <c r="W1318" i="13" s="1"/>
  <c r="F1319" i="13"/>
  <c r="W1319" i="13" s="1"/>
  <c r="F1320" i="13"/>
  <c r="W1320" i="13" s="1"/>
  <c r="F1321" i="13"/>
  <c r="W1321" i="13" s="1"/>
  <c r="F1322" i="13"/>
  <c r="W1322" i="13" s="1"/>
  <c r="F1323" i="13"/>
  <c r="W1323" i="13" s="1"/>
  <c r="F1324" i="13"/>
  <c r="W1324" i="13" s="1"/>
  <c r="F1325" i="13"/>
  <c r="W1325" i="13" s="1"/>
  <c r="F1326" i="13"/>
  <c r="W1326" i="13" s="1"/>
  <c r="F1327" i="13"/>
  <c r="W1327" i="13" s="1"/>
  <c r="F1328" i="13"/>
  <c r="W1328" i="13" s="1"/>
  <c r="F1329" i="13"/>
  <c r="W1329" i="13" s="1"/>
  <c r="F1330" i="13"/>
  <c r="W1330" i="13" s="1"/>
  <c r="F1331" i="13"/>
  <c r="W1331" i="13" s="1"/>
  <c r="F1332" i="13"/>
  <c r="W1332" i="13" s="1"/>
  <c r="F1333" i="13"/>
  <c r="W1333" i="13" s="1"/>
  <c r="F1334" i="13"/>
  <c r="W1334" i="13" s="1"/>
  <c r="F1335" i="13"/>
  <c r="W1335" i="13" s="1"/>
  <c r="F1336" i="13"/>
  <c r="W1336" i="13" s="1"/>
  <c r="F1337" i="13"/>
  <c r="W1337" i="13" s="1"/>
  <c r="F1338" i="13"/>
  <c r="W1338" i="13" s="1"/>
  <c r="F1339" i="13"/>
  <c r="W1339" i="13" s="1"/>
  <c r="F1340" i="13"/>
  <c r="W1340" i="13" s="1"/>
  <c r="F1341" i="13"/>
  <c r="W1341" i="13" s="1"/>
  <c r="F1342" i="13"/>
  <c r="W1342" i="13" s="1"/>
  <c r="F1343" i="13"/>
  <c r="W1343" i="13" s="1"/>
  <c r="F1344" i="13"/>
  <c r="W1344" i="13" s="1"/>
  <c r="F1345" i="13"/>
  <c r="W1345" i="13" s="1"/>
  <c r="F1346" i="13"/>
  <c r="V1346" i="13" s="1"/>
  <c r="F1347" i="13"/>
  <c r="V1347" i="13" s="1"/>
  <c r="F1348" i="13"/>
  <c r="V1348" i="13" s="1"/>
  <c r="F1349" i="13"/>
  <c r="V1349" i="13" s="1"/>
  <c r="F1350" i="13"/>
  <c r="V1350" i="13" s="1"/>
  <c r="F1351" i="13"/>
  <c r="V1351" i="13" s="1"/>
  <c r="F1352" i="13"/>
  <c r="V1352" i="13" s="1"/>
  <c r="F1353" i="13"/>
  <c r="V1353" i="13" s="1"/>
  <c r="F1354" i="13"/>
  <c r="V1354" i="13" s="1"/>
  <c r="F1355" i="13"/>
  <c r="V1355" i="13" s="1"/>
  <c r="F1356" i="13"/>
  <c r="V1356" i="13" s="1"/>
  <c r="F1357" i="13"/>
  <c r="V1357" i="13" s="1"/>
  <c r="F1358" i="13"/>
  <c r="V1358" i="13" s="1"/>
  <c r="F1359" i="13"/>
  <c r="V1359" i="13" s="1"/>
  <c r="F1360" i="13"/>
  <c r="V1360" i="13" s="1"/>
  <c r="F1361" i="13"/>
  <c r="V1361" i="13" s="1"/>
  <c r="F1362" i="13"/>
  <c r="V1362" i="13" s="1"/>
  <c r="F1363" i="13"/>
  <c r="V1363" i="13" s="1"/>
  <c r="F1364" i="13"/>
  <c r="V1364" i="13" s="1"/>
  <c r="F1365" i="13"/>
  <c r="V1365" i="13" s="1"/>
  <c r="F1366" i="13"/>
  <c r="T1366" i="13" s="1"/>
  <c r="F1367" i="13"/>
  <c r="T1367" i="13" s="1"/>
  <c r="F1368" i="13"/>
  <c r="T1368" i="13" s="1"/>
  <c r="F1369" i="13"/>
  <c r="T1369" i="13" s="1"/>
  <c r="F1370" i="13"/>
  <c r="T1370" i="13" s="1"/>
  <c r="F1371" i="13"/>
  <c r="T1371" i="13" s="1"/>
  <c r="F1372" i="13"/>
  <c r="T1372" i="13" s="1"/>
  <c r="F1373" i="13"/>
  <c r="T1373" i="13" s="1"/>
  <c r="F1374" i="13"/>
  <c r="T1374" i="13" s="1"/>
  <c r="F1375" i="13"/>
  <c r="T1375" i="13" s="1"/>
  <c r="F1376" i="13"/>
  <c r="T1376" i="13" s="1"/>
  <c r="F1377" i="13"/>
  <c r="T1377" i="13" s="1"/>
  <c r="F1378" i="13"/>
  <c r="T1378" i="13" s="1"/>
  <c r="F1379" i="13"/>
  <c r="T1379" i="13" s="1"/>
  <c r="F1380" i="13"/>
  <c r="T1380" i="13" s="1"/>
  <c r="F1381" i="13"/>
  <c r="T1381" i="13" s="1"/>
  <c r="F1382" i="13"/>
  <c r="T1382" i="13" s="1"/>
  <c r="F1383" i="13"/>
  <c r="T1383" i="13" s="1"/>
  <c r="F1384" i="13"/>
  <c r="T1384" i="13" s="1"/>
  <c r="F1385" i="13"/>
  <c r="T1385" i="13" s="1"/>
  <c r="F1386" i="13"/>
  <c r="T1386" i="13" s="1"/>
  <c r="F1387" i="13"/>
  <c r="T1387" i="13" s="1"/>
  <c r="F1388" i="13"/>
  <c r="T1388" i="13" s="1"/>
  <c r="F1389" i="13"/>
  <c r="T1389" i="13" s="1"/>
  <c r="F1390" i="13"/>
  <c r="T1390" i="13" s="1"/>
  <c r="F1391" i="13"/>
  <c r="T1391" i="13" s="1"/>
  <c r="F1392" i="13"/>
  <c r="T1392" i="13" s="1"/>
  <c r="F1393" i="13"/>
  <c r="T1393" i="13" s="1"/>
  <c r="F1394" i="13"/>
  <c r="T1394" i="13" s="1"/>
  <c r="F1395" i="13"/>
  <c r="T1395" i="13" s="1"/>
  <c r="F1396" i="13"/>
  <c r="T1396" i="13" s="1"/>
  <c r="F1397" i="13"/>
  <c r="T1397" i="13" s="1"/>
  <c r="F1398" i="13"/>
  <c r="T1398" i="13" s="1"/>
  <c r="F1399" i="13"/>
  <c r="T1399" i="13" s="1"/>
  <c r="F1400" i="13"/>
  <c r="T1400" i="13" s="1"/>
  <c r="F1401" i="13"/>
  <c r="T1401" i="13" s="1"/>
  <c r="F1402" i="13"/>
  <c r="T1402" i="13" s="1"/>
  <c r="F1403" i="13"/>
  <c r="T1403" i="13" s="1"/>
  <c r="F1404" i="13"/>
  <c r="T1404" i="13" s="1"/>
  <c r="F1405" i="13"/>
  <c r="T1405" i="13" s="1"/>
  <c r="F1406" i="13"/>
  <c r="V1406" i="13" s="1"/>
  <c r="F1407" i="13"/>
  <c r="V1407" i="13" s="1"/>
  <c r="F1408" i="13"/>
  <c r="V1408" i="13" s="1"/>
  <c r="F1409" i="13"/>
  <c r="V1409" i="13" s="1"/>
  <c r="F1410" i="13"/>
  <c r="V1410" i="13" s="1"/>
  <c r="F1411" i="13"/>
  <c r="V1411" i="13" s="1"/>
  <c r="F1412" i="13"/>
  <c r="V1412" i="13" s="1"/>
  <c r="F1413" i="13"/>
  <c r="V1413" i="13" s="1"/>
  <c r="F1414" i="13"/>
  <c r="V1414" i="13" s="1"/>
  <c r="F1415" i="13"/>
  <c r="V1415" i="13" s="1"/>
  <c r="F1416" i="13"/>
  <c r="V1416" i="13" s="1"/>
  <c r="F1417" i="13"/>
  <c r="V1417" i="13" s="1"/>
  <c r="F1418" i="13"/>
  <c r="V1418" i="13" s="1"/>
  <c r="F1419" i="13"/>
  <c r="V1419" i="13" s="1"/>
  <c r="F1420" i="13"/>
  <c r="V1420" i="13" s="1"/>
  <c r="F1421" i="13"/>
  <c r="V1421" i="13" s="1"/>
  <c r="F1422" i="13"/>
  <c r="V1422" i="13" s="1"/>
  <c r="F1423" i="13"/>
  <c r="V1423" i="13" s="1"/>
  <c r="F1424" i="13"/>
  <c r="V1424" i="13" s="1"/>
  <c r="F1425" i="13"/>
  <c r="V1425" i="13" s="1"/>
  <c r="F1426" i="13"/>
  <c r="V1426" i="13" s="1"/>
  <c r="F1427" i="13"/>
  <c r="V1427" i="13" s="1"/>
  <c r="F1428" i="13"/>
  <c r="V1428" i="13" s="1"/>
  <c r="F1429" i="13"/>
  <c r="V1429" i="13" s="1"/>
  <c r="F1430" i="13"/>
  <c r="V1430" i="13" s="1"/>
  <c r="F1431" i="13"/>
  <c r="V1431" i="13" s="1"/>
  <c r="F1432" i="13"/>
  <c r="V1432" i="13" s="1"/>
  <c r="F1433" i="13"/>
  <c r="V1433" i="13" s="1"/>
  <c r="F1434" i="13"/>
  <c r="V1434" i="13" s="1"/>
  <c r="F1435" i="13"/>
  <c r="V1435" i="13" s="1"/>
  <c r="F1436" i="13"/>
  <c r="V1436" i="13" s="1"/>
  <c r="F1437" i="13"/>
  <c r="V1437" i="13" s="1"/>
  <c r="F1438" i="13"/>
  <c r="V1438" i="13" s="1"/>
  <c r="F1439" i="13"/>
  <c r="V1439" i="13" s="1"/>
  <c r="F1440" i="13"/>
  <c r="V1440" i="13" s="1"/>
  <c r="F1441" i="13"/>
  <c r="V1441" i="13" s="1"/>
  <c r="F1442" i="13"/>
  <c r="V1442" i="13" s="1"/>
  <c r="F1443" i="13"/>
  <c r="V1443" i="13" s="1"/>
  <c r="F1444" i="13"/>
  <c r="V1444" i="13" s="1"/>
  <c r="F1445" i="13"/>
  <c r="V1445" i="13" s="1"/>
  <c r="F1446" i="13"/>
  <c r="V1446" i="13" s="1"/>
  <c r="F1447" i="13"/>
  <c r="V1447" i="13" s="1"/>
  <c r="F1448" i="13"/>
  <c r="V1448" i="13" s="1"/>
  <c r="F1449" i="13"/>
  <c r="V1449" i="13" s="1"/>
  <c r="F1450" i="13"/>
  <c r="V1450" i="13" s="1"/>
  <c r="F1451" i="13"/>
  <c r="V1451" i="13" s="1"/>
  <c r="F1452" i="13"/>
  <c r="V1452" i="13" s="1"/>
  <c r="F1453" i="13"/>
  <c r="V1453" i="13" s="1"/>
  <c r="F1454" i="13"/>
  <c r="V1454" i="13" s="1"/>
  <c r="F1455" i="13"/>
  <c r="V1455" i="13" s="1"/>
  <c r="F1456" i="13"/>
  <c r="V1456" i="13" s="1"/>
  <c r="F1457" i="13"/>
  <c r="V1457" i="13" s="1"/>
  <c r="F1458" i="13"/>
  <c r="V1458" i="13" s="1"/>
  <c r="F1459" i="13"/>
  <c r="V1459" i="13" s="1"/>
  <c r="F1460" i="13"/>
  <c r="V1460" i="13" s="1"/>
  <c r="F1461" i="13"/>
  <c r="V1461" i="13" s="1"/>
  <c r="F1462" i="13"/>
  <c r="V1462" i="13" s="1"/>
  <c r="F1463" i="13"/>
  <c r="V1463" i="13" s="1"/>
  <c r="F1464" i="13"/>
  <c r="V1464" i="13" s="1"/>
  <c r="F1465" i="13"/>
  <c r="V1465" i="13" s="1"/>
  <c r="F1466" i="13"/>
  <c r="V1466" i="13" s="1"/>
  <c r="F1467" i="13"/>
  <c r="V1467" i="13" s="1"/>
  <c r="F1468" i="13"/>
  <c r="V1468" i="13" s="1"/>
  <c r="F1469" i="13"/>
  <c r="V1469" i="13" s="1"/>
  <c r="F1470" i="13"/>
  <c r="V1470" i="13" s="1"/>
  <c r="F1471" i="13"/>
  <c r="V1471" i="13" s="1"/>
  <c r="F1472" i="13"/>
  <c r="V1472" i="13" s="1"/>
  <c r="F1473" i="13"/>
  <c r="V1473" i="13" s="1"/>
  <c r="F1474" i="13"/>
  <c r="V1474" i="13" s="1"/>
  <c r="F1475" i="13"/>
  <c r="V1475" i="13" s="1"/>
  <c r="F1476" i="13"/>
  <c r="V1476" i="13" s="1"/>
  <c r="F1477" i="13"/>
  <c r="V1477" i="13" s="1"/>
  <c r="F1478" i="13"/>
  <c r="V1478" i="13" s="1"/>
  <c r="F1479" i="13"/>
  <c r="V1479" i="13" s="1"/>
  <c r="F1480" i="13"/>
  <c r="V1480" i="13" s="1"/>
  <c r="F1481" i="13"/>
  <c r="V1481" i="13" s="1"/>
  <c r="F1482" i="13"/>
  <c r="V1482" i="13" s="1"/>
  <c r="F1483" i="13"/>
  <c r="V1483" i="13" s="1"/>
  <c r="F1484" i="13"/>
  <c r="V1484" i="13" s="1"/>
  <c r="F1485" i="13"/>
  <c r="V1485" i="13" s="1"/>
  <c r="F1486" i="13"/>
  <c r="V1486" i="13" s="1"/>
  <c r="F1487" i="13"/>
  <c r="V1487" i="13" s="1"/>
  <c r="F1488" i="13"/>
  <c r="V1488" i="13" s="1"/>
  <c r="F1489" i="13"/>
  <c r="V1489" i="13" s="1"/>
  <c r="F1490" i="13"/>
  <c r="V1490" i="13" s="1"/>
  <c r="F1491" i="13"/>
  <c r="V1491" i="13" s="1"/>
  <c r="F1492" i="13"/>
  <c r="V1492" i="13" s="1"/>
  <c r="F1493" i="13"/>
  <c r="V1493" i="13" s="1"/>
  <c r="F1494" i="13"/>
  <c r="V1494" i="13" s="1"/>
  <c r="F1495" i="13"/>
  <c r="V1495" i="13" s="1"/>
  <c r="F1496" i="13"/>
  <c r="V1496" i="13" s="1"/>
  <c r="F1497" i="13"/>
  <c r="V1497" i="13" s="1"/>
  <c r="F1498" i="13"/>
  <c r="V1498" i="13" s="1"/>
  <c r="F1499" i="13"/>
  <c r="V1499" i="13" s="1"/>
  <c r="F1500" i="13"/>
  <c r="V1500" i="13" s="1"/>
  <c r="F1501" i="13"/>
  <c r="V1501" i="13" s="1"/>
  <c r="F1502" i="13"/>
  <c r="V1502" i="13" s="1"/>
  <c r="F1503" i="13"/>
  <c r="U1503" i="13" s="1"/>
  <c r="F1504" i="13"/>
  <c r="U1504" i="13" s="1"/>
  <c r="F1505" i="13"/>
  <c r="U1505" i="13" s="1"/>
  <c r="F1506" i="13"/>
  <c r="U1506" i="13" s="1"/>
  <c r="F1507" i="13"/>
  <c r="U1507" i="13" s="1"/>
  <c r="F1508" i="13"/>
  <c r="U1508" i="13" s="1"/>
  <c r="F1509" i="13"/>
  <c r="U1509" i="13" s="1"/>
  <c r="F1510" i="13"/>
  <c r="U1510" i="13" s="1"/>
  <c r="F1511" i="13"/>
  <c r="U1511" i="13" s="1"/>
  <c r="F1512" i="13"/>
  <c r="U1512" i="13" s="1"/>
  <c r="F1513" i="13"/>
  <c r="U1513" i="13" s="1"/>
  <c r="F1514" i="13"/>
  <c r="U1514" i="13" s="1"/>
  <c r="F1515" i="13"/>
  <c r="U1515" i="13" s="1"/>
  <c r="F1516" i="13"/>
  <c r="U1516" i="13" s="1"/>
  <c r="F1517" i="13"/>
  <c r="U1517" i="13" s="1"/>
  <c r="F1518" i="13"/>
  <c r="U1518" i="13" s="1"/>
  <c r="F1519" i="13"/>
  <c r="U1519" i="13" s="1"/>
  <c r="F1520" i="13"/>
  <c r="U1520" i="13" s="1"/>
  <c r="F1521" i="13"/>
  <c r="U1521" i="13" s="1"/>
  <c r="F1522" i="13"/>
  <c r="U1522" i="13" s="1"/>
  <c r="F1523" i="13"/>
  <c r="U1523" i="13" s="1"/>
  <c r="F1524" i="13"/>
  <c r="U1524" i="13" s="1"/>
  <c r="F1525" i="13"/>
  <c r="U1525" i="13" s="1"/>
  <c r="F1526" i="13"/>
  <c r="U1526" i="13" s="1"/>
  <c r="F1527" i="13"/>
  <c r="U1527" i="13" s="1"/>
  <c r="F1528" i="13"/>
  <c r="U1528" i="13" s="1"/>
  <c r="F1529" i="13"/>
  <c r="U1529" i="13" s="1"/>
  <c r="F1530" i="13"/>
  <c r="U1530" i="13" s="1"/>
  <c r="F1531" i="13"/>
  <c r="U1531" i="13" s="1"/>
  <c r="F1532" i="13"/>
  <c r="U1532" i="13" s="1"/>
  <c r="F1533" i="13"/>
  <c r="U1533" i="13" s="1"/>
  <c r="F1534" i="13"/>
  <c r="U1534" i="13" s="1"/>
  <c r="F1535" i="13"/>
  <c r="U1535" i="13" s="1"/>
  <c r="F1536" i="13"/>
  <c r="U1536" i="13" s="1"/>
  <c r="F1537" i="13"/>
  <c r="U1537" i="13" s="1"/>
  <c r="F1538" i="13"/>
  <c r="U1538" i="13" s="1"/>
  <c r="F1539" i="13"/>
  <c r="U1539" i="13" s="1"/>
  <c r="F1540" i="13"/>
  <c r="U1540" i="13" s="1"/>
  <c r="F1541" i="13"/>
  <c r="U1541" i="13" s="1"/>
  <c r="F1542" i="13"/>
  <c r="U1542" i="13" s="1"/>
  <c r="F1543" i="13"/>
  <c r="U1543" i="13" s="1"/>
  <c r="F1544" i="13"/>
  <c r="U1544" i="13" s="1"/>
  <c r="F1545" i="13"/>
  <c r="U1545" i="13" s="1"/>
  <c r="F1546" i="13"/>
  <c r="U1546" i="13" s="1"/>
  <c r="F1547" i="13"/>
  <c r="U1547" i="13" s="1"/>
  <c r="F1548" i="13"/>
  <c r="U1548" i="13" s="1"/>
  <c r="F1549" i="13"/>
  <c r="U1549" i="13" s="1"/>
  <c r="F1550" i="13"/>
  <c r="U1550" i="13" s="1"/>
  <c r="F1551" i="13"/>
  <c r="U1551" i="13" s="1"/>
  <c r="F1552" i="13"/>
  <c r="U1552" i="13" s="1"/>
  <c r="F1553" i="13"/>
  <c r="U1553" i="13" s="1"/>
  <c r="F1554" i="13"/>
  <c r="U1554" i="13" s="1"/>
  <c r="F1555" i="13"/>
  <c r="U1555" i="13" s="1"/>
  <c r="F1556" i="13"/>
  <c r="U1556" i="13" s="1"/>
  <c r="F1557" i="13"/>
  <c r="U1557" i="13" s="1"/>
  <c r="F1558" i="13"/>
  <c r="U1558" i="13" s="1"/>
  <c r="F1559" i="13"/>
  <c r="U1559" i="13" s="1"/>
  <c r="F1560" i="13"/>
  <c r="U1560" i="13" s="1"/>
  <c r="F1561" i="13"/>
  <c r="U1561" i="13" s="1"/>
  <c r="F1562" i="13"/>
  <c r="U1562" i="13" s="1"/>
  <c r="F1563" i="13"/>
  <c r="V1563" i="13" s="1"/>
  <c r="F1564" i="13"/>
  <c r="V1564" i="13" s="1"/>
  <c r="F1565" i="13"/>
  <c r="V1565" i="13" s="1"/>
  <c r="F1566" i="13"/>
  <c r="V1566" i="13" s="1"/>
  <c r="F1567" i="13"/>
  <c r="V1567" i="13" s="1"/>
  <c r="F1568" i="13"/>
  <c r="V1568" i="13" s="1"/>
  <c r="F1569" i="13"/>
  <c r="V1569" i="13" s="1"/>
  <c r="F1570" i="13"/>
  <c r="V1570" i="13" s="1"/>
  <c r="F1571" i="13"/>
  <c r="V1571" i="13" s="1"/>
  <c r="F1572" i="13"/>
  <c r="V1572" i="13" s="1"/>
  <c r="F1573" i="13"/>
  <c r="V1573" i="13" s="1"/>
  <c r="F1574" i="13"/>
  <c r="V1574" i="13" s="1"/>
  <c r="F1575" i="13"/>
  <c r="V1575" i="13" s="1"/>
  <c r="F1576" i="13"/>
  <c r="V1576" i="13" s="1"/>
  <c r="F1577" i="13"/>
  <c r="V1577" i="13" s="1"/>
  <c r="F1578" i="13"/>
  <c r="V1578" i="13" s="1"/>
  <c r="F1579" i="13"/>
  <c r="V1579" i="13" s="1"/>
  <c r="F1580" i="13"/>
  <c r="V1580" i="13" s="1"/>
  <c r="F1581" i="13"/>
  <c r="V1581" i="13" s="1"/>
  <c r="F1582" i="13"/>
  <c r="V1582" i="13" s="1"/>
  <c r="F1583" i="13"/>
  <c r="U1583" i="13" s="1"/>
  <c r="F1584" i="13"/>
  <c r="U1584" i="13" s="1"/>
  <c r="F1585" i="13"/>
  <c r="U1585" i="13" s="1"/>
  <c r="F1586" i="13"/>
  <c r="U1586" i="13" s="1"/>
  <c r="F1587" i="13"/>
  <c r="U1587" i="13" s="1"/>
  <c r="F1588" i="13"/>
  <c r="U1588" i="13" s="1"/>
  <c r="F1589" i="13"/>
  <c r="U1589" i="13" s="1"/>
  <c r="F1590" i="13"/>
  <c r="U1590" i="13" s="1"/>
  <c r="F1591" i="13"/>
  <c r="U1591" i="13" s="1"/>
  <c r="F1592" i="13"/>
  <c r="U1592" i="13" s="1"/>
  <c r="F1593" i="13"/>
  <c r="U1593" i="13" s="1"/>
  <c r="F1594" i="13"/>
  <c r="U1594" i="13" s="1"/>
  <c r="F1595" i="13"/>
  <c r="U1595" i="13" s="1"/>
  <c r="F1596" i="13"/>
  <c r="U1596" i="13" s="1"/>
  <c r="F1597" i="13"/>
  <c r="U1597" i="13" s="1"/>
  <c r="F1598" i="13"/>
  <c r="U1598" i="13" s="1"/>
  <c r="F1599" i="13"/>
  <c r="U1599" i="13" s="1"/>
  <c r="F1600" i="13"/>
  <c r="U1600" i="13" s="1"/>
  <c r="F1601" i="13"/>
  <c r="U1601" i="13" s="1"/>
  <c r="F1602" i="13"/>
  <c r="U1602" i="13" s="1"/>
  <c r="F1603" i="13"/>
  <c r="T1603" i="13" s="1"/>
  <c r="F1604" i="13"/>
  <c r="T1604" i="13" s="1"/>
  <c r="F1605" i="13"/>
  <c r="T1605" i="13" s="1"/>
  <c r="F1606" i="13"/>
  <c r="T1606" i="13" s="1"/>
  <c r="F1607" i="13"/>
  <c r="T1607" i="13" s="1"/>
  <c r="F1608" i="13"/>
  <c r="T1608" i="13" s="1"/>
  <c r="F1609" i="13"/>
  <c r="T1609" i="13" s="1"/>
  <c r="F1610" i="13"/>
  <c r="T1610" i="13" s="1"/>
  <c r="F1611" i="13"/>
  <c r="T1611" i="13" s="1"/>
  <c r="F1612" i="13"/>
  <c r="T1612" i="13" s="1"/>
  <c r="F1613" i="13"/>
  <c r="T1613" i="13" s="1"/>
  <c r="F1614" i="13"/>
  <c r="T1614" i="13" s="1"/>
  <c r="F1615" i="13"/>
  <c r="T1615" i="13" s="1"/>
  <c r="F1616" i="13"/>
  <c r="T1616" i="13" s="1"/>
  <c r="F1617" i="13"/>
  <c r="T1617" i="13" s="1"/>
  <c r="F1618" i="13"/>
  <c r="T1618" i="13" s="1"/>
  <c r="F1619" i="13"/>
  <c r="T1619" i="13" s="1"/>
  <c r="F1620" i="13"/>
  <c r="T1620" i="13" s="1"/>
  <c r="F1621" i="13"/>
  <c r="T1621" i="13" s="1"/>
  <c r="F1622" i="13"/>
  <c r="T1622" i="13" s="1"/>
  <c r="F1623" i="13"/>
  <c r="T1623" i="13" s="1"/>
  <c r="F1624" i="13"/>
  <c r="T1624" i="13" s="1"/>
  <c r="F1625" i="13"/>
  <c r="T1625" i="13" s="1"/>
  <c r="F1626" i="13"/>
  <c r="T1626" i="13" s="1"/>
  <c r="F1627" i="13"/>
  <c r="T1627" i="13" s="1"/>
  <c r="F1628" i="13"/>
  <c r="T1628" i="13" s="1"/>
  <c r="F1629" i="13"/>
  <c r="T1629" i="13" s="1"/>
  <c r="F1630" i="13"/>
  <c r="T1630" i="13" s="1"/>
  <c r="F1631" i="13"/>
  <c r="T1631" i="13" s="1"/>
  <c r="F1632" i="13"/>
  <c r="T1632" i="13" s="1"/>
  <c r="F1633" i="13"/>
  <c r="T1633" i="13" s="1"/>
  <c r="F1634" i="13"/>
  <c r="T1634" i="13" s="1"/>
  <c r="F1635" i="13"/>
  <c r="T1635" i="13" s="1"/>
  <c r="F1636" i="13"/>
  <c r="T1636" i="13" s="1"/>
  <c r="F1637" i="13"/>
  <c r="T1637" i="13" s="1"/>
  <c r="F1638" i="13"/>
  <c r="T1638" i="13" s="1"/>
  <c r="F1639" i="13"/>
  <c r="T1639" i="13" s="1"/>
  <c r="F1640" i="13"/>
  <c r="T1640" i="13" s="1"/>
  <c r="F1641" i="13"/>
  <c r="T1641" i="13" s="1"/>
  <c r="F1642" i="13"/>
  <c r="T1642" i="13" s="1"/>
  <c r="F1643" i="13"/>
  <c r="T1643" i="13" s="1"/>
  <c r="F1644" i="13"/>
  <c r="T1644" i="13" s="1"/>
  <c r="F1645" i="13"/>
  <c r="T1645" i="13" s="1"/>
  <c r="F1646" i="13"/>
  <c r="T1646" i="13" s="1"/>
  <c r="F1647" i="13"/>
  <c r="T1647" i="13" s="1"/>
  <c r="F1648" i="13"/>
  <c r="T1648" i="13" s="1"/>
  <c r="F1649" i="13"/>
  <c r="T1649" i="13" s="1"/>
  <c r="F1650" i="13"/>
  <c r="T1650" i="13" s="1"/>
  <c r="F1651" i="13"/>
  <c r="T1651" i="13" s="1"/>
  <c r="F1652" i="13"/>
  <c r="T1652" i="13" s="1"/>
  <c r="F1653" i="13"/>
  <c r="T1653" i="13" s="1"/>
  <c r="F1654" i="13"/>
  <c r="T1654" i="13" s="1"/>
  <c r="F1655" i="13"/>
  <c r="T1655" i="13" s="1"/>
  <c r="F1656" i="13"/>
  <c r="T1656" i="13" s="1"/>
  <c r="F1657" i="13"/>
  <c r="T1657" i="13" s="1"/>
  <c r="F1658" i="13"/>
  <c r="T1658" i="13" s="1"/>
  <c r="F1659" i="13"/>
  <c r="T1659" i="13" s="1"/>
  <c r="F1660" i="13"/>
  <c r="T1660" i="13" s="1"/>
  <c r="F1661" i="13"/>
  <c r="T1661" i="13" s="1"/>
  <c r="F1662" i="13"/>
  <c r="T1662" i="13" s="1"/>
  <c r="F1663" i="13"/>
  <c r="T1663" i="13" s="1"/>
  <c r="F1664" i="13"/>
  <c r="T1664" i="13" s="1"/>
  <c r="F1665" i="13"/>
  <c r="T1665" i="13" s="1"/>
  <c r="F1666" i="13"/>
  <c r="T1666" i="13" s="1"/>
  <c r="F1667" i="13"/>
  <c r="T1667" i="13" s="1"/>
  <c r="F1668" i="13"/>
  <c r="T1668" i="13" s="1"/>
  <c r="F1669" i="13"/>
  <c r="T1669" i="13" s="1"/>
  <c r="F1670" i="13"/>
  <c r="T1670" i="13" s="1"/>
  <c r="F1671" i="13"/>
  <c r="T1671" i="13" s="1"/>
  <c r="F1672" i="13"/>
  <c r="T1672" i="13" s="1"/>
  <c r="F1673" i="13"/>
  <c r="T1673" i="13" s="1"/>
  <c r="F1674" i="13"/>
  <c r="T1674" i="13" s="1"/>
  <c r="F1675" i="13"/>
  <c r="T1675" i="13" s="1"/>
  <c r="F1676" i="13"/>
  <c r="T1676" i="13" s="1"/>
  <c r="F1677" i="13"/>
  <c r="T1677" i="13" s="1"/>
  <c r="F1678" i="13"/>
  <c r="T1678" i="13" s="1"/>
  <c r="F1679" i="13"/>
  <c r="T1679" i="13" s="1"/>
  <c r="F1680" i="13"/>
  <c r="T1680" i="13" s="1"/>
  <c r="F1681" i="13"/>
  <c r="T1681" i="13" s="1"/>
  <c r="F1682" i="13"/>
  <c r="T1682" i="13" s="1"/>
  <c r="F1683" i="13"/>
  <c r="T1683" i="13" s="1"/>
  <c r="F1684" i="13"/>
  <c r="T1684" i="13" s="1"/>
  <c r="F1685" i="13"/>
  <c r="T1685" i="13" s="1"/>
  <c r="F1686" i="13"/>
  <c r="T1686" i="13" s="1"/>
  <c r="F1687" i="13"/>
  <c r="T1687" i="13" s="1"/>
  <c r="F1688" i="13"/>
  <c r="T1688" i="13" s="1"/>
  <c r="F1689" i="13"/>
  <c r="T1689" i="13" s="1"/>
  <c r="F1690" i="13"/>
  <c r="T1690" i="13" s="1"/>
  <c r="F1691" i="13"/>
  <c r="T1691" i="13" s="1"/>
  <c r="F1692" i="13"/>
  <c r="T1692" i="13" s="1"/>
  <c r="F1693" i="13"/>
  <c r="T1693" i="13" s="1"/>
  <c r="F1694" i="13"/>
  <c r="T1694" i="13" s="1"/>
  <c r="F1695" i="13"/>
  <c r="T1695" i="13" s="1"/>
  <c r="F1696" i="13"/>
  <c r="T1696" i="13" s="1"/>
  <c r="F1697" i="13"/>
  <c r="T1697" i="13" s="1"/>
  <c r="F1698" i="13"/>
  <c r="T1698" i="13" s="1"/>
  <c r="F1699" i="13"/>
  <c r="T1699" i="13" s="1"/>
  <c r="F1700" i="13"/>
  <c r="T1700" i="13" s="1"/>
  <c r="F1701" i="13"/>
  <c r="T1701" i="13" s="1"/>
  <c r="F1702" i="13"/>
  <c r="T1702" i="13" s="1"/>
  <c r="F1703" i="13"/>
  <c r="T1703" i="13" s="1"/>
  <c r="F1704" i="13"/>
  <c r="T1704" i="13" s="1"/>
  <c r="F1705" i="13"/>
  <c r="T1705" i="13" s="1"/>
  <c r="F1706" i="13"/>
  <c r="T1706" i="13" s="1"/>
  <c r="F1707" i="13"/>
  <c r="T1707" i="13" s="1"/>
  <c r="F1708" i="13"/>
  <c r="T1708" i="13" s="1"/>
  <c r="F1709" i="13"/>
  <c r="T1709" i="13" s="1"/>
  <c r="F1710" i="13"/>
  <c r="T1710" i="13" s="1"/>
  <c r="F1711" i="13"/>
  <c r="T1711" i="13" s="1"/>
  <c r="F1712" i="13"/>
  <c r="T1712" i="13" s="1"/>
  <c r="F1713" i="13"/>
  <c r="T1713" i="13" s="1"/>
  <c r="F1714" i="13"/>
  <c r="T1714" i="13" s="1"/>
  <c r="F1715" i="13"/>
  <c r="T1715" i="13" s="1"/>
  <c r="F1716" i="13"/>
  <c r="T1716" i="13" s="1"/>
  <c r="F1717" i="13"/>
  <c r="T1717" i="13" s="1"/>
  <c r="F1718" i="13"/>
  <c r="T1718" i="13" s="1"/>
  <c r="F1719" i="13"/>
  <c r="T1719" i="13" s="1"/>
  <c r="F1720" i="13"/>
  <c r="T1720" i="13" s="1"/>
  <c r="F1721" i="13"/>
  <c r="T1721" i="13" s="1"/>
  <c r="F1722" i="13"/>
  <c r="T1722" i="13" s="1"/>
  <c r="F1723" i="13"/>
  <c r="T1723" i="13" s="1"/>
  <c r="F1724" i="13"/>
  <c r="T1724" i="13" s="1"/>
  <c r="F1725" i="13"/>
  <c r="T1725" i="13" s="1"/>
  <c r="F1726" i="13"/>
  <c r="T1726" i="13" s="1"/>
  <c r="F1727" i="13"/>
  <c r="T1727" i="13" s="1"/>
  <c r="F1728" i="13"/>
  <c r="T1728" i="13" s="1"/>
  <c r="F1729" i="13"/>
  <c r="T1729" i="13" s="1"/>
  <c r="F1730" i="13"/>
  <c r="T1730" i="13" s="1"/>
  <c r="F1731" i="13"/>
  <c r="T1731" i="13" s="1"/>
  <c r="F1732" i="13"/>
  <c r="T1732" i="13" s="1"/>
  <c r="F1733" i="13"/>
  <c r="T1733" i="13" s="1"/>
  <c r="F1734" i="13"/>
  <c r="T1734" i="13" s="1"/>
  <c r="F1735" i="13"/>
  <c r="T1735" i="13" s="1"/>
  <c r="F1736" i="13"/>
  <c r="T1736" i="13" s="1"/>
  <c r="F1737" i="13"/>
  <c r="T1737" i="13" s="1"/>
  <c r="F1738" i="13"/>
  <c r="T1738" i="13" s="1"/>
  <c r="F1739" i="13"/>
  <c r="T1739" i="13" s="1"/>
  <c r="F1740" i="13"/>
  <c r="T1740" i="13" s="1"/>
  <c r="F1741" i="13"/>
  <c r="T1741" i="13" s="1"/>
  <c r="F1742" i="13"/>
  <c r="T1742" i="13" s="1"/>
  <c r="F1743" i="13"/>
  <c r="U1743" i="13" s="1"/>
  <c r="F1744" i="13"/>
  <c r="U1744" i="13" s="1"/>
  <c r="F1745" i="13"/>
  <c r="U1745" i="13" s="1"/>
  <c r="F1746" i="13"/>
  <c r="U1746" i="13" s="1"/>
  <c r="F1747" i="13"/>
  <c r="U1747" i="13" s="1"/>
  <c r="F1748" i="13"/>
  <c r="U1748" i="13" s="1"/>
  <c r="F1749" i="13"/>
  <c r="U1749" i="13" s="1"/>
  <c r="F1750" i="13"/>
  <c r="U1750" i="13" s="1"/>
  <c r="F1751" i="13"/>
  <c r="U1751" i="13" s="1"/>
  <c r="F1752" i="13"/>
  <c r="U1752" i="13" s="1"/>
  <c r="F1753" i="13"/>
  <c r="U1753" i="13" s="1"/>
  <c r="F1754" i="13"/>
  <c r="U1754" i="13" s="1"/>
  <c r="F1755" i="13"/>
  <c r="U1755" i="13" s="1"/>
  <c r="F1756" i="13"/>
  <c r="U1756" i="13" s="1"/>
  <c r="F1757" i="13"/>
  <c r="U1757" i="13" s="1"/>
  <c r="F1758" i="13"/>
  <c r="U1758" i="13" s="1"/>
  <c r="F1759" i="13"/>
  <c r="U1759" i="13" s="1"/>
  <c r="F1760" i="13"/>
  <c r="U1760" i="13" s="1"/>
  <c r="F1761" i="13"/>
  <c r="U1761" i="13" s="1"/>
  <c r="F1762" i="13"/>
  <c r="U1762" i="13" s="1"/>
  <c r="F1763" i="13"/>
  <c r="U1763" i="13" s="1"/>
  <c r="F1764" i="13"/>
  <c r="U1764" i="13" s="1"/>
  <c r="F1765" i="13"/>
  <c r="U1765" i="13" s="1"/>
  <c r="F1766" i="13"/>
  <c r="U1766" i="13" s="1"/>
  <c r="F1767" i="13"/>
  <c r="U1767" i="13" s="1"/>
  <c r="F1768" i="13"/>
  <c r="U1768" i="13" s="1"/>
  <c r="F1769" i="13"/>
  <c r="U1769" i="13" s="1"/>
  <c r="F1770" i="13"/>
  <c r="U1770" i="13" s="1"/>
  <c r="F1771" i="13"/>
  <c r="U1771" i="13" s="1"/>
  <c r="F1772" i="13"/>
  <c r="U1772" i="13" s="1"/>
  <c r="F1773" i="13"/>
  <c r="U1773" i="13" s="1"/>
  <c r="F1774" i="13"/>
  <c r="U1774" i="13" s="1"/>
  <c r="F1775" i="13"/>
  <c r="U1775" i="13" s="1"/>
  <c r="F1776" i="13"/>
  <c r="U1776" i="13" s="1"/>
  <c r="F1777" i="13"/>
  <c r="U1777" i="13" s="1"/>
  <c r="F1778" i="13"/>
  <c r="U1778" i="13" s="1"/>
  <c r="F1779" i="13"/>
  <c r="U1779" i="13" s="1"/>
  <c r="F1780" i="13"/>
  <c r="U1780" i="13" s="1"/>
  <c r="F1781" i="13"/>
  <c r="U1781" i="13" s="1"/>
  <c r="F1782" i="13"/>
  <c r="U1782" i="13" s="1"/>
  <c r="F1783" i="13"/>
  <c r="U1783" i="13" s="1"/>
  <c r="F1784" i="13"/>
  <c r="U1784" i="13" s="1"/>
  <c r="F1785" i="13"/>
  <c r="U1785" i="13" s="1"/>
  <c r="F1786" i="13"/>
  <c r="U1786" i="13" s="1"/>
  <c r="F1787" i="13"/>
  <c r="U1787" i="13" s="1"/>
  <c r="F1788" i="13"/>
  <c r="U1788" i="13" s="1"/>
  <c r="F1789" i="13"/>
  <c r="U1789" i="13" s="1"/>
  <c r="F1790" i="13"/>
  <c r="U1790" i="13" s="1"/>
  <c r="F1791" i="13"/>
  <c r="U1791" i="13" s="1"/>
  <c r="F1792" i="13"/>
  <c r="U1792" i="13" s="1"/>
  <c r="F1793" i="13"/>
  <c r="U1793" i="13" s="1"/>
  <c r="F1794" i="13"/>
  <c r="U1794" i="13" s="1"/>
  <c r="F1795" i="13"/>
  <c r="U1795" i="13" s="1"/>
  <c r="F1796" i="13"/>
  <c r="U1796" i="13" s="1"/>
  <c r="F1797" i="13"/>
  <c r="U1797" i="13" s="1"/>
  <c r="F1798" i="13"/>
  <c r="U1798" i="13" s="1"/>
  <c r="F1799" i="13"/>
  <c r="U1799" i="13" s="1"/>
  <c r="F1800" i="13"/>
  <c r="U1800" i="13" s="1"/>
  <c r="F1801" i="13"/>
  <c r="U1801" i="13" s="1"/>
  <c r="F1802" i="13"/>
  <c r="U1802" i="13" s="1"/>
  <c r="F1803" i="13"/>
  <c r="U1803" i="13" s="1"/>
  <c r="F1804" i="13"/>
  <c r="U1804" i="13" s="1"/>
  <c r="F1805" i="13"/>
  <c r="U1805" i="13" s="1"/>
  <c r="F1806" i="13"/>
  <c r="U1806" i="13" s="1"/>
  <c r="F1807" i="13"/>
  <c r="U1807" i="13" s="1"/>
  <c r="F1808" i="13"/>
  <c r="U1808" i="13" s="1"/>
  <c r="F1809" i="13"/>
  <c r="U1809" i="13" s="1"/>
  <c r="F1810" i="13"/>
  <c r="U1810" i="13" s="1"/>
  <c r="F1811" i="13"/>
  <c r="U1811" i="13" s="1"/>
  <c r="F1812" i="13"/>
  <c r="U1812" i="13" s="1"/>
  <c r="F1813" i="13"/>
  <c r="U1813" i="13" s="1"/>
  <c r="F1814" i="13"/>
  <c r="U1814" i="13" s="1"/>
  <c r="F1815" i="13"/>
  <c r="U1815" i="13" s="1"/>
  <c r="F1816" i="13"/>
  <c r="U1816" i="13" s="1"/>
  <c r="F1817" i="13"/>
  <c r="U1817" i="13" s="1"/>
  <c r="F1818" i="13"/>
  <c r="U1818" i="13" s="1"/>
  <c r="F1819" i="13"/>
  <c r="U1819" i="13" s="1"/>
  <c r="F1820" i="13"/>
  <c r="U1820" i="13" s="1"/>
  <c r="F1821" i="13"/>
  <c r="U1821" i="13" s="1"/>
  <c r="F1822" i="13"/>
  <c r="U1822" i="13" s="1"/>
  <c r="F1823" i="13"/>
  <c r="T1823" i="13" s="1"/>
  <c r="F1824" i="13"/>
  <c r="T1824" i="13" s="1"/>
  <c r="F1825" i="13"/>
  <c r="T1825" i="13" s="1"/>
  <c r="F1826" i="13"/>
  <c r="T1826" i="13" s="1"/>
  <c r="F1827" i="13"/>
  <c r="T1827" i="13" s="1"/>
  <c r="F1828" i="13"/>
  <c r="T1828" i="13" s="1"/>
  <c r="F1829" i="13"/>
  <c r="T1829" i="13" s="1"/>
  <c r="F1830" i="13"/>
  <c r="T1830" i="13" s="1"/>
  <c r="F1831" i="13"/>
  <c r="T1831" i="13" s="1"/>
  <c r="F1832" i="13"/>
  <c r="T1832" i="13" s="1"/>
  <c r="F1833" i="13"/>
  <c r="T1833" i="13" s="1"/>
  <c r="F1834" i="13"/>
  <c r="T1834" i="13" s="1"/>
  <c r="F1835" i="13"/>
  <c r="T1835" i="13" s="1"/>
  <c r="F1836" i="13"/>
  <c r="T1836" i="13" s="1"/>
  <c r="F1837" i="13"/>
  <c r="T1837" i="13" s="1"/>
  <c r="F1838" i="13"/>
  <c r="T1838" i="13" s="1"/>
  <c r="F1839" i="13"/>
  <c r="T1839" i="13" s="1"/>
  <c r="F1840" i="13"/>
  <c r="T1840" i="13" s="1"/>
  <c r="F1841" i="13"/>
  <c r="T1841" i="13" s="1"/>
  <c r="F1842" i="13"/>
  <c r="T1842" i="13" s="1"/>
  <c r="F1843" i="13"/>
  <c r="T1843" i="13" s="1"/>
  <c r="F1844" i="13"/>
  <c r="T1844" i="13" s="1"/>
  <c r="F1845" i="13"/>
  <c r="T1845" i="13" s="1"/>
  <c r="F1846" i="13"/>
  <c r="T1846" i="13" s="1"/>
  <c r="F1847" i="13"/>
  <c r="T1847" i="13" s="1"/>
  <c r="F1848" i="13"/>
  <c r="T1848" i="13" s="1"/>
  <c r="F1849" i="13"/>
  <c r="T1849" i="13" s="1"/>
  <c r="F1850" i="13"/>
  <c r="T1850" i="13" s="1"/>
  <c r="F1851" i="13"/>
  <c r="T1851" i="13" s="1"/>
  <c r="F1852" i="13"/>
  <c r="T1852" i="13" s="1"/>
  <c r="F1853" i="13"/>
  <c r="T1853" i="13" s="1"/>
  <c r="F1854" i="13"/>
  <c r="T1854" i="13" s="1"/>
  <c r="F1855" i="13"/>
  <c r="T1855" i="13" s="1"/>
  <c r="F1856" i="13"/>
  <c r="T1856" i="13" s="1"/>
  <c r="F1857" i="13"/>
  <c r="T1857" i="13" s="1"/>
  <c r="F1858" i="13"/>
  <c r="T1858" i="13" s="1"/>
  <c r="F1859" i="13"/>
  <c r="T1859" i="13" s="1"/>
  <c r="F1860" i="13"/>
  <c r="T1860" i="13" s="1"/>
  <c r="F1861" i="13"/>
  <c r="T1861" i="13" s="1"/>
  <c r="F1862" i="13"/>
  <c r="T1862" i="13" s="1"/>
  <c r="F1863" i="13"/>
  <c r="S1863" i="13" s="1"/>
  <c r="F1864" i="13"/>
  <c r="S1864" i="13" s="1"/>
  <c r="F1865" i="13"/>
  <c r="S1865" i="13" s="1"/>
  <c r="F1866" i="13"/>
  <c r="S1866" i="13" s="1"/>
  <c r="F1867" i="13"/>
  <c r="S1867" i="13" s="1"/>
  <c r="F1868" i="13"/>
  <c r="S1868" i="13" s="1"/>
  <c r="F1869" i="13"/>
  <c r="S1869" i="13" s="1"/>
  <c r="F1870" i="13"/>
  <c r="S1870" i="13" s="1"/>
  <c r="F1871" i="13"/>
  <c r="S1871" i="13" s="1"/>
  <c r="F1872" i="13"/>
  <c r="S1872" i="13" s="1"/>
  <c r="F1873" i="13"/>
  <c r="S1873" i="13" s="1"/>
  <c r="F1874" i="13"/>
  <c r="S1874" i="13" s="1"/>
  <c r="F1875" i="13"/>
  <c r="S1875" i="13" s="1"/>
  <c r="F1876" i="13"/>
  <c r="S1876" i="13" s="1"/>
  <c r="F1877" i="13"/>
  <c r="S1877" i="13" s="1"/>
  <c r="F1878" i="13"/>
  <c r="S1878" i="13" s="1"/>
  <c r="F1879" i="13"/>
  <c r="S1879" i="13" s="1"/>
  <c r="F1880" i="13"/>
  <c r="S1880" i="13" s="1"/>
  <c r="F1881" i="13"/>
  <c r="S1881" i="13" s="1"/>
  <c r="F1882" i="13"/>
  <c r="S1882" i="13" s="1"/>
  <c r="F1883" i="13"/>
  <c r="T1883" i="13" s="1"/>
  <c r="F1884" i="13"/>
  <c r="T1884" i="13" s="1"/>
  <c r="F1885" i="13"/>
  <c r="T1885" i="13" s="1"/>
  <c r="F1886" i="13"/>
  <c r="T1886" i="13" s="1"/>
  <c r="F1887" i="13"/>
  <c r="T1887" i="13" s="1"/>
  <c r="F1888" i="13"/>
  <c r="T1888" i="13" s="1"/>
  <c r="F1889" i="13"/>
  <c r="T1889" i="13" s="1"/>
  <c r="F1890" i="13"/>
  <c r="T1890" i="13" s="1"/>
  <c r="F1891" i="13"/>
  <c r="T1891" i="13" s="1"/>
  <c r="F1892" i="13"/>
  <c r="T1892" i="13" s="1"/>
  <c r="F1893" i="13"/>
  <c r="T1893" i="13" s="1"/>
  <c r="F1894" i="13"/>
  <c r="T1894" i="13" s="1"/>
  <c r="F1895" i="13"/>
  <c r="T1895" i="13" s="1"/>
  <c r="F1896" i="13"/>
  <c r="T1896" i="13" s="1"/>
  <c r="F1897" i="13"/>
  <c r="T1897" i="13" s="1"/>
  <c r="F1898" i="13"/>
  <c r="T1898" i="13" s="1"/>
  <c r="F1899" i="13"/>
  <c r="T1899" i="13" s="1"/>
  <c r="F1900" i="13"/>
  <c r="T1900" i="13" s="1"/>
  <c r="F1901" i="13"/>
  <c r="T1901" i="13" s="1"/>
  <c r="F1902" i="13"/>
  <c r="T1902" i="13" s="1"/>
  <c r="F1903" i="13"/>
  <c r="W1903" i="13" s="1"/>
  <c r="F1904" i="13"/>
  <c r="W1904" i="13" s="1"/>
  <c r="F1905" i="13"/>
  <c r="W1905" i="13" s="1"/>
  <c r="F1906" i="13"/>
  <c r="W1906" i="13" s="1"/>
  <c r="F1907" i="13"/>
  <c r="W1907" i="13" s="1"/>
  <c r="F1908" i="13"/>
  <c r="W1908" i="13" s="1"/>
  <c r="F1909" i="13"/>
  <c r="W1909" i="13" s="1"/>
  <c r="F1910" i="13"/>
  <c r="W1910" i="13" s="1"/>
  <c r="F1911" i="13"/>
  <c r="W1911" i="13" s="1"/>
  <c r="F1912" i="13"/>
  <c r="W1912" i="13" s="1"/>
  <c r="F1913" i="13"/>
  <c r="W1913" i="13" s="1"/>
  <c r="F1914" i="13"/>
  <c r="W1914" i="13" s="1"/>
  <c r="F1915" i="13"/>
  <c r="W1915" i="13" s="1"/>
  <c r="F1916" i="13"/>
  <c r="W1916" i="13" s="1"/>
  <c r="F1917" i="13"/>
  <c r="W1917" i="13" s="1"/>
  <c r="F1918" i="13"/>
  <c r="W1918" i="13" s="1"/>
  <c r="F1919" i="13"/>
  <c r="W1919" i="13" s="1"/>
  <c r="F1920" i="13"/>
  <c r="W1920" i="13" s="1"/>
  <c r="F1921" i="13"/>
  <c r="W1921" i="13" s="1"/>
  <c r="F1922" i="13"/>
  <c r="W1922" i="13" s="1"/>
  <c r="F1923" i="13"/>
  <c r="T1923" i="13" s="1"/>
  <c r="F1924" i="13"/>
  <c r="T1924" i="13" s="1"/>
  <c r="F1925" i="13"/>
  <c r="T1925" i="13" s="1"/>
  <c r="F1926" i="13"/>
  <c r="T1926" i="13" s="1"/>
  <c r="F1927" i="13"/>
  <c r="T1927" i="13" s="1"/>
  <c r="F1928" i="13"/>
  <c r="T1928" i="13" s="1"/>
  <c r="F1929" i="13"/>
  <c r="T1929" i="13" s="1"/>
  <c r="F1930" i="13"/>
  <c r="T1930" i="13" s="1"/>
  <c r="F1931" i="13"/>
  <c r="T1931" i="13" s="1"/>
  <c r="F1932" i="13"/>
  <c r="T1932" i="13" s="1"/>
  <c r="F1933" i="13"/>
  <c r="T1933" i="13" s="1"/>
  <c r="F1934" i="13"/>
  <c r="T1934" i="13" s="1"/>
  <c r="F1935" i="13"/>
  <c r="T1935" i="13" s="1"/>
  <c r="F1936" i="13"/>
  <c r="T1936" i="13" s="1"/>
  <c r="F1937" i="13"/>
  <c r="T1937" i="13" s="1"/>
  <c r="F1938" i="13"/>
  <c r="T1938" i="13" s="1"/>
  <c r="F1939" i="13"/>
  <c r="T1939" i="13" s="1"/>
  <c r="F1940" i="13"/>
  <c r="T1940" i="13" s="1"/>
  <c r="F1941" i="13"/>
  <c r="T1941" i="13" s="1"/>
  <c r="F1942" i="13"/>
  <c r="T1942" i="13" s="1"/>
  <c r="F1943" i="13"/>
  <c r="W1943" i="13" s="1"/>
  <c r="F1944" i="13"/>
  <c r="W1944" i="13" s="1"/>
  <c r="F1945" i="13"/>
  <c r="W1945" i="13" s="1"/>
  <c r="F1946" i="13"/>
  <c r="W1946" i="13" s="1"/>
  <c r="F1947" i="13"/>
  <c r="W1947" i="13" s="1"/>
  <c r="F1948" i="13"/>
  <c r="W1948" i="13" s="1"/>
  <c r="F1949" i="13"/>
  <c r="W1949" i="13" s="1"/>
  <c r="F1950" i="13"/>
  <c r="W1950" i="13" s="1"/>
  <c r="F1951" i="13"/>
  <c r="W1951" i="13" s="1"/>
  <c r="F1952" i="13"/>
  <c r="W1952" i="13" s="1"/>
  <c r="F1953" i="13"/>
  <c r="W1953" i="13" s="1"/>
  <c r="F1954" i="13"/>
  <c r="W1954" i="13" s="1"/>
  <c r="F1955" i="13"/>
  <c r="W1955" i="13" s="1"/>
  <c r="F1956" i="13"/>
  <c r="W1956" i="13" s="1"/>
  <c r="F1957" i="13"/>
  <c r="W1957" i="13" s="1"/>
  <c r="F1958" i="13"/>
  <c r="W1958" i="13" s="1"/>
  <c r="F1959" i="13"/>
  <c r="W1959" i="13" s="1"/>
  <c r="F1960" i="13"/>
  <c r="W1960" i="13" s="1"/>
  <c r="F1961" i="13"/>
  <c r="W1961" i="13" s="1"/>
  <c r="F1962" i="13"/>
  <c r="W1962" i="13" s="1"/>
  <c r="F1963" i="13"/>
  <c r="W1963" i="13" s="1"/>
  <c r="F1964" i="13"/>
  <c r="W1964" i="13" s="1"/>
  <c r="F1965" i="13"/>
  <c r="W1965" i="13" s="1"/>
  <c r="F1966" i="13"/>
  <c r="W1966" i="13" s="1"/>
  <c r="F1967" i="13"/>
  <c r="W1967" i="13" s="1"/>
  <c r="F1968" i="13"/>
  <c r="W1968" i="13" s="1"/>
  <c r="F1969" i="13"/>
  <c r="W1969" i="13" s="1"/>
  <c r="F1970" i="13"/>
  <c r="W1970" i="13" s="1"/>
  <c r="F1971" i="13"/>
  <c r="W1971" i="13" s="1"/>
  <c r="F1972" i="13"/>
  <c r="W1972" i="13" s="1"/>
  <c r="F1973" i="13"/>
  <c r="W1973" i="13" s="1"/>
  <c r="F1974" i="13"/>
  <c r="W1974" i="13" s="1"/>
  <c r="F1975" i="13"/>
  <c r="W1975" i="13" s="1"/>
  <c r="F1976" i="13"/>
  <c r="W1976" i="13" s="1"/>
  <c r="F1977" i="13"/>
  <c r="W1977" i="13" s="1"/>
  <c r="F1978" i="13"/>
  <c r="W1978" i="13" s="1"/>
  <c r="F1979" i="13"/>
  <c r="W1979" i="13" s="1"/>
  <c r="F1980" i="13"/>
  <c r="W1980" i="13" s="1"/>
  <c r="F1981" i="13"/>
  <c r="W1981" i="13" s="1"/>
  <c r="F1982" i="13"/>
  <c r="W1982" i="13" s="1"/>
  <c r="F1983" i="13"/>
  <c r="U1983" i="13" s="1"/>
  <c r="F1984" i="13"/>
  <c r="U1984" i="13" s="1"/>
  <c r="F1985" i="13"/>
  <c r="U1985" i="13" s="1"/>
  <c r="F1986" i="13"/>
  <c r="U1986" i="13" s="1"/>
  <c r="F1987" i="13"/>
  <c r="U1987" i="13" s="1"/>
  <c r="F1988" i="13"/>
  <c r="U1988" i="13" s="1"/>
  <c r="F1989" i="13"/>
  <c r="U1989" i="13" s="1"/>
  <c r="F1990" i="13"/>
  <c r="U1990" i="13" s="1"/>
  <c r="F1991" i="13"/>
  <c r="U1991" i="13" s="1"/>
  <c r="F1992" i="13"/>
  <c r="U1992" i="13" s="1"/>
  <c r="F1993" i="13"/>
  <c r="U1993" i="13" s="1"/>
  <c r="F1994" i="13"/>
  <c r="U1994" i="13" s="1"/>
  <c r="F1995" i="13"/>
  <c r="U1995" i="13" s="1"/>
  <c r="F1996" i="13"/>
  <c r="U1996" i="13" s="1"/>
  <c r="F1997" i="13"/>
  <c r="U1997" i="13" s="1"/>
  <c r="F1998" i="13"/>
  <c r="U1998" i="13" s="1"/>
  <c r="F1999" i="13"/>
  <c r="U1999" i="13" s="1"/>
  <c r="F2000" i="13"/>
  <c r="U2000" i="13" s="1"/>
  <c r="F2001" i="13"/>
  <c r="U2001" i="13" s="1"/>
  <c r="F2002" i="13"/>
  <c r="U2002" i="13" s="1"/>
  <c r="F2003" i="13"/>
  <c r="W2003" i="13" s="1"/>
  <c r="F2004" i="13"/>
  <c r="W2004" i="13" s="1"/>
  <c r="F2005" i="13"/>
  <c r="W2005" i="13" s="1"/>
  <c r="F2006" i="13"/>
  <c r="W2006" i="13" s="1"/>
  <c r="F2007" i="13"/>
  <c r="W2007" i="13" s="1"/>
  <c r="F2008" i="13"/>
  <c r="W2008" i="13" s="1"/>
  <c r="F2009" i="13"/>
  <c r="W2009" i="13" s="1"/>
  <c r="F2010" i="13"/>
  <c r="W2010" i="13" s="1"/>
  <c r="F2011" i="13"/>
  <c r="F2012" i="13"/>
  <c r="W2012" i="13" s="1"/>
  <c r="F2013" i="13"/>
  <c r="W2013" i="13" s="1"/>
  <c r="F2014" i="13"/>
  <c r="W2014" i="13" s="1"/>
  <c r="F2015" i="13"/>
  <c r="W2015" i="13" s="1"/>
  <c r="F2016" i="13"/>
  <c r="W2016" i="13" s="1"/>
  <c r="F2017" i="13"/>
  <c r="W2017" i="13" s="1"/>
  <c r="F2018" i="13"/>
  <c r="W2018" i="13" s="1"/>
  <c r="F2019" i="13"/>
  <c r="W2019" i="13" s="1"/>
  <c r="F2020" i="13"/>
  <c r="W2020" i="13" s="1"/>
  <c r="F2021" i="13"/>
  <c r="W2021" i="13" s="1"/>
  <c r="F2022" i="13"/>
  <c r="W2022" i="13" s="1"/>
  <c r="F2023" i="13"/>
  <c r="W2023" i="13" s="1"/>
  <c r="F2024" i="13"/>
  <c r="W2024" i="13" s="1"/>
  <c r="F2025" i="13"/>
  <c r="W2025" i="13" s="1"/>
  <c r="F2026" i="13"/>
  <c r="W2026" i="13" s="1"/>
  <c r="F2027" i="13"/>
  <c r="W2027" i="13" s="1"/>
  <c r="F2028" i="13"/>
  <c r="W2028" i="13" s="1"/>
  <c r="F2029" i="13"/>
  <c r="W2029" i="13" s="1"/>
  <c r="F2030" i="13"/>
  <c r="W2030" i="13" s="1"/>
  <c r="F2031" i="13"/>
  <c r="W2031" i="13" s="1"/>
  <c r="F2032" i="13"/>
  <c r="W2032" i="13" s="1"/>
  <c r="F2033" i="13"/>
  <c r="W2033" i="13" s="1"/>
  <c r="F2034" i="13"/>
  <c r="W2034" i="13" s="1"/>
  <c r="F2035" i="13"/>
  <c r="W2035" i="13" s="1"/>
  <c r="F2036" i="13"/>
  <c r="W2036" i="13" s="1"/>
  <c r="F2037" i="13"/>
  <c r="W2037" i="13" s="1"/>
  <c r="F2038" i="13"/>
  <c r="W2038" i="13" s="1"/>
  <c r="F2039" i="13"/>
  <c r="W2039" i="13" s="1"/>
  <c r="F2040" i="13"/>
  <c r="W2040" i="13" s="1"/>
  <c r="F2041" i="13"/>
  <c r="W2041" i="13" s="1"/>
  <c r="F2042" i="13"/>
  <c r="W2042" i="13" s="1"/>
  <c r="F2043" i="13"/>
  <c r="W2043" i="13" s="1"/>
  <c r="F2044" i="13"/>
  <c r="W2044" i="13" s="1"/>
  <c r="F2045" i="13"/>
  <c r="W2045" i="13" s="1"/>
  <c r="F2046" i="13"/>
  <c r="W2046" i="13" s="1"/>
  <c r="F2047" i="13"/>
  <c r="W2047" i="13" s="1"/>
  <c r="F2048" i="13"/>
  <c r="W2048" i="13" s="1"/>
  <c r="F2049" i="13"/>
  <c r="W2049" i="13" s="1"/>
  <c r="F2050" i="13"/>
  <c r="W2050" i="13" s="1"/>
  <c r="F2051" i="13"/>
  <c r="W2051" i="13" s="1"/>
  <c r="F2052" i="13"/>
  <c r="W2052" i="13" s="1"/>
  <c r="F2053" i="13"/>
  <c r="W2053" i="13" s="1"/>
  <c r="F2054" i="13"/>
  <c r="W2054" i="13" s="1"/>
  <c r="F2055" i="13"/>
  <c r="W2055" i="13" s="1"/>
  <c r="F2056" i="13"/>
  <c r="W2056" i="13" s="1"/>
  <c r="F2057" i="13"/>
  <c r="W2057" i="13" s="1"/>
  <c r="F2058" i="13"/>
  <c r="W2058" i="13" s="1"/>
  <c r="F2059" i="13"/>
  <c r="W2059" i="13" s="1"/>
  <c r="F2060" i="13"/>
  <c r="W2060" i="13" s="1"/>
  <c r="F2061" i="13"/>
  <c r="W2061" i="13" s="1"/>
  <c r="F2062" i="13"/>
  <c r="W2062" i="13" s="1"/>
  <c r="F2063" i="13"/>
  <c r="W2063" i="13" s="1"/>
  <c r="F2064" i="13"/>
  <c r="W2064" i="13" s="1"/>
  <c r="F2065" i="13"/>
  <c r="W2065" i="13" s="1"/>
  <c r="F2066" i="13"/>
  <c r="W2066" i="13" s="1"/>
  <c r="F2067" i="13"/>
  <c r="W2067" i="13" s="1"/>
  <c r="F2068" i="13"/>
  <c r="W2068" i="13" s="1"/>
  <c r="F2069" i="13"/>
  <c r="W2069" i="13" s="1"/>
  <c r="F2070" i="13"/>
  <c r="W2070" i="13" s="1"/>
  <c r="F2071" i="13"/>
  <c r="W2071" i="13" s="1"/>
  <c r="F2072" i="13"/>
  <c r="W2072" i="13" s="1"/>
  <c r="F2073" i="13"/>
  <c r="W2073" i="13" s="1"/>
  <c r="F2074" i="13"/>
  <c r="W2074" i="13" s="1"/>
  <c r="F2075" i="13"/>
  <c r="W2075" i="13" s="1"/>
  <c r="F2076" i="13"/>
  <c r="W2076" i="13" s="1"/>
  <c r="F2077" i="13"/>
  <c r="W2077" i="13" s="1"/>
  <c r="F2078" i="13"/>
  <c r="W2078" i="13" s="1"/>
  <c r="F2079" i="13"/>
  <c r="W2079" i="13" s="1"/>
  <c r="F2080" i="13"/>
  <c r="W2080" i="13" s="1"/>
  <c r="F2081" i="13"/>
  <c r="W2081" i="13" s="1"/>
  <c r="F2082" i="13"/>
  <c r="W2082" i="13" s="1"/>
  <c r="F2083" i="13"/>
  <c r="T2083" i="13" s="1"/>
  <c r="F2084" i="13"/>
  <c r="T2084" i="13" s="1"/>
  <c r="F2085" i="13"/>
  <c r="T2085" i="13" s="1"/>
  <c r="F2086" i="13"/>
  <c r="T2086" i="13" s="1"/>
  <c r="F2087" i="13"/>
  <c r="T2087" i="13" s="1"/>
  <c r="F2088" i="13"/>
  <c r="T2088" i="13" s="1"/>
  <c r="F2089" i="13"/>
  <c r="T2089" i="13" s="1"/>
  <c r="F2090" i="13"/>
  <c r="T2090" i="13" s="1"/>
  <c r="F2091" i="13"/>
  <c r="T2091" i="13" s="1"/>
  <c r="F2092" i="13"/>
  <c r="T2092" i="13" s="1"/>
  <c r="F2093" i="13"/>
  <c r="T2093" i="13" s="1"/>
  <c r="F2094" i="13"/>
  <c r="T2094" i="13" s="1"/>
  <c r="F2095" i="13"/>
  <c r="T2095" i="13" s="1"/>
  <c r="F2096" i="13"/>
  <c r="T2096" i="13" s="1"/>
  <c r="F2097" i="13"/>
  <c r="T2097" i="13" s="1"/>
  <c r="F2098" i="13"/>
  <c r="T2098" i="13" s="1"/>
  <c r="F2099" i="13"/>
  <c r="T2099" i="13" s="1"/>
  <c r="F2100" i="13"/>
  <c r="T2100" i="13" s="1"/>
  <c r="F2101" i="13"/>
  <c r="T2101" i="13" s="1"/>
  <c r="F2102" i="13"/>
  <c r="T2102" i="13" s="1"/>
  <c r="F2103" i="13"/>
  <c r="T2103" i="13" s="1"/>
  <c r="F2104" i="13"/>
  <c r="T2104" i="13" s="1"/>
  <c r="F2105" i="13"/>
  <c r="T2105" i="13" s="1"/>
  <c r="F2106" i="13"/>
  <c r="T2106" i="13" s="1"/>
  <c r="F2107" i="13"/>
  <c r="T2107" i="13" s="1"/>
  <c r="F2108" i="13"/>
  <c r="T2108" i="13" s="1"/>
  <c r="F2109" i="13"/>
  <c r="T2109" i="13" s="1"/>
  <c r="F2110" i="13"/>
  <c r="T2110" i="13" s="1"/>
  <c r="F2111" i="13"/>
  <c r="T2111" i="13" s="1"/>
  <c r="F2112" i="13"/>
  <c r="T2112" i="13" s="1"/>
  <c r="F2113" i="13"/>
  <c r="T2113" i="13" s="1"/>
  <c r="F2114" i="13"/>
  <c r="T2114" i="13" s="1"/>
  <c r="F2115" i="13"/>
  <c r="T2115" i="13" s="1"/>
  <c r="F2116" i="13"/>
  <c r="T2116" i="13" s="1"/>
  <c r="F2117" i="13"/>
  <c r="T2117" i="13" s="1"/>
  <c r="F2118" i="13"/>
  <c r="T2118" i="13" s="1"/>
  <c r="F2119" i="13"/>
  <c r="T2119" i="13" s="1"/>
  <c r="F2120" i="13"/>
  <c r="T2120" i="13" s="1"/>
  <c r="F2121" i="13"/>
  <c r="T2121" i="13" s="1"/>
  <c r="F2122" i="13"/>
  <c r="T2122" i="13" s="1"/>
  <c r="F2123" i="13"/>
  <c r="S2123" i="13" s="1"/>
  <c r="F2124" i="13"/>
  <c r="S2124" i="13" s="1"/>
  <c r="F2125" i="13"/>
  <c r="S2125" i="13" s="1"/>
  <c r="F2126" i="13"/>
  <c r="S2126" i="13" s="1"/>
  <c r="F2127" i="13"/>
  <c r="S2127" i="13" s="1"/>
  <c r="F2128" i="13"/>
  <c r="S2128" i="13" s="1"/>
  <c r="F2129" i="13"/>
  <c r="S2129" i="13" s="1"/>
  <c r="F2130" i="13"/>
  <c r="S2130" i="13" s="1"/>
  <c r="F2131" i="13"/>
  <c r="S2131" i="13" s="1"/>
  <c r="F2132" i="13"/>
  <c r="S2132" i="13" s="1"/>
  <c r="F2133" i="13"/>
  <c r="S2133" i="13" s="1"/>
  <c r="F2134" i="13"/>
  <c r="S2134" i="13" s="1"/>
  <c r="F2135" i="13"/>
  <c r="S2135" i="13" s="1"/>
  <c r="F2136" i="13"/>
  <c r="S2136" i="13" s="1"/>
  <c r="F2137" i="13"/>
  <c r="S2137" i="13" s="1"/>
  <c r="F2138" i="13"/>
  <c r="S2138" i="13" s="1"/>
  <c r="F2139" i="13"/>
  <c r="S2139" i="13" s="1"/>
  <c r="F2140" i="13"/>
  <c r="S2140" i="13" s="1"/>
  <c r="F2141" i="13"/>
  <c r="S2141" i="13" s="1"/>
  <c r="F2142" i="13"/>
  <c r="S2142" i="13" s="1"/>
  <c r="F2143" i="13"/>
  <c r="S2143" i="13" s="1"/>
  <c r="F2144" i="13"/>
  <c r="S2144" i="13" s="1"/>
  <c r="F2145" i="13"/>
  <c r="S2145" i="13" s="1"/>
  <c r="F2146" i="13"/>
  <c r="S2146" i="13" s="1"/>
  <c r="F2147" i="13"/>
  <c r="S2147" i="13" s="1"/>
  <c r="F2148" i="13"/>
  <c r="S2148" i="13" s="1"/>
  <c r="F2149" i="13"/>
  <c r="S2149" i="13" s="1"/>
  <c r="F2150" i="13"/>
  <c r="S2150" i="13" s="1"/>
  <c r="F2151" i="13"/>
  <c r="S2151" i="13" s="1"/>
  <c r="F2152" i="13"/>
  <c r="S2152" i="13" s="1"/>
  <c r="F2153" i="13"/>
  <c r="S2153" i="13" s="1"/>
  <c r="F2154" i="13"/>
  <c r="S2154" i="13" s="1"/>
  <c r="F2155" i="13"/>
  <c r="S2155" i="13" s="1"/>
  <c r="F2156" i="13"/>
  <c r="S2156" i="13" s="1"/>
  <c r="F2157" i="13"/>
  <c r="S2157" i="13" s="1"/>
  <c r="F2158" i="13"/>
  <c r="S2158" i="13" s="1"/>
  <c r="F2159" i="13"/>
  <c r="S2159" i="13" s="1"/>
  <c r="F2160" i="13"/>
  <c r="S2160" i="13" s="1"/>
  <c r="F2161" i="13"/>
  <c r="S2161" i="13" s="1"/>
  <c r="F2162" i="13"/>
  <c r="S2162" i="13" s="1"/>
  <c r="F2163" i="13"/>
  <c r="T2163" i="13" s="1"/>
  <c r="F2164" i="13"/>
  <c r="T2164" i="13" s="1"/>
  <c r="F2165" i="13"/>
  <c r="T2165" i="13" s="1"/>
  <c r="F2166" i="13"/>
  <c r="T2166" i="13" s="1"/>
  <c r="F2167" i="13"/>
  <c r="T2167" i="13" s="1"/>
  <c r="F2168" i="13"/>
  <c r="T2168" i="13" s="1"/>
  <c r="F2169" i="13"/>
  <c r="T2169" i="13" s="1"/>
  <c r="F2170" i="13"/>
  <c r="T2170" i="13" s="1"/>
  <c r="F2171" i="13"/>
  <c r="T2171" i="13" s="1"/>
  <c r="F2172" i="13"/>
  <c r="T2172" i="13" s="1"/>
  <c r="F2173" i="13"/>
  <c r="T2173" i="13" s="1"/>
  <c r="F2174" i="13"/>
  <c r="T2174" i="13" s="1"/>
  <c r="F2175" i="13"/>
  <c r="T2175" i="13" s="1"/>
  <c r="F2176" i="13"/>
  <c r="T2176" i="13" s="1"/>
  <c r="F2177" i="13"/>
  <c r="T2177" i="13" s="1"/>
  <c r="F2178" i="13"/>
  <c r="T2178" i="13" s="1"/>
  <c r="F2179" i="13"/>
  <c r="T2179" i="13" s="1"/>
  <c r="F2180" i="13"/>
  <c r="T2180" i="13" s="1"/>
  <c r="F2181" i="13"/>
  <c r="T2181" i="13" s="1"/>
  <c r="F2182" i="13"/>
  <c r="T2182" i="13" s="1"/>
  <c r="F2183" i="13"/>
  <c r="S2183" i="13" s="1"/>
  <c r="F2184" i="13"/>
  <c r="S2184" i="13" s="1"/>
  <c r="F2185" i="13"/>
  <c r="S2185" i="13" s="1"/>
  <c r="F2186" i="13"/>
  <c r="S2186" i="13" s="1"/>
  <c r="F2187" i="13"/>
  <c r="S2187" i="13" s="1"/>
  <c r="F2188" i="13"/>
  <c r="S2188" i="13" s="1"/>
  <c r="F2189" i="13"/>
  <c r="S2189" i="13" s="1"/>
  <c r="F2190" i="13"/>
  <c r="S2190" i="13" s="1"/>
  <c r="F2191" i="13"/>
  <c r="S2191" i="13" s="1"/>
  <c r="F2192" i="13"/>
  <c r="S2192" i="13" s="1"/>
  <c r="F2193" i="13"/>
  <c r="S2193" i="13" s="1"/>
  <c r="F2194" i="13"/>
  <c r="S2194" i="13" s="1"/>
  <c r="F2195" i="13"/>
  <c r="S2195" i="13" s="1"/>
  <c r="F2196" i="13"/>
  <c r="S2196" i="13" s="1"/>
  <c r="F2197" i="13"/>
  <c r="S2197" i="13" s="1"/>
  <c r="F2198" i="13"/>
  <c r="S2198" i="13" s="1"/>
  <c r="F2199" i="13"/>
  <c r="S2199" i="13" s="1"/>
  <c r="F2200" i="13"/>
  <c r="S2200" i="13" s="1"/>
  <c r="F2201" i="13"/>
  <c r="S2201" i="13" s="1"/>
  <c r="F2202" i="13"/>
  <c r="S2202" i="13" s="1"/>
  <c r="F2203" i="13"/>
  <c r="T2203" i="13" s="1"/>
  <c r="F2204" i="13"/>
  <c r="T2204" i="13" s="1"/>
  <c r="F2205" i="13"/>
  <c r="T2205" i="13" s="1"/>
  <c r="F2206" i="13"/>
  <c r="T2206" i="13" s="1"/>
  <c r="F2207" i="13"/>
  <c r="T2207" i="13" s="1"/>
  <c r="F2208" i="13"/>
  <c r="T2208" i="13" s="1"/>
  <c r="F2209" i="13"/>
  <c r="T2209" i="13" s="1"/>
  <c r="F2210" i="13"/>
  <c r="T2210" i="13" s="1"/>
  <c r="F2211" i="13"/>
  <c r="T2211" i="13" s="1"/>
  <c r="F2212" i="13"/>
  <c r="T2212" i="13" s="1"/>
  <c r="F2213" i="13"/>
  <c r="T2213" i="13" s="1"/>
  <c r="F2214" i="13"/>
  <c r="T2214" i="13" s="1"/>
  <c r="F2215" i="13"/>
  <c r="T2215" i="13" s="1"/>
  <c r="F2216" i="13"/>
  <c r="T2216" i="13" s="1"/>
  <c r="F2217" i="13"/>
  <c r="T2217" i="13" s="1"/>
  <c r="F2218" i="13"/>
  <c r="T2218" i="13" s="1"/>
  <c r="F2219" i="13"/>
  <c r="T2219" i="13" s="1"/>
  <c r="F2220" i="13"/>
  <c r="T2220" i="13" s="1"/>
  <c r="F2221" i="13"/>
  <c r="T2221" i="13" s="1"/>
  <c r="F2222" i="13"/>
  <c r="T2222" i="13" s="1"/>
  <c r="F2223" i="13"/>
  <c r="S2223" i="13" s="1"/>
  <c r="F2224" i="13"/>
  <c r="S2224" i="13" s="1"/>
  <c r="F2225" i="13"/>
  <c r="S2225" i="13" s="1"/>
  <c r="F2226" i="13"/>
  <c r="S2226" i="13" s="1"/>
  <c r="F2227" i="13"/>
  <c r="S2227" i="13" s="1"/>
  <c r="F2228" i="13"/>
  <c r="S2228" i="13" s="1"/>
  <c r="F2229" i="13"/>
  <c r="S2229" i="13" s="1"/>
  <c r="F2230" i="13"/>
  <c r="S2230" i="13" s="1"/>
  <c r="F2231" i="13"/>
  <c r="S2231" i="13" s="1"/>
  <c r="F2232" i="13"/>
  <c r="S2232" i="13" s="1"/>
  <c r="F2233" i="13"/>
  <c r="S2233" i="13" s="1"/>
  <c r="F2234" i="13"/>
  <c r="S2234" i="13" s="1"/>
  <c r="F2235" i="13"/>
  <c r="S2235" i="13" s="1"/>
  <c r="F2236" i="13"/>
  <c r="S2236" i="13" s="1"/>
  <c r="F2237" i="13"/>
  <c r="S2237" i="13" s="1"/>
  <c r="F2238" i="13"/>
  <c r="S2238" i="13" s="1"/>
  <c r="F2239" i="13"/>
  <c r="S2239" i="13" s="1"/>
  <c r="F2240" i="13"/>
  <c r="S2240" i="13" s="1"/>
  <c r="F2241" i="13"/>
  <c r="S2241" i="13" s="1"/>
  <c r="F2242" i="13"/>
  <c r="S2242" i="13" s="1"/>
  <c r="F2243" i="13"/>
  <c r="S2243" i="13" s="1"/>
  <c r="F2244" i="13"/>
  <c r="S2244" i="13" s="1"/>
  <c r="F2245" i="13"/>
  <c r="S2245" i="13" s="1"/>
  <c r="F2246" i="13"/>
  <c r="S2246" i="13" s="1"/>
  <c r="F2247" i="13"/>
  <c r="S2247" i="13" s="1"/>
  <c r="F2248" i="13"/>
  <c r="S2248" i="13" s="1"/>
  <c r="F2249" i="13"/>
  <c r="S2249" i="13" s="1"/>
  <c r="F2250" i="13"/>
  <c r="S2250" i="13" s="1"/>
  <c r="F2251" i="13"/>
  <c r="S2251" i="13" s="1"/>
  <c r="F2252" i="13"/>
  <c r="S2252" i="13" s="1"/>
  <c r="F2253" i="13"/>
  <c r="S2253" i="13" s="1"/>
  <c r="F2254" i="13"/>
  <c r="S2254" i="13" s="1"/>
  <c r="F2255" i="13"/>
  <c r="S2255" i="13" s="1"/>
  <c r="F2256" i="13"/>
  <c r="S2256" i="13" s="1"/>
  <c r="F2257" i="13"/>
  <c r="S2257" i="13" s="1"/>
  <c r="F2258" i="13"/>
  <c r="S2258" i="13" s="1"/>
  <c r="F2259" i="13"/>
  <c r="S2259" i="13" s="1"/>
  <c r="F2260" i="13"/>
  <c r="S2260" i="13" s="1"/>
  <c r="F2261" i="13"/>
  <c r="S2261" i="13" s="1"/>
  <c r="F2262" i="13"/>
  <c r="S2262" i="13" s="1"/>
  <c r="F2263" i="13"/>
  <c r="S2263" i="13" s="1"/>
  <c r="F2264" i="13"/>
  <c r="S2264" i="13" s="1"/>
  <c r="F2265" i="13"/>
  <c r="S2265" i="13" s="1"/>
  <c r="F2266" i="13"/>
  <c r="S2266" i="13" s="1"/>
  <c r="F2267" i="13"/>
  <c r="S2267" i="13" s="1"/>
  <c r="F2268" i="13"/>
  <c r="S2268" i="13" s="1"/>
  <c r="F2269" i="13"/>
  <c r="S2269" i="13" s="1"/>
  <c r="F2270" i="13"/>
  <c r="S2270" i="13" s="1"/>
  <c r="F2271" i="13"/>
  <c r="S2271" i="13" s="1"/>
  <c r="F2272" i="13"/>
  <c r="S2272" i="13" s="1"/>
  <c r="F2273" i="13"/>
  <c r="S2273" i="13" s="1"/>
  <c r="F2274" i="13"/>
  <c r="S2274" i="13" s="1"/>
  <c r="F2275" i="13"/>
  <c r="S2275" i="13" s="1"/>
  <c r="F2276" i="13"/>
  <c r="S2276" i="13" s="1"/>
  <c r="F2277" i="13"/>
  <c r="S2277" i="13" s="1"/>
  <c r="F2278" i="13"/>
  <c r="S2278" i="13" s="1"/>
  <c r="F2279" i="13"/>
  <c r="S2279" i="13" s="1"/>
  <c r="F2280" i="13"/>
  <c r="S2280" i="13" s="1"/>
  <c r="F2281" i="13"/>
  <c r="S2281" i="13" s="1"/>
  <c r="F2282" i="13"/>
  <c r="S2282" i="13" s="1"/>
  <c r="F2283" i="13"/>
  <c r="T2283" i="13" s="1"/>
  <c r="F2284" i="13"/>
  <c r="T2284" i="13" s="1"/>
  <c r="F2285" i="13"/>
  <c r="T2285" i="13" s="1"/>
  <c r="F2286" i="13"/>
  <c r="T2286" i="13" s="1"/>
  <c r="F2287" i="13"/>
  <c r="T2287" i="13" s="1"/>
  <c r="F2288" i="13"/>
  <c r="T2288" i="13" s="1"/>
  <c r="F2289" i="13"/>
  <c r="T2289" i="13" s="1"/>
  <c r="F2290" i="13"/>
  <c r="T2290" i="13" s="1"/>
  <c r="F2291" i="13"/>
  <c r="T2291" i="13" s="1"/>
  <c r="F2292" i="13"/>
  <c r="T2292" i="13" s="1"/>
  <c r="F2293" i="13"/>
  <c r="T2293" i="13" s="1"/>
  <c r="F2294" i="13"/>
  <c r="T2294" i="13" s="1"/>
  <c r="F2295" i="13"/>
  <c r="T2295" i="13" s="1"/>
  <c r="F2296" i="13"/>
  <c r="T2296" i="13" s="1"/>
  <c r="F2297" i="13"/>
  <c r="T2297" i="13" s="1"/>
  <c r="F2298" i="13"/>
  <c r="T2298" i="13" s="1"/>
  <c r="F2299" i="13"/>
  <c r="T2299" i="13" s="1"/>
  <c r="F2300" i="13"/>
  <c r="T2300" i="13" s="1"/>
  <c r="F2301" i="13"/>
  <c r="T2301" i="13" s="1"/>
  <c r="F2302" i="13"/>
  <c r="T2302" i="13" s="1"/>
  <c r="F2303" i="13"/>
  <c r="T2303" i="13" s="1"/>
  <c r="F2304" i="13"/>
  <c r="T2304" i="13" s="1"/>
  <c r="F2305" i="13"/>
  <c r="T2305" i="13" s="1"/>
  <c r="F2306" i="13"/>
  <c r="T2306" i="13" s="1"/>
  <c r="F2307" i="13"/>
  <c r="T2307" i="13" s="1"/>
  <c r="F2308" i="13"/>
  <c r="T2308" i="13" s="1"/>
  <c r="F2309" i="13"/>
  <c r="T2309" i="13" s="1"/>
  <c r="F2310" i="13"/>
  <c r="T2310" i="13" s="1"/>
  <c r="F2311" i="13"/>
  <c r="T2311" i="13" s="1"/>
  <c r="F2312" i="13"/>
  <c r="T2312" i="13" s="1"/>
  <c r="F2313" i="13"/>
  <c r="T2313" i="13" s="1"/>
  <c r="F2314" i="13"/>
  <c r="T2314" i="13" s="1"/>
  <c r="F2315" i="13"/>
  <c r="T2315" i="13" s="1"/>
  <c r="F2316" i="13"/>
  <c r="T2316" i="13" s="1"/>
  <c r="F2317" i="13"/>
  <c r="T2317" i="13" s="1"/>
  <c r="F2318" i="13"/>
  <c r="T2318" i="13" s="1"/>
  <c r="F2319" i="13"/>
  <c r="T2319" i="13" s="1"/>
  <c r="F2320" i="13"/>
  <c r="T2320" i="13" s="1"/>
  <c r="F2321" i="13"/>
  <c r="T2321" i="13" s="1"/>
  <c r="F2322" i="13"/>
  <c r="T2322" i="13" s="1"/>
  <c r="F2323" i="13"/>
  <c r="R2323" i="13" s="1"/>
  <c r="F2324" i="13"/>
  <c r="R2324" i="13" s="1"/>
  <c r="F2325" i="13"/>
  <c r="R2325" i="13" s="1"/>
  <c r="F2326" i="13"/>
  <c r="R2326" i="13" s="1"/>
  <c r="F2327" i="13"/>
  <c r="R2327" i="13" s="1"/>
  <c r="F2328" i="13"/>
  <c r="R2328" i="13" s="1"/>
  <c r="F2329" i="13"/>
  <c r="R2329" i="13" s="1"/>
  <c r="F2330" i="13"/>
  <c r="R2330" i="13" s="1"/>
  <c r="F2331" i="13"/>
  <c r="R2331" i="13" s="1"/>
  <c r="F2332" i="13"/>
  <c r="R2332" i="13" s="1"/>
  <c r="F2333" i="13"/>
  <c r="R2333" i="13" s="1"/>
  <c r="F2334" i="13"/>
  <c r="R2334" i="13" s="1"/>
  <c r="F2335" i="13"/>
  <c r="R2335" i="13" s="1"/>
  <c r="F2336" i="13"/>
  <c r="R2336" i="13" s="1"/>
  <c r="F2337" i="13"/>
  <c r="R2337" i="13" s="1"/>
  <c r="F2338" i="13"/>
  <c r="R2338" i="13" s="1"/>
  <c r="F2339" i="13"/>
  <c r="R2339" i="13" s="1"/>
  <c r="F2340" i="13"/>
  <c r="R2340" i="13" s="1"/>
  <c r="F2341" i="13"/>
  <c r="R2341" i="13" s="1"/>
  <c r="F2342" i="13"/>
  <c r="R2342" i="13" s="1"/>
  <c r="F2343" i="13"/>
  <c r="W2343" i="13" s="1"/>
  <c r="F2344" i="13"/>
  <c r="W2344" i="13" s="1"/>
  <c r="F2345" i="13"/>
  <c r="W2345" i="13" s="1"/>
  <c r="F2346" i="13"/>
  <c r="W2346" i="13" s="1"/>
  <c r="F2347" i="13"/>
  <c r="W2347" i="13" s="1"/>
  <c r="F2348" i="13"/>
  <c r="W2348" i="13" s="1"/>
  <c r="F2349" i="13"/>
  <c r="W2349" i="13" s="1"/>
  <c r="F2350" i="13"/>
  <c r="W2350" i="13" s="1"/>
  <c r="F2351" i="13"/>
  <c r="W2351" i="13" s="1"/>
  <c r="F2352" i="13"/>
  <c r="W2352" i="13" s="1"/>
  <c r="F2353" i="13"/>
  <c r="W2353" i="13" s="1"/>
  <c r="F2354" i="13"/>
  <c r="W2354" i="13" s="1"/>
  <c r="F2355" i="13"/>
  <c r="W2355" i="13" s="1"/>
  <c r="F2356" i="13"/>
  <c r="W2356" i="13" s="1"/>
  <c r="F2357" i="13"/>
  <c r="W2357" i="13" s="1"/>
  <c r="F2358" i="13"/>
  <c r="W2358" i="13" s="1"/>
  <c r="F2359" i="13"/>
  <c r="W2359" i="13" s="1"/>
  <c r="F2360" i="13"/>
  <c r="W2360" i="13" s="1"/>
  <c r="F2361" i="13"/>
  <c r="W2361" i="13" s="1"/>
  <c r="F2362" i="13"/>
  <c r="W2362" i="13" s="1"/>
  <c r="F2363" i="13"/>
  <c r="W2363" i="13" s="1"/>
  <c r="F2364" i="13"/>
  <c r="W2364" i="13" s="1"/>
  <c r="F2365" i="13"/>
  <c r="W2365" i="13" s="1"/>
  <c r="F2366" i="13"/>
  <c r="W2366" i="13" s="1"/>
  <c r="F2367" i="13"/>
  <c r="W2367" i="13" s="1"/>
  <c r="F2368" i="13"/>
  <c r="W2368" i="13" s="1"/>
  <c r="F2369" i="13"/>
  <c r="W2369" i="13" s="1"/>
  <c r="F2370" i="13"/>
  <c r="W2370" i="13" s="1"/>
  <c r="F2371" i="13"/>
  <c r="W2371" i="13" s="1"/>
  <c r="F2372" i="13"/>
  <c r="W2372" i="13" s="1"/>
  <c r="F2373" i="13"/>
  <c r="W2373" i="13" s="1"/>
  <c r="F2374" i="13"/>
  <c r="W2374" i="13" s="1"/>
  <c r="F2375" i="13"/>
  <c r="W2375" i="13" s="1"/>
  <c r="F2376" i="13"/>
  <c r="W2376" i="13" s="1"/>
  <c r="F2377" i="13"/>
  <c r="W2377" i="13" s="1"/>
  <c r="F2378" i="13"/>
  <c r="W2378" i="13" s="1"/>
  <c r="F2379" i="13"/>
  <c r="W2379" i="13" s="1"/>
  <c r="F2380" i="13"/>
  <c r="W2380" i="13" s="1"/>
  <c r="F2381" i="13"/>
  <c r="W2381" i="13" s="1"/>
  <c r="F2382" i="13"/>
  <c r="W2382" i="13" s="1"/>
  <c r="F2383" i="13"/>
  <c r="W2383" i="13" s="1"/>
  <c r="F2384" i="13"/>
  <c r="W2384" i="13" s="1"/>
  <c r="F2385" i="13"/>
  <c r="W2385" i="13" s="1"/>
  <c r="F2386" i="13"/>
  <c r="W2386" i="13" s="1"/>
  <c r="F2387" i="13"/>
  <c r="W2387" i="13" s="1"/>
  <c r="F2388" i="13"/>
  <c r="W2388" i="13" s="1"/>
  <c r="F2389" i="13"/>
  <c r="W2389" i="13" s="1"/>
  <c r="F2390" i="13"/>
  <c r="W2390" i="13" s="1"/>
  <c r="F2391" i="13"/>
  <c r="W2391" i="13" s="1"/>
  <c r="F2392" i="13"/>
  <c r="W2392" i="13" s="1"/>
  <c r="F2393" i="13"/>
  <c r="W2393" i="13" s="1"/>
  <c r="F2394" i="13"/>
  <c r="W2394" i="13" s="1"/>
  <c r="F2395" i="13"/>
  <c r="W2395" i="13" s="1"/>
  <c r="F2396" i="13"/>
  <c r="W2396" i="13" s="1"/>
  <c r="F2397" i="13"/>
  <c r="W2397" i="13" s="1"/>
  <c r="F2398" i="13"/>
  <c r="W2398" i="13" s="1"/>
  <c r="F2399" i="13"/>
  <c r="W2399" i="13" s="1"/>
  <c r="F2400" i="13"/>
  <c r="W2400" i="13" s="1"/>
  <c r="F2401" i="13"/>
  <c r="W2401" i="13" s="1"/>
  <c r="F2402" i="13"/>
  <c r="W2402" i="13" s="1"/>
  <c r="F2403" i="13"/>
  <c r="R2403" i="13" s="1"/>
  <c r="F2404" i="13"/>
  <c r="R2404" i="13" s="1"/>
  <c r="F2405" i="13"/>
  <c r="R2405" i="13" s="1"/>
  <c r="F2406" i="13"/>
  <c r="R2406" i="13" s="1"/>
  <c r="F2407" i="13"/>
  <c r="R2407" i="13" s="1"/>
  <c r="F2408" i="13"/>
  <c r="R2408" i="13" s="1"/>
  <c r="F2409" i="13"/>
  <c r="R2409" i="13" s="1"/>
  <c r="F2410" i="13"/>
  <c r="R2410" i="13" s="1"/>
  <c r="F2411" i="13"/>
  <c r="R2411" i="13" s="1"/>
  <c r="F2412" i="13"/>
  <c r="R2412" i="13" s="1"/>
  <c r="F2413" i="13"/>
  <c r="R2413" i="13" s="1"/>
  <c r="F2414" i="13"/>
  <c r="R2414" i="13" s="1"/>
  <c r="F2415" i="13"/>
  <c r="R2415" i="13" s="1"/>
  <c r="F2416" i="13"/>
  <c r="R2416" i="13" s="1"/>
  <c r="F2417" i="13"/>
  <c r="R2417" i="13" s="1"/>
  <c r="F2418" i="13"/>
  <c r="R2418" i="13" s="1"/>
  <c r="F2419" i="13"/>
  <c r="R2419" i="13" s="1"/>
  <c r="F2420" i="13"/>
  <c r="R2420" i="13" s="1"/>
  <c r="F2421" i="13"/>
  <c r="R2421" i="13" s="1"/>
  <c r="F2422" i="13"/>
  <c r="R2422" i="13" s="1"/>
  <c r="F2423" i="13"/>
  <c r="R2423" i="13" s="1"/>
  <c r="F2424" i="13"/>
  <c r="R2424" i="13" s="1"/>
  <c r="F2425" i="13"/>
  <c r="R2425" i="13" s="1"/>
  <c r="F2426" i="13"/>
  <c r="R2426" i="13" s="1"/>
  <c r="F2427" i="13"/>
  <c r="R2427" i="13" s="1"/>
  <c r="F2428" i="13"/>
  <c r="R2428" i="13" s="1"/>
  <c r="F2429" i="13"/>
  <c r="R2429" i="13" s="1"/>
  <c r="F2430" i="13"/>
  <c r="R2430" i="13" s="1"/>
  <c r="F2431" i="13"/>
  <c r="R2431" i="13" s="1"/>
  <c r="F2432" i="13"/>
  <c r="R2432" i="13" s="1"/>
  <c r="F2433" i="13"/>
  <c r="R2433" i="13" s="1"/>
  <c r="F2434" i="13"/>
  <c r="R2434" i="13" s="1"/>
  <c r="F2435" i="13"/>
  <c r="R2435" i="13" s="1"/>
  <c r="F2436" i="13"/>
  <c r="R2436" i="13" s="1"/>
  <c r="F2437" i="13"/>
  <c r="R2437" i="13" s="1"/>
  <c r="F2438" i="13"/>
  <c r="R2438" i="13" s="1"/>
  <c r="F2439" i="13"/>
  <c r="R2439" i="13" s="1"/>
  <c r="F2440" i="13"/>
  <c r="R2440" i="13" s="1"/>
  <c r="F2441" i="13"/>
  <c r="R2441" i="13" s="1"/>
  <c r="F2442" i="13"/>
  <c r="R2442" i="13" s="1"/>
  <c r="F2443" i="13"/>
  <c r="R2443" i="13" s="1"/>
  <c r="F2444" i="13"/>
  <c r="R2444" i="13" s="1"/>
  <c r="F2445" i="13"/>
  <c r="R2445" i="13" s="1"/>
  <c r="F2446" i="13"/>
  <c r="R2446" i="13" s="1"/>
  <c r="F2447" i="13"/>
  <c r="R2447" i="13" s="1"/>
  <c r="F2448" i="13"/>
  <c r="R2448" i="13" s="1"/>
  <c r="F2449" i="13"/>
  <c r="R2449" i="13" s="1"/>
  <c r="F2450" i="13"/>
  <c r="R2450" i="13" s="1"/>
  <c r="F2451" i="13"/>
  <c r="R2451" i="13" s="1"/>
  <c r="F2452" i="13"/>
  <c r="R2452" i="13" s="1"/>
  <c r="F2453" i="13"/>
  <c r="R2453" i="13" s="1"/>
  <c r="F2454" i="13"/>
  <c r="R2454" i="13" s="1"/>
  <c r="F2455" i="13"/>
  <c r="R2455" i="13" s="1"/>
  <c r="F2456" i="13"/>
  <c r="R2456" i="13" s="1"/>
  <c r="F2457" i="13"/>
  <c r="R2457" i="13" s="1"/>
  <c r="F2458" i="13"/>
  <c r="R2458" i="13" s="1"/>
  <c r="F2459" i="13"/>
  <c r="R2459" i="13" s="1"/>
  <c r="F2460" i="13"/>
  <c r="R2460" i="13" s="1"/>
  <c r="F2461" i="13"/>
  <c r="R2461" i="13" s="1"/>
  <c r="F2462" i="13"/>
  <c r="R2462" i="13" s="1"/>
  <c r="F2463" i="13"/>
  <c r="T2463" i="13" s="1"/>
  <c r="F2464" i="13"/>
  <c r="T2464" i="13" s="1"/>
  <c r="F2465" i="13"/>
  <c r="T2465" i="13" s="1"/>
  <c r="F2466" i="13"/>
  <c r="T2466" i="13" s="1"/>
  <c r="F2467" i="13"/>
  <c r="T2467" i="13" s="1"/>
  <c r="F2468" i="13"/>
  <c r="T2468" i="13" s="1"/>
  <c r="F2469" i="13"/>
  <c r="T2469" i="13" s="1"/>
  <c r="F2470" i="13"/>
  <c r="T2470" i="13" s="1"/>
  <c r="F2471" i="13"/>
  <c r="T2471" i="13" s="1"/>
  <c r="F2472" i="13"/>
  <c r="T2472" i="13" s="1"/>
  <c r="F2473" i="13"/>
  <c r="T2473" i="13" s="1"/>
  <c r="F2474" i="13"/>
  <c r="T2474" i="13" s="1"/>
  <c r="F2475" i="13"/>
  <c r="T2475" i="13" s="1"/>
  <c r="F2476" i="13"/>
  <c r="T2476" i="13" s="1"/>
  <c r="F2477" i="13"/>
  <c r="T2477" i="13" s="1"/>
  <c r="F2478" i="13"/>
  <c r="T2478" i="13" s="1"/>
  <c r="F2479" i="13"/>
  <c r="T2479" i="13" s="1"/>
  <c r="F2480" i="13"/>
  <c r="T2480" i="13" s="1"/>
  <c r="F2481" i="13"/>
  <c r="T2481" i="13" s="1"/>
  <c r="F2482" i="13"/>
  <c r="T2482" i="13" s="1"/>
  <c r="F2483" i="13"/>
  <c r="T2483" i="13" s="1"/>
  <c r="F2484" i="13"/>
  <c r="T2484" i="13" s="1"/>
  <c r="F2485" i="13"/>
  <c r="T2485" i="13" s="1"/>
  <c r="F2486" i="13"/>
  <c r="T2486" i="13" s="1"/>
  <c r="F2487" i="13"/>
  <c r="T2487" i="13" s="1"/>
  <c r="F2488" i="13"/>
  <c r="T2488" i="13" s="1"/>
  <c r="F2489" i="13"/>
  <c r="T2489" i="13" s="1"/>
  <c r="F2490" i="13"/>
  <c r="T2490" i="13" s="1"/>
  <c r="F2491" i="13"/>
  <c r="T2491" i="13" s="1"/>
  <c r="F2492" i="13"/>
  <c r="T2492" i="13" s="1"/>
  <c r="F2493" i="13"/>
  <c r="T2493" i="13" s="1"/>
  <c r="F2494" i="13"/>
  <c r="T2494" i="13" s="1"/>
  <c r="F2495" i="13"/>
  <c r="T2495" i="13" s="1"/>
  <c r="F2496" i="13"/>
  <c r="T2496" i="13" s="1"/>
  <c r="F2497" i="13"/>
  <c r="T2497" i="13" s="1"/>
  <c r="F2498" i="13"/>
  <c r="T2498" i="13" s="1"/>
  <c r="F2499" i="13"/>
  <c r="T2499" i="13" s="1"/>
  <c r="F2500" i="13"/>
  <c r="T2500" i="13" s="1"/>
  <c r="F2501" i="13"/>
  <c r="T2501" i="13" s="1"/>
  <c r="F2502" i="13"/>
  <c r="T2502" i="13" s="1"/>
  <c r="F2503" i="13"/>
  <c r="R2503" i="13" s="1"/>
  <c r="F2504" i="13"/>
  <c r="R2504" i="13" s="1"/>
  <c r="F2505" i="13"/>
  <c r="R2505" i="13" s="1"/>
  <c r="F2506" i="13"/>
  <c r="R2506" i="13" s="1"/>
  <c r="F2507" i="13"/>
  <c r="R2507" i="13" s="1"/>
  <c r="F2508" i="13"/>
  <c r="R2508" i="13" s="1"/>
  <c r="F2509" i="13"/>
  <c r="R2509" i="13" s="1"/>
  <c r="F2510" i="13"/>
  <c r="R2510" i="13" s="1"/>
  <c r="F2511" i="13"/>
  <c r="R2511" i="13" s="1"/>
  <c r="F2512" i="13"/>
  <c r="R2512" i="13" s="1"/>
  <c r="F2513" i="13"/>
  <c r="R2513" i="13" s="1"/>
  <c r="F2514" i="13"/>
  <c r="R2514" i="13" s="1"/>
  <c r="F2515" i="13"/>
  <c r="R2515" i="13" s="1"/>
  <c r="F2516" i="13"/>
  <c r="R2516" i="13" s="1"/>
  <c r="F2517" i="13"/>
  <c r="R2517" i="13" s="1"/>
  <c r="F2518" i="13"/>
  <c r="R2518" i="13" s="1"/>
  <c r="F2519" i="13"/>
  <c r="R2519" i="13" s="1"/>
  <c r="F2520" i="13"/>
  <c r="R2520" i="13" s="1"/>
  <c r="F2521" i="13"/>
  <c r="R2521" i="13" s="1"/>
  <c r="F2522" i="13"/>
  <c r="R2522" i="13" s="1"/>
  <c r="F2523" i="13"/>
  <c r="T2523" i="13" s="1"/>
  <c r="F2524" i="13"/>
  <c r="T2524" i="13" s="1"/>
  <c r="F2525" i="13"/>
  <c r="T2525" i="13" s="1"/>
  <c r="F2526" i="13"/>
  <c r="T2526" i="13" s="1"/>
  <c r="F2527" i="13"/>
  <c r="T2527" i="13" s="1"/>
  <c r="F2528" i="13"/>
  <c r="T2528" i="13" s="1"/>
  <c r="F2529" i="13"/>
  <c r="T2529" i="13" s="1"/>
  <c r="F2530" i="13"/>
  <c r="T2530" i="13" s="1"/>
  <c r="F2531" i="13"/>
  <c r="T2531" i="13" s="1"/>
  <c r="F2532" i="13"/>
  <c r="T2532" i="13" s="1"/>
  <c r="F2533" i="13"/>
  <c r="T2533" i="13" s="1"/>
  <c r="F2534" i="13"/>
  <c r="T2534" i="13" s="1"/>
  <c r="F2535" i="13"/>
  <c r="T2535" i="13" s="1"/>
  <c r="F2536" i="13"/>
  <c r="T2536" i="13" s="1"/>
  <c r="F2537" i="13"/>
  <c r="T2537" i="13" s="1"/>
  <c r="F2538" i="13"/>
  <c r="T2538" i="13" s="1"/>
  <c r="F2539" i="13"/>
  <c r="T2539" i="13" s="1"/>
  <c r="F2540" i="13"/>
  <c r="T2540" i="13" s="1"/>
  <c r="F2541" i="13"/>
  <c r="T2541" i="13" s="1"/>
  <c r="F2542" i="13"/>
  <c r="T2542" i="13" s="1"/>
  <c r="F2543" i="13"/>
  <c r="T2543" i="13" s="1"/>
  <c r="F2544" i="13"/>
  <c r="T2544" i="13" s="1"/>
  <c r="F2545" i="13"/>
  <c r="T2545" i="13" s="1"/>
  <c r="F2546" i="13"/>
  <c r="T2546" i="13" s="1"/>
  <c r="F2547" i="13"/>
  <c r="T2547" i="13" s="1"/>
  <c r="F2548" i="13"/>
  <c r="T2548" i="13" s="1"/>
  <c r="F2549" i="13"/>
  <c r="T2549" i="13" s="1"/>
  <c r="F2550" i="13"/>
  <c r="T2550" i="13" s="1"/>
  <c r="F2551" i="13"/>
  <c r="T2551" i="13" s="1"/>
  <c r="F2552" i="13"/>
  <c r="T2552" i="13" s="1"/>
  <c r="F2553" i="13"/>
  <c r="T2553" i="13" s="1"/>
  <c r="F2554" i="13"/>
  <c r="T2554" i="13" s="1"/>
  <c r="F2555" i="13"/>
  <c r="T2555" i="13" s="1"/>
  <c r="F2556" i="13"/>
  <c r="T2556" i="13" s="1"/>
  <c r="F2557" i="13"/>
  <c r="T2557" i="13" s="1"/>
  <c r="F2558" i="13"/>
  <c r="T2558" i="13" s="1"/>
  <c r="F2559" i="13"/>
  <c r="T2559" i="13" s="1"/>
  <c r="F2560" i="13"/>
  <c r="T2560" i="13" s="1"/>
  <c r="F2561" i="13"/>
  <c r="T2561" i="13" s="1"/>
  <c r="F2562" i="13"/>
  <c r="T2562" i="13" s="1"/>
  <c r="F2563" i="13"/>
  <c r="R2563" i="13" s="1"/>
  <c r="F2564" i="13"/>
  <c r="R2564" i="13" s="1"/>
  <c r="F2565" i="13"/>
  <c r="R2565" i="13" s="1"/>
  <c r="F2566" i="13"/>
  <c r="R2566" i="13" s="1"/>
  <c r="F2567" i="13"/>
  <c r="R2567" i="13" s="1"/>
  <c r="F2568" i="13"/>
  <c r="R2568" i="13" s="1"/>
  <c r="F2569" i="13"/>
  <c r="R2569" i="13" s="1"/>
  <c r="F2570" i="13"/>
  <c r="R2570" i="13" s="1"/>
  <c r="F2571" i="13"/>
  <c r="R2571" i="13" s="1"/>
  <c r="F2572" i="13"/>
  <c r="R2572" i="13" s="1"/>
  <c r="F2573" i="13"/>
  <c r="R2573" i="13" s="1"/>
  <c r="F2574" i="13"/>
  <c r="R2574" i="13" s="1"/>
  <c r="F2575" i="13"/>
  <c r="R2575" i="13" s="1"/>
  <c r="F2576" i="13"/>
  <c r="R2576" i="13" s="1"/>
  <c r="F2577" i="13"/>
  <c r="R2577" i="13" s="1"/>
  <c r="F2578" i="13"/>
  <c r="R2578" i="13" s="1"/>
  <c r="F2579" i="13"/>
  <c r="R2579" i="13" s="1"/>
  <c r="F2580" i="13"/>
  <c r="R2580" i="13" s="1"/>
  <c r="F2581" i="13"/>
  <c r="R2581" i="13" s="1"/>
  <c r="F2582" i="13"/>
  <c r="R2582" i="13" s="1"/>
  <c r="F2583" i="13"/>
  <c r="R2583" i="13" s="1"/>
  <c r="F2584" i="13"/>
  <c r="R2584" i="13" s="1"/>
  <c r="F2585" i="13"/>
  <c r="R2585" i="13" s="1"/>
  <c r="F2586" i="13"/>
  <c r="R2586" i="13" s="1"/>
  <c r="F2587" i="13"/>
  <c r="R2587" i="13" s="1"/>
  <c r="F2588" i="13"/>
  <c r="R2588" i="13" s="1"/>
  <c r="F2589" i="13"/>
  <c r="R2589" i="13" s="1"/>
  <c r="F2590" i="13"/>
  <c r="R2590" i="13" s="1"/>
  <c r="F2591" i="13"/>
  <c r="R2591" i="13" s="1"/>
  <c r="F2592" i="13"/>
  <c r="R2592" i="13" s="1"/>
  <c r="F2593" i="13"/>
  <c r="R2593" i="13" s="1"/>
  <c r="F2594" i="13"/>
  <c r="R2594" i="13" s="1"/>
  <c r="F2595" i="13"/>
  <c r="R2595" i="13" s="1"/>
  <c r="F2596" i="13"/>
  <c r="R2596" i="13" s="1"/>
  <c r="F2597" i="13"/>
  <c r="R2597" i="13" s="1"/>
  <c r="F2598" i="13"/>
  <c r="R2598" i="13" s="1"/>
  <c r="F2599" i="13"/>
  <c r="R2599" i="13" s="1"/>
  <c r="F2600" i="13"/>
  <c r="R2600" i="13" s="1"/>
  <c r="F2601" i="13"/>
  <c r="R2601" i="13" s="1"/>
  <c r="F2602" i="13"/>
  <c r="R2602" i="13" s="1"/>
  <c r="F2603" i="13"/>
  <c r="W2603" i="13" s="1"/>
  <c r="F2604" i="13"/>
  <c r="W2604" i="13" s="1"/>
  <c r="F2605" i="13"/>
  <c r="W2605" i="13" s="1"/>
  <c r="F2606" i="13"/>
  <c r="W2606" i="13" s="1"/>
  <c r="F2607" i="13"/>
  <c r="W2607" i="13" s="1"/>
  <c r="F2608" i="13"/>
  <c r="W2608" i="13" s="1"/>
  <c r="F2609" i="13"/>
  <c r="W2609" i="13" s="1"/>
  <c r="F2610" i="13"/>
  <c r="W2610" i="13" s="1"/>
  <c r="F2611" i="13"/>
  <c r="W2611" i="13" s="1"/>
  <c r="F2612" i="13"/>
  <c r="W2612" i="13" s="1"/>
  <c r="F2613" i="13"/>
  <c r="W2613" i="13" s="1"/>
  <c r="F2614" i="13"/>
  <c r="W2614" i="13" s="1"/>
  <c r="F2615" i="13"/>
  <c r="W2615" i="13" s="1"/>
  <c r="F2616" i="13"/>
  <c r="W2616" i="13" s="1"/>
  <c r="F2617" i="13"/>
  <c r="W2617" i="13" s="1"/>
  <c r="F2618" i="13"/>
  <c r="W2618" i="13" s="1"/>
  <c r="F2619" i="13"/>
  <c r="W2619" i="13" s="1"/>
  <c r="F2620" i="13"/>
  <c r="W2620" i="13" s="1"/>
  <c r="F2621" i="13"/>
  <c r="W2621" i="13" s="1"/>
  <c r="F2622" i="13"/>
  <c r="W2622" i="13" s="1"/>
  <c r="F2623" i="13"/>
  <c r="W2623" i="13" s="1"/>
  <c r="F2624" i="13"/>
  <c r="W2624" i="13" s="1"/>
  <c r="F2625" i="13"/>
  <c r="W2625" i="13" s="1"/>
  <c r="F2626" i="13"/>
  <c r="W2626" i="13" s="1"/>
  <c r="F2627" i="13"/>
  <c r="W2627" i="13" s="1"/>
  <c r="F2628" i="13"/>
  <c r="W2628" i="13" s="1"/>
  <c r="F2629" i="13"/>
  <c r="W2629" i="13" s="1"/>
  <c r="F2630" i="13"/>
  <c r="W2630" i="13" s="1"/>
  <c r="F2631" i="13"/>
  <c r="W2631" i="13" s="1"/>
  <c r="F2632" i="13"/>
  <c r="W2632" i="13" s="1"/>
  <c r="F2633" i="13"/>
  <c r="W2633" i="13" s="1"/>
  <c r="F2634" i="13"/>
  <c r="W2634" i="13" s="1"/>
  <c r="F2635" i="13"/>
  <c r="W2635" i="13" s="1"/>
  <c r="F2636" i="13"/>
  <c r="W2636" i="13" s="1"/>
  <c r="F2637" i="13"/>
  <c r="W2637" i="13" s="1"/>
  <c r="F2638" i="13"/>
  <c r="W2638" i="13" s="1"/>
  <c r="F2639" i="13"/>
  <c r="W2639" i="13" s="1"/>
  <c r="F2640" i="13"/>
  <c r="W2640" i="13" s="1"/>
  <c r="F2641" i="13"/>
  <c r="W2641" i="13" s="1"/>
  <c r="F2642" i="13"/>
  <c r="W2642" i="13" s="1"/>
  <c r="F2643" i="13"/>
  <c r="W2643" i="13" s="1"/>
  <c r="F2644" i="13"/>
  <c r="W2644" i="13" s="1"/>
  <c r="F2645" i="13"/>
  <c r="W2645" i="13" s="1"/>
  <c r="F2646" i="13"/>
  <c r="W2646" i="13" s="1"/>
  <c r="F2647" i="13"/>
  <c r="W2647" i="13" s="1"/>
  <c r="F2648" i="13"/>
  <c r="W2648" i="13" s="1"/>
  <c r="F2649" i="13"/>
  <c r="W2649" i="13" s="1"/>
  <c r="F2650" i="13"/>
  <c r="W2650" i="13" s="1"/>
  <c r="F2651" i="13"/>
  <c r="W2651" i="13" s="1"/>
  <c r="F2652" i="13"/>
  <c r="W2652" i="13" s="1"/>
  <c r="F2653" i="13"/>
  <c r="W2653" i="13" s="1"/>
  <c r="F2654" i="13"/>
  <c r="W2654" i="13" s="1"/>
  <c r="F2655" i="13"/>
  <c r="W2655" i="13" s="1"/>
  <c r="F2656" i="13"/>
  <c r="W2656" i="13" s="1"/>
  <c r="F2657" i="13"/>
  <c r="W2657" i="13" s="1"/>
  <c r="F2658" i="13"/>
  <c r="W2658" i="13" s="1"/>
  <c r="F2659" i="13"/>
  <c r="W2659" i="13" s="1"/>
  <c r="F2660" i="13"/>
  <c r="W2660" i="13" s="1"/>
  <c r="F2661" i="13"/>
  <c r="W2661" i="13" s="1"/>
  <c r="F2662" i="13"/>
  <c r="W2662" i="13" s="1"/>
  <c r="F2663" i="13"/>
  <c r="W2663" i="13" s="1"/>
  <c r="F2664" i="13"/>
  <c r="W2664" i="13" s="1"/>
  <c r="F2665" i="13"/>
  <c r="W2665" i="13" s="1"/>
  <c r="F2666" i="13"/>
  <c r="W2666" i="13" s="1"/>
  <c r="F2667" i="13"/>
  <c r="W2667" i="13" s="1"/>
  <c r="F2668" i="13"/>
  <c r="W2668" i="13" s="1"/>
  <c r="F2669" i="13"/>
  <c r="W2669" i="13" s="1"/>
  <c r="F2670" i="13"/>
  <c r="W2670" i="13" s="1"/>
  <c r="F2671" i="13"/>
  <c r="W2671" i="13" s="1"/>
  <c r="F2672" i="13"/>
  <c r="W2672" i="13" s="1"/>
  <c r="F2673" i="13"/>
  <c r="W2673" i="13" s="1"/>
  <c r="F2674" i="13"/>
  <c r="W2674" i="13" s="1"/>
  <c r="F2675" i="13"/>
  <c r="W2675" i="13" s="1"/>
  <c r="F2676" i="13"/>
  <c r="W2676" i="13" s="1"/>
  <c r="F2677" i="13"/>
  <c r="W2677" i="13" s="1"/>
  <c r="F2678" i="13"/>
  <c r="W2678" i="13" s="1"/>
  <c r="F2679" i="13"/>
  <c r="W2679" i="13" s="1"/>
  <c r="F2680" i="13"/>
  <c r="W2680" i="13" s="1"/>
  <c r="F2681" i="13"/>
  <c r="W2681" i="13" s="1"/>
  <c r="F2682" i="13"/>
  <c r="W2682" i="13" s="1"/>
  <c r="F2683" i="13"/>
  <c r="R2683" i="13" s="1"/>
  <c r="F2684" i="13"/>
  <c r="R2684" i="13" s="1"/>
  <c r="F2685" i="13"/>
  <c r="R2685" i="13" s="1"/>
  <c r="F2686" i="13"/>
  <c r="R2686" i="13" s="1"/>
  <c r="F2687" i="13"/>
  <c r="R2687" i="13" s="1"/>
  <c r="F2688" i="13"/>
  <c r="R2688" i="13" s="1"/>
  <c r="F2689" i="13"/>
  <c r="R2689" i="13" s="1"/>
  <c r="F2690" i="13"/>
  <c r="R2690" i="13" s="1"/>
  <c r="F2691" i="13"/>
  <c r="R2691" i="13" s="1"/>
  <c r="F2692" i="13"/>
  <c r="R2692" i="13" s="1"/>
  <c r="F2693" i="13"/>
  <c r="R2693" i="13" s="1"/>
  <c r="F2694" i="13"/>
  <c r="R2694" i="13" s="1"/>
  <c r="F2695" i="13"/>
  <c r="R2695" i="13" s="1"/>
  <c r="F2696" i="13"/>
  <c r="R2696" i="13" s="1"/>
  <c r="F2697" i="13"/>
  <c r="R2697" i="13" s="1"/>
  <c r="F2698" i="13"/>
  <c r="R2698" i="13" s="1"/>
  <c r="F2699" i="13"/>
  <c r="R2699" i="13" s="1"/>
  <c r="F2700" i="13"/>
  <c r="R2700" i="13" s="1"/>
  <c r="F2701" i="13"/>
  <c r="R2701" i="13" s="1"/>
  <c r="F2702" i="13"/>
  <c r="R2702" i="13" s="1"/>
  <c r="F2703" i="13"/>
  <c r="X2703" i="13" s="1"/>
  <c r="F2704" i="13"/>
  <c r="X2704" i="13" s="1"/>
  <c r="F2705" i="13"/>
  <c r="X2705" i="13" s="1"/>
  <c r="F2706" i="13"/>
  <c r="X2706" i="13" s="1"/>
  <c r="F2707" i="13"/>
  <c r="X2707" i="13" s="1"/>
  <c r="F2708" i="13"/>
  <c r="X2708" i="13" s="1"/>
  <c r="F2709" i="13"/>
  <c r="X2709" i="13" s="1"/>
  <c r="F2710" i="13"/>
  <c r="X2710" i="13" s="1"/>
  <c r="F2711" i="13"/>
  <c r="X2711" i="13" s="1"/>
  <c r="F2712" i="13"/>
  <c r="X2712" i="13" s="1"/>
  <c r="F2713" i="13"/>
  <c r="X2713" i="13" s="1"/>
  <c r="F2714" i="13"/>
  <c r="X2714" i="13" s="1"/>
  <c r="F2715" i="13"/>
  <c r="X2715" i="13" s="1"/>
  <c r="F2716" i="13"/>
  <c r="X2716" i="13" s="1"/>
  <c r="F2717" i="13"/>
  <c r="X2717" i="13" s="1"/>
  <c r="F2718" i="13"/>
  <c r="X2718" i="13" s="1"/>
  <c r="F2719" i="13"/>
  <c r="X2719" i="13" s="1"/>
  <c r="F2720" i="13"/>
  <c r="X2720" i="13" s="1"/>
  <c r="F2721" i="13"/>
  <c r="X2721" i="13" s="1"/>
  <c r="F2722" i="13"/>
  <c r="X2722" i="13" s="1"/>
  <c r="F2723" i="13"/>
  <c r="W2723" i="13" s="1"/>
  <c r="F2724" i="13"/>
  <c r="W2724" i="13" s="1"/>
  <c r="F2725" i="13"/>
  <c r="W2725" i="13" s="1"/>
  <c r="F2726" i="13"/>
  <c r="W2726" i="13" s="1"/>
  <c r="F2727" i="13"/>
  <c r="W2727" i="13" s="1"/>
  <c r="F2728" i="13"/>
  <c r="W2728" i="13" s="1"/>
  <c r="F2729" i="13"/>
  <c r="W2729" i="13" s="1"/>
  <c r="F2730" i="13"/>
  <c r="W2730" i="13" s="1"/>
  <c r="F2731" i="13"/>
  <c r="W2731" i="13" s="1"/>
  <c r="F2732" i="13"/>
  <c r="W2732" i="13" s="1"/>
  <c r="F2733" i="13"/>
  <c r="W2733" i="13" s="1"/>
  <c r="F2734" i="13"/>
  <c r="W2734" i="13" s="1"/>
  <c r="F2735" i="13"/>
  <c r="W2735" i="13" s="1"/>
  <c r="F2736" i="13"/>
  <c r="W2736" i="13" s="1"/>
  <c r="F2737" i="13"/>
  <c r="W2737" i="13" s="1"/>
  <c r="F2738" i="13"/>
  <c r="W2738" i="13" s="1"/>
  <c r="F2739" i="13"/>
  <c r="W2739" i="13" s="1"/>
  <c r="F2740" i="13"/>
  <c r="W2740" i="13" s="1"/>
  <c r="F2741" i="13"/>
  <c r="W2741" i="13" s="1"/>
  <c r="F2742" i="13"/>
  <c r="W2742" i="13" s="1"/>
  <c r="F2743" i="13"/>
  <c r="V2743" i="13" s="1"/>
  <c r="F2744" i="13"/>
  <c r="V2744" i="13" s="1"/>
  <c r="F2745" i="13"/>
  <c r="V2745" i="13" s="1"/>
  <c r="F2746" i="13"/>
  <c r="V2746" i="13" s="1"/>
  <c r="F2747" i="13"/>
  <c r="V2747" i="13" s="1"/>
  <c r="F2748" i="13"/>
  <c r="V2748" i="13" s="1"/>
  <c r="F2749" i="13"/>
  <c r="V2749" i="13" s="1"/>
  <c r="F2750" i="13"/>
  <c r="V2750" i="13" s="1"/>
  <c r="F2751" i="13"/>
  <c r="V2751" i="13" s="1"/>
  <c r="F2752" i="13"/>
  <c r="V2752" i="13" s="1"/>
  <c r="F2753" i="13"/>
  <c r="V2753" i="13" s="1"/>
  <c r="F2754" i="13"/>
  <c r="V2754" i="13" s="1"/>
  <c r="F2755" i="13"/>
  <c r="V2755" i="13" s="1"/>
  <c r="F2756" i="13"/>
  <c r="V2756" i="13" s="1"/>
  <c r="F2757" i="13"/>
  <c r="V2757" i="13" s="1"/>
  <c r="F2758" i="13"/>
  <c r="V2758" i="13" s="1"/>
  <c r="F2759" i="13"/>
  <c r="V2759" i="13" s="1"/>
  <c r="F2760" i="13"/>
  <c r="V2760" i="13" s="1"/>
  <c r="F2761" i="13"/>
  <c r="V2761" i="13" s="1"/>
  <c r="F2762" i="13"/>
  <c r="V2762" i="13" s="1"/>
  <c r="F2763" i="13"/>
  <c r="V2763" i="13" s="1"/>
  <c r="F2764" i="13"/>
  <c r="V2764" i="13" s="1"/>
  <c r="F2765" i="13"/>
  <c r="V2765" i="13" s="1"/>
  <c r="F2766" i="13"/>
  <c r="V2766" i="13" s="1"/>
  <c r="F2767" i="13"/>
  <c r="V2767" i="13" s="1"/>
  <c r="F2768" i="13"/>
  <c r="V2768" i="13" s="1"/>
  <c r="F2769" i="13"/>
  <c r="V2769" i="13" s="1"/>
  <c r="F2770" i="13"/>
  <c r="V2770" i="13" s="1"/>
  <c r="F2771" i="13"/>
  <c r="V2771" i="13" s="1"/>
  <c r="F2772" i="13"/>
  <c r="V2772" i="13" s="1"/>
  <c r="F2773" i="13"/>
  <c r="V2773" i="13" s="1"/>
  <c r="F2774" i="13"/>
  <c r="V2774" i="13" s="1"/>
  <c r="F2775" i="13"/>
  <c r="V2775" i="13" s="1"/>
  <c r="F2776" i="13"/>
  <c r="V2776" i="13" s="1"/>
  <c r="F2777" i="13"/>
  <c r="V2777" i="13" s="1"/>
  <c r="F2778" i="13"/>
  <c r="V2778" i="13" s="1"/>
  <c r="F2779" i="13"/>
  <c r="V2779" i="13" s="1"/>
  <c r="F2780" i="13"/>
  <c r="V2780" i="13" s="1"/>
  <c r="F2781" i="13"/>
  <c r="V2781" i="13" s="1"/>
  <c r="F2782" i="13"/>
  <c r="V2782" i="13" s="1"/>
  <c r="F2783" i="13"/>
  <c r="X2783" i="13" s="1"/>
  <c r="F2784" i="13"/>
  <c r="X2784" i="13" s="1"/>
  <c r="F2785" i="13"/>
  <c r="X2785" i="13" s="1"/>
  <c r="F2786" i="13"/>
  <c r="X2786" i="13" s="1"/>
  <c r="F2787" i="13"/>
  <c r="X2787" i="13" s="1"/>
  <c r="F2788" i="13"/>
  <c r="X2788" i="13" s="1"/>
  <c r="F2789" i="13"/>
  <c r="X2789" i="13" s="1"/>
  <c r="F2790" i="13"/>
  <c r="X2790" i="13" s="1"/>
  <c r="F2791" i="13"/>
  <c r="X2791" i="13" s="1"/>
  <c r="F2792" i="13"/>
  <c r="X2792" i="13" s="1"/>
  <c r="F2793" i="13"/>
  <c r="X2793" i="13" s="1"/>
  <c r="F2794" i="13"/>
  <c r="X2794" i="13" s="1"/>
  <c r="F2795" i="13"/>
  <c r="X2795" i="13" s="1"/>
  <c r="F2796" i="13"/>
  <c r="X2796" i="13" s="1"/>
  <c r="F2797" i="13"/>
  <c r="X2797" i="13" s="1"/>
  <c r="F2798" i="13"/>
  <c r="X2798" i="13" s="1"/>
  <c r="F2799" i="13"/>
  <c r="X2799" i="13" s="1"/>
  <c r="F2800" i="13"/>
  <c r="X2800" i="13" s="1"/>
  <c r="F2801" i="13"/>
  <c r="X2801" i="13" s="1"/>
  <c r="F2802" i="13"/>
  <c r="X2802" i="13" s="1"/>
  <c r="F2803" i="13"/>
  <c r="X2803" i="13" s="1"/>
  <c r="F2804" i="13"/>
  <c r="X2804" i="13" s="1"/>
  <c r="F2805" i="13"/>
  <c r="X2805" i="13" s="1"/>
  <c r="F2806" i="13"/>
  <c r="X2806" i="13" s="1"/>
  <c r="F2807" i="13"/>
  <c r="X2807" i="13" s="1"/>
  <c r="F2808" i="13"/>
  <c r="X2808" i="13" s="1"/>
  <c r="F2809" i="13"/>
  <c r="X2809" i="13" s="1"/>
  <c r="F2810" i="13"/>
  <c r="X2810" i="13" s="1"/>
  <c r="F2811" i="13"/>
  <c r="X2811" i="13" s="1"/>
  <c r="F2812" i="13"/>
  <c r="X2812" i="13" s="1"/>
  <c r="F2813" i="13"/>
  <c r="X2813" i="13" s="1"/>
  <c r="F2814" i="13"/>
  <c r="X2814" i="13" s="1"/>
  <c r="F2815" i="13"/>
  <c r="X2815" i="13" s="1"/>
  <c r="F2816" i="13"/>
  <c r="X2816" i="13" s="1"/>
  <c r="F2817" i="13"/>
  <c r="X2817" i="13" s="1"/>
  <c r="F2818" i="13"/>
  <c r="X2818" i="13" s="1"/>
  <c r="F2819" i="13"/>
  <c r="X2819" i="13" s="1"/>
  <c r="F2820" i="13"/>
  <c r="X2820" i="13" s="1"/>
  <c r="F2821" i="13"/>
  <c r="X2821" i="13" s="1"/>
  <c r="F2822" i="13"/>
  <c r="X2822" i="13" s="1"/>
  <c r="F2823" i="13"/>
  <c r="X2823" i="13" s="1"/>
  <c r="F2824" i="13"/>
  <c r="X2824" i="13" s="1"/>
  <c r="F2825" i="13"/>
  <c r="X2825" i="13" s="1"/>
  <c r="F2826" i="13"/>
  <c r="X2826" i="13" s="1"/>
  <c r="F2827" i="13"/>
  <c r="X2827" i="13" s="1"/>
  <c r="F2828" i="13"/>
  <c r="X2828" i="13" s="1"/>
  <c r="F2829" i="13"/>
  <c r="X2829" i="13" s="1"/>
  <c r="F2830" i="13"/>
  <c r="X2830" i="13" s="1"/>
  <c r="F2831" i="13"/>
  <c r="X2831" i="13" s="1"/>
  <c r="F2832" i="13"/>
  <c r="X2832" i="13" s="1"/>
  <c r="F2833" i="13"/>
  <c r="X2833" i="13" s="1"/>
  <c r="F2834" i="13"/>
  <c r="X2834" i="13" s="1"/>
  <c r="F2835" i="13"/>
  <c r="X2835" i="13" s="1"/>
  <c r="F2836" i="13"/>
  <c r="X2836" i="13" s="1"/>
  <c r="F2837" i="13"/>
  <c r="X2837" i="13" s="1"/>
  <c r="F2838" i="13"/>
  <c r="X2838" i="13" s="1"/>
  <c r="F2839" i="13"/>
  <c r="X2839" i="13" s="1"/>
  <c r="F2840" i="13"/>
  <c r="X2840" i="13" s="1"/>
  <c r="F2841" i="13"/>
  <c r="X2841" i="13" s="1"/>
  <c r="F2842" i="13"/>
  <c r="X2842" i="13" s="1"/>
  <c r="F2843" i="13"/>
  <c r="X2843" i="13" s="1"/>
  <c r="F2844" i="13"/>
  <c r="X2844" i="13" s="1"/>
  <c r="F2845" i="13"/>
  <c r="X2845" i="13" s="1"/>
  <c r="F2846" i="13"/>
  <c r="X2846" i="13" s="1"/>
  <c r="F2847" i="13"/>
  <c r="X2847" i="13" s="1"/>
  <c r="F2848" i="13"/>
  <c r="X2848" i="13" s="1"/>
  <c r="F2849" i="13"/>
  <c r="X2849" i="13" s="1"/>
  <c r="F2850" i="13"/>
  <c r="X2850" i="13" s="1"/>
  <c r="F2851" i="13"/>
  <c r="X2851" i="13" s="1"/>
  <c r="F2852" i="13"/>
  <c r="X2852" i="13" s="1"/>
  <c r="F2853" i="13"/>
  <c r="X2853" i="13" s="1"/>
  <c r="F2854" i="13"/>
  <c r="X2854" i="13" s="1"/>
  <c r="F2855" i="13"/>
  <c r="X2855" i="13" s="1"/>
  <c r="F2856" i="13"/>
  <c r="X2856" i="13" s="1"/>
  <c r="F2857" i="13"/>
  <c r="X2857" i="13" s="1"/>
  <c r="F2858" i="13"/>
  <c r="X2858" i="13" s="1"/>
  <c r="F2859" i="13"/>
  <c r="X2859" i="13" s="1"/>
  <c r="F2860" i="13"/>
  <c r="X2860" i="13" s="1"/>
  <c r="F2861" i="13"/>
  <c r="X2861" i="13" s="1"/>
  <c r="F2862" i="13"/>
  <c r="X2862" i="13" s="1"/>
  <c r="F2863" i="13"/>
  <c r="X2863" i="13" s="1"/>
  <c r="F2864" i="13"/>
  <c r="X2864" i="13" s="1"/>
  <c r="F2865" i="13"/>
  <c r="X2865" i="13" s="1"/>
  <c r="F2866" i="13"/>
  <c r="X2866" i="13" s="1"/>
  <c r="F2867" i="13"/>
  <c r="X2867" i="13" s="1"/>
  <c r="F2868" i="13"/>
  <c r="X2868" i="13" s="1"/>
  <c r="F2869" i="13"/>
  <c r="X2869" i="13" s="1"/>
  <c r="F2870" i="13"/>
  <c r="X2870" i="13" s="1"/>
  <c r="F2871" i="13"/>
  <c r="X2871" i="13" s="1"/>
  <c r="F2872" i="13"/>
  <c r="X2872" i="13" s="1"/>
  <c r="F2873" i="13"/>
  <c r="X2873" i="13" s="1"/>
  <c r="F2874" i="13"/>
  <c r="X2874" i="13" s="1"/>
  <c r="F2875" i="13"/>
  <c r="X2875" i="13" s="1"/>
  <c r="F2876" i="13"/>
  <c r="X2876" i="13" s="1"/>
  <c r="F2877" i="13"/>
  <c r="X2877" i="13" s="1"/>
  <c r="F2878" i="13"/>
  <c r="X2878" i="13" s="1"/>
  <c r="F2879" i="13"/>
  <c r="X2879" i="13" s="1"/>
  <c r="F2880" i="13"/>
  <c r="X2880" i="13" s="1"/>
  <c r="F2881" i="13"/>
  <c r="X2881" i="13" s="1"/>
  <c r="F2882" i="13"/>
  <c r="X2882" i="13" s="1"/>
  <c r="F2883" i="13"/>
  <c r="X2883" i="13" s="1"/>
  <c r="F2884" i="13"/>
  <c r="X2884" i="13" s="1"/>
  <c r="F2885" i="13"/>
  <c r="X2885" i="13" s="1"/>
  <c r="F2886" i="13"/>
  <c r="X2886" i="13" s="1"/>
  <c r="F2887" i="13"/>
  <c r="X2887" i="13" s="1"/>
  <c r="F2888" i="13"/>
  <c r="X2888" i="13" s="1"/>
  <c r="F2889" i="13"/>
  <c r="X2889" i="13" s="1"/>
  <c r="F2890" i="13"/>
  <c r="X2890" i="13" s="1"/>
  <c r="F2891" i="13"/>
  <c r="X2891" i="13" s="1"/>
  <c r="F2892" i="13"/>
  <c r="X2892" i="13" s="1"/>
  <c r="F2893" i="13"/>
  <c r="X2893" i="13" s="1"/>
  <c r="F2894" i="13"/>
  <c r="X2894" i="13" s="1"/>
  <c r="F2895" i="13"/>
  <c r="X2895" i="13" s="1"/>
  <c r="F2896" i="13"/>
  <c r="X2896" i="13" s="1"/>
  <c r="F2897" i="13"/>
  <c r="X2897" i="13" s="1"/>
  <c r="F2898" i="13"/>
  <c r="X2898" i="13" s="1"/>
  <c r="F2899" i="13"/>
  <c r="X2899" i="13" s="1"/>
  <c r="F2900" i="13"/>
  <c r="X2900" i="13" s="1"/>
  <c r="F2901" i="13"/>
  <c r="X2901" i="13" s="1"/>
  <c r="F2902" i="13"/>
  <c r="X2902" i="13" s="1"/>
  <c r="F2903" i="13"/>
  <c r="X2903" i="13" s="1"/>
  <c r="F2904" i="13"/>
  <c r="X2904" i="13" s="1"/>
  <c r="F2905" i="13"/>
  <c r="X2905" i="13" s="1"/>
  <c r="F2906" i="13"/>
  <c r="X2906" i="13" s="1"/>
  <c r="F2907" i="13"/>
  <c r="X2907" i="13" s="1"/>
  <c r="F2908" i="13"/>
  <c r="X2908" i="13" s="1"/>
  <c r="F2909" i="13"/>
  <c r="X2909" i="13" s="1"/>
  <c r="F2910" i="13"/>
  <c r="X2910" i="13" s="1"/>
  <c r="F2911" i="13"/>
  <c r="X2911" i="13" s="1"/>
  <c r="F2912" i="13"/>
  <c r="X2912" i="13" s="1"/>
  <c r="F2913" i="13"/>
  <c r="X2913" i="13" s="1"/>
  <c r="F2914" i="13"/>
  <c r="X2914" i="13" s="1"/>
  <c r="F2915" i="13"/>
  <c r="X2915" i="13" s="1"/>
  <c r="F2916" i="13"/>
  <c r="X2916" i="13" s="1"/>
  <c r="F2917" i="13"/>
  <c r="X2917" i="13" s="1"/>
  <c r="F2918" i="13"/>
  <c r="X2918" i="13" s="1"/>
  <c r="F2919" i="13"/>
  <c r="X2919" i="13" s="1"/>
  <c r="F2920" i="13"/>
  <c r="X2920" i="13" s="1"/>
  <c r="F2921" i="13"/>
  <c r="X2921" i="13" s="1"/>
  <c r="F2922" i="13"/>
  <c r="X2922" i="13" s="1"/>
  <c r="F2923" i="13"/>
  <c r="X2923" i="13" s="1"/>
  <c r="F2924" i="13"/>
  <c r="X2924" i="13" s="1"/>
  <c r="F2925" i="13"/>
  <c r="X2925" i="13" s="1"/>
  <c r="F2926" i="13"/>
  <c r="X2926" i="13" s="1"/>
  <c r="F2927" i="13"/>
  <c r="X2927" i="13" s="1"/>
  <c r="F2928" i="13"/>
  <c r="X2928" i="13" s="1"/>
  <c r="F2929" i="13"/>
  <c r="X2929" i="13" s="1"/>
  <c r="F2930" i="13"/>
  <c r="X2930" i="13" s="1"/>
  <c r="F2931" i="13"/>
  <c r="X2931" i="13" s="1"/>
  <c r="F2932" i="13"/>
  <c r="X2932" i="13" s="1"/>
  <c r="F2933" i="13"/>
  <c r="X2933" i="13" s="1"/>
  <c r="F2934" i="13"/>
  <c r="X2934" i="13" s="1"/>
  <c r="F2935" i="13"/>
  <c r="X2935" i="13" s="1"/>
  <c r="F2936" i="13"/>
  <c r="X2936" i="13" s="1"/>
  <c r="F2937" i="13"/>
  <c r="X2937" i="13" s="1"/>
  <c r="F2938" i="13"/>
  <c r="X2938" i="13" s="1"/>
  <c r="F2939" i="13"/>
  <c r="X2939" i="13" s="1"/>
  <c r="F2940" i="13"/>
  <c r="X2940" i="13" s="1"/>
  <c r="F2941" i="13"/>
  <c r="X2941" i="13" s="1"/>
  <c r="F2942" i="13"/>
  <c r="X2942" i="13" s="1"/>
  <c r="F2943" i="13"/>
  <c r="X2943" i="13" s="1"/>
  <c r="F2944" i="13"/>
  <c r="X2944" i="13" s="1"/>
  <c r="F2945" i="13"/>
  <c r="X2945" i="13" s="1"/>
  <c r="F2946" i="13"/>
  <c r="X2946" i="13" s="1"/>
  <c r="F2947" i="13"/>
  <c r="X2947" i="13" s="1"/>
  <c r="F2948" i="13"/>
  <c r="X2948" i="13" s="1"/>
  <c r="F2949" i="13"/>
  <c r="X2949" i="13" s="1"/>
  <c r="F2950" i="13"/>
  <c r="X2950" i="13" s="1"/>
  <c r="F2951" i="13"/>
  <c r="X2951" i="13" s="1"/>
  <c r="F2952" i="13"/>
  <c r="X2952" i="13" s="1"/>
  <c r="F2953" i="13"/>
  <c r="X2953" i="13" s="1"/>
  <c r="F2954" i="13"/>
  <c r="X2954" i="13" s="1"/>
  <c r="F2955" i="13"/>
  <c r="X2955" i="13" s="1"/>
  <c r="F2956" i="13"/>
  <c r="X2956" i="13" s="1"/>
  <c r="F2957" i="13"/>
  <c r="X2957" i="13" s="1"/>
  <c r="F2958" i="13"/>
  <c r="X2958" i="13" s="1"/>
  <c r="F2959" i="13"/>
  <c r="X2959" i="13" s="1"/>
  <c r="F2960" i="13"/>
  <c r="X2960" i="13" s="1"/>
  <c r="F2961" i="13"/>
  <c r="X2961" i="13" s="1"/>
  <c r="F2962" i="13"/>
  <c r="X2962" i="13" s="1"/>
  <c r="F2963" i="13"/>
  <c r="X2963" i="13" s="1"/>
  <c r="F2964" i="13"/>
  <c r="X2964" i="13" s="1"/>
  <c r="F2965" i="13"/>
  <c r="X2965" i="13" s="1"/>
  <c r="F2966" i="13"/>
  <c r="X2966" i="13" s="1"/>
  <c r="F2967" i="13"/>
  <c r="X2967" i="13" s="1"/>
  <c r="F2968" i="13"/>
  <c r="X2968" i="13" s="1"/>
  <c r="F2969" i="13"/>
  <c r="X2969" i="13" s="1"/>
  <c r="F2970" i="13"/>
  <c r="X2970" i="13" s="1"/>
  <c r="F2971" i="13"/>
  <c r="X2971" i="13" s="1"/>
  <c r="F2972" i="13"/>
  <c r="X2972" i="13" s="1"/>
  <c r="F2973" i="13"/>
  <c r="X2973" i="13" s="1"/>
  <c r="F2974" i="13"/>
  <c r="X2974" i="13" s="1"/>
  <c r="F2975" i="13"/>
  <c r="X2975" i="13" s="1"/>
  <c r="F2976" i="13"/>
  <c r="X2976" i="13" s="1"/>
  <c r="F2977" i="13"/>
  <c r="X2977" i="13" s="1"/>
  <c r="F2978" i="13"/>
  <c r="X2978" i="13" s="1"/>
  <c r="F2979" i="13"/>
  <c r="X2979" i="13" s="1"/>
  <c r="F2980" i="13"/>
  <c r="X2980" i="13" s="1"/>
  <c r="F2981" i="13"/>
  <c r="X2981" i="13" s="1"/>
  <c r="F2982" i="13"/>
  <c r="X2982" i="13" s="1"/>
  <c r="F2983" i="13"/>
  <c r="X2983" i="13" s="1"/>
  <c r="F2984" i="13"/>
  <c r="X2984" i="13" s="1"/>
  <c r="F2985" i="13"/>
  <c r="X2985" i="13" s="1"/>
  <c r="F2986" i="13"/>
  <c r="X2986" i="13" s="1"/>
  <c r="F2987" i="13"/>
  <c r="X2987" i="13" s="1"/>
  <c r="F2988" i="13"/>
  <c r="X2988" i="13" s="1"/>
  <c r="F2989" i="13"/>
  <c r="X2989" i="13" s="1"/>
  <c r="F2990" i="13"/>
  <c r="X2990" i="13" s="1"/>
  <c r="F2991" i="13"/>
  <c r="X2991" i="13" s="1"/>
  <c r="F2992" i="13"/>
  <c r="X2992" i="13" s="1"/>
  <c r="F2993" i="13"/>
  <c r="X2993" i="13" s="1"/>
  <c r="F2994" i="13"/>
  <c r="X2994" i="13" s="1"/>
  <c r="F2995" i="13"/>
  <c r="X2995" i="13" s="1"/>
  <c r="F2996" i="13"/>
  <c r="X2996" i="13" s="1"/>
  <c r="F2997" i="13"/>
  <c r="X2997" i="13" s="1"/>
  <c r="F2998" i="13"/>
  <c r="X2998" i="13" s="1"/>
  <c r="F2999" i="13"/>
  <c r="X2999" i="13" s="1"/>
  <c r="F3000" i="13"/>
  <c r="X3000" i="13" s="1"/>
  <c r="F3001" i="13"/>
  <c r="X3001" i="13" s="1"/>
  <c r="F3002" i="13"/>
  <c r="X3002" i="13" s="1"/>
  <c r="F3003" i="13"/>
  <c r="X3003" i="13" s="1"/>
  <c r="F3004" i="13"/>
  <c r="X3004" i="13" s="1"/>
  <c r="F3005" i="13"/>
  <c r="X3005" i="13" s="1"/>
  <c r="F3006" i="13"/>
  <c r="X3006" i="13" s="1"/>
  <c r="F3007" i="13"/>
  <c r="X3007" i="13" s="1"/>
  <c r="F3008" i="13"/>
  <c r="X3008" i="13" s="1"/>
  <c r="F3009" i="13"/>
  <c r="X3009" i="13" s="1"/>
  <c r="F3010" i="13"/>
  <c r="X3010" i="13" s="1"/>
  <c r="F3011" i="13"/>
  <c r="X3011" i="13" s="1"/>
  <c r="F3012" i="13"/>
  <c r="X3012" i="13" s="1"/>
  <c r="F3013" i="13"/>
  <c r="X3013" i="13" s="1"/>
  <c r="F3014" i="13"/>
  <c r="X3014" i="13" s="1"/>
  <c r="F3015" i="13"/>
  <c r="X3015" i="13" s="1"/>
  <c r="F3016" i="13"/>
  <c r="X3016" i="13" s="1"/>
  <c r="F3017" i="13"/>
  <c r="X3017" i="13" s="1"/>
  <c r="F3018" i="13"/>
  <c r="X3018" i="13" s="1"/>
  <c r="F3019" i="13"/>
  <c r="X3019" i="13" s="1"/>
  <c r="F3020" i="13"/>
  <c r="X3020" i="13" s="1"/>
  <c r="F3021" i="13"/>
  <c r="X3021" i="13" s="1"/>
  <c r="F3022" i="13"/>
  <c r="X3022" i="13" s="1"/>
  <c r="F3023" i="13"/>
  <c r="X3023" i="13" s="1"/>
  <c r="F3024" i="13"/>
  <c r="X3024" i="13" s="1"/>
  <c r="F3025" i="13"/>
  <c r="X3025" i="13" s="1"/>
  <c r="F3026" i="13"/>
  <c r="X3026" i="13" s="1"/>
  <c r="F3027" i="13"/>
  <c r="X3027" i="13" s="1"/>
  <c r="F3028" i="13"/>
  <c r="X3028" i="13" s="1"/>
  <c r="F3029" i="13"/>
  <c r="X3029" i="13" s="1"/>
  <c r="F3030" i="13"/>
  <c r="X3030" i="13" s="1"/>
  <c r="F3031" i="13"/>
  <c r="X3031" i="13" s="1"/>
  <c r="F3032" i="13"/>
  <c r="X3032" i="13" s="1"/>
  <c r="F3033" i="13"/>
  <c r="X3033" i="13" s="1"/>
  <c r="F3034" i="13"/>
  <c r="X3034" i="13" s="1"/>
  <c r="F3035" i="13"/>
  <c r="X3035" i="13" s="1"/>
  <c r="F3036" i="13"/>
  <c r="X3036" i="13" s="1"/>
  <c r="F3037" i="13"/>
  <c r="X3037" i="13" s="1"/>
  <c r="F3038" i="13"/>
  <c r="X3038" i="13" s="1"/>
  <c r="F3039" i="13"/>
  <c r="X3039" i="13" s="1"/>
  <c r="F3040" i="13"/>
  <c r="X3040" i="13" s="1"/>
  <c r="F3041" i="13"/>
  <c r="X3041" i="13" s="1"/>
  <c r="F3042" i="13"/>
  <c r="X3042" i="13" s="1"/>
  <c r="F3043" i="13"/>
  <c r="X3043" i="13" s="1"/>
  <c r="F3044" i="13"/>
  <c r="X3044" i="13" s="1"/>
  <c r="F3045" i="13"/>
  <c r="X3045" i="13" s="1"/>
  <c r="F3046" i="13"/>
  <c r="X3046" i="13" s="1"/>
  <c r="F3047" i="13"/>
  <c r="X3047" i="13" s="1"/>
  <c r="F3048" i="13"/>
  <c r="X3048" i="13" s="1"/>
  <c r="F3049" i="13"/>
  <c r="X3049" i="13" s="1"/>
  <c r="F3050" i="13"/>
  <c r="X3050" i="13" s="1"/>
  <c r="F3051" i="13"/>
  <c r="X3051" i="13" s="1"/>
  <c r="F3052" i="13"/>
  <c r="X3052" i="13" s="1"/>
  <c r="F3053" i="13"/>
  <c r="X3053" i="13" s="1"/>
  <c r="F3054" i="13"/>
  <c r="X3054" i="13" s="1"/>
  <c r="F3055" i="13"/>
  <c r="X3055" i="13" s="1"/>
  <c r="F3056" i="13"/>
  <c r="X3056" i="13" s="1"/>
  <c r="F3057" i="13"/>
  <c r="X3057" i="13" s="1"/>
  <c r="F3058" i="13"/>
  <c r="X3058" i="13" s="1"/>
  <c r="F3059" i="13"/>
  <c r="X3059" i="13" s="1"/>
  <c r="F3060" i="13"/>
  <c r="X3060" i="13" s="1"/>
  <c r="F3061" i="13"/>
  <c r="X3061" i="13" s="1"/>
  <c r="F3062" i="13"/>
  <c r="X3062" i="13" s="1"/>
  <c r="F3063" i="13"/>
  <c r="X3063" i="13" s="1"/>
  <c r="F3064" i="13"/>
  <c r="X3064" i="13" s="1"/>
  <c r="F3065" i="13"/>
  <c r="X3065" i="13" s="1"/>
  <c r="F3066" i="13"/>
  <c r="X3066" i="13" s="1"/>
  <c r="F3067" i="13"/>
  <c r="X3067" i="13" s="1"/>
  <c r="F3068" i="13"/>
  <c r="X3068" i="13" s="1"/>
  <c r="F3069" i="13"/>
  <c r="X3069" i="13" s="1"/>
  <c r="F3070" i="13"/>
  <c r="X3070" i="13" s="1"/>
  <c r="F3071" i="13"/>
  <c r="X3071" i="13" s="1"/>
  <c r="F3072" i="13"/>
  <c r="X3072" i="13" s="1"/>
  <c r="F3073" i="13"/>
  <c r="X3073" i="13" s="1"/>
  <c r="F3074" i="13"/>
  <c r="X3074" i="13" s="1"/>
  <c r="F3075" i="13"/>
  <c r="X3075" i="13" s="1"/>
  <c r="F3076" i="13"/>
  <c r="X3076" i="13" s="1"/>
  <c r="F3077" i="13"/>
  <c r="X3077" i="13" s="1"/>
  <c r="F3078" i="13"/>
  <c r="X3078" i="13" s="1"/>
  <c r="F3079" i="13"/>
  <c r="X3079" i="13" s="1"/>
  <c r="F3080" i="13"/>
  <c r="X3080" i="13" s="1"/>
  <c r="F3081" i="13"/>
  <c r="X3081" i="13" s="1"/>
  <c r="F3082" i="13"/>
  <c r="X3082" i="13" s="1"/>
  <c r="F3083" i="13"/>
  <c r="X3083" i="13" s="1"/>
  <c r="F3084" i="13"/>
  <c r="X3084" i="13" s="1"/>
  <c r="F3085" i="13"/>
  <c r="X3085" i="13" s="1"/>
  <c r="F3086" i="13"/>
  <c r="X3086" i="13" s="1"/>
  <c r="F3087" i="13"/>
  <c r="X3087" i="13" s="1"/>
  <c r="F3088" i="13"/>
  <c r="X3088" i="13" s="1"/>
  <c r="F3089" i="13"/>
  <c r="X3089" i="13" s="1"/>
  <c r="F3090" i="13"/>
  <c r="X3090" i="13" s="1"/>
  <c r="F3091" i="13"/>
  <c r="X3091" i="13" s="1"/>
  <c r="F3092" i="13"/>
  <c r="X3092" i="13" s="1"/>
  <c r="F3093" i="13"/>
  <c r="X3093" i="13" s="1"/>
  <c r="F3094" i="13"/>
  <c r="X3094" i="13" s="1"/>
  <c r="F3095" i="13"/>
  <c r="X3095" i="13" s="1"/>
  <c r="F3096" i="13"/>
  <c r="X3096" i="13" s="1"/>
  <c r="F3097" i="13"/>
  <c r="X3097" i="13" s="1"/>
  <c r="F3098" i="13"/>
  <c r="X3098" i="13" s="1"/>
  <c r="F3099" i="13"/>
  <c r="X3099" i="13" s="1"/>
  <c r="F3100" i="13"/>
  <c r="X3100" i="13" s="1"/>
  <c r="F3101" i="13"/>
  <c r="X3101" i="13" s="1"/>
  <c r="F3102" i="13"/>
  <c r="X3102" i="13" s="1"/>
  <c r="F3103" i="13"/>
  <c r="X3103" i="13" s="1"/>
  <c r="F3104" i="13"/>
  <c r="X3104" i="13" s="1"/>
  <c r="F3105" i="13"/>
  <c r="X3105" i="13" s="1"/>
  <c r="F3106" i="13"/>
  <c r="X3106" i="13" s="1"/>
  <c r="F3107" i="13"/>
  <c r="X3107" i="13" s="1"/>
  <c r="F3108" i="13"/>
  <c r="X3108" i="13" s="1"/>
  <c r="F3109" i="13"/>
  <c r="X3109" i="13" s="1"/>
  <c r="F3110" i="13"/>
  <c r="X3110" i="13" s="1"/>
  <c r="F3111" i="13"/>
  <c r="X3111" i="13" s="1"/>
  <c r="F3112" i="13"/>
  <c r="X3112" i="13" s="1"/>
  <c r="F3113" i="13"/>
  <c r="X3113" i="13" s="1"/>
  <c r="F3114" i="13"/>
  <c r="X3114" i="13" s="1"/>
  <c r="F3115" i="13"/>
  <c r="X3115" i="13" s="1"/>
  <c r="F3116" i="13"/>
  <c r="X3116" i="13" s="1"/>
  <c r="F3117" i="13"/>
  <c r="X3117" i="13" s="1"/>
  <c r="F3118" i="13"/>
  <c r="X3118" i="13" s="1"/>
  <c r="F3119" i="13"/>
  <c r="X3119" i="13" s="1"/>
  <c r="F3120" i="13"/>
  <c r="X3120" i="13" s="1"/>
  <c r="F3121" i="13"/>
  <c r="X3121" i="13" s="1"/>
  <c r="F3122" i="13"/>
  <c r="X3122" i="13" s="1"/>
  <c r="F3123" i="13"/>
  <c r="X3123" i="13" s="1"/>
  <c r="F3124" i="13"/>
  <c r="X3124" i="13" s="1"/>
  <c r="F3125" i="13"/>
  <c r="X3125" i="13" s="1"/>
  <c r="F3126" i="13"/>
  <c r="X3126" i="13" s="1"/>
  <c r="F3127" i="13"/>
  <c r="X3127" i="13" s="1"/>
  <c r="F3128" i="13"/>
  <c r="X3128" i="13" s="1"/>
  <c r="F3129" i="13"/>
  <c r="X3129" i="13" s="1"/>
  <c r="F3130" i="13"/>
  <c r="X3130" i="13" s="1"/>
  <c r="F3131" i="13"/>
  <c r="X3131" i="13" s="1"/>
  <c r="F3132" i="13"/>
  <c r="X3132" i="13" s="1"/>
  <c r="F3133" i="13"/>
  <c r="X3133" i="13" s="1"/>
  <c r="F3134" i="13"/>
  <c r="X3134" i="13" s="1"/>
  <c r="F3135" i="13"/>
  <c r="X3135" i="13" s="1"/>
  <c r="F3136" i="13"/>
  <c r="X3136" i="13" s="1"/>
  <c r="F3137" i="13"/>
  <c r="X3137" i="13" s="1"/>
  <c r="F3138" i="13"/>
  <c r="X3138" i="13" s="1"/>
  <c r="F3139" i="13"/>
  <c r="X3139" i="13" s="1"/>
  <c r="F3140" i="13"/>
  <c r="X3140" i="13" s="1"/>
  <c r="F3141" i="13"/>
  <c r="X3141" i="13" s="1"/>
  <c r="F3142" i="13"/>
  <c r="X3142" i="13" s="1"/>
  <c r="F3143" i="13"/>
  <c r="X3143" i="13" s="1"/>
  <c r="F3144" i="13"/>
  <c r="X3144" i="13" s="1"/>
  <c r="F3145" i="13"/>
  <c r="X3145" i="13" s="1"/>
  <c r="F3146" i="13"/>
  <c r="X3146" i="13" s="1"/>
  <c r="F3147" i="13"/>
  <c r="X3147" i="13" s="1"/>
  <c r="F3148" i="13"/>
  <c r="X3148" i="13" s="1"/>
  <c r="F3149" i="13"/>
  <c r="X3149" i="13" s="1"/>
  <c r="F3150" i="13"/>
  <c r="X3150" i="13" s="1"/>
  <c r="F3151" i="13"/>
  <c r="X3151" i="13" s="1"/>
  <c r="F3152" i="13"/>
  <c r="X3152" i="13" s="1"/>
  <c r="F3153" i="13"/>
  <c r="X3153" i="13" s="1"/>
  <c r="F3154" i="13"/>
  <c r="X3154" i="13" s="1"/>
  <c r="F3155" i="13"/>
  <c r="X3155" i="13" s="1"/>
  <c r="F3156" i="13"/>
  <c r="X3156" i="13" s="1"/>
  <c r="F3157" i="13"/>
  <c r="X3157" i="13" s="1"/>
  <c r="F3158" i="13"/>
  <c r="X3158" i="13" s="1"/>
  <c r="F3159" i="13"/>
  <c r="X3159" i="13" s="1"/>
  <c r="F3160" i="13"/>
  <c r="X3160" i="13" s="1"/>
  <c r="F3161" i="13"/>
  <c r="X3161" i="13" s="1"/>
  <c r="F3162" i="13"/>
  <c r="X3162" i="13" s="1"/>
  <c r="F3163" i="13"/>
  <c r="X3163" i="13" s="1"/>
  <c r="F3164" i="13"/>
  <c r="X3164" i="13" s="1"/>
  <c r="F3165" i="13"/>
  <c r="X3165" i="13" s="1"/>
  <c r="F3166" i="13"/>
  <c r="X3166" i="13" s="1"/>
  <c r="F3167" i="13"/>
  <c r="X3167" i="13" s="1"/>
  <c r="F3168" i="13"/>
  <c r="X3168" i="13" s="1"/>
  <c r="F3169" i="13"/>
  <c r="X3169" i="13" s="1"/>
  <c r="F3170" i="13"/>
  <c r="X3170" i="13" s="1"/>
  <c r="F3171" i="13"/>
  <c r="X3171" i="13" s="1"/>
  <c r="F3172" i="13"/>
  <c r="X3172" i="13" s="1"/>
  <c r="F3173" i="13"/>
  <c r="X3173" i="13" s="1"/>
  <c r="F3174" i="13"/>
  <c r="X3174" i="13" s="1"/>
  <c r="F3175" i="13"/>
  <c r="X3175" i="13" s="1"/>
  <c r="F3176" i="13"/>
  <c r="X3176" i="13" s="1"/>
  <c r="F3177" i="13"/>
  <c r="X3177" i="13" s="1"/>
  <c r="F3178" i="13"/>
  <c r="X3178" i="13" s="1"/>
  <c r="F3179" i="13"/>
  <c r="X3179" i="13" s="1"/>
  <c r="F3180" i="13"/>
  <c r="X3180" i="13" s="1"/>
  <c r="F3181" i="13"/>
  <c r="X3181" i="13" s="1"/>
  <c r="F3182" i="13"/>
  <c r="X3182" i="13" s="1"/>
  <c r="F3183" i="13"/>
  <c r="X3183" i="13" s="1"/>
  <c r="F3184" i="13"/>
  <c r="X3184" i="13" s="1"/>
  <c r="F3185" i="13"/>
  <c r="X3185" i="13" s="1"/>
  <c r="F3186" i="13"/>
  <c r="X3186" i="13" s="1"/>
  <c r="F3187" i="13"/>
  <c r="X3187" i="13" s="1"/>
  <c r="F3188" i="13"/>
  <c r="X3188" i="13" s="1"/>
  <c r="F3189" i="13"/>
  <c r="X3189" i="13" s="1"/>
  <c r="F3190" i="13"/>
  <c r="X3190" i="13" s="1"/>
  <c r="F3191" i="13"/>
  <c r="X3191" i="13" s="1"/>
  <c r="F3192" i="13"/>
  <c r="X3192" i="13" s="1"/>
  <c r="F3193" i="13"/>
  <c r="X3193" i="13" s="1"/>
  <c r="F3194" i="13"/>
  <c r="X3194" i="13" s="1"/>
  <c r="F3195" i="13"/>
  <c r="X3195" i="13" s="1"/>
  <c r="F3196" i="13"/>
  <c r="X3196" i="13" s="1"/>
  <c r="F3197" i="13"/>
  <c r="X3197" i="13" s="1"/>
  <c r="F3198" i="13"/>
  <c r="X3198" i="13" s="1"/>
  <c r="F3199" i="13"/>
  <c r="X3199" i="13" s="1"/>
  <c r="F3200" i="13"/>
  <c r="X3200" i="13" s="1"/>
  <c r="F3201" i="13"/>
  <c r="X3201" i="13" s="1"/>
  <c r="F3202" i="13"/>
  <c r="X3202" i="13" s="1"/>
  <c r="F3203" i="13"/>
  <c r="X3203" i="13" s="1"/>
  <c r="F3204" i="13"/>
  <c r="X3204" i="13" s="1"/>
  <c r="F3205" i="13"/>
  <c r="X3205" i="13" s="1"/>
  <c r="F3206" i="13"/>
  <c r="X3206" i="13" s="1"/>
  <c r="F3207" i="13"/>
  <c r="X3207" i="13" s="1"/>
  <c r="F3208" i="13"/>
  <c r="X3208" i="13" s="1"/>
  <c r="F3209" i="13"/>
  <c r="X3209" i="13" s="1"/>
  <c r="F3210" i="13"/>
  <c r="X3210" i="13" s="1"/>
  <c r="F3211" i="13"/>
  <c r="X3211" i="13" s="1"/>
  <c r="F3212" i="13"/>
  <c r="X3212" i="13" s="1"/>
  <c r="F3213" i="13"/>
  <c r="X3213" i="13" s="1"/>
  <c r="F3214" i="13"/>
  <c r="X3214" i="13" s="1"/>
  <c r="F3215" i="13"/>
  <c r="X3215" i="13" s="1"/>
  <c r="F3216" i="13"/>
  <c r="X3216" i="13" s="1"/>
  <c r="F3217" i="13"/>
  <c r="X3217" i="13" s="1"/>
  <c r="F3218" i="13"/>
  <c r="X3218" i="13" s="1"/>
  <c r="F3219" i="13"/>
  <c r="X3219" i="13" s="1"/>
  <c r="F3220" i="13"/>
  <c r="X3220" i="13" s="1"/>
  <c r="F3221" i="13"/>
  <c r="X3221" i="13" s="1"/>
  <c r="F3222" i="13"/>
  <c r="X3222" i="13" s="1"/>
  <c r="F3223" i="13"/>
  <c r="X3223" i="13" s="1"/>
  <c r="F3224" i="13"/>
  <c r="X3224" i="13" s="1"/>
  <c r="F3225" i="13"/>
  <c r="X3225" i="13" s="1"/>
  <c r="F3226" i="13"/>
  <c r="X3226" i="13" s="1"/>
  <c r="F3227" i="13"/>
  <c r="X3227" i="13" s="1"/>
  <c r="F3228" i="13"/>
  <c r="X3228" i="13" s="1"/>
  <c r="F3229" i="13"/>
  <c r="X3229" i="13" s="1"/>
  <c r="F3230" i="13"/>
  <c r="X3230" i="13" s="1"/>
  <c r="F3231" i="13"/>
  <c r="X3231" i="13" s="1"/>
  <c r="F3232" i="13"/>
  <c r="X3232" i="13" s="1"/>
  <c r="F3233" i="13"/>
  <c r="X3233" i="13" s="1"/>
  <c r="F3234" i="13"/>
  <c r="X3234" i="13" s="1"/>
  <c r="F3235" i="13"/>
  <c r="X3235" i="13" s="1"/>
  <c r="F3236" i="13"/>
  <c r="X3236" i="13" s="1"/>
  <c r="F3237" i="13"/>
  <c r="X3237" i="13" s="1"/>
  <c r="F3238" i="13"/>
  <c r="X3238" i="13" s="1"/>
  <c r="F3239" i="13"/>
  <c r="X3239" i="13" s="1"/>
  <c r="F3240" i="13"/>
  <c r="X3240" i="13" s="1"/>
  <c r="F3241" i="13"/>
  <c r="X3241" i="13" s="1"/>
  <c r="F3242" i="13"/>
  <c r="X3242" i="13" s="1"/>
  <c r="F3243" i="13"/>
  <c r="X3243" i="13" s="1"/>
  <c r="F3244" i="13"/>
  <c r="X3244" i="13" s="1"/>
  <c r="F3245" i="13"/>
  <c r="X3245" i="13" s="1"/>
  <c r="F3246" i="13"/>
  <c r="X3246" i="13" s="1"/>
  <c r="F3247" i="13"/>
  <c r="X3247" i="13" s="1"/>
  <c r="F3248" i="13"/>
  <c r="X3248" i="13" s="1"/>
  <c r="F3249" i="13"/>
  <c r="X3249" i="13" s="1"/>
  <c r="F3250" i="13"/>
  <c r="X3250" i="13" s="1"/>
  <c r="F3251" i="13"/>
  <c r="X3251" i="13" s="1"/>
  <c r="F3252" i="13"/>
  <c r="X3252" i="13" s="1"/>
  <c r="F3253" i="13"/>
  <c r="X3253" i="13" s="1"/>
  <c r="F3254" i="13"/>
  <c r="X3254" i="13" s="1"/>
  <c r="F3255" i="13"/>
  <c r="X3255" i="13" s="1"/>
  <c r="F3256" i="13"/>
  <c r="X3256" i="13" s="1"/>
  <c r="F3257" i="13"/>
  <c r="X3257" i="13" s="1"/>
  <c r="F3258" i="13"/>
  <c r="X3258" i="13" s="1"/>
  <c r="F3259" i="13"/>
  <c r="X3259" i="13" s="1"/>
  <c r="F3260" i="13"/>
  <c r="X3260" i="13" s="1"/>
  <c r="F3261" i="13"/>
  <c r="X3261" i="13" s="1"/>
  <c r="F3262" i="13"/>
  <c r="X3262" i="13" s="1"/>
  <c r="F3263" i="13"/>
  <c r="X3263" i="13" s="1"/>
  <c r="F3264" i="13"/>
  <c r="X3264" i="13" s="1"/>
  <c r="F3265" i="13"/>
  <c r="X3265" i="13" s="1"/>
  <c r="F3266" i="13"/>
  <c r="X3266" i="13" s="1"/>
  <c r="F3267" i="13"/>
  <c r="X3267" i="13" s="1"/>
  <c r="F3268" i="13"/>
  <c r="X3268" i="13" s="1"/>
  <c r="F3269" i="13"/>
  <c r="X3269" i="13" s="1"/>
  <c r="F3270" i="13"/>
  <c r="X3270" i="13" s="1"/>
  <c r="F3271" i="13"/>
  <c r="X3271" i="13" s="1"/>
  <c r="F3272" i="13"/>
  <c r="X3272" i="13" s="1"/>
  <c r="F3273" i="13"/>
  <c r="X3273" i="13" s="1"/>
  <c r="F3274" i="13"/>
  <c r="X3274" i="13" s="1"/>
  <c r="F3275" i="13"/>
  <c r="X3275" i="13" s="1"/>
  <c r="F3276" i="13"/>
  <c r="X3276" i="13" s="1"/>
  <c r="F3277" i="13"/>
  <c r="X3277" i="13" s="1"/>
  <c r="F3278" i="13"/>
  <c r="X3278" i="13" s="1"/>
  <c r="F3279" i="13"/>
  <c r="X3279" i="13" s="1"/>
  <c r="F3280" i="13"/>
  <c r="X3280" i="13" s="1"/>
  <c r="F3281" i="13"/>
  <c r="X3281" i="13" s="1"/>
  <c r="F3282" i="13"/>
  <c r="X3282" i="13" s="1"/>
  <c r="F3283" i="13"/>
  <c r="X3283" i="13" s="1"/>
  <c r="F3284" i="13"/>
  <c r="X3284" i="13" s="1"/>
  <c r="F3285" i="13"/>
  <c r="X3285" i="13" s="1"/>
  <c r="F3286" i="13"/>
  <c r="X3286" i="13" s="1"/>
  <c r="F3287" i="13"/>
  <c r="X3287" i="13" s="1"/>
  <c r="F3288" i="13"/>
  <c r="X3288" i="13" s="1"/>
  <c r="F3289" i="13"/>
  <c r="X3289" i="13" s="1"/>
  <c r="F3290" i="13"/>
  <c r="X3290" i="13" s="1"/>
  <c r="F3291" i="13"/>
  <c r="X3291" i="13" s="1"/>
  <c r="F3292" i="13"/>
  <c r="X3292" i="13" s="1"/>
  <c r="F3293" i="13"/>
  <c r="X3293" i="13" s="1"/>
  <c r="F3294" i="13"/>
  <c r="X3294" i="13" s="1"/>
  <c r="F3295" i="13"/>
  <c r="X3295" i="13" s="1"/>
  <c r="F3296" i="13"/>
  <c r="X3296" i="13" s="1"/>
  <c r="F3297" i="13"/>
  <c r="X3297" i="13" s="1"/>
  <c r="F3298" i="13"/>
  <c r="X3298" i="13" s="1"/>
  <c r="F3299" i="13"/>
  <c r="X3299" i="13" s="1"/>
  <c r="F3300" i="13"/>
  <c r="X3300" i="13" s="1"/>
  <c r="F3301" i="13"/>
  <c r="X3301" i="13" s="1"/>
  <c r="F3302" i="13"/>
  <c r="X3302" i="13" s="1"/>
  <c r="F3303" i="13"/>
  <c r="X3303" i="13" s="1"/>
  <c r="F3304" i="13"/>
  <c r="X3304" i="13" s="1"/>
  <c r="F3305" i="13"/>
  <c r="X3305" i="13" s="1"/>
  <c r="F3306" i="13"/>
  <c r="X3306" i="13" s="1"/>
  <c r="F3307" i="13"/>
  <c r="X3307" i="13" s="1"/>
  <c r="F3308" i="13"/>
  <c r="X3308" i="13" s="1"/>
  <c r="F3309" i="13"/>
  <c r="X3309" i="13" s="1"/>
  <c r="F3310" i="13"/>
  <c r="X3310" i="13" s="1"/>
  <c r="F3311" i="13"/>
  <c r="X3311" i="13" s="1"/>
  <c r="F3312" i="13"/>
  <c r="X3312" i="13" s="1"/>
  <c r="F3313" i="13"/>
  <c r="X3313" i="13" s="1"/>
  <c r="F3314" i="13"/>
  <c r="X3314" i="13" s="1"/>
  <c r="F3315" i="13"/>
  <c r="X3315" i="13" s="1"/>
  <c r="F3316" i="13"/>
  <c r="X3316" i="13" s="1"/>
  <c r="F3317" i="13"/>
  <c r="X3317" i="13" s="1"/>
  <c r="F3318" i="13"/>
  <c r="X3318" i="13" s="1"/>
  <c r="F3319" i="13"/>
  <c r="X3319" i="13" s="1"/>
  <c r="F3320" i="13"/>
  <c r="X3320" i="13" s="1"/>
  <c r="F3321" i="13"/>
  <c r="X3321" i="13" s="1"/>
  <c r="F3322" i="13"/>
  <c r="X3322" i="13" s="1"/>
  <c r="F3323" i="13"/>
  <c r="X3323" i="13" s="1"/>
  <c r="F3324" i="13"/>
  <c r="X3324" i="13" s="1"/>
  <c r="F3325" i="13"/>
  <c r="X3325" i="13" s="1"/>
  <c r="F3326" i="13"/>
  <c r="X3326" i="13" s="1"/>
  <c r="F3327" i="13"/>
  <c r="X3327" i="13" s="1"/>
  <c r="F3328" i="13"/>
  <c r="X3328" i="13" s="1"/>
  <c r="F3329" i="13"/>
  <c r="X3329" i="13" s="1"/>
  <c r="F3330" i="13"/>
  <c r="X3330" i="13" s="1"/>
  <c r="F3331" i="13"/>
  <c r="X3331" i="13" s="1"/>
  <c r="F3332" i="13"/>
  <c r="X3332" i="13" s="1"/>
  <c r="F3333" i="13"/>
  <c r="X3333" i="13" s="1"/>
  <c r="F3334" i="13"/>
  <c r="X3334" i="13" s="1"/>
  <c r="F3335" i="13"/>
  <c r="X3335" i="13" s="1"/>
  <c r="F3336" i="13"/>
  <c r="X3336" i="13" s="1"/>
  <c r="F3337" i="13"/>
  <c r="X3337" i="13" s="1"/>
  <c r="F3338" i="13"/>
  <c r="X3338" i="13" s="1"/>
  <c r="F3339" i="13"/>
  <c r="X3339" i="13" s="1"/>
  <c r="F3340" i="13"/>
  <c r="X3340" i="13" s="1"/>
  <c r="F3341" i="13"/>
  <c r="X3341" i="13" s="1"/>
  <c r="F3342" i="13"/>
  <c r="X3342" i="13" s="1"/>
  <c r="F3343" i="13"/>
  <c r="X3343" i="13" s="1"/>
  <c r="F3344" i="13"/>
  <c r="X3344" i="13" s="1"/>
  <c r="F3345" i="13"/>
  <c r="X3345" i="13" s="1"/>
  <c r="F3346" i="13"/>
  <c r="X3346" i="13" s="1"/>
  <c r="F3347" i="13"/>
  <c r="X3347" i="13" s="1"/>
  <c r="F3348" i="13"/>
  <c r="X3348" i="13" s="1"/>
  <c r="F3349" i="13"/>
  <c r="X3349" i="13" s="1"/>
  <c r="F3350" i="13"/>
  <c r="X3350" i="13" s="1"/>
  <c r="F3351" i="13"/>
  <c r="X3351" i="13" s="1"/>
  <c r="F3352" i="13"/>
  <c r="X3352" i="13" s="1"/>
  <c r="F3353" i="13"/>
  <c r="X3353" i="13" s="1"/>
  <c r="F3354" i="13"/>
  <c r="X3354" i="13" s="1"/>
  <c r="F3355" i="13"/>
  <c r="X3355" i="13" s="1"/>
  <c r="F3356" i="13"/>
  <c r="X3356" i="13" s="1"/>
  <c r="F3357" i="13"/>
  <c r="X3357" i="13" s="1"/>
  <c r="F3358" i="13"/>
  <c r="X3358" i="13" s="1"/>
  <c r="F3359" i="13"/>
  <c r="X3359" i="13" s="1"/>
  <c r="F3360" i="13"/>
  <c r="X3360" i="13" s="1"/>
  <c r="F3361" i="13"/>
  <c r="X3361" i="13" s="1"/>
  <c r="F3362" i="13"/>
  <c r="X3362" i="13" s="1"/>
  <c r="F3363" i="13"/>
  <c r="X3363" i="13" s="1"/>
  <c r="F3364" i="13"/>
  <c r="X3364" i="13" s="1"/>
  <c r="F3365" i="13"/>
  <c r="X3365" i="13" s="1"/>
  <c r="F3366" i="13"/>
  <c r="X3366" i="13" s="1"/>
  <c r="F3367" i="13"/>
  <c r="X3367" i="13" s="1"/>
  <c r="F3368" i="13"/>
  <c r="X3368" i="13" s="1"/>
  <c r="F3369" i="13"/>
  <c r="X3369" i="13" s="1"/>
  <c r="F3370" i="13"/>
  <c r="X3370" i="13" s="1"/>
  <c r="F3371" i="13"/>
  <c r="X3371" i="13" s="1"/>
  <c r="F3372" i="13"/>
  <c r="X3372" i="13" s="1"/>
  <c r="F3373" i="13"/>
  <c r="X3373" i="13" s="1"/>
  <c r="F3374" i="13"/>
  <c r="X3374" i="13" s="1"/>
  <c r="F3375" i="13"/>
  <c r="X3375" i="13" s="1"/>
  <c r="F3376" i="13"/>
  <c r="X3376" i="13" s="1"/>
  <c r="F3377" i="13"/>
  <c r="X3377" i="13" s="1"/>
  <c r="F3378" i="13"/>
  <c r="X3378" i="13" s="1"/>
  <c r="F3379" i="13"/>
  <c r="X3379" i="13" s="1"/>
  <c r="F3380" i="13"/>
  <c r="X3380" i="13" s="1"/>
  <c r="F3381" i="13"/>
  <c r="X3381" i="13" s="1"/>
  <c r="F3382" i="13"/>
  <c r="X3382" i="13" s="1"/>
  <c r="F3383" i="13"/>
  <c r="X3383" i="13" s="1"/>
  <c r="F3384" i="13"/>
  <c r="X3384" i="13" s="1"/>
  <c r="F3385" i="13"/>
  <c r="X3385" i="13" s="1"/>
  <c r="F3386" i="13"/>
  <c r="X3386" i="13" s="1"/>
  <c r="F3387" i="13"/>
  <c r="X3387" i="13" s="1"/>
  <c r="F3388" i="13"/>
  <c r="X3388" i="13" s="1"/>
  <c r="F3389" i="13"/>
  <c r="X3389" i="13" s="1"/>
  <c r="F3390" i="13"/>
  <c r="X3390" i="13" s="1"/>
  <c r="F3391" i="13"/>
  <c r="X3391" i="13" s="1"/>
  <c r="F3392" i="13"/>
  <c r="X3392" i="13" s="1"/>
  <c r="F3393" i="13"/>
  <c r="X3393" i="13" s="1"/>
  <c r="F3394" i="13"/>
  <c r="X3394" i="13" s="1"/>
  <c r="F3395" i="13"/>
  <c r="X3395" i="13" s="1"/>
  <c r="F3396" i="13"/>
  <c r="X3396" i="13" s="1"/>
  <c r="F3397" i="13"/>
  <c r="X3397" i="13" s="1"/>
  <c r="F3398" i="13"/>
  <c r="X3398" i="13" s="1"/>
  <c r="F3399" i="13"/>
  <c r="X3399" i="13" s="1"/>
  <c r="F3400" i="13"/>
  <c r="X3400" i="13" s="1"/>
  <c r="F3401" i="13"/>
  <c r="X3401" i="13" s="1"/>
  <c r="F3402" i="13"/>
  <c r="X3402" i="13" s="1"/>
  <c r="F3403" i="13"/>
  <c r="X3403" i="13" s="1"/>
  <c r="F3404" i="13"/>
  <c r="X3404" i="13" s="1"/>
  <c r="F3405" i="13"/>
  <c r="X3405" i="13" s="1"/>
  <c r="F3406" i="13"/>
  <c r="X3406" i="13" s="1"/>
  <c r="F3407" i="13"/>
  <c r="X3407" i="13" s="1"/>
  <c r="F3408" i="13"/>
  <c r="X3408" i="13" s="1"/>
  <c r="F3409" i="13"/>
  <c r="X3409" i="13" s="1"/>
  <c r="F3410" i="13"/>
  <c r="X3410" i="13" s="1"/>
  <c r="F3411" i="13"/>
  <c r="X3411" i="13" s="1"/>
  <c r="F3412" i="13"/>
  <c r="X3412" i="13" s="1"/>
  <c r="F3413" i="13"/>
  <c r="X3413" i="13" s="1"/>
  <c r="F3414" i="13"/>
  <c r="X3414" i="13" s="1"/>
  <c r="F3415" i="13"/>
  <c r="X3415" i="13" s="1"/>
  <c r="F3416" i="13"/>
  <c r="X3416" i="13" s="1"/>
  <c r="F3417" i="13"/>
  <c r="X3417" i="13" s="1"/>
  <c r="F3418" i="13"/>
  <c r="X3418" i="13" s="1"/>
  <c r="F3419" i="13"/>
  <c r="X3419" i="13" s="1"/>
  <c r="F3420" i="13"/>
  <c r="X3420" i="13" s="1"/>
  <c r="F3421" i="13"/>
  <c r="X3421" i="13" s="1"/>
  <c r="F3422" i="13"/>
  <c r="X3422" i="13" s="1"/>
  <c r="F3423" i="13"/>
  <c r="X3423" i="13" s="1"/>
  <c r="F3424" i="13"/>
  <c r="X3424" i="13" s="1"/>
  <c r="F3425" i="13"/>
  <c r="X3425" i="13" s="1"/>
  <c r="F3426" i="13"/>
  <c r="X3426" i="13" s="1"/>
  <c r="F3427" i="13"/>
  <c r="X3427" i="13" s="1"/>
  <c r="F3428" i="13"/>
  <c r="X3428" i="13" s="1"/>
  <c r="F3429" i="13"/>
  <c r="X3429" i="13" s="1"/>
  <c r="F3430" i="13"/>
  <c r="X3430" i="13" s="1"/>
  <c r="F3431" i="13"/>
  <c r="X3431" i="13" s="1"/>
  <c r="F3432" i="13"/>
  <c r="X3432" i="13" s="1"/>
  <c r="F3433" i="13"/>
  <c r="X3433" i="13" s="1"/>
  <c r="F3434" i="13"/>
  <c r="X3434" i="13" s="1"/>
  <c r="F3435" i="13"/>
  <c r="X3435" i="13" s="1"/>
  <c r="F3436" i="13"/>
  <c r="X3436" i="13" s="1"/>
  <c r="F3437" i="13"/>
  <c r="X3437" i="13" s="1"/>
  <c r="F3438" i="13"/>
  <c r="X3438" i="13" s="1"/>
  <c r="F3439" i="13"/>
  <c r="X3439" i="13" s="1"/>
  <c r="F3440" i="13"/>
  <c r="X3440" i="13" s="1"/>
  <c r="F3441" i="13"/>
  <c r="X3441" i="13" s="1"/>
  <c r="F3442" i="13"/>
  <c r="X3442" i="13" s="1"/>
  <c r="F3443" i="13"/>
  <c r="X3443" i="13" s="1"/>
  <c r="F3444" i="13"/>
  <c r="X3444" i="13" s="1"/>
  <c r="F3445" i="13"/>
  <c r="X3445" i="13" s="1"/>
  <c r="F3446" i="13"/>
  <c r="X3446" i="13" s="1"/>
  <c r="F3447" i="13"/>
  <c r="X3447" i="13" s="1"/>
  <c r="F3448" i="13"/>
  <c r="X3448" i="13" s="1"/>
  <c r="F3449" i="13"/>
  <c r="X3449" i="13" s="1"/>
  <c r="F3450" i="13"/>
  <c r="X3450" i="13" s="1"/>
  <c r="F3451" i="13"/>
  <c r="X3451" i="13" s="1"/>
  <c r="F3452" i="13"/>
  <c r="X3452" i="13" s="1"/>
  <c r="F3453" i="13"/>
  <c r="X3453" i="13" s="1"/>
  <c r="F3454" i="13"/>
  <c r="X3454" i="13" s="1"/>
  <c r="F3455" i="13"/>
  <c r="X3455" i="13" s="1"/>
  <c r="F3456" i="13"/>
  <c r="X3456" i="13" s="1"/>
  <c r="F3457" i="13"/>
  <c r="X3457" i="13" s="1"/>
  <c r="F3458" i="13"/>
  <c r="X3458" i="13" s="1"/>
  <c r="F3459" i="13"/>
  <c r="X3459" i="13" s="1"/>
  <c r="F3460" i="13"/>
  <c r="X3460" i="13" s="1"/>
  <c r="F3461" i="13"/>
  <c r="X3461" i="13" s="1"/>
  <c r="F3462" i="13"/>
  <c r="X3462" i="13" s="1"/>
  <c r="F3463" i="13"/>
  <c r="X3463" i="13" s="1"/>
  <c r="F3464" i="13"/>
  <c r="X3464" i="13" s="1"/>
  <c r="F3465" i="13"/>
  <c r="X3465" i="13" s="1"/>
  <c r="F3466" i="13"/>
  <c r="X3466" i="13" s="1"/>
  <c r="F3467" i="13"/>
  <c r="X3467" i="13" s="1"/>
  <c r="F3468" i="13"/>
  <c r="X3468" i="13" s="1"/>
  <c r="F3469" i="13"/>
  <c r="X3469" i="13" s="1"/>
  <c r="F3470" i="13"/>
  <c r="X3470" i="13" s="1"/>
  <c r="F3471" i="13"/>
  <c r="X3471" i="13" s="1"/>
  <c r="F3472" i="13"/>
  <c r="X3472" i="13" s="1"/>
  <c r="F3473" i="13"/>
  <c r="X3473" i="13" s="1"/>
  <c r="F3474" i="13"/>
  <c r="X3474" i="13" s="1"/>
  <c r="F3475" i="13"/>
  <c r="X3475" i="13" s="1"/>
  <c r="F3476" i="13"/>
  <c r="X3476" i="13" s="1"/>
  <c r="F3477" i="13"/>
  <c r="X3477" i="13" s="1"/>
  <c r="F3478" i="13"/>
  <c r="X3478" i="13" s="1"/>
  <c r="F3479" i="13"/>
  <c r="X3479" i="13" s="1"/>
  <c r="F3480" i="13"/>
  <c r="X3480" i="13" s="1"/>
  <c r="F3481" i="13"/>
  <c r="X3481" i="13" s="1"/>
  <c r="F3482" i="13"/>
  <c r="X3482" i="13" s="1"/>
  <c r="F3483" i="13"/>
  <c r="X3483" i="13" s="1"/>
  <c r="F3484" i="13"/>
  <c r="X3484" i="13" s="1"/>
  <c r="F3485" i="13"/>
  <c r="X3485" i="13" s="1"/>
  <c r="F3486" i="13"/>
  <c r="X3486" i="13" s="1"/>
  <c r="F3487" i="13"/>
  <c r="X3487" i="13" s="1"/>
  <c r="F3488" i="13"/>
  <c r="X3488" i="13" s="1"/>
  <c r="F3489" i="13"/>
  <c r="X3489" i="13" s="1"/>
  <c r="F3490" i="13"/>
  <c r="X3490" i="13" s="1"/>
  <c r="F3491" i="13"/>
  <c r="X3491" i="13" s="1"/>
  <c r="F3492" i="13"/>
  <c r="X3492" i="13" s="1"/>
  <c r="F3493" i="13"/>
  <c r="X3493" i="13" s="1"/>
  <c r="F3494" i="13"/>
  <c r="X3494" i="13" s="1"/>
  <c r="F3495" i="13"/>
  <c r="X3495" i="13" s="1"/>
  <c r="F3496" i="13"/>
  <c r="X3496" i="13" s="1"/>
  <c r="F3497" i="13"/>
  <c r="X3497" i="13" s="1"/>
  <c r="F3498" i="13"/>
  <c r="X3498" i="13" s="1"/>
  <c r="F3499" i="13"/>
  <c r="X3499" i="13" s="1"/>
  <c r="F3500" i="13"/>
  <c r="X3500" i="13" s="1"/>
  <c r="F3501" i="13"/>
  <c r="X3501" i="13" s="1"/>
  <c r="F3502" i="13"/>
  <c r="X3502" i="13" s="1"/>
  <c r="F3503" i="13"/>
  <c r="X3503" i="13" s="1"/>
  <c r="F3504" i="13"/>
  <c r="X3504" i="13" s="1"/>
  <c r="F3505" i="13"/>
  <c r="X3505" i="13" s="1"/>
  <c r="F3506" i="13"/>
  <c r="X3506" i="13" s="1"/>
  <c r="F3507" i="13"/>
  <c r="X3507" i="13" s="1"/>
  <c r="F3508" i="13"/>
  <c r="X3508" i="13" s="1"/>
  <c r="F3509" i="13"/>
  <c r="X3509" i="13" s="1"/>
  <c r="F3510" i="13"/>
  <c r="X3510" i="13" s="1"/>
  <c r="F3511" i="13"/>
  <c r="X3511" i="13" s="1"/>
  <c r="F3512" i="13"/>
  <c r="X3512" i="13" s="1"/>
  <c r="F3513" i="13"/>
  <c r="X3513" i="13" s="1"/>
  <c r="F3514" i="13"/>
  <c r="X3514" i="13" s="1"/>
  <c r="F3515" i="13"/>
  <c r="X3515" i="13" s="1"/>
  <c r="F3516" i="13"/>
  <c r="X3516" i="13" s="1"/>
  <c r="F3517" i="13"/>
  <c r="X3517" i="13" s="1"/>
  <c r="F3518" i="13"/>
  <c r="X3518" i="13" s="1"/>
  <c r="F3519" i="13"/>
  <c r="X3519" i="13" s="1"/>
  <c r="F3520" i="13"/>
  <c r="X3520" i="13" s="1"/>
  <c r="F3521" i="13"/>
  <c r="X3521" i="13" s="1"/>
  <c r="F3522" i="13"/>
  <c r="X3522" i="13" s="1"/>
  <c r="F3523" i="13"/>
  <c r="X3523" i="13" s="1"/>
  <c r="F3524" i="13"/>
  <c r="X3524" i="13" s="1"/>
  <c r="F3525" i="13"/>
  <c r="X3525" i="13" s="1"/>
  <c r="F3526" i="13"/>
  <c r="X3526" i="13" s="1"/>
  <c r="F3527" i="13"/>
  <c r="X3527" i="13" s="1"/>
  <c r="F3528" i="13"/>
  <c r="X3528" i="13" s="1"/>
  <c r="F3529" i="13"/>
  <c r="X3529" i="13" s="1"/>
  <c r="F3530" i="13"/>
  <c r="X3530" i="13" s="1"/>
  <c r="F3531" i="13"/>
  <c r="X3531" i="13" s="1"/>
  <c r="F3532" i="13"/>
  <c r="X3532" i="13" s="1"/>
  <c r="F3533" i="13"/>
  <c r="X3533" i="13" s="1"/>
  <c r="F3534" i="13"/>
  <c r="X3534" i="13" s="1"/>
  <c r="F3535" i="13"/>
  <c r="X3535" i="13" s="1"/>
  <c r="F3536" i="13"/>
  <c r="X3536" i="13" s="1"/>
  <c r="F3537" i="13"/>
  <c r="X3537" i="13" s="1"/>
  <c r="F3538" i="13"/>
  <c r="X3538" i="13" s="1"/>
  <c r="F3539" i="13"/>
  <c r="X3539" i="13" s="1"/>
  <c r="F3540" i="13"/>
  <c r="X3540" i="13" s="1"/>
  <c r="F3541" i="13"/>
  <c r="X3541" i="13" s="1"/>
  <c r="F3542" i="13"/>
  <c r="X3542" i="13" s="1"/>
  <c r="F3543" i="13"/>
  <c r="X3543" i="13" s="1"/>
  <c r="F3544" i="13"/>
  <c r="X3544" i="13" s="1"/>
  <c r="F3545" i="13"/>
  <c r="X3545" i="13" s="1"/>
  <c r="F3546" i="13"/>
  <c r="X3546" i="13" s="1"/>
  <c r="F3547" i="13"/>
  <c r="X3547" i="13" s="1"/>
  <c r="F3548" i="13"/>
  <c r="X3548" i="13" s="1"/>
  <c r="F3549" i="13"/>
  <c r="X3549" i="13" s="1"/>
  <c r="F3550" i="13"/>
  <c r="X3550" i="13" s="1"/>
  <c r="F3551" i="13"/>
  <c r="X3551" i="13" s="1"/>
  <c r="F3552" i="13"/>
  <c r="X3552" i="13" s="1"/>
  <c r="F3553" i="13"/>
  <c r="X3553" i="13" s="1"/>
  <c r="F3554" i="13"/>
  <c r="X3554" i="13" s="1"/>
  <c r="F3555" i="13"/>
  <c r="X3555" i="13" s="1"/>
  <c r="F3556" i="13"/>
  <c r="X3556" i="13" s="1"/>
  <c r="F3557" i="13"/>
  <c r="X3557" i="13" s="1"/>
  <c r="F3558" i="13"/>
  <c r="X3558" i="13" s="1"/>
  <c r="F3559" i="13"/>
  <c r="X3559" i="13" s="1"/>
  <c r="F3560" i="13"/>
  <c r="X3560" i="13" s="1"/>
  <c r="F3561" i="13"/>
  <c r="X3561" i="13" s="1"/>
  <c r="F3562" i="13"/>
  <c r="X3562" i="13" s="1"/>
  <c r="F3563" i="13"/>
  <c r="X3563" i="13" s="1"/>
  <c r="F3564" i="13"/>
  <c r="X3564" i="13" s="1"/>
  <c r="F3565" i="13"/>
  <c r="X3565" i="13" s="1"/>
  <c r="F3566" i="13"/>
  <c r="X3566" i="13" s="1"/>
  <c r="F3567" i="13"/>
  <c r="X3567" i="13" s="1"/>
  <c r="F3568" i="13"/>
  <c r="X3568" i="13" s="1"/>
  <c r="F3569" i="13"/>
  <c r="X3569" i="13" s="1"/>
  <c r="F3570" i="13"/>
  <c r="X3570" i="13" s="1"/>
  <c r="F3571" i="13"/>
  <c r="X3571" i="13" s="1"/>
  <c r="F3572" i="13"/>
  <c r="X3572" i="13" s="1"/>
  <c r="F3573" i="13"/>
  <c r="X3573" i="13" s="1"/>
  <c r="F3574" i="13"/>
  <c r="X3574" i="13" s="1"/>
  <c r="F3575" i="13"/>
  <c r="X3575" i="13" s="1"/>
  <c r="F3576" i="13"/>
  <c r="X3576" i="13" s="1"/>
  <c r="F3577" i="13"/>
  <c r="X3577" i="13" s="1"/>
  <c r="F3578" i="13"/>
  <c r="X3578" i="13" s="1"/>
  <c r="F3579" i="13"/>
  <c r="X3579" i="13" s="1"/>
  <c r="F3580" i="13"/>
  <c r="X3580" i="13" s="1"/>
  <c r="F3581" i="13"/>
  <c r="X3581" i="13" s="1"/>
  <c r="F3582" i="13"/>
  <c r="X3582" i="13" s="1"/>
  <c r="F3583" i="13"/>
  <c r="X3583" i="13" s="1"/>
  <c r="F3584" i="13"/>
  <c r="X3584" i="13" s="1"/>
  <c r="F3585" i="13"/>
  <c r="X3585" i="13" s="1"/>
  <c r="F3586" i="13"/>
  <c r="X3586" i="13" s="1"/>
  <c r="F3587" i="13"/>
  <c r="X3587" i="13" s="1"/>
  <c r="F3588" i="13"/>
  <c r="X3588" i="13" s="1"/>
  <c r="F3589" i="13"/>
  <c r="X3589" i="13" s="1"/>
  <c r="F3590" i="13"/>
  <c r="X3590" i="13" s="1"/>
  <c r="F3591" i="13"/>
  <c r="X3591" i="13" s="1"/>
  <c r="F3592" i="13"/>
  <c r="X3592" i="13" s="1"/>
  <c r="F3593" i="13"/>
  <c r="X3593" i="13" s="1"/>
  <c r="F3594" i="13"/>
  <c r="X3594" i="13" s="1"/>
  <c r="F3595" i="13"/>
  <c r="X3595" i="13" s="1"/>
  <c r="F3596" i="13"/>
  <c r="X3596" i="13" s="1"/>
  <c r="F3597" i="13"/>
  <c r="X3597" i="13" s="1"/>
  <c r="F3598" i="13"/>
  <c r="X3598" i="13" s="1"/>
  <c r="F3599" i="13"/>
  <c r="X3599" i="13" s="1"/>
  <c r="F3600" i="13"/>
  <c r="X3600" i="13" s="1"/>
  <c r="F3601" i="13"/>
  <c r="X3601" i="13" s="1"/>
  <c r="F3602" i="13"/>
  <c r="X3602" i="13" s="1"/>
  <c r="F3603" i="13"/>
  <c r="X3603" i="13" s="1"/>
  <c r="F3604" i="13"/>
  <c r="X3604" i="13" s="1"/>
  <c r="F3605" i="13"/>
  <c r="X3605" i="13" s="1"/>
  <c r="F3606" i="13"/>
  <c r="X3606" i="13" s="1"/>
  <c r="F3607" i="13"/>
  <c r="X3607" i="13" s="1"/>
  <c r="F3608" i="13"/>
  <c r="X3608" i="13" s="1"/>
  <c r="F3609" i="13"/>
  <c r="X3609" i="13" s="1"/>
  <c r="F3610" i="13"/>
  <c r="X3610" i="13" s="1"/>
  <c r="F3611" i="13"/>
  <c r="X3611" i="13" s="1"/>
  <c r="F3612" i="13"/>
  <c r="X3612" i="13" s="1"/>
  <c r="F3613" i="13"/>
  <c r="X3613" i="13" s="1"/>
  <c r="F3614" i="13"/>
  <c r="X3614" i="13" s="1"/>
  <c r="F3615" i="13"/>
  <c r="X3615" i="13" s="1"/>
  <c r="F3616" i="13"/>
  <c r="X3616" i="13" s="1"/>
  <c r="F3617" i="13"/>
  <c r="X3617" i="13" s="1"/>
  <c r="F3618" i="13"/>
  <c r="X3618" i="13" s="1"/>
  <c r="F3619" i="13"/>
  <c r="X3619" i="13" s="1"/>
  <c r="F3620" i="13"/>
  <c r="X3620" i="13" s="1"/>
  <c r="F3621" i="13"/>
  <c r="X3621" i="13" s="1"/>
  <c r="F3622" i="13"/>
  <c r="X3622" i="13" s="1"/>
  <c r="F3623" i="13"/>
  <c r="X3623" i="13" s="1"/>
  <c r="F3624" i="13"/>
  <c r="X3624" i="13" s="1"/>
  <c r="F3625" i="13"/>
  <c r="X3625" i="13" s="1"/>
  <c r="F3626" i="13"/>
  <c r="X3626" i="13" s="1"/>
  <c r="F3627" i="13"/>
  <c r="X3627" i="13" s="1"/>
  <c r="F3628" i="13"/>
  <c r="X3628" i="13" s="1"/>
  <c r="F3629" i="13"/>
  <c r="X3629" i="13" s="1"/>
  <c r="F3630" i="13"/>
  <c r="X3630" i="13" s="1"/>
  <c r="F3631" i="13"/>
  <c r="X3631" i="13" s="1"/>
  <c r="F3632" i="13"/>
  <c r="X3632" i="13" s="1"/>
  <c r="F3633" i="13"/>
  <c r="X3633" i="13" s="1"/>
  <c r="F3634" i="13"/>
  <c r="X3634" i="13" s="1"/>
  <c r="F3635" i="13"/>
  <c r="X3635" i="13" s="1"/>
  <c r="F3636" i="13"/>
  <c r="X3636" i="13" s="1"/>
  <c r="F3637" i="13"/>
  <c r="X3637" i="13" s="1"/>
  <c r="F3638" i="13"/>
  <c r="X3638" i="13" s="1"/>
  <c r="F3639" i="13"/>
  <c r="X3639" i="13" s="1"/>
  <c r="F3640" i="13"/>
  <c r="X3640" i="13" s="1"/>
  <c r="F3641" i="13"/>
  <c r="X3641" i="13" s="1"/>
  <c r="F3642" i="13"/>
  <c r="X3642" i="13" s="1"/>
  <c r="F3643" i="13"/>
  <c r="X3643" i="13" s="1"/>
  <c r="F3644" i="13"/>
  <c r="X3644" i="13" s="1"/>
  <c r="F3645" i="13"/>
  <c r="X3645" i="13" s="1"/>
  <c r="F3646" i="13"/>
  <c r="X3646" i="13" s="1"/>
  <c r="F3647" i="13"/>
  <c r="X3647" i="13" s="1"/>
  <c r="F3648" i="13"/>
  <c r="X3648" i="13" s="1"/>
  <c r="F3649" i="13"/>
  <c r="X3649" i="13" s="1"/>
  <c r="F3650" i="13"/>
  <c r="X3650" i="13" s="1"/>
  <c r="F3651" i="13"/>
  <c r="X3651" i="13" s="1"/>
  <c r="F3652" i="13"/>
  <c r="X3652" i="13" s="1"/>
  <c r="F3653" i="13"/>
  <c r="X3653" i="13" s="1"/>
  <c r="F3654" i="13"/>
  <c r="X3654" i="13" s="1"/>
  <c r="F3655" i="13"/>
  <c r="X3655" i="13" s="1"/>
  <c r="F3656" i="13"/>
  <c r="X3656" i="13" s="1"/>
  <c r="F3657" i="13"/>
  <c r="X3657" i="13" s="1"/>
  <c r="F3658" i="13"/>
  <c r="X3658" i="13" s="1"/>
  <c r="F3659" i="13"/>
  <c r="X3659" i="13" s="1"/>
  <c r="F3660" i="13"/>
  <c r="X3660" i="13" s="1"/>
  <c r="F3661" i="13"/>
  <c r="X3661" i="13" s="1"/>
  <c r="F3662" i="13"/>
  <c r="X3662" i="13" s="1"/>
  <c r="F3663" i="13"/>
  <c r="X3663" i="13" s="1"/>
  <c r="F3664" i="13"/>
  <c r="X3664" i="13" s="1"/>
  <c r="F3665" i="13"/>
  <c r="X3665" i="13" s="1"/>
  <c r="F3666" i="13"/>
  <c r="X3666" i="13" s="1"/>
  <c r="F3667" i="13"/>
  <c r="X3667" i="13" s="1"/>
  <c r="F3668" i="13"/>
  <c r="X3668" i="13" s="1"/>
  <c r="F3669" i="13"/>
  <c r="X3669" i="13" s="1"/>
  <c r="F3670" i="13"/>
  <c r="X3670" i="13" s="1"/>
  <c r="F3671" i="13"/>
  <c r="X3671" i="13" s="1"/>
  <c r="F3672" i="13"/>
  <c r="X3672" i="13" s="1"/>
  <c r="F3673" i="13"/>
  <c r="X3673" i="13" s="1"/>
  <c r="F3674" i="13"/>
  <c r="X3674" i="13" s="1"/>
  <c r="F3675" i="13"/>
  <c r="X3675" i="13" s="1"/>
  <c r="F3676" i="13"/>
  <c r="X3676" i="13" s="1"/>
  <c r="F3677" i="13"/>
  <c r="X3677" i="13" s="1"/>
  <c r="F3678" i="13"/>
  <c r="X3678" i="13" s="1"/>
  <c r="F3679" i="13"/>
  <c r="X3679" i="13" s="1"/>
  <c r="F3680" i="13"/>
  <c r="X3680" i="13" s="1"/>
  <c r="F3681" i="13"/>
  <c r="X3681" i="13" s="1"/>
  <c r="F3682" i="13"/>
  <c r="X3682" i="13" s="1"/>
  <c r="F3683" i="13"/>
  <c r="X3683" i="13" s="1"/>
  <c r="F3684" i="13"/>
  <c r="X3684" i="13" s="1"/>
  <c r="F3685" i="13"/>
  <c r="X3685" i="13" s="1"/>
  <c r="F3686" i="13"/>
  <c r="X3686" i="13" s="1"/>
  <c r="F3687" i="13"/>
  <c r="X3687" i="13" s="1"/>
  <c r="F3688" i="13"/>
  <c r="X3688" i="13" s="1"/>
  <c r="F3689" i="13"/>
  <c r="X3689" i="13" s="1"/>
  <c r="F3690" i="13"/>
  <c r="X3690" i="13" s="1"/>
  <c r="F3691" i="13"/>
  <c r="X3691" i="13" s="1"/>
  <c r="F3692" i="13"/>
  <c r="X3692" i="13" s="1"/>
  <c r="F3693" i="13"/>
  <c r="X3693" i="13" s="1"/>
  <c r="F3694" i="13"/>
  <c r="X3694" i="13" s="1"/>
  <c r="F3695" i="13"/>
  <c r="X3695" i="13" s="1"/>
  <c r="F3696" i="13"/>
  <c r="X3696" i="13" s="1"/>
  <c r="F3697" i="13"/>
  <c r="X3697" i="13" s="1"/>
  <c r="F3698" i="13"/>
  <c r="X3698" i="13" s="1"/>
  <c r="F3699" i="13"/>
  <c r="X3699" i="13" s="1"/>
  <c r="F3700" i="13"/>
  <c r="X3700" i="13" s="1"/>
  <c r="F3701" i="13"/>
  <c r="X3701" i="13" s="1"/>
  <c r="F3702" i="13"/>
  <c r="X3702" i="13" s="1"/>
  <c r="F3703" i="13"/>
  <c r="X3703" i="13" s="1"/>
  <c r="F3704" i="13"/>
  <c r="X3704" i="13" s="1"/>
  <c r="F3705" i="13"/>
  <c r="X3705" i="13" s="1"/>
  <c r="F3706" i="13"/>
  <c r="X3706" i="13" s="1"/>
  <c r="F3707" i="13"/>
  <c r="X3707" i="13" s="1"/>
  <c r="F3708" i="13"/>
  <c r="X3708" i="13" s="1"/>
  <c r="F3709" i="13"/>
  <c r="X3709" i="13" s="1"/>
  <c r="F3710" i="13"/>
  <c r="X3710" i="13" s="1"/>
  <c r="F3711" i="13"/>
  <c r="X3711" i="13" s="1"/>
  <c r="F3712" i="13"/>
  <c r="X3712" i="13" s="1"/>
  <c r="F3713" i="13"/>
  <c r="X3713" i="13" s="1"/>
  <c r="F3714" i="13"/>
  <c r="X3714" i="13" s="1"/>
  <c r="F3715" i="13"/>
  <c r="X3715" i="13" s="1"/>
  <c r="F3716" i="13"/>
  <c r="X3716" i="13" s="1"/>
  <c r="F3717" i="13"/>
  <c r="X3717" i="13" s="1"/>
  <c r="F3718" i="13"/>
  <c r="X3718" i="13" s="1"/>
  <c r="F3719" i="13"/>
  <c r="X3719" i="13" s="1"/>
  <c r="F3720" i="13"/>
  <c r="X3720" i="13" s="1"/>
  <c r="F3721" i="13"/>
  <c r="F3722" i="13"/>
  <c r="X3722" i="13" s="1"/>
  <c r="F3723" i="13"/>
  <c r="X3723" i="13" s="1"/>
  <c r="F3724" i="13"/>
  <c r="X3724" i="13" s="1"/>
  <c r="F3725" i="13"/>
  <c r="X3725" i="13" s="1"/>
  <c r="F3726" i="13"/>
  <c r="X3726" i="13" s="1"/>
  <c r="F3727" i="13"/>
  <c r="X3727" i="13" s="1"/>
  <c r="F3728" i="13"/>
  <c r="X3728" i="13" s="1"/>
  <c r="F3729" i="13"/>
  <c r="X3729" i="13" s="1"/>
  <c r="F3730" i="13"/>
  <c r="X3730" i="13" s="1"/>
  <c r="F3731" i="13"/>
  <c r="X3731" i="13" s="1"/>
  <c r="F3732" i="13"/>
  <c r="X3732" i="13" s="1"/>
  <c r="F3733" i="13"/>
  <c r="X3733" i="13" s="1"/>
  <c r="F3734" i="13"/>
  <c r="X3734" i="13" s="1"/>
  <c r="F3735" i="13"/>
  <c r="X3735" i="13" s="1"/>
  <c r="F3736" i="13"/>
  <c r="X3736" i="13" s="1"/>
  <c r="F3737" i="13"/>
  <c r="X3737" i="13" s="1"/>
  <c r="F3738" i="13"/>
  <c r="X3738" i="13" s="1"/>
  <c r="F3739" i="13"/>
  <c r="X3739" i="13" s="1"/>
  <c r="F3740" i="13"/>
  <c r="X3740" i="13" s="1"/>
  <c r="F3741" i="13"/>
  <c r="X3741" i="13" s="1"/>
  <c r="F3742" i="13"/>
  <c r="X3742" i="13" s="1"/>
  <c r="F3743" i="13"/>
  <c r="X3743" i="13" s="1"/>
  <c r="F3744" i="13"/>
  <c r="X3744" i="13" s="1"/>
  <c r="F3745" i="13"/>
  <c r="X3745" i="13" s="1"/>
  <c r="F3746" i="13"/>
  <c r="X3746" i="13" s="1"/>
  <c r="F3747" i="13"/>
  <c r="X3747" i="13" s="1"/>
  <c r="F3748" i="13"/>
  <c r="X3748" i="13" s="1"/>
  <c r="F3749" i="13"/>
  <c r="X3749" i="13" s="1"/>
  <c r="F3750" i="13"/>
  <c r="X3750" i="13" s="1"/>
  <c r="F3751" i="13"/>
  <c r="X3751" i="13" s="1"/>
  <c r="F3752" i="13"/>
  <c r="X3752" i="13" s="1"/>
  <c r="F3753" i="13"/>
  <c r="X3753" i="13" s="1"/>
  <c r="F3754" i="13"/>
  <c r="X3754" i="13" s="1"/>
  <c r="F3755" i="13"/>
  <c r="X3755" i="13" s="1"/>
  <c r="F3756" i="13"/>
  <c r="X3756" i="13" s="1"/>
  <c r="F3757" i="13"/>
  <c r="X3757" i="13" s="1"/>
  <c r="F3758" i="13"/>
  <c r="X3758" i="13" s="1"/>
  <c r="F3759" i="13"/>
  <c r="X3759" i="13" s="1"/>
  <c r="F3760" i="13"/>
  <c r="X3760" i="13" s="1"/>
  <c r="F3761" i="13"/>
  <c r="X3761" i="13" s="1"/>
  <c r="F3762" i="13"/>
  <c r="X3762" i="13" s="1"/>
  <c r="F3763" i="13"/>
  <c r="X3763" i="13" s="1"/>
  <c r="F3764" i="13"/>
  <c r="X3764" i="13" s="1"/>
  <c r="F3765" i="13"/>
  <c r="X3765" i="13" s="1"/>
  <c r="F3766" i="13"/>
  <c r="X3766" i="13" s="1"/>
  <c r="F3767" i="13"/>
  <c r="X3767" i="13" s="1"/>
  <c r="F3768" i="13"/>
  <c r="F3769" i="13"/>
  <c r="X3769" i="13" s="1"/>
  <c r="F3770" i="13"/>
  <c r="X3770" i="13" s="1"/>
  <c r="F3771" i="13"/>
  <c r="F3772" i="13"/>
  <c r="X3772" i="13" s="1"/>
  <c r="F3773" i="13"/>
  <c r="X3773" i="13" s="1"/>
  <c r="F3774" i="13"/>
  <c r="F3775" i="13"/>
  <c r="X3775" i="13" s="1"/>
  <c r="F3776" i="13"/>
  <c r="X3776" i="13" s="1"/>
  <c r="F3777" i="13"/>
  <c r="F3778" i="13"/>
  <c r="X3778" i="13" s="1"/>
  <c r="F3779" i="13"/>
  <c r="X3779" i="13" s="1"/>
  <c r="F3780" i="13"/>
  <c r="F3781" i="13"/>
  <c r="X3781" i="13" s="1"/>
  <c r="F3782" i="13"/>
  <c r="X3782" i="13" s="1"/>
  <c r="F3783" i="13"/>
  <c r="F3784" i="13"/>
  <c r="X3784" i="13" s="1"/>
  <c r="F3785" i="13"/>
  <c r="X3785" i="13" s="1"/>
  <c r="F3786" i="13"/>
  <c r="X3786" i="13" s="1"/>
  <c r="F3787" i="13"/>
  <c r="X3787" i="13" s="1"/>
  <c r="F3788" i="13"/>
  <c r="X3788" i="13" s="1"/>
  <c r="F3789" i="13"/>
  <c r="F3790" i="13"/>
  <c r="X3790" i="13" s="1"/>
  <c r="F3791" i="13"/>
  <c r="X3791" i="13" s="1"/>
  <c r="F3792" i="13"/>
  <c r="F3793" i="13"/>
  <c r="X3793" i="13" s="1"/>
  <c r="F3794" i="13"/>
  <c r="X3794" i="13" s="1"/>
  <c r="F3795" i="13"/>
  <c r="F3796" i="13"/>
  <c r="X3796" i="13" s="1"/>
  <c r="F3797" i="13"/>
  <c r="X3797" i="13" s="1"/>
  <c r="F3798" i="13"/>
  <c r="F3799" i="13"/>
  <c r="X3799" i="13" s="1"/>
  <c r="F3800" i="13"/>
  <c r="X3800" i="13" s="1"/>
  <c r="F3801" i="13"/>
  <c r="F3802" i="13"/>
  <c r="X3802" i="13" s="1"/>
  <c r="F3803" i="13"/>
  <c r="X3803" i="13" s="1"/>
  <c r="F3804" i="13"/>
  <c r="F3805" i="13"/>
  <c r="X3805" i="13" s="1"/>
  <c r="F3806" i="13"/>
  <c r="X3806" i="13" s="1"/>
  <c r="F3807" i="13"/>
  <c r="F3808" i="13"/>
  <c r="X3808" i="13" s="1"/>
  <c r="F3809" i="13"/>
  <c r="X3809" i="13" s="1"/>
  <c r="F3810" i="13"/>
  <c r="X3810" i="13" s="1"/>
  <c r="F3811" i="13"/>
  <c r="X3811" i="13" s="1"/>
  <c r="F3812" i="13"/>
  <c r="X3812" i="13" s="1"/>
  <c r="F3813" i="13"/>
  <c r="F3814" i="13"/>
  <c r="X3814" i="13" s="1"/>
  <c r="F3815" i="13"/>
  <c r="X3815" i="13" s="1"/>
  <c r="F3816" i="13"/>
  <c r="F3817" i="13"/>
  <c r="X3817" i="13" s="1"/>
  <c r="F3818" i="13"/>
  <c r="X3818" i="13" s="1"/>
  <c r="F3819" i="13"/>
  <c r="F3820" i="13"/>
  <c r="X3820" i="13" s="1"/>
  <c r="F3821" i="13"/>
  <c r="X3821" i="13" s="1"/>
  <c r="F3822" i="13"/>
  <c r="F3823" i="13"/>
  <c r="X3823" i="13" s="1"/>
  <c r="F3824" i="13"/>
  <c r="X3824" i="13" s="1"/>
  <c r="F3825" i="13"/>
  <c r="F3826" i="13"/>
  <c r="X3826" i="13" s="1"/>
  <c r="F3827" i="13"/>
  <c r="X3827" i="13" s="1"/>
  <c r="F3828" i="13"/>
  <c r="F3829" i="13"/>
  <c r="X3829" i="13" s="1"/>
  <c r="F3830" i="13"/>
  <c r="X3830" i="13" s="1"/>
  <c r="F3831" i="13"/>
  <c r="F3832" i="13"/>
  <c r="X3832" i="13" s="1"/>
  <c r="F3833" i="13"/>
  <c r="X3833" i="13" s="1"/>
  <c r="F3834" i="13"/>
  <c r="X3834" i="13" s="1"/>
  <c r="F3835" i="13"/>
  <c r="X3835" i="13" s="1"/>
  <c r="F3836" i="13"/>
  <c r="X3836" i="13" s="1"/>
  <c r="F3837" i="13"/>
  <c r="F3838" i="13"/>
  <c r="X3838" i="13" s="1"/>
  <c r="F3839" i="13"/>
  <c r="X3839" i="13" s="1"/>
  <c r="F3840" i="13"/>
  <c r="F3841" i="13"/>
  <c r="X3841" i="13" s="1"/>
  <c r="F3842" i="13"/>
  <c r="X3842" i="13" s="1"/>
  <c r="F3843" i="13"/>
  <c r="F3844" i="13"/>
  <c r="X3844" i="13" s="1"/>
  <c r="F3845" i="13"/>
  <c r="X3845" i="13" s="1"/>
  <c r="F3846" i="13"/>
  <c r="F3847" i="13"/>
  <c r="X3847" i="13" s="1"/>
  <c r="F3848" i="13"/>
  <c r="X3848" i="13" s="1"/>
  <c r="F3849" i="13"/>
  <c r="F3850" i="13"/>
  <c r="X3850" i="13" s="1"/>
  <c r="F3851" i="13"/>
  <c r="X3851" i="13" s="1"/>
  <c r="F3852" i="13"/>
  <c r="F3853" i="13"/>
  <c r="X3853" i="13" s="1"/>
  <c r="F3854" i="13"/>
  <c r="X3854" i="13" s="1"/>
  <c r="F3855" i="13"/>
  <c r="F3856" i="13"/>
  <c r="X3856" i="13" s="1"/>
  <c r="F3857" i="13"/>
  <c r="X3857" i="13" s="1"/>
  <c r="F3858" i="13"/>
  <c r="X3858" i="13" s="1"/>
  <c r="F3859" i="13"/>
  <c r="X3859" i="13" s="1"/>
  <c r="F3860" i="13"/>
  <c r="X3860" i="13" s="1"/>
  <c r="F3861" i="13"/>
  <c r="F3862" i="13"/>
  <c r="X3862" i="13" s="1"/>
  <c r="F3863" i="13"/>
  <c r="X3863" i="13" s="1"/>
  <c r="F3864" i="13"/>
  <c r="F3865" i="13"/>
  <c r="X3865" i="13" s="1"/>
  <c r="F3866" i="13"/>
  <c r="X3866" i="13" s="1"/>
  <c r="F3867" i="13"/>
  <c r="F3868" i="13"/>
  <c r="X3868" i="13" s="1"/>
  <c r="F3869" i="13"/>
  <c r="X3869" i="13" s="1"/>
  <c r="F3870" i="13"/>
  <c r="F3871" i="13"/>
  <c r="X3871" i="13" s="1"/>
  <c r="F3872" i="13"/>
  <c r="X3872" i="13" s="1"/>
  <c r="F3873" i="13"/>
  <c r="F3874" i="13"/>
  <c r="X3874" i="13" s="1"/>
  <c r="F3875" i="13"/>
  <c r="X3875" i="13" s="1"/>
  <c r="F3876" i="13"/>
  <c r="F3877" i="13"/>
  <c r="X3877" i="13" s="1"/>
  <c r="F3878" i="13"/>
  <c r="X3878" i="13" s="1"/>
  <c r="F3879" i="13"/>
  <c r="F3880" i="13"/>
  <c r="X3880" i="13" s="1"/>
  <c r="F3881" i="13"/>
  <c r="X3881" i="13" s="1"/>
  <c r="F3882" i="13"/>
  <c r="X3882" i="13" s="1"/>
  <c r="F3883" i="13"/>
  <c r="X3883" i="13" s="1"/>
  <c r="F3884" i="13"/>
  <c r="X3884" i="13" s="1"/>
  <c r="F3885" i="13"/>
  <c r="F3886" i="13"/>
  <c r="X3886" i="13" s="1"/>
  <c r="F3887" i="13"/>
  <c r="X3887" i="13" s="1"/>
  <c r="F3888" i="13"/>
  <c r="F3889" i="13"/>
  <c r="X3889" i="13" s="1"/>
  <c r="F3890" i="13"/>
  <c r="X3890" i="13" s="1"/>
  <c r="F3891" i="13"/>
  <c r="F3892" i="13"/>
  <c r="X3892" i="13" s="1"/>
  <c r="F3893" i="13"/>
  <c r="X3893" i="13" s="1"/>
  <c r="F3894" i="13"/>
  <c r="F3895" i="13"/>
  <c r="X3895" i="13" s="1"/>
  <c r="F3896" i="13"/>
  <c r="X3896" i="13" s="1"/>
  <c r="F3897" i="13"/>
  <c r="F3898" i="13"/>
  <c r="X3898" i="13" s="1"/>
  <c r="F3899" i="13"/>
  <c r="X3899" i="13" s="1"/>
  <c r="F3900" i="13"/>
  <c r="F3901" i="13"/>
  <c r="X3901" i="13" s="1"/>
  <c r="F3902" i="13"/>
  <c r="X3902" i="13" s="1"/>
  <c r="F3903" i="13"/>
  <c r="F3904" i="13"/>
  <c r="X3904" i="13" s="1"/>
  <c r="F3905" i="13"/>
  <c r="X3905" i="13" s="1"/>
  <c r="F3906" i="13"/>
  <c r="X3906" i="13" s="1"/>
  <c r="F3907" i="13"/>
  <c r="X3907" i="13" s="1"/>
  <c r="F3908" i="13"/>
  <c r="X3908" i="13" s="1"/>
  <c r="F3909" i="13"/>
  <c r="F3910" i="13"/>
  <c r="X3910" i="13" s="1"/>
  <c r="F3911" i="13"/>
  <c r="X3911" i="13" s="1"/>
  <c r="F3912" i="13"/>
  <c r="F3913" i="13"/>
  <c r="X3913" i="13" s="1"/>
  <c r="F3914" i="13"/>
  <c r="X3914" i="13" s="1"/>
  <c r="F3915" i="13"/>
  <c r="F3916" i="13"/>
  <c r="X3916" i="13" s="1"/>
  <c r="F3917" i="13"/>
  <c r="X3917" i="13" s="1"/>
  <c r="F3918" i="13"/>
  <c r="F3919" i="13"/>
  <c r="X3919" i="13" s="1"/>
  <c r="F3920" i="13"/>
  <c r="X3920" i="13" s="1"/>
  <c r="F3921" i="13"/>
  <c r="F3922" i="13"/>
  <c r="X3922" i="13" s="1"/>
  <c r="F3923" i="13"/>
  <c r="X3923" i="13" s="1"/>
  <c r="F3924" i="13"/>
  <c r="F3925" i="13"/>
  <c r="X3925" i="13" s="1"/>
  <c r="F3926" i="13"/>
  <c r="X3926" i="13" s="1"/>
  <c r="F3927" i="13"/>
  <c r="F3928" i="13"/>
  <c r="X3928" i="13" s="1"/>
  <c r="F3929" i="13"/>
  <c r="X3929" i="13" s="1"/>
  <c r="F3930" i="13"/>
  <c r="X3930" i="13" s="1"/>
  <c r="F3931" i="13"/>
  <c r="X3931" i="13" s="1"/>
  <c r="F3932" i="13"/>
  <c r="X3932" i="13" s="1"/>
  <c r="F3933" i="13"/>
  <c r="F3934" i="13"/>
  <c r="X3934" i="13" s="1"/>
  <c r="F3935" i="13"/>
  <c r="X3935" i="13" s="1"/>
  <c r="F3936" i="13"/>
  <c r="F3937" i="13"/>
  <c r="X3937" i="13" s="1"/>
  <c r="F3938" i="13"/>
  <c r="X3938" i="13" s="1"/>
  <c r="F3939" i="13"/>
  <c r="F3940" i="13"/>
  <c r="X3940" i="13" s="1"/>
  <c r="F3941" i="13"/>
  <c r="X3941" i="13" s="1"/>
  <c r="F3942" i="13"/>
  <c r="F3943" i="13"/>
  <c r="X3943" i="13" s="1"/>
  <c r="F3944" i="13"/>
  <c r="X3944" i="13" s="1"/>
  <c r="F3945" i="13"/>
  <c r="F3946" i="13"/>
  <c r="X3946" i="13" s="1"/>
  <c r="F3947" i="13"/>
  <c r="X3947" i="13" s="1"/>
  <c r="F3948" i="13"/>
  <c r="F3949" i="13"/>
  <c r="X3949" i="13" s="1"/>
  <c r="F3950" i="13"/>
  <c r="X3950" i="13" s="1"/>
  <c r="F3951" i="13"/>
  <c r="F3952" i="13"/>
  <c r="X3952" i="13" s="1"/>
  <c r="F3953" i="13"/>
  <c r="X3953" i="13" s="1"/>
  <c r="F3954" i="13"/>
  <c r="X3954" i="13" s="1"/>
  <c r="F3955" i="13"/>
  <c r="X3955" i="13" s="1"/>
  <c r="F3956" i="13"/>
  <c r="X3956" i="13" s="1"/>
  <c r="F3957" i="13"/>
  <c r="F3958" i="13"/>
  <c r="X3958" i="13" s="1"/>
  <c r="F3959" i="13"/>
  <c r="X3959" i="13" s="1"/>
  <c r="F3960" i="13"/>
  <c r="F3961" i="13"/>
  <c r="X3961" i="13" s="1"/>
  <c r="F3962" i="13"/>
  <c r="X3962" i="13" s="1"/>
  <c r="F3963" i="13"/>
  <c r="F3964" i="13"/>
  <c r="X3964" i="13" s="1"/>
  <c r="F3965" i="13"/>
  <c r="X3965" i="13" s="1"/>
  <c r="F3966" i="13"/>
  <c r="F3967" i="13"/>
  <c r="X3967" i="13" s="1"/>
  <c r="F3968" i="13"/>
  <c r="X3968" i="13" s="1"/>
  <c r="F3969" i="13"/>
  <c r="F3970" i="13"/>
  <c r="X3970" i="13" s="1"/>
  <c r="F3971" i="13"/>
  <c r="X3971" i="13" s="1"/>
  <c r="F3972" i="13"/>
  <c r="F3973" i="13"/>
  <c r="X3973" i="13" s="1"/>
  <c r="F3974" i="13"/>
  <c r="X3974" i="13" s="1"/>
  <c r="F3975" i="13"/>
  <c r="F3976" i="13"/>
  <c r="X3976" i="13" s="1"/>
  <c r="F3977" i="13"/>
  <c r="X3977" i="13" s="1"/>
  <c r="F3978" i="13"/>
  <c r="X3978" i="13" s="1"/>
  <c r="F3979" i="13"/>
  <c r="X3979" i="13" s="1"/>
  <c r="F3980" i="13"/>
  <c r="X3980" i="13" s="1"/>
  <c r="F3981" i="13"/>
  <c r="F3982" i="13"/>
  <c r="X3982" i="13" s="1"/>
  <c r="F3983" i="13"/>
  <c r="X3983" i="13" s="1"/>
  <c r="F3984" i="13"/>
  <c r="F3985" i="13"/>
  <c r="X3985" i="13" s="1"/>
  <c r="F3986" i="13"/>
  <c r="X3986" i="13" s="1"/>
  <c r="F3987" i="13"/>
  <c r="F3988" i="13"/>
  <c r="X3988" i="13" s="1"/>
  <c r="F3989" i="13"/>
  <c r="X3989" i="13" s="1"/>
  <c r="F3990" i="13"/>
  <c r="F3991" i="13"/>
  <c r="X3991" i="13" s="1"/>
  <c r="F3992" i="13"/>
  <c r="X3992" i="13" s="1"/>
  <c r="F3993" i="13"/>
  <c r="F3994" i="13"/>
  <c r="X3994" i="13" s="1"/>
  <c r="F3995" i="13"/>
  <c r="X3995" i="13" s="1"/>
  <c r="F3996" i="13"/>
  <c r="F3997" i="13"/>
  <c r="X3997" i="13" s="1"/>
  <c r="F3998" i="13"/>
  <c r="X3998" i="13" s="1"/>
  <c r="F3999" i="13"/>
  <c r="F4000" i="13"/>
  <c r="X4000" i="13" s="1"/>
  <c r="F4001" i="13"/>
  <c r="X4001" i="13" s="1"/>
  <c r="F4002" i="13"/>
  <c r="X4002" i="13" s="1"/>
  <c r="F4003" i="13"/>
  <c r="X4003" i="13" s="1"/>
  <c r="F4004" i="13"/>
  <c r="X4004" i="13" s="1"/>
  <c r="F4005" i="13"/>
  <c r="F4006" i="13"/>
  <c r="X4006" i="13" s="1"/>
  <c r="F4007" i="13"/>
  <c r="X4007" i="13" s="1"/>
  <c r="F4008" i="13"/>
  <c r="F4009" i="13"/>
  <c r="X4009" i="13" s="1"/>
  <c r="F4010" i="13"/>
  <c r="X4010" i="13" s="1"/>
  <c r="F4011" i="13"/>
  <c r="F4012" i="13"/>
  <c r="X4012" i="13" s="1"/>
  <c r="F4013" i="13"/>
  <c r="X4013" i="13" s="1"/>
  <c r="F4014" i="13"/>
  <c r="F4015" i="13"/>
  <c r="X4015" i="13" s="1"/>
  <c r="F4016" i="13"/>
  <c r="X4016" i="13" s="1"/>
  <c r="F4017" i="13"/>
  <c r="F4018" i="13"/>
  <c r="X4018" i="13" s="1"/>
  <c r="F4019" i="13"/>
  <c r="X4019" i="13" s="1"/>
  <c r="F4020" i="13"/>
  <c r="F4021" i="13"/>
  <c r="X4021" i="13" s="1"/>
  <c r="F4022" i="13"/>
  <c r="X4022" i="13" s="1"/>
  <c r="F4023" i="13"/>
  <c r="F4024" i="13"/>
  <c r="X4024" i="13" s="1"/>
  <c r="F4025" i="13"/>
  <c r="X4025" i="13" s="1"/>
  <c r="F4026" i="13"/>
  <c r="X4026" i="13" s="1"/>
  <c r="F4027" i="13"/>
  <c r="X4027" i="13" s="1"/>
  <c r="F4028" i="13"/>
  <c r="X4028" i="13" s="1"/>
  <c r="F4029" i="13"/>
  <c r="F4030" i="13"/>
  <c r="X4030" i="13" s="1"/>
  <c r="F4031" i="13"/>
  <c r="X4031" i="13" s="1"/>
  <c r="F4032" i="13"/>
  <c r="F4033" i="13"/>
  <c r="X4033" i="13" s="1"/>
  <c r="F4034" i="13"/>
  <c r="X4034" i="13" s="1"/>
  <c r="F4035" i="13"/>
  <c r="F4036" i="13"/>
  <c r="X4036" i="13" s="1"/>
  <c r="F4037" i="13"/>
  <c r="X4037" i="13" s="1"/>
  <c r="F4038" i="13"/>
  <c r="F4039" i="13"/>
  <c r="X4039" i="13" s="1"/>
  <c r="F4040" i="13"/>
  <c r="X4040" i="13" s="1"/>
  <c r="F4041" i="13"/>
  <c r="F4042" i="13"/>
  <c r="X4042" i="13" s="1"/>
  <c r="F4043" i="13"/>
  <c r="X4043" i="13" s="1"/>
  <c r="F4044" i="13"/>
  <c r="F4045" i="13"/>
  <c r="X4045" i="13" s="1"/>
  <c r="F4046" i="13"/>
  <c r="X4046" i="13" s="1"/>
  <c r="F4047" i="13"/>
  <c r="F4048" i="13"/>
  <c r="X4048" i="13" s="1"/>
  <c r="F4049" i="13"/>
  <c r="X4049" i="13" s="1"/>
  <c r="F4050" i="13"/>
  <c r="X4050" i="13" s="1"/>
  <c r="F4051" i="13"/>
  <c r="X4051" i="13" s="1"/>
  <c r="F4052" i="13"/>
  <c r="X4052" i="13" s="1"/>
  <c r="F4053" i="13"/>
  <c r="F4054" i="13"/>
  <c r="X4054" i="13" s="1"/>
  <c r="F4055" i="13"/>
  <c r="X4055" i="13" s="1"/>
  <c r="F4056" i="13"/>
  <c r="F4057" i="13"/>
  <c r="X4057" i="13" s="1"/>
  <c r="F4058" i="13"/>
  <c r="X4058" i="13" s="1"/>
  <c r="F4059" i="13"/>
  <c r="F4060" i="13"/>
  <c r="X4060" i="13" s="1"/>
  <c r="F4061" i="13"/>
  <c r="X4061" i="13" s="1"/>
  <c r="F4062" i="13"/>
  <c r="F4063" i="13"/>
  <c r="X4063" i="13" s="1"/>
  <c r="F4064" i="13"/>
  <c r="X4064" i="13" s="1"/>
  <c r="F4065" i="13"/>
  <c r="F4066" i="13"/>
  <c r="X4066" i="13" s="1"/>
  <c r="F4067" i="13"/>
  <c r="X4067" i="13" s="1"/>
  <c r="F4068" i="13"/>
  <c r="F4069" i="13"/>
  <c r="X4069" i="13" s="1"/>
  <c r="F4070" i="13"/>
  <c r="X4070" i="13" s="1"/>
  <c r="F4071" i="13"/>
  <c r="F4072" i="13"/>
  <c r="X4072" i="13" s="1"/>
  <c r="F4073" i="13"/>
  <c r="X4073" i="13" s="1"/>
  <c r="F4074" i="13"/>
  <c r="X4074" i="13" s="1"/>
  <c r="F4075" i="13"/>
  <c r="X4075" i="13" s="1"/>
  <c r="F4076" i="13"/>
  <c r="X4076" i="13" s="1"/>
  <c r="F4077" i="13"/>
  <c r="F4078" i="13"/>
  <c r="X4078" i="13" s="1"/>
  <c r="F4079" i="13"/>
  <c r="X4079" i="13" s="1"/>
  <c r="F4080" i="13"/>
  <c r="F4081" i="13"/>
  <c r="X4081" i="13" s="1"/>
  <c r="F4082" i="13"/>
  <c r="X4082" i="13" s="1"/>
  <c r="F4083" i="13"/>
  <c r="F4084" i="13"/>
  <c r="X4084" i="13" s="1"/>
  <c r="F4085" i="13"/>
  <c r="X4085" i="13" s="1"/>
  <c r="F4086" i="13"/>
  <c r="F4087" i="13"/>
  <c r="X4087" i="13" s="1"/>
  <c r="F4088" i="13"/>
  <c r="X4088" i="13" s="1"/>
  <c r="F4089" i="13"/>
  <c r="F4090" i="13"/>
  <c r="X4090" i="13" s="1"/>
  <c r="F4091" i="13"/>
  <c r="X4091" i="13" s="1"/>
  <c r="F4092" i="13"/>
  <c r="F4093" i="13"/>
  <c r="X4093" i="13" s="1"/>
  <c r="F4094" i="13"/>
  <c r="X4094" i="13" s="1"/>
  <c r="F4095" i="13"/>
  <c r="F4096" i="13"/>
  <c r="X4096" i="13" s="1"/>
  <c r="F4097" i="13"/>
  <c r="X4097" i="13" s="1"/>
  <c r="F4098" i="13"/>
  <c r="X4098" i="13" s="1"/>
  <c r="F4099" i="13"/>
  <c r="X4099" i="13" s="1"/>
  <c r="F4100" i="13"/>
  <c r="X4100" i="13" s="1"/>
  <c r="F4101" i="13"/>
  <c r="F4102" i="13"/>
  <c r="X4102" i="13" s="1"/>
  <c r="F4103" i="13"/>
  <c r="X4103" i="13" s="1"/>
  <c r="F4104" i="13"/>
  <c r="F4105" i="13"/>
  <c r="X4105" i="13" s="1"/>
  <c r="F4106" i="13"/>
  <c r="X4106" i="13" s="1"/>
  <c r="F4107" i="13"/>
  <c r="F4108" i="13"/>
  <c r="X4108" i="13" s="1"/>
  <c r="F4109" i="13"/>
  <c r="X4109" i="13" s="1"/>
  <c r="F4110" i="13"/>
  <c r="F4111" i="13"/>
  <c r="X4111" i="13" s="1"/>
  <c r="F4112" i="13"/>
  <c r="X4112" i="13" s="1"/>
  <c r="F4113" i="13"/>
  <c r="F4114" i="13"/>
  <c r="X4114" i="13" s="1"/>
  <c r="F4115" i="13"/>
  <c r="X4115" i="13" s="1"/>
  <c r="F2" i="13"/>
  <c r="E25" i="11"/>
  <c r="D25" i="11"/>
  <c r="Y9" i="13" l="1"/>
  <c r="AF3" i="13"/>
  <c r="AA3" i="13"/>
  <c r="AC3" i="13"/>
  <c r="AE3" i="13"/>
  <c r="Z3" i="13"/>
  <c r="AB3" i="13"/>
  <c r="AD3" i="13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1462" i="11"/>
  <c r="B1463" i="11"/>
  <c r="B1464" i="11"/>
  <c r="B1465" i="11"/>
  <c r="B1466" i="11"/>
  <c r="B1467" i="11"/>
  <c r="B1468" i="11"/>
  <c r="B1469" i="11"/>
  <c r="B1470" i="11"/>
  <c r="B1471" i="11"/>
  <c r="B1472" i="11"/>
  <c r="B1473" i="11"/>
  <c r="B1474" i="11"/>
  <c r="B1475" i="11"/>
  <c r="B1476" i="11"/>
  <c r="B1477" i="11"/>
  <c r="B1478" i="11"/>
  <c r="B1479" i="11"/>
  <c r="B1480" i="11"/>
  <c r="B1481" i="11"/>
  <c r="B1482" i="11"/>
  <c r="B1483" i="11"/>
  <c r="B1484" i="11"/>
  <c r="B1485" i="11"/>
  <c r="B1486" i="11"/>
  <c r="B1487" i="11"/>
  <c r="B1488" i="11"/>
  <c r="B1489" i="11"/>
  <c r="B1490" i="11"/>
  <c r="B1491" i="11"/>
  <c r="B1492" i="11"/>
  <c r="B1493" i="11"/>
  <c r="B1494" i="11"/>
  <c r="B1495" i="11"/>
  <c r="B1496" i="11"/>
  <c r="B1497" i="11"/>
  <c r="B1498" i="11"/>
  <c r="B1499" i="11"/>
  <c r="B1500" i="11"/>
  <c r="B1501" i="11"/>
  <c r="B1502" i="11"/>
  <c r="B1503" i="11"/>
  <c r="B1504" i="11"/>
  <c r="B1505" i="11"/>
  <c r="B1506" i="11"/>
  <c r="B1507" i="11"/>
  <c r="B1508" i="11"/>
  <c r="B1509" i="11"/>
  <c r="B1510" i="11"/>
  <c r="B1511" i="11"/>
  <c r="B1512" i="11"/>
  <c r="B1513" i="11"/>
  <c r="B1514" i="11"/>
  <c r="B1515" i="11"/>
  <c r="B1516" i="11"/>
  <c r="B1517" i="11"/>
  <c r="B1518" i="11"/>
  <c r="B1519" i="11"/>
  <c r="B1520" i="11"/>
  <c r="B1521" i="11"/>
  <c r="B1522" i="11"/>
  <c r="B1523" i="11"/>
  <c r="B1524" i="11"/>
  <c r="B1525" i="11"/>
  <c r="B1526" i="11"/>
  <c r="B1527" i="11"/>
  <c r="B1528" i="11"/>
  <c r="B1529" i="11"/>
  <c r="B1530" i="11"/>
  <c r="B1531" i="11"/>
  <c r="B1532" i="11"/>
  <c r="B1533" i="11"/>
  <c r="B1534" i="11"/>
  <c r="B1535" i="11"/>
  <c r="B1536" i="11"/>
  <c r="B1537" i="11"/>
  <c r="B1538" i="11"/>
  <c r="B1539" i="11"/>
  <c r="B1540" i="11"/>
  <c r="B1541" i="11"/>
  <c r="B1542" i="11"/>
  <c r="B1543" i="11"/>
  <c r="B1544" i="11"/>
  <c r="B1545" i="11"/>
  <c r="B1546" i="11"/>
  <c r="B1547" i="11"/>
  <c r="B1548" i="11"/>
  <c r="B1549" i="11"/>
  <c r="B1550" i="11"/>
  <c r="B1551" i="11"/>
  <c r="B1552" i="11"/>
  <c r="B1553" i="11"/>
  <c r="B1554" i="11"/>
  <c r="B1555" i="11"/>
  <c r="B1556" i="11"/>
  <c r="B1557" i="11"/>
  <c r="B1558" i="11"/>
  <c r="B1559" i="11"/>
  <c r="B1560" i="11"/>
  <c r="B1561" i="11"/>
  <c r="B1562" i="11"/>
  <c r="B1563" i="11"/>
  <c r="B1564" i="11"/>
  <c r="B1565" i="11"/>
  <c r="B1566" i="11"/>
  <c r="B1567" i="11"/>
  <c r="B1568" i="11"/>
  <c r="B1569" i="11"/>
  <c r="B1570" i="11"/>
  <c r="B1571" i="11"/>
  <c r="B1572" i="11"/>
  <c r="B1573" i="11"/>
  <c r="B1574" i="11"/>
  <c r="B1575" i="11"/>
  <c r="B1576" i="11"/>
  <c r="B1577" i="11"/>
  <c r="B1578" i="11"/>
  <c r="B1579" i="11"/>
  <c r="B1580" i="11"/>
  <c r="B1581" i="11"/>
  <c r="B1582" i="11"/>
  <c r="B1583" i="11"/>
  <c r="B1584" i="11"/>
  <c r="B1585" i="11"/>
  <c r="B1586" i="11"/>
  <c r="B1587" i="11"/>
  <c r="B1588" i="11"/>
  <c r="B1589" i="11"/>
  <c r="B1590" i="11"/>
  <c r="B1591" i="11"/>
  <c r="B1592" i="11"/>
  <c r="B1593" i="11"/>
  <c r="B1594" i="11"/>
  <c r="B1595" i="11"/>
  <c r="B1596" i="11"/>
  <c r="B1597" i="11"/>
  <c r="B1598" i="11"/>
  <c r="B1599" i="11"/>
  <c r="B1600" i="11"/>
  <c r="B1601" i="11"/>
  <c r="B1602" i="11"/>
  <c r="B1603" i="11"/>
  <c r="B1604" i="11"/>
  <c r="B1605" i="11"/>
  <c r="B1606" i="11"/>
  <c r="B1607" i="11"/>
  <c r="B1608" i="11"/>
  <c r="B1609" i="11"/>
  <c r="B1610" i="11"/>
  <c r="B1611" i="11"/>
  <c r="B1612" i="11"/>
  <c r="B1613" i="11"/>
  <c r="B1614" i="11"/>
  <c r="B1615" i="11"/>
  <c r="B1616" i="11"/>
  <c r="B1617" i="11"/>
  <c r="B1618" i="11"/>
  <c r="B1619" i="11"/>
  <c r="B1620" i="11"/>
  <c r="B1621" i="11"/>
  <c r="B1622" i="11"/>
  <c r="B1623" i="11"/>
  <c r="B1624" i="11"/>
  <c r="B1625" i="11"/>
  <c r="B1626" i="11"/>
  <c r="B1627" i="11"/>
  <c r="B1628" i="11"/>
  <c r="B1629" i="11"/>
  <c r="B1630" i="11"/>
  <c r="B1631" i="11"/>
  <c r="B1632" i="11"/>
  <c r="B1633" i="11"/>
  <c r="B1634" i="11"/>
  <c r="B1635" i="11"/>
  <c r="B1636" i="11"/>
  <c r="B1637" i="11"/>
  <c r="B1638" i="11"/>
  <c r="B1639" i="11"/>
  <c r="B1640" i="11"/>
  <c r="B1641" i="11"/>
  <c r="B1642" i="11"/>
  <c r="B1643" i="11"/>
  <c r="B1644" i="11"/>
  <c r="B1645" i="11"/>
  <c r="B1646" i="11"/>
  <c r="B1647" i="11"/>
  <c r="B1648" i="11"/>
  <c r="B1649" i="11"/>
  <c r="B1650" i="11"/>
  <c r="B1651" i="11"/>
  <c r="B1652" i="11"/>
  <c r="B1653" i="11"/>
  <c r="B1654" i="11"/>
  <c r="B1655" i="11"/>
  <c r="B1656" i="11"/>
  <c r="B1657" i="11"/>
  <c r="B1658" i="11"/>
  <c r="B1659" i="11"/>
  <c r="B1660" i="11"/>
  <c r="B1661" i="11"/>
  <c r="B1662" i="11"/>
  <c r="B1663" i="11"/>
  <c r="B1664" i="11"/>
  <c r="B1665" i="11"/>
  <c r="B1666" i="11"/>
  <c r="B1667" i="11"/>
  <c r="B1668" i="11"/>
  <c r="B1669" i="11"/>
  <c r="B1670" i="11"/>
  <c r="B1671" i="11"/>
  <c r="B1672" i="11"/>
  <c r="B1673" i="11"/>
  <c r="B1674" i="11"/>
  <c r="B1675" i="11"/>
  <c r="B1676" i="11"/>
  <c r="B1677" i="11"/>
  <c r="B1678" i="11"/>
  <c r="B1679" i="11"/>
  <c r="B1680" i="11"/>
  <c r="B1681" i="11"/>
  <c r="B1682" i="11"/>
  <c r="B1683" i="11"/>
  <c r="B1684" i="11"/>
  <c r="B1685" i="11"/>
  <c r="B1686" i="11"/>
  <c r="B1687" i="11"/>
  <c r="B1688" i="11"/>
  <c r="B1689" i="11"/>
  <c r="B1690" i="11"/>
  <c r="B1691" i="11"/>
  <c r="B1692" i="11"/>
  <c r="B1693" i="11"/>
  <c r="B1694" i="11"/>
  <c r="B1695" i="11"/>
  <c r="B1696" i="11"/>
  <c r="B1697" i="11"/>
  <c r="B1698" i="11"/>
  <c r="B1699" i="11"/>
  <c r="B1700" i="11"/>
  <c r="B1701" i="11"/>
  <c r="B1702" i="11"/>
  <c r="B1703" i="11"/>
  <c r="B1704" i="11"/>
  <c r="B1705" i="11"/>
  <c r="B1706" i="11"/>
  <c r="B1707" i="11"/>
  <c r="B1708" i="11"/>
  <c r="B1709" i="11"/>
  <c r="B1710" i="11"/>
  <c r="B1711" i="11"/>
  <c r="B1712" i="11"/>
  <c r="B1713" i="11"/>
  <c r="B1714" i="11"/>
  <c r="B1715" i="11"/>
  <c r="B1716" i="11"/>
  <c r="B1717" i="11"/>
  <c r="B1718" i="11"/>
  <c r="B1719" i="11"/>
  <c r="B1720" i="11"/>
  <c r="B1721" i="11"/>
  <c r="B1722" i="11"/>
  <c r="B1723" i="11"/>
  <c r="B1724" i="11"/>
  <c r="B1725" i="11"/>
  <c r="B1726" i="11"/>
  <c r="B1727" i="11"/>
  <c r="B1728" i="11"/>
  <c r="B1729" i="11"/>
  <c r="B1730" i="11"/>
  <c r="B1731" i="11"/>
  <c r="B1732" i="11"/>
  <c r="B1733" i="11"/>
  <c r="B1734" i="11"/>
  <c r="B1735" i="11"/>
  <c r="B1736" i="11"/>
  <c r="B1737" i="11"/>
  <c r="B1738" i="11"/>
  <c r="B1739" i="11"/>
  <c r="B1740" i="11"/>
  <c r="B1741" i="11"/>
  <c r="B1742" i="11"/>
  <c r="B1743" i="11"/>
  <c r="B1744" i="11"/>
  <c r="B1745" i="11"/>
  <c r="B1746" i="11"/>
  <c r="B1747" i="11"/>
  <c r="B1748" i="11"/>
  <c r="B1749" i="11"/>
  <c r="B1750" i="11"/>
  <c r="B1751" i="11"/>
  <c r="B1752" i="11"/>
  <c r="B1753" i="11"/>
  <c r="B1754" i="11"/>
  <c r="B1755" i="11"/>
  <c r="B1756" i="11"/>
  <c r="B1757" i="11"/>
  <c r="B1758" i="11"/>
  <c r="B1759" i="11"/>
  <c r="B1760" i="11"/>
  <c r="B1761" i="11"/>
  <c r="B1762" i="11"/>
  <c r="B1763" i="11"/>
  <c r="B1764" i="11"/>
  <c r="B1765" i="11"/>
  <c r="B1766" i="11"/>
  <c r="B1767" i="11"/>
  <c r="B1768" i="11"/>
  <c r="B1769" i="11"/>
  <c r="B1770" i="11"/>
  <c r="B1771" i="11"/>
  <c r="B1772" i="11"/>
  <c r="B1773" i="11"/>
  <c r="B1774" i="11"/>
  <c r="B1775" i="11"/>
  <c r="B1776" i="11"/>
  <c r="B1777" i="11"/>
  <c r="B1778" i="11"/>
  <c r="B1779" i="11"/>
  <c r="B1780" i="11"/>
  <c r="B1781" i="11"/>
  <c r="B1782" i="11"/>
  <c r="B1783" i="11"/>
  <c r="B1784" i="11"/>
  <c r="B1785" i="11"/>
  <c r="B1786" i="11"/>
  <c r="B1787" i="11"/>
  <c r="B1788" i="11"/>
  <c r="B1789" i="11"/>
  <c r="B1790" i="11"/>
  <c r="B1791" i="11"/>
  <c r="B1792" i="11"/>
  <c r="B1793" i="11"/>
  <c r="B1794" i="11"/>
  <c r="B1795" i="11"/>
  <c r="B1796" i="11"/>
  <c r="B1797" i="11"/>
  <c r="B1798" i="11"/>
  <c r="B1799" i="11"/>
  <c r="B1800" i="11"/>
  <c r="B1801" i="11"/>
  <c r="B1802" i="11"/>
  <c r="B1803" i="11"/>
  <c r="B1804" i="11"/>
  <c r="B1805" i="11"/>
  <c r="B1806" i="11"/>
  <c r="B1807" i="11"/>
  <c r="B1808" i="11"/>
  <c r="B1809" i="11"/>
  <c r="B1810" i="11"/>
  <c r="B1811" i="11"/>
  <c r="B1812" i="11"/>
  <c r="B1813" i="11"/>
  <c r="B1814" i="11"/>
  <c r="B1815" i="11"/>
  <c r="B1816" i="11"/>
  <c r="B1817" i="11"/>
  <c r="B1818" i="11"/>
  <c r="B1819" i="11"/>
  <c r="B1820" i="11"/>
  <c r="B1821" i="11"/>
  <c r="B1822" i="11"/>
  <c r="B1823" i="11"/>
  <c r="B1824" i="11"/>
  <c r="B1825" i="11"/>
  <c r="B1826" i="11"/>
  <c r="B1827" i="11"/>
  <c r="B1828" i="11"/>
  <c r="B1829" i="11"/>
  <c r="B1830" i="11"/>
  <c r="B1831" i="11"/>
  <c r="B1832" i="11"/>
  <c r="B1833" i="11"/>
  <c r="B1834" i="11"/>
  <c r="B1835" i="11"/>
  <c r="B1836" i="11"/>
  <c r="B1837" i="11"/>
  <c r="B1838" i="11"/>
  <c r="B1839" i="11"/>
  <c r="B1840" i="11"/>
  <c r="B1841" i="11"/>
  <c r="B1842" i="11"/>
  <c r="B1843" i="11"/>
  <c r="B1844" i="11"/>
  <c r="B1845" i="11"/>
  <c r="B1846" i="11"/>
  <c r="B1847" i="11"/>
  <c r="B1848" i="11"/>
  <c r="B1849" i="11"/>
  <c r="B1850" i="11"/>
  <c r="B1851" i="11"/>
  <c r="B1852" i="11"/>
  <c r="B1853" i="11"/>
  <c r="B1854" i="11"/>
  <c r="B1855" i="11"/>
  <c r="B1856" i="11"/>
  <c r="B1857" i="11"/>
  <c r="B1858" i="11"/>
  <c r="B1859" i="11"/>
  <c r="B1860" i="11"/>
  <c r="B1861" i="11"/>
  <c r="B1862" i="11"/>
  <c r="B1863" i="11"/>
  <c r="B1864" i="11"/>
  <c r="B1865" i="11"/>
  <c r="B1866" i="11"/>
  <c r="B1867" i="11"/>
  <c r="B1868" i="11"/>
  <c r="B1869" i="11"/>
  <c r="B1870" i="11"/>
  <c r="B1871" i="11"/>
  <c r="B1872" i="11"/>
  <c r="B1873" i="11"/>
  <c r="B1874" i="11"/>
  <c r="B1875" i="11"/>
  <c r="B1876" i="11"/>
  <c r="B1877" i="11"/>
  <c r="B1878" i="11"/>
  <c r="B1879" i="11"/>
  <c r="B1880" i="11"/>
  <c r="B1881" i="11"/>
  <c r="B1882" i="11"/>
  <c r="B1883" i="11"/>
  <c r="B1884" i="11"/>
  <c r="B1885" i="11"/>
  <c r="B1886" i="11"/>
  <c r="B1887" i="11"/>
  <c r="B1888" i="11"/>
  <c r="B1889" i="11"/>
  <c r="B1890" i="11"/>
  <c r="B1891" i="11"/>
  <c r="B1892" i="11"/>
  <c r="B1893" i="11"/>
  <c r="B1894" i="11"/>
  <c r="B1895" i="11"/>
  <c r="B1896" i="11"/>
  <c r="B1897" i="11"/>
  <c r="B1898" i="11"/>
  <c r="B1899" i="11"/>
  <c r="B1900" i="11"/>
  <c r="B1901" i="11"/>
  <c r="B1902" i="11"/>
  <c r="B1903" i="11"/>
  <c r="B1904" i="11"/>
  <c r="B1905" i="11"/>
  <c r="B1906" i="11"/>
  <c r="B1907" i="11"/>
  <c r="B1908" i="11"/>
  <c r="B1909" i="11"/>
  <c r="B1910" i="11"/>
  <c r="B1911" i="11"/>
  <c r="B1912" i="11"/>
  <c r="B1913" i="11"/>
  <c r="B1914" i="11"/>
  <c r="B1915" i="11"/>
  <c r="B1916" i="11"/>
  <c r="B1917" i="11"/>
  <c r="B1918" i="11"/>
  <c r="B1919" i="11"/>
  <c r="B1920" i="11"/>
  <c r="B1921" i="11"/>
  <c r="B1922" i="11"/>
  <c r="B1923" i="11"/>
  <c r="B1924" i="11"/>
  <c r="B1925" i="11"/>
  <c r="B1926" i="11"/>
  <c r="B1927" i="11"/>
  <c r="B1928" i="11"/>
  <c r="B1929" i="11"/>
  <c r="B1930" i="11"/>
  <c r="B1931" i="11"/>
  <c r="B1932" i="11"/>
  <c r="B1933" i="11"/>
  <c r="B1934" i="11"/>
  <c r="B1935" i="11"/>
  <c r="B1936" i="11"/>
  <c r="B1937" i="11"/>
  <c r="B1938" i="11"/>
  <c r="B1939" i="11"/>
  <c r="B1940" i="11"/>
  <c r="B1941" i="11"/>
  <c r="B1942" i="11"/>
  <c r="B1943" i="11"/>
  <c r="B1944" i="11"/>
  <c r="B1945" i="11"/>
  <c r="B1946" i="11"/>
  <c r="B1947" i="11"/>
  <c r="B1948" i="11"/>
  <c r="B1949" i="11"/>
  <c r="B1950" i="11"/>
  <c r="B1951" i="11"/>
  <c r="B1952" i="11"/>
  <c r="B1953" i="11"/>
  <c r="B1954" i="11"/>
  <c r="B1955" i="11"/>
  <c r="B1956" i="11"/>
  <c r="B1957" i="11"/>
  <c r="B1958" i="11"/>
  <c r="B1959" i="11"/>
  <c r="B1960" i="11"/>
  <c r="B1961" i="11"/>
  <c r="B1962" i="11"/>
  <c r="B1963" i="11"/>
  <c r="B1964" i="11"/>
  <c r="B1965" i="11"/>
  <c r="B1966" i="11"/>
  <c r="B1967" i="11"/>
  <c r="B1968" i="11"/>
  <c r="B1969" i="11"/>
  <c r="B1970" i="11"/>
  <c r="B1971" i="11"/>
  <c r="B1972" i="11"/>
  <c r="B1973" i="11"/>
  <c r="B1974" i="11"/>
  <c r="B1975" i="11"/>
  <c r="B1976" i="11"/>
  <c r="B1977" i="11"/>
  <c r="B1978" i="11"/>
  <c r="B1979" i="11"/>
  <c r="B1980" i="11"/>
  <c r="B1981" i="11"/>
  <c r="B1982" i="11"/>
  <c r="B1983" i="11"/>
  <c r="B1984" i="11"/>
  <c r="B1985" i="11"/>
  <c r="B1986" i="11"/>
  <c r="B1987" i="11"/>
  <c r="B1988" i="11"/>
  <c r="B1989" i="11"/>
  <c r="B1990" i="11"/>
  <c r="B1991" i="11"/>
  <c r="B1992" i="11"/>
  <c r="B1993" i="11"/>
  <c r="B1994" i="11"/>
  <c r="B1995" i="11"/>
  <c r="B1996" i="11"/>
  <c r="B1997" i="11"/>
  <c r="B1998" i="11"/>
  <c r="B1999" i="11"/>
  <c r="B2000" i="11"/>
  <c r="B2001" i="11"/>
  <c r="B2002" i="11"/>
  <c r="B2003" i="11"/>
  <c r="B2004" i="11"/>
  <c r="B2005" i="11"/>
  <c r="B2006" i="11"/>
  <c r="B2007" i="11"/>
  <c r="B2008" i="11"/>
  <c r="B2009" i="11"/>
  <c r="B2010" i="11"/>
  <c r="B2011" i="11"/>
  <c r="B2012" i="11"/>
  <c r="B2013" i="11"/>
  <c r="B2014" i="11"/>
  <c r="B2015" i="11"/>
  <c r="B2016" i="11"/>
  <c r="B2017" i="11"/>
  <c r="B2018" i="11"/>
  <c r="B2019" i="11"/>
  <c r="B2020" i="11"/>
  <c r="B2021" i="11"/>
  <c r="B2022" i="11"/>
  <c r="B2023" i="11"/>
  <c r="B2024" i="11"/>
  <c r="B2025" i="11"/>
  <c r="B2026" i="11"/>
  <c r="B2027" i="11"/>
  <c r="B2028" i="11"/>
  <c r="B2029" i="11"/>
  <c r="B2030" i="11"/>
  <c r="B2031" i="11"/>
  <c r="B2032" i="11"/>
  <c r="B2033" i="11"/>
  <c r="B2034" i="11"/>
  <c r="B2035" i="11"/>
  <c r="B2036" i="11"/>
  <c r="B2037" i="11"/>
  <c r="B2038" i="11"/>
  <c r="B2039" i="11"/>
  <c r="B2040" i="11"/>
  <c r="B2041" i="11"/>
  <c r="B2042" i="11"/>
  <c r="B2043" i="11"/>
  <c r="B2044" i="11"/>
  <c r="B2045" i="11"/>
  <c r="B2046" i="11"/>
  <c r="B2047" i="11"/>
  <c r="B2048" i="11"/>
  <c r="B2049" i="11"/>
  <c r="B2050" i="11"/>
  <c r="B2051" i="11"/>
  <c r="B2052" i="11"/>
  <c r="B2053" i="11"/>
  <c r="B2054" i="11"/>
  <c r="B2055" i="11"/>
  <c r="B2056" i="11"/>
  <c r="B2057" i="11"/>
  <c r="B2058" i="11"/>
  <c r="B2059" i="11"/>
  <c r="B2060" i="11"/>
  <c r="B2061" i="11"/>
  <c r="B2062" i="11"/>
  <c r="B2063" i="11"/>
  <c r="B2064" i="11"/>
  <c r="B2065" i="11"/>
  <c r="B2066" i="11"/>
  <c r="B2067" i="11"/>
  <c r="B2068" i="11"/>
  <c r="B2069" i="11"/>
  <c r="B2070" i="11"/>
  <c r="B2071" i="11"/>
  <c r="B2072" i="11"/>
  <c r="B2073" i="11"/>
  <c r="B2074" i="11"/>
  <c r="B2075" i="11"/>
  <c r="B2076" i="11"/>
  <c r="B2077" i="11"/>
  <c r="B2078" i="11"/>
  <c r="B2079" i="11"/>
  <c r="B2080" i="11"/>
  <c r="B2081" i="11"/>
  <c r="B2082" i="11"/>
  <c r="B2083" i="11"/>
  <c r="B2084" i="11"/>
  <c r="B2085" i="11"/>
  <c r="B2086" i="11"/>
  <c r="B2087" i="11"/>
  <c r="B2088" i="11"/>
  <c r="B2089" i="11"/>
  <c r="B2090" i="11"/>
  <c r="B2091" i="11"/>
  <c r="B2092" i="11"/>
  <c r="B2093" i="11"/>
  <c r="B2094" i="11"/>
  <c r="B2095" i="11"/>
  <c r="B2096" i="11"/>
  <c r="B2097" i="11"/>
  <c r="B2098" i="11"/>
  <c r="B2099" i="11"/>
  <c r="B2100" i="11"/>
  <c r="B2101" i="11"/>
  <c r="B2102" i="11"/>
  <c r="B2103" i="11"/>
  <c r="B2104" i="11"/>
  <c r="B2105" i="11"/>
  <c r="B2106" i="11"/>
  <c r="B2107" i="11"/>
  <c r="B2108" i="11"/>
  <c r="B2109" i="11"/>
  <c r="B2110" i="11"/>
  <c r="B2111" i="11"/>
  <c r="B2112" i="11"/>
  <c r="B2113" i="11"/>
  <c r="B2114" i="11"/>
  <c r="B2115" i="11"/>
  <c r="B2116" i="11"/>
  <c r="B2117" i="11"/>
  <c r="B2118" i="11"/>
  <c r="B2119" i="11"/>
  <c r="B2120" i="11"/>
  <c r="B2121" i="11"/>
  <c r="B2122" i="11"/>
  <c r="B2123" i="11"/>
  <c r="B2124" i="11"/>
  <c r="B2125" i="11"/>
  <c r="B2126" i="11"/>
  <c r="B2127" i="11"/>
  <c r="B2128" i="11"/>
  <c r="B2129" i="11"/>
  <c r="B2130" i="11"/>
  <c r="B2131" i="11"/>
  <c r="B2132" i="11"/>
  <c r="B2133" i="11"/>
  <c r="B2134" i="11"/>
  <c r="B2135" i="11"/>
  <c r="B2136" i="11"/>
  <c r="B2137" i="11"/>
  <c r="B2138" i="11"/>
  <c r="B2139" i="11"/>
  <c r="B2140" i="11"/>
  <c r="B2141" i="11"/>
  <c r="B2142" i="11"/>
  <c r="B2143" i="11"/>
  <c r="B2144" i="11"/>
  <c r="B2145" i="11"/>
  <c r="B2146" i="11"/>
  <c r="B2147" i="11"/>
  <c r="B2148" i="11"/>
  <c r="B2149" i="11"/>
  <c r="B2150" i="11"/>
  <c r="B2151" i="11"/>
  <c r="B2152" i="11"/>
  <c r="B2153" i="11"/>
  <c r="B2154" i="11"/>
  <c r="B2155" i="11"/>
  <c r="B2156" i="11"/>
  <c r="B2157" i="11"/>
  <c r="B2158" i="11"/>
  <c r="B2159" i="11"/>
  <c r="B2160" i="11"/>
  <c r="B2161" i="11"/>
  <c r="B2162" i="11"/>
  <c r="B2163" i="11"/>
  <c r="B2164" i="11"/>
  <c r="B2165" i="11"/>
  <c r="B2166" i="11"/>
  <c r="B2167" i="11"/>
  <c r="B2168" i="11"/>
  <c r="B2169" i="11"/>
  <c r="B2170" i="11"/>
  <c r="B2171" i="11"/>
  <c r="B2172" i="11"/>
  <c r="B2173" i="11"/>
  <c r="B2174" i="11"/>
  <c r="B2175" i="11"/>
  <c r="B2176" i="11"/>
  <c r="B2177" i="11"/>
  <c r="B2178" i="11"/>
  <c r="B2179" i="11"/>
  <c r="B2180" i="11"/>
  <c r="B2181" i="11"/>
  <c r="B2182" i="11"/>
  <c r="B2183" i="11"/>
  <c r="B2184" i="11"/>
  <c r="B2185" i="11"/>
  <c r="B2186" i="11"/>
  <c r="B2187" i="11"/>
  <c r="B2188" i="11"/>
  <c r="B2189" i="11"/>
  <c r="B2190" i="11"/>
  <c r="B2191" i="11"/>
  <c r="B2192" i="11"/>
  <c r="B2193" i="11"/>
  <c r="B2194" i="11"/>
  <c r="B2195" i="11"/>
  <c r="B2196" i="11"/>
  <c r="B2197" i="11"/>
  <c r="B2198" i="11"/>
  <c r="B2199" i="11"/>
  <c r="B2200" i="11"/>
  <c r="B2201" i="11"/>
  <c r="B2202" i="11"/>
  <c r="B2203" i="11"/>
  <c r="B2204" i="11"/>
  <c r="B2205" i="11"/>
  <c r="B2206" i="11"/>
  <c r="B2207" i="11"/>
  <c r="B2208" i="11"/>
  <c r="B2209" i="11"/>
  <c r="B2210" i="11"/>
  <c r="B2211" i="11"/>
  <c r="B2212" i="11"/>
  <c r="B2213" i="11"/>
  <c r="B2214" i="11"/>
  <c r="B2215" i="11"/>
  <c r="B2216" i="11"/>
  <c r="B2217" i="11"/>
  <c r="B2218" i="11"/>
  <c r="B2219" i="11"/>
  <c r="B2220" i="11"/>
  <c r="B2221" i="11"/>
  <c r="B2222" i="11"/>
  <c r="B2223" i="11"/>
  <c r="B2224" i="11"/>
  <c r="B2225" i="11"/>
  <c r="B2226" i="11"/>
  <c r="B2227" i="11"/>
  <c r="B2228" i="11"/>
  <c r="B2229" i="11"/>
  <c r="B2230" i="11"/>
  <c r="B2231" i="11"/>
  <c r="B2232" i="11"/>
  <c r="B2233" i="11"/>
  <c r="B2234" i="11"/>
  <c r="B2235" i="11"/>
  <c r="B2236" i="11"/>
  <c r="B2237" i="11"/>
  <c r="B2238" i="11"/>
  <c r="B2239" i="11"/>
  <c r="B2240" i="11"/>
  <c r="B2241" i="11"/>
  <c r="B2242" i="11"/>
  <c r="B2243" i="11"/>
  <c r="B2244" i="11"/>
  <c r="B2245" i="11"/>
  <c r="B2246" i="11"/>
  <c r="B2247" i="11"/>
  <c r="B2248" i="11"/>
  <c r="B2249" i="11"/>
  <c r="B2250" i="11"/>
  <c r="B2251" i="11"/>
  <c r="B2252" i="11"/>
  <c r="B2253" i="11"/>
  <c r="B2254" i="11"/>
  <c r="B2255" i="11"/>
  <c r="B2256" i="11"/>
  <c r="B2257" i="11"/>
  <c r="B2258" i="11"/>
  <c r="B2259" i="11"/>
  <c r="B2260" i="11"/>
  <c r="B2261" i="11"/>
  <c r="B2262" i="11"/>
  <c r="B2263" i="11"/>
  <c r="B2264" i="11"/>
  <c r="B2265" i="11"/>
  <c r="B2266" i="11"/>
  <c r="B2267" i="11"/>
  <c r="B2268" i="11"/>
  <c r="B2269" i="11"/>
  <c r="B2270" i="11"/>
  <c r="B2271" i="11"/>
  <c r="B2272" i="11"/>
  <c r="B2273" i="11"/>
  <c r="B2274" i="11"/>
  <c r="B2275" i="11"/>
  <c r="B2276" i="11"/>
  <c r="B2277" i="11"/>
  <c r="B2278" i="11"/>
  <c r="B2279" i="11"/>
  <c r="B2280" i="11"/>
  <c r="B2281" i="11"/>
  <c r="B2282" i="11"/>
  <c r="B2283" i="11"/>
  <c r="B2284" i="11"/>
  <c r="B2285" i="11"/>
  <c r="B2286" i="11"/>
  <c r="B2287" i="11"/>
  <c r="B2288" i="11"/>
  <c r="B2289" i="11"/>
  <c r="B2290" i="11"/>
  <c r="B2291" i="11"/>
  <c r="B2292" i="11"/>
  <c r="B2293" i="11"/>
  <c r="B2294" i="11"/>
  <c r="B2295" i="11"/>
  <c r="B2296" i="11"/>
  <c r="B2297" i="11"/>
  <c r="B2298" i="11"/>
  <c r="B2299" i="11"/>
  <c r="B2300" i="11"/>
  <c r="B2301" i="11"/>
  <c r="B2302" i="11"/>
  <c r="B2303" i="11"/>
  <c r="B2304" i="11"/>
  <c r="B2305" i="11"/>
  <c r="B2306" i="11"/>
  <c r="B2307" i="11"/>
  <c r="B2308" i="11"/>
  <c r="B2309" i="11"/>
  <c r="B2310" i="11"/>
  <c r="B2311" i="11"/>
  <c r="B2312" i="11"/>
  <c r="B2313" i="11"/>
  <c r="B2314" i="11"/>
  <c r="B2315" i="11"/>
  <c r="B2316" i="11"/>
  <c r="B2317" i="11"/>
  <c r="B2318" i="11"/>
  <c r="B2319" i="11"/>
  <c r="B2320" i="11"/>
  <c r="B2321" i="11"/>
  <c r="B2322" i="11"/>
  <c r="B2323" i="11"/>
  <c r="B2324" i="11"/>
  <c r="B2325" i="11"/>
  <c r="B2326" i="11"/>
  <c r="B2327" i="11"/>
  <c r="B2328" i="11"/>
  <c r="B2329" i="11"/>
  <c r="B2330" i="11"/>
  <c r="B2331" i="11"/>
  <c r="B2332" i="11"/>
  <c r="B2333" i="11"/>
  <c r="B2334" i="11"/>
  <c r="B2335" i="11"/>
  <c r="B2336" i="11"/>
  <c r="B2337" i="11"/>
  <c r="B2338" i="11"/>
  <c r="B2339" i="11"/>
  <c r="B2340" i="11"/>
  <c r="B2341" i="11"/>
  <c r="B2342" i="11"/>
  <c r="B2343" i="11"/>
  <c r="B2344" i="11"/>
  <c r="B2345" i="11"/>
  <c r="B2346" i="11"/>
  <c r="B2347" i="11"/>
  <c r="B2348" i="11"/>
  <c r="B2349" i="11"/>
  <c r="B2350" i="11"/>
  <c r="B2351" i="11"/>
  <c r="B2352" i="11"/>
  <c r="B2353" i="11"/>
  <c r="B2354" i="11"/>
  <c r="B2355" i="11"/>
  <c r="B2356" i="11"/>
  <c r="B2357" i="11"/>
  <c r="B2358" i="11"/>
  <c r="B2359" i="11"/>
  <c r="B2360" i="11"/>
  <c r="B2361" i="11"/>
  <c r="B2362" i="11"/>
  <c r="B2363" i="11"/>
  <c r="B2364" i="11"/>
  <c r="B2365" i="11"/>
  <c r="B2366" i="11"/>
  <c r="B2367" i="11"/>
  <c r="B2368" i="11"/>
  <c r="B2369" i="11"/>
  <c r="B2370" i="11"/>
  <c r="B2371" i="11"/>
  <c r="B2372" i="11"/>
  <c r="B2373" i="11"/>
  <c r="B2374" i="11"/>
  <c r="B2375" i="11"/>
  <c r="B2376" i="11"/>
  <c r="B2377" i="11"/>
  <c r="B2378" i="11"/>
  <c r="B2379" i="11"/>
  <c r="B2380" i="11"/>
  <c r="B2381" i="11"/>
  <c r="B2382" i="11"/>
  <c r="B2383" i="11"/>
  <c r="B2384" i="11"/>
  <c r="B2385" i="11"/>
  <c r="B2386" i="11"/>
  <c r="B2387" i="11"/>
  <c r="B2388" i="11"/>
  <c r="B2389" i="11"/>
  <c r="B2390" i="11"/>
  <c r="B2391" i="11"/>
  <c r="B2392" i="11"/>
  <c r="B2393" i="11"/>
  <c r="B2394" i="11"/>
  <c r="B2395" i="11"/>
  <c r="B2396" i="11"/>
  <c r="B2397" i="11"/>
  <c r="B2398" i="11"/>
  <c r="B2399" i="11"/>
  <c r="B2400" i="11"/>
  <c r="B2401" i="11"/>
  <c r="B2402" i="11"/>
  <c r="B2403" i="11"/>
  <c r="B2404" i="11"/>
  <c r="B2405" i="11"/>
  <c r="B2406" i="11"/>
  <c r="B2407" i="11"/>
  <c r="B2408" i="11"/>
  <c r="B2409" i="11"/>
  <c r="B2410" i="11"/>
  <c r="B2411" i="11"/>
  <c r="B2412" i="11"/>
  <c r="B2413" i="11"/>
  <c r="B2414" i="11"/>
  <c r="B2415" i="11"/>
  <c r="B2416" i="11"/>
  <c r="B2417" i="11"/>
  <c r="B2418" i="11"/>
  <c r="B2419" i="11"/>
  <c r="B2420" i="11"/>
  <c r="B2421" i="11"/>
  <c r="B2422" i="11"/>
  <c r="B2423" i="11"/>
  <c r="B2424" i="11"/>
  <c r="B2425" i="11"/>
  <c r="B2426" i="11"/>
  <c r="B2427" i="11"/>
  <c r="B2428" i="11"/>
  <c r="B2429" i="11"/>
  <c r="B2430" i="11"/>
  <c r="B2431" i="11"/>
  <c r="B2432" i="11"/>
  <c r="B2433" i="11"/>
  <c r="B2434" i="11"/>
  <c r="B2435" i="11"/>
  <c r="B2436" i="11"/>
  <c r="B2437" i="11"/>
  <c r="B2438" i="11"/>
  <c r="B2439" i="11"/>
  <c r="B2440" i="11"/>
  <c r="B2441" i="11"/>
  <c r="B2442" i="11"/>
  <c r="B2443" i="11"/>
  <c r="B2444" i="11"/>
  <c r="B2445" i="11"/>
  <c r="B2446" i="11"/>
  <c r="B2447" i="11"/>
  <c r="B2448" i="11"/>
  <c r="B2449" i="11"/>
  <c r="B2450" i="11"/>
  <c r="B2451" i="11"/>
  <c r="B2452" i="11"/>
  <c r="B2453" i="11"/>
  <c r="B2454" i="11"/>
  <c r="B2455" i="11"/>
  <c r="B2456" i="11"/>
  <c r="B2457" i="11"/>
  <c r="B2458" i="11"/>
  <c r="B2459" i="11"/>
  <c r="B2460" i="11"/>
  <c r="B2461" i="11"/>
  <c r="B2462" i="11"/>
  <c r="B2463" i="11"/>
  <c r="B2464" i="11"/>
  <c r="B2465" i="11"/>
  <c r="B2466" i="11"/>
  <c r="B2467" i="11"/>
  <c r="B2468" i="11"/>
  <c r="B2469" i="11"/>
  <c r="B2470" i="11"/>
  <c r="B2471" i="11"/>
  <c r="B2472" i="11"/>
  <c r="B2473" i="11"/>
  <c r="B2474" i="11"/>
  <c r="B2475" i="11"/>
  <c r="B2476" i="11"/>
  <c r="B2477" i="11"/>
  <c r="B2478" i="11"/>
  <c r="B2479" i="11"/>
  <c r="B2480" i="11"/>
  <c r="B2481" i="11"/>
  <c r="B2482" i="11"/>
  <c r="B2483" i="11"/>
  <c r="B2484" i="11"/>
  <c r="B2485" i="11"/>
  <c r="B2486" i="11"/>
  <c r="B2487" i="11"/>
  <c r="B2488" i="11"/>
  <c r="B2489" i="11"/>
  <c r="B2490" i="11"/>
  <c r="B2491" i="11"/>
  <c r="B2492" i="11"/>
  <c r="B2493" i="11"/>
  <c r="B2494" i="11"/>
  <c r="B2495" i="11"/>
  <c r="B2496" i="11"/>
  <c r="B2497" i="11"/>
  <c r="B2498" i="11"/>
  <c r="B2499" i="11"/>
  <c r="B2500" i="11"/>
  <c r="B2501" i="11"/>
  <c r="B2502" i="11"/>
  <c r="B2503" i="11"/>
  <c r="B2504" i="11"/>
  <c r="B2505" i="11"/>
  <c r="B2506" i="11"/>
  <c r="B2507" i="11"/>
  <c r="B2508" i="11"/>
  <c r="B2509" i="11"/>
  <c r="B2510" i="11"/>
  <c r="B2511" i="11"/>
  <c r="B2512" i="11"/>
  <c r="B2513" i="11"/>
  <c r="B2514" i="11"/>
  <c r="B2515" i="11"/>
  <c r="B2516" i="11"/>
  <c r="B2517" i="11"/>
  <c r="B2518" i="11"/>
  <c r="B2519" i="11"/>
  <c r="B2520" i="11"/>
  <c r="B2521" i="11"/>
  <c r="B2522" i="11"/>
  <c r="B2523" i="11"/>
  <c r="B2524" i="11"/>
  <c r="B2525" i="11"/>
  <c r="B2526" i="11"/>
  <c r="B2527" i="11"/>
  <c r="B2528" i="11"/>
  <c r="B2529" i="11"/>
  <c r="B2530" i="11"/>
  <c r="B2531" i="11"/>
  <c r="B2532" i="11"/>
  <c r="B2533" i="11"/>
  <c r="B2534" i="11"/>
  <c r="B2535" i="11"/>
  <c r="B2536" i="11"/>
  <c r="B2537" i="11"/>
  <c r="B2538" i="11"/>
  <c r="B2539" i="11"/>
  <c r="B2540" i="11"/>
  <c r="B2541" i="11"/>
  <c r="B2542" i="11"/>
  <c r="B2543" i="11"/>
  <c r="B2544" i="11"/>
  <c r="B2545" i="11"/>
  <c r="B2546" i="11"/>
  <c r="B2547" i="11"/>
  <c r="B2548" i="11"/>
  <c r="B2549" i="11"/>
  <c r="B2550" i="11"/>
  <c r="B2551" i="11"/>
  <c r="B2552" i="11"/>
  <c r="B2553" i="11"/>
  <c r="B2554" i="11"/>
  <c r="B2555" i="11"/>
  <c r="B2556" i="11"/>
  <c r="B2557" i="11"/>
  <c r="B2558" i="11"/>
  <c r="B2559" i="11"/>
  <c r="B2560" i="11"/>
  <c r="B2561" i="11"/>
  <c r="B2562" i="11"/>
  <c r="B2563" i="11"/>
  <c r="B2564" i="11"/>
  <c r="B2565" i="11"/>
  <c r="B2566" i="11"/>
  <c r="B2567" i="11"/>
  <c r="B2568" i="11"/>
  <c r="B2569" i="11"/>
  <c r="B2570" i="11"/>
  <c r="B2571" i="11"/>
  <c r="B2572" i="11"/>
  <c r="B2573" i="11"/>
  <c r="B2574" i="11"/>
  <c r="B2575" i="11"/>
  <c r="B2576" i="11"/>
  <c r="B2577" i="11"/>
  <c r="B2578" i="11"/>
  <c r="B2579" i="11"/>
  <c r="B2580" i="11"/>
  <c r="B2581" i="11"/>
  <c r="B2582" i="11"/>
  <c r="B2583" i="11"/>
  <c r="B2584" i="11"/>
  <c r="B2585" i="11"/>
  <c r="B2586" i="11"/>
  <c r="B2587" i="11"/>
  <c r="B2588" i="11"/>
  <c r="B2589" i="11"/>
  <c r="B2590" i="11"/>
  <c r="B2591" i="11"/>
  <c r="B2592" i="11"/>
  <c r="B2593" i="11"/>
  <c r="B2594" i="11"/>
  <c r="B2595" i="11"/>
  <c r="B2596" i="11"/>
  <c r="B2597" i="11"/>
  <c r="B2598" i="11"/>
  <c r="B2599" i="11"/>
  <c r="B2600" i="11"/>
  <c r="B2601" i="11"/>
  <c r="B2602" i="11"/>
  <c r="B2603" i="11"/>
  <c r="B2604" i="11"/>
  <c r="B2605" i="11"/>
  <c r="B2606" i="11"/>
  <c r="B2607" i="11"/>
  <c r="B2608" i="11"/>
  <c r="B2609" i="11"/>
  <c r="B2610" i="11"/>
  <c r="B2611" i="11"/>
  <c r="B2612" i="11"/>
  <c r="B2613" i="11"/>
  <c r="B2614" i="11"/>
  <c r="B2615" i="11"/>
  <c r="B2616" i="11"/>
  <c r="B2617" i="11"/>
  <c r="B2618" i="11"/>
  <c r="B2619" i="11"/>
  <c r="B2620" i="11"/>
  <c r="B2621" i="11"/>
  <c r="B2622" i="11"/>
  <c r="B2623" i="11"/>
  <c r="B2624" i="11"/>
  <c r="B2625" i="11"/>
  <c r="B2626" i="11"/>
  <c r="B2627" i="11"/>
  <c r="B2628" i="11"/>
  <c r="B2629" i="11"/>
  <c r="B2630" i="11"/>
  <c r="B2631" i="11"/>
  <c r="B2632" i="11"/>
  <c r="B2633" i="11"/>
  <c r="B2634" i="11"/>
  <c r="B2635" i="11"/>
  <c r="B2636" i="11"/>
  <c r="B2637" i="11"/>
  <c r="B2638" i="11"/>
  <c r="B2639" i="11"/>
  <c r="B2640" i="11"/>
  <c r="B2641" i="11"/>
  <c r="B2642" i="11"/>
  <c r="B2643" i="11"/>
  <c r="B2644" i="11"/>
  <c r="B2645" i="11"/>
  <c r="B2646" i="11"/>
  <c r="B2647" i="11"/>
  <c r="B2648" i="11"/>
  <c r="B2649" i="11"/>
  <c r="B2650" i="11"/>
  <c r="B2651" i="11"/>
  <c r="B2652" i="11"/>
  <c r="B2653" i="11"/>
  <c r="B2654" i="11"/>
  <c r="B2655" i="11"/>
  <c r="B2656" i="11"/>
  <c r="B2657" i="11"/>
  <c r="B2658" i="11"/>
  <c r="B2659" i="11"/>
  <c r="B2660" i="11"/>
  <c r="B2661" i="11"/>
  <c r="B2662" i="11"/>
  <c r="B2663" i="11"/>
  <c r="B2664" i="11"/>
  <c r="B2665" i="11"/>
  <c r="B2666" i="11"/>
  <c r="B2667" i="11"/>
  <c r="B2668" i="11"/>
  <c r="B2669" i="11"/>
  <c r="B2670" i="11"/>
  <c r="B2671" i="11"/>
  <c r="B2672" i="11"/>
  <c r="B2673" i="11"/>
  <c r="B2674" i="11"/>
  <c r="B2675" i="11"/>
  <c r="B2676" i="11"/>
  <c r="B2677" i="11"/>
  <c r="B2678" i="11"/>
  <c r="B2679" i="11"/>
  <c r="B2680" i="11"/>
  <c r="B2681" i="11"/>
  <c r="B2682" i="11"/>
  <c r="B2683" i="11"/>
  <c r="B2684" i="11"/>
  <c r="B2685" i="11"/>
  <c r="B2686" i="11"/>
  <c r="B2687" i="11"/>
  <c r="B2688" i="11"/>
  <c r="B2689" i="11"/>
  <c r="B2690" i="11"/>
  <c r="B2691" i="11"/>
  <c r="B2692" i="11"/>
  <c r="B2693" i="11"/>
  <c r="B2694" i="11"/>
  <c r="B2695" i="11"/>
  <c r="B2696" i="11"/>
  <c r="B2697" i="11"/>
  <c r="B2698" i="11"/>
  <c r="B2699" i="11"/>
  <c r="B2700" i="11"/>
  <c r="B2701" i="11"/>
  <c r="B2702" i="11"/>
  <c r="B2703" i="11"/>
  <c r="B2704" i="11"/>
  <c r="B2705" i="11"/>
  <c r="B2706" i="11"/>
  <c r="B2707" i="11"/>
  <c r="B2708" i="11"/>
  <c r="B2709" i="11"/>
  <c r="B2710" i="11"/>
  <c r="B2711" i="11"/>
  <c r="B2712" i="11"/>
  <c r="B2713" i="11"/>
  <c r="B2714" i="11"/>
  <c r="B2715" i="11"/>
  <c r="B2716" i="11"/>
  <c r="B2717" i="11"/>
  <c r="B2718" i="11"/>
  <c r="B2719" i="11"/>
  <c r="B2720" i="11"/>
  <c r="B2721" i="11"/>
  <c r="B2722" i="11"/>
  <c r="B2723" i="11"/>
  <c r="B2724" i="11"/>
  <c r="B2725" i="11"/>
  <c r="B2726" i="11"/>
  <c r="B2727" i="11"/>
  <c r="B2728" i="11"/>
  <c r="B2729" i="11"/>
  <c r="B2730" i="11"/>
  <c r="B2731" i="11"/>
  <c r="B2732" i="11"/>
  <c r="B2733" i="11"/>
  <c r="B2734" i="11"/>
  <c r="B2735" i="11"/>
  <c r="B2736" i="11"/>
  <c r="B2737" i="11"/>
  <c r="B2738" i="11"/>
  <c r="B2739" i="11"/>
  <c r="B2740" i="11"/>
  <c r="B2741" i="11"/>
  <c r="B2742" i="11"/>
  <c r="B2743" i="11"/>
  <c r="B2744" i="11"/>
  <c r="B2745" i="11"/>
  <c r="B2746" i="11"/>
  <c r="B2747" i="11"/>
  <c r="B2748" i="11"/>
  <c r="B2749" i="11"/>
  <c r="B2750" i="11"/>
  <c r="B2751" i="11"/>
  <c r="B2752" i="11"/>
  <c r="B2753" i="11"/>
  <c r="B2754" i="11"/>
  <c r="B2755" i="11"/>
  <c r="B2756" i="11"/>
  <c r="B2757" i="11"/>
  <c r="B2758" i="11"/>
  <c r="B2759" i="11"/>
  <c r="B2760" i="11"/>
  <c r="B2761" i="11"/>
  <c r="B2762" i="11"/>
  <c r="B2763" i="11"/>
  <c r="B2764" i="11"/>
  <c r="B2765" i="11"/>
  <c r="B2766" i="11"/>
  <c r="B2767" i="11"/>
  <c r="B2768" i="11"/>
  <c r="B2769" i="11"/>
  <c r="B2770" i="11"/>
  <c r="B2771" i="11"/>
  <c r="B2772" i="11"/>
  <c r="B2773" i="11"/>
  <c r="B2774" i="11"/>
  <c r="B2775" i="11"/>
  <c r="B2776" i="11"/>
  <c r="B2777" i="11"/>
  <c r="B2778" i="11"/>
  <c r="B2779" i="11"/>
  <c r="B2780" i="11"/>
  <c r="B2781" i="11"/>
  <c r="B2782" i="11"/>
  <c r="B2783" i="11"/>
  <c r="B2784" i="11"/>
  <c r="B2785" i="11"/>
  <c r="B2786" i="11"/>
  <c r="B2787" i="11"/>
  <c r="B2788" i="11"/>
  <c r="B2789" i="11"/>
  <c r="B2790" i="11"/>
  <c r="B2791" i="11"/>
  <c r="B2792" i="11"/>
  <c r="B2793" i="11"/>
  <c r="B2794" i="11"/>
  <c r="B2795" i="11"/>
  <c r="B2796" i="11"/>
  <c r="B2797" i="11"/>
  <c r="B2798" i="11"/>
  <c r="B2799" i="11"/>
  <c r="B2800" i="11"/>
  <c r="B2801" i="11"/>
  <c r="B2802" i="11"/>
  <c r="B2803" i="11"/>
  <c r="B2804" i="11"/>
  <c r="B2805" i="11"/>
  <c r="B2806" i="11"/>
  <c r="B2807" i="11"/>
  <c r="B2808" i="11"/>
  <c r="B2809" i="11"/>
  <c r="B2810" i="11"/>
  <c r="B2811" i="11"/>
  <c r="B2812" i="11"/>
  <c r="B2813" i="11"/>
  <c r="B2814" i="11"/>
  <c r="B2815" i="11"/>
  <c r="B2816" i="11"/>
  <c r="B2817" i="11"/>
  <c r="B2818" i="11"/>
  <c r="B2819" i="11"/>
  <c r="B2820" i="11"/>
  <c r="B2821" i="11"/>
  <c r="B2822" i="11"/>
  <c r="B2823" i="11"/>
  <c r="B2824" i="11"/>
  <c r="B2825" i="11"/>
  <c r="B2826" i="11"/>
  <c r="B2827" i="11"/>
  <c r="B2828" i="11"/>
  <c r="B2829" i="11"/>
  <c r="B2830" i="11"/>
  <c r="B2831" i="11"/>
  <c r="B2832" i="11"/>
  <c r="B2833" i="11"/>
  <c r="B2834" i="11"/>
  <c r="B2835" i="11"/>
  <c r="B2836" i="11"/>
  <c r="B2837" i="11"/>
  <c r="B2838" i="11"/>
  <c r="B2839" i="11"/>
  <c r="B2840" i="11"/>
  <c r="B2841" i="11"/>
  <c r="B2842" i="11"/>
  <c r="B2843" i="11"/>
  <c r="B2844" i="11"/>
  <c r="B2845" i="11"/>
  <c r="B2846" i="11"/>
  <c r="B2847" i="11"/>
  <c r="B2848" i="11"/>
  <c r="B2849" i="11"/>
  <c r="B2850" i="11"/>
  <c r="B2851" i="11"/>
  <c r="B2852" i="11"/>
  <c r="B2853" i="11"/>
  <c r="B2854" i="11"/>
  <c r="B2855" i="11"/>
  <c r="B2856" i="11"/>
  <c r="B2857" i="11"/>
  <c r="B2858" i="11"/>
  <c r="B2859" i="11"/>
  <c r="B2860" i="11"/>
  <c r="B2861" i="11"/>
  <c r="B2862" i="11"/>
  <c r="B2863" i="11"/>
  <c r="B2864" i="11"/>
  <c r="B2865" i="11"/>
  <c r="B2866" i="11"/>
  <c r="B2867" i="11"/>
  <c r="B2868" i="11"/>
  <c r="B2869" i="11"/>
  <c r="B2870" i="11"/>
  <c r="B2871" i="11"/>
  <c r="B2872" i="11"/>
  <c r="B2873" i="11"/>
  <c r="B2874" i="11"/>
  <c r="B2875" i="11"/>
  <c r="B2876" i="11"/>
  <c r="B2877" i="11"/>
  <c r="B2878" i="11"/>
  <c r="B2879" i="11"/>
  <c r="B2880" i="11"/>
  <c r="B2881" i="11"/>
  <c r="B2882" i="11"/>
  <c r="B2883" i="11"/>
  <c r="B2884" i="11"/>
  <c r="B2885" i="11"/>
  <c r="B2886" i="11"/>
  <c r="B2887" i="11"/>
  <c r="B2888" i="11"/>
  <c r="B2889" i="11"/>
  <c r="B2890" i="11"/>
  <c r="B2891" i="11"/>
  <c r="B2892" i="11"/>
  <c r="B2893" i="11"/>
  <c r="B2894" i="11"/>
  <c r="B2895" i="11"/>
  <c r="B2896" i="11"/>
  <c r="B2897" i="11"/>
  <c r="B2898" i="11"/>
  <c r="B2899" i="11"/>
  <c r="B2900" i="11"/>
  <c r="B2901" i="11"/>
  <c r="B2902" i="11"/>
  <c r="B2903" i="11"/>
  <c r="B2904" i="11"/>
  <c r="B2905" i="11"/>
  <c r="B2906" i="11"/>
  <c r="B2907" i="11"/>
  <c r="B2908" i="11"/>
  <c r="B2909" i="11"/>
  <c r="B2910" i="11"/>
  <c r="B2911" i="11"/>
  <c r="B2912" i="11"/>
  <c r="B2913" i="11"/>
  <c r="B2914" i="11"/>
  <c r="B2915" i="11"/>
  <c r="B2916" i="11"/>
  <c r="B2917" i="11"/>
  <c r="B2918" i="11"/>
  <c r="B2919" i="11"/>
  <c r="B2920" i="11"/>
  <c r="B2921" i="11"/>
  <c r="B2922" i="11"/>
  <c r="B2923" i="11"/>
  <c r="B2924" i="11"/>
  <c r="B2925" i="11"/>
  <c r="B2926" i="11"/>
  <c r="B2927" i="11"/>
  <c r="B2928" i="11"/>
  <c r="B2929" i="11"/>
  <c r="B2930" i="11"/>
  <c r="B2931" i="11"/>
  <c r="B2932" i="11"/>
  <c r="B2933" i="11"/>
  <c r="B2934" i="11"/>
  <c r="B2935" i="11"/>
  <c r="B2936" i="11"/>
  <c r="B2937" i="11"/>
  <c r="B2938" i="11"/>
  <c r="B2939" i="11"/>
  <c r="B2940" i="11"/>
  <c r="B2941" i="11"/>
  <c r="B2942" i="11"/>
  <c r="B2943" i="11"/>
  <c r="B2944" i="11"/>
  <c r="B2945" i="11"/>
  <c r="B2946" i="11"/>
  <c r="B2947" i="11"/>
  <c r="B2948" i="11"/>
  <c r="B2949" i="11"/>
  <c r="B2950" i="11"/>
  <c r="B2951" i="11"/>
  <c r="B2952" i="11"/>
  <c r="B2953" i="11"/>
  <c r="B2954" i="11"/>
  <c r="B2955" i="11"/>
  <c r="B2956" i="11"/>
  <c r="B2957" i="11"/>
  <c r="B2958" i="11"/>
  <c r="B2959" i="11"/>
  <c r="B2960" i="11"/>
  <c r="B2961" i="11"/>
  <c r="B2962" i="11"/>
  <c r="B2963" i="11"/>
  <c r="B2964" i="11"/>
  <c r="B2965" i="11"/>
  <c r="B2966" i="11"/>
  <c r="B2967" i="11"/>
  <c r="B2968" i="11"/>
  <c r="B2969" i="11"/>
  <c r="B2970" i="11"/>
  <c r="B2971" i="11"/>
  <c r="B2972" i="11"/>
  <c r="B2973" i="11"/>
  <c r="B2974" i="11"/>
  <c r="B2975" i="11"/>
  <c r="B2976" i="11"/>
  <c r="B2977" i="11"/>
  <c r="B2978" i="11"/>
  <c r="B2979" i="11"/>
  <c r="B2980" i="11"/>
  <c r="B2981" i="11"/>
  <c r="B2982" i="11"/>
  <c r="B2983" i="11"/>
  <c r="B2984" i="11"/>
  <c r="B2985" i="11"/>
  <c r="B2986" i="11"/>
  <c r="B2987" i="11"/>
  <c r="B2988" i="11"/>
  <c r="B2989" i="11"/>
  <c r="B2990" i="11"/>
  <c r="B2991" i="11"/>
  <c r="B2992" i="11"/>
  <c r="B2993" i="11"/>
  <c r="B2994" i="11"/>
  <c r="B2995" i="11"/>
  <c r="B2996" i="11"/>
  <c r="B2997" i="11"/>
  <c r="B2998" i="11"/>
  <c r="B2999" i="11"/>
  <c r="B3000" i="11"/>
  <c r="B3001" i="11"/>
  <c r="B3002" i="11"/>
  <c r="B3003" i="11"/>
  <c r="B3004" i="11"/>
  <c r="B3005" i="11"/>
  <c r="B3006" i="11"/>
  <c r="B3007" i="11"/>
  <c r="B3008" i="11"/>
  <c r="B3009" i="11"/>
  <c r="B3010" i="11"/>
  <c r="B3011" i="11"/>
  <c r="B3012" i="11"/>
  <c r="B3013" i="11"/>
  <c r="B3014" i="11"/>
  <c r="B3015" i="11"/>
  <c r="B3016" i="11"/>
  <c r="B3017" i="11"/>
  <c r="B3018" i="11"/>
  <c r="B3019" i="11"/>
  <c r="B3020" i="11"/>
  <c r="B3021" i="11"/>
  <c r="B3022" i="11"/>
  <c r="B3023" i="11"/>
  <c r="B3024" i="11"/>
  <c r="B3025" i="11"/>
  <c r="B3026" i="11"/>
  <c r="B3027" i="11"/>
  <c r="B3028" i="11"/>
  <c r="B3029" i="11"/>
  <c r="B3030" i="11"/>
  <c r="B3031" i="11"/>
  <c r="B3032" i="11"/>
  <c r="B3033" i="11"/>
  <c r="B3034" i="11"/>
  <c r="B3035" i="11"/>
  <c r="B3036" i="11"/>
  <c r="B3037" i="11"/>
  <c r="B3038" i="11"/>
  <c r="B3039" i="11"/>
  <c r="B3040" i="11"/>
  <c r="B3041" i="11"/>
  <c r="B3042" i="11"/>
  <c r="B3043" i="11"/>
  <c r="B3044" i="11"/>
  <c r="B3045" i="11"/>
  <c r="B3046" i="11"/>
  <c r="B3047" i="11"/>
  <c r="B3048" i="11"/>
  <c r="B3049" i="11"/>
  <c r="B3050" i="11"/>
  <c r="B3051" i="11"/>
  <c r="B3052" i="11"/>
  <c r="B3053" i="11"/>
  <c r="B3054" i="11"/>
  <c r="B3055" i="11"/>
  <c r="B3056" i="11"/>
  <c r="B3057" i="11"/>
  <c r="B3058" i="11"/>
  <c r="B3059" i="11"/>
  <c r="B3060" i="11"/>
  <c r="B3061" i="11"/>
  <c r="B3062" i="11"/>
  <c r="B3063" i="11"/>
  <c r="B3064" i="11"/>
  <c r="B3065" i="11"/>
  <c r="B3066" i="11"/>
  <c r="B3067" i="11"/>
  <c r="B3068" i="11"/>
  <c r="B3069" i="11"/>
  <c r="B3070" i="11"/>
  <c r="B3071" i="11"/>
  <c r="B3072" i="11"/>
  <c r="B3073" i="11"/>
  <c r="B3074" i="11"/>
  <c r="B3075" i="11"/>
  <c r="B3076" i="11"/>
  <c r="B3077" i="11"/>
  <c r="B3078" i="11"/>
  <c r="B3079" i="11"/>
  <c r="B3080" i="11"/>
  <c r="B3081" i="11"/>
  <c r="B3082" i="11"/>
  <c r="B3083" i="11"/>
  <c r="B3084" i="11"/>
  <c r="B3085" i="11"/>
  <c r="B3086" i="11"/>
  <c r="B3087" i="11"/>
  <c r="B3088" i="11"/>
  <c r="B3089" i="11"/>
  <c r="B3090" i="11"/>
  <c r="B3091" i="11"/>
  <c r="B3092" i="11"/>
  <c r="B3093" i="11"/>
  <c r="B3094" i="11"/>
  <c r="B3095" i="11"/>
  <c r="B3096" i="11"/>
  <c r="B3097" i="11"/>
  <c r="B3098" i="11"/>
  <c r="B3099" i="11"/>
  <c r="B3100" i="11"/>
  <c r="B3101" i="11"/>
  <c r="B3102" i="11"/>
  <c r="B3103" i="11"/>
  <c r="B3104" i="11"/>
  <c r="B3105" i="11"/>
  <c r="B3106" i="11"/>
  <c r="B3107" i="11"/>
  <c r="B3108" i="11"/>
  <c r="B3109" i="11"/>
  <c r="B3110" i="11"/>
  <c r="B3111" i="11"/>
  <c r="B3112" i="11"/>
  <c r="B3113" i="11"/>
  <c r="B3114" i="11"/>
  <c r="B3115" i="11"/>
  <c r="B3116" i="11"/>
  <c r="B3117" i="11"/>
  <c r="B3118" i="11"/>
  <c r="B3119" i="11"/>
  <c r="B3120" i="11"/>
  <c r="B3121" i="11"/>
  <c r="B3122" i="11"/>
  <c r="B3123" i="11"/>
  <c r="B3124" i="11"/>
  <c r="B3125" i="11"/>
  <c r="B3126" i="11"/>
  <c r="B3127" i="11"/>
  <c r="B3128" i="11"/>
  <c r="B3129" i="11"/>
  <c r="B3130" i="11"/>
  <c r="B3131" i="11"/>
  <c r="B3132" i="11"/>
  <c r="B3133" i="11"/>
  <c r="B3134" i="11"/>
  <c r="B3135" i="11"/>
  <c r="B3136" i="11"/>
  <c r="B3137" i="11"/>
  <c r="B3138" i="11"/>
  <c r="B3139" i="11"/>
  <c r="B3140" i="11"/>
  <c r="B3141" i="11"/>
  <c r="B3142" i="11"/>
  <c r="B3143" i="11"/>
  <c r="B3144" i="11"/>
  <c r="B3145" i="11"/>
  <c r="B3146" i="11"/>
  <c r="B3147" i="11"/>
  <c r="B3148" i="11"/>
  <c r="B3149" i="11"/>
  <c r="B3150" i="11"/>
  <c r="B3151" i="11"/>
  <c r="B3152" i="11"/>
  <c r="B3153" i="11"/>
  <c r="B3154" i="11"/>
  <c r="B3155" i="11"/>
  <c r="B3156" i="11"/>
  <c r="B3157" i="11"/>
  <c r="B3158" i="11"/>
  <c r="B3159" i="11"/>
  <c r="B3160" i="11"/>
  <c r="B3161" i="11"/>
  <c r="B3162" i="11"/>
  <c r="B3163" i="11"/>
  <c r="B3164" i="11"/>
  <c r="B3165" i="11"/>
  <c r="B3166" i="11"/>
  <c r="B3167" i="11"/>
  <c r="B3168" i="11"/>
  <c r="B3169" i="11"/>
  <c r="B3170" i="11"/>
  <c r="B3171" i="11"/>
  <c r="B3172" i="11"/>
  <c r="B3173" i="11"/>
  <c r="B3174" i="11"/>
  <c r="B3175" i="11"/>
  <c r="B3176" i="11"/>
  <c r="B3177" i="11"/>
  <c r="B3178" i="11"/>
  <c r="B3179" i="11"/>
  <c r="B3180" i="11"/>
  <c r="B3181" i="11"/>
  <c r="B3182" i="11"/>
  <c r="B3183" i="11"/>
  <c r="B3184" i="11"/>
  <c r="B3185" i="11"/>
  <c r="B3186" i="11"/>
  <c r="B3187" i="11"/>
  <c r="B3188" i="11"/>
  <c r="B3189" i="11"/>
  <c r="B3190" i="11"/>
  <c r="B3191" i="11"/>
  <c r="B3192" i="11"/>
  <c r="B3193" i="11"/>
  <c r="B3194" i="11"/>
  <c r="B3195" i="11"/>
  <c r="B3196" i="11"/>
  <c r="B3197" i="11"/>
  <c r="B3198" i="11"/>
  <c r="B3199" i="11"/>
  <c r="B3200" i="11"/>
  <c r="B3201" i="11"/>
  <c r="B3202" i="11"/>
  <c r="B3203" i="11"/>
  <c r="B3204" i="11"/>
  <c r="B3205" i="11"/>
  <c r="B3206" i="11"/>
  <c r="B3207" i="11"/>
  <c r="B3208" i="11"/>
  <c r="B3209" i="11"/>
  <c r="B3210" i="11"/>
  <c r="B3211" i="11"/>
  <c r="B3212" i="11"/>
  <c r="B3213" i="11"/>
  <c r="B3214" i="11"/>
  <c r="B3215" i="11"/>
  <c r="B3216" i="11"/>
  <c r="B3217" i="11"/>
  <c r="B3218" i="11"/>
  <c r="B3219" i="11"/>
  <c r="B3220" i="11"/>
  <c r="B3221" i="11"/>
  <c r="B3222" i="11"/>
  <c r="B3223" i="11"/>
  <c r="B3224" i="11"/>
  <c r="B3225" i="11"/>
  <c r="B3226" i="11"/>
  <c r="B3227" i="11"/>
  <c r="B3228" i="11"/>
  <c r="B3229" i="11"/>
  <c r="B3230" i="11"/>
  <c r="B3231" i="11"/>
  <c r="B3232" i="11"/>
  <c r="B3233" i="11"/>
  <c r="B3234" i="11"/>
  <c r="B3235" i="11"/>
  <c r="B3236" i="11"/>
  <c r="B3237" i="11"/>
  <c r="B3238" i="11"/>
  <c r="B3239" i="11"/>
  <c r="B3240" i="11"/>
  <c r="B3241" i="11"/>
  <c r="B3242" i="11"/>
  <c r="B3243" i="11"/>
  <c r="B3244" i="11"/>
  <c r="B3245" i="11"/>
  <c r="B3246" i="11"/>
  <c r="B3247" i="11"/>
  <c r="B3248" i="11"/>
  <c r="B3249" i="11"/>
  <c r="B3250" i="11"/>
  <c r="B3251" i="11"/>
  <c r="B3252" i="11"/>
  <c r="B3253" i="11"/>
  <c r="B3254" i="11"/>
  <c r="B3255" i="11"/>
  <c r="B3256" i="11"/>
  <c r="B3257" i="11"/>
  <c r="B3258" i="11"/>
  <c r="B3259" i="11"/>
  <c r="B3260" i="11"/>
  <c r="B3261" i="11"/>
  <c r="B3262" i="11"/>
  <c r="B3263" i="11"/>
  <c r="B3264" i="11"/>
  <c r="B3265" i="11"/>
  <c r="B3266" i="11"/>
  <c r="B3267" i="11"/>
  <c r="B3268" i="11"/>
  <c r="B3269" i="11"/>
  <c r="B3270" i="11"/>
  <c r="B3271" i="11"/>
  <c r="B3272" i="11"/>
  <c r="B3273" i="11"/>
  <c r="B3274" i="11"/>
  <c r="B3275" i="11"/>
  <c r="B3276" i="11"/>
  <c r="B3277" i="11"/>
  <c r="B3278" i="11"/>
  <c r="B3279" i="11"/>
  <c r="B3280" i="11"/>
  <c r="B3281" i="11"/>
  <c r="B3282" i="11"/>
  <c r="B3283" i="11"/>
  <c r="B3284" i="11"/>
  <c r="B3285" i="11"/>
  <c r="B3286" i="11"/>
  <c r="B3287" i="11"/>
  <c r="B3288" i="11"/>
  <c r="B3289" i="11"/>
  <c r="B3290" i="11"/>
  <c r="B3291" i="11"/>
  <c r="B3292" i="11"/>
  <c r="B3293" i="11"/>
  <c r="B3294" i="11"/>
  <c r="B3295" i="11"/>
  <c r="B3296" i="11"/>
  <c r="B3297" i="11"/>
  <c r="B3298" i="11"/>
  <c r="B3299" i="11"/>
  <c r="B3300" i="11"/>
  <c r="B3301" i="11"/>
  <c r="B3302" i="11"/>
  <c r="B3303" i="11"/>
  <c r="B3304" i="11"/>
  <c r="B3305" i="11"/>
  <c r="B3306" i="11"/>
  <c r="B3307" i="11"/>
  <c r="B3308" i="11"/>
  <c r="B3309" i="11"/>
  <c r="B3310" i="11"/>
  <c r="B3311" i="11"/>
  <c r="B3312" i="11"/>
  <c r="B3313" i="11"/>
  <c r="B3314" i="11"/>
  <c r="B3315" i="11"/>
  <c r="B3316" i="11"/>
  <c r="B3317" i="11"/>
  <c r="B3318" i="11"/>
  <c r="B3319" i="11"/>
  <c r="B3320" i="11"/>
  <c r="B3321" i="11"/>
  <c r="B3322" i="11"/>
  <c r="B3323" i="11"/>
  <c r="B3324" i="11"/>
  <c r="B3325" i="11"/>
  <c r="B3326" i="11"/>
  <c r="B3327" i="11"/>
  <c r="B3328" i="11"/>
  <c r="B3329" i="11"/>
  <c r="B3330" i="11"/>
  <c r="B3331" i="11"/>
  <c r="B3332" i="11"/>
  <c r="B3333" i="11"/>
  <c r="B3334" i="11"/>
  <c r="B3335" i="11"/>
  <c r="B3336" i="11"/>
  <c r="B3337" i="11"/>
  <c r="B3338" i="11"/>
  <c r="B3339" i="11"/>
  <c r="B3340" i="11"/>
  <c r="B3341" i="11"/>
  <c r="B3342" i="11"/>
  <c r="B3343" i="11"/>
  <c r="B3344" i="11"/>
  <c r="B3345" i="11"/>
  <c r="B3346" i="11"/>
  <c r="B3347" i="11"/>
  <c r="B3348" i="11"/>
  <c r="B3349" i="11"/>
  <c r="B3350" i="11"/>
  <c r="B3351" i="11"/>
  <c r="B3352" i="11"/>
  <c r="B3353" i="11"/>
  <c r="B3354" i="11"/>
  <c r="B3355" i="11"/>
  <c r="B3356" i="11"/>
  <c r="B3357" i="11"/>
  <c r="B3358" i="11"/>
  <c r="B3359" i="11"/>
  <c r="B3360" i="11"/>
  <c r="B3361" i="11"/>
  <c r="B3362" i="11"/>
  <c r="B3363" i="11"/>
  <c r="B3364" i="11"/>
  <c r="B3365" i="11"/>
  <c r="B3366" i="11"/>
  <c r="B3367" i="11"/>
  <c r="B3368" i="11"/>
  <c r="B3369" i="11"/>
  <c r="B3370" i="11"/>
  <c r="B3371" i="11"/>
  <c r="B3372" i="11"/>
  <c r="B3373" i="11"/>
  <c r="B3374" i="11"/>
  <c r="B3375" i="11"/>
  <c r="B3376" i="11"/>
  <c r="B3377" i="11"/>
  <c r="B3378" i="11"/>
  <c r="B3379" i="11"/>
  <c r="B3380" i="11"/>
  <c r="B3381" i="11"/>
  <c r="B3382" i="11"/>
  <c r="B3383" i="11"/>
  <c r="B3384" i="11"/>
  <c r="B3385" i="11"/>
  <c r="B3386" i="11"/>
  <c r="B3387" i="11"/>
  <c r="B3388" i="11"/>
  <c r="B3389" i="11"/>
  <c r="B3390" i="11"/>
  <c r="B3391" i="11"/>
  <c r="B3392" i="11"/>
  <c r="B3393" i="11"/>
  <c r="B3394" i="11"/>
  <c r="B3395" i="11"/>
  <c r="B3396" i="11"/>
  <c r="B3397" i="11"/>
  <c r="B3398" i="11"/>
  <c r="B3399" i="11"/>
  <c r="B3400" i="11"/>
  <c r="B3401" i="11"/>
  <c r="B3402" i="11"/>
  <c r="B3403" i="11"/>
  <c r="B3404" i="11"/>
  <c r="B3405" i="11"/>
  <c r="B3406" i="11"/>
  <c r="B3407" i="11"/>
  <c r="B3408" i="11"/>
  <c r="B3409" i="11"/>
  <c r="B3410" i="11"/>
  <c r="B3411" i="11"/>
  <c r="B3412" i="11"/>
  <c r="B3413" i="11"/>
  <c r="B3414" i="11"/>
  <c r="B3415" i="11"/>
  <c r="B3416" i="11"/>
  <c r="B3417" i="11"/>
  <c r="B3418" i="11"/>
  <c r="B3419" i="11"/>
  <c r="B3420" i="11"/>
  <c r="B3421" i="11"/>
  <c r="B3422" i="11"/>
  <c r="B3423" i="11"/>
  <c r="B3424" i="11"/>
  <c r="B3425" i="11"/>
  <c r="B3426" i="11"/>
  <c r="B3427" i="11"/>
  <c r="B3428" i="11"/>
  <c r="B3429" i="11"/>
  <c r="B3430" i="11"/>
  <c r="B3431" i="11"/>
  <c r="B3432" i="11"/>
  <c r="B3433" i="11"/>
  <c r="B3434" i="11"/>
  <c r="B3435" i="11"/>
  <c r="B3436" i="11"/>
  <c r="B3437" i="11"/>
  <c r="B3438" i="11"/>
  <c r="B3439" i="11"/>
  <c r="B3440" i="11"/>
  <c r="B3441" i="11"/>
  <c r="B3442" i="11"/>
  <c r="B3443" i="11"/>
  <c r="B3444" i="11"/>
  <c r="B3445" i="11"/>
  <c r="B3446" i="11"/>
  <c r="B3447" i="11"/>
  <c r="B3448" i="11"/>
  <c r="B3449" i="11"/>
  <c r="B3450" i="11"/>
  <c r="B3451" i="11"/>
  <c r="B3452" i="11"/>
  <c r="B3453" i="11"/>
  <c r="B3454" i="11"/>
  <c r="B3455" i="11"/>
  <c r="B3456" i="11"/>
  <c r="B3457" i="11"/>
  <c r="B3458" i="11"/>
  <c r="B3459" i="11"/>
  <c r="B3460" i="11"/>
  <c r="B3461" i="11"/>
  <c r="B3462" i="11"/>
  <c r="B3463" i="11"/>
  <c r="B3464" i="11"/>
  <c r="B3465" i="11"/>
  <c r="B3466" i="11"/>
  <c r="B3467" i="11"/>
  <c r="B3468" i="11"/>
  <c r="B3469" i="11"/>
  <c r="B3470" i="11"/>
  <c r="B3471" i="11"/>
  <c r="B3472" i="11"/>
  <c r="B3473" i="11"/>
  <c r="B3474" i="11"/>
  <c r="B3475" i="11"/>
  <c r="B3476" i="11"/>
  <c r="B3477" i="11"/>
  <c r="B3478" i="11"/>
  <c r="B3479" i="11"/>
  <c r="B3480" i="11"/>
  <c r="B3481" i="11"/>
  <c r="B3482" i="11"/>
  <c r="B3483" i="11"/>
  <c r="B3484" i="11"/>
  <c r="B3485" i="11"/>
  <c r="B3486" i="11"/>
  <c r="B3487" i="11"/>
  <c r="B3488" i="11"/>
  <c r="B3489" i="11"/>
  <c r="B3490" i="11"/>
  <c r="B3491" i="11"/>
  <c r="B3492" i="11"/>
  <c r="B3493" i="11"/>
  <c r="B3494" i="11"/>
  <c r="B3495" i="11"/>
  <c r="B3496" i="11"/>
  <c r="B3497" i="11"/>
  <c r="B3498" i="11"/>
  <c r="B3499" i="11"/>
  <c r="B3500" i="11"/>
  <c r="B3501" i="11"/>
  <c r="B3502" i="11"/>
  <c r="B3503" i="11"/>
  <c r="B3504" i="11"/>
  <c r="B3505" i="11"/>
  <c r="B3506" i="11"/>
  <c r="B3507" i="11"/>
  <c r="B3508" i="11"/>
  <c r="B3509" i="11"/>
  <c r="B3510" i="11"/>
  <c r="B3511" i="11"/>
  <c r="B3512" i="11"/>
  <c r="B3513" i="11"/>
  <c r="B3514" i="11"/>
  <c r="B3515" i="11"/>
  <c r="B3516" i="11"/>
  <c r="B3517" i="11"/>
  <c r="B3518" i="11"/>
  <c r="B3519" i="11"/>
  <c r="B3520" i="11"/>
  <c r="B3521" i="11"/>
  <c r="B3522" i="11"/>
  <c r="B3523" i="11"/>
  <c r="B3524" i="11"/>
  <c r="B3525" i="11"/>
  <c r="B3526" i="11"/>
  <c r="B3527" i="11"/>
  <c r="B3528" i="11"/>
  <c r="B3529" i="11"/>
  <c r="B3530" i="11"/>
  <c r="B3531" i="11"/>
  <c r="B3532" i="11"/>
  <c r="B3533" i="11"/>
  <c r="B3534" i="11"/>
  <c r="B3535" i="11"/>
  <c r="B3536" i="11"/>
  <c r="B3537" i="11"/>
  <c r="B3538" i="11"/>
  <c r="B3539" i="11"/>
  <c r="B3540" i="11"/>
  <c r="B3541" i="11"/>
  <c r="B3542" i="11"/>
  <c r="B3543" i="11"/>
  <c r="B3544" i="11"/>
  <c r="B3545" i="11"/>
  <c r="B3546" i="11"/>
  <c r="B3547" i="11"/>
  <c r="B3548" i="11"/>
  <c r="B3549" i="11"/>
  <c r="B3550" i="11"/>
  <c r="B3551" i="11"/>
  <c r="B3552" i="11"/>
  <c r="B3553" i="11"/>
  <c r="B3554" i="11"/>
  <c r="B3555" i="11"/>
  <c r="B3556" i="11"/>
  <c r="B3557" i="11"/>
  <c r="B3558" i="11"/>
  <c r="B3559" i="11"/>
  <c r="B3560" i="11"/>
  <c r="B3561" i="11"/>
  <c r="B3562" i="11"/>
  <c r="B3563" i="11"/>
  <c r="B3564" i="11"/>
  <c r="B3565" i="11"/>
  <c r="B3566" i="11"/>
  <c r="B3567" i="11"/>
  <c r="B3568" i="11"/>
  <c r="B3569" i="11"/>
  <c r="B3570" i="11"/>
  <c r="B3571" i="11"/>
  <c r="B3572" i="11"/>
  <c r="B3573" i="11"/>
  <c r="B3574" i="11"/>
  <c r="B3575" i="11"/>
  <c r="B3576" i="11"/>
  <c r="B3577" i="11"/>
  <c r="B3578" i="11"/>
  <c r="B3579" i="11"/>
  <c r="B3580" i="11"/>
  <c r="B3581" i="11"/>
  <c r="B3582" i="11"/>
  <c r="B3583" i="11"/>
  <c r="B3584" i="11"/>
  <c r="B3585" i="11"/>
  <c r="B3586" i="11"/>
  <c r="B3587" i="11"/>
  <c r="B3588" i="11"/>
  <c r="B3589" i="11"/>
  <c r="B3590" i="11"/>
  <c r="B3591" i="11"/>
  <c r="B3592" i="11"/>
  <c r="B3593" i="11"/>
  <c r="B3594" i="11"/>
  <c r="B3595" i="11"/>
  <c r="B3596" i="11"/>
  <c r="B3597" i="11"/>
  <c r="B3598" i="11"/>
  <c r="B3599" i="11"/>
  <c r="B3600" i="11"/>
  <c r="B3601" i="11"/>
  <c r="B3602" i="11"/>
  <c r="B3603" i="11"/>
  <c r="B3604" i="11"/>
  <c r="B3605" i="11"/>
  <c r="B3606" i="11"/>
  <c r="B3607" i="11"/>
  <c r="B3608" i="11"/>
  <c r="B3609" i="11"/>
  <c r="B3610" i="11"/>
  <c r="B3611" i="11"/>
  <c r="B3612" i="11"/>
  <c r="B3613" i="11"/>
  <c r="B3614" i="11"/>
  <c r="B3615" i="11"/>
  <c r="B3616" i="11"/>
  <c r="B3617" i="11"/>
  <c r="B3618" i="11"/>
  <c r="B3619" i="11"/>
  <c r="B3620" i="11"/>
  <c r="B3621" i="11"/>
  <c r="B3622" i="11"/>
  <c r="B3623" i="11"/>
  <c r="B3624" i="11"/>
  <c r="B3625" i="11"/>
  <c r="B3626" i="11"/>
  <c r="B3627" i="11"/>
  <c r="B3628" i="11"/>
  <c r="B3629" i="11"/>
  <c r="B3630" i="11"/>
  <c r="B3631" i="11"/>
  <c r="B3632" i="11"/>
  <c r="B3633" i="11"/>
  <c r="B3634" i="11"/>
  <c r="B3635" i="11"/>
  <c r="B3636" i="11"/>
  <c r="B3637" i="11"/>
  <c r="B3638" i="11"/>
  <c r="B3639" i="11"/>
  <c r="B3640" i="11"/>
  <c r="B3641" i="11"/>
  <c r="B3642" i="11"/>
  <c r="B3643" i="11"/>
  <c r="B3644" i="11"/>
  <c r="B3645" i="11"/>
  <c r="B3646" i="11"/>
  <c r="B3647" i="11"/>
  <c r="B3648" i="11"/>
  <c r="B3649" i="11"/>
  <c r="B3650" i="11"/>
  <c r="B3651" i="11"/>
  <c r="B3652" i="11"/>
  <c r="B3653" i="11"/>
  <c r="B3654" i="11"/>
  <c r="B3655" i="11"/>
  <c r="B3656" i="11"/>
  <c r="B3657" i="11"/>
  <c r="B3658" i="11"/>
  <c r="B3659" i="11"/>
  <c r="B3660" i="11"/>
  <c r="B3661" i="11"/>
  <c r="B3662" i="11"/>
  <c r="B3663" i="11"/>
  <c r="B3664" i="11"/>
  <c r="B3665" i="11"/>
  <c r="B3666" i="11"/>
  <c r="B3667" i="11"/>
  <c r="B3668" i="11"/>
  <c r="B3669" i="11"/>
  <c r="B3670" i="11"/>
  <c r="B3671" i="11"/>
  <c r="B3672" i="11"/>
  <c r="B3673" i="11"/>
  <c r="B3674" i="11"/>
  <c r="B3675" i="11"/>
  <c r="B3676" i="11"/>
  <c r="B3677" i="11"/>
  <c r="B3678" i="11"/>
  <c r="B3679" i="11"/>
  <c r="B3680" i="11"/>
  <c r="B3681" i="11"/>
  <c r="B3682" i="11"/>
  <c r="B3683" i="11"/>
  <c r="B3684" i="11"/>
  <c r="B3685" i="11"/>
  <c r="B3686" i="11"/>
  <c r="B3687" i="11"/>
  <c r="B3688" i="11"/>
  <c r="B3689" i="11"/>
  <c r="B3690" i="11"/>
  <c r="B3691" i="11"/>
  <c r="B3692" i="11"/>
  <c r="B3693" i="11"/>
  <c r="B3694" i="11"/>
  <c r="B3695" i="11"/>
  <c r="B3696" i="11"/>
  <c r="B3697" i="11"/>
  <c r="B3698" i="11"/>
  <c r="B3699" i="11"/>
  <c r="B3700" i="11"/>
  <c r="B3701" i="11"/>
  <c r="B3702" i="11"/>
  <c r="B3703" i="11"/>
  <c r="B3704" i="11"/>
  <c r="B3705" i="11"/>
  <c r="B3706" i="11"/>
  <c r="B3707" i="11"/>
  <c r="B3708" i="11"/>
  <c r="B3709" i="11"/>
  <c r="B3710" i="11"/>
  <c r="B3711" i="11"/>
  <c r="B3712" i="11"/>
  <c r="B3713" i="11"/>
  <c r="B3714" i="11"/>
  <c r="B3715" i="11"/>
  <c r="B3716" i="11"/>
  <c r="B3717" i="11"/>
  <c r="B3718" i="11"/>
  <c r="B3719" i="11"/>
  <c r="B3720" i="11"/>
  <c r="B3721" i="11"/>
  <c r="B3722" i="11"/>
  <c r="B3723" i="11"/>
  <c r="B3724" i="11"/>
  <c r="B3725" i="11"/>
  <c r="B3726" i="11"/>
  <c r="B3727" i="11"/>
  <c r="B3728" i="11"/>
  <c r="B3729" i="11"/>
  <c r="B3730" i="11"/>
  <c r="B3731" i="11"/>
  <c r="B3732" i="11"/>
  <c r="B3733" i="11"/>
  <c r="B3734" i="11"/>
  <c r="B3735" i="11"/>
  <c r="B3736" i="11"/>
  <c r="B3737" i="11"/>
  <c r="B3738" i="11"/>
  <c r="B3739" i="11"/>
  <c r="B3740" i="11"/>
  <c r="B3741" i="11"/>
  <c r="B3742" i="11"/>
  <c r="B3743" i="11"/>
  <c r="B3744" i="11"/>
  <c r="B3745" i="11"/>
  <c r="B3746" i="11"/>
  <c r="B3747" i="11"/>
  <c r="B3748" i="11"/>
  <c r="B3749" i="11"/>
  <c r="B3750" i="11"/>
  <c r="B3751" i="11"/>
  <c r="B3752" i="11"/>
  <c r="B3753" i="11"/>
  <c r="B3754" i="11"/>
  <c r="B3755" i="11"/>
  <c r="B3756" i="11"/>
  <c r="B3757" i="11"/>
  <c r="B3758" i="11"/>
  <c r="B3759" i="11"/>
  <c r="B3760" i="11"/>
  <c r="B3761" i="11"/>
  <c r="B3762" i="11"/>
  <c r="B3763" i="11"/>
  <c r="B3764" i="11"/>
  <c r="B3765" i="11"/>
  <c r="B3766" i="11"/>
  <c r="B3767" i="11"/>
  <c r="B3768" i="11"/>
  <c r="B3769" i="11"/>
  <c r="B3770" i="11"/>
  <c r="B3771" i="11"/>
  <c r="B3772" i="11"/>
  <c r="B3773" i="11"/>
  <c r="B3774" i="11"/>
  <c r="B3775" i="11"/>
  <c r="B3776" i="11"/>
  <c r="B3777" i="11"/>
  <c r="B3778" i="11"/>
  <c r="B3779" i="11"/>
  <c r="B3780" i="11"/>
  <c r="B3781" i="11"/>
  <c r="B3782" i="11"/>
  <c r="B3783" i="11"/>
  <c r="B3784" i="11"/>
  <c r="B3785" i="11"/>
  <c r="B3786" i="11"/>
  <c r="B3787" i="11"/>
  <c r="B3788" i="11"/>
  <c r="B3789" i="11"/>
  <c r="B3790" i="11"/>
  <c r="B3791" i="11"/>
  <c r="B3792" i="11"/>
  <c r="B3793" i="11"/>
  <c r="B3794" i="11"/>
  <c r="B3795" i="11"/>
  <c r="B3796" i="11"/>
  <c r="B3797" i="11"/>
  <c r="B3798" i="11"/>
  <c r="B3799" i="11"/>
  <c r="B3800" i="11"/>
  <c r="B3801" i="11"/>
  <c r="B3802" i="11"/>
  <c r="B3803" i="11"/>
  <c r="B3804" i="11"/>
  <c r="B3805" i="11"/>
  <c r="B3806" i="11"/>
  <c r="B3807" i="11"/>
  <c r="B3808" i="11"/>
  <c r="B3809" i="11"/>
  <c r="B3810" i="11"/>
  <c r="B3811" i="11"/>
  <c r="B3812" i="11"/>
  <c r="B3813" i="11"/>
  <c r="B3814" i="11"/>
  <c r="B3815" i="11"/>
  <c r="B3816" i="11"/>
  <c r="B3817" i="11"/>
  <c r="B3818" i="11"/>
  <c r="B3819" i="11"/>
  <c r="B3820" i="11"/>
  <c r="B3821" i="11"/>
  <c r="B3822" i="11"/>
  <c r="B3823" i="11"/>
  <c r="B3824" i="11"/>
  <c r="B3825" i="11"/>
  <c r="B3826" i="11"/>
  <c r="B3827" i="11"/>
  <c r="B3828" i="11"/>
  <c r="B3829" i="11"/>
  <c r="B3830" i="11"/>
  <c r="B3831" i="11"/>
  <c r="B3832" i="11"/>
  <c r="B3833" i="11"/>
  <c r="B3834" i="11"/>
  <c r="B3835" i="11"/>
  <c r="B3836" i="11"/>
  <c r="B3837" i="11"/>
  <c r="B3838" i="11"/>
  <c r="B3839" i="11"/>
  <c r="B3840" i="11"/>
  <c r="B3841" i="11"/>
  <c r="B3842" i="11"/>
  <c r="B3843" i="11"/>
  <c r="B3844" i="11"/>
  <c r="B3845" i="11"/>
  <c r="B3846" i="11"/>
  <c r="B3847" i="11"/>
  <c r="B3848" i="11"/>
  <c r="B3849" i="11"/>
  <c r="B3850" i="11"/>
  <c r="B3851" i="11"/>
  <c r="B3852" i="11"/>
  <c r="B3853" i="11"/>
  <c r="B3854" i="11"/>
  <c r="B3855" i="11"/>
  <c r="B3856" i="11"/>
  <c r="B3857" i="11"/>
  <c r="B3858" i="11"/>
  <c r="B3859" i="11"/>
  <c r="B3860" i="11"/>
  <c r="B3861" i="11"/>
  <c r="B3862" i="11"/>
  <c r="B3863" i="11"/>
  <c r="B3864" i="11"/>
  <c r="B3865" i="11"/>
  <c r="B3866" i="11"/>
  <c r="B3867" i="11"/>
  <c r="B3868" i="11"/>
  <c r="B3869" i="11"/>
  <c r="B3870" i="11"/>
  <c r="B3871" i="11"/>
  <c r="B3872" i="11"/>
  <c r="B3873" i="11"/>
  <c r="B3874" i="11"/>
  <c r="B3875" i="11"/>
  <c r="B3876" i="11"/>
  <c r="B3877" i="11"/>
  <c r="B3878" i="11"/>
  <c r="B3879" i="11"/>
  <c r="B3880" i="11"/>
  <c r="B3881" i="11"/>
  <c r="B3882" i="11"/>
  <c r="B3883" i="11"/>
  <c r="B3884" i="11"/>
  <c r="B3885" i="11"/>
  <c r="B3886" i="11"/>
  <c r="B3887" i="11"/>
  <c r="B3888" i="11"/>
  <c r="B3889" i="11"/>
  <c r="B3890" i="11"/>
  <c r="B3891" i="11"/>
  <c r="B3892" i="11"/>
  <c r="B3893" i="11"/>
  <c r="B3894" i="11"/>
  <c r="B3895" i="11"/>
  <c r="B3896" i="11"/>
  <c r="B3897" i="11"/>
  <c r="B3898" i="11"/>
  <c r="B3899" i="11"/>
  <c r="B3900" i="11"/>
  <c r="B3901" i="11"/>
  <c r="B3902" i="11"/>
  <c r="B3903" i="11"/>
  <c r="B3904" i="11"/>
  <c r="B3905" i="11"/>
  <c r="B3906" i="11"/>
  <c r="B3907" i="11"/>
  <c r="B3908" i="11"/>
  <c r="B3909" i="11"/>
  <c r="B3910" i="11"/>
  <c r="B3911" i="11"/>
  <c r="B3912" i="11"/>
  <c r="B3913" i="11"/>
  <c r="B3914" i="11"/>
  <c r="B3915" i="11"/>
  <c r="B3916" i="11"/>
  <c r="B3917" i="11"/>
  <c r="B3918" i="11"/>
  <c r="B3919" i="11"/>
  <c r="B3920" i="11"/>
  <c r="B3921" i="11"/>
  <c r="B3922" i="11"/>
  <c r="B3923" i="11"/>
  <c r="B3924" i="11"/>
  <c r="B3925" i="11"/>
  <c r="B3926" i="11"/>
  <c r="B3927" i="11"/>
  <c r="B3928" i="11"/>
  <c r="B3929" i="11"/>
  <c r="B3930" i="11"/>
  <c r="B3931" i="11"/>
  <c r="B3932" i="11"/>
  <c r="B3933" i="11"/>
  <c r="B3934" i="11"/>
  <c r="B3935" i="11"/>
  <c r="B3936" i="11"/>
  <c r="B3937" i="11"/>
  <c r="B3938" i="11"/>
  <c r="B3939" i="11"/>
  <c r="B3940" i="11"/>
  <c r="B3941" i="11"/>
  <c r="B3942" i="11"/>
  <c r="B3943" i="11"/>
  <c r="B3944" i="11"/>
  <c r="B3945" i="11"/>
  <c r="B3946" i="11"/>
  <c r="B3947" i="11"/>
  <c r="B3948" i="11"/>
  <c r="B3949" i="11"/>
  <c r="B3950" i="11"/>
  <c r="B3951" i="11"/>
  <c r="B3952" i="11"/>
  <c r="B3953" i="11"/>
  <c r="B3954" i="11"/>
  <c r="B3955" i="11"/>
  <c r="B3956" i="11"/>
  <c r="B3957" i="11"/>
  <c r="B3958" i="11"/>
  <c r="B3959" i="11"/>
  <c r="B3960" i="11"/>
  <c r="B3961" i="11"/>
  <c r="B3962" i="11"/>
  <c r="B3963" i="11"/>
  <c r="B3964" i="11"/>
  <c r="B3965" i="11"/>
  <c r="B3966" i="11"/>
  <c r="B3967" i="11"/>
  <c r="B3968" i="11"/>
  <c r="B3969" i="11"/>
  <c r="B3970" i="11"/>
  <c r="B3971" i="11"/>
  <c r="B3972" i="11"/>
  <c r="B3973" i="11"/>
  <c r="B3974" i="11"/>
  <c r="B3975" i="11"/>
  <c r="B3976" i="11"/>
  <c r="B3977" i="11"/>
  <c r="B3978" i="11"/>
  <c r="B3979" i="11"/>
  <c r="B3980" i="11"/>
  <c r="B3981" i="11"/>
  <c r="B3982" i="11"/>
  <c r="B3983" i="11"/>
  <c r="B3984" i="11"/>
  <c r="B3985" i="11"/>
  <c r="B3986" i="11"/>
  <c r="B3987" i="11"/>
  <c r="B3988" i="11"/>
  <c r="B3989" i="11"/>
  <c r="B3990" i="11"/>
  <c r="B3991" i="11"/>
  <c r="B3992" i="11"/>
  <c r="B3993" i="11"/>
  <c r="B3994" i="11"/>
  <c r="B3995" i="11"/>
  <c r="B3996" i="11"/>
  <c r="B3997" i="11"/>
  <c r="B3998" i="11"/>
  <c r="B3999" i="11"/>
  <c r="B4000" i="11"/>
  <c r="B4001" i="11"/>
  <c r="B4002" i="11"/>
  <c r="B4003" i="11"/>
  <c r="B4004" i="11"/>
  <c r="B4005" i="11"/>
  <c r="B4006" i="11"/>
  <c r="B4007" i="11"/>
  <c r="B4008" i="11"/>
  <c r="B4009" i="11"/>
  <c r="B4010" i="11"/>
  <c r="B4011" i="11"/>
  <c r="B4012" i="11"/>
  <c r="B4013" i="11"/>
  <c r="B4014" i="11"/>
  <c r="B4015" i="11"/>
  <c r="B4016" i="11"/>
  <c r="B4017" i="11"/>
  <c r="B4018" i="11"/>
  <c r="B4019" i="11"/>
  <c r="B4020" i="11"/>
  <c r="B4021" i="11"/>
  <c r="B4022" i="11"/>
  <c r="B4023" i="11"/>
  <c r="B4024" i="11"/>
  <c r="B4025" i="11"/>
  <c r="B4026" i="11"/>
  <c r="B4027" i="11"/>
  <c r="B4028" i="11"/>
  <c r="B4029" i="11"/>
  <c r="B4030" i="11"/>
  <c r="B4031" i="11"/>
  <c r="B4032" i="11"/>
  <c r="B4033" i="11"/>
  <c r="B4034" i="11"/>
  <c r="B4035" i="11"/>
  <c r="B4036" i="11"/>
  <c r="B4037" i="11"/>
  <c r="B4038" i="11"/>
  <c r="B4039" i="11"/>
  <c r="B4040" i="11"/>
  <c r="B4041" i="11"/>
  <c r="B4042" i="11"/>
  <c r="B4043" i="11"/>
  <c r="B4044" i="11"/>
  <c r="B4045" i="11"/>
  <c r="B4046" i="11"/>
  <c r="B4047" i="11"/>
  <c r="B4048" i="11"/>
  <c r="B4049" i="11"/>
  <c r="B4050" i="11"/>
  <c r="B4051" i="11"/>
  <c r="B4052" i="11"/>
  <c r="B4053" i="11"/>
  <c r="B4054" i="11"/>
  <c r="B4055" i="11"/>
  <c r="B4056" i="11"/>
  <c r="B4057" i="11"/>
  <c r="B4058" i="11"/>
  <c r="B4059" i="11"/>
  <c r="B4060" i="11"/>
  <c r="B4061" i="11"/>
  <c r="B4062" i="11"/>
  <c r="B4063" i="11"/>
  <c r="B4064" i="11"/>
  <c r="B4065" i="11"/>
  <c r="B4066" i="11"/>
  <c r="B4067" i="11"/>
  <c r="B4068" i="11"/>
  <c r="B4069" i="11"/>
  <c r="B4070" i="11"/>
  <c r="B4071" i="11"/>
  <c r="B4072" i="11"/>
  <c r="B4073" i="11"/>
  <c r="B4074" i="11"/>
  <c r="B4075" i="11"/>
  <c r="B4076" i="11"/>
  <c r="B4077" i="11"/>
  <c r="B4078" i="11"/>
  <c r="B4079" i="11"/>
  <c r="B4080" i="11"/>
  <c r="B4081" i="11"/>
  <c r="B4082" i="11"/>
  <c r="B4083" i="11"/>
  <c r="B4084" i="11"/>
  <c r="B4085" i="11"/>
  <c r="B4086" i="11"/>
  <c r="B4087" i="11"/>
  <c r="B4088" i="11"/>
  <c r="B4089" i="11"/>
  <c r="B4090" i="11"/>
  <c r="B4091" i="11"/>
  <c r="B4092" i="11"/>
  <c r="B4093" i="11"/>
  <c r="B4094" i="11"/>
  <c r="B4095" i="11"/>
  <c r="B4096" i="11"/>
  <c r="B4097" i="11"/>
  <c r="B4098" i="11"/>
  <c r="B4099" i="11"/>
  <c r="B4100" i="11"/>
  <c r="B4101" i="11"/>
  <c r="B4102" i="11"/>
  <c r="B4103" i="11"/>
  <c r="B4104" i="11"/>
  <c r="B4105" i="11"/>
  <c r="B4106" i="11"/>
  <c r="B4107" i="11"/>
  <c r="B4108" i="11"/>
  <c r="B4109" i="11"/>
  <c r="B4110" i="11"/>
  <c r="B4111" i="11"/>
  <c r="B4112" i="11"/>
  <c r="B4113" i="11"/>
  <c r="B4114" i="11"/>
  <c r="B4115" i="11"/>
  <c r="B4116" i="11"/>
  <c r="B2" i="11"/>
  <c r="A4114" i="11"/>
  <c r="A4115" i="11"/>
  <c r="A4116" i="11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1501" i="11"/>
  <c r="A1502" i="11"/>
  <c r="A1503" i="11"/>
  <c r="A1504" i="11"/>
  <c r="A1505" i="11"/>
  <c r="A1506" i="11"/>
  <c r="A1507" i="11"/>
  <c r="A1508" i="11"/>
  <c r="A1509" i="11"/>
  <c r="A1510" i="11"/>
  <c r="A1511" i="11"/>
  <c r="A1512" i="11"/>
  <c r="A1513" i="11"/>
  <c r="A1514" i="11"/>
  <c r="A1515" i="11"/>
  <c r="A1516" i="11"/>
  <c r="A1517" i="11"/>
  <c r="A1518" i="11"/>
  <c r="A1519" i="11"/>
  <c r="A1520" i="11"/>
  <c r="A1521" i="11"/>
  <c r="A1522" i="11"/>
  <c r="A1523" i="11"/>
  <c r="A1524" i="11"/>
  <c r="A1525" i="11"/>
  <c r="A1526" i="11"/>
  <c r="A1527" i="11"/>
  <c r="A1528" i="11"/>
  <c r="A1529" i="11"/>
  <c r="A1530" i="11"/>
  <c r="A1531" i="11"/>
  <c r="A1532" i="11"/>
  <c r="A1533" i="11"/>
  <c r="A1534" i="11"/>
  <c r="A1535" i="11"/>
  <c r="A1536" i="11"/>
  <c r="A1537" i="11"/>
  <c r="A1538" i="11"/>
  <c r="A1539" i="11"/>
  <c r="A1540" i="11"/>
  <c r="A1541" i="11"/>
  <c r="A1542" i="11"/>
  <c r="A1543" i="11"/>
  <c r="A1544" i="11"/>
  <c r="A1545" i="11"/>
  <c r="A1546" i="11"/>
  <c r="A1547" i="11"/>
  <c r="A1548" i="11"/>
  <c r="A1549" i="11"/>
  <c r="A1550" i="11"/>
  <c r="A1551" i="11"/>
  <c r="A1552" i="11"/>
  <c r="A1553" i="11"/>
  <c r="A1554" i="11"/>
  <c r="A1555" i="11"/>
  <c r="A1556" i="11"/>
  <c r="A1557" i="11"/>
  <c r="A1558" i="11"/>
  <c r="A1559" i="11"/>
  <c r="A1560" i="11"/>
  <c r="A1561" i="11"/>
  <c r="A1562" i="11"/>
  <c r="A1563" i="11"/>
  <c r="A1564" i="11"/>
  <c r="A1565" i="11"/>
  <c r="A1566" i="11"/>
  <c r="A1567" i="11"/>
  <c r="A1568" i="11"/>
  <c r="A1569" i="11"/>
  <c r="A1570" i="11"/>
  <c r="A1571" i="11"/>
  <c r="A1572" i="11"/>
  <c r="A1573" i="11"/>
  <c r="A1574" i="11"/>
  <c r="A1575" i="11"/>
  <c r="A1576" i="11"/>
  <c r="A1577" i="11"/>
  <c r="A1578" i="11"/>
  <c r="A1579" i="11"/>
  <c r="A1580" i="11"/>
  <c r="A1581" i="11"/>
  <c r="A1582" i="11"/>
  <c r="A1583" i="11"/>
  <c r="A1584" i="11"/>
  <c r="A1585" i="11"/>
  <c r="A1586" i="11"/>
  <c r="A1587" i="11"/>
  <c r="A1588" i="11"/>
  <c r="A1589" i="11"/>
  <c r="A1590" i="11"/>
  <c r="A1591" i="11"/>
  <c r="A1592" i="11"/>
  <c r="A1593" i="11"/>
  <c r="A1594" i="11"/>
  <c r="A1595" i="11"/>
  <c r="A1596" i="11"/>
  <c r="A1597" i="11"/>
  <c r="A1598" i="11"/>
  <c r="A1599" i="11"/>
  <c r="A1600" i="11"/>
  <c r="A1601" i="11"/>
  <c r="A1602" i="11"/>
  <c r="A1603" i="11"/>
  <c r="A1604" i="11"/>
  <c r="A1605" i="11"/>
  <c r="A1606" i="11"/>
  <c r="A1607" i="11"/>
  <c r="A1608" i="11"/>
  <c r="A1609" i="11"/>
  <c r="A1610" i="11"/>
  <c r="A1611" i="11"/>
  <c r="A1612" i="11"/>
  <c r="A1613" i="11"/>
  <c r="A1614" i="11"/>
  <c r="A1615" i="11"/>
  <c r="A1616" i="11"/>
  <c r="A1617" i="11"/>
  <c r="A1618" i="11"/>
  <c r="A1619" i="11"/>
  <c r="A1620" i="11"/>
  <c r="A1621" i="11"/>
  <c r="A1622" i="11"/>
  <c r="A1623" i="11"/>
  <c r="A1624" i="11"/>
  <c r="A1625" i="11"/>
  <c r="A1626" i="11"/>
  <c r="A1627" i="11"/>
  <c r="A1628" i="11"/>
  <c r="A1629" i="11"/>
  <c r="A1630" i="11"/>
  <c r="A1631" i="11"/>
  <c r="A1632" i="11"/>
  <c r="A1633" i="11"/>
  <c r="A1634" i="11"/>
  <c r="A1635" i="11"/>
  <c r="A1636" i="11"/>
  <c r="A1637" i="11"/>
  <c r="A1638" i="11"/>
  <c r="A1639" i="11"/>
  <c r="A1640" i="11"/>
  <c r="A1641" i="11"/>
  <c r="A1642" i="11"/>
  <c r="A1643" i="11"/>
  <c r="A1644" i="11"/>
  <c r="A1645" i="11"/>
  <c r="A1646" i="11"/>
  <c r="A1647" i="11"/>
  <c r="A1648" i="11"/>
  <c r="A1649" i="11"/>
  <c r="A1650" i="11"/>
  <c r="A1651" i="11"/>
  <c r="A1652" i="11"/>
  <c r="A1653" i="11"/>
  <c r="A1654" i="11"/>
  <c r="A1655" i="11"/>
  <c r="A1656" i="11"/>
  <c r="A1657" i="11"/>
  <c r="A1658" i="11"/>
  <c r="A1659" i="11"/>
  <c r="A1660" i="11"/>
  <c r="A1661" i="11"/>
  <c r="A1662" i="11"/>
  <c r="A1663" i="11"/>
  <c r="A1664" i="11"/>
  <c r="A1665" i="11"/>
  <c r="A1666" i="11"/>
  <c r="A1667" i="11"/>
  <c r="A1668" i="11"/>
  <c r="A1669" i="11"/>
  <c r="A1670" i="11"/>
  <c r="A1671" i="11"/>
  <c r="A1672" i="11"/>
  <c r="A1673" i="11"/>
  <c r="A1674" i="11"/>
  <c r="A1675" i="11"/>
  <c r="A1676" i="11"/>
  <c r="A1677" i="11"/>
  <c r="A1678" i="11"/>
  <c r="A1679" i="11"/>
  <c r="A1680" i="11"/>
  <c r="A1681" i="11"/>
  <c r="A1682" i="11"/>
  <c r="A1683" i="11"/>
  <c r="A1684" i="11"/>
  <c r="A1685" i="11"/>
  <c r="A1686" i="11"/>
  <c r="A1687" i="11"/>
  <c r="A1688" i="11"/>
  <c r="A1689" i="11"/>
  <c r="A1690" i="11"/>
  <c r="A1691" i="11"/>
  <c r="A1692" i="11"/>
  <c r="A1693" i="11"/>
  <c r="A1694" i="11"/>
  <c r="A1695" i="11"/>
  <c r="A1696" i="11"/>
  <c r="A1697" i="11"/>
  <c r="A1698" i="11"/>
  <c r="A1699" i="11"/>
  <c r="A1700" i="11"/>
  <c r="A1701" i="11"/>
  <c r="A1702" i="11"/>
  <c r="A1703" i="11"/>
  <c r="A1704" i="11"/>
  <c r="A1705" i="11"/>
  <c r="A1706" i="11"/>
  <c r="A1707" i="11"/>
  <c r="A1708" i="11"/>
  <c r="A1709" i="11"/>
  <c r="A1710" i="11"/>
  <c r="A1711" i="11"/>
  <c r="A1712" i="11"/>
  <c r="A1713" i="11"/>
  <c r="A1714" i="11"/>
  <c r="A1715" i="11"/>
  <c r="A1716" i="11"/>
  <c r="A1717" i="11"/>
  <c r="A1718" i="11"/>
  <c r="A1719" i="11"/>
  <c r="A1720" i="11"/>
  <c r="A1721" i="11"/>
  <c r="A1722" i="11"/>
  <c r="A1723" i="11"/>
  <c r="A1724" i="11"/>
  <c r="A1725" i="11"/>
  <c r="A1726" i="11"/>
  <c r="A1727" i="11"/>
  <c r="A1728" i="11"/>
  <c r="A1729" i="11"/>
  <c r="A1730" i="11"/>
  <c r="A1731" i="11"/>
  <c r="A1732" i="11"/>
  <c r="A1733" i="11"/>
  <c r="A1734" i="11"/>
  <c r="A1735" i="11"/>
  <c r="A1736" i="11"/>
  <c r="A1737" i="11"/>
  <c r="A1738" i="11"/>
  <c r="A1739" i="11"/>
  <c r="A1740" i="11"/>
  <c r="A1741" i="11"/>
  <c r="A1742" i="11"/>
  <c r="A1743" i="11"/>
  <c r="A1744" i="11"/>
  <c r="A1745" i="11"/>
  <c r="A1746" i="11"/>
  <c r="A1747" i="11"/>
  <c r="A1748" i="11"/>
  <c r="A1749" i="11"/>
  <c r="A1750" i="11"/>
  <c r="A1751" i="11"/>
  <c r="A1752" i="11"/>
  <c r="A1753" i="11"/>
  <c r="A1754" i="11"/>
  <c r="A1755" i="11"/>
  <c r="A1756" i="11"/>
  <c r="A1757" i="11"/>
  <c r="A1758" i="11"/>
  <c r="A1759" i="11"/>
  <c r="A1760" i="11"/>
  <c r="A1761" i="11"/>
  <c r="A1762" i="11"/>
  <c r="A1763" i="11"/>
  <c r="A1764" i="11"/>
  <c r="A1765" i="11"/>
  <c r="A1766" i="11"/>
  <c r="A1767" i="11"/>
  <c r="A1768" i="11"/>
  <c r="A1769" i="11"/>
  <c r="A1770" i="11"/>
  <c r="A1771" i="11"/>
  <c r="A1772" i="11"/>
  <c r="A1773" i="11"/>
  <c r="A1774" i="11"/>
  <c r="A1775" i="11"/>
  <c r="A1776" i="11"/>
  <c r="A1777" i="11"/>
  <c r="A1778" i="11"/>
  <c r="A1779" i="11"/>
  <c r="A1780" i="11"/>
  <c r="A1781" i="11"/>
  <c r="A1782" i="11"/>
  <c r="A1783" i="11"/>
  <c r="A1784" i="11"/>
  <c r="A1785" i="11"/>
  <c r="A1786" i="11"/>
  <c r="A1787" i="11"/>
  <c r="A1788" i="11"/>
  <c r="A1789" i="11"/>
  <c r="A1790" i="11"/>
  <c r="A1791" i="11"/>
  <c r="A1792" i="11"/>
  <c r="A1793" i="11"/>
  <c r="A1794" i="11"/>
  <c r="A1795" i="11"/>
  <c r="A1796" i="11"/>
  <c r="A1797" i="11"/>
  <c r="A1798" i="11"/>
  <c r="A1799" i="11"/>
  <c r="A1800" i="11"/>
  <c r="A1801" i="11"/>
  <c r="A1802" i="11"/>
  <c r="A1803" i="11"/>
  <c r="A1804" i="11"/>
  <c r="A1805" i="11"/>
  <c r="A1806" i="11"/>
  <c r="A1807" i="11"/>
  <c r="A1808" i="11"/>
  <c r="A1809" i="11"/>
  <c r="A1810" i="11"/>
  <c r="A1811" i="11"/>
  <c r="A1812" i="11"/>
  <c r="A1813" i="11"/>
  <c r="A1814" i="11"/>
  <c r="A1815" i="11"/>
  <c r="A1816" i="11"/>
  <c r="A1817" i="11"/>
  <c r="A1818" i="11"/>
  <c r="A1819" i="11"/>
  <c r="A1820" i="11"/>
  <c r="A1821" i="11"/>
  <c r="A1822" i="11"/>
  <c r="A1823" i="11"/>
  <c r="A1824" i="11"/>
  <c r="A1825" i="11"/>
  <c r="A1826" i="11"/>
  <c r="A1827" i="11"/>
  <c r="A1828" i="11"/>
  <c r="A1829" i="11"/>
  <c r="A1830" i="11"/>
  <c r="A1831" i="11"/>
  <c r="A1832" i="11"/>
  <c r="A1833" i="11"/>
  <c r="A1834" i="11"/>
  <c r="A1835" i="11"/>
  <c r="A1836" i="11"/>
  <c r="A1837" i="11"/>
  <c r="A1838" i="11"/>
  <c r="A1839" i="11"/>
  <c r="A1840" i="11"/>
  <c r="A1841" i="11"/>
  <c r="A1842" i="11"/>
  <c r="A1843" i="11"/>
  <c r="A1844" i="11"/>
  <c r="A1845" i="11"/>
  <c r="A1846" i="11"/>
  <c r="A1847" i="11"/>
  <c r="A1848" i="11"/>
  <c r="A1849" i="11"/>
  <c r="A1850" i="11"/>
  <c r="A1851" i="11"/>
  <c r="A1852" i="11"/>
  <c r="A1853" i="11"/>
  <c r="A1854" i="11"/>
  <c r="A1855" i="11"/>
  <c r="A1856" i="11"/>
  <c r="A1857" i="11"/>
  <c r="A1858" i="11"/>
  <c r="A1859" i="11"/>
  <c r="A1860" i="11"/>
  <c r="A1861" i="11"/>
  <c r="A1862" i="11"/>
  <c r="A1863" i="11"/>
  <c r="A1864" i="11"/>
  <c r="A1865" i="11"/>
  <c r="A1866" i="11"/>
  <c r="A1867" i="11"/>
  <c r="A1868" i="11"/>
  <c r="A1869" i="11"/>
  <c r="A1870" i="11"/>
  <c r="A1871" i="11"/>
  <c r="A1872" i="11"/>
  <c r="A1873" i="11"/>
  <c r="A1874" i="11"/>
  <c r="A1875" i="11"/>
  <c r="A1876" i="11"/>
  <c r="A1877" i="11"/>
  <c r="A1878" i="11"/>
  <c r="A1879" i="11"/>
  <c r="A1880" i="11"/>
  <c r="A1881" i="11"/>
  <c r="A1882" i="11"/>
  <c r="A1883" i="11"/>
  <c r="A1884" i="11"/>
  <c r="A1885" i="11"/>
  <c r="A1886" i="11"/>
  <c r="A1887" i="11"/>
  <c r="A1888" i="11"/>
  <c r="A1889" i="11"/>
  <c r="A1890" i="11"/>
  <c r="A1891" i="11"/>
  <c r="A1892" i="11"/>
  <c r="A1893" i="11"/>
  <c r="A1894" i="11"/>
  <c r="A1895" i="11"/>
  <c r="A1896" i="11"/>
  <c r="A1897" i="11"/>
  <c r="A1898" i="11"/>
  <c r="A1899" i="11"/>
  <c r="A1900" i="11"/>
  <c r="A1901" i="11"/>
  <c r="A1902" i="11"/>
  <c r="A1903" i="11"/>
  <c r="A1904" i="11"/>
  <c r="A1905" i="11"/>
  <c r="A1906" i="11"/>
  <c r="A1907" i="11"/>
  <c r="A1908" i="11"/>
  <c r="A1909" i="11"/>
  <c r="A1910" i="11"/>
  <c r="A1911" i="11"/>
  <c r="A1912" i="11"/>
  <c r="A1913" i="11"/>
  <c r="A1914" i="11"/>
  <c r="A1915" i="11"/>
  <c r="A1916" i="11"/>
  <c r="A1917" i="11"/>
  <c r="A1918" i="11"/>
  <c r="A1919" i="11"/>
  <c r="A1920" i="11"/>
  <c r="A1921" i="11"/>
  <c r="A1922" i="11"/>
  <c r="A1923" i="11"/>
  <c r="A1924" i="11"/>
  <c r="A1925" i="11"/>
  <c r="A1926" i="11"/>
  <c r="A1927" i="11"/>
  <c r="A1928" i="11"/>
  <c r="A1929" i="11"/>
  <c r="A1930" i="11"/>
  <c r="A1931" i="11"/>
  <c r="A1932" i="11"/>
  <c r="A1933" i="11"/>
  <c r="A1934" i="11"/>
  <c r="A1935" i="11"/>
  <c r="A1936" i="11"/>
  <c r="A1937" i="11"/>
  <c r="A1938" i="11"/>
  <c r="A1939" i="11"/>
  <c r="A1940" i="11"/>
  <c r="A1941" i="11"/>
  <c r="A1942" i="11"/>
  <c r="A1943" i="11"/>
  <c r="A1944" i="11"/>
  <c r="A1945" i="11"/>
  <c r="A1946" i="11"/>
  <c r="A1947" i="11"/>
  <c r="A1948" i="11"/>
  <c r="A1949" i="11"/>
  <c r="A1950" i="11"/>
  <c r="A1951" i="11"/>
  <c r="A1952" i="11"/>
  <c r="A1953" i="11"/>
  <c r="A1954" i="11"/>
  <c r="A1955" i="11"/>
  <c r="A1956" i="11"/>
  <c r="A1957" i="11"/>
  <c r="A1958" i="11"/>
  <c r="A1959" i="11"/>
  <c r="A1960" i="11"/>
  <c r="A1961" i="11"/>
  <c r="A1962" i="11"/>
  <c r="A1963" i="11"/>
  <c r="A1964" i="11"/>
  <c r="A1965" i="11"/>
  <c r="A1966" i="11"/>
  <c r="A1967" i="11"/>
  <c r="A1968" i="11"/>
  <c r="A1969" i="11"/>
  <c r="A1970" i="11"/>
  <c r="A1971" i="11"/>
  <c r="A1972" i="11"/>
  <c r="A1973" i="11"/>
  <c r="A1974" i="11"/>
  <c r="A1975" i="11"/>
  <c r="A1976" i="11"/>
  <c r="A1977" i="11"/>
  <c r="A1978" i="11"/>
  <c r="A1979" i="11"/>
  <c r="A1980" i="11"/>
  <c r="A1981" i="11"/>
  <c r="A1982" i="11"/>
  <c r="A1983" i="11"/>
  <c r="A1984" i="11"/>
  <c r="A1985" i="11"/>
  <c r="A1986" i="11"/>
  <c r="A1987" i="11"/>
  <c r="A1988" i="11"/>
  <c r="A1989" i="11"/>
  <c r="A1990" i="11"/>
  <c r="A1991" i="11"/>
  <c r="A1992" i="11"/>
  <c r="A1993" i="11"/>
  <c r="A1994" i="11"/>
  <c r="A1995" i="11"/>
  <c r="A1996" i="11"/>
  <c r="A1997" i="11"/>
  <c r="A1998" i="11"/>
  <c r="A1999" i="11"/>
  <c r="A2000" i="11"/>
  <c r="A2001" i="11"/>
  <c r="A2002" i="11"/>
  <c r="A2003" i="11"/>
  <c r="A2004" i="11"/>
  <c r="A2005" i="11"/>
  <c r="A2006" i="11"/>
  <c r="A2007" i="11"/>
  <c r="A2008" i="11"/>
  <c r="A2009" i="11"/>
  <c r="A2010" i="11"/>
  <c r="A2011" i="11"/>
  <c r="A2012" i="11"/>
  <c r="A2013" i="11"/>
  <c r="A2014" i="11"/>
  <c r="A2015" i="11"/>
  <c r="A2016" i="11"/>
  <c r="A2017" i="11"/>
  <c r="A2018" i="11"/>
  <c r="A2019" i="11"/>
  <c r="A2020" i="11"/>
  <c r="A2021" i="11"/>
  <c r="A2022" i="11"/>
  <c r="A2023" i="11"/>
  <c r="A2024" i="11"/>
  <c r="A2025" i="11"/>
  <c r="A2026" i="11"/>
  <c r="A2027" i="11"/>
  <c r="A2028" i="11"/>
  <c r="A2029" i="11"/>
  <c r="A2030" i="11"/>
  <c r="A2031" i="11"/>
  <c r="A2032" i="11"/>
  <c r="A2033" i="11"/>
  <c r="A2034" i="11"/>
  <c r="A2035" i="11"/>
  <c r="A2036" i="11"/>
  <c r="A2037" i="11"/>
  <c r="A2038" i="11"/>
  <c r="A2039" i="11"/>
  <c r="A2040" i="11"/>
  <c r="A2041" i="11"/>
  <c r="A2042" i="11"/>
  <c r="A2043" i="11"/>
  <c r="A2044" i="11"/>
  <c r="A2045" i="11"/>
  <c r="A2046" i="11"/>
  <c r="A2047" i="11"/>
  <c r="A2048" i="11"/>
  <c r="A2049" i="11"/>
  <c r="A2050" i="11"/>
  <c r="A2051" i="11"/>
  <c r="A2052" i="11"/>
  <c r="A2053" i="11"/>
  <c r="A2054" i="11"/>
  <c r="A2055" i="11"/>
  <c r="A2056" i="11"/>
  <c r="A2057" i="11"/>
  <c r="A2058" i="11"/>
  <c r="A2059" i="11"/>
  <c r="A2060" i="11"/>
  <c r="A2061" i="11"/>
  <c r="A2062" i="11"/>
  <c r="A2063" i="11"/>
  <c r="A2064" i="11"/>
  <c r="A2065" i="11"/>
  <c r="A2066" i="11"/>
  <c r="A2067" i="11"/>
  <c r="A2068" i="11"/>
  <c r="A2069" i="11"/>
  <c r="A2070" i="11"/>
  <c r="A2071" i="11"/>
  <c r="A2072" i="11"/>
  <c r="A2073" i="11"/>
  <c r="A2074" i="11"/>
  <c r="A2075" i="11"/>
  <c r="A2076" i="11"/>
  <c r="A2077" i="11"/>
  <c r="A2078" i="11"/>
  <c r="A2079" i="11"/>
  <c r="A2080" i="11"/>
  <c r="A2081" i="11"/>
  <c r="A2082" i="11"/>
  <c r="A2083" i="11"/>
  <c r="A2084" i="11"/>
  <c r="A2085" i="11"/>
  <c r="A2086" i="11"/>
  <c r="A2087" i="11"/>
  <c r="A2088" i="11"/>
  <c r="A2089" i="11"/>
  <c r="A2090" i="11"/>
  <c r="A2091" i="11"/>
  <c r="A2092" i="11"/>
  <c r="A2093" i="11"/>
  <c r="A2094" i="11"/>
  <c r="A2095" i="11"/>
  <c r="A2096" i="11"/>
  <c r="A2097" i="11"/>
  <c r="A2098" i="11"/>
  <c r="A2099" i="11"/>
  <c r="A2100" i="11"/>
  <c r="A2101" i="11"/>
  <c r="A2102" i="11"/>
  <c r="A2103" i="11"/>
  <c r="A2104" i="11"/>
  <c r="A2105" i="11"/>
  <c r="A2106" i="11"/>
  <c r="A2107" i="11"/>
  <c r="A2108" i="11"/>
  <c r="A2109" i="11"/>
  <c r="A2110" i="11"/>
  <c r="A2111" i="11"/>
  <c r="A2112" i="11"/>
  <c r="A2113" i="11"/>
  <c r="A2114" i="11"/>
  <c r="A2115" i="11"/>
  <c r="A2116" i="11"/>
  <c r="A2117" i="11"/>
  <c r="A2118" i="11"/>
  <c r="A2119" i="11"/>
  <c r="A2120" i="11"/>
  <c r="A2121" i="11"/>
  <c r="A2122" i="11"/>
  <c r="A2123" i="11"/>
  <c r="A2124" i="11"/>
  <c r="A2125" i="11"/>
  <c r="A2126" i="11"/>
  <c r="A2127" i="11"/>
  <c r="A2128" i="11"/>
  <c r="A2129" i="11"/>
  <c r="A2130" i="11"/>
  <c r="A2131" i="11"/>
  <c r="A2132" i="11"/>
  <c r="A2133" i="11"/>
  <c r="A2134" i="11"/>
  <c r="A2135" i="11"/>
  <c r="A2136" i="11"/>
  <c r="A2137" i="11"/>
  <c r="A2138" i="11"/>
  <c r="A2139" i="11"/>
  <c r="A2140" i="11"/>
  <c r="A2141" i="11"/>
  <c r="A2142" i="11"/>
  <c r="A2143" i="11"/>
  <c r="A2144" i="11"/>
  <c r="A2145" i="11"/>
  <c r="A2146" i="11"/>
  <c r="A2147" i="11"/>
  <c r="A2148" i="11"/>
  <c r="A2149" i="11"/>
  <c r="A2150" i="11"/>
  <c r="A2151" i="11"/>
  <c r="A2152" i="11"/>
  <c r="A2153" i="11"/>
  <c r="A2154" i="11"/>
  <c r="A2155" i="11"/>
  <c r="A2156" i="11"/>
  <c r="A2157" i="11"/>
  <c r="A2158" i="11"/>
  <c r="A2159" i="11"/>
  <c r="A2160" i="11"/>
  <c r="A2161" i="11"/>
  <c r="A2162" i="11"/>
  <c r="A2163" i="11"/>
  <c r="A2164" i="11"/>
  <c r="A2165" i="11"/>
  <c r="A2166" i="11"/>
  <c r="A2167" i="11"/>
  <c r="A2168" i="11"/>
  <c r="A2169" i="11"/>
  <c r="A2170" i="11"/>
  <c r="A2171" i="11"/>
  <c r="A2172" i="11"/>
  <c r="A2173" i="11"/>
  <c r="A2174" i="11"/>
  <c r="A2175" i="11"/>
  <c r="A2176" i="11"/>
  <c r="A2177" i="11"/>
  <c r="A2178" i="11"/>
  <c r="A2179" i="11"/>
  <c r="A2180" i="11"/>
  <c r="A2181" i="11"/>
  <c r="A2182" i="11"/>
  <c r="A2183" i="11"/>
  <c r="A2184" i="11"/>
  <c r="A2185" i="11"/>
  <c r="A2186" i="11"/>
  <c r="A2187" i="11"/>
  <c r="A2188" i="11"/>
  <c r="A2189" i="11"/>
  <c r="A2190" i="11"/>
  <c r="A2191" i="11"/>
  <c r="A2192" i="11"/>
  <c r="A2193" i="11"/>
  <c r="A2194" i="11"/>
  <c r="A2195" i="11"/>
  <c r="A2196" i="11"/>
  <c r="A2197" i="11"/>
  <c r="A2198" i="11"/>
  <c r="A2199" i="11"/>
  <c r="A2200" i="11"/>
  <c r="A2201" i="11"/>
  <c r="A2202" i="11"/>
  <c r="A2203" i="11"/>
  <c r="A2204" i="11"/>
  <c r="A2205" i="11"/>
  <c r="A2206" i="11"/>
  <c r="A2207" i="11"/>
  <c r="A2208" i="11"/>
  <c r="A2209" i="11"/>
  <c r="A2210" i="11"/>
  <c r="A2211" i="11"/>
  <c r="A2212" i="11"/>
  <c r="A2213" i="11"/>
  <c r="A2214" i="11"/>
  <c r="A2215" i="11"/>
  <c r="A2216" i="11"/>
  <c r="A2217" i="11"/>
  <c r="A2218" i="11"/>
  <c r="A2219" i="11"/>
  <c r="A2220" i="11"/>
  <c r="A2221" i="11"/>
  <c r="A2222" i="11"/>
  <c r="A2223" i="11"/>
  <c r="A2224" i="11"/>
  <c r="A2225" i="11"/>
  <c r="A2226" i="11"/>
  <c r="A2227" i="11"/>
  <c r="A2228" i="11"/>
  <c r="A2229" i="11"/>
  <c r="A2230" i="11"/>
  <c r="A2231" i="11"/>
  <c r="A2232" i="11"/>
  <c r="A2233" i="11"/>
  <c r="A2234" i="11"/>
  <c r="A2235" i="11"/>
  <c r="A2236" i="11"/>
  <c r="A2237" i="11"/>
  <c r="A2238" i="11"/>
  <c r="A2239" i="11"/>
  <c r="A2240" i="11"/>
  <c r="A2241" i="11"/>
  <c r="A2242" i="11"/>
  <c r="A2243" i="11"/>
  <c r="A2244" i="11"/>
  <c r="A2245" i="11"/>
  <c r="A2246" i="11"/>
  <c r="A2247" i="11"/>
  <c r="A2248" i="11"/>
  <c r="A2249" i="11"/>
  <c r="A2250" i="11"/>
  <c r="A2251" i="11"/>
  <c r="A2252" i="11"/>
  <c r="A2253" i="11"/>
  <c r="A2254" i="11"/>
  <c r="A2255" i="11"/>
  <c r="A2256" i="11"/>
  <c r="A2257" i="11"/>
  <c r="A2258" i="11"/>
  <c r="A2259" i="11"/>
  <c r="A2260" i="11"/>
  <c r="A2261" i="11"/>
  <c r="A2262" i="11"/>
  <c r="A2263" i="11"/>
  <c r="A2264" i="11"/>
  <c r="A2265" i="11"/>
  <c r="A2266" i="11"/>
  <c r="A2267" i="11"/>
  <c r="A2268" i="11"/>
  <c r="A2269" i="11"/>
  <c r="A2270" i="11"/>
  <c r="A2271" i="11"/>
  <c r="A2272" i="11"/>
  <c r="A2273" i="11"/>
  <c r="A2274" i="11"/>
  <c r="A2275" i="11"/>
  <c r="A2276" i="11"/>
  <c r="A2277" i="11"/>
  <c r="A2278" i="11"/>
  <c r="A2279" i="11"/>
  <c r="A2280" i="11"/>
  <c r="A2281" i="11"/>
  <c r="A2282" i="11"/>
  <c r="A2283" i="11"/>
  <c r="A2284" i="11"/>
  <c r="A2285" i="11"/>
  <c r="A2286" i="11"/>
  <c r="A2287" i="11"/>
  <c r="A2288" i="11"/>
  <c r="A2289" i="11"/>
  <c r="A2290" i="11"/>
  <c r="A2291" i="11"/>
  <c r="A2292" i="11"/>
  <c r="A2293" i="11"/>
  <c r="A2294" i="11"/>
  <c r="A2295" i="11"/>
  <c r="A2296" i="11"/>
  <c r="A2297" i="11"/>
  <c r="A2298" i="11"/>
  <c r="A2299" i="11"/>
  <c r="A2300" i="11"/>
  <c r="A2301" i="11"/>
  <c r="A2302" i="11"/>
  <c r="A2303" i="11"/>
  <c r="A2304" i="11"/>
  <c r="A2305" i="11"/>
  <c r="A2306" i="11"/>
  <c r="A2307" i="11"/>
  <c r="A2308" i="11"/>
  <c r="A2309" i="11"/>
  <c r="A2310" i="11"/>
  <c r="A2311" i="11"/>
  <c r="A2312" i="11"/>
  <c r="A2313" i="11"/>
  <c r="A2314" i="11"/>
  <c r="A2315" i="11"/>
  <c r="A2316" i="11"/>
  <c r="A2317" i="11"/>
  <c r="A2318" i="11"/>
  <c r="A2319" i="11"/>
  <c r="A2320" i="11"/>
  <c r="A2321" i="11"/>
  <c r="A2322" i="11"/>
  <c r="A2323" i="11"/>
  <c r="A2324" i="11"/>
  <c r="A2325" i="11"/>
  <c r="A2326" i="11"/>
  <c r="A2327" i="11"/>
  <c r="A2328" i="11"/>
  <c r="A2329" i="11"/>
  <c r="A2330" i="11"/>
  <c r="A2331" i="11"/>
  <c r="A2332" i="11"/>
  <c r="A2333" i="11"/>
  <c r="A2334" i="11"/>
  <c r="A2335" i="11"/>
  <c r="A2336" i="11"/>
  <c r="A2337" i="11"/>
  <c r="A2338" i="11"/>
  <c r="A2339" i="11"/>
  <c r="A2340" i="11"/>
  <c r="A2341" i="11"/>
  <c r="A2342" i="11"/>
  <c r="A2343" i="11"/>
  <c r="A2344" i="11"/>
  <c r="A2345" i="11"/>
  <c r="A2346" i="11"/>
  <c r="A2347" i="11"/>
  <c r="A2348" i="11"/>
  <c r="A2349" i="11"/>
  <c r="A2350" i="11"/>
  <c r="A2351" i="11"/>
  <c r="A2352" i="11"/>
  <c r="A2353" i="11"/>
  <c r="A2354" i="11"/>
  <c r="A2355" i="11"/>
  <c r="A2356" i="11"/>
  <c r="A2357" i="11"/>
  <c r="A2358" i="11"/>
  <c r="A2359" i="11"/>
  <c r="A2360" i="11"/>
  <c r="A2361" i="11"/>
  <c r="A2362" i="11"/>
  <c r="A2363" i="11"/>
  <c r="A2364" i="11"/>
  <c r="A2365" i="11"/>
  <c r="A2366" i="11"/>
  <c r="A2367" i="11"/>
  <c r="A2368" i="11"/>
  <c r="A2369" i="11"/>
  <c r="A2370" i="11"/>
  <c r="A2371" i="11"/>
  <c r="A2372" i="11"/>
  <c r="A2373" i="11"/>
  <c r="A2374" i="11"/>
  <c r="A2375" i="11"/>
  <c r="A2376" i="11"/>
  <c r="A2377" i="11"/>
  <c r="A2378" i="11"/>
  <c r="A2379" i="11"/>
  <c r="A2380" i="11"/>
  <c r="A2381" i="11"/>
  <c r="A2382" i="11"/>
  <c r="A2383" i="11"/>
  <c r="A2384" i="11"/>
  <c r="A2385" i="11"/>
  <c r="A2386" i="11"/>
  <c r="A2387" i="11"/>
  <c r="A2388" i="11"/>
  <c r="A2389" i="11"/>
  <c r="A2390" i="11"/>
  <c r="A2391" i="11"/>
  <c r="A2392" i="11"/>
  <c r="A2393" i="11"/>
  <c r="A2394" i="11"/>
  <c r="A2395" i="11"/>
  <c r="A2396" i="11"/>
  <c r="A2397" i="11"/>
  <c r="A2398" i="11"/>
  <c r="A2399" i="11"/>
  <c r="A2400" i="11"/>
  <c r="A2401" i="11"/>
  <c r="A2402" i="11"/>
  <c r="A2403" i="11"/>
  <c r="A2404" i="11"/>
  <c r="A2405" i="11"/>
  <c r="A2406" i="11"/>
  <c r="A2407" i="11"/>
  <c r="A2408" i="11"/>
  <c r="A2409" i="11"/>
  <c r="A2410" i="11"/>
  <c r="A2411" i="11"/>
  <c r="A2412" i="11"/>
  <c r="A2413" i="11"/>
  <c r="A2414" i="11"/>
  <c r="A2415" i="11"/>
  <c r="A2416" i="11"/>
  <c r="A2417" i="11"/>
  <c r="A2418" i="11"/>
  <c r="A2419" i="11"/>
  <c r="A2420" i="11"/>
  <c r="A2421" i="11"/>
  <c r="A2422" i="11"/>
  <c r="A2423" i="11"/>
  <c r="A2424" i="11"/>
  <c r="A2425" i="11"/>
  <c r="A2426" i="11"/>
  <c r="A2427" i="11"/>
  <c r="A2428" i="11"/>
  <c r="A2429" i="11"/>
  <c r="A2430" i="11"/>
  <c r="A2431" i="11"/>
  <c r="A2432" i="11"/>
  <c r="A2433" i="11"/>
  <c r="A2434" i="11"/>
  <c r="A2435" i="11"/>
  <c r="A2436" i="11"/>
  <c r="A2437" i="11"/>
  <c r="A2438" i="11"/>
  <c r="A2439" i="11"/>
  <c r="A2440" i="11"/>
  <c r="A2441" i="11"/>
  <c r="A2442" i="11"/>
  <c r="A2443" i="11"/>
  <c r="A2444" i="11"/>
  <c r="A2445" i="11"/>
  <c r="A2446" i="11"/>
  <c r="A2447" i="11"/>
  <c r="A2448" i="11"/>
  <c r="A2449" i="11"/>
  <c r="A2450" i="11"/>
  <c r="A2451" i="11"/>
  <c r="A2452" i="11"/>
  <c r="A2453" i="11"/>
  <c r="A2454" i="11"/>
  <c r="A2455" i="11"/>
  <c r="A2456" i="11"/>
  <c r="A2457" i="11"/>
  <c r="A2458" i="11"/>
  <c r="A2459" i="11"/>
  <c r="A2460" i="11"/>
  <c r="A2461" i="11"/>
  <c r="A2462" i="11"/>
  <c r="A2463" i="11"/>
  <c r="A2464" i="11"/>
  <c r="A2465" i="11"/>
  <c r="A2466" i="11"/>
  <c r="A2467" i="11"/>
  <c r="A2468" i="11"/>
  <c r="A2469" i="11"/>
  <c r="A2470" i="11"/>
  <c r="A2471" i="11"/>
  <c r="A2472" i="11"/>
  <c r="A2473" i="11"/>
  <c r="A2474" i="11"/>
  <c r="A2475" i="11"/>
  <c r="A2476" i="11"/>
  <c r="A2477" i="11"/>
  <c r="A2478" i="11"/>
  <c r="A2479" i="11"/>
  <c r="A2480" i="11"/>
  <c r="A2481" i="11"/>
  <c r="A2482" i="11"/>
  <c r="A2483" i="11"/>
  <c r="A2484" i="11"/>
  <c r="A2485" i="11"/>
  <c r="A2486" i="11"/>
  <c r="A2487" i="11"/>
  <c r="A2488" i="11"/>
  <c r="A2489" i="11"/>
  <c r="A2490" i="11"/>
  <c r="A2491" i="11"/>
  <c r="A2492" i="11"/>
  <c r="A2493" i="11"/>
  <c r="A2494" i="11"/>
  <c r="A2495" i="11"/>
  <c r="A2496" i="11"/>
  <c r="A2497" i="11"/>
  <c r="A2498" i="11"/>
  <c r="A2499" i="11"/>
  <c r="A2500" i="11"/>
  <c r="A2501" i="11"/>
  <c r="A2502" i="11"/>
  <c r="A2503" i="11"/>
  <c r="A2504" i="11"/>
  <c r="A2505" i="11"/>
  <c r="A2506" i="11"/>
  <c r="A2507" i="11"/>
  <c r="A2508" i="11"/>
  <c r="A2509" i="11"/>
  <c r="A2510" i="11"/>
  <c r="A2511" i="11"/>
  <c r="A2512" i="11"/>
  <c r="A2513" i="11"/>
  <c r="A2514" i="11"/>
  <c r="A2515" i="11"/>
  <c r="A2516" i="11"/>
  <c r="A2517" i="11"/>
  <c r="A2518" i="11"/>
  <c r="A2519" i="11"/>
  <c r="A2520" i="11"/>
  <c r="A2521" i="11"/>
  <c r="A2522" i="11"/>
  <c r="A2523" i="11"/>
  <c r="A2524" i="11"/>
  <c r="A2525" i="11"/>
  <c r="A2526" i="11"/>
  <c r="A2527" i="11"/>
  <c r="A2528" i="11"/>
  <c r="A2529" i="11"/>
  <c r="A2530" i="11"/>
  <c r="A2531" i="11"/>
  <c r="A2532" i="11"/>
  <c r="A2533" i="11"/>
  <c r="A2534" i="11"/>
  <c r="A2535" i="11"/>
  <c r="A2536" i="11"/>
  <c r="A2537" i="11"/>
  <c r="A2538" i="11"/>
  <c r="A2539" i="11"/>
  <c r="A2540" i="11"/>
  <c r="A2541" i="11"/>
  <c r="A2542" i="11"/>
  <c r="A2543" i="11"/>
  <c r="A2544" i="11"/>
  <c r="A2545" i="11"/>
  <c r="A2546" i="11"/>
  <c r="A2547" i="11"/>
  <c r="A2548" i="11"/>
  <c r="A2549" i="11"/>
  <c r="A2550" i="11"/>
  <c r="A2551" i="11"/>
  <c r="A2552" i="11"/>
  <c r="A2553" i="11"/>
  <c r="A2554" i="11"/>
  <c r="A2555" i="11"/>
  <c r="A2556" i="11"/>
  <c r="A2557" i="11"/>
  <c r="A2558" i="11"/>
  <c r="A2559" i="11"/>
  <c r="A2560" i="11"/>
  <c r="A2561" i="11"/>
  <c r="A2562" i="11"/>
  <c r="A2563" i="11"/>
  <c r="A2564" i="11"/>
  <c r="A2565" i="11"/>
  <c r="A2566" i="11"/>
  <c r="A2567" i="11"/>
  <c r="A2568" i="11"/>
  <c r="A2569" i="11"/>
  <c r="A2570" i="11"/>
  <c r="A2571" i="11"/>
  <c r="A2572" i="11"/>
  <c r="A2573" i="11"/>
  <c r="A2574" i="11"/>
  <c r="A2575" i="11"/>
  <c r="A2576" i="11"/>
  <c r="A2577" i="11"/>
  <c r="A2578" i="11"/>
  <c r="A2579" i="11"/>
  <c r="A2580" i="11"/>
  <c r="A2581" i="11"/>
  <c r="A2582" i="11"/>
  <c r="A2583" i="11"/>
  <c r="A2584" i="11"/>
  <c r="A2585" i="11"/>
  <c r="A2586" i="11"/>
  <c r="A2587" i="11"/>
  <c r="A2588" i="11"/>
  <c r="A2589" i="11"/>
  <c r="A2590" i="11"/>
  <c r="A2591" i="11"/>
  <c r="A2592" i="11"/>
  <c r="A2593" i="11"/>
  <c r="A2594" i="11"/>
  <c r="A2595" i="11"/>
  <c r="A2596" i="11"/>
  <c r="A2597" i="11"/>
  <c r="A2598" i="11"/>
  <c r="A2599" i="11"/>
  <c r="A2600" i="11"/>
  <c r="A2601" i="11"/>
  <c r="A2602" i="11"/>
  <c r="A2603" i="11"/>
  <c r="A2604" i="11"/>
  <c r="A2605" i="11"/>
  <c r="A2606" i="11"/>
  <c r="A2607" i="11"/>
  <c r="A2608" i="11"/>
  <c r="A2609" i="11"/>
  <c r="A2610" i="11"/>
  <c r="A2611" i="11"/>
  <c r="A2612" i="11"/>
  <c r="A2613" i="11"/>
  <c r="A2614" i="11"/>
  <c r="A2615" i="11"/>
  <c r="A2616" i="11"/>
  <c r="A2617" i="11"/>
  <c r="A2618" i="11"/>
  <c r="A2619" i="11"/>
  <c r="A2620" i="11"/>
  <c r="A2621" i="11"/>
  <c r="A2622" i="11"/>
  <c r="A2623" i="11"/>
  <c r="A2624" i="11"/>
  <c r="A2625" i="11"/>
  <c r="A2626" i="11"/>
  <c r="A2627" i="11"/>
  <c r="A2628" i="11"/>
  <c r="A2629" i="11"/>
  <c r="A2630" i="11"/>
  <c r="A2631" i="11"/>
  <c r="A2632" i="11"/>
  <c r="A2633" i="11"/>
  <c r="A2634" i="11"/>
  <c r="A2635" i="11"/>
  <c r="A2636" i="11"/>
  <c r="A2637" i="11"/>
  <c r="A2638" i="11"/>
  <c r="A2639" i="11"/>
  <c r="A2640" i="11"/>
  <c r="A2641" i="11"/>
  <c r="A2642" i="11"/>
  <c r="A2643" i="11"/>
  <c r="A2644" i="11"/>
  <c r="A2645" i="11"/>
  <c r="A2646" i="11"/>
  <c r="A2647" i="11"/>
  <c r="A2648" i="11"/>
  <c r="A2649" i="11"/>
  <c r="A2650" i="11"/>
  <c r="A2651" i="11"/>
  <c r="A2652" i="11"/>
  <c r="A2653" i="11"/>
  <c r="A2654" i="11"/>
  <c r="A2655" i="11"/>
  <c r="A2656" i="11"/>
  <c r="A2657" i="11"/>
  <c r="A2658" i="11"/>
  <c r="A2659" i="11"/>
  <c r="A2660" i="11"/>
  <c r="A2661" i="11"/>
  <c r="A2662" i="11"/>
  <c r="A2663" i="11"/>
  <c r="A2664" i="11"/>
  <c r="A2665" i="11"/>
  <c r="A2666" i="11"/>
  <c r="A2667" i="11"/>
  <c r="A2668" i="11"/>
  <c r="A2669" i="11"/>
  <c r="A2670" i="11"/>
  <c r="A2671" i="11"/>
  <c r="A2672" i="11"/>
  <c r="A2673" i="11"/>
  <c r="A2674" i="11"/>
  <c r="A2675" i="11"/>
  <c r="A2676" i="11"/>
  <c r="A2677" i="11"/>
  <c r="A2678" i="11"/>
  <c r="A2679" i="11"/>
  <c r="A2680" i="11"/>
  <c r="A2681" i="11"/>
  <c r="A2682" i="11"/>
  <c r="A2683" i="11"/>
  <c r="A2684" i="11"/>
  <c r="A2685" i="11"/>
  <c r="A2686" i="11"/>
  <c r="A2687" i="11"/>
  <c r="A2688" i="11"/>
  <c r="A2689" i="11"/>
  <c r="A2690" i="11"/>
  <c r="A2691" i="11"/>
  <c r="A2692" i="11"/>
  <c r="A2693" i="11"/>
  <c r="A2694" i="11"/>
  <c r="A2695" i="11"/>
  <c r="A2696" i="11"/>
  <c r="A2697" i="11"/>
  <c r="A2698" i="11"/>
  <c r="A2699" i="11"/>
  <c r="A2700" i="11"/>
  <c r="A2701" i="11"/>
  <c r="A2702" i="11"/>
  <c r="A2703" i="11"/>
  <c r="A2704" i="11"/>
  <c r="A2705" i="11"/>
  <c r="A2706" i="11"/>
  <c r="A2707" i="11"/>
  <c r="A2708" i="11"/>
  <c r="A2709" i="11"/>
  <c r="A2710" i="11"/>
  <c r="A2711" i="11"/>
  <c r="A2712" i="11"/>
  <c r="A2713" i="11"/>
  <c r="A2714" i="11"/>
  <c r="A2715" i="11"/>
  <c r="A2716" i="11"/>
  <c r="A2717" i="11"/>
  <c r="A2718" i="11"/>
  <c r="A2719" i="11"/>
  <c r="A2720" i="11"/>
  <c r="A2721" i="11"/>
  <c r="A2722" i="11"/>
  <c r="A2723" i="11"/>
  <c r="A2724" i="11"/>
  <c r="A2725" i="11"/>
  <c r="A2726" i="11"/>
  <c r="A2727" i="11"/>
  <c r="A2728" i="11"/>
  <c r="A2729" i="11"/>
  <c r="A2730" i="11"/>
  <c r="A2731" i="11"/>
  <c r="A2732" i="11"/>
  <c r="A2733" i="11"/>
  <c r="A2734" i="11"/>
  <c r="A2735" i="11"/>
  <c r="A2736" i="11"/>
  <c r="A2737" i="11"/>
  <c r="A2738" i="11"/>
  <c r="A2739" i="11"/>
  <c r="A2740" i="11"/>
  <c r="A2741" i="11"/>
  <c r="A2742" i="11"/>
  <c r="A2743" i="11"/>
  <c r="A2744" i="11"/>
  <c r="A2745" i="11"/>
  <c r="A2746" i="11"/>
  <c r="A2747" i="11"/>
  <c r="A2748" i="11"/>
  <c r="A2749" i="11"/>
  <c r="A2750" i="11"/>
  <c r="A2751" i="11"/>
  <c r="A2752" i="11"/>
  <c r="A2753" i="11"/>
  <c r="A2754" i="11"/>
  <c r="A2755" i="11"/>
  <c r="A2756" i="11"/>
  <c r="A2757" i="11"/>
  <c r="A2758" i="11"/>
  <c r="A2759" i="11"/>
  <c r="A2760" i="11"/>
  <c r="A2761" i="11"/>
  <c r="A2762" i="11"/>
  <c r="A2763" i="11"/>
  <c r="A2764" i="11"/>
  <c r="A2765" i="11"/>
  <c r="A2766" i="11"/>
  <c r="A2767" i="11"/>
  <c r="A2768" i="11"/>
  <c r="A2769" i="11"/>
  <c r="A2770" i="11"/>
  <c r="A2771" i="11"/>
  <c r="A2772" i="11"/>
  <c r="A2773" i="11"/>
  <c r="A2774" i="11"/>
  <c r="A2775" i="11"/>
  <c r="A2776" i="11"/>
  <c r="A2777" i="11"/>
  <c r="A2778" i="11"/>
  <c r="A2779" i="11"/>
  <c r="A2780" i="11"/>
  <c r="A2781" i="11"/>
  <c r="A2782" i="11"/>
  <c r="A2783" i="11"/>
  <c r="A2784" i="11"/>
  <c r="A2785" i="11"/>
  <c r="A2786" i="11"/>
  <c r="A2787" i="11"/>
  <c r="A2788" i="11"/>
  <c r="A2789" i="11"/>
  <c r="A2790" i="11"/>
  <c r="A2791" i="11"/>
  <c r="A2792" i="11"/>
  <c r="A2793" i="11"/>
  <c r="A2794" i="11"/>
  <c r="A2795" i="11"/>
  <c r="A2796" i="11"/>
  <c r="A2797" i="11"/>
  <c r="A2798" i="11"/>
  <c r="A2799" i="11"/>
  <c r="A2800" i="11"/>
  <c r="A2801" i="11"/>
  <c r="A2802" i="11"/>
  <c r="A2803" i="11"/>
  <c r="A2804" i="11"/>
  <c r="A2805" i="11"/>
  <c r="A2806" i="11"/>
  <c r="A2807" i="11"/>
  <c r="A2808" i="11"/>
  <c r="A2809" i="11"/>
  <c r="A2810" i="11"/>
  <c r="A2811" i="11"/>
  <c r="A2812" i="11"/>
  <c r="A2813" i="11"/>
  <c r="A2814" i="11"/>
  <c r="A2815" i="11"/>
  <c r="A2816" i="11"/>
  <c r="A2817" i="11"/>
  <c r="A2818" i="11"/>
  <c r="A2819" i="11"/>
  <c r="A2820" i="11"/>
  <c r="A2821" i="11"/>
  <c r="A2822" i="11"/>
  <c r="A2823" i="11"/>
  <c r="A2824" i="11"/>
  <c r="A2825" i="11"/>
  <c r="A2826" i="11"/>
  <c r="A2827" i="11"/>
  <c r="A2828" i="11"/>
  <c r="A2829" i="11"/>
  <c r="A2830" i="11"/>
  <c r="A2831" i="11"/>
  <c r="A2832" i="11"/>
  <c r="A2833" i="11"/>
  <c r="A2834" i="11"/>
  <c r="A2835" i="11"/>
  <c r="A2836" i="11"/>
  <c r="A2837" i="11"/>
  <c r="A2838" i="11"/>
  <c r="A2839" i="11"/>
  <c r="A2840" i="11"/>
  <c r="A2841" i="11"/>
  <c r="A2842" i="11"/>
  <c r="A2843" i="11"/>
  <c r="A2844" i="11"/>
  <c r="A2845" i="11"/>
  <c r="A2846" i="11"/>
  <c r="A2847" i="11"/>
  <c r="A2848" i="11"/>
  <c r="A2849" i="11"/>
  <c r="A2850" i="11"/>
  <c r="A2851" i="11"/>
  <c r="A2852" i="11"/>
  <c r="A2853" i="11"/>
  <c r="A2854" i="11"/>
  <c r="A2855" i="11"/>
  <c r="A2856" i="11"/>
  <c r="A2857" i="11"/>
  <c r="A2858" i="11"/>
  <c r="A2859" i="11"/>
  <c r="A2860" i="11"/>
  <c r="A2861" i="11"/>
  <c r="A2862" i="11"/>
  <c r="A2863" i="11"/>
  <c r="A2864" i="11"/>
  <c r="A2865" i="11"/>
  <c r="A2866" i="11"/>
  <c r="A2867" i="11"/>
  <c r="A2868" i="11"/>
  <c r="A2869" i="11"/>
  <c r="A2870" i="11"/>
  <c r="A2871" i="11"/>
  <c r="A2872" i="11"/>
  <c r="A2873" i="11"/>
  <c r="A2874" i="11"/>
  <c r="A2875" i="11"/>
  <c r="A2876" i="11"/>
  <c r="A2877" i="11"/>
  <c r="A2878" i="11"/>
  <c r="A2879" i="11"/>
  <c r="A2880" i="11"/>
  <c r="A2881" i="11"/>
  <c r="A2882" i="11"/>
  <c r="A2883" i="11"/>
  <c r="A2884" i="11"/>
  <c r="A2885" i="11"/>
  <c r="A2886" i="11"/>
  <c r="A2887" i="11"/>
  <c r="A2888" i="11"/>
  <c r="A2889" i="11"/>
  <c r="A2890" i="11"/>
  <c r="A2891" i="11"/>
  <c r="A2892" i="11"/>
  <c r="A2893" i="11"/>
  <c r="A2894" i="11"/>
  <c r="A2895" i="11"/>
  <c r="A2896" i="11"/>
  <c r="A2897" i="11"/>
  <c r="A2898" i="11"/>
  <c r="A2899" i="11"/>
  <c r="A2900" i="11"/>
  <c r="A2901" i="11"/>
  <c r="A2902" i="11"/>
  <c r="A2903" i="11"/>
  <c r="A2904" i="11"/>
  <c r="A2905" i="11"/>
  <c r="A2906" i="11"/>
  <c r="A2907" i="11"/>
  <c r="A2908" i="11"/>
  <c r="A2909" i="11"/>
  <c r="A2910" i="11"/>
  <c r="A2911" i="11"/>
  <c r="A2912" i="11"/>
  <c r="A2913" i="11"/>
  <c r="A2914" i="11"/>
  <c r="A2915" i="11"/>
  <c r="A2916" i="11"/>
  <c r="A2917" i="11"/>
  <c r="A2918" i="11"/>
  <c r="A2919" i="11"/>
  <c r="A2920" i="11"/>
  <c r="A2921" i="11"/>
  <c r="A2922" i="11"/>
  <c r="A2923" i="11"/>
  <c r="A2924" i="11"/>
  <c r="A2925" i="11"/>
  <c r="A2926" i="11"/>
  <c r="A2927" i="11"/>
  <c r="A2928" i="11"/>
  <c r="A2929" i="11"/>
  <c r="A2930" i="11"/>
  <c r="A2931" i="11"/>
  <c r="A2932" i="11"/>
  <c r="A2933" i="11"/>
  <c r="A2934" i="11"/>
  <c r="A2935" i="11"/>
  <c r="A2936" i="11"/>
  <c r="A2937" i="11"/>
  <c r="A2938" i="11"/>
  <c r="A2939" i="11"/>
  <c r="A2940" i="11"/>
  <c r="A2941" i="11"/>
  <c r="A2942" i="11"/>
  <c r="A2943" i="11"/>
  <c r="A2944" i="11"/>
  <c r="A2945" i="11"/>
  <c r="A2946" i="11"/>
  <c r="A2947" i="11"/>
  <c r="A2948" i="11"/>
  <c r="A2949" i="11"/>
  <c r="A2950" i="11"/>
  <c r="A2951" i="11"/>
  <c r="A2952" i="11"/>
  <c r="A2953" i="11"/>
  <c r="A2954" i="11"/>
  <c r="A2955" i="11"/>
  <c r="A2956" i="11"/>
  <c r="A2957" i="11"/>
  <c r="A2958" i="11"/>
  <c r="A2959" i="11"/>
  <c r="A2960" i="11"/>
  <c r="A2961" i="11"/>
  <c r="A2962" i="11"/>
  <c r="A2963" i="11"/>
  <c r="A2964" i="11"/>
  <c r="A2965" i="11"/>
  <c r="A2966" i="11"/>
  <c r="A2967" i="11"/>
  <c r="A2968" i="11"/>
  <c r="A2969" i="11"/>
  <c r="A2970" i="11"/>
  <c r="A2971" i="11"/>
  <c r="A2972" i="11"/>
  <c r="A2973" i="11"/>
  <c r="A2974" i="11"/>
  <c r="A2975" i="11"/>
  <c r="A2976" i="11"/>
  <c r="A2977" i="11"/>
  <c r="A2978" i="11"/>
  <c r="A2979" i="11"/>
  <c r="A2980" i="11"/>
  <c r="A2981" i="11"/>
  <c r="A2982" i="11"/>
  <c r="A2983" i="11"/>
  <c r="A2984" i="11"/>
  <c r="A2985" i="11"/>
  <c r="A2986" i="11"/>
  <c r="A2987" i="11"/>
  <c r="A2988" i="11"/>
  <c r="A2989" i="11"/>
  <c r="A2990" i="11"/>
  <c r="A2991" i="11"/>
  <c r="A2992" i="11"/>
  <c r="A2993" i="11"/>
  <c r="A2994" i="11"/>
  <c r="A2995" i="11"/>
  <c r="A2996" i="11"/>
  <c r="A2997" i="11"/>
  <c r="A2998" i="11"/>
  <c r="A2999" i="11"/>
  <c r="A3000" i="11"/>
  <c r="A3001" i="11"/>
  <c r="A3002" i="11"/>
  <c r="A3003" i="11"/>
  <c r="A3004" i="11"/>
  <c r="A3005" i="11"/>
  <c r="A3006" i="11"/>
  <c r="A3007" i="11"/>
  <c r="A3008" i="11"/>
  <c r="A3009" i="11"/>
  <c r="A3010" i="11"/>
  <c r="A3011" i="11"/>
  <c r="A3012" i="11"/>
  <c r="A3013" i="11"/>
  <c r="A3014" i="11"/>
  <c r="A3015" i="11"/>
  <c r="A3016" i="11"/>
  <c r="A3017" i="11"/>
  <c r="A3018" i="11"/>
  <c r="A3019" i="11"/>
  <c r="A3020" i="11"/>
  <c r="A3021" i="11"/>
  <c r="A3022" i="11"/>
  <c r="A3023" i="11"/>
  <c r="A3024" i="11"/>
  <c r="A3025" i="11"/>
  <c r="A3026" i="11"/>
  <c r="A3027" i="11"/>
  <c r="A3028" i="11"/>
  <c r="A3029" i="11"/>
  <c r="A3030" i="11"/>
  <c r="A3031" i="11"/>
  <c r="A3032" i="11"/>
  <c r="A3033" i="11"/>
  <c r="A3034" i="11"/>
  <c r="A3035" i="11"/>
  <c r="A3036" i="11"/>
  <c r="A3037" i="11"/>
  <c r="A3038" i="11"/>
  <c r="A3039" i="11"/>
  <c r="A3040" i="11"/>
  <c r="A3041" i="11"/>
  <c r="A3042" i="11"/>
  <c r="A3043" i="11"/>
  <c r="A3044" i="11"/>
  <c r="A3045" i="11"/>
  <c r="A3046" i="11"/>
  <c r="A3047" i="11"/>
  <c r="A3048" i="11"/>
  <c r="A3049" i="11"/>
  <c r="A3050" i="11"/>
  <c r="A3051" i="11"/>
  <c r="A3052" i="11"/>
  <c r="A3053" i="11"/>
  <c r="A3054" i="11"/>
  <c r="A3055" i="11"/>
  <c r="A3056" i="11"/>
  <c r="A3057" i="11"/>
  <c r="A3058" i="11"/>
  <c r="A3059" i="11"/>
  <c r="A3060" i="11"/>
  <c r="A3061" i="11"/>
  <c r="A3062" i="11"/>
  <c r="A3063" i="11"/>
  <c r="A3064" i="11"/>
  <c r="A3065" i="11"/>
  <c r="A3066" i="11"/>
  <c r="A3067" i="11"/>
  <c r="A3068" i="11"/>
  <c r="A3069" i="11"/>
  <c r="A3070" i="11"/>
  <c r="A3071" i="11"/>
  <c r="A3072" i="11"/>
  <c r="A3073" i="11"/>
  <c r="A3074" i="11"/>
  <c r="A3075" i="11"/>
  <c r="A3076" i="11"/>
  <c r="A3077" i="11"/>
  <c r="A3078" i="11"/>
  <c r="A3079" i="11"/>
  <c r="A3080" i="11"/>
  <c r="A3081" i="11"/>
  <c r="A3082" i="11"/>
  <c r="A3083" i="11"/>
  <c r="A3084" i="11"/>
  <c r="A3085" i="11"/>
  <c r="A3086" i="11"/>
  <c r="A3087" i="11"/>
  <c r="A3088" i="11"/>
  <c r="A3089" i="11"/>
  <c r="A3090" i="11"/>
  <c r="A3091" i="11"/>
  <c r="A3092" i="11"/>
  <c r="A3093" i="11"/>
  <c r="A3094" i="11"/>
  <c r="A3095" i="11"/>
  <c r="A3096" i="11"/>
  <c r="A3097" i="11"/>
  <c r="A3098" i="11"/>
  <c r="A3099" i="11"/>
  <c r="A3100" i="11"/>
  <c r="A3101" i="11"/>
  <c r="A3102" i="11"/>
  <c r="A3103" i="11"/>
  <c r="A3104" i="11"/>
  <c r="A3105" i="11"/>
  <c r="A3106" i="11"/>
  <c r="A3107" i="11"/>
  <c r="A3108" i="11"/>
  <c r="A3109" i="11"/>
  <c r="A3110" i="11"/>
  <c r="A3111" i="11"/>
  <c r="A3112" i="11"/>
  <c r="A3113" i="11"/>
  <c r="A3114" i="11"/>
  <c r="A3115" i="11"/>
  <c r="A3116" i="11"/>
  <c r="A3117" i="11"/>
  <c r="A3118" i="11"/>
  <c r="A3119" i="11"/>
  <c r="A3120" i="11"/>
  <c r="A3121" i="11"/>
  <c r="A3122" i="11"/>
  <c r="A3123" i="11"/>
  <c r="A3124" i="11"/>
  <c r="A3125" i="11"/>
  <c r="A3126" i="11"/>
  <c r="A3127" i="11"/>
  <c r="A3128" i="11"/>
  <c r="A3129" i="11"/>
  <c r="A3130" i="11"/>
  <c r="A3131" i="11"/>
  <c r="A3132" i="11"/>
  <c r="A3133" i="11"/>
  <c r="A3134" i="11"/>
  <c r="A3135" i="11"/>
  <c r="A3136" i="11"/>
  <c r="A3137" i="11"/>
  <c r="A3138" i="11"/>
  <c r="A3139" i="11"/>
  <c r="A3140" i="11"/>
  <c r="A3141" i="11"/>
  <c r="A3142" i="11"/>
  <c r="A3143" i="11"/>
  <c r="A3144" i="11"/>
  <c r="A3145" i="11"/>
  <c r="A3146" i="11"/>
  <c r="A3147" i="11"/>
  <c r="A3148" i="11"/>
  <c r="A3149" i="11"/>
  <c r="A3150" i="11"/>
  <c r="A3151" i="11"/>
  <c r="A3152" i="11"/>
  <c r="A3153" i="11"/>
  <c r="A3154" i="11"/>
  <c r="A3155" i="11"/>
  <c r="A3156" i="11"/>
  <c r="A3157" i="11"/>
  <c r="A3158" i="11"/>
  <c r="A3159" i="11"/>
  <c r="A3160" i="11"/>
  <c r="A3161" i="11"/>
  <c r="A3162" i="11"/>
  <c r="A3163" i="11"/>
  <c r="A3164" i="11"/>
  <c r="A3165" i="11"/>
  <c r="A3166" i="11"/>
  <c r="A3167" i="11"/>
  <c r="A3168" i="11"/>
  <c r="A3169" i="11"/>
  <c r="A3170" i="11"/>
  <c r="A3171" i="11"/>
  <c r="A3172" i="11"/>
  <c r="A3173" i="11"/>
  <c r="A3174" i="11"/>
  <c r="A3175" i="11"/>
  <c r="A3176" i="11"/>
  <c r="A3177" i="11"/>
  <c r="A3178" i="11"/>
  <c r="A3179" i="11"/>
  <c r="A3180" i="11"/>
  <c r="A3181" i="11"/>
  <c r="A3182" i="11"/>
  <c r="A3183" i="11"/>
  <c r="A3184" i="11"/>
  <c r="A3185" i="11"/>
  <c r="A3186" i="11"/>
  <c r="A3187" i="11"/>
  <c r="A3188" i="11"/>
  <c r="A3189" i="11"/>
  <c r="A3190" i="11"/>
  <c r="A3191" i="11"/>
  <c r="A3192" i="11"/>
  <c r="A3193" i="11"/>
  <c r="A3194" i="11"/>
  <c r="A3195" i="11"/>
  <c r="A3196" i="11"/>
  <c r="A3197" i="11"/>
  <c r="A3198" i="11"/>
  <c r="A3199" i="11"/>
  <c r="A3200" i="11"/>
  <c r="A3201" i="11"/>
  <c r="A3202" i="11"/>
  <c r="A3203" i="11"/>
  <c r="A3204" i="11"/>
  <c r="A3205" i="11"/>
  <c r="A3206" i="11"/>
  <c r="A3207" i="11"/>
  <c r="A3208" i="11"/>
  <c r="A3209" i="11"/>
  <c r="A3210" i="11"/>
  <c r="A3211" i="11"/>
  <c r="A3212" i="11"/>
  <c r="A3213" i="11"/>
  <c r="A3214" i="11"/>
  <c r="A3215" i="11"/>
  <c r="A3216" i="11"/>
  <c r="A3217" i="11"/>
  <c r="A3218" i="11"/>
  <c r="A3219" i="11"/>
  <c r="A3220" i="11"/>
  <c r="A3221" i="11"/>
  <c r="A3222" i="11"/>
  <c r="A3223" i="11"/>
  <c r="A3224" i="11"/>
  <c r="A3225" i="11"/>
  <c r="A3226" i="11"/>
  <c r="A3227" i="11"/>
  <c r="A3228" i="11"/>
  <c r="A3229" i="11"/>
  <c r="A3230" i="11"/>
  <c r="A3231" i="11"/>
  <c r="A3232" i="11"/>
  <c r="A3233" i="11"/>
  <c r="A3234" i="11"/>
  <c r="A3235" i="11"/>
  <c r="A3236" i="11"/>
  <c r="A3237" i="11"/>
  <c r="A3238" i="11"/>
  <c r="A3239" i="11"/>
  <c r="A3240" i="11"/>
  <c r="A3241" i="11"/>
  <c r="A3242" i="11"/>
  <c r="A3243" i="11"/>
  <c r="A3244" i="11"/>
  <c r="A3245" i="11"/>
  <c r="A3246" i="11"/>
  <c r="A3247" i="11"/>
  <c r="A3248" i="11"/>
  <c r="A3249" i="11"/>
  <c r="A3250" i="11"/>
  <c r="A3251" i="11"/>
  <c r="A3252" i="11"/>
  <c r="A3253" i="11"/>
  <c r="A3254" i="11"/>
  <c r="A3255" i="11"/>
  <c r="A3256" i="11"/>
  <c r="A3257" i="11"/>
  <c r="A3258" i="11"/>
  <c r="A3259" i="11"/>
  <c r="A3260" i="11"/>
  <c r="A3261" i="11"/>
  <c r="A3262" i="11"/>
  <c r="A3263" i="11"/>
  <c r="A3264" i="11"/>
  <c r="A3265" i="11"/>
  <c r="A3266" i="11"/>
  <c r="A3267" i="11"/>
  <c r="A3268" i="11"/>
  <c r="A3269" i="11"/>
  <c r="A3270" i="11"/>
  <c r="A3271" i="11"/>
  <c r="A3272" i="11"/>
  <c r="A3273" i="11"/>
  <c r="A3274" i="11"/>
  <c r="A3275" i="11"/>
  <c r="A3276" i="11"/>
  <c r="A3277" i="11"/>
  <c r="A3278" i="11"/>
  <c r="A3279" i="11"/>
  <c r="A3280" i="11"/>
  <c r="A3281" i="11"/>
  <c r="A3282" i="11"/>
  <c r="A3283" i="11"/>
  <c r="A3284" i="11"/>
  <c r="A3285" i="11"/>
  <c r="A3286" i="11"/>
  <c r="A3287" i="11"/>
  <c r="A3288" i="11"/>
  <c r="A3289" i="11"/>
  <c r="A3290" i="11"/>
  <c r="A3291" i="11"/>
  <c r="A3292" i="11"/>
  <c r="A3293" i="11"/>
  <c r="A3294" i="11"/>
  <c r="A3295" i="11"/>
  <c r="A3296" i="11"/>
  <c r="A3297" i="11"/>
  <c r="A3298" i="11"/>
  <c r="A3299" i="11"/>
  <c r="A3300" i="11"/>
  <c r="A3301" i="11"/>
  <c r="A3302" i="11"/>
  <c r="A3303" i="11"/>
  <c r="A3304" i="11"/>
  <c r="A3305" i="11"/>
  <c r="A3306" i="11"/>
  <c r="A3307" i="11"/>
  <c r="A3308" i="11"/>
  <c r="A3309" i="11"/>
  <c r="A3310" i="11"/>
  <c r="A3311" i="11"/>
  <c r="A3312" i="11"/>
  <c r="A3313" i="11"/>
  <c r="A3314" i="11"/>
  <c r="A3315" i="11"/>
  <c r="A3316" i="11"/>
  <c r="A3317" i="11"/>
  <c r="A3318" i="11"/>
  <c r="A3319" i="11"/>
  <c r="A3320" i="11"/>
  <c r="A3321" i="11"/>
  <c r="A3322" i="11"/>
  <c r="A3323" i="11"/>
  <c r="A3324" i="11"/>
  <c r="A3325" i="11"/>
  <c r="A3326" i="11"/>
  <c r="A3327" i="11"/>
  <c r="A3328" i="11"/>
  <c r="A3329" i="11"/>
  <c r="A3330" i="11"/>
  <c r="A3331" i="11"/>
  <c r="A3332" i="11"/>
  <c r="A3333" i="11"/>
  <c r="A3334" i="11"/>
  <c r="A3335" i="11"/>
  <c r="A3336" i="11"/>
  <c r="A3337" i="11"/>
  <c r="A3338" i="11"/>
  <c r="A3339" i="11"/>
  <c r="A3340" i="11"/>
  <c r="A3341" i="11"/>
  <c r="A3342" i="11"/>
  <c r="A3343" i="11"/>
  <c r="A3344" i="11"/>
  <c r="A3345" i="11"/>
  <c r="A3346" i="11"/>
  <c r="A3347" i="11"/>
  <c r="A3348" i="11"/>
  <c r="A3349" i="11"/>
  <c r="A3350" i="11"/>
  <c r="A3351" i="11"/>
  <c r="A3352" i="11"/>
  <c r="A3353" i="11"/>
  <c r="A3354" i="11"/>
  <c r="A3355" i="11"/>
  <c r="A3356" i="11"/>
  <c r="A3357" i="11"/>
  <c r="A3358" i="11"/>
  <c r="A3359" i="11"/>
  <c r="A3360" i="11"/>
  <c r="A3361" i="11"/>
  <c r="A3362" i="11"/>
  <c r="A3363" i="11"/>
  <c r="A3364" i="11"/>
  <c r="A3365" i="11"/>
  <c r="A3366" i="11"/>
  <c r="A3367" i="11"/>
  <c r="A3368" i="11"/>
  <c r="A3369" i="11"/>
  <c r="A3370" i="11"/>
  <c r="A3371" i="11"/>
  <c r="A3372" i="11"/>
  <c r="A3373" i="11"/>
  <c r="A3374" i="11"/>
  <c r="A3375" i="11"/>
  <c r="A3376" i="11"/>
  <c r="A3377" i="11"/>
  <c r="A3378" i="11"/>
  <c r="A3379" i="11"/>
  <c r="A3380" i="11"/>
  <c r="A3381" i="11"/>
  <c r="A3382" i="11"/>
  <c r="A3383" i="11"/>
  <c r="A3384" i="11"/>
  <c r="A3385" i="11"/>
  <c r="A3386" i="11"/>
  <c r="A3387" i="11"/>
  <c r="A3388" i="11"/>
  <c r="A3389" i="11"/>
  <c r="A3390" i="11"/>
  <c r="A3391" i="11"/>
  <c r="A3392" i="11"/>
  <c r="A3393" i="11"/>
  <c r="A3394" i="11"/>
  <c r="A3395" i="11"/>
  <c r="A3396" i="11"/>
  <c r="A3397" i="11"/>
  <c r="A3398" i="11"/>
  <c r="A3399" i="11"/>
  <c r="A3400" i="11"/>
  <c r="A3401" i="11"/>
  <c r="A3402" i="11"/>
  <c r="A3403" i="11"/>
  <c r="A3404" i="11"/>
  <c r="A3405" i="11"/>
  <c r="A3406" i="11"/>
  <c r="A3407" i="11"/>
  <c r="A3408" i="11"/>
  <c r="A3409" i="11"/>
  <c r="A3410" i="11"/>
  <c r="A3411" i="11"/>
  <c r="A3412" i="11"/>
  <c r="A3413" i="11"/>
  <c r="A3414" i="11"/>
  <c r="A3415" i="11"/>
  <c r="A3416" i="11"/>
  <c r="A3417" i="11"/>
  <c r="A3418" i="11"/>
  <c r="A3419" i="11"/>
  <c r="A3420" i="11"/>
  <c r="A3421" i="11"/>
  <c r="A3422" i="11"/>
  <c r="A3423" i="11"/>
  <c r="A3424" i="11"/>
  <c r="A3425" i="11"/>
  <c r="A3426" i="11"/>
  <c r="A3427" i="11"/>
  <c r="A3428" i="11"/>
  <c r="A3429" i="11"/>
  <c r="A3430" i="11"/>
  <c r="A3431" i="11"/>
  <c r="A3432" i="11"/>
  <c r="A3433" i="11"/>
  <c r="A3434" i="11"/>
  <c r="A3435" i="11"/>
  <c r="A3436" i="11"/>
  <c r="A3437" i="11"/>
  <c r="A3438" i="11"/>
  <c r="A3439" i="11"/>
  <c r="A3440" i="11"/>
  <c r="A3441" i="11"/>
  <c r="A3442" i="11"/>
  <c r="A3443" i="11"/>
  <c r="A3444" i="11"/>
  <c r="A3445" i="11"/>
  <c r="A3446" i="11"/>
  <c r="A3447" i="11"/>
  <c r="A3448" i="11"/>
  <c r="A3449" i="11"/>
  <c r="A3450" i="11"/>
  <c r="A3451" i="11"/>
  <c r="A3452" i="11"/>
  <c r="A3453" i="11"/>
  <c r="A3454" i="11"/>
  <c r="A3455" i="11"/>
  <c r="A3456" i="11"/>
  <c r="A3457" i="11"/>
  <c r="A3458" i="11"/>
  <c r="A3459" i="11"/>
  <c r="A3460" i="11"/>
  <c r="A3461" i="11"/>
  <c r="A3462" i="11"/>
  <c r="A3463" i="11"/>
  <c r="A3464" i="11"/>
  <c r="A3465" i="11"/>
  <c r="A3466" i="11"/>
  <c r="A3467" i="11"/>
  <c r="A3468" i="11"/>
  <c r="A3469" i="11"/>
  <c r="A3470" i="11"/>
  <c r="A3471" i="11"/>
  <c r="A3472" i="11"/>
  <c r="A3473" i="11"/>
  <c r="A3474" i="11"/>
  <c r="A3475" i="11"/>
  <c r="A3476" i="11"/>
  <c r="A3477" i="11"/>
  <c r="A3478" i="11"/>
  <c r="A3479" i="11"/>
  <c r="A3480" i="11"/>
  <c r="A3481" i="11"/>
  <c r="A3482" i="11"/>
  <c r="A3483" i="11"/>
  <c r="A3484" i="11"/>
  <c r="A3485" i="11"/>
  <c r="A3486" i="11"/>
  <c r="A3487" i="11"/>
  <c r="A3488" i="11"/>
  <c r="A3489" i="11"/>
  <c r="A3490" i="11"/>
  <c r="A3491" i="11"/>
  <c r="A3492" i="11"/>
  <c r="A3493" i="11"/>
  <c r="A3494" i="11"/>
  <c r="A3495" i="11"/>
  <c r="A3496" i="11"/>
  <c r="A3497" i="11"/>
  <c r="A3498" i="11"/>
  <c r="A3499" i="11"/>
  <c r="A3500" i="11"/>
  <c r="A3501" i="11"/>
  <c r="A3502" i="11"/>
  <c r="A3503" i="11"/>
  <c r="A3504" i="11"/>
  <c r="A3505" i="11"/>
  <c r="A3506" i="11"/>
  <c r="A3507" i="11"/>
  <c r="A3508" i="11"/>
  <c r="A3509" i="11"/>
  <c r="A3510" i="11"/>
  <c r="A3511" i="11"/>
  <c r="A3512" i="11"/>
  <c r="A3513" i="11"/>
  <c r="A3514" i="11"/>
  <c r="A3515" i="11"/>
  <c r="A3516" i="11"/>
  <c r="A3517" i="11"/>
  <c r="A3518" i="11"/>
  <c r="A3519" i="11"/>
  <c r="A3520" i="11"/>
  <c r="A3521" i="11"/>
  <c r="A3522" i="11"/>
  <c r="A3523" i="11"/>
  <c r="A3524" i="11"/>
  <c r="A3525" i="11"/>
  <c r="A3526" i="11"/>
  <c r="A3527" i="11"/>
  <c r="A3528" i="11"/>
  <c r="A3529" i="11"/>
  <c r="A3530" i="11"/>
  <c r="A3531" i="11"/>
  <c r="A3532" i="11"/>
  <c r="A3533" i="11"/>
  <c r="A3534" i="11"/>
  <c r="A3535" i="11"/>
  <c r="A3536" i="11"/>
  <c r="A3537" i="11"/>
  <c r="A3538" i="11"/>
  <c r="A3539" i="11"/>
  <c r="A3540" i="11"/>
  <c r="A3541" i="11"/>
  <c r="A3542" i="11"/>
  <c r="A3543" i="11"/>
  <c r="A3544" i="11"/>
  <c r="A3545" i="11"/>
  <c r="A3546" i="11"/>
  <c r="A3547" i="11"/>
  <c r="A3548" i="11"/>
  <c r="A3549" i="11"/>
  <c r="A3550" i="11"/>
  <c r="A3551" i="11"/>
  <c r="A3552" i="11"/>
  <c r="A3553" i="11"/>
  <c r="A3554" i="11"/>
  <c r="A3555" i="11"/>
  <c r="A3556" i="11"/>
  <c r="A3557" i="11"/>
  <c r="A3558" i="11"/>
  <c r="A3559" i="11"/>
  <c r="A3560" i="11"/>
  <c r="A3561" i="11"/>
  <c r="A3562" i="11"/>
  <c r="A3563" i="11"/>
  <c r="A3564" i="11"/>
  <c r="A3565" i="11"/>
  <c r="A3566" i="11"/>
  <c r="A3567" i="11"/>
  <c r="A3568" i="11"/>
  <c r="A3569" i="11"/>
  <c r="A3570" i="11"/>
  <c r="A3571" i="11"/>
  <c r="A3572" i="11"/>
  <c r="A3573" i="11"/>
  <c r="A3574" i="11"/>
  <c r="A3575" i="11"/>
  <c r="A3576" i="11"/>
  <c r="A3577" i="11"/>
  <c r="A3578" i="11"/>
  <c r="A3579" i="11"/>
  <c r="A3580" i="11"/>
  <c r="A3581" i="11"/>
  <c r="A3582" i="11"/>
  <c r="A3583" i="11"/>
  <c r="A3584" i="11"/>
  <c r="A3585" i="11"/>
  <c r="A3586" i="11"/>
  <c r="A3587" i="11"/>
  <c r="A3588" i="11"/>
  <c r="A3589" i="11"/>
  <c r="A3590" i="11"/>
  <c r="A3591" i="11"/>
  <c r="A3592" i="11"/>
  <c r="A3593" i="11"/>
  <c r="A3594" i="11"/>
  <c r="A3595" i="11"/>
  <c r="A3596" i="11"/>
  <c r="A3597" i="11"/>
  <c r="A3598" i="11"/>
  <c r="A3599" i="11"/>
  <c r="A3600" i="11"/>
  <c r="A3601" i="11"/>
  <c r="A3602" i="11"/>
  <c r="A3603" i="11"/>
  <c r="A3604" i="11"/>
  <c r="A3605" i="11"/>
  <c r="A3606" i="11"/>
  <c r="A3607" i="11"/>
  <c r="A3608" i="11"/>
  <c r="A3609" i="11"/>
  <c r="A3610" i="11"/>
  <c r="A3611" i="11"/>
  <c r="A3612" i="11"/>
  <c r="A3613" i="11"/>
  <c r="A3614" i="11"/>
  <c r="A3615" i="11"/>
  <c r="A3616" i="11"/>
  <c r="A3617" i="11"/>
  <c r="A3618" i="11"/>
  <c r="A3619" i="11"/>
  <c r="A3620" i="11"/>
  <c r="A3621" i="11"/>
  <c r="A3622" i="11"/>
  <c r="A3623" i="11"/>
  <c r="A3624" i="11"/>
  <c r="A3625" i="11"/>
  <c r="A3626" i="11"/>
  <c r="A3627" i="11"/>
  <c r="A3628" i="11"/>
  <c r="A3629" i="11"/>
  <c r="A3630" i="11"/>
  <c r="A3631" i="11"/>
  <c r="A3632" i="11"/>
  <c r="A3633" i="11"/>
  <c r="A3634" i="11"/>
  <c r="A3635" i="11"/>
  <c r="A3636" i="11"/>
  <c r="A3637" i="11"/>
  <c r="A3638" i="11"/>
  <c r="A3639" i="11"/>
  <c r="A3640" i="11"/>
  <c r="A3641" i="11"/>
  <c r="A3642" i="11"/>
  <c r="A3643" i="11"/>
  <c r="A3644" i="11"/>
  <c r="A3645" i="11"/>
  <c r="A3646" i="11"/>
  <c r="A3647" i="11"/>
  <c r="A3648" i="11"/>
  <c r="A3649" i="11"/>
  <c r="A3650" i="11"/>
  <c r="A3651" i="11"/>
  <c r="A3652" i="11"/>
  <c r="A3653" i="11"/>
  <c r="A3654" i="11"/>
  <c r="A3655" i="11"/>
  <c r="A3656" i="11"/>
  <c r="A3657" i="11"/>
  <c r="A3658" i="11"/>
  <c r="A3659" i="11"/>
  <c r="A3660" i="11"/>
  <c r="A3661" i="11"/>
  <c r="A3662" i="11"/>
  <c r="A3663" i="11"/>
  <c r="A3664" i="11"/>
  <c r="A3665" i="11"/>
  <c r="A3666" i="11"/>
  <c r="A3667" i="11"/>
  <c r="A3668" i="11"/>
  <c r="A3669" i="11"/>
  <c r="A3670" i="11"/>
  <c r="A3671" i="11"/>
  <c r="A3672" i="11"/>
  <c r="A3673" i="11"/>
  <c r="A3674" i="11"/>
  <c r="A3675" i="11"/>
  <c r="A3676" i="11"/>
  <c r="A3677" i="11"/>
  <c r="A3678" i="11"/>
  <c r="A3679" i="11"/>
  <c r="A3680" i="11"/>
  <c r="A3681" i="11"/>
  <c r="A3682" i="11"/>
  <c r="A3683" i="11"/>
  <c r="A3684" i="11"/>
  <c r="A3685" i="11"/>
  <c r="A3686" i="11"/>
  <c r="A3687" i="11"/>
  <c r="A3688" i="11"/>
  <c r="A3689" i="11"/>
  <c r="A3690" i="11"/>
  <c r="A3691" i="11"/>
  <c r="A3692" i="11"/>
  <c r="A3693" i="11"/>
  <c r="A3694" i="11"/>
  <c r="A3695" i="11"/>
  <c r="A3696" i="11"/>
  <c r="A3697" i="11"/>
  <c r="A3698" i="11"/>
  <c r="A3699" i="11"/>
  <c r="A3700" i="11"/>
  <c r="A3701" i="11"/>
  <c r="A3702" i="11"/>
  <c r="A3703" i="11"/>
  <c r="A3704" i="11"/>
  <c r="A3705" i="11"/>
  <c r="A3706" i="11"/>
  <c r="A3707" i="11"/>
  <c r="A3708" i="11"/>
  <c r="A3709" i="11"/>
  <c r="A3710" i="11"/>
  <c r="A3711" i="11"/>
  <c r="A3712" i="11"/>
  <c r="A3713" i="11"/>
  <c r="A3714" i="11"/>
  <c r="A3715" i="11"/>
  <c r="A3716" i="11"/>
  <c r="A3717" i="11"/>
  <c r="A3718" i="11"/>
  <c r="A3719" i="11"/>
  <c r="A3720" i="11"/>
  <c r="A3721" i="11"/>
  <c r="A3722" i="11"/>
  <c r="A3723" i="11"/>
  <c r="A3724" i="11"/>
  <c r="A3725" i="11"/>
  <c r="A3726" i="11"/>
  <c r="A3727" i="11"/>
  <c r="A3728" i="11"/>
  <c r="A3729" i="11"/>
  <c r="A3730" i="11"/>
  <c r="A3731" i="11"/>
  <c r="A3732" i="11"/>
  <c r="A3733" i="11"/>
  <c r="A3734" i="11"/>
  <c r="A3735" i="11"/>
  <c r="A3736" i="11"/>
  <c r="A3737" i="11"/>
  <c r="A3738" i="11"/>
  <c r="A3739" i="11"/>
  <c r="A3740" i="11"/>
  <c r="A3741" i="11"/>
  <c r="A3742" i="11"/>
  <c r="A3743" i="11"/>
  <c r="A3744" i="11"/>
  <c r="A3745" i="11"/>
  <c r="A3746" i="11"/>
  <c r="A3747" i="11"/>
  <c r="A3748" i="11"/>
  <c r="A3749" i="11"/>
  <c r="A3750" i="11"/>
  <c r="A3751" i="11"/>
  <c r="A3752" i="11"/>
  <c r="A3753" i="11"/>
  <c r="A3754" i="11"/>
  <c r="A3755" i="11"/>
  <c r="A3756" i="11"/>
  <c r="A3757" i="11"/>
  <c r="A3758" i="11"/>
  <c r="A3759" i="11"/>
  <c r="A3760" i="11"/>
  <c r="A3761" i="11"/>
  <c r="A3762" i="11"/>
  <c r="A3763" i="11"/>
  <c r="A3764" i="11"/>
  <c r="A3765" i="11"/>
  <c r="A3766" i="11"/>
  <c r="A3767" i="11"/>
  <c r="A3768" i="11"/>
  <c r="A3769" i="11"/>
  <c r="A3770" i="11"/>
  <c r="A3771" i="11"/>
  <c r="A3772" i="11"/>
  <c r="A3773" i="11"/>
  <c r="A3774" i="11"/>
  <c r="A3775" i="11"/>
  <c r="A3776" i="11"/>
  <c r="A3777" i="11"/>
  <c r="A3778" i="11"/>
  <c r="A3779" i="11"/>
  <c r="A3780" i="11"/>
  <c r="A3781" i="11"/>
  <c r="A3782" i="11"/>
  <c r="A3783" i="11"/>
  <c r="A3784" i="11"/>
  <c r="A3785" i="11"/>
  <c r="A3786" i="11"/>
  <c r="A3787" i="11"/>
  <c r="A3788" i="11"/>
  <c r="A3789" i="11"/>
  <c r="A3790" i="11"/>
  <c r="A3791" i="11"/>
  <c r="A3792" i="11"/>
  <c r="A3793" i="11"/>
  <c r="A3794" i="11"/>
  <c r="A3795" i="11"/>
  <c r="A3796" i="11"/>
  <c r="A3797" i="11"/>
  <c r="A3798" i="11"/>
  <c r="A3799" i="11"/>
  <c r="A3800" i="11"/>
  <c r="A3801" i="11"/>
  <c r="A3802" i="11"/>
  <c r="A3803" i="11"/>
  <c r="A3804" i="11"/>
  <c r="A3805" i="11"/>
  <c r="A3806" i="11"/>
  <c r="A3807" i="11"/>
  <c r="A3808" i="11"/>
  <c r="A3809" i="11"/>
  <c r="A3810" i="11"/>
  <c r="A3811" i="11"/>
  <c r="A3812" i="11"/>
  <c r="A3813" i="11"/>
  <c r="A3814" i="11"/>
  <c r="A3815" i="11"/>
  <c r="A3816" i="11"/>
  <c r="A3817" i="11"/>
  <c r="A3818" i="11"/>
  <c r="A3819" i="11"/>
  <c r="A3820" i="11"/>
  <c r="A3821" i="11"/>
  <c r="A3822" i="11"/>
  <c r="A3823" i="11"/>
  <c r="A3824" i="11"/>
  <c r="A3825" i="11"/>
  <c r="A3826" i="11"/>
  <c r="A3827" i="11"/>
  <c r="A3828" i="11"/>
  <c r="A3829" i="11"/>
  <c r="A3830" i="11"/>
  <c r="A3831" i="11"/>
  <c r="A3832" i="11"/>
  <c r="A3833" i="11"/>
  <c r="A3834" i="11"/>
  <c r="A3835" i="11"/>
  <c r="A3836" i="11"/>
  <c r="A3837" i="11"/>
  <c r="A3838" i="11"/>
  <c r="A3839" i="11"/>
  <c r="A3840" i="11"/>
  <c r="A3841" i="11"/>
  <c r="A3842" i="11"/>
  <c r="A3843" i="11"/>
  <c r="A3844" i="11"/>
  <c r="A3845" i="11"/>
  <c r="A3846" i="11"/>
  <c r="A3847" i="11"/>
  <c r="A3848" i="11"/>
  <c r="A3849" i="11"/>
  <c r="A3850" i="11"/>
  <c r="A3851" i="11"/>
  <c r="A3852" i="11"/>
  <c r="A3853" i="11"/>
  <c r="A3854" i="11"/>
  <c r="A3855" i="11"/>
  <c r="A3856" i="11"/>
  <c r="A3857" i="11"/>
  <c r="A3858" i="11"/>
  <c r="A3859" i="11"/>
  <c r="A3860" i="11"/>
  <c r="A3861" i="11"/>
  <c r="A3862" i="11"/>
  <c r="A3863" i="11"/>
  <c r="A3864" i="11"/>
  <c r="A3865" i="11"/>
  <c r="A3866" i="11"/>
  <c r="A3867" i="11"/>
  <c r="A3868" i="11"/>
  <c r="A3869" i="11"/>
  <c r="A3870" i="11"/>
  <c r="A3871" i="11"/>
  <c r="A3872" i="11"/>
  <c r="A3873" i="11"/>
  <c r="A3874" i="11"/>
  <c r="A3875" i="11"/>
  <c r="A3876" i="11"/>
  <c r="A3877" i="11"/>
  <c r="A3878" i="11"/>
  <c r="A3879" i="11"/>
  <c r="A3880" i="11"/>
  <c r="A3881" i="11"/>
  <c r="A3882" i="11"/>
  <c r="A3883" i="11"/>
  <c r="A3884" i="11"/>
  <c r="A3885" i="11"/>
  <c r="A3886" i="11"/>
  <c r="A3887" i="11"/>
  <c r="A3888" i="11"/>
  <c r="A3889" i="11"/>
  <c r="A3890" i="11"/>
  <c r="A3891" i="11"/>
  <c r="A3892" i="11"/>
  <c r="A3893" i="11"/>
  <c r="A3894" i="11"/>
  <c r="A3895" i="11"/>
  <c r="A3896" i="11"/>
  <c r="A3897" i="11"/>
  <c r="A3898" i="11"/>
  <c r="A3899" i="11"/>
  <c r="A3900" i="11"/>
  <c r="A3901" i="11"/>
  <c r="A3902" i="11"/>
  <c r="A3903" i="11"/>
  <c r="A3904" i="11"/>
  <c r="A3905" i="11"/>
  <c r="A3906" i="11"/>
  <c r="A3907" i="11"/>
  <c r="A3908" i="11"/>
  <c r="A3909" i="11"/>
  <c r="A3910" i="11"/>
  <c r="A3911" i="11"/>
  <c r="A3912" i="11"/>
  <c r="A3913" i="11"/>
  <c r="A3914" i="11"/>
  <c r="A3915" i="11"/>
  <c r="A3916" i="11"/>
  <c r="A3917" i="11"/>
  <c r="A3918" i="11"/>
  <c r="A3919" i="11"/>
  <c r="A3920" i="11"/>
  <c r="A3921" i="11"/>
  <c r="A3922" i="11"/>
  <c r="A3923" i="11"/>
  <c r="A3924" i="11"/>
  <c r="A3925" i="11"/>
  <c r="A3926" i="11"/>
  <c r="A3927" i="11"/>
  <c r="A3928" i="11"/>
  <c r="A3929" i="11"/>
  <c r="A3930" i="11"/>
  <c r="A3931" i="11"/>
  <c r="A3932" i="11"/>
  <c r="A3933" i="11"/>
  <c r="A3934" i="11"/>
  <c r="A3935" i="11"/>
  <c r="A3936" i="11"/>
  <c r="A3937" i="11"/>
  <c r="A3938" i="11"/>
  <c r="A3939" i="11"/>
  <c r="A3940" i="11"/>
  <c r="A3941" i="11"/>
  <c r="A3942" i="11"/>
  <c r="A3943" i="11"/>
  <c r="A3944" i="11"/>
  <c r="A3945" i="11"/>
  <c r="A3946" i="11"/>
  <c r="A3947" i="11"/>
  <c r="A3948" i="11"/>
  <c r="A3949" i="11"/>
  <c r="A3950" i="11"/>
  <c r="A3951" i="11"/>
  <c r="A3952" i="11"/>
  <c r="A3953" i="11"/>
  <c r="A3954" i="11"/>
  <c r="A3955" i="11"/>
  <c r="A3956" i="11"/>
  <c r="A3957" i="11"/>
  <c r="A3958" i="11"/>
  <c r="A3959" i="11"/>
  <c r="A3960" i="11"/>
  <c r="A3961" i="11"/>
  <c r="A3962" i="11"/>
  <c r="A3963" i="11"/>
  <c r="A3964" i="11"/>
  <c r="A3965" i="11"/>
  <c r="A3966" i="11"/>
  <c r="A3967" i="11"/>
  <c r="A3968" i="11"/>
  <c r="A3969" i="11"/>
  <c r="A3970" i="11"/>
  <c r="A3971" i="11"/>
  <c r="A3972" i="11"/>
  <c r="A3973" i="11"/>
  <c r="A3974" i="11"/>
  <c r="A3975" i="11"/>
  <c r="A3976" i="11"/>
  <c r="A3977" i="11"/>
  <c r="A3978" i="11"/>
  <c r="A3979" i="11"/>
  <c r="A3980" i="11"/>
  <c r="A3981" i="11"/>
  <c r="A3982" i="11"/>
  <c r="A3983" i="11"/>
  <c r="A3984" i="11"/>
  <c r="A3985" i="11"/>
  <c r="A3986" i="11"/>
  <c r="A3987" i="11"/>
  <c r="A3988" i="11"/>
  <c r="A3989" i="11"/>
  <c r="A3990" i="11"/>
  <c r="A3991" i="11"/>
  <c r="A3992" i="11"/>
  <c r="A3993" i="11"/>
  <c r="A3994" i="11"/>
  <c r="A3995" i="11"/>
  <c r="A3996" i="11"/>
  <c r="A3997" i="11"/>
  <c r="A3998" i="11"/>
  <c r="A3999" i="11"/>
  <c r="A4000" i="11"/>
  <c r="A4001" i="11"/>
  <c r="A4002" i="11"/>
  <c r="A4003" i="11"/>
  <c r="A4004" i="11"/>
  <c r="A4005" i="11"/>
  <c r="A4006" i="11"/>
  <c r="A4007" i="11"/>
  <c r="A4008" i="11"/>
  <c r="A4009" i="11"/>
  <c r="A4010" i="11"/>
  <c r="A4011" i="11"/>
  <c r="A4012" i="11"/>
  <c r="A4013" i="11"/>
  <c r="A4014" i="11"/>
  <c r="A4015" i="11"/>
  <c r="A4016" i="11"/>
  <c r="A4017" i="11"/>
  <c r="A4018" i="11"/>
  <c r="A4019" i="11"/>
  <c r="A4020" i="11"/>
  <c r="A4021" i="11"/>
  <c r="A4022" i="11"/>
  <c r="A4023" i="11"/>
  <c r="A4024" i="11"/>
  <c r="A4025" i="11"/>
  <c r="A4026" i="11"/>
  <c r="A4027" i="11"/>
  <c r="A4028" i="11"/>
  <c r="A4029" i="11"/>
  <c r="A4030" i="11"/>
  <c r="A4031" i="11"/>
  <c r="A4032" i="11"/>
  <c r="A4033" i="11"/>
  <c r="A4034" i="11"/>
  <c r="A4035" i="11"/>
  <c r="A4036" i="11"/>
  <c r="A4037" i="11"/>
  <c r="A4038" i="11"/>
  <c r="A4039" i="11"/>
  <c r="A4040" i="11"/>
  <c r="A4041" i="11"/>
  <c r="A4042" i="11"/>
  <c r="A4043" i="11"/>
  <c r="A4044" i="11"/>
  <c r="A4045" i="11"/>
  <c r="A4046" i="11"/>
  <c r="A4047" i="11"/>
  <c r="A4048" i="11"/>
  <c r="A4049" i="11"/>
  <c r="A4050" i="11"/>
  <c r="A4051" i="11"/>
  <c r="A4052" i="11"/>
  <c r="A4053" i="11"/>
  <c r="A4054" i="11"/>
  <c r="A4055" i="11"/>
  <c r="A4056" i="11"/>
  <c r="A4057" i="11"/>
  <c r="A4058" i="11"/>
  <c r="A4059" i="11"/>
  <c r="A4060" i="11"/>
  <c r="A4061" i="11"/>
  <c r="A4062" i="11"/>
  <c r="A4063" i="11"/>
  <c r="A4064" i="11"/>
  <c r="A4065" i="11"/>
  <c r="A4066" i="11"/>
  <c r="A4067" i="11"/>
  <c r="A4068" i="11"/>
  <c r="A4069" i="11"/>
  <c r="A4070" i="11"/>
  <c r="A4071" i="11"/>
  <c r="A4072" i="11"/>
  <c r="A4073" i="11"/>
  <c r="A4074" i="11"/>
  <c r="A4075" i="11"/>
  <c r="A4076" i="11"/>
  <c r="A4077" i="11"/>
  <c r="A4078" i="11"/>
  <c r="A4079" i="11"/>
  <c r="A4080" i="11"/>
  <c r="A4081" i="11"/>
  <c r="A4082" i="11"/>
  <c r="A4083" i="11"/>
  <c r="A4084" i="11"/>
  <c r="A4085" i="11"/>
  <c r="A4086" i="11"/>
  <c r="A4087" i="11"/>
  <c r="A4088" i="11"/>
  <c r="A4089" i="11"/>
  <c r="A4090" i="11"/>
  <c r="A4091" i="11"/>
  <c r="A4092" i="11"/>
  <c r="A4093" i="11"/>
  <c r="A4094" i="11"/>
  <c r="A4095" i="11"/>
  <c r="A4096" i="11"/>
  <c r="A4097" i="11"/>
  <c r="A4098" i="11"/>
  <c r="A4099" i="11"/>
  <c r="A4100" i="11"/>
  <c r="A4101" i="11"/>
  <c r="A4102" i="11"/>
  <c r="A4103" i="11"/>
  <c r="A4104" i="11"/>
  <c r="A4105" i="11"/>
  <c r="A4106" i="11"/>
  <c r="A4107" i="11"/>
  <c r="A4108" i="11"/>
  <c r="A4109" i="11"/>
  <c r="A4110" i="11"/>
  <c r="A4111" i="11"/>
  <c r="A4112" i="11"/>
  <c r="A4113" i="11"/>
  <c r="A2" i="11"/>
  <c r="I3" i="10"/>
  <c r="I4" i="10"/>
  <c r="I5" i="10"/>
  <c r="I6" i="10"/>
  <c r="I7" i="10"/>
  <c r="I8" i="10"/>
  <c r="I9" i="10"/>
  <c r="I10" i="10"/>
  <c r="I11" i="10"/>
  <c r="I12" i="10"/>
  <c r="I13" i="10"/>
  <c r="I2" i="10"/>
  <c r="H3" i="10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13" i="10"/>
  <c r="E12" i="10"/>
  <c r="E11" i="10"/>
  <c r="E10" i="10"/>
  <c r="E9" i="10"/>
  <c r="E8" i="10"/>
  <c r="E7" i="10"/>
  <c r="E6" i="10"/>
  <c r="E5" i="10"/>
  <c r="E4" i="10"/>
  <c r="E3" i="10"/>
  <c r="E2" i="10"/>
  <c r="D13" i="10"/>
  <c r="D12" i="10"/>
  <c r="D11" i="10"/>
  <c r="D10" i="10"/>
  <c r="D9" i="10"/>
  <c r="D8" i="10"/>
  <c r="D7" i="10"/>
  <c r="D6" i="10"/>
  <c r="D5" i="10"/>
  <c r="D4" i="10"/>
  <c r="D3" i="10"/>
  <c r="D2" i="10"/>
  <c r="C3" i="10"/>
  <c r="C4" i="10"/>
  <c r="C5" i="10"/>
  <c r="C6" i="10"/>
  <c r="C7" i="10"/>
  <c r="C8" i="10"/>
  <c r="C9" i="10"/>
  <c r="C10" i="10"/>
  <c r="C11" i="10"/>
  <c r="C12" i="10"/>
  <c r="C13" i="10"/>
  <c r="C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21" i="11" l="1"/>
  <c r="E21" i="11"/>
  <c r="D17" i="11"/>
  <c r="D13" i="11"/>
  <c r="E13" i="11"/>
  <c r="E9" i="11"/>
  <c r="E17" i="11"/>
  <c r="D5" i="11"/>
  <c r="D9" i="11"/>
  <c r="E5" i="11"/>
</calcChain>
</file>

<file path=xl/sharedStrings.xml><?xml version="1.0" encoding="utf-8"?>
<sst xmlns="http://schemas.openxmlformats.org/spreadsheetml/2006/main" count="45685" uniqueCount="8434">
  <si>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</si>
  <si>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</si>
  <si>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</si>
  <si>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</si>
  <si>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</si>
  <si>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</si>
  <si>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</si>
  <si>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</si>
  <si>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</si>
  <si>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</si>
  <si>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</si>
  <si>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</si>
  <si>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</si>
  <si>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</si>
  <si>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</si>
  <si>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</si>
  <si>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</si>
  <si>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</si>
  <si>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</si>
  <si>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</si>
  <si>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</si>
  <si>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</si>
  <si>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</si>
  <si>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</si>
  <si>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</si>
  <si>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</si>
  <si>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</si>
  <si>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</si>
  <si>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</si>
  <si>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</si>
  <si>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</si>
  <si>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</si>
  <si>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</si>
  <si>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</si>
  <si>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</si>
  <si>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</si>
  <si>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</si>
  <si>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</si>
  <si>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</si>
  <si>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</si>
  <si>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</si>
  <si>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</si>
  <si>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</si>
  <si>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</si>
  <si>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</si>
  <si>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</si>
  <si>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</si>
  <si>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</si>
  <si>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</si>
  <si>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</si>
  <si>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</si>
  <si>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</si>
  <si>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</si>
  <si>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</si>
  <si>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</si>
  <si>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</si>
  <si>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</si>
  <si>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</si>
  <si>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</si>
  <si>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</si>
  <si>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</si>
  <si>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</si>
  <si>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</si>
  <si>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</si>
  <si>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</si>
  <si>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</si>
  <si>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</si>
  <si>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</si>
  <si>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</si>
  <si>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</si>
  <si>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</si>
  <si>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</si>
  <si>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</si>
  <si>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</si>
  <si>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</si>
  <si>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</si>
  <si>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</si>
  <si>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</si>
  <si>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</si>
  <si>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</si>
  <si>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</si>
  <si>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</si>
  <si>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</si>
  <si>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</si>
  <si>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</si>
  <si>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</si>
  <si>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</si>
  <si>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</si>
  <si>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</si>
  <si>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</si>
  <si>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</si>
  <si>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</si>
  <si>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</si>
  <si>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</si>
  <si>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</si>
  <si>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</si>
  <si>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</si>
  <si>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</si>
  <si>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</si>
  <si>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</si>
  <si>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</si>
  <si>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</si>
  <si>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</si>
  <si>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</si>
  <si>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</si>
  <si>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</si>
  <si>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</si>
  <si>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</si>
  <si>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</si>
  <si>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</si>
  <si>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</si>
  <si>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</si>
  <si>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</si>
  <si>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</si>
  <si>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</si>
  <si>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</si>
  <si>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</si>
  <si>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</si>
  <si>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</si>
  <si>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</si>
  <si>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</si>
  <si>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</si>
  <si>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</si>
  <si>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</si>
  <si>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</si>
  <si>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</si>
  <si>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</si>
  <si>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</si>
  <si>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</si>
  <si>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</si>
  <si>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</si>
  <si>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</si>
  <si>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</si>
  <si>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</si>
  <si>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</si>
  <si>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</si>
  <si>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</si>
  <si>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</si>
  <si>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</si>
  <si>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</si>
  <si>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</si>
  <si>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</si>
  <si>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</si>
  <si>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</si>
  <si>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</si>
  <si>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</si>
  <si>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</si>
  <si>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</si>
  <si>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</si>
  <si>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</si>
  <si>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</si>
  <si>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</si>
  <si>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</si>
  <si>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</si>
  <si>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</si>
  <si>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</si>
  <si>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</si>
  <si>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</si>
  <si>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</si>
  <si>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</si>
  <si>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</si>
  <si>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</si>
  <si>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</si>
  <si>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</si>
  <si>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</si>
  <si>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</si>
  <si>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</si>
  <si>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</si>
  <si>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</si>
  <si>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</si>
  <si>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</si>
  <si>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</si>
  <si>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</si>
  <si>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</si>
  <si>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</si>
  <si>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</si>
  <si>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</si>
  <si>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</si>
  <si>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</si>
  <si>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</si>
  <si>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</si>
  <si>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</si>
  <si>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</si>
  <si>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</si>
  <si>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</si>
  <si>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</si>
  <si>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</si>
  <si>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</si>
  <si>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</si>
  <si>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</si>
  <si>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</si>
  <si>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</si>
  <si>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</si>
  <si>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</si>
  <si>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</si>
  <si>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</si>
  <si>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</si>
  <si>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</si>
  <si>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</si>
  <si>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</si>
  <si>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</si>
  <si>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</si>
  <si>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</si>
  <si>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</si>
  <si>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</si>
  <si>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</si>
  <si>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</si>
  <si>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</si>
  <si>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</si>
  <si>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</si>
  <si>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</si>
  <si>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</si>
  <si>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</si>
  <si>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</si>
  <si>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</si>
  <si>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</si>
  <si>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</si>
  <si>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</si>
  <si>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</si>
  <si>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</si>
  <si>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</si>
  <si>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</si>
  <si>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</si>
  <si>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</si>
  <si>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</si>
  <si>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</si>
  <si>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</si>
  <si>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</si>
  <si>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</si>
  <si>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</si>
  <si>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</si>
  <si>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</si>
  <si>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</si>
  <si>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</si>
  <si>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</si>
  <si>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</si>
  <si>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</si>
  <si>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</si>
  <si>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</si>
  <si>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</si>
  <si>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</si>
  <si>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</si>
  <si>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</si>
  <si>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</si>
  <si>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</si>
  <si>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</si>
  <si>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</si>
  <si>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</si>
  <si>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</si>
  <si>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</si>
  <si>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</si>
  <si>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</si>
  <si>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</si>
  <si>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</si>
  <si>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</si>
  <si>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</si>
  <si>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</si>
  <si>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</si>
  <si>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</si>
  <si>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</si>
  <si>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</si>
  <si>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</si>
  <si>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</si>
  <si>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</si>
  <si>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</si>
  <si>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</si>
  <si>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</si>
  <si>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</si>
  <si>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</si>
  <si>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</si>
  <si>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</si>
  <si>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</si>
  <si>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</si>
  <si>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</si>
  <si>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</si>
  <si>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</si>
  <si>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</si>
  <si>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</si>
  <si>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</si>
  <si>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</si>
  <si>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</si>
  <si>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</si>
  <si>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</si>
  <si>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</si>
  <si>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</si>
  <si>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</si>
  <si>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</si>
  <si>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</si>
  <si>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</si>
  <si>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</si>
  <si>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</si>
  <si>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</si>
  <si>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</si>
  <si>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</si>
  <si>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</si>
  <si>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</si>
  <si>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</si>
  <si>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</si>
  <si>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</si>
  <si>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</si>
  <si>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</si>
  <si>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</si>
  <si>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</si>
  <si>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</si>
  <si>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</si>
  <si>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</si>
  <si>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</si>
  <si>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</si>
  <si>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</si>
  <si>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</si>
  <si>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</si>
  <si>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</si>
  <si>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</si>
  <si>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</si>
  <si>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</si>
  <si>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</si>
  <si>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</si>
  <si>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</si>
  <si>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</si>
  <si>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</si>
  <si>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</si>
  <si>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</si>
  <si>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</si>
  <si>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</si>
  <si>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</si>
  <si>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</si>
  <si>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</si>
  <si>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</si>
  <si>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</si>
  <si>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</si>
  <si>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</si>
  <si>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</si>
  <si>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</si>
  <si>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</si>
  <si>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</si>
  <si>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</si>
  <si>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</si>
  <si>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</si>
  <si>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</si>
  <si>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</si>
  <si>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</si>
  <si>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</si>
  <si>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</si>
  <si>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</si>
  <si>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</si>
  <si>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</si>
  <si>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</si>
  <si>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</si>
  <si>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</si>
  <si>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</si>
  <si>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</si>
  <si>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</si>
  <si>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</si>
  <si>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</si>
  <si>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</si>
  <si>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</si>
  <si>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</si>
  <si>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</si>
  <si>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</si>
  <si>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</si>
  <si>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</si>
  <si>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</si>
  <si>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</si>
  <si>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</si>
  <si>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</si>
  <si>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</si>
  <si>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</si>
  <si>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</si>
  <si>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</si>
  <si>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</si>
  <si>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</si>
  <si>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</si>
  <si>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</si>
  <si>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</si>
  <si>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</si>
  <si>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</si>
  <si>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</si>
  <si>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</si>
  <si>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</si>
  <si>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</si>
  <si>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</si>
  <si>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</si>
  <si>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</si>
  <si>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</si>
  <si>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</si>
  <si>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</si>
  <si>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</si>
  <si>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</si>
  <si>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</si>
  <si>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</si>
  <si>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</si>
  <si>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</si>
  <si>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</si>
  <si>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</si>
  <si>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</si>
  <si>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</si>
  <si>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</si>
  <si>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</si>
  <si>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</si>
  <si>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</si>
  <si>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</si>
  <si>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</si>
  <si>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</si>
  <si>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</si>
  <si>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</si>
  <si>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</si>
  <si>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</si>
  <si>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</si>
  <si>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</si>
  <si>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</si>
  <si>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</si>
  <si>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</si>
  <si>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</si>
  <si>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</si>
  <si>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</si>
  <si>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</si>
  <si>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</si>
  <si>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</si>
  <si>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</si>
  <si>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</si>
  <si>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</si>
  <si>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</si>
  <si>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</si>
  <si>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</si>
  <si>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</si>
  <si>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</si>
  <si>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</si>
  <si>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</si>
  <si>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</si>
  <si>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</si>
  <si>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</si>
  <si>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</si>
  <si>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</si>
  <si>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</si>
  <si>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</si>
  <si>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</si>
  <si>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</si>
  <si>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</si>
  <si>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</si>
  <si>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</si>
  <si>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</si>
  <si>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</si>
  <si>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</si>
  <si>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</si>
  <si>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</si>
  <si>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</si>
  <si>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</si>
  <si>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</si>
  <si>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</si>
  <si>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</si>
  <si>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</si>
  <si>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</si>
  <si>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</si>
  <si>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</si>
  <si>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</si>
  <si>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</si>
  <si>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</si>
  <si>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</si>
  <si>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</si>
  <si>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</si>
  <si>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</si>
  <si>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</si>
  <si>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</si>
  <si>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</si>
  <si>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</si>
  <si>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</si>
  <si>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</si>
  <si>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</si>
  <si>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</si>
  <si>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</si>
  <si>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</si>
  <si>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</si>
  <si>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</si>
  <si>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</si>
  <si>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</si>
  <si>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</si>
  <si>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</si>
  <si>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</si>
  <si>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</si>
  <si>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</si>
  <si>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</si>
  <si>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</si>
  <si>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</si>
  <si>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</si>
  <si>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</si>
  <si>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</si>
  <si>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</si>
  <si>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</si>
  <si>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</si>
  <si>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</si>
  <si>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</si>
  <si>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</si>
  <si>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</si>
  <si>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</si>
  <si>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</si>
  <si>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</si>
  <si>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</si>
  <si>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</si>
  <si>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</si>
  <si>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</si>
  <si>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</si>
  <si>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</si>
  <si>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</si>
  <si>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</si>
  <si>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</si>
  <si>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</si>
  <si>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</si>
  <si>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</si>
  <si>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</si>
  <si>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</si>
  <si>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</si>
  <si>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</si>
  <si>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</si>
  <si>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</si>
  <si>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</si>
  <si>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</si>
  <si>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</si>
  <si>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</si>
  <si>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</si>
  <si>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</si>
  <si>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</si>
  <si>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</si>
  <si>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</si>
  <si>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</si>
  <si>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</si>
  <si>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</si>
  <si>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</si>
  <si>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</si>
  <si>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</si>
  <si>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</si>
  <si>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</si>
  <si>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</si>
  <si>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</si>
  <si>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</si>
  <si>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</si>
  <si>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</si>
  <si>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</si>
  <si>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</si>
  <si>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</si>
  <si>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</si>
  <si>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</si>
  <si>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</si>
  <si>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</si>
  <si>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</si>
  <si>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</si>
  <si>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</si>
  <si>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</si>
  <si>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</si>
  <si>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</si>
  <si>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</si>
  <si>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</si>
  <si>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</si>
  <si>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</si>
  <si>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</si>
  <si>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</si>
  <si>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</si>
  <si>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</si>
  <si>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</si>
  <si>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</si>
  <si>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</si>
  <si>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</si>
  <si>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</si>
  <si>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</si>
  <si>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</si>
  <si>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</si>
  <si>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</si>
  <si>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</si>
  <si>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</si>
  <si>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</si>
  <si>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</si>
  <si>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</si>
  <si>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</si>
  <si>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</si>
  <si>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</si>
  <si>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</si>
  <si>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</si>
  <si>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</si>
  <si>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</si>
  <si>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</si>
  <si>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</si>
  <si>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</si>
  <si>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</si>
  <si>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</si>
  <si>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</si>
  <si>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</si>
  <si>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</si>
  <si>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</si>
  <si>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</si>
  <si>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</si>
  <si>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</si>
  <si>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</si>
  <si>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</si>
  <si>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</si>
  <si>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</si>
  <si>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</si>
  <si>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</si>
  <si>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</si>
  <si>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</si>
  <si>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</si>
  <si>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</si>
  <si>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</si>
  <si>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</si>
  <si>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</si>
  <si>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</si>
  <si>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</si>
  <si>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</si>
  <si>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</si>
  <si>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</si>
  <si>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</si>
  <si>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</si>
  <si>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</si>
  <si>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</si>
  <si>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</si>
  <si>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</si>
  <si>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</si>
  <si>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</si>
  <si>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</si>
  <si>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</si>
  <si>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</si>
  <si>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</si>
  <si>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</si>
  <si>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</si>
  <si>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</si>
  <si>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</si>
  <si>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</si>
  <si>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</si>
  <si>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</si>
  <si>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</si>
  <si>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</si>
  <si>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</si>
  <si>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</si>
  <si>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</si>
  <si>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</si>
  <si>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</si>
  <si>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</si>
  <si>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</si>
  <si>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</si>
  <si>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</si>
  <si>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</si>
  <si>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</si>
  <si>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</si>
  <si>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</si>
  <si>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</si>
  <si>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</si>
  <si>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</si>
  <si>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</si>
  <si>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</si>
  <si>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</si>
  <si>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</si>
  <si>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</si>
  <si>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</si>
  <si>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</si>
  <si>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</si>
  <si>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</si>
  <si>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</si>
  <si>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</si>
  <si>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</si>
  <si>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</si>
  <si>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</si>
  <si>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</si>
  <si>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</si>
  <si>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</si>
  <si>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</si>
  <si>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</si>
  <si>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</si>
  <si>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</si>
  <si>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</si>
  <si>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</si>
  <si>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</si>
  <si>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</si>
  <si>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</si>
  <si>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</si>
  <si>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</si>
  <si>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</si>
  <si>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</si>
  <si>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</si>
  <si>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</si>
  <si>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</si>
  <si>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</si>
  <si>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</si>
  <si>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</si>
  <si>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</si>
  <si>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</si>
  <si>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</si>
  <si>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</si>
  <si>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</si>
  <si>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</si>
  <si>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</si>
  <si>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</si>
  <si>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</si>
  <si>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</si>
  <si>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</si>
  <si>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</si>
  <si>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</si>
  <si>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</si>
  <si>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</si>
  <si>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</si>
  <si>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</si>
  <si>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</si>
  <si>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</si>
  <si>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</si>
  <si>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</si>
  <si>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</si>
  <si>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</si>
  <si>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</si>
  <si>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</si>
  <si>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</si>
  <si>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</si>
  <si>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</si>
  <si>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</si>
  <si>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</si>
  <si>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</si>
  <si>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</si>
  <si>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</si>
  <si>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</si>
  <si>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</si>
  <si>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</si>
  <si>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</si>
  <si>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</si>
  <si>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</si>
  <si>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</si>
  <si>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</si>
  <si>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</si>
  <si>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</si>
  <si>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</si>
  <si>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</si>
  <si>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</si>
  <si>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</si>
  <si>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</si>
  <si>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</si>
  <si>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</si>
  <si>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</si>
  <si>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</si>
  <si>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</si>
  <si>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</si>
  <si>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</si>
  <si>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</si>
  <si>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</si>
  <si>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</si>
  <si>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</si>
  <si>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</si>
  <si>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</si>
  <si>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</si>
  <si>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</si>
  <si>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</si>
  <si>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</si>
  <si>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</si>
  <si>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</si>
  <si>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</si>
  <si>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</si>
  <si>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</si>
  <si>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</si>
  <si>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</si>
  <si>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</si>
  <si>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</si>
  <si>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</si>
  <si>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</si>
  <si>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</si>
  <si>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</si>
  <si>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</si>
  <si>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</si>
  <si>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</si>
  <si>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</si>
  <si>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</si>
  <si>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</si>
  <si>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</si>
  <si>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</si>
  <si>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</si>
  <si>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</si>
  <si>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</si>
  <si>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</si>
  <si>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</si>
  <si>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</si>
  <si>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</si>
  <si>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</si>
  <si>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</si>
  <si>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</si>
  <si>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</si>
  <si>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</si>
  <si>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</si>
  <si>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</si>
  <si>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</si>
  <si>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</si>
  <si>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</si>
  <si>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</si>
  <si>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</si>
  <si>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</si>
  <si>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</si>
  <si>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</si>
  <si>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</si>
  <si>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</si>
  <si>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</si>
  <si>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</si>
  <si>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</si>
  <si>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</si>
  <si>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</si>
  <si>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</si>
  <si>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</si>
  <si>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</si>
  <si>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</si>
  <si>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</si>
  <si>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</si>
  <si>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</si>
  <si>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</si>
  <si>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</si>
  <si>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</si>
  <si>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</si>
  <si>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</si>
  <si>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</si>
  <si>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</si>
  <si>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</si>
  <si>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</si>
  <si>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</si>
  <si>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</si>
  <si>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</si>
  <si>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</si>
  <si>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</si>
  <si>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</si>
  <si>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</si>
  <si>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</si>
  <si>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</si>
  <si>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</si>
  <si>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</si>
  <si>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</si>
  <si>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</si>
  <si>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</si>
  <si>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</si>
  <si>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</si>
  <si>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</si>
  <si>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</si>
  <si>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</si>
  <si>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</si>
  <si>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</si>
  <si>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</si>
  <si>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</si>
  <si>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</si>
  <si>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</si>
  <si>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</si>
  <si>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</si>
  <si>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</si>
  <si>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</si>
  <si>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</si>
  <si>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</si>
  <si>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</si>
  <si>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</si>
  <si>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</si>
  <si>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</si>
  <si>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</si>
  <si>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</si>
  <si>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</si>
  <si>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</si>
  <si>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</si>
  <si>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</si>
  <si>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</si>
  <si>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</si>
  <si>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</si>
  <si>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</si>
  <si>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</si>
  <si>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</si>
  <si>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</si>
  <si>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</si>
  <si>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</si>
  <si>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</si>
  <si>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</si>
  <si>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</si>
  <si>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</si>
  <si>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</si>
  <si>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</si>
  <si>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</si>
  <si>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</si>
  <si>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</si>
  <si>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</si>
  <si>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</si>
  <si>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</si>
  <si>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</si>
  <si>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</si>
  <si>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</si>
  <si>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</si>
  <si>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</si>
  <si>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</si>
  <si>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</si>
  <si>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</si>
  <si>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</si>
  <si>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</si>
  <si>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</si>
  <si>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</si>
  <si>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</si>
  <si>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</si>
  <si>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</si>
  <si>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</si>
  <si>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</si>
  <si>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</si>
  <si>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</si>
  <si>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</si>
  <si>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</si>
  <si>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</si>
  <si>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</si>
  <si>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</si>
  <si>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</si>
  <si>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</si>
  <si>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</si>
  <si>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</si>
  <si>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</si>
  <si>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</si>
  <si>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</si>
  <si>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</si>
  <si>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</si>
  <si>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</si>
  <si>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</si>
  <si>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</si>
  <si>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</si>
  <si>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</si>
  <si>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</si>
  <si>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</si>
  <si>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</si>
  <si>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</si>
  <si>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</si>
  <si>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</si>
  <si>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</si>
  <si>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</si>
  <si>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</si>
  <si>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</si>
  <si>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</si>
  <si>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</si>
  <si>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</si>
  <si>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</si>
  <si>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</si>
  <si>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</si>
  <si>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</si>
  <si>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</si>
  <si>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</si>
  <si>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</si>
  <si>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</si>
  <si>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</si>
  <si>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</si>
  <si>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</si>
  <si>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</si>
  <si>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</si>
  <si>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</si>
  <si>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</si>
  <si>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</si>
  <si>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</si>
  <si>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</si>
  <si>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</si>
  <si>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</si>
  <si>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</si>
  <si>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</si>
  <si>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</si>
  <si>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</si>
  <si>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</si>
  <si>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</si>
  <si>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</si>
  <si>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</si>
  <si>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</si>
  <si>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</si>
  <si>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</si>
  <si>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</si>
  <si>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</si>
  <si>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</si>
  <si>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</si>
  <si>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</si>
  <si>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</si>
  <si>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</si>
  <si>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</si>
  <si>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</si>
  <si>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</si>
  <si>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</si>
  <si>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</si>
  <si>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</si>
  <si>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</si>
  <si>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</si>
  <si>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</si>
  <si>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</si>
  <si>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</si>
  <si>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</si>
  <si>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</si>
  <si>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</si>
  <si>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</si>
  <si>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</si>
  <si>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</si>
  <si>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</si>
  <si>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</si>
  <si>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</si>
  <si>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</si>
  <si>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</si>
  <si>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</si>
  <si>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</si>
  <si>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</si>
  <si>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</si>
  <si>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</si>
  <si>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</si>
  <si>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</si>
  <si>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</si>
  <si>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</si>
  <si>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</si>
  <si>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</si>
  <si>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</si>
  <si>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</si>
  <si>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</si>
  <si>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</si>
  <si>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</si>
  <si>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</si>
  <si>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</si>
  <si>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</si>
  <si>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</si>
  <si>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</si>
  <si>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</si>
  <si>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</si>
  <si>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</si>
  <si>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</si>
  <si>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</si>
  <si>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</si>
  <si>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</si>
  <si>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</si>
  <si>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</si>
  <si>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</si>
  <si>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</si>
  <si>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</si>
  <si>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</si>
  <si>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</si>
  <si>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</si>
  <si>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</si>
  <si>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</si>
  <si>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</si>
  <si>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</si>
  <si>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</si>
  <si>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</si>
  <si>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</si>
  <si>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</si>
  <si>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</si>
  <si>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</si>
  <si>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</si>
  <si>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</si>
  <si>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</si>
  <si>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</si>
  <si>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</si>
  <si>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</si>
  <si>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</si>
  <si>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</si>
  <si>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</si>
  <si>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</si>
  <si>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</si>
  <si>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</si>
  <si>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</si>
  <si>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</si>
  <si>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</si>
  <si>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</si>
  <si>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</si>
  <si>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</si>
  <si>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</si>
  <si>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</si>
  <si>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</si>
  <si>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</si>
  <si>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</si>
  <si>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</si>
  <si>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</si>
  <si>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</si>
  <si>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</si>
  <si>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</si>
  <si>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</si>
  <si>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</si>
  <si>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</si>
  <si>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</si>
  <si>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</si>
  <si>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</si>
  <si>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</si>
  <si>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</si>
  <si>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</si>
  <si>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</si>
  <si>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</si>
  <si>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</si>
  <si>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</si>
  <si>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</si>
  <si>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</si>
  <si>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</si>
  <si>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</si>
  <si>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</si>
  <si>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</si>
  <si>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</si>
  <si>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</si>
  <si>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</si>
  <si>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</si>
  <si>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</si>
  <si>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</si>
  <si>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</si>
  <si>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</si>
  <si>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</si>
  <si>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</si>
  <si>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</si>
  <si>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</si>
  <si>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</si>
  <si>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</si>
  <si>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</si>
  <si>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</si>
  <si>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</si>
  <si>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</si>
  <si>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</si>
  <si>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</si>
  <si>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</si>
  <si>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</si>
  <si>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</si>
  <si>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</si>
  <si>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</si>
  <si>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</si>
  <si>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</si>
  <si>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</si>
  <si>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</si>
  <si>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</si>
  <si>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</si>
  <si>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</si>
  <si>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</si>
  <si>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</si>
  <si>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</si>
  <si>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</si>
  <si>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</si>
  <si>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</si>
  <si>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</si>
  <si>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</si>
  <si>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</si>
  <si>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</si>
  <si>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</si>
  <si>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</si>
  <si>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</si>
  <si>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</si>
  <si>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</si>
  <si>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</si>
  <si>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</si>
  <si>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</si>
  <si>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</si>
  <si>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</si>
  <si>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</si>
  <si>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</si>
  <si>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</si>
  <si>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</si>
  <si>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</si>
  <si>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</si>
  <si>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</si>
  <si>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</si>
  <si>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</si>
  <si>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</si>
  <si>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</si>
  <si>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</si>
  <si>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</si>
  <si>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</si>
  <si>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</si>
  <si>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</si>
  <si>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</si>
  <si>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</si>
  <si>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</si>
  <si>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</si>
  <si>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</si>
  <si>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</si>
  <si>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</si>
  <si>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</si>
  <si>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</si>
  <si>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</si>
  <si>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</si>
  <si>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</si>
  <si>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</si>
  <si>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</si>
  <si>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</si>
  <si>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</si>
  <si>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</si>
  <si>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</si>
  <si>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</si>
  <si>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</si>
  <si>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</si>
  <si>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</si>
  <si>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</si>
  <si>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</si>
  <si>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</si>
  <si>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</si>
  <si>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</si>
  <si>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</si>
  <si>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</si>
  <si>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</si>
  <si>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</si>
  <si>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</si>
  <si>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</si>
  <si>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</si>
  <si>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</si>
  <si>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</si>
  <si>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</si>
  <si>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</si>
  <si>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</si>
  <si>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</si>
  <si>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</si>
  <si>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</si>
  <si>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</si>
  <si>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</si>
  <si>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</si>
  <si>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</si>
  <si>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</si>
  <si>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</si>
  <si>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</si>
  <si>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</si>
  <si>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</si>
  <si>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</si>
  <si>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</si>
  <si>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</si>
  <si>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</si>
  <si>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</si>
  <si>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</si>
  <si>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</si>
  <si>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</si>
  <si>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</si>
  <si>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</si>
  <si>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</si>
  <si>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</si>
  <si>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</si>
  <si>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</si>
  <si>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</si>
  <si>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</si>
  <si>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</si>
  <si>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</si>
  <si>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</si>
  <si>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</si>
  <si>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</si>
  <si>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</si>
  <si>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</si>
  <si>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</si>
  <si>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</si>
  <si>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</si>
  <si>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</si>
  <si>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</si>
  <si>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</si>
  <si>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</si>
  <si>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</si>
  <si>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</si>
  <si>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</si>
  <si>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</si>
  <si>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</si>
  <si>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</si>
  <si>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</si>
  <si>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</si>
  <si>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</si>
  <si>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</si>
  <si>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</si>
  <si>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</si>
  <si>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</si>
  <si>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</si>
  <si>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</si>
  <si>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</si>
  <si>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</si>
  <si>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</si>
  <si>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</si>
  <si>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</si>
  <si>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</si>
  <si>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</si>
  <si>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</si>
  <si>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</si>
  <si>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</si>
  <si>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</si>
  <si>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</si>
  <si>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</si>
  <si>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</si>
  <si>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</si>
  <si>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</si>
  <si>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</si>
  <si>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</si>
  <si>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</si>
  <si>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</si>
  <si>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</si>
  <si>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</si>
  <si>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</si>
  <si>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</si>
  <si>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</si>
  <si>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</si>
  <si>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</si>
  <si>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</si>
  <si>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</si>
  <si>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</si>
  <si>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</si>
  <si>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</si>
  <si>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</si>
  <si>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</si>
  <si>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</si>
  <si>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</si>
  <si>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</si>
  <si>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</si>
  <si>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</si>
  <si>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</si>
  <si>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</si>
  <si>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</si>
  <si>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</si>
  <si>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</si>
  <si>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</si>
  <si>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</si>
  <si>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</si>
  <si>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</si>
  <si>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</si>
  <si>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</si>
  <si>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</si>
  <si>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</si>
  <si>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</si>
  <si>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</si>
  <si>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</si>
  <si>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</si>
  <si>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</si>
  <si>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</si>
  <si>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</si>
  <si>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</si>
  <si>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</si>
  <si>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</si>
  <si>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</si>
  <si>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</si>
  <si>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</si>
  <si>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</si>
  <si>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</si>
  <si>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</si>
  <si>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</si>
  <si>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</si>
  <si>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</si>
  <si>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</si>
  <si>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</si>
  <si>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</si>
  <si>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</si>
  <si>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</si>
  <si>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</si>
  <si>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</si>
  <si>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</si>
  <si>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</si>
  <si>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</si>
  <si>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</si>
  <si>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</si>
  <si>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</si>
  <si>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</si>
  <si>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</si>
  <si>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</si>
  <si>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</si>
  <si>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</si>
  <si>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</si>
  <si>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</si>
  <si>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</si>
  <si>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</si>
  <si>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</si>
  <si>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</si>
  <si>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</si>
  <si>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</si>
  <si>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</si>
  <si>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</si>
  <si>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</si>
  <si>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</si>
  <si>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</si>
  <si>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</si>
  <si>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</si>
  <si>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</si>
  <si>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</si>
  <si>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</si>
  <si>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</si>
  <si>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</si>
  <si>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</si>
  <si>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</si>
  <si>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</si>
  <si>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</si>
  <si>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</si>
  <si>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</si>
  <si>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</si>
  <si>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</si>
  <si>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</si>
  <si>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</si>
  <si>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</si>
  <si>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</si>
  <si>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</si>
  <si>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</si>
  <si>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</si>
  <si>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</si>
  <si>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</si>
  <si>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</si>
  <si>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</si>
  <si>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</si>
  <si>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</si>
  <si>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</si>
  <si>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</si>
  <si>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</si>
  <si>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</si>
  <si>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</si>
  <si>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</si>
  <si>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</si>
  <si>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</si>
  <si>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</si>
  <si>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</si>
  <si>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</si>
  <si>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</si>
  <si>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</si>
  <si>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</si>
  <si>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</si>
  <si>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</si>
  <si>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</si>
  <si>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</si>
  <si>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</si>
  <si>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</si>
  <si>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</si>
  <si>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</si>
  <si>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</si>
  <si>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</si>
  <si>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</si>
  <si>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</si>
  <si>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</si>
  <si>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</si>
  <si>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</si>
  <si>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</si>
  <si>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</si>
  <si>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</si>
  <si>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</si>
  <si>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</si>
  <si>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</si>
  <si>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</si>
  <si>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</si>
  <si>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</si>
  <si>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</si>
  <si>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</si>
  <si>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</si>
  <si>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</si>
  <si>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</si>
  <si>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</si>
  <si>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</si>
  <si>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</si>
  <si>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</si>
  <si>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</si>
  <si>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</si>
  <si>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</si>
  <si>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</si>
  <si>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</si>
  <si>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</si>
  <si>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</si>
  <si>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</si>
  <si>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</si>
  <si>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</si>
  <si>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</si>
  <si>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</si>
  <si>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</si>
  <si>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</si>
  <si>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</si>
  <si>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</si>
  <si>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</si>
  <si>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</si>
  <si>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</si>
  <si>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</si>
  <si>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</si>
  <si>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</si>
  <si>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</si>
  <si>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</si>
  <si>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</si>
  <si>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</si>
  <si>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</si>
  <si>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</si>
  <si>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</si>
  <si>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</si>
  <si>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</si>
  <si>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</si>
  <si>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</si>
  <si>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</si>
  <si>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</si>
  <si>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</si>
  <si>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</si>
  <si>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</si>
  <si>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</si>
  <si>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</si>
  <si>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</si>
  <si>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</si>
  <si>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</si>
  <si>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</si>
  <si>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</si>
  <si>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</si>
  <si>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</si>
  <si>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</si>
  <si>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</si>
  <si>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</si>
  <si>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</si>
  <si>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</si>
  <si>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</si>
  <si>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</si>
  <si>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</si>
  <si>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</si>
  <si>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</si>
  <si>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</si>
  <si>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</si>
  <si>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</si>
  <si>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</si>
  <si>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</si>
  <si>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</si>
  <si>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</si>
  <si>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</si>
  <si>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</si>
  <si>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</si>
  <si>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</si>
  <si>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</si>
  <si>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</si>
  <si>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</si>
  <si>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</si>
  <si>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</si>
  <si>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</si>
  <si>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</si>
  <si>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</si>
  <si>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</si>
  <si>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</si>
  <si>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</si>
  <si>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</si>
  <si>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</si>
  <si>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</si>
  <si>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</si>
  <si>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</si>
  <si>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</si>
  <si>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</si>
  <si>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</si>
  <si>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</si>
  <si>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</si>
  <si>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</si>
  <si>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</si>
  <si>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</si>
  <si>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</si>
  <si>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</si>
  <si>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</si>
  <si>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</si>
  <si>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</si>
  <si>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</si>
  <si>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</si>
  <si>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</si>
  <si>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</si>
  <si>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</si>
  <si>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</si>
  <si>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</si>
  <si>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</si>
  <si>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</si>
  <si>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</si>
  <si>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</si>
  <si>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</si>
  <si>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</si>
  <si>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</si>
  <si>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</si>
  <si>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</si>
  <si>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</si>
  <si>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</si>
  <si>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</si>
  <si>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</si>
  <si>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</si>
  <si>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</si>
  <si>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</si>
  <si>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</si>
  <si>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</si>
  <si>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</si>
  <si>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</si>
  <si>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</si>
  <si>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</si>
  <si>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</si>
  <si>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</si>
  <si>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</si>
  <si>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</si>
  <si>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</si>
  <si>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</si>
  <si>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</si>
  <si>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</si>
  <si>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</si>
  <si>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</si>
  <si>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</si>
  <si>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</si>
  <si>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</si>
  <si>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</si>
  <si>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</si>
  <si>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</si>
  <si>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</si>
  <si>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</si>
  <si>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</si>
  <si>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</si>
  <si>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</si>
  <si>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</si>
  <si>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</si>
  <si>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</si>
  <si>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</si>
  <si>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</si>
  <si>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</si>
  <si>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</si>
  <si>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</si>
  <si>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</si>
  <si>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</si>
  <si>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</si>
  <si>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</si>
  <si>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</si>
  <si>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</si>
  <si>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</si>
  <si>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</si>
  <si>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</si>
  <si>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</si>
  <si>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</si>
  <si>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</si>
  <si>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</si>
  <si>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</si>
  <si>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</si>
  <si>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</si>
  <si>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</si>
  <si>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</si>
  <si>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</si>
  <si>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</si>
  <si>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</si>
  <si>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</si>
  <si>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</si>
  <si>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</si>
  <si>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</si>
  <si>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</si>
  <si>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</si>
  <si>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</si>
  <si>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</si>
  <si>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</si>
  <si>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</si>
  <si>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</si>
  <si>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</si>
  <si>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</si>
  <si>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</si>
  <si>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</si>
  <si>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</si>
  <si>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</si>
  <si>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</si>
  <si>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</si>
  <si>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</si>
  <si>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</si>
  <si>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</si>
  <si>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</si>
  <si>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</si>
  <si>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</si>
  <si>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</si>
  <si>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</si>
  <si>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</si>
  <si>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</si>
  <si>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</si>
  <si>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</si>
  <si>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</si>
  <si>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</si>
  <si>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</si>
  <si>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</si>
  <si>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</si>
  <si>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</si>
  <si>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</si>
  <si>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</si>
  <si>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</si>
  <si>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</si>
  <si>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</si>
  <si>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</si>
  <si>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</si>
  <si>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</si>
  <si>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</si>
  <si>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</si>
  <si>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</si>
  <si>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</si>
  <si>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</si>
  <si>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</si>
  <si>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</si>
  <si>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</si>
  <si>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</si>
  <si>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</si>
  <si>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</si>
  <si>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</si>
  <si>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</si>
  <si>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</si>
  <si>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</si>
  <si>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</si>
  <si>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</si>
  <si>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</si>
  <si>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</si>
  <si>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</si>
  <si>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</si>
  <si>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</si>
  <si>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</si>
  <si>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</si>
  <si>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</si>
  <si>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</si>
  <si>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</si>
  <si>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</si>
  <si>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</si>
  <si>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</si>
  <si>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</si>
  <si>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</si>
  <si>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</si>
  <si>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</si>
  <si>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</si>
  <si>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</si>
  <si>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</si>
  <si>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</si>
  <si>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</si>
  <si>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</si>
  <si>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</si>
  <si>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</si>
  <si>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</si>
  <si>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</si>
  <si>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</si>
  <si>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</si>
  <si>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</si>
  <si>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</si>
  <si>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</si>
  <si>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</si>
  <si>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</si>
  <si>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</si>
  <si>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</si>
  <si>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</si>
  <si>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</si>
  <si>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</si>
  <si>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</si>
  <si>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</si>
  <si>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</si>
  <si>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</si>
  <si>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</si>
  <si>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</si>
  <si>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</si>
  <si>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</si>
  <si>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</si>
  <si>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</si>
  <si>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</si>
  <si>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</si>
  <si>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</si>
  <si>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</si>
  <si>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</si>
  <si>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</si>
  <si>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</si>
  <si>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</si>
  <si>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</si>
  <si>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</si>
  <si>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</si>
  <si>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</si>
  <si>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</si>
  <si>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</si>
  <si>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</si>
  <si>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</si>
  <si>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</si>
  <si>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</si>
  <si>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</si>
  <si>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</si>
  <si>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</si>
  <si>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</si>
  <si>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</si>
  <si>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</si>
  <si>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</si>
  <si>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</si>
  <si>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</si>
  <si>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</si>
  <si>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</si>
  <si>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</si>
  <si>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</si>
  <si>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</si>
  <si>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</si>
  <si>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</si>
  <si>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</si>
  <si>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</si>
  <si>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</si>
  <si>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</si>
  <si>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</si>
  <si>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</si>
  <si>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</si>
  <si>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</si>
  <si>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</si>
  <si>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</si>
  <si>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</si>
  <si>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</si>
  <si>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</si>
  <si>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</si>
  <si>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</si>
  <si>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</si>
  <si>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</si>
  <si>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</si>
  <si>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</si>
  <si>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</si>
  <si>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</si>
  <si>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</si>
  <si>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</si>
  <si>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</si>
  <si>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</si>
  <si>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</si>
  <si>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</si>
  <si>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</si>
  <si>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</si>
  <si>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</si>
  <si>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</si>
  <si>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</si>
  <si>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</si>
  <si>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</si>
  <si>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</si>
  <si>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</si>
  <si>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</si>
  <si>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</si>
  <si>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</si>
  <si>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</si>
  <si>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</si>
  <si>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</si>
  <si>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</si>
  <si>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</si>
  <si>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</si>
  <si>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</si>
  <si>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</si>
  <si>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</si>
  <si>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</si>
  <si>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</si>
  <si>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</si>
  <si>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</si>
  <si>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</si>
  <si>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</si>
  <si>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</si>
  <si>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</si>
  <si>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</si>
  <si>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</si>
  <si>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</si>
  <si>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</si>
  <si>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</si>
  <si>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</si>
  <si>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</si>
  <si>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</si>
  <si>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</si>
  <si>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</si>
  <si>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</si>
  <si>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</si>
  <si>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</si>
  <si>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</si>
  <si>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</si>
  <si>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</si>
  <si>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</si>
  <si>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</si>
  <si>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</si>
  <si>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</si>
  <si>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</si>
  <si>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</si>
  <si>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</si>
  <si>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</si>
  <si>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</si>
  <si>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</si>
  <si>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</si>
  <si>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</si>
  <si>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</si>
  <si>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</si>
  <si>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</si>
  <si>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</si>
  <si>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</si>
  <si>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</si>
  <si>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</si>
  <si>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</si>
  <si>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</si>
  <si>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</si>
  <si>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</si>
  <si>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</si>
  <si>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</si>
  <si>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</si>
  <si>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</si>
  <si>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</si>
  <si>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</si>
  <si>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</si>
  <si>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</si>
  <si>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</si>
  <si>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</si>
  <si>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</si>
  <si>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</si>
  <si>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</si>
  <si>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</si>
  <si>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</si>
  <si>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</si>
  <si>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</si>
  <si>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</si>
  <si>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</si>
  <si>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</si>
  <si>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</si>
  <si>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</si>
  <si>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</si>
  <si>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</si>
  <si>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</si>
  <si>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</si>
  <si>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</si>
  <si>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</si>
  <si>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</si>
  <si>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</si>
  <si>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</si>
  <si>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</si>
  <si>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</si>
  <si>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</si>
  <si>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</si>
  <si>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</si>
  <si>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</si>
  <si>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</si>
  <si>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</si>
  <si>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</si>
  <si>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</si>
  <si>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</si>
  <si>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</si>
  <si>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</si>
  <si>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</si>
  <si>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</si>
  <si>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</si>
  <si>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</si>
  <si>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</si>
  <si>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</si>
  <si>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</si>
  <si>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</si>
  <si>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</si>
  <si>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</si>
  <si>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</si>
  <si>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</si>
  <si>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</si>
  <si>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</si>
  <si>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</si>
  <si>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</si>
  <si>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</si>
  <si>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</si>
  <si>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</si>
  <si>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</si>
  <si>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</si>
  <si>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</si>
  <si>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</si>
  <si>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</si>
  <si>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</si>
  <si>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</si>
  <si>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</si>
  <si>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</si>
  <si>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</si>
  <si>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</si>
  <si>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</si>
  <si>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</si>
  <si>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</si>
  <si>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</si>
  <si>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</si>
  <si>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</si>
  <si>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</si>
  <si>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</si>
  <si>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</si>
  <si>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</si>
  <si>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</si>
  <si>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</si>
  <si>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</si>
  <si>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</si>
  <si>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</si>
  <si>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</si>
  <si>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</si>
  <si>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</si>
  <si>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</si>
  <si>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</si>
  <si>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</si>
  <si>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</si>
  <si>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</si>
  <si>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</si>
  <si>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</si>
  <si>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</si>
  <si>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</si>
  <si>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</si>
  <si>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</si>
  <si>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</si>
  <si>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</si>
  <si>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</si>
  <si>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</si>
  <si>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</si>
  <si>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</si>
  <si>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</si>
  <si>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</si>
  <si>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</si>
  <si>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</si>
  <si>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</si>
  <si>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</si>
  <si>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</si>
  <si>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</si>
  <si>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</si>
  <si>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</si>
  <si>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</si>
  <si>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</si>
  <si>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</si>
  <si>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</si>
  <si>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</si>
  <si>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</si>
  <si>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</si>
  <si>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</si>
  <si>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</si>
  <si>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</si>
  <si>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</si>
  <si>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</si>
  <si>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</si>
  <si>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</si>
  <si>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</si>
  <si>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</si>
  <si>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</si>
  <si>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</si>
  <si>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</si>
  <si>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</si>
  <si>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</si>
  <si>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</si>
  <si>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</si>
  <si>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</si>
  <si>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</si>
  <si>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</si>
  <si>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</si>
  <si>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</si>
  <si>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</si>
  <si>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</si>
  <si>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</si>
  <si>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</si>
  <si>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</si>
  <si>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</si>
  <si>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</si>
  <si>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</si>
  <si>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</si>
  <si>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</si>
  <si>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</si>
  <si>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</si>
  <si>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</si>
  <si>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</si>
  <si>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</si>
  <si>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</si>
  <si>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</si>
  <si>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</si>
  <si>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</si>
  <si>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</si>
  <si>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</si>
  <si>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</si>
  <si>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</si>
  <si>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</si>
  <si>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</si>
  <si>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</si>
  <si>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</si>
  <si>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</si>
  <si>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</si>
  <si>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</si>
  <si>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</si>
  <si>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</si>
  <si>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</si>
  <si>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</si>
  <si>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</si>
  <si>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</si>
  <si>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</si>
  <si>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</si>
  <si>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</si>
  <si>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</si>
  <si>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</si>
  <si>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</si>
  <si>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</si>
  <si>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</si>
  <si>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</si>
  <si>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</si>
  <si>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</si>
  <si>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</si>
  <si>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</si>
  <si>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</si>
  <si>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</si>
  <si>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</si>
  <si>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</si>
  <si>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</si>
  <si>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</si>
  <si>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</si>
  <si>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</si>
  <si>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</si>
  <si>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</si>
  <si>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</si>
  <si>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</si>
  <si>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</si>
  <si>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</si>
  <si>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</si>
  <si>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</si>
  <si>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</si>
  <si>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</si>
  <si>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</si>
  <si>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</si>
  <si>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</si>
  <si>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</si>
  <si>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</si>
  <si>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</si>
  <si>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</si>
  <si>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</si>
  <si>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</si>
  <si>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</si>
  <si>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</si>
  <si>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</si>
  <si>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</si>
  <si>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</si>
  <si>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</si>
  <si>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</si>
  <si>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</si>
  <si>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</si>
  <si>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</si>
  <si>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</si>
  <si>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</si>
  <si>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</si>
  <si>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</si>
  <si>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</si>
  <si>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</si>
  <si>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</si>
  <si>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</si>
  <si>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</si>
  <si>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</si>
  <si>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</si>
  <si>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</si>
  <si>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</si>
  <si>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</si>
  <si>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</si>
  <si>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</si>
  <si>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</si>
  <si>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</si>
  <si>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</si>
  <si>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</si>
  <si>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</si>
  <si>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</si>
  <si>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</si>
  <si>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</si>
  <si>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</si>
  <si>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</si>
  <si>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</si>
  <si>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</si>
  <si>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</si>
  <si>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</si>
  <si>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</si>
  <si>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</si>
  <si>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</si>
  <si>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</si>
  <si>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</si>
  <si>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</si>
  <si>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</si>
  <si>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</si>
  <si>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</si>
  <si>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</si>
  <si>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</si>
  <si>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</si>
  <si>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</si>
  <si>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</si>
  <si>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</si>
  <si>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</si>
  <si>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</si>
  <si>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</si>
  <si>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</si>
  <si>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</si>
  <si>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</si>
  <si>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</si>
  <si>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</si>
  <si>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</si>
  <si>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</si>
  <si>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</si>
  <si>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</si>
  <si>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</si>
  <si>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</si>
  <si>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</si>
  <si>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</si>
  <si>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</si>
  <si>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</si>
  <si>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</si>
  <si>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</si>
  <si>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</si>
  <si>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</si>
  <si>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</si>
  <si>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</si>
  <si>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</si>
  <si>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</si>
  <si>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</si>
  <si>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</si>
  <si>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</si>
  <si>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</si>
  <si>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</si>
  <si>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</si>
  <si>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</si>
  <si>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</si>
  <si>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</si>
  <si>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</si>
  <si>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</si>
  <si>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</si>
  <si>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</si>
  <si>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</si>
  <si>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</si>
  <si>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</si>
  <si>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</si>
  <si>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</si>
  <si>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</si>
  <si>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</si>
  <si>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</si>
  <si>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</si>
  <si>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</si>
  <si>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</si>
  <si>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</si>
  <si>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</si>
  <si>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</si>
  <si>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</si>
  <si>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</si>
  <si>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</si>
  <si>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</si>
  <si>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</si>
  <si>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</si>
  <si>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</si>
  <si>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</si>
  <si>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</si>
  <si>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</si>
  <si>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</si>
  <si>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</si>
  <si>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</si>
  <si>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</si>
  <si>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</si>
  <si>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</si>
  <si>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</si>
  <si>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</si>
  <si>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</si>
  <si>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</si>
  <si>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</si>
  <si>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</si>
  <si>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</si>
  <si>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</si>
  <si>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</si>
  <si>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</si>
  <si>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</si>
  <si>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</si>
  <si>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</si>
  <si>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</si>
  <si>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</si>
  <si>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</si>
  <si>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</si>
  <si>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</si>
  <si>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</si>
  <si>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</si>
  <si>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</si>
  <si>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</si>
  <si>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</si>
  <si>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</si>
  <si>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</si>
  <si>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</si>
  <si>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</si>
  <si>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</si>
  <si>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</si>
  <si>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</si>
  <si>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</si>
  <si>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</si>
  <si>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</si>
  <si>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</si>
  <si>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</si>
  <si>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</si>
  <si>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</si>
  <si>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</si>
  <si>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</si>
  <si>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</si>
  <si>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</si>
  <si>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</si>
  <si>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</si>
  <si>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</si>
  <si>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</si>
  <si>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</si>
  <si>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</si>
  <si>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</si>
  <si>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</si>
  <si>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</si>
  <si>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</si>
  <si>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</si>
  <si>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</si>
  <si>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</si>
  <si>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</si>
  <si>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</si>
  <si>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</si>
  <si>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</si>
  <si>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</si>
  <si>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</si>
  <si>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</si>
  <si>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</si>
  <si>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</si>
  <si>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</si>
  <si>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</si>
  <si>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</si>
  <si>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</si>
  <si>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</si>
  <si>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</si>
  <si>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</si>
  <si>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</si>
  <si>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</si>
  <si>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</si>
  <si>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</si>
  <si>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</si>
  <si>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</si>
  <si>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</si>
  <si>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</si>
  <si>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</si>
  <si>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</si>
  <si>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</si>
  <si>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</si>
  <si>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</si>
  <si>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</si>
  <si>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</si>
  <si>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</si>
  <si>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</si>
  <si>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</si>
  <si>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</si>
  <si>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</si>
  <si>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</si>
  <si>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</si>
  <si>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</si>
  <si>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</si>
  <si>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</si>
  <si>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</si>
  <si>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</si>
  <si>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</si>
  <si>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</si>
  <si>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</si>
  <si>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</si>
  <si>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</si>
  <si>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</si>
  <si>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</si>
  <si>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</si>
  <si>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</si>
  <si>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</si>
  <si>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</si>
  <si>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</si>
  <si>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</si>
  <si>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</si>
  <si>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</si>
  <si>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</si>
  <si>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</si>
  <si>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</si>
  <si>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</si>
  <si>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</si>
  <si>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</si>
  <si>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</si>
  <si>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</si>
  <si>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</si>
  <si>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</si>
  <si>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</si>
  <si>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</si>
  <si>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</si>
  <si>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</si>
  <si>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</si>
  <si>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</si>
  <si>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</si>
  <si>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</si>
  <si>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</si>
  <si>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</si>
  <si>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</si>
  <si>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</si>
  <si>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</si>
  <si>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</si>
  <si>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</si>
  <si>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</si>
  <si>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</si>
  <si>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</si>
  <si>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</si>
  <si>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</si>
  <si>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</si>
  <si>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</si>
  <si>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</si>
  <si>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</si>
  <si>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</si>
  <si>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</si>
  <si>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</si>
  <si>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</si>
  <si>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</si>
  <si>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</si>
  <si>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</si>
  <si>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</si>
  <si>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</si>
  <si>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</si>
  <si>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</si>
  <si>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</si>
  <si>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</si>
  <si>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</si>
  <si>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</si>
  <si>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</si>
  <si>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</si>
  <si>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</si>
  <si>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</si>
  <si>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</si>
  <si>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</si>
  <si>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</si>
  <si>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</si>
  <si>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</si>
  <si>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</si>
  <si>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</si>
  <si>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</si>
  <si>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</si>
  <si>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</si>
  <si>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</si>
  <si>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</si>
  <si>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</si>
  <si>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</si>
  <si>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</si>
  <si>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</si>
  <si>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</si>
  <si>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</si>
  <si>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</si>
  <si>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</si>
  <si>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</si>
  <si>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</si>
  <si>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</si>
  <si>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</si>
  <si>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</si>
  <si>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</si>
  <si>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</si>
  <si>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</si>
  <si>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</si>
  <si>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</si>
  <si>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</si>
  <si>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</si>
  <si>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</si>
  <si>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</si>
  <si>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</si>
  <si>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</si>
  <si>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</si>
  <si>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</si>
  <si>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</si>
  <si>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</si>
  <si>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</si>
  <si>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</si>
  <si>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</si>
  <si>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</si>
  <si>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</si>
  <si>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</si>
  <si>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</si>
  <si>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</si>
  <si>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</si>
  <si>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</si>
  <si>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</si>
  <si>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</si>
  <si>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</si>
  <si>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</si>
  <si>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</si>
  <si>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</si>
  <si>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</si>
  <si>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</si>
  <si>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</si>
  <si>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</si>
  <si>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</si>
  <si>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</si>
  <si>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</si>
  <si>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</si>
  <si>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</si>
  <si>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</si>
  <si>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</si>
  <si>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</si>
  <si>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</si>
  <si>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</si>
  <si>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</si>
  <si>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</si>
  <si>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</si>
  <si>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</si>
  <si>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</si>
  <si>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</si>
  <si>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</si>
  <si>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</si>
  <si>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</si>
  <si>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</si>
  <si>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</si>
  <si>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</si>
  <si>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</si>
  <si>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</si>
  <si>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</si>
  <si>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</si>
  <si>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</si>
  <si>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</si>
  <si>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</si>
  <si>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</si>
  <si>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</si>
  <si>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</si>
  <si>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</si>
  <si>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</si>
  <si>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</si>
  <si>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</si>
  <si>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</si>
  <si>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</si>
  <si>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</si>
  <si>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</si>
  <si>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</si>
  <si>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</si>
  <si>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</si>
  <si>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</si>
  <si>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</si>
  <si>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</si>
  <si>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</si>
  <si>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</si>
  <si>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</si>
  <si>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</si>
  <si>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</si>
  <si>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</si>
  <si>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</si>
  <si>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</si>
  <si>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</si>
  <si>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</si>
  <si>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</si>
  <si>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</si>
  <si>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</si>
  <si>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</si>
  <si>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</si>
  <si>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</si>
  <si>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</si>
  <si>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</si>
  <si>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</si>
  <si>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</si>
  <si>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</si>
  <si>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</si>
  <si>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</si>
  <si>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</si>
  <si>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</si>
  <si>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</si>
  <si>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</si>
  <si>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</si>
  <si>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</si>
  <si>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</si>
  <si>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</si>
  <si>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</si>
  <si>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</si>
  <si>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</si>
  <si>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</si>
  <si>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</si>
  <si>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</si>
  <si>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</si>
  <si>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</si>
  <si>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</si>
  <si>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</si>
  <si>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</si>
  <si>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</si>
  <si>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</si>
  <si>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</si>
  <si>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</si>
  <si>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</si>
  <si>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</si>
  <si>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</si>
  <si>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</si>
  <si>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</si>
  <si>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</si>
  <si>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</si>
  <si>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</si>
  <si>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</si>
  <si>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</si>
  <si>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</si>
  <si>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</si>
  <si>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</si>
  <si>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</si>
  <si>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</si>
  <si>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</si>
  <si>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</si>
  <si>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</si>
  <si>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</si>
  <si>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</si>
  <si>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</si>
  <si>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</si>
  <si>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</si>
  <si>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</si>
  <si>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</si>
  <si>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</si>
  <si>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</si>
  <si>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</si>
  <si>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</si>
  <si>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</si>
  <si>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</si>
  <si>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</si>
  <si>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</si>
  <si>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</si>
  <si>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</si>
  <si>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</si>
  <si>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</si>
  <si>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</si>
  <si>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</si>
  <si>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</si>
  <si>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</si>
  <si>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</si>
  <si>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</si>
  <si>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</si>
  <si>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</si>
  <si>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</si>
  <si>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</si>
  <si>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</si>
  <si>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</si>
  <si>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</si>
  <si>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</si>
  <si>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</si>
  <si>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</si>
  <si>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</si>
  <si>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</si>
  <si>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</si>
  <si>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</si>
  <si>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</si>
  <si>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</si>
  <si>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</si>
  <si>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</si>
  <si>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</si>
  <si>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</si>
  <si>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</si>
  <si>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</si>
  <si>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</si>
  <si>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</si>
  <si>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</si>
  <si>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</si>
  <si>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</si>
  <si>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</si>
  <si>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</si>
  <si>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</si>
  <si>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</si>
  <si>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</si>
  <si>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</si>
  <si>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</si>
  <si>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</si>
  <si>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</si>
  <si>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</si>
  <si>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</si>
  <si>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</si>
  <si>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</si>
  <si>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</si>
  <si>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</si>
  <si>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</si>
  <si>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</si>
  <si>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</si>
  <si>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</si>
  <si>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</si>
  <si>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</si>
  <si>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</si>
  <si>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</si>
  <si>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</si>
  <si>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</si>
  <si>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</si>
  <si>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</si>
  <si>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</si>
  <si>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</si>
  <si>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</si>
  <si>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</si>
  <si>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</si>
  <si>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</si>
  <si>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</si>
  <si>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</si>
  <si>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</si>
  <si>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</si>
  <si>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</si>
  <si>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</si>
  <si>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</si>
  <si>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</si>
  <si>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</si>
  <si>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</si>
  <si>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</si>
  <si>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</si>
  <si>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</si>
  <si>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</si>
  <si>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</si>
  <si>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</si>
  <si>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</si>
  <si>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</si>
  <si>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</si>
  <si>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</si>
  <si>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</si>
  <si>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</si>
  <si>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</si>
  <si>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</si>
  <si>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</si>
  <si>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</si>
  <si>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</si>
  <si>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</si>
  <si>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</si>
  <si>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</si>
  <si>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</si>
  <si>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</si>
  <si>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</si>
  <si>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</si>
  <si>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</si>
  <si>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</si>
  <si>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</si>
  <si>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</si>
  <si>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</si>
  <si>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</si>
  <si>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</si>
  <si>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</si>
  <si>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</si>
  <si>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</si>
  <si>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</si>
  <si>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</si>
  <si>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</si>
  <si>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</si>
  <si>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</si>
  <si>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</si>
  <si>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</si>
  <si>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</si>
  <si>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</si>
  <si>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</si>
  <si>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</si>
  <si>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</si>
  <si>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</si>
  <si>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</si>
  <si>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</si>
  <si>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</si>
  <si>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</si>
  <si>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</si>
  <si>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</si>
  <si>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</si>
  <si>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</si>
  <si>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</si>
  <si>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</si>
  <si>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</si>
  <si>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</si>
  <si>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</si>
  <si>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</si>
  <si>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</si>
  <si>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</si>
  <si>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</si>
  <si>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</si>
  <si>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</si>
  <si>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</si>
  <si>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</si>
  <si>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</si>
  <si>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</si>
  <si>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</si>
  <si>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</si>
  <si>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</si>
  <si>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</si>
  <si>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</si>
  <si>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</si>
  <si>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</si>
  <si>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</si>
  <si>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</si>
  <si>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</si>
  <si>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</si>
  <si>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</si>
  <si>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</si>
  <si>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</si>
  <si>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</si>
  <si>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</si>
  <si>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</si>
  <si>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</si>
  <si>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</si>
  <si>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</si>
  <si>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</si>
  <si>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</si>
  <si>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</si>
  <si>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</si>
  <si>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</si>
  <si>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</si>
  <si>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</si>
  <si>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</si>
  <si>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</si>
  <si>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</si>
  <si>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</si>
  <si>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</si>
  <si>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</si>
  <si>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</si>
  <si>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</si>
  <si>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</si>
  <si>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</si>
  <si>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</si>
  <si>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</si>
  <si>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</si>
  <si>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</si>
  <si>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</si>
  <si>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</si>
  <si>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</si>
  <si>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</si>
  <si>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</si>
  <si>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</si>
  <si>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</si>
  <si>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</si>
  <si>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</si>
  <si>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</si>
  <si>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</si>
  <si>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</si>
  <si>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</si>
  <si>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</si>
  <si>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</si>
  <si>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</si>
  <si>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</si>
  <si>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</si>
  <si>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</si>
  <si>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</si>
  <si>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</si>
  <si>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</si>
  <si>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</si>
  <si>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</si>
  <si>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</si>
  <si>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</si>
  <si>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</si>
  <si>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</si>
  <si>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</si>
  <si>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</si>
  <si>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</si>
  <si>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</si>
  <si>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</si>
  <si>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</si>
  <si>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</si>
  <si>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</si>
  <si>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</si>
  <si>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</si>
  <si>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</si>
  <si>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</si>
  <si>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</si>
  <si>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</si>
  <si>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</si>
  <si>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</si>
  <si>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</si>
  <si>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</si>
  <si>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</si>
  <si>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</si>
  <si>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</si>
  <si>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</si>
  <si>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</si>
  <si>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</si>
  <si>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</si>
  <si>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</si>
  <si>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</si>
  <si>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</si>
  <si>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</si>
  <si>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</si>
  <si>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</si>
  <si>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</si>
  <si>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</si>
  <si>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</si>
  <si>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</si>
  <si>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</si>
  <si>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</si>
  <si>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</si>
  <si>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</si>
  <si>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</si>
  <si>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</si>
  <si>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</si>
  <si>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</si>
  <si>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</si>
  <si>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</si>
  <si>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</si>
  <si>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</si>
  <si>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</si>
  <si>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</si>
  <si>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</si>
  <si>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</si>
  <si>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</si>
  <si>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</si>
  <si>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</si>
  <si>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</si>
  <si>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</si>
  <si>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</si>
  <si>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</si>
  <si>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</si>
  <si>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</si>
  <si>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</si>
  <si>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</si>
  <si>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</si>
  <si>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</si>
  <si>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</si>
  <si>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</si>
  <si>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</si>
  <si>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</si>
  <si>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</si>
  <si>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</si>
  <si>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</si>
  <si>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</si>
  <si>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</si>
  <si>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</si>
  <si>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</si>
  <si>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</si>
  <si>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</si>
  <si>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</si>
  <si>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</si>
  <si>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</si>
  <si>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</si>
  <si>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</si>
  <si>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</si>
  <si>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</si>
  <si>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</si>
  <si>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</si>
  <si>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</si>
  <si>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</si>
  <si>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</si>
  <si>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</si>
  <si>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</si>
  <si>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</si>
  <si>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</si>
  <si>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</si>
  <si>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</si>
  <si>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</si>
  <si>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</si>
  <si>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</si>
  <si>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</si>
  <si>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</si>
  <si>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</si>
  <si>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</si>
  <si>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</si>
  <si>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</si>
  <si>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</si>
  <si>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</si>
  <si>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</si>
  <si>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</si>
  <si>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</si>
  <si>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</si>
  <si>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</si>
  <si>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</si>
  <si>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</si>
  <si>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</si>
  <si>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</si>
  <si>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</si>
  <si>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</si>
  <si>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</si>
  <si>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</si>
  <si>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</si>
  <si>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</si>
  <si>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</si>
  <si>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</si>
  <si>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</si>
  <si>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</si>
  <si>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</si>
  <si>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</si>
  <si>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</si>
  <si>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</si>
  <si>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</si>
  <si>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</si>
  <si>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</si>
  <si>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</si>
  <si>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</si>
  <si>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</si>
  <si>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</si>
  <si>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</si>
  <si>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</si>
  <si>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</si>
  <si>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</si>
  <si>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</si>
  <si>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</si>
  <si>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</si>
  <si>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</si>
  <si>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</si>
  <si>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</si>
  <si>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</si>
  <si>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</si>
  <si>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</si>
  <si>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</si>
  <si>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</si>
  <si>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</si>
  <si>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</si>
  <si>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</si>
  <si>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</si>
  <si>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</si>
  <si>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</si>
  <si>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</si>
  <si>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</si>
  <si>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</si>
  <si>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</si>
  <si>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</si>
  <si>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</si>
  <si>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</si>
  <si>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</si>
  <si>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</si>
  <si>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</si>
  <si>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</si>
  <si>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</si>
  <si>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</si>
  <si>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</si>
  <si>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</si>
  <si>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</si>
  <si>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</si>
  <si>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</si>
  <si>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</si>
  <si>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</si>
  <si>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</si>
  <si>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</si>
  <si>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</si>
  <si>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</si>
  <si>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</si>
  <si>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</si>
  <si>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</si>
  <si>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</si>
  <si>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</si>
  <si>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</si>
  <si>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</si>
  <si>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</si>
  <si>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</si>
  <si>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</si>
  <si>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</si>
  <si>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</si>
  <si>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</si>
  <si>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</si>
  <si>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</si>
  <si>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</si>
  <si>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</si>
  <si>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</si>
  <si>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</si>
  <si>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</si>
  <si>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</si>
  <si>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</si>
  <si>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</si>
  <si>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</si>
  <si>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</si>
  <si>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</si>
  <si>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</si>
  <si>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</si>
  <si>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</si>
  <si>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</si>
  <si>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</si>
  <si>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</si>
  <si>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</si>
  <si>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</si>
  <si>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</si>
  <si>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</si>
  <si>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</si>
  <si>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</si>
  <si>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</si>
  <si>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</si>
  <si>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</si>
  <si>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</si>
  <si>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</si>
  <si>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</si>
  <si>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</si>
  <si>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</si>
  <si>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</si>
  <si>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</si>
  <si>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</si>
  <si>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</si>
  <si>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</si>
  <si>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</si>
  <si>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</si>
  <si>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</si>
  <si>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</si>
  <si>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</si>
  <si>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</si>
  <si>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</si>
  <si>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</si>
  <si>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</si>
  <si>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</si>
  <si>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</si>
  <si>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</si>
  <si>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</si>
  <si>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</si>
  <si>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</si>
  <si>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</si>
  <si>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</si>
  <si>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</si>
  <si>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</si>
  <si>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</si>
  <si>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</si>
  <si>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</si>
  <si>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</si>
  <si>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</si>
  <si>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</si>
  <si>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</si>
  <si>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</si>
  <si>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</si>
  <si>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</si>
  <si>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</si>
  <si>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</si>
  <si>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</si>
  <si>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</si>
  <si>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</si>
  <si>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</si>
  <si>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</si>
  <si>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</si>
  <si>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</si>
  <si>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</si>
  <si>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</si>
  <si>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</si>
  <si>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</si>
  <si>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</si>
  <si>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</si>
  <si>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</si>
  <si>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</si>
  <si>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</si>
  <si>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</si>
  <si>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</si>
  <si>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</si>
  <si>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</si>
  <si>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</si>
  <si>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</si>
  <si>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</si>
  <si>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</si>
  <si>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</si>
  <si>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</si>
  <si>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</si>
  <si>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</si>
  <si>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</si>
  <si>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</si>
  <si>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</si>
  <si>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</si>
  <si>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</si>
  <si>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</si>
  <si>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</si>
  <si>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</si>
  <si>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</si>
  <si>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</si>
  <si>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</si>
  <si>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</si>
  <si>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</si>
  <si>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</si>
  <si>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</si>
  <si>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</si>
  <si>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</si>
  <si>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</si>
  <si>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</si>
  <si>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</si>
  <si>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</si>
  <si>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</si>
  <si>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</si>
  <si>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</si>
  <si>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</si>
  <si>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</si>
  <si>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</si>
  <si>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</si>
  <si>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</si>
  <si>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</si>
  <si>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</si>
  <si>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</si>
  <si>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</si>
  <si>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</si>
  <si>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</si>
  <si>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</si>
  <si>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</si>
  <si>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</si>
  <si>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</si>
  <si>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</si>
  <si>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</si>
  <si>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</si>
  <si>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</si>
  <si>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</si>
  <si>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</si>
  <si>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</si>
  <si>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</si>
  <si>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</si>
  <si>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</si>
  <si>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</si>
  <si>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</si>
  <si>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</si>
  <si>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</si>
  <si>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</si>
  <si>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</si>
  <si>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</si>
  <si>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</si>
  <si>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</si>
  <si>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</si>
  <si>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</si>
  <si>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</si>
  <si>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</si>
  <si>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</si>
  <si>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</si>
  <si>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</si>
  <si>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</si>
  <si>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</si>
  <si>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</si>
  <si>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</si>
  <si>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</si>
  <si>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</si>
  <si>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</si>
  <si>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</si>
  <si>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</si>
  <si>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</si>
  <si>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</si>
  <si>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</si>
  <si>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</si>
  <si>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</si>
  <si>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</si>
  <si>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</si>
  <si>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</si>
  <si>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</si>
  <si>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</si>
  <si>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</si>
  <si>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</si>
  <si>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</si>
  <si>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</si>
  <si>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</si>
  <si>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</si>
  <si>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</si>
  <si>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</si>
  <si>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</si>
  <si>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</si>
  <si>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</si>
  <si>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</si>
  <si>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</si>
  <si>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</si>
  <si>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</si>
  <si>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</si>
  <si>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</si>
  <si>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</si>
  <si>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</si>
  <si>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</si>
  <si>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</si>
  <si>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</si>
  <si>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</si>
  <si>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</si>
  <si>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</si>
  <si>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</si>
  <si>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</si>
  <si>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</si>
  <si>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</si>
  <si>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</si>
  <si>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</si>
  <si>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</si>
  <si>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</si>
  <si>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</si>
  <si>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</si>
  <si>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</si>
  <si>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</si>
  <si>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</si>
  <si>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</si>
  <si>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</si>
  <si>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</si>
  <si>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</si>
  <si>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</si>
  <si>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</si>
  <si>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</si>
  <si>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</si>
  <si>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</si>
  <si>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</si>
  <si>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</si>
  <si>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</si>
  <si>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</si>
  <si>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</si>
  <si>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</si>
  <si>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</si>
  <si>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</si>
  <si>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</si>
  <si>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</si>
  <si>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</si>
  <si>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</si>
  <si>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</si>
  <si>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</si>
  <si>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</si>
  <si>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</si>
  <si>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</si>
  <si>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</si>
  <si>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</si>
  <si>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</si>
  <si>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</si>
  <si>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</si>
  <si>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</si>
  <si>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</si>
  <si>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</si>
  <si>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</si>
  <si>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</si>
  <si>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</si>
  <si>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</si>
  <si>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</si>
  <si>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</si>
  <si>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</si>
  <si>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</si>
  <si>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</si>
  <si>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</si>
  <si>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</si>
  <si>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</si>
  <si>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</si>
  <si>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</si>
  <si>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</si>
  <si>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</si>
  <si>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</si>
  <si>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</si>
  <si>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</si>
  <si>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</si>
  <si>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</si>
  <si>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</si>
  <si>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</si>
  <si>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</si>
  <si>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</si>
  <si>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</si>
  <si>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</si>
  <si>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</si>
  <si>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</si>
  <si>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</si>
  <si>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</si>
  <si>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</si>
  <si>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</si>
  <si>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</si>
  <si>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</si>
  <si>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</si>
  <si>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</si>
  <si>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</si>
  <si>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</si>
  <si>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</si>
  <si>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</si>
  <si>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</si>
  <si>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</si>
  <si>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</si>
  <si>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</si>
  <si>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</si>
  <si>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</si>
  <si>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</si>
  <si>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</si>
  <si>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</si>
  <si>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</si>
  <si>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</si>
  <si>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</si>
  <si>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</si>
  <si>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</si>
  <si>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</si>
  <si>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</si>
  <si>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</si>
  <si>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</si>
  <si>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</si>
  <si>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</si>
  <si>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</si>
  <si>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</si>
  <si>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</si>
  <si>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</si>
  <si>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</si>
  <si>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</si>
  <si>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</si>
  <si>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</si>
  <si>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</si>
  <si>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</si>
  <si>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</si>
  <si>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</si>
  <si>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</si>
  <si>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</si>
  <si>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</si>
  <si>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</si>
  <si>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</si>
  <si>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</si>
  <si>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</si>
  <si>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</si>
  <si>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</si>
  <si>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</si>
  <si>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</si>
  <si>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</si>
  <si>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</si>
  <si>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</si>
  <si>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</si>
  <si>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</si>
  <si>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</si>
  <si>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</si>
  <si>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</si>
  <si>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</si>
  <si>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</si>
  <si>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</si>
  <si>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</si>
  <si>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</si>
  <si>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</si>
  <si>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</si>
  <si>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</si>
  <si>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</si>
  <si>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</si>
  <si>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</si>
  <si>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</si>
  <si>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</si>
  <si>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</si>
  <si>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</si>
  <si>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</si>
  <si>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</si>
  <si>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</si>
  <si>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</si>
  <si>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</si>
  <si>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</si>
  <si>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</si>
  <si>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</si>
  <si>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</si>
  <si>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</si>
  <si>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</si>
  <si>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</si>
  <si>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</si>
  <si>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</si>
  <si>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</si>
  <si>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</si>
  <si>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</si>
  <si>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</si>
  <si>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</si>
  <si>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</si>
  <si>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</si>
  <si>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</si>
  <si>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</si>
  <si>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</si>
  <si>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</si>
  <si>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</si>
  <si>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</si>
  <si>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</si>
  <si>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</si>
  <si>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</si>
  <si>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</si>
  <si>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</si>
  <si>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</si>
  <si>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</si>
  <si>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</si>
  <si>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</si>
  <si>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</si>
  <si>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</si>
  <si>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</si>
  <si>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</si>
  <si>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</si>
  <si>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</si>
  <si>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</si>
  <si>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</si>
  <si>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</si>
  <si>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</si>
  <si>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</si>
  <si>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</si>
  <si>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</si>
  <si>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</si>
  <si>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</si>
  <si>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</si>
  <si>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</si>
  <si>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</si>
  <si>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</si>
  <si>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</si>
  <si>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</si>
  <si>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</si>
  <si>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</si>
  <si>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</si>
  <si>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</si>
  <si>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</si>
  <si>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</si>
  <si>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</si>
  <si>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</si>
  <si>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</si>
  <si>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</si>
  <si>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</si>
  <si>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</si>
  <si>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</si>
  <si>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</si>
  <si>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</si>
  <si>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</si>
  <si>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</si>
  <si>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</si>
  <si>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</si>
  <si>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</si>
  <si>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</si>
  <si>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</si>
  <si>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</si>
  <si>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</si>
  <si>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</si>
  <si>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</si>
  <si>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</si>
  <si>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</si>
  <si>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</si>
  <si>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</si>
  <si>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</si>
  <si>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</si>
  <si>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</si>
  <si>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</si>
  <si>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</si>
  <si>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</si>
  <si>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</si>
  <si>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</si>
  <si>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</si>
  <si>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</si>
  <si>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</si>
  <si>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</si>
  <si>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</si>
  <si>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</si>
  <si>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</si>
  <si>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</si>
  <si>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</si>
  <si>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</si>
  <si>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</si>
  <si>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</si>
  <si>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</si>
  <si>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</si>
  <si>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</si>
  <si>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</si>
  <si>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</si>
  <si>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</si>
  <si>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</si>
  <si>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</si>
  <si>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</si>
  <si>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</si>
  <si>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</si>
  <si>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</si>
  <si>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</si>
  <si>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</si>
  <si>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</si>
  <si>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</si>
  <si>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</si>
  <si>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</si>
  <si>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</si>
  <si>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</si>
  <si>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</si>
  <si>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</si>
  <si>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</si>
  <si>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</si>
  <si>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</si>
  <si>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</si>
  <si>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</si>
  <si>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</si>
  <si>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</si>
  <si>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</si>
  <si>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</si>
  <si>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</si>
  <si>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</si>
  <si>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</si>
  <si>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</si>
  <si>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</si>
  <si>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</si>
  <si>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</si>
  <si>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</si>
  <si>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</si>
  <si>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</si>
  <si>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</si>
  <si>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</si>
  <si>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</si>
  <si>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</si>
  <si>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</si>
  <si>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</si>
  <si>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</si>
  <si>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</si>
  <si>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</si>
  <si>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</si>
  <si>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</si>
  <si>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</si>
  <si>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</si>
  <si>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</si>
  <si>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</si>
  <si>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</si>
  <si>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</si>
  <si>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</si>
  <si>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</si>
  <si>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</si>
  <si>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</si>
  <si>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</si>
  <si>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</si>
  <si>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</si>
  <si>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</si>
  <si>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</si>
  <si>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</si>
  <si>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</si>
  <si>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</si>
  <si>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</si>
  <si>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</si>
  <si>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</si>
  <si>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</si>
  <si>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</si>
  <si>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</si>
  <si>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</si>
  <si>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</si>
  <si>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</si>
  <si>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</si>
  <si>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</si>
  <si>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</si>
  <si>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</si>
  <si>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</si>
  <si>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</si>
  <si>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</si>
  <si>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</si>
  <si>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</si>
  <si>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</si>
  <si>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</si>
  <si>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</si>
  <si>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</si>
  <si>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</si>
  <si>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</si>
  <si>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</si>
  <si>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</si>
  <si>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</si>
  <si>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</si>
  <si>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</si>
  <si>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</si>
  <si>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</si>
  <si>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</si>
  <si>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</si>
  <si>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</si>
  <si>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</si>
  <si>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</si>
  <si>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</si>
  <si>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</si>
  <si>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</si>
  <si>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</si>
  <si>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</si>
  <si>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</si>
  <si>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</si>
  <si>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</si>
  <si>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</si>
  <si>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</si>
  <si>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</si>
  <si>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</si>
  <si>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</si>
  <si>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</si>
  <si>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</si>
  <si>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</si>
  <si>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</si>
  <si>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</si>
  <si>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</si>
  <si>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</si>
  <si>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</si>
  <si>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</si>
  <si>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</si>
  <si>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</si>
  <si>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</si>
  <si>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</si>
  <si>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</si>
  <si>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</si>
  <si>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</si>
  <si>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</si>
  <si>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</si>
  <si>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</si>
  <si>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</si>
  <si>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</si>
  <si>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</si>
  <si>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</si>
  <si>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</si>
  <si>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</si>
  <si>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</si>
  <si>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</si>
  <si>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</si>
  <si>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</si>
  <si>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</si>
  <si>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</si>
  <si>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</si>
  <si>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</si>
  <si>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</si>
  <si>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</si>
  <si>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</si>
  <si>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</si>
  <si>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</si>
  <si>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</si>
  <si>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</si>
  <si>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</si>
  <si>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</si>
  <si>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</si>
  <si>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</si>
  <si>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</si>
  <si>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</si>
  <si>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</si>
  <si>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</si>
  <si>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</si>
  <si>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</si>
  <si>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</si>
  <si>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</si>
  <si>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</si>
  <si>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</si>
  <si>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</si>
  <si>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</si>
  <si>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</si>
  <si>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</si>
  <si>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</si>
  <si>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</si>
  <si>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</si>
  <si>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</si>
  <si>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</si>
  <si>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</si>
  <si>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</si>
  <si>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</si>
  <si>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</si>
  <si>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</si>
  <si>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</si>
  <si>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</si>
  <si>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</si>
  <si>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</si>
  <si>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</si>
  <si>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</si>
  <si>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</si>
  <si>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</si>
  <si>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</si>
  <si>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</si>
  <si>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</si>
  <si>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</si>
  <si>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</si>
  <si>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</si>
  <si>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</si>
  <si>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</si>
  <si>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</si>
  <si>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</si>
  <si>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</si>
  <si>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</si>
  <si>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</si>
  <si>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</si>
  <si>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</si>
  <si>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</si>
  <si>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</si>
  <si>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</si>
  <si>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</si>
  <si>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</si>
  <si>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</si>
  <si>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</si>
  <si>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</si>
  <si>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</si>
  <si>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</si>
  <si>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</si>
  <si>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</si>
  <si>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</si>
  <si>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</si>
  <si>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</si>
  <si>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</si>
  <si>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</si>
  <si>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</si>
  <si>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</si>
  <si>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</si>
  <si>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</si>
  <si>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</si>
  <si>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</si>
  <si>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</si>
  <si>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</si>
  <si>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</si>
  <si>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</si>
  <si>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</si>
  <si>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</si>
  <si>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</si>
  <si>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</si>
  <si>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</si>
  <si>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</si>
  <si>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</si>
  <si>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</si>
  <si>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</si>
  <si>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</si>
  <si>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</si>
  <si>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</si>
  <si>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</si>
  <si>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</si>
  <si>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</si>
  <si>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</si>
  <si>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</si>
  <si>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</si>
  <si>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</si>
  <si>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</si>
  <si>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</si>
  <si>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</si>
  <si>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</si>
  <si>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</si>
  <si>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</si>
  <si>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</si>
  <si>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</si>
  <si>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</si>
  <si>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</si>
  <si>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</si>
  <si>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</si>
  <si>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</si>
  <si>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</si>
  <si>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</si>
  <si>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</si>
  <si>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</si>
  <si>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</si>
  <si>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</si>
  <si>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</si>
  <si>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</si>
  <si>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</si>
  <si>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</si>
  <si>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</si>
  <si>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</si>
  <si>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</si>
  <si>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</si>
  <si>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</si>
  <si>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</si>
  <si>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</si>
  <si>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</si>
  <si>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</si>
  <si>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</si>
  <si>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</si>
  <si>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</si>
  <si>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</si>
  <si>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</si>
  <si>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</si>
  <si>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</si>
  <si>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</si>
  <si>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</si>
  <si>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</si>
  <si>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</si>
  <si>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</si>
  <si>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</si>
  <si>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</si>
  <si>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</si>
  <si>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</si>
  <si>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</si>
  <si>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</si>
  <si>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</si>
  <si>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</si>
  <si>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</si>
  <si>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</si>
  <si>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</si>
  <si>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</si>
  <si>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</si>
  <si>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</si>
  <si>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</si>
  <si>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</si>
  <si>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</si>
  <si>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</si>
  <si>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</si>
  <si>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</si>
  <si>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</si>
  <si>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</si>
  <si>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</si>
  <si>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</si>
  <si>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</si>
  <si>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</si>
  <si>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</si>
  <si>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</si>
  <si>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</si>
  <si>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</si>
  <si>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</si>
  <si>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</si>
  <si>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</si>
  <si>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</si>
  <si>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</si>
  <si>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</si>
  <si>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</si>
  <si>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</si>
  <si>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</si>
  <si>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</si>
  <si>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</si>
  <si>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</si>
  <si>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</si>
  <si>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</si>
  <si>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</si>
  <si>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</si>
  <si>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</si>
  <si>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</si>
  <si>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</si>
  <si>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</si>
  <si>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</si>
  <si>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</si>
  <si>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</si>
  <si>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</si>
  <si>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</si>
  <si>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</si>
  <si>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</si>
  <si>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</si>
  <si>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</si>
  <si>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</si>
  <si>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</si>
  <si>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</si>
  <si>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</si>
  <si>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</si>
  <si>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</si>
  <si>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</si>
  <si>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</si>
  <si>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</si>
  <si>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</si>
  <si>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</si>
  <si>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</si>
  <si>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</si>
  <si>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</si>
  <si>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</si>
  <si>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</si>
  <si>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</si>
  <si>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</si>
  <si>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</si>
  <si>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</si>
  <si>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</si>
  <si>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</si>
  <si>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</si>
  <si>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</si>
  <si>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</si>
  <si>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</si>
  <si>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</si>
  <si>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</si>
  <si>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</si>
  <si>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</si>
  <si>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</si>
  <si>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</si>
  <si>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</si>
  <si>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</si>
  <si>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</si>
  <si>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</si>
  <si>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</si>
  <si>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</si>
  <si>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</si>
  <si>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</si>
  <si>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</si>
  <si>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</si>
  <si>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</si>
  <si>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</si>
  <si>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</si>
  <si>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</si>
  <si>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</si>
  <si>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</si>
  <si>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</si>
  <si>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</si>
  <si>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</si>
  <si>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</si>
  <si>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</si>
  <si>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</si>
  <si>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</si>
  <si>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</si>
  <si>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</si>
  <si>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</si>
  <si>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</si>
  <si>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</si>
  <si>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</si>
  <si>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</si>
  <si>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</si>
  <si>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</si>
  <si>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</si>
  <si>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</si>
  <si>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</si>
  <si>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</si>
  <si>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</si>
  <si>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</si>
  <si>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</si>
  <si>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</si>
  <si>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</si>
  <si>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</si>
  <si>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</si>
  <si>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</si>
  <si>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</si>
  <si>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</si>
  <si>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</si>
  <si>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</si>
  <si>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</si>
  <si>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</si>
  <si>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</si>
  <si>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</si>
  <si>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</si>
  <si>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</si>
  <si>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</si>
  <si>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</si>
  <si>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</si>
  <si>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</si>
  <si>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</si>
  <si>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</si>
  <si>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</si>
  <si>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</si>
  <si>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</si>
  <si>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</si>
  <si>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</si>
  <si>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</si>
  <si>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</si>
  <si>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</si>
  <si>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</si>
  <si>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</si>
  <si>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</si>
  <si>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</si>
  <si>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</si>
  <si>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</si>
  <si>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</si>
  <si>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</si>
  <si>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</si>
  <si>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</si>
  <si>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</si>
  <si>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</si>
  <si>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</si>
  <si>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</si>
  <si>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</si>
  <si>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</si>
  <si>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</si>
  <si>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</si>
  <si>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</si>
  <si>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</si>
  <si>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</si>
  <si>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</si>
  <si>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</si>
  <si>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</si>
  <si>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</si>
  <si>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</si>
  <si>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</si>
  <si>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</si>
  <si>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</si>
  <si>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</si>
  <si>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</si>
  <si>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</si>
  <si>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</si>
  <si>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</si>
  <si>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</si>
  <si>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</si>
  <si>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</si>
  <si>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</si>
  <si>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</si>
  <si>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</si>
  <si>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</si>
  <si>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</si>
  <si>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</si>
  <si>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</si>
  <si>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</si>
  <si>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</si>
  <si>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</si>
  <si>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</si>
  <si>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</si>
  <si>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</si>
  <si>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</si>
  <si>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</si>
  <si>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</si>
  <si>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</si>
  <si>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</si>
  <si>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</si>
  <si>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</si>
  <si>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</si>
  <si>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</si>
  <si>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</si>
  <si>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</si>
  <si>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</si>
  <si>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</si>
  <si>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</si>
  <si>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</si>
  <si>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</si>
  <si>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</si>
  <si>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</si>
  <si>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</si>
  <si>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</si>
  <si>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</si>
  <si>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</si>
  <si>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</si>
  <si>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</si>
  <si>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</si>
  <si>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</si>
  <si>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</si>
  <si>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</si>
  <si>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</si>
  <si>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</si>
  <si>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</si>
  <si>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</si>
  <si>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</si>
  <si>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</si>
  <si>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</si>
  <si>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</si>
  <si>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</si>
  <si>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</si>
  <si>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</si>
  <si>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</si>
  <si>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</si>
  <si>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</si>
  <si>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</si>
  <si>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</si>
  <si>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</si>
  <si>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</si>
  <si>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</si>
  <si>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</si>
  <si>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</si>
  <si>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</si>
  <si>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</si>
  <si>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</si>
  <si>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</si>
  <si>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</si>
  <si>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</si>
  <si>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</si>
  <si>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</si>
  <si>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</si>
  <si>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</si>
  <si>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</si>
  <si>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</si>
  <si>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</si>
  <si>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</si>
  <si>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</si>
  <si>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</si>
  <si>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</si>
  <si>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</si>
  <si>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</si>
  <si>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</si>
  <si>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</si>
  <si>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</si>
  <si>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</si>
  <si>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</si>
  <si>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</si>
  <si>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</si>
  <si>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</si>
  <si>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</si>
  <si>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</si>
  <si>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</si>
  <si>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</si>
  <si>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</si>
  <si>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</si>
  <si>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</si>
  <si>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</si>
  <si>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</si>
  <si>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</si>
  <si>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</si>
  <si>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</si>
  <si>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</si>
  <si>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</si>
  <si>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</si>
  <si>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</si>
  <si>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</si>
  <si>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</si>
  <si>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</si>
  <si>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</si>
  <si>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</si>
  <si>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</si>
  <si>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</si>
  <si>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</si>
  <si>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</si>
  <si>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</si>
  <si>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</si>
  <si>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</si>
  <si>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</si>
  <si>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</si>
  <si>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</si>
  <si>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</si>
  <si>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</si>
  <si>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</si>
  <si>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</si>
  <si>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</si>
  <si>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</si>
  <si>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</si>
  <si>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</si>
  <si>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</si>
  <si>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</si>
  <si>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</si>
  <si>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</si>
  <si>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</si>
  <si>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</si>
  <si>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</si>
  <si>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</si>
  <si>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</si>
  <si>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</si>
  <si>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</si>
  <si>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</si>
  <si>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</si>
  <si>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</si>
  <si>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</si>
  <si>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</si>
  <si>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</si>
  <si>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</si>
  <si>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</si>
  <si>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</si>
  <si>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</si>
  <si>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</si>
  <si>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</si>
  <si>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</si>
  <si>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</si>
  <si>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</si>
  <si>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</si>
  <si>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</si>
  <si>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</si>
  <si>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</si>
  <si>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</si>
  <si>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</si>
  <si>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</si>
  <si>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</si>
  <si>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</si>
  <si>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</si>
  <si>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</si>
  <si>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</si>
  <si>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</si>
  <si>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</si>
  <si>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</si>
  <si>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</si>
  <si>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</si>
  <si>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</si>
  <si>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</si>
  <si>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</si>
  <si>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</si>
  <si>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</si>
  <si>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</si>
  <si>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</si>
  <si>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</si>
  <si>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</si>
  <si>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</si>
  <si>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</si>
  <si>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</si>
  <si>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</si>
  <si>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</si>
  <si>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</si>
  <si>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</si>
  <si>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</si>
  <si>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</si>
  <si>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</si>
  <si>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</si>
  <si>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</si>
  <si>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</si>
  <si>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</si>
  <si>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</si>
  <si>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</si>
  <si>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</si>
  <si>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</si>
  <si>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</si>
  <si>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</si>
  <si>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</si>
  <si>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</si>
  <si>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</si>
  <si>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</si>
  <si>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</si>
  <si>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</si>
  <si>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</si>
  <si>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</si>
  <si>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</si>
  <si>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</si>
  <si>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</si>
  <si>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</si>
  <si>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</si>
  <si>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</si>
  <si>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</si>
  <si>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</si>
  <si>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</si>
  <si>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</si>
  <si>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</si>
  <si>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</si>
  <si>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</si>
  <si>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</si>
  <si>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</si>
  <si>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</si>
  <si>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</si>
  <si>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</si>
  <si>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</si>
  <si>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</si>
  <si>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</si>
  <si>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</si>
  <si>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</si>
  <si>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</si>
  <si>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</si>
  <si>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</si>
  <si>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</si>
  <si>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</si>
  <si>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</si>
  <si>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</si>
  <si>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</si>
  <si>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</si>
  <si>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</si>
  <si>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</si>
  <si>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</si>
  <si>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</si>
  <si>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</si>
  <si>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</si>
  <si>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</si>
  <si>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</si>
  <si>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</si>
  <si>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</si>
  <si>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</si>
  <si>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</si>
  <si>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</si>
  <si>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</si>
  <si>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</si>
  <si>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</si>
  <si>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</si>
  <si>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</si>
  <si>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</si>
  <si>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</si>
  <si>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</si>
  <si>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</si>
  <si>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</si>
  <si>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</si>
  <si>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</si>
  <si>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</si>
  <si>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</si>
  <si>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</si>
  <si>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</si>
  <si>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</si>
  <si>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</si>
  <si>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</si>
  <si>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</si>
  <si>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</si>
  <si>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</si>
  <si>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</si>
  <si>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</si>
  <si>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</si>
  <si>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</si>
  <si>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</si>
  <si>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</si>
  <si>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</si>
  <si>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</si>
  <si>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</si>
  <si>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</si>
  <si>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</si>
  <si>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</si>
  <si>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</si>
  <si>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</si>
  <si>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</si>
  <si>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</si>
  <si>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</si>
  <si>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</si>
  <si>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</si>
  <si>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</si>
  <si>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</si>
  <si>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</si>
  <si>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</si>
  <si>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</si>
  <si>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</si>
  <si>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</si>
  <si>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</si>
  <si>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</si>
  <si>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</si>
  <si>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</si>
  <si>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</si>
  <si>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</si>
  <si>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</si>
  <si>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</si>
  <si>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</si>
  <si>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</si>
  <si>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</si>
  <si>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</si>
  <si>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</si>
  <si>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</si>
  <si>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</si>
  <si>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</si>
  <si>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</si>
  <si>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</si>
  <si>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</si>
  <si>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</si>
  <si>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</si>
  <si>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</si>
  <si>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</si>
  <si>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</si>
  <si>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</si>
  <si>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</si>
  <si>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</si>
  <si>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</si>
  <si>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</si>
  <si>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</si>
  <si>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</si>
  <si>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</si>
  <si>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</si>
  <si>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</si>
  <si>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</si>
  <si>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</si>
  <si>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</si>
  <si>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</si>
  <si>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</si>
  <si>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</si>
  <si>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</si>
  <si>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</si>
  <si>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</si>
  <si>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</si>
  <si>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</si>
  <si>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</si>
  <si>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</si>
  <si>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</si>
  <si>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</si>
  <si>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</si>
  <si>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</si>
  <si>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</si>
  <si>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</si>
  <si>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</si>
  <si>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</si>
  <si>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</si>
  <si>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</si>
  <si>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</si>
  <si>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</si>
  <si>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</si>
  <si>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</si>
  <si>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</si>
  <si>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</si>
  <si>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</si>
  <si>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</si>
  <si>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</si>
  <si>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</si>
  <si>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</si>
  <si>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</si>
  <si>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</si>
  <si>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</si>
  <si>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</si>
  <si>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</si>
  <si>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</si>
  <si>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</si>
  <si>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</si>
  <si>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</si>
  <si>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</si>
  <si>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</si>
  <si>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</si>
  <si>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</si>
  <si>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</si>
  <si>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</si>
  <si>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</si>
  <si>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</si>
  <si>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</si>
  <si>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</si>
  <si>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</si>
  <si>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</si>
  <si>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</si>
  <si>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</si>
  <si>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</si>
  <si>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</si>
  <si>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</si>
  <si>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</si>
  <si>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</si>
  <si>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</si>
  <si>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</si>
  <si>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</si>
  <si>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</si>
  <si>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</si>
  <si>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</si>
  <si>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</si>
  <si>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</si>
  <si>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</si>
  <si>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</si>
  <si>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</si>
  <si>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</si>
  <si>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</si>
  <si>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</si>
  <si>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</si>
  <si>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</si>
  <si>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</si>
  <si>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</si>
  <si>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</si>
  <si>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</si>
  <si>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</si>
  <si>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</si>
  <si>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</si>
  <si>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</si>
  <si>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</si>
  <si>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</si>
  <si>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</si>
  <si>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</si>
  <si>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</si>
  <si>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</si>
  <si>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</si>
  <si>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</si>
  <si>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</si>
  <si>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</si>
  <si>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</si>
  <si>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</si>
  <si>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</si>
  <si>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</si>
  <si>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</si>
  <si>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</si>
  <si>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</si>
  <si>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</si>
  <si>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</si>
  <si>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</si>
  <si>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</si>
  <si>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</si>
  <si>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</si>
  <si>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</si>
  <si>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</si>
  <si>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</si>
  <si>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</si>
  <si>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</si>
  <si>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</si>
  <si>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</si>
  <si>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</si>
  <si>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</si>
  <si>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</si>
  <si>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</si>
  <si>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</si>
  <si>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</si>
  <si>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</si>
  <si>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</si>
  <si>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</si>
  <si>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</si>
  <si>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</si>
  <si>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</si>
  <si>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</si>
  <si>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</si>
  <si>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</si>
  <si>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</si>
  <si>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</si>
  <si>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</si>
  <si>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</si>
  <si>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</si>
  <si>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</si>
  <si>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</si>
  <si>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</si>
  <si>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</si>
  <si>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</si>
  <si>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</si>
  <si>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</si>
  <si>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</si>
  <si>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</si>
  <si>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</si>
  <si>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</si>
  <si>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</si>
  <si>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</si>
  <si>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</si>
  <si>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</si>
  <si>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</si>
  <si>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</si>
  <si>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</si>
  <si>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</si>
  <si>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</si>
  <si>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</si>
  <si>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</si>
  <si>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</si>
  <si>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</si>
  <si>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</si>
  <si>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</si>
  <si>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</si>
  <si>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</si>
  <si>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</si>
  <si>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</si>
  <si>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</si>
  <si>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</si>
  <si>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</si>
  <si>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</si>
  <si>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</si>
  <si>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</si>
  <si>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</si>
  <si>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</si>
  <si>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</si>
  <si>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</si>
  <si>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</si>
  <si>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</si>
  <si>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</si>
  <si>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</si>
  <si>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</si>
  <si>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</si>
  <si>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</si>
  <si>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</si>
  <si>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</si>
  <si>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</si>
  <si>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</si>
  <si>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</si>
  <si>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</si>
  <si>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</si>
  <si>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</si>
  <si>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</si>
  <si>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</si>
  <si>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</si>
  <si>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</si>
  <si>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</si>
  <si>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</si>
  <si>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</si>
  <si>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</si>
  <si>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</si>
  <si>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</si>
  <si>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</si>
  <si>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</si>
  <si>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</si>
  <si>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</si>
  <si>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</si>
  <si>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</si>
  <si>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</si>
  <si>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</si>
  <si>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</si>
  <si>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</si>
  <si>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</si>
  <si>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</si>
  <si>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</si>
  <si>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</si>
  <si>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</si>
  <si>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</si>
  <si>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</si>
  <si>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</si>
  <si>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</si>
  <si>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</si>
  <si>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</si>
  <si>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</si>
  <si>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</si>
  <si>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</si>
  <si>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</si>
  <si>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</si>
  <si>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</si>
  <si>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</si>
  <si>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</si>
  <si>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</si>
  <si>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</si>
  <si>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</si>
  <si>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</si>
  <si>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</si>
  <si>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</si>
  <si>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</si>
  <si>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</si>
  <si>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</si>
  <si>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</si>
  <si>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</si>
  <si>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</si>
  <si>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</si>
  <si>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</si>
  <si>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</si>
  <si>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</si>
  <si>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</si>
  <si>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</si>
  <si>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</si>
  <si>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</si>
  <si>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</si>
  <si>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</si>
  <si>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</si>
  <si>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</si>
  <si>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</si>
  <si>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</si>
  <si>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</si>
  <si>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</si>
  <si>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</si>
  <si>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</si>
  <si>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</si>
  <si>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</si>
  <si>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</si>
  <si>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</si>
  <si>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</si>
  <si>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</si>
  <si>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</si>
  <si>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</si>
  <si>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</si>
  <si>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</si>
  <si>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</si>
  <si>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</si>
  <si>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</si>
  <si>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</si>
  <si>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</si>
  <si>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</si>
  <si>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</si>
  <si>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</si>
  <si>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</si>
  <si>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</si>
  <si>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</si>
  <si>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</si>
  <si>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</si>
  <si>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</si>
  <si>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</si>
  <si>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</si>
  <si>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</si>
  <si>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</si>
  <si>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</si>
  <si>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</si>
  <si>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</si>
  <si>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</si>
  <si>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</si>
  <si>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</si>
  <si>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</si>
  <si>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</si>
  <si>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</si>
  <si>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</si>
  <si>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</si>
  <si>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</si>
  <si>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</si>
  <si>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</si>
  <si>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</si>
  <si>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</si>
  <si>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</si>
  <si>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</si>
  <si>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</si>
  <si>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</si>
  <si>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</si>
  <si>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</si>
  <si>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</si>
  <si>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</si>
  <si>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</si>
  <si>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</si>
  <si>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</si>
  <si>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</si>
  <si>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</si>
  <si>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</si>
  <si>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</si>
  <si>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</si>
  <si>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</si>
  <si>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</si>
  <si>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</si>
  <si>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</si>
  <si>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</si>
  <si>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</si>
  <si>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</si>
  <si>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</si>
  <si>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</si>
  <si>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</si>
  <si>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</si>
  <si>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</si>
  <si>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</si>
  <si>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</si>
  <si>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</si>
  <si>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</si>
  <si>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</si>
  <si>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</si>
  <si>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</si>
  <si>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</si>
  <si>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</si>
  <si>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</si>
  <si>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</si>
  <si>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</si>
  <si>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</si>
  <si>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</si>
  <si>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</si>
  <si>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</si>
  <si>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</si>
  <si>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</si>
  <si>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</si>
  <si>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</si>
  <si>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</si>
  <si>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</si>
  <si>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</si>
  <si>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</si>
  <si>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</si>
  <si>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</si>
  <si>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</si>
  <si>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</si>
  <si>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</si>
  <si>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</si>
  <si>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</si>
  <si>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</si>
  <si>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</si>
  <si>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</si>
  <si>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</si>
  <si>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</si>
  <si>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</si>
  <si>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</si>
  <si>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</si>
  <si>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</si>
  <si>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</si>
  <si>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</si>
  <si>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</si>
  <si>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</si>
  <si>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</si>
  <si>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</si>
  <si>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</si>
  <si>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</si>
  <si>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</si>
  <si>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</si>
  <si>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</si>
  <si>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</si>
  <si>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</si>
  <si>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</si>
  <si>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</si>
  <si>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</si>
  <si>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</si>
  <si>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</si>
  <si>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</si>
  <si>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</si>
  <si>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</si>
  <si>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</si>
  <si>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</si>
  <si>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</si>
  <si>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</si>
  <si>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</si>
  <si>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</si>
  <si>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</si>
  <si>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</si>
  <si>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</si>
  <si>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</si>
  <si>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</si>
  <si>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</si>
  <si>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</si>
  <si>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</si>
  <si>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</si>
  <si>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</si>
  <si>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</si>
  <si>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</si>
  <si>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</si>
  <si>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</si>
  <si>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</si>
  <si>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</si>
  <si>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</si>
  <si>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</si>
  <si>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</si>
  <si>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</si>
  <si>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</si>
  <si>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</si>
  <si>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</si>
  <si>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</si>
  <si>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</si>
  <si>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</si>
  <si>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</si>
  <si>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</si>
  <si>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</si>
  <si>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</si>
  <si>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</si>
  <si>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</si>
  <si>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</si>
  <si>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</si>
  <si>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</si>
  <si>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</si>
  <si>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</si>
  <si>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</si>
  <si>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</si>
  <si>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</si>
  <si>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</si>
  <si>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</si>
  <si>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</si>
  <si>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</si>
  <si>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</si>
  <si>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</si>
  <si>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</si>
  <si>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</si>
  <si>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</si>
  <si>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</si>
  <si>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</si>
  <si>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</si>
  <si>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</si>
  <si>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</si>
  <si>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</si>
  <si>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</si>
  <si>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</si>
  <si>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</si>
  <si>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</si>
  <si>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</si>
  <si>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</si>
  <si>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</si>
  <si>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</si>
  <si>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</si>
  <si>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</si>
  <si>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</si>
  <si>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</si>
  <si>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</si>
  <si>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</si>
  <si>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</si>
  <si>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</si>
  <si>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</si>
  <si>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</si>
  <si>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</si>
  <si>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</si>
  <si>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</si>
  <si>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</si>
  <si>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</si>
  <si>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</si>
  <si>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</si>
  <si>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</si>
  <si>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</si>
  <si>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</si>
  <si>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</si>
  <si>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</si>
  <si>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</si>
  <si>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</si>
  <si>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</si>
  <si>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</si>
  <si>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</si>
  <si>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</si>
  <si>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</si>
  <si>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</si>
  <si>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</si>
  <si>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</si>
  <si>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</si>
  <si>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</si>
  <si>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</si>
  <si>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</si>
  <si>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</si>
  <si>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</si>
  <si>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</si>
  <si>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</si>
  <si>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</si>
  <si>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</si>
  <si>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</si>
  <si>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</si>
  <si>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</si>
  <si>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</si>
  <si>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</si>
  <si>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</si>
  <si>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</si>
  <si>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</si>
  <si>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</si>
  <si>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</si>
  <si>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</si>
  <si>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</si>
  <si>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</si>
  <si>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</si>
  <si>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</si>
  <si>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</si>
  <si>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</si>
  <si>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</si>
  <si>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</si>
  <si>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</si>
  <si>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</si>
  <si>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</si>
  <si>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</si>
  <si>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</si>
  <si>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</si>
  <si>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</si>
  <si>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</si>
  <si>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</si>
  <si>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</si>
  <si>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</si>
  <si>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</si>
  <si>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</si>
  <si>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</si>
  <si>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</si>
  <si>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</si>
  <si>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</si>
  <si>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</si>
  <si>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</si>
  <si>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</si>
  <si>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</si>
  <si>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</si>
  <si>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</si>
  <si>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</si>
  <si>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</si>
  <si>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</si>
  <si>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</si>
  <si>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</si>
  <si>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</si>
  <si>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</si>
  <si>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</si>
  <si>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</si>
  <si>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</si>
  <si>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</si>
  <si>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</si>
  <si>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</si>
  <si>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</si>
  <si>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</si>
  <si>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</si>
  <si>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</si>
  <si>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</si>
  <si>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</si>
  <si>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</si>
  <si>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</si>
  <si>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</si>
  <si>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</si>
  <si>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</si>
  <si>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</si>
  <si>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</si>
  <si>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</si>
  <si>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</si>
  <si>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</si>
  <si>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</si>
  <si>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</si>
  <si>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</si>
  <si>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</si>
  <si>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</si>
  <si>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</si>
  <si>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</si>
  <si>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</si>
  <si>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</si>
  <si>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</si>
  <si>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</si>
  <si>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</si>
  <si>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</si>
  <si>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</si>
  <si>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</si>
  <si>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</si>
  <si>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</si>
  <si>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</si>
  <si>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</si>
  <si>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</si>
  <si>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</si>
  <si>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</si>
  <si>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</si>
  <si>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</si>
  <si>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</si>
  <si>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</si>
  <si>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</si>
  <si>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</si>
  <si>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</si>
  <si>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</si>
  <si>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</si>
  <si>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</si>
  <si>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</si>
  <si>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</si>
  <si>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</si>
  <si>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</si>
  <si>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</si>
  <si>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</si>
  <si>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</si>
  <si>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</si>
  <si>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</si>
  <si>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</si>
  <si>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</si>
  <si>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</si>
  <si>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</si>
  <si>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</si>
  <si>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</si>
  <si>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</si>
  <si>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</si>
  <si>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</si>
  <si>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</si>
  <si>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</si>
  <si>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</si>
  <si>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</si>
  <si>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</si>
  <si>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</si>
  <si>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</si>
  <si>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</si>
  <si>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</si>
  <si>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</si>
  <si>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</si>
  <si>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</si>
  <si>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</si>
  <si>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</si>
  <si>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</si>
  <si>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</si>
  <si>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</si>
  <si>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</si>
  <si>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</si>
  <si>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</si>
  <si>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</si>
  <si>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</si>
  <si>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</si>
  <si>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</si>
  <si>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</si>
  <si>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</si>
  <si>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</si>
  <si>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</si>
  <si>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</si>
  <si>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</si>
  <si>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</si>
  <si>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</si>
  <si>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</si>
  <si>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</si>
  <si>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</si>
  <si>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</si>
  <si>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</si>
  <si>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</si>
  <si>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</si>
  <si>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</si>
  <si>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</si>
  <si>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</si>
  <si>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</si>
  <si>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</si>
  <si>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</si>
  <si>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</si>
  <si>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</si>
  <si>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</si>
  <si>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</si>
  <si>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</si>
  <si>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</si>
  <si>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</si>
  <si>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</si>
  <si>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</si>
  <si>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</si>
  <si>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</si>
  <si>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</si>
  <si>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</si>
  <si>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</si>
  <si>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</si>
  <si>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</si>
  <si>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</si>
  <si>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</si>
  <si>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</si>
  <si>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</si>
  <si>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</si>
  <si>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</si>
  <si>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</si>
  <si>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</si>
  <si>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</si>
  <si>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</si>
  <si>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</si>
  <si>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</si>
  <si>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</si>
  <si>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</si>
  <si>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</si>
  <si>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</si>
  <si>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</si>
  <si>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</si>
  <si>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</si>
  <si>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</si>
  <si>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</si>
  <si>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</si>
  <si>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</si>
  <si>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</si>
  <si>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</si>
  <si>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</si>
  <si>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</si>
  <si>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</si>
  <si>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</si>
  <si>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</si>
  <si>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</si>
  <si>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</si>
  <si>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</si>
  <si>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</si>
  <si>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</si>
  <si>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</si>
  <si>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</si>
  <si>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</si>
  <si>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</si>
  <si>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</si>
  <si>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</si>
  <si>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</si>
  <si>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</si>
  <si>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</si>
  <si>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</si>
  <si>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</si>
  <si>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</si>
  <si>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</si>
  <si>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</si>
  <si>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</si>
  <si>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</si>
  <si>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</si>
  <si>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</si>
  <si>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</si>
  <si>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</si>
  <si>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</si>
  <si>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</si>
  <si>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</si>
  <si>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</si>
  <si>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</si>
  <si>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</si>
  <si>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</si>
  <si>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</si>
  <si>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</si>
  <si>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</si>
  <si>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</si>
  <si>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</si>
  <si>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</si>
  <si>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</si>
  <si>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</si>
  <si>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</si>
  <si>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</si>
  <si>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</si>
  <si>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</si>
  <si>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</si>
  <si>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</si>
  <si>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</si>
  <si>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</si>
  <si>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</si>
  <si>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</si>
  <si>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</si>
  <si>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</si>
  <si>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</si>
  <si>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</si>
  <si>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</si>
  <si>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</si>
  <si>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</si>
  <si>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</si>
  <si>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</si>
  <si>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</si>
  <si>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</si>
  <si>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</si>
  <si>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</si>
  <si>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</si>
  <si>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</si>
  <si>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</si>
  <si>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</si>
  <si>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</si>
  <si>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</si>
  <si>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</si>
  <si>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</si>
  <si>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</si>
  <si>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</si>
  <si>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</si>
  <si>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</si>
  <si>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</si>
  <si>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</si>
  <si>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</si>
  <si>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</si>
  <si>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</si>
  <si>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</si>
  <si>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</si>
  <si>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</si>
  <si>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</si>
  <si>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</si>
  <si>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</si>
  <si>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</si>
  <si>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</si>
  <si>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</si>
  <si>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</si>
  <si>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</si>
  <si>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</si>
  <si>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</si>
  <si>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</si>
  <si>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</si>
  <si>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</si>
  <si>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</si>
  <si>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</si>
  <si>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</si>
  <si>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</si>
  <si>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</si>
  <si>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</si>
  <si>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</si>
  <si>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</si>
  <si>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</si>
  <si>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</si>
  <si>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</si>
  <si>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</si>
  <si>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</si>
  <si>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</si>
  <si>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</si>
  <si>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</si>
  <si>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</si>
  <si>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</si>
  <si>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</si>
  <si>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</si>
  <si>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</si>
  <si>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</si>
  <si>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</si>
  <si>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</si>
  <si>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</si>
  <si>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</si>
  <si>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</si>
  <si>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</si>
  <si>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</si>
  <si>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</si>
  <si>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</si>
  <si>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</si>
  <si>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</si>
  <si>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</si>
  <si>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</si>
  <si>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</si>
  <si>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</si>
  <si>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</si>
  <si>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</si>
  <si>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</si>
  <si>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</si>
  <si>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</si>
  <si>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</si>
  <si>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</si>
  <si>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</si>
  <si>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</si>
  <si>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</si>
  <si>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</si>
  <si>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</si>
  <si>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</si>
  <si>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</si>
  <si>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</si>
  <si>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</si>
  <si>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</si>
  <si>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</si>
  <si>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</si>
  <si>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</si>
  <si>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</si>
  <si>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</si>
  <si>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</si>
  <si>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</si>
  <si>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</si>
  <si>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</si>
  <si>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</si>
  <si>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</si>
  <si>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</si>
  <si>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</si>
  <si>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</si>
  <si>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</si>
  <si>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</si>
  <si>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</si>
  <si>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</si>
  <si>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</si>
  <si>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</si>
  <si>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</si>
  <si>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</si>
  <si>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</si>
  <si>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</si>
  <si>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</si>
  <si>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</si>
  <si>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</si>
  <si>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</si>
  <si>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</si>
  <si>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</si>
  <si>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</si>
  <si>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</si>
  <si>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</si>
  <si>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</si>
  <si>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</si>
  <si>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</si>
  <si>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</si>
  <si>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</si>
  <si>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</si>
  <si>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</si>
  <si>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</si>
  <si>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</si>
  <si>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</si>
  <si>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</si>
  <si>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</si>
  <si>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</si>
  <si>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</si>
  <si>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</si>
  <si>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</si>
  <si>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</si>
  <si>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</si>
  <si>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</si>
  <si>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</si>
  <si>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</si>
  <si>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</si>
  <si>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</si>
  <si>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</si>
  <si>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</si>
  <si>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</si>
  <si>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</si>
  <si>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</si>
  <si>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</si>
  <si>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</si>
  <si>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</si>
  <si>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</si>
  <si>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</si>
  <si>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</si>
  <si>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</si>
  <si>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</si>
  <si>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</si>
  <si>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</si>
  <si>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</si>
  <si>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</si>
  <si>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</si>
  <si>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</si>
  <si>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</si>
  <si>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</si>
  <si>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</si>
  <si>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</si>
  <si>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</si>
  <si>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</si>
  <si>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</si>
  <si>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</si>
  <si>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</si>
  <si>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</si>
  <si>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</si>
  <si>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</si>
  <si>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</si>
  <si>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</si>
  <si>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</si>
  <si>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</si>
  <si>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</si>
  <si>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</si>
  <si>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</si>
  <si>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</si>
  <si>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</si>
  <si>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</si>
  <si>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</si>
  <si>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</si>
  <si>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</si>
  <si>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</si>
  <si>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</si>
  <si>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</si>
  <si>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</si>
  <si>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</si>
  <si>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</si>
  <si>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</si>
  <si>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</si>
  <si>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</si>
  <si>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</si>
  <si>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</si>
  <si>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</si>
  <si>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</si>
  <si>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</si>
  <si>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</si>
  <si>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</si>
  <si>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</si>
  <si>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</si>
  <si>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</si>
  <si>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</si>
  <si>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</si>
  <si>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</si>
  <si>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</si>
  <si>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</si>
  <si>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</si>
  <si>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</si>
  <si>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</si>
  <si>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</si>
  <si>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</si>
  <si>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</si>
  <si>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</si>
  <si>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</si>
  <si>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</si>
  <si>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</si>
  <si>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</si>
  <si>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</si>
  <si>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</si>
  <si>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</si>
  <si>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</si>
  <si>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</si>
  <si>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</si>
  <si>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</si>
  <si>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</si>
  <si>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</si>
  <si>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</si>
  <si>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</si>
  <si>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</si>
  <si>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</si>
  <si>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</si>
  <si>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</si>
  <si>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</si>
  <si>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</si>
  <si>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</si>
  <si>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</si>
  <si>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</si>
  <si>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</si>
  <si>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</si>
  <si>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</si>
  <si>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</si>
  <si>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</si>
  <si>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</si>
  <si>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</si>
  <si>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</si>
  <si>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</si>
  <si>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</si>
  <si>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</si>
  <si>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</si>
  <si>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</si>
  <si>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</si>
  <si>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</si>
  <si>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</si>
  <si>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</si>
  <si>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</si>
  <si>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</si>
  <si>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</si>
  <si>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</si>
  <si>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</si>
  <si>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</si>
  <si>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</si>
  <si>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</si>
  <si>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</si>
  <si>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</si>
  <si>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</si>
  <si>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</si>
  <si>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</si>
  <si>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</si>
  <si>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</si>
  <si>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</si>
  <si>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</si>
  <si>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</si>
  <si>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</si>
  <si>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</si>
  <si>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</si>
  <si>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</si>
  <si>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</si>
  <si>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</si>
  <si>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</si>
  <si>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</si>
  <si>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</si>
  <si>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</si>
  <si>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</si>
  <si>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</si>
  <si>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</si>
  <si>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</si>
  <si>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</si>
  <si>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</si>
  <si>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</si>
  <si>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</si>
  <si>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</si>
  <si>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</si>
  <si>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</si>
  <si>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</si>
  <si>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</si>
  <si>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</si>
  <si>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</si>
  <si>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</si>
  <si>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</si>
  <si>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</si>
  <si>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</si>
  <si>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</si>
  <si>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</si>
  <si>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</si>
  <si>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</si>
  <si>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</si>
  <si>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</si>
  <si>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</si>
  <si>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</si>
  <si>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</si>
  <si>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</si>
  <si>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</si>
  <si>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</si>
  <si>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</si>
  <si>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</si>
  <si>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</si>
  <si>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</si>
  <si>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</si>
  <si>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</si>
  <si>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</si>
  <si>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</si>
  <si>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</si>
  <si>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</si>
  <si>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</si>
  <si>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</si>
  <si>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</si>
  <si>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</si>
  <si>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</si>
  <si>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</si>
  <si>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</si>
  <si>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</si>
  <si>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</si>
  <si>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</si>
  <si>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</si>
  <si>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</si>
  <si>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</si>
  <si>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</si>
  <si>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</si>
  <si>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</si>
  <si>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</si>
  <si>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</si>
  <si>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</si>
  <si>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</si>
  <si>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</si>
  <si>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</si>
  <si>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</si>
  <si>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</si>
  <si>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</si>
  <si>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</si>
  <si>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</si>
  <si>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</si>
  <si>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</si>
  <si>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</si>
  <si>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</si>
  <si>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</si>
  <si>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</si>
  <si>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</si>
  <si>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</si>
  <si>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</si>
  <si>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</si>
  <si>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</si>
  <si>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</si>
  <si>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</si>
  <si>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</si>
  <si>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</si>
  <si>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</si>
  <si>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</si>
  <si>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</si>
  <si>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</si>
  <si>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</si>
  <si>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</si>
  <si>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</si>
  <si>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</si>
  <si>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</si>
  <si>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</si>
  <si>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</si>
  <si>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</si>
  <si>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</si>
  <si>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</si>
  <si>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</si>
  <si>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</si>
  <si>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</si>
  <si>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</si>
  <si>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</si>
  <si>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</si>
  <si>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</si>
  <si>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</si>
  <si>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</si>
  <si>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</si>
  <si>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</si>
  <si>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</si>
  <si>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</si>
  <si>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</si>
  <si>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</si>
  <si>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</si>
  <si>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</si>
  <si>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</si>
  <si>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</si>
  <si>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</si>
  <si>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</si>
  <si>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</si>
  <si>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</si>
  <si>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</si>
  <si>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</si>
  <si>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</si>
  <si>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</si>
  <si>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</si>
  <si>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</si>
  <si>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</si>
  <si>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</si>
  <si>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</si>
  <si>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</si>
  <si>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</si>
  <si>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</si>
  <si>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</si>
  <si>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</si>
  <si>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</si>
  <si>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</si>
  <si>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</si>
  <si>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</si>
  <si>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</si>
  <si>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</si>
  <si>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</si>
  <si>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</si>
  <si>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</si>
  <si>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</si>
  <si>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</si>
  <si>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</si>
  <si>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</si>
  <si>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</si>
  <si>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</si>
  <si>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</si>
  <si>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</si>
  <si>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</si>
  <si>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</si>
  <si>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</si>
  <si>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</si>
  <si>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</si>
  <si>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</si>
  <si>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</si>
  <si>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</si>
  <si>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</si>
  <si>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</si>
  <si>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</si>
  <si>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</si>
  <si>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</si>
  <si>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</si>
  <si>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</si>
  <si>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</si>
  <si>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</si>
  <si>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</si>
  <si>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</si>
  <si>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</si>
  <si>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</si>
  <si>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</si>
  <si>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</si>
  <si>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</si>
  <si>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</si>
  <si>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</si>
  <si>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</si>
  <si>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</si>
  <si>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</si>
  <si>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</si>
  <si>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</si>
  <si>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</si>
  <si>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</si>
  <si>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</si>
  <si>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</si>
  <si>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</si>
  <si>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</si>
  <si>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</si>
  <si>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</si>
  <si>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</si>
  <si>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</si>
  <si>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</si>
  <si>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</si>
  <si>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</si>
  <si>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</si>
  <si>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</si>
  <si>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</si>
  <si>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</si>
  <si>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</si>
  <si>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</si>
  <si>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</si>
  <si>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</si>
  <si>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</si>
  <si>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</si>
  <si>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</si>
  <si>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</si>
  <si>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</si>
  <si>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</si>
  <si>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</si>
  <si>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</si>
  <si>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</si>
  <si>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</si>
  <si>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</si>
  <si>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</si>
  <si>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</si>
  <si>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</si>
  <si>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</si>
  <si>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</si>
  <si>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</si>
  <si>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</si>
  <si>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</si>
  <si>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</si>
  <si>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</si>
  <si>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</si>
  <si>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</si>
  <si>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</si>
  <si>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</si>
  <si>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</si>
  <si>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</si>
  <si>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</si>
  <si>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</si>
  <si>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</si>
  <si>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</si>
  <si>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</si>
  <si>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</si>
  <si>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</si>
  <si>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</si>
  <si>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</si>
  <si>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</si>
  <si>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</si>
  <si>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</si>
  <si>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</si>
  <si>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</si>
  <si>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</si>
  <si>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</si>
  <si>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</si>
  <si>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</si>
  <si>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</si>
  <si>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</si>
  <si>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</si>
  <si>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</si>
  <si>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</si>
  <si>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</si>
  <si>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</si>
  <si>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</si>
  <si>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</si>
  <si>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</si>
  <si>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</si>
  <si>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</si>
  <si>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</si>
  <si>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</si>
  <si>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</si>
  <si>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</si>
  <si>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</si>
  <si>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</si>
  <si>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</si>
  <si>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</si>
  <si>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</si>
  <si>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</si>
  <si>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</si>
  <si>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</si>
  <si>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</si>
  <si>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</si>
  <si>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</si>
  <si>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</si>
  <si>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</si>
  <si>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</si>
  <si>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</si>
  <si>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</si>
  <si>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</si>
  <si>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</si>
  <si>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</si>
  <si>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</si>
  <si>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</si>
  <si>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</si>
  <si>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</si>
  <si>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</si>
  <si>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</si>
  <si>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</si>
  <si>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</si>
  <si>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</si>
  <si>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</si>
  <si>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</si>
  <si>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</si>
  <si>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</si>
  <si>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</si>
  <si>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</si>
  <si>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</si>
  <si>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</si>
  <si>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</si>
  <si>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</si>
  <si>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</si>
  <si>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</si>
  <si>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</si>
  <si>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</si>
  <si>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</si>
  <si>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</si>
  <si>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</si>
  <si>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</si>
  <si>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</si>
  <si>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</si>
  <si>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</si>
  <si>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</si>
  <si>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</si>
  <si>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</si>
  <si>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</si>
  <si>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</si>
  <si>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</si>
  <si>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</si>
  <si>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</si>
  <si>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</si>
  <si>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</si>
  <si>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</si>
  <si>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</si>
  <si>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</si>
  <si>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</si>
  <si>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</si>
  <si>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</si>
  <si>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</si>
  <si>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</si>
  <si>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</si>
  <si>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</si>
  <si>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</si>
  <si>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</si>
  <si>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</si>
  <si>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</si>
  <si>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</si>
  <si>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</si>
  <si>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</si>
  <si>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</si>
  <si>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</si>
  <si>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</si>
  <si>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</si>
  <si>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</si>
  <si>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</si>
  <si>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</si>
  <si>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</si>
  <si>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</si>
  <si>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</si>
  <si>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</si>
  <si>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</si>
  <si>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</si>
  <si>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</si>
  <si>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</si>
  <si>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</si>
  <si>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</si>
  <si>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</si>
  <si>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</si>
  <si>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</si>
  <si>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</si>
  <si>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</si>
  <si>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</si>
  <si>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</si>
  <si>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</si>
  <si>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</si>
  <si>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</si>
  <si>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</si>
  <si>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</si>
  <si>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</si>
  <si>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</si>
  <si>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</si>
  <si>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</si>
  <si>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</si>
  <si>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</si>
  <si>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</si>
  <si>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</si>
  <si>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</si>
  <si>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</si>
  <si>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</si>
  <si>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</si>
  <si>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</si>
  <si>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</si>
  <si>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</si>
  <si>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</si>
  <si>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</si>
  <si>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</si>
  <si>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</si>
  <si>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</si>
  <si>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</si>
  <si>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</si>
  <si>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</si>
  <si>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</si>
  <si>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</si>
  <si>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</si>
  <si>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</si>
  <si>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</si>
  <si>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</si>
  <si>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</si>
  <si>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</si>
  <si>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</si>
  <si>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</si>
  <si>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</si>
  <si>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</si>
  <si>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</si>
  <si>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</si>
  <si>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</si>
  <si>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</si>
  <si>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</si>
  <si>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</si>
  <si>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</si>
  <si>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</si>
  <si>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</si>
  <si>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</si>
  <si>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</si>
  <si>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</si>
  <si>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</si>
  <si>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</si>
  <si>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</si>
  <si>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</si>
  <si>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</si>
  <si>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</si>
  <si>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</si>
  <si>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</si>
  <si>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</si>
  <si>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</si>
  <si>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</si>
  <si>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</si>
  <si>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</si>
  <si>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</si>
  <si>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</si>
  <si>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</si>
  <si>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</si>
  <si>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</si>
  <si>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</si>
  <si>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</si>
  <si>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</si>
  <si>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</si>
  <si>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</si>
  <si>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</si>
  <si>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</si>
  <si>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</si>
  <si>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</si>
  <si>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</si>
  <si>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</si>
  <si>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</si>
  <si>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</si>
  <si>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</si>
  <si>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</si>
  <si>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</si>
  <si>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</si>
  <si>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</si>
  <si>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</si>
  <si>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</si>
  <si>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</si>
  <si>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</si>
  <si>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</si>
  <si>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</si>
  <si>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</si>
  <si>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</si>
  <si>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</si>
  <si>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</si>
  <si>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</si>
  <si>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</si>
  <si>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</si>
  <si>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</si>
  <si>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</si>
  <si>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</si>
  <si>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</si>
  <si>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</si>
  <si>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</si>
  <si>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</si>
  <si>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</si>
  <si>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</si>
  <si>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</si>
  <si>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</si>
  <si>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</si>
  <si>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</si>
  <si>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</si>
  <si>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</si>
  <si>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</si>
  <si>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</si>
  <si>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</si>
  <si>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</si>
  <si>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</si>
  <si>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</si>
  <si>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</si>
  <si>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</si>
  <si>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</si>
  <si>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</si>
  <si>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</si>
  <si>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</si>
  <si>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</si>
  <si>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</si>
  <si>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</si>
  <si>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</si>
  <si>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</si>
  <si>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</si>
  <si>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</si>
  <si>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</si>
  <si>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</si>
  <si>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</si>
  <si>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</si>
  <si>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</si>
  <si>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</si>
  <si>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</si>
  <si>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</si>
  <si>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</si>
  <si>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</si>
  <si>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</si>
  <si>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</si>
  <si>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</si>
  <si>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</si>
  <si>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</si>
  <si>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</si>
  <si>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</si>
  <si>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</si>
  <si>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</si>
  <si>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</si>
  <si>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</si>
  <si>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</si>
  <si>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</si>
  <si>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</si>
  <si>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</si>
  <si>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</si>
  <si>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</si>
  <si>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</si>
  <si>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</si>
  <si>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</si>
  <si>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</si>
  <si>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</si>
  <si>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</si>
  <si>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</si>
  <si>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</si>
  <si>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</si>
  <si>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</si>
  <si>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</si>
  <si>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</si>
  <si>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</si>
  <si>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</si>
  <si>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</si>
  <si>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</si>
  <si>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</si>
  <si>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</si>
  <si>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</si>
  <si>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</si>
  <si>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</si>
  <si>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</si>
  <si>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</si>
  <si>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</si>
  <si>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</si>
  <si>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</si>
  <si>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</si>
  <si>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</si>
  <si>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</si>
  <si>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</si>
  <si>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</si>
  <si>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</si>
  <si>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</si>
  <si>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</si>
  <si>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</si>
  <si>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</si>
  <si>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</si>
  <si>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</si>
  <si>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</si>
  <si>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</si>
  <si>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</si>
  <si>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</si>
  <si>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</si>
  <si>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</si>
  <si>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</si>
  <si>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</si>
  <si>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</si>
  <si>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</si>
  <si>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</si>
  <si>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</si>
  <si>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</si>
  <si>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</si>
  <si>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</si>
  <si>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</si>
  <si>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</si>
  <si>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</si>
  <si>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</si>
  <si>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</si>
  <si>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</si>
  <si>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</si>
  <si>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</si>
  <si>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</si>
  <si>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</si>
  <si>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</si>
  <si>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</si>
  <si>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</si>
  <si>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</si>
  <si>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</si>
  <si>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</si>
  <si>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</si>
  <si>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</si>
  <si>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</si>
  <si>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</si>
  <si>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</si>
  <si>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</si>
  <si>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</si>
  <si>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</si>
  <si>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</si>
  <si>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</si>
  <si>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</si>
  <si>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</si>
  <si>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</si>
  <si>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</si>
  <si>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</si>
  <si>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</si>
  <si>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</si>
  <si>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</si>
  <si>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</si>
  <si>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</si>
  <si>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</si>
  <si>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</si>
  <si>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</si>
  <si>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</si>
  <si>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</si>
  <si>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</si>
  <si>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</si>
  <si>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</si>
  <si>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</si>
  <si>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</si>
  <si>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</si>
  <si>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</si>
  <si>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</si>
  <si>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</si>
  <si>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</si>
  <si>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</si>
  <si>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</si>
  <si>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</si>
  <si>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</si>
  <si>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</si>
  <si>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</si>
  <si>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</si>
  <si>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</si>
  <si>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</si>
  <si>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</si>
  <si>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</si>
  <si>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</si>
  <si>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</si>
  <si>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</si>
  <si>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</si>
  <si>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</si>
  <si>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</si>
  <si>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</si>
  <si>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</si>
  <si>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</si>
  <si>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</si>
  <si>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</si>
  <si>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</si>
  <si>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</si>
  <si>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</si>
  <si>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</si>
  <si>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</si>
  <si>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</si>
  <si>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</si>
  <si>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</si>
  <si>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</si>
  <si>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</si>
  <si>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</si>
  <si>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</si>
  <si>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</si>
  <si>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</si>
  <si>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</si>
  <si>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</si>
  <si>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</si>
  <si>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</si>
  <si>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</si>
  <si>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</si>
  <si>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</si>
  <si>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</si>
  <si>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</si>
  <si>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</si>
  <si>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</si>
  <si>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</si>
  <si>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</si>
  <si>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</si>
  <si>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</si>
  <si>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</si>
  <si>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</si>
  <si>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</si>
  <si>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</si>
  <si>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</si>
  <si>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</si>
  <si>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</si>
  <si>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</si>
  <si>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</si>
  <si>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</si>
  <si>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</si>
  <si>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</si>
  <si>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</si>
  <si>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</si>
  <si>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</si>
  <si>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</si>
  <si>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</si>
  <si>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</si>
  <si>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</si>
  <si>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</si>
  <si>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</si>
  <si>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</si>
  <si>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</si>
  <si>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</si>
  <si>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</si>
  <si>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</si>
  <si>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</si>
  <si>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</si>
  <si>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</si>
  <si>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</si>
  <si>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</si>
  <si>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</si>
  <si>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</si>
  <si>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</si>
  <si>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</si>
  <si>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</si>
  <si>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</si>
  <si>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</si>
  <si>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</si>
  <si>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</si>
  <si>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</si>
  <si>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</si>
  <si>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</si>
  <si>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</si>
  <si>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</si>
  <si>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</si>
  <si>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</si>
  <si>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</si>
  <si>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</si>
  <si>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</si>
  <si>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</si>
  <si>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</si>
  <si>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</si>
  <si>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</si>
  <si>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</si>
  <si>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</si>
  <si>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</si>
  <si>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</si>
  <si>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</si>
  <si>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</si>
  <si>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</si>
  <si>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</si>
  <si>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</si>
  <si>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</si>
  <si>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</si>
  <si>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</si>
  <si>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</si>
  <si>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</si>
  <si>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</si>
  <si>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</si>
  <si>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</si>
  <si>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</si>
  <si>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</si>
  <si>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</si>
  <si>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</si>
  <si>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</si>
  <si>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</si>
  <si>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</si>
  <si>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</si>
  <si>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</si>
  <si>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</si>
  <si>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</si>
  <si>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</si>
  <si>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</si>
  <si>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</si>
  <si>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</si>
  <si>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</si>
  <si>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</si>
  <si>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</si>
  <si>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</si>
  <si>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</si>
  <si>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</si>
  <si>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</si>
  <si>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</si>
  <si>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</si>
  <si>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</si>
  <si>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</si>
  <si>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</si>
  <si>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</si>
  <si>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</si>
  <si>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</si>
  <si>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</si>
  <si>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</si>
  <si>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</si>
  <si>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</si>
  <si>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</si>
  <si>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</si>
  <si>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</si>
  <si>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</si>
  <si>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</si>
  <si>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</si>
  <si>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</si>
  <si>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</si>
  <si>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</si>
  <si>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</si>
  <si>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</si>
  <si>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</si>
  <si>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</si>
  <si>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</si>
  <si>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</si>
  <si>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</si>
  <si>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</si>
  <si>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</si>
  <si>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</si>
  <si>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</si>
  <si>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</si>
  <si>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</si>
  <si>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</si>
  <si>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</si>
  <si>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</si>
  <si>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</si>
  <si>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</si>
  <si>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</si>
  <si>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</si>
  <si>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</si>
  <si>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</si>
  <si>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</si>
  <si>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</si>
  <si>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</si>
  <si>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</si>
  <si>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</si>
  <si>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</si>
  <si>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</si>
  <si>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</si>
  <si>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</si>
  <si>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</si>
  <si>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</si>
  <si>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</si>
  <si>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</si>
  <si>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</si>
  <si>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</si>
  <si>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</si>
  <si>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</si>
  <si>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</si>
  <si>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</si>
  <si>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</si>
  <si>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</si>
  <si>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</si>
  <si>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</si>
  <si>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</si>
  <si>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</si>
  <si>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</si>
  <si>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</si>
  <si>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</si>
  <si>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</si>
  <si>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</si>
  <si>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</si>
  <si>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</si>
  <si>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</si>
  <si>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</si>
  <si>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</si>
  <si>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</si>
  <si>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</si>
  <si>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</si>
  <si>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</si>
  <si>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</si>
  <si>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</si>
  <si>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</si>
  <si>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</si>
  <si>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</si>
  <si>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</si>
  <si>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</si>
  <si>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</si>
  <si>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</si>
  <si>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</si>
  <si>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</si>
  <si>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</si>
  <si>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</si>
  <si>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</si>
  <si>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</si>
  <si>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</si>
  <si>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</si>
  <si>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</si>
  <si>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</si>
  <si>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</si>
  <si>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</si>
  <si>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</si>
  <si>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</si>
  <si>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</si>
  <si>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</si>
  <si>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</si>
  <si>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</si>
  <si>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</si>
  <si>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</si>
  <si>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</si>
  <si>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</si>
  <si>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</si>
  <si>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</si>
  <si>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</si>
  <si>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</si>
  <si>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</si>
  <si>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</si>
  <si>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</si>
  <si>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</si>
  <si>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</si>
  <si>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</si>
  <si>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</si>
  <si>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</si>
  <si>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</si>
  <si>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</si>
  <si>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</si>
  <si>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</si>
  <si>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</si>
  <si>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</si>
  <si>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</si>
  <si>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</si>
  <si>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</si>
  <si>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</si>
  <si>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</si>
  <si>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</si>
  <si>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</si>
  <si>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</si>
  <si>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</si>
  <si>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</si>
  <si>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</si>
  <si>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</si>
  <si>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</si>
  <si>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</si>
  <si>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</si>
  <si>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</si>
  <si>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</si>
  <si>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</si>
  <si>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</si>
  <si>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</si>
  <si>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</si>
  <si>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</si>
  <si>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</si>
  <si>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</si>
  <si>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</si>
  <si>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</si>
  <si>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</si>
  <si>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</si>
  <si>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</si>
  <si>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</si>
  <si>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</si>
  <si>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</si>
  <si>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</si>
  <si>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</si>
  <si>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</si>
  <si>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</si>
  <si>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</si>
  <si>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</si>
  <si>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</si>
  <si>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</si>
  <si>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</si>
  <si>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</si>
  <si>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</si>
  <si>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</si>
  <si>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</si>
  <si>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</si>
  <si>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</si>
  <si>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</si>
  <si>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</si>
  <si>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</si>
  <si>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</si>
  <si>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</si>
  <si>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</si>
  <si>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</si>
  <si>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</si>
  <si>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</si>
  <si>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</si>
  <si>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</si>
  <si>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</si>
  <si>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</si>
  <si>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</si>
  <si>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</si>
  <si>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</si>
  <si>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</si>
  <si>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</si>
  <si>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</si>
  <si>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</si>
  <si>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</si>
  <si>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</si>
  <si>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</si>
  <si>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</si>
  <si>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</si>
  <si>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</si>
  <si>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</si>
  <si>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</si>
  <si>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</si>
  <si>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</si>
  <si>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</si>
  <si>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</si>
  <si>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</si>
  <si>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</si>
  <si>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</si>
  <si>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</si>
  <si>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</si>
  <si>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</si>
  <si>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</si>
  <si>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</si>
  <si>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</si>
  <si>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</si>
  <si>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</si>
  <si>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</si>
  <si>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</si>
  <si>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</si>
  <si>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</si>
  <si>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</si>
  <si>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</si>
  <si>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</si>
  <si>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</si>
  <si>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</si>
  <si>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</si>
  <si>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</si>
  <si>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</si>
  <si>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</si>
  <si>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</si>
  <si>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</si>
  <si>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</si>
  <si>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</si>
  <si>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</si>
  <si>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</si>
  <si>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</si>
  <si>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</si>
  <si>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</si>
  <si>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</si>
  <si>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</si>
  <si>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</si>
  <si>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</si>
  <si>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</si>
  <si>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</si>
  <si>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</si>
  <si>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</si>
  <si>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</si>
  <si>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</si>
  <si>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</si>
  <si>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</si>
  <si>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</si>
  <si>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</si>
  <si>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</si>
  <si>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</si>
  <si>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</si>
  <si>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</si>
  <si>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</si>
  <si>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</si>
  <si>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</si>
  <si>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</si>
  <si>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</si>
  <si>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</si>
  <si>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</si>
  <si>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</si>
  <si>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</si>
  <si>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</si>
  <si>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</si>
  <si>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</si>
  <si>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</si>
  <si>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</si>
  <si>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</si>
  <si>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</si>
  <si>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</si>
  <si>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</si>
  <si>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</si>
  <si>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</si>
  <si>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</si>
  <si>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</si>
  <si>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</si>
  <si>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</si>
  <si>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</si>
  <si>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</si>
  <si>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</si>
  <si>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</si>
  <si>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</si>
  <si>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</si>
  <si>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</si>
  <si>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</si>
  <si>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</si>
  <si>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</si>
  <si>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</si>
  <si>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</si>
  <si>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</si>
  <si>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</si>
  <si>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</si>
  <si>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</si>
  <si>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</si>
  <si>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</si>
  <si>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</si>
  <si>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</si>
  <si>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</si>
  <si>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</si>
  <si>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</si>
  <si>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</si>
  <si>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</si>
  <si>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</si>
  <si>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</si>
  <si>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</si>
  <si>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</si>
  <si>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</si>
  <si>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</si>
  <si>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</si>
  <si>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</si>
  <si>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</si>
  <si>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</si>
  <si>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</si>
  <si>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</si>
  <si>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</si>
  <si>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</si>
  <si>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</si>
  <si>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</si>
  <si>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</si>
  <si>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</si>
  <si>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</si>
  <si>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</si>
  <si>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</si>
  <si>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</si>
  <si>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</si>
  <si>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</si>
  <si>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</si>
  <si>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</si>
  <si>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</si>
  <si>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</si>
  <si>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</si>
  <si>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</si>
  <si>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</si>
  <si>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</si>
  <si>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</si>
  <si>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</si>
  <si>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</si>
  <si>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</si>
  <si>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</si>
  <si>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</si>
  <si>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</si>
  <si>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</si>
  <si>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</si>
  <si>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</si>
  <si>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</si>
  <si>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</si>
  <si>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</si>
  <si>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</si>
  <si>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</si>
  <si>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</si>
  <si>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</si>
  <si>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</si>
  <si>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</si>
  <si>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</si>
  <si>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</si>
  <si>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</si>
  <si>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</si>
  <si>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</si>
  <si>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</si>
  <si>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</si>
  <si>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</si>
  <si>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</si>
  <si>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</si>
  <si>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</si>
  <si>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</si>
  <si>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</si>
  <si>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</si>
  <si>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</si>
  <si>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</si>
  <si>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</si>
  <si>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</si>
  <si>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</si>
  <si>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</si>
  <si>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</si>
  <si>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</si>
  <si>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</si>
  <si>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</si>
  <si>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</si>
  <si>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</si>
  <si>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</si>
  <si>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</si>
  <si>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</si>
  <si>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</si>
  <si>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</si>
  <si>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</si>
  <si>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</si>
  <si>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</si>
  <si>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</si>
  <si>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</si>
  <si>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</si>
  <si>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</si>
  <si>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</si>
  <si>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</si>
  <si>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</si>
  <si>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</si>
  <si>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</si>
  <si>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</si>
  <si>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</si>
  <si>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</si>
  <si>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</si>
  <si>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</si>
  <si>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</si>
  <si>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</si>
  <si>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</si>
  <si>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</si>
  <si>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</si>
  <si>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</si>
  <si>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</si>
  <si>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</si>
  <si>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</si>
  <si>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</si>
  <si>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</si>
  <si>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</si>
  <si>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</si>
  <si>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</si>
  <si>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</si>
  <si>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</si>
  <si>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</si>
  <si>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</si>
  <si>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</si>
  <si>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</si>
  <si>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</si>
  <si>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</si>
  <si>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</si>
  <si>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</si>
  <si>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</si>
  <si>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</si>
  <si>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</si>
  <si>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</si>
  <si>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</si>
  <si>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</si>
  <si>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</si>
  <si>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</si>
  <si>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</si>
  <si>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</si>
  <si>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</si>
  <si>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</si>
  <si>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</si>
  <si>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</si>
  <si>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</si>
  <si>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</si>
  <si>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</si>
  <si>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</si>
  <si>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</si>
  <si>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</si>
  <si>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</si>
  <si>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</si>
  <si>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</si>
  <si>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</si>
  <si>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</si>
  <si>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</si>
  <si>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</si>
  <si>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</si>
  <si>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</si>
  <si>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</si>
  <si>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</si>
  <si>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</si>
  <si>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</si>
  <si>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</si>
  <si>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</si>
  <si>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</si>
  <si>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</si>
  <si>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</si>
  <si>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</si>
  <si>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</si>
  <si>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</si>
  <si>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</si>
  <si>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</si>
  <si>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</si>
  <si>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</si>
  <si>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</si>
  <si>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</si>
  <si>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</si>
  <si>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</si>
  <si>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</si>
  <si>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</si>
  <si>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</si>
  <si>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</si>
  <si>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</si>
  <si>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</si>
  <si>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</si>
  <si>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</si>
  <si>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</si>
  <si>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</si>
  <si>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</si>
  <si>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</si>
  <si>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</si>
  <si>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</si>
  <si>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</si>
  <si>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</si>
  <si>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</si>
  <si>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</si>
  <si>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</si>
  <si>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</si>
  <si>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</si>
  <si>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</si>
  <si>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</si>
  <si>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</si>
  <si>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</si>
  <si>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</si>
  <si>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</si>
  <si>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</si>
  <si>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</si>
  <si>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</si>
  <si>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</si>
  <si>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</si>
  <si>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</si>
  <si>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</si>
  <si>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</si>
  <si>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</si>
  <si>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</si>
  <si>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</si>
  <si>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</si>
  <si>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</si>
  <si>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</si>
  <si>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</si>
  <si>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</si>
  <si>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</si>
  <si>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</si>
  <si>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</si>
  <si>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</si>
  <si>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</si>
  <si>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</si>
  <si>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</si>
  <si>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</si>
  <si>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</si>
  <si>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</si>
  <si>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</si>
  <si>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</si>
  <si>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</si>
  <si>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</si>
  <si>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</si>
  <si>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</si>
  <si>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</si>
  <si>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</si>
  <si>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</si>
  <si>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</si>
  <si>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</si>
  <si>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</si>
  <si>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</si>
  <si>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</si>
  <si>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</si>
  <si>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</si>
  <si>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</si>
  <si>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</si>
  <si>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</si>
  <si>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</si>
  <si>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</si>
  <si>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</si>
  <si>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</si>
  <si>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</si>
  <si>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</si>
  <si>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</si>
  <si>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</si>
  <si>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</si>
  <si>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</si>
  <si>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</si>
  <si>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</si>
  <si>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</si>
  <si>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</si>
  <si>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</si>
  <si>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</si>
  <si>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</si>
  <si>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</si>
  <si>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</si>
  <si>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</si>
  <si>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</si>
  <si>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</si>
  <si>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</si>
  <si>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</si>
  <si>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</si>
  <si>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</si>
  <si>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</si>
  <si>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</si>
  <si>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</si>
  <si>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</si>
  <si>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</si>
  <si>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</si>
  <si>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</si>
  <si>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</si>
  <si>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</si>
  <si>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</si>
  <si>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</si>
  <si>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</si>
  <si>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</si>
  <si>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</si>
  <si>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</si>
  <si>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</si>
  <si>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</si>
  <si>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</si>
  <si>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</si>
  <si>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</si>
  <si>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</si>
  <si>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</si>
  <si>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</si>
  <si>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</si>
  <si>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</si>
  <si>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</si>
  <si>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</si>
  <si>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</si>
  <si>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</si>
  <si>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</si>
  <si>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</si>
  <si>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</si>
  <si>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</si>
  <si>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</si>
  <si>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</si>
  <si>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</si>
  <si>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</si>
  <si>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</si>
  <si>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</si>
  <si>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</si>
  <si>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</si>
  <si>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</si>
  <si>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</si>
  <si>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</si>
  <si>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</si>
  <si>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</si>
  <si>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</si>
  <si>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</si>
  <si>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</si>
  <si>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</si>
  <si>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</si>
  <si>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</si>
  <si>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</si>
  <si>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</si>
  <si>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</si>
  <si>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</si>
  <si>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</si>
  <si>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</si>
  <si>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</si>
  <si>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</si>
  <si>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</si>
  <si>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</si>
  <si>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</si>
  <si>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</si>
  <si>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</si>
  <si>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</si>
  <si>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</si>
  <si>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</si>
  <si>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</si>
  <si>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</si>
  <si>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</si>
  <si>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</si>
  <si>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</si>
  <si>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</si>
  <si>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</si>
  <si>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</si>
  <si>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</si>
  <si>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</si>
  <si>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</si>
  <si>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</si>
  <si>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</si>
  <si>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</si>
  <si>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</si>
  <si>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</si>
  <si>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</si>
  <si>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</si>
  <si>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</si>
  <si>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</si>
  <si>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</si>
  <si>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</si>
  <si>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</si>
  <si>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</si>
  <si>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</si>
  <si>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</si>
  <si>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</si>
  <si>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</si>
  <si>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</si>
  <si>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</si>
  <si>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</si>
  <si>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</si>
  <si>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</si>
  <si>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</si>
  <si>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</si>
  <si>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</si>
  <si>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</si>
  <si>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</si>
  <si>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</si>
  <si>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</si>
  <si>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</si>
  <si>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</si>
  <si>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</si>
  <si>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</si>
  <si>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</si>
  <si>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</si>
  <si>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</si>
  <si>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</si>
  <si>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</si>
  <si>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</si>
  <si>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</si>
  <si>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</si>
  <si>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</si>
  <si>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</si>
  <si>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</si>
  <si>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</si>
  <si>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</si>
  <si>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</si>
  <si>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</si>
  <si>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</si>
  <si>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</si>
  <si>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</si>
  <si>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</si>
  <si>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</si>
  <si>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</si>
  <si>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</si>
  <si>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</si>
  <si>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</si>
  <si>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</si>
  <si>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</si>
  <si>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</si>
  <si>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</si>
  <si>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</si>
  <si>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</si>
  <si>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</si>
  <si>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</si>
  <si>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</si>
  <si>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</si>
  <si>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</si>
  <si>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</si>
  <si>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</si>
  <si>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</si>
  <si>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</si>
  <si>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</si>
  <si>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</si>
  <si>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</si>
  <si>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</si>
  <si>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</si>
  <si>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</si>
  <si>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</si>
  <si>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</si>
  <si>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</si>
  <si>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</si>
  <si>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</si>
  <si>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</si>
  <si>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</si>
  <si>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</si>
  <si>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</si>
  <si>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</si>
  <si>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</si>
  <si>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</si>
  <si>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</si>
  <si>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</si>
  <si>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</si>
  <si>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</si>
  <si>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</si>
  <si>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</si>
  <si>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</si>
  <si>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</si>
  <si>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</si>
  <si>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</si>
  <si>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</si>
  <si>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</si>
  <si>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</si>
  <si>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</si>
  <si>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</si>
  <si>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</si>
  <si>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</si>
  <si>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</si>
  <si>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</si>
  <si>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</si>
  <si>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</si>
  <si>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</si>
  <si>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</si>
  <si>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</si>
  <si>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</si>
  <si>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</si>
  <si>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</si>
  <si>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</si>
  <si>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</si>
  <si>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</si>
  <si>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</si>
  <si>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</si>
  <si>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</si>
  <si>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</si>
  <si>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</si>
  <si>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</si>
  <si>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</si>
  <si>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</si>
  <si>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</si>
  <si>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</si>
  <si>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</si>
  <si>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</si>
  <si>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</si>
  <si>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</si>
  <si>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</si>
  <si>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</si>
  <si>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</si>
  <si>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</si>
  <si>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</si>
  <si>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</si>
  <si>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</si>
  <si>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</si>
  <si>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</si>
  <si>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</si>
  <si>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</si>
  <si>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</si>
  <si>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</si>
  <si>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</si>
  <si>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</si>
  <si>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</si>
  <si>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</si>
  <si>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</si>
  <si>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</si>
  <si>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</si>
  <si>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</si>
  <si>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</si>
  <si>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</si>
  <si>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</si>
  <si>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</si>
  <si>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</si>
  <si>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</si>
  <si>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</si>
  <si>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</si>
  <si>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</si>
  <si>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</si>
  <si>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</si>
  <si>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</si>
  <si>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</si>
  <si>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</si>
  <si>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</si>
  <si>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</si>
  <si>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</si>
  <si>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</si>
  <si>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</si>
  <si>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</si>
  <si>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</si>
  <si>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</si>
  <si>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</si>
  <si>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</si>
  <si>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</si>
  <si>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</si>
  <si>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</si>
  <si>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</si>
  <si>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</si>
  <si>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</si>
  <si>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</si>
  <si>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</si>
  <si>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</si>
  <si>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</si>
  <si>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</si>
  <si>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</si>
  <si>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</si>
  <si>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</si>
  <si>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</si>
  <si>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</si>
  <si>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</si>
  <si>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</si>
  <si>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</si>
  <si>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</si>
  <si>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</si>
  <si>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</si>
  <si>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</si>
  <si>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</si>
  <si>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</si>
  <si>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</si>
  <si>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</si>
  <si>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</si>
  <si>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</si>
  <si>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</si>
  <si>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</si>
  <si>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</si>
  <si>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</si>
  <si>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</si>
  <si>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</si>
  <si>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</si>
  <si>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</si>
  <si>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</si>
  <si>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</si>
  <si>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</si>
  <si>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</si>
  <si>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</si>
  <si>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</si>
  <si>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</si>
  <si>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</si>
  <si>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</si>
  <si>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</si>
  <si>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</si>
  <si>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</si>
  <si>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</si>
  <si>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</si>
  <si>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</si>
  <si>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</si>
  <si>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</si>
  <si>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</si>
  <si>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</si>
  <si>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</si>
  <si>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</si>
  <si>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</si>
  <si>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</si>
  <si>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</si>
  <si>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</si>
  <si>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</si>
  <si>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</si>
  <si>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</si>
  <si>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</si>
  <si>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</si>
  <si>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</si>
  <si>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</si>
  <si>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</si>
  <si>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</si>
  <si>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</si>
  <si>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</si>
  <si>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</si>
  <si>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</si>
  <si>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</si>
  <si>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</si>
  <si>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</si>
  <si>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</si>
  <si>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</si>
  <si>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</si>
  <si>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</si>
  <si>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</si>
  <si>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</si>
  <si>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</si>
  <si>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</si>
  <si>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</si>
  <si>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</si>
  <si>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</si>
  <si>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</si>
  <si>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</si>
  <si>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</si>
  <si>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</si>
  <si>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</si>
  <si>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</si>
  <si>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</si>
  <si>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</si>
  <si>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</si>
  <si>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</si>
  <si>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</si>
  <si>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</si>
  <si>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</si>
  <si>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</si>
  <si>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</si>
  <si>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</si>
  <si>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</si>
  <si>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</si>
  <si>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</si>
  <si>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</si>
  <si>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</si>
  <si>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</si>
  <si>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</si>
  <si>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</si>
  <si>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</si>
  <si>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</si>
  <si>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</si>
  <si>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</si>
  <si>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</si>
  <si>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</si>
  <si>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</si>
  <si>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</si>
  <si>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</si>
  <si>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</si>
  <si>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</si>
  <si>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</si>
  <si>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</si>
  <si>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</si>
  <si>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</si>
  <si>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</si>
  <si>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</si>
  <si>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</si>
  <si>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</si>
  <si>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</si>
  <si>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</si>
  <si>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</si>
  <si>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</si>
  <si>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</si>
  <si>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</si>
  <si>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</si>
  <si>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</si>
  <si>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</si>
  <si>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</si>
  <si>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</si>
  <si>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</si>
  <si>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</si>
  <si>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</si>
  <si>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</si>
  <si>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</si>
  <si>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</si>
  <si>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</si>
  <si>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</si>
  <si>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</si>
  <si>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</si>
  <si>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</si>
  <si>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</si>
  <si>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</si>
  <si>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</si>
  <si>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</si>
  <si>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</si>
  <si>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</si>
  <si>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</si>
  <si>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</si>
  <si>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</si>
  <si>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</si>
  <si>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</si>
  <si>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</si>
  <si>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</si>
  <si>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</si>
  <si>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</si>
  <si>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</si>
  <si>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</si>
  <si>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</si>
  <si>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</si>
  <si>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</si>
  <si>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</si>
  <si>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</si>
  <si>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</si>
  <si>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</si>
  <si>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</si>
  <si>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</si>
  <si>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</si>
  <si>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</si>
  <si>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</si>
  <si>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</si>
  <si>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</si>
  <si>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</si>
  <si>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</si>
  <si>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</si>
  <si>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</si>
  <si>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</si>
  <si>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</si>
  <si>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</si>
  <si>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</si>
  <si>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</si>
  <si>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</si>
  <si>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</si>
  <si>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</si>
  <si>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</si>
  <si>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</si>
  <si>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</si>
  <si>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</si>
  <si>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</si>
  <si>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</si>
  <si>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</si>
  <si>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</si>
  <si>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</si>
  <si>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</si>
  <si>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</si>
  <si>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</si>
  <si>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</si>
  <si>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</si>
  <si>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</si>
  <si>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</si>
  <si>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</si>
  <si>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</si>
  <si>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</si>
  <si>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</si>
  <si>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</si>
  <si>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</si>
  <si>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</si>
  <si>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</si>
  <si>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</si>
  <si>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</si>
  <si>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</si>
  <si>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</si>
  <si>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</si>
  <si>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</si>
  <si>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</si>
  <si>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</si>
  <si>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</si>
  <si>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</si>
  <si>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</si>
  <si>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</si>
  <si>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</si>
  <si>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</si>
  <si>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</si>
  <si>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</si>
  <si>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</si>
  <si>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</si>
  <si>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</si>
  <si>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</si>
  <si>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</si>
  <si>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</si>
  <si>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</si>
  <si>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</si>
  <si>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</si>
  <si>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</si>
  <si>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</si>
  <si>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</si>
  <si>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</si>
  <si>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</si>
  <si>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</si>
  <si>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</si>
  <si>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</si>
  <si>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</si>
  <si>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</si>
  <si>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</si>
  <si>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</si>
  <si>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</si>
  <si>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</si>
  <si>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</si>
  <si>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</si>
  <si>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</si>
  <si>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</si>
  <si>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</si>
  <si>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</si>
  <si>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</si>
  <si>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</si>
  <si>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</si>
  <si>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</si>
  <si>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</si>
  <si>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</si>
  <si>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</si>
  <si>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</si>
  <si>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</si>
  <si>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</si>
  <si>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</si>
  <si>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</si>
  <si>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</si>
  <si>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</si>
  <si>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</si>
  <si>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</si>
  <si>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</si>
  <si>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</si>
  <si>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</si>
  <si>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</si>
  <si>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</si>
  <si>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</si>
  <si>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</si>
  <si>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</si>
  <si>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</si>
  <si>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</si>
  <si>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</si>
  <si>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</si>
  <si>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</si>
  <si>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</si>
  <si>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</si>
  <si>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</si>
  <si>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</si>
  <si>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</si>
  <si>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</si>
  <si>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</si>
  <si>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</si>
  <si>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</si>
  <si>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</si>
  <si>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</si>
  <si>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</si>
  <si>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</si>
  <si>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</si>
  <si>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</si>
  <si>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</si>
  <si>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</si>
  <si>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</si>
  <si>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</si>
  <si>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</si>
  <si>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</si>
  <si>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</si>
  <si>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</si>
  <si>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</si>
  <si>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</si>
  <si>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</si>
  <si>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</si>
  <si>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</si>
  <si>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</si>
  <si>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</si>
  <si>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</si>
  <si>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</si>
  <si>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</si>
  <si>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</si>
  <si>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</si>
  <si>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</si>
  <si>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</si>
  <si>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</si>
  <si>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</si>
  <si>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</si>
  <si>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</si>
  <si>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</si>
  <si>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</si>
  <si>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</si>
  <si>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</si>
  <si>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</si>
  <si>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</si>
  <si>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</si>
  <si>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</si>
  <si>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</si>
  <si>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</si>
  <si>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</si>
  <si>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</si>
  <si>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</si>
  <si>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</si>
  <si>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</si>
  <si>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</si>
  <si>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</si>
  <si>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</si>
  <si>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</si>
  <si>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</si>
  <si>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</si>
  <si>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</si>
  <si>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</si>
  <si>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</si>
  <si>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</si>
  <si>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</si>
  <si>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</si>
  <si>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</si>
  <si>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</si>
  <si>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</si>
  <si>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</si>
  <si>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</si>
  <si>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</si>
  <si>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</si>
  <si>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</si>
  <si>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</si>
  <si>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</si>
  <si>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</si>
  <si>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</si>
  <si>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</si>
  <si>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</si>
  <si>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</si>
  <si>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</si>
  <si>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</si>
  <si>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</si>
  <si>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</si>
  <si>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</si>
  <si>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</si>
  <si>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</si>
  <si>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</si>
  <si>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</si>
  <si>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</si>
  <si>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</si>
  <si>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</si>
  <si>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</si>
  <si>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</si>
  <si>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</si>
  <si>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</si>
  <si>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</si>
  <si>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</si>
  <si>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</si>
  <si>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</si>
  <si>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</si>
  <si>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</si>
  <si>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</si>
  <si>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</si>
  <si>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</si>
  <si>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</si>
  <si>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</si>
  <si>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</si>
  <si>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</si>
  <si>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</si>
  <si>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</si>
  <si>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</si>
  <si>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</si>
  <si>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</si>
  <si>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</si>
  <si>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</si>
  <si>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</si>
  <si>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</si>
  <si>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</si>
  <si>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</si>
  <si>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</si>
  <si>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</si>
  <si>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</si>
  <si>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</si>
  <si>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</si>
  <si>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</si>
  <si>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</si>
  <si>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</si>
  <si>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</si>
  <si>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</si>
  <si>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</si>
  <si>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</si>
  <si>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</si>
  <si>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</si>
  <si>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</si>
  <si>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</si>
  <si>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</si>
  <si>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</si>
  <si>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</si>
  <si>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</si>
  <si>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</si>
  <si>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</si>
  <si>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</si>
  <si>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</si>
  <si>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</si>
  <si>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</si>
  <si>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</si>
  <si>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</si>
  <si>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</si>
  <si>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</si>
  <si>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</si>
  <si>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</si>
  <si>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</si>
  <si>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</si>
  <si>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</si>
  <si>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</si>
  <si>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</si>
  <si>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</si>
  <si>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</si>
  <si>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</si>
  <si>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</si>
  <si>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</si>
  <si>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</si>
  <si>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</si>
  <si>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</si>
  <si>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</si>
  <si>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</si>
  <si>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</si>
  <si>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</si>
  <si>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</si>
  <si>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</si>
  <si>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</si>
  <si>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</si>
  <si>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</si>
  <si>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</si>
  <si>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</si>
  <si>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</si>
  <si>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</si>
  <si>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</si>
  <si>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</si>
  <si>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</si>
  <si>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</si>
  <si>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</si>
  <si>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</si>
  <si>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</si>
  <si>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</si>
  <si>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</si>
  <si>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</si>
  <si>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</si>
  <si>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</si>
  <si>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</si>
  <si>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</si>
  <si>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</si>
  <si>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</si>
  <si>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</si>
  <si>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</si>
  <si>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</si>
  <si>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</si>
  <si>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</si>
  <si>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</si>
  <si>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</si>
  <si>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</si>
  <si>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</si>
  <si>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</si>
  <si>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</si>
  <si>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</si>
  <si>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</si>
  <si>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</si>
  <si>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</si>
  <si>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</si>
  <si>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</si>
  <si>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</si>
  <si>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</si>
  <si>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</si>
  <si>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</si>
  <si>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</si>
  <si>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</si>
  <si>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</si>
  <si>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</si>
  <si>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</si>
  <si>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</si>
  <si>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</si>
  <si>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</si>
  <si>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</si>
  <si>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</si>
  <si>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</si>
  <si>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</si>
  <si>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</si>
  <si>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</si>
  <si>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</si>
  <si>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</si>
  <si>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</si>
  <si>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</si>
  <si>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</si>
  <si>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</si>
  <si>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</si>
  <si>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</si>
  <si>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</si>
  <si>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</si>
  <si>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</si>
  <si>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</si>
  <si>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</si>
  <si>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</si>
  <si>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</si>
  <si>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</si>
  <si>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</si>
  <si>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</si>
  <si>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</si>
  <si>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</si>
  <si>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</si>
  <si>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</si>
  <si>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</si>
  <si>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</si>
  <si>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</si>
  <si>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</si>
  <si>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</si>
  <si>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</si>
  <si>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</si>
  <si>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</si>
  <si>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</si>
  <si>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</si>
  <si>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</si>
  <si>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</si>
  <si>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</si>
  <si>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</si>
  <si>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</si>
  <si>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</si>
  <si>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</si>
  <si>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</si>
  <si>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</si>
  <si>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</si>
  <si>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</si>
  <si>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</si>
  <si>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</si>
  <si>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</si>
  <si>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</si>
  <si>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</si>
  <si>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</si>
  <si>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</si>
  <si>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</si>
  <si>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</si>
  <si>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</si>
  <si>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</si>
  <si>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</si>
  <si>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</si>
  <si>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</si>
  <si>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</si>
  <si>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</si>
  <si>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</si>
  <si>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</si>
  <si>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</si>
  <si>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</si>
  <si>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</si>
  <si>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</si>
  <si>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</si>
  <si>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</si>
  <si>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</si>
  <si>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</si>
  <si>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</si>
  <si>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</si>
  <si>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</si>
  <si>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</si>
  <si>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</si>
  <si>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</si>
  <si>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</si>
  <si>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</si>
  <si>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</si>
  <si>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</si>
  <si>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</si>
  <si>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</si>
  <si>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</si>
  <si>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</si>
  <si>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</si>
  <si>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</si>
  <si>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</si>
  <si>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</si>
  <si>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</si>
  <si>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</si>
  <si>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</si>
  <si>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</si>
  <si>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</si>
  <si>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</si>
  <si>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</si>
  <si>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</si>
  <si>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</si>
  <si>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</si>
  <si>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</si>
  <si>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</si>
  <si>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</si>
  <si>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</si>
  <si>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</si>
  <si>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</si>
  <si>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</si>
  <si>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</si>
  <si>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</si>
  <si>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</si>
  <si>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</si>
  <si>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</si>
  <si>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</si>
  <si>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</si>
  <si>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</si>
  <si>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</si>
  <si>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</si>
  <si>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</si>
  <si>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</si>
  <si>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</si>
  <si>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</si>
  <si>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</si>
  <si>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</si>
  <si>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</si>
  <si>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</si>
  <si>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</si>
  <si>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</si>
  <si>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</si>
  <si>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</si>
  <si>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</si>
  <si>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</si>
  <si>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</si>
  <si>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</si>
  <si>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</si>
  <si>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</si>
  <si>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</si>
  <si>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</si>
  <si>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</si>
  <si>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</si>
  <si>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</si>
  <si>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</si>
  <si>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</si>
  <si>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</si>
  <si>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</si>
  <si>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</si>
  <si>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</si>
  <si>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</si>
  <si>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</si>
  <si>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</si>
  <si>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</si>
  <si>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</si>
  <si>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</si>
  <si>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</si>
  <si>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</si>
  <si>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</si>
  <si>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</si>
  <si>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</si>
  <si>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</si>
  <si>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</si>
  <si>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</si>
  <si>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</si>
  <si>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</si>
  <si>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</si>
  <si>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</si>
  <si>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</si>
  <si>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</si>
  <si>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</si>
  <si>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</si>
  <si>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</si>
  <si>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</si>
  <si>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</si>
  <si>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</si>
  <si>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</si>
  <si>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</si>
  <si>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</si>
  <si>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</si>
  <si>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</si>
  <si>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</si>
  <si>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</si>
  <si>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</si>
  <si>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</si>
  <si>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</si>
  <si>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</si>
  <si>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</si>
  <si>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</si>
  <si>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</si>
  <si>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</si>
  <si>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</si>
  <si>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</si>
  <si>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</si>
  <si>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</si>
  <si>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</si>
  <si>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</si>
  <si>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</si>
  <si>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</si>
  <si>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</si>
  <si>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</si>
  <si>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</si>
  <si>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</si>
  <si>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</si>
  <si>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</si>
  <si>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</si>
  <si>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</si>
  <si>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</si>
  <si>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</si>
  <si>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</si>
  <si>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</si>
  <si>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</si>
  <si>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</si>
  <si>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</si>
  <si>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</si>
  <si>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</si>
  <si>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</si>
  <si>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</si>
  <si>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</si>
  <si>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</si>
  <si>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</si>
  <si>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</si>
  <si>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</si>
  <si>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</si>
  <si>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</si>
  <si>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</si>
  <si>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</si>
  <si>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</si>
  <si>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</si>
  <si>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</si>
  <si>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</si>
  <si>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</si>
  <si>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</si>
  <si>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</si>
  <si>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</si>
  <si>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</si>
  <si>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</si>
  <si>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</si>
  <si>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</si>
  <si>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</si>
  <si>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</si>
  <si>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</si>
  <si>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</si>
  <si>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</si>
  <si>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</si>
  <si>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</si>
  <si>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</si>
  <si>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</si>
  <si>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</si>
  <si>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</si>
  <si>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</si>
  <si>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</si>
  <si>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</si>
  <si>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</si>
  <si>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</si>
  <si>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</si>
  <si>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</si>
  <si>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</si>
  <si>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</si>
  <si>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</si>
  <si>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</si>
  <si>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</si>
  <si>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</si>
  <si>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</si>
  <si>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</si>
  <si>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</si>
  <si>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</si>
  <si>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</si>
  <si>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</si>
  <si>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</si>
  <si>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</si>
  <si>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</si>
  <si>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</si>
  <si>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</si>
  <si>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</si>
  <si>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</si>
  <si>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</si>
  <si>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</si>
  <si>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</si>
  <si>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</si>
  <si>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</si>
  <si>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</si>
  <si>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</si>
  <si>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</si>
  <si>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</si>
  <si>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</si>
  <si>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</si>
  <si>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</si>
  <si>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</si>
  <si>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</si>
  <si>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</si>
  <si>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</si>
  <si>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</si>
  <si>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</si>
  <si>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</si>
  <si>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</si>
  <si>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</si>
  <si>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</si>
  <si>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</si>
  <si>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</si>
  <si>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</si>
  <si>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</si>
  <si>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</si>
  <si>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</si>
  <si>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</si>
  <si>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</si>
  <si>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</si>
  <si>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</si>
  <si>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</si>
  <si>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</si>
  <si>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</si>
  <si>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</si>
  <si>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</si>
  <si>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</si>
  <si>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</si>
  <si>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</si>
  <si>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</si>
  <si>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</si>
  <si>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</si>
  <si>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</si>
  <si>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</si>
  <si>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</si>
  <si>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</si>
  <si>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</si>
  <si>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</si>
  <si>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</si>
  <si>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</si>
  <si>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</si>
  <si>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</si>
  <si>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</si>
  <si>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</si>
  <si>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</si>
  <si>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</si>
  <si>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</si>
  <si>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</si>
  <si>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</si>
  <si>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</si>
  <si>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</si>
  <si>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</si>
  <si>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</si>
  <si>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</si>
  <si>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</si>
  <si>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</si>
  <si>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</si>
  <si>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</si>
  <si>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</si>
  <si>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</si>
  <si>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</si>
  <si>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</si>
  <si>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</si>
  <si>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</si>
  <si>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</si>
  <si>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</si>
  <si>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</si>
  <si>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</si>
  <si>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</si>
  <si>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</si>
  <si>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</si>
  <si>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</si>
  <si>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</si>
  <si>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</si>
  <si>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</si>
  <si>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</si>
  <si>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</si>
  <si>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</si>
  <si>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</si>
  <si>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</si>
  <si>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</si>
  <si>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</si>
  <si>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</si>
  <si>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</si>
  <si>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</si>
  <si>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</si>
  <si>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</si>
  <si>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</si>
  <si>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</si>
  <si>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</si>
  <si>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</si>
  <si>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</si>
  <si>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</si>
  <si>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</si>
  <si>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</si>
  <si>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</si>
  <si>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</si>
  <si>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</si>
  <si>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</si>
  <si>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</si>
  <si>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</si>
  <si>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</si>
  <si>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</si>
  <si>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</si>
  <si>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</si>
  <si>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</si>
  <si>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</si>
  <si>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</si>
  <si>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</si>
  <si>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</si>
  <si>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</si>
  <si>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</si>
  <si>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</si>
  <si>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</si>
  <si>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</si>
  <si>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</si>
  <si>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</si>
  <si>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</si>
  <si>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</si>
  <si>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</si>
  <si>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</si>
  <si>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</si>
  <si>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</si>
  <si>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</si>
  <si>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</si>
  <si>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</si>
  <si>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</si>
  <si>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</si>
  <si>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</si>
  <si>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</si>
  <si>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</si>
  <si>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</si>
  <si>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</si>
  <si>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</si>
  <si>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</si>
  <si>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</si>
  <si>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</si>
  <si>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</si>
  <si>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</si>
  <si>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</si>
  <si>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</si>
  <si>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</si>
  <si>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</si>
  <si>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</si>
  <si>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</si>
  <si>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</si>
  <si>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</si>
  <si>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</si>
  <si>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</si>
  <si>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</si>
  <si>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</si>
  <si>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</si>
  <si>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</si>
  <si>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</si>
  <si>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</si>
  <si>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</si>
  <si>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</si>
  <si>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</si>
  <si>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</si>
  <si>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</si>
  <si>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</si>
  <si>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</si>
  <si>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</si>
  <si>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</si>
  <si>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</si>
  <si>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</si>
  <si>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</si>
  <si>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</si>
  <si>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</si>
  <si>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</si>
  <si>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</si>
  <si>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</si>
  <si>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</si>
  <si>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</si>
  <si>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</si>
  <si>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</si>
  <si>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</si>
  <si>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</si>
  <si>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</si>
  <si>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</si>
  <si>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</si>
  <si>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</si>
  <si>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</si>
  <si>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</si>
  <si>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</si>
  <si>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</si>
  <si>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</si>
  <si>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</si>
  <si>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</si>
  <si>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</si>
  <si>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</si>
  <si>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</si>
  <si>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</si>
  <si>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</si>
  <si>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</si>
  <si>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</si>
  <si>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</si>
  <si>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</si>
  <si>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</si>
  <si>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</si>
  <si>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</si>
  <si>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</si>
  <si>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</si>
  <si>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</si>
  <si>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</si>
  <si>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</si>
  <si>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</si>
  <si>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</si>
  <si>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</si>
  <si>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</si>
  <si>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</si>
  <si>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</si>
  <si>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</si>
  <si>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</si>
  <si>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</si>
  <si>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</si>
  <si>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</si>
  <si>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</si>
  <si>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</si>
  <si>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</si>
  <si>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</si>
  <si>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</si>
  <si>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</si>
  <si>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</si>
  <si>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</si>
  <si>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</si>
  <si>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</si>
  <si>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</si>
  <si>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</si>
  <si>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</si>
  <si>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</si>
  <si>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</si>
  <si>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</si>
  <si>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</si>
  <si>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</si>
  <si>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</si>
  <si>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</si>
  <si>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</si>
  <si>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</si>
  <si>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</si>
  <si>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</si>
  <si>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</si>
  <si>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</si>
  <si>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</si>
  <si>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</si>
  <si>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</si>
  <si>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</si>
  <si>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</si>
  <si>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</si>
  <si>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</si>
  <si>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</si>
  <si>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</si>
  <si>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</si>
  <si>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</si>
  <si>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</si>
  <si>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</si>
  <si>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</si>
  <si>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</si>
  <si>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</si>
  <si>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</si>
  <si>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</si>
  <si>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</si>
  <si>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</si>
  <si>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</si>
  <si>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</si>
  <si>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</si>
  <si>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</si>
  <si>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</si>
  <si>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</si>
  <si>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</si>
  <si>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</si>
  <si>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</si>
  <si>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</si>
  <si>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</si>
  <si>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</si>
  <si>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</si>
  <si>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</si>
  <si>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</si>
  <si>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</si>
  <si>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</si>
  <si>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</si>
  <si>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</si>
  <si>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</si>
  <si>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</si>
  <si>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</si>
  <si>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</si>
  <si>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</si>
  <si>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</si>
  <si>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</si>
  <si>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</si>
  <si>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</si>
  <si>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</si>
  <si>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</si>
  <si>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</si>
  <si>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</si>
  <si>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</si>
  <si>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</si>
  <si>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</si>
  <si>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</si>
  <si>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</si>
  <si>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</si>
  <si>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</si>
  <si>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</si>
  <si>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</si>
  <si>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</si>
  <si>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</si>
  <si>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</si>
  <si>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</si>
  <si>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</si>
  <si>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</si>
  <si>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</si>
  <si>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</si>
  <si>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</si>
  <si>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</si>
  <si>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</si>
  <si>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</si>
  <si>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</si>
  <si>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</si>
  <si>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</si>
  <si>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</si>
  <si>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</si>
  <si>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</si>
  <si>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</si>
  <si>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</si>
  <si>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</si>
  <si>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</si>
  <si>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</si>
  <si>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</si>
  <si>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</si>
  <si>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</si>
  <si>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</si>
  <si>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</si>
  <si>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</si>
  <si>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</si>
  <si>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</si>
  <si>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</si>
  <si>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</si>
  <si>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</si>
  <si>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</si>
  <si>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</si>
  <si>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</si>
  <si>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</si>
  <si>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</si>
  <si>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</si>
  <si>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</si>
  <si>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</si>
  <si>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</si>
  <si>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</si>
  <si>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</si>
  <si>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</si>
  <si>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</si>
  <si>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</si>
  <si>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</si>
  <si>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</si>
  <si>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</si>
  <si>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</si>
  <si>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</si>
  <si>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</si>
  <si>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</si>
  <si>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</si>
  <si>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</si>
  <si>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</si>
  <si>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</si>
  <si>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</si>
  <si>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</si>
  <si>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</si>
  <si>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</si>
  <si>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</si>
  <si>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</si>
  <si>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</si>
  <si>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</si>
  <si>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</si>
  <si>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</si>
  <si>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</si>
  <si>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</si>
  <si>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</si>
  <si>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</si>
  <si>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</si>
  <si>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</si>
  <si>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</si>
  <si>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</si>
  <si>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</si>
  <si>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</si>
  <si>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</si>
  <si>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</si>
  <si>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</si>
  <si>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</si>
  <si>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</si>
  <si>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</si>
  <si>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</si>
  <si>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</si>
  <si>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</si>
  <si>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</si>
  <si>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</si>
  <si>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</si>
  <si>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</si>
  <si>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</si>
  <si>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</si>
  <si>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</si>
  <si>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</si>
  <si>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</si>
  <si>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</si>
  <si>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</si>
  <si>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</si>
  <si>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</si>
  <si>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</si>
  <si>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</si>
  <si>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</si>
  <si>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</si>
  <si>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</si>
  <si>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</si>
  <si>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</si>
  <si>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</si>
  <si>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</si>
  <si>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</si>
  <si>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</si>
  <si>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</si>
  <si>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</si>
  <si>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</si>
  <si>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</si>
  <si>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</si>
  <si>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</si>
  <si>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</si>
  <si>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</si>
  <si>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</si>
  <si>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</si>
  <si>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</si>
  <si>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</si>
  <si>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</si>
  <si>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</si>
  <si>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</si>
  <si>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</si>
  <si>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</si>
  <si>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</si>
  <si>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</si>
  <si>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</si>
  <si>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</si>
  <si>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</si>
  <si>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</si>
  <si>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</si>
  <si>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</si>
  <si>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</si>
  <si>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</si>
  <si>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</si>
  <si>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</si>
  <si>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</si>
  <si>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</si>
  <si>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</si>
  <si>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</si>
  <si>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</si>
  <si>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</si>
  <si>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</si>
  <si>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</si>
  <si>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</si>
  <si>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</si>
  <si>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</si>
  <si>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</si>
  <si>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</si>
  <si>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</si>
  <si>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</si>
  <si>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</si>
  <si>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</si>
  <si>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</si>
  <si>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</si>
  <si>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</si>
  <si>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</si>
  <si>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</si>
  <si>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</si>
  <si>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</si>
  <si>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</si>
  <si>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</si>
  <si>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</si>
  <si>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</si>
  <si>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</si>
  <si>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</si>
  <si>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</si>
  <si>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</si>
  <si>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</si>
  <si>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</si>
  <si>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</si>
  <si>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</si>
  <si>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</si>
  <si>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</si>
  <si>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</si>
  <si>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</si>
  <si>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</si>
  <si>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</si>
  <si>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</si>
  <si>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</si>
  <si>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</si>
  <si>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</si>
  <si>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</si>
  <si>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</si>
  <si>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</si>
  <si>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</si>
  <si>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</si>
  <si>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</si>
  <si>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</si>
  <si>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</si>
  <si>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</si>
  <si>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</si>
  <si>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</si>
  <si>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</si>
  <si>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</si>
  <si>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</si>
  <si>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</si>
  <si>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</si>
  <si>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</si>
  <si>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</si>
  <si>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</si>
  <si>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</si>
  <si>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</si>
  <si>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</si>
  <si>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</si>
  <si>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</si>
  <si>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</si>
  <si>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</si>
  <si>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</si>
  <si>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</si>
  <si>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</si>
  <si>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</si>
  <si>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</si>
  <si>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</si>
  <si>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</si>
  <si>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</si>
  <si>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</si>
  <si>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</si>
  <si>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</si>
  <si>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</si>
  <si>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</si>
  <si>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</si>
  <si>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</si>
  <si>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</si>
  <si>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</si>
  <si>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</si>
  <si>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</si>
  <si>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</si>
  <si>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</si>
  <si>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</si>
  <si>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</si>
  <si>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</si>
  <si>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</si>
  <si>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</si>
  <si>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</si>
  <si>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</si>
  <si>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</si>
  <si>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</si>
  <si>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</si>
  <si>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</si>
  <si>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</si>
  <si>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</si>
  <si>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</si>
  <si>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</si>
  <si>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</si>
  <si>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</si>
  <si>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</si>
  <si>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</si>
  <si>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</si>
  <si>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</si>
  <si>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</si>
  <si>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</si>
  <si>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</si>
  <si>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</si>
  <si>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</si>
  <si>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</si>
  <si>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</si>
  <si>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</si>
  <si>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</si>
  <si>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</si>
  <si>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</si>
  <si>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</si>
  <si>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</si>
  <si>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</si>
  <si>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</si>
  <si>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</si>
  <si>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</si>
  <si>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</si>
  <si>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</si>
  <si>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</si>
  <si>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</si>
  <si>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</si>
  <si>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</si>
  <si>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</si>
  <si>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</si>
  <si>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</si>
  <si>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</si>
  <si>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</si>
  <si>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</si>
  <si>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</si>
  <si>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</si>
  <si>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</si>
  <si>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</si>
  <si>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</si>
  <si>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</si>
  <si>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</si>
  <si>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</si>
  <si>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</si>
  <si>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</si>
  <si>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</si>
  <si>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</si>
  <si>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</si>
  <si>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</si>
  <si>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</si>
  <si>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</si>
  <si>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</si>
  <si>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</si>
  <si>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</si>
  <si>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</si>
  <si>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</si>
  <si>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</si>
  <si>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</si>
  <si>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</si>
  <si>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</si>
  <si>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</si>
  <si>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</si>
  <si>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</si>
  <si>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</si>
  <si>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</si>
  <si>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</si>
  <si>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</si>
  <si>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</si>
  <si>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</si>
  <si>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</si>
  <si>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</si>
  <si>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</si>
  <si>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</si>
  <si>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</si>
  <si>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</si>
  <si>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</si>
  <si>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</si>
  <si>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</si>
  <si>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</si>
  <si>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</si>
  <si>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</si>
  <si>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</si>
  <si>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</si>
  <si>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</si>
  <si>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</si>
  <si>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</si>
  <si>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</si>
  <si>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</si>
  <si>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</si>
  <si>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</si>
  <si>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</si>
  <si>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</si>
  <si>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</si>
  <si>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</si>
  <si>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</si>
  <si>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</si>
  <si>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</si>
  <si>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</si>
  <si>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</si>
  <si>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</si>
  <si>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</si>
  <si>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Canceled</t>
  </si>
  <si>
    <t>Total Projects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</si>
  <si>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</si>
  <si>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</si>
  <si>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</si>
  <si>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</si>
  <si>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</si>
  <si>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</si>
  <si>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</si>
  <si>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</si>
  <si>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</si>
  <si>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</si>
  <si>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</si>
  <si>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</si>
  <si>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</si>
  <si>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Succesful</t>
  </si>
  <si>
    <t>Percentage Failed</t>
  </si>
  <si>
    <t>Number Successful</t>
  </si>
  <si>
    <t>MEAN Number of Backers</t>
  </si>
  <si>
    <t>Successful Campaigns</t>
  </si>
  <si>
    <t>Failed Campaigns</t>
  </si>
  <si>
    <t>MEDIAN Number of Backers</t>
  </si>
  <si>
    <t>Successful Campaign Backers</t>
  </si>
  <si>
    <t>Failed Campaign Backers</t>
  </si>
  <si>
    <t>MINIMUM Number of Backers</t>
  </si>
  <si>
    <t>MAXIMUM Number of Backers</t>
  </si>
  <si>
    <t>VARIANCE in  Number of Backers</t>
  </si>
  <si>
    <t>STANDARD DEVIATION for  Number of Backers</t>
  </si>
  <si>
    <t>QUESTIONS:</t>
  </si>
  <si>
    <t>1. Because the distribution of the number of backers for the poulation of the campaigns (regardless of outome) is very wide, neither the mean nor</t>
  </si>
  <si>
    <t>the median represents a statistic that is notable.  However, in identifying which is, likely, more meaningful to the data, the answer would be the</t>
  </si>
  <si>
    <t>median because it better represents the concentration of the data in the lower values and isnt as affected by the outlier values.</t>
  </si>
  <si>
    <t>2. The variability of data is much more pronounced in Successful campaigns than than Failed campaigns.  This does make sense as Failed campaigns</t>
  </si>
  <si>
    <t>never achieve enough demand in terms of backers to reach critical mass.    Thus, the values related to numbers of backers and investment stay much</t>
  </si>
  <si>
    <t>lower and narower in distribution than thiose of Successful campaigns.</t>
  </si>
  <si>
    <t>* Assumption: Data represents the population vs a sample of the camapaigns for</t>
  </si>
  <si>
    <t>the time period</t>
  </si>
  <si>
    <t>Tech</t>
  </si>
  <si>
    <t>%ofGoal</t>
  </si>
  <si>
    <t>FilmVideo</t>
  </si>
  <si>
    <t>Food</t>
  </si>
  <si>
    <t>Games</t>
  </si>
  <si>
    <t>Music</t>
  </si>
  <si>
    <t>Photo</t>
  </si>
  <si>
    <t>Publish</t>
  </si>
  <si>
    <t>Theater</t>
  </si>
  <si>
    <t>Ave Goal</t>
  </si>
  <si>
    <t>Ave % Pledge</t>
  </si>
  <si>
    <t>Goal $ Rank</t>
  </si>
  <si>
    <t>Ave Receipt</t>
  </si>
  <si>
    <t>Ave%PlegRnk</t>
  </si>
  <si>
    <t>Success % Rnk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</si>
</sst>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Fill="1"/>
  </cellXfs>
  <cellStyles count="1">
    <cellStyle name="Normal" xfId="0" builtinId="0"/>
  </cellStyles>
  <dxfs count="15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numFmt numFmtId="0" formatCode="General"/>
    </dxf>
    <dxf>
      <numFmt numFmtId="0" formatCode="General"/>
    </dxf>
    <dxf>
      <numFmt numFmtId="2" formatCode="0.00"/>
    </dxf>
    <dxf>
      <numFmt numFmtId="14" formatCode="0.0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Successful</a:t>
            </a:r>
            <a:r>
              <a:rPr lang="en-US" baseline="0"/>
              <a:t> vs Failed Campaigns by Investment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0.4233742610277399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AC-4550-8091-6140EE6BA2C9}"/>
            </c:ext>
          </c:extLst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0.45338790359254205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AC-4550-8091-6140EE6BA2C9}"/>
            </c:ext>
          </c:extLst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0.12323783537971805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AC-4550-8091-6140EE6BA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0906303"/>
        <c:axId val="920397839"/>
      </c:lineChart>
      <c:catAx>
        <c:axId val="92090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397839"/>
        <c:crosses val="autoZero"/>
        <c:auto val="1"/>
        <c:lblAlgn val="ctr"/>
        <c:lblOffset val="100"/>
        <c:noMultiLvlLbl val="0"/>
      </c:catAx>
      <c:valAx>
        <c:axId val="92039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90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[Submission_WorkBook.xlsx]Pivot_Chart!PivotTable8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Pivot_Chart!$B$4:$B$5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Pivot_Chart!$B$6:$B$18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A1-4E6D-A9F8-01F5EC99D678}"/>
            </c:ext>
          </c:extLst>
        </c:ser>
        <c:ser>
          <c:idx val="1"/>
          <c:order val="1"/>
          <c:tx>
            <c:strRef>
              <c:f>Pivot_Chart!$C$4:$C$5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Pivot_Chart!$C$6:$C$18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A1-4E6D-A9F8-01F5EC99D678}"/>
            </c:ext>
          </c:extLst>
        </c:ser>
        <c:ser>
          <c:idx val="2"/>
          <c:order val="2"/>
          <c:tx>
            <c:strRef>
              <c:f>Pivot_Chart!$D$4:$D$5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Pivot_Chart!$A$6:$A$18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Pivot_Chart!$D$6:$D$18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A1-4E6D-A9F8-01F5EC99D678}"/>
            </c:ext>
          </c:extLst>
        </c:ser>
        <c:ser>
          <c:idx val="3"/>
          <c:order val="3"/>
          <c:tx>
            <c:strRef>
              <c:f>Pivot_Chart!$E$4:$E$5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Pivot_Chart!$E$6:$E$18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A1-4E6D-A9F8-01F5EC99D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2324495"/>
        <c:axId val="911271343"/>
      </c:lineChart>
      <c:catAx>
        <c:axId val="942324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271343"/>
        <c:crosses val="autoZero"/>
        <c:auto val="1"/>
        <c:lblAlgn val="ctr"/>
        <c:lblOffset val="100"/>
        <c:noMultiLvlLbl val="0"/>
      </c:catAx>
      <c:valAx>
        <c:axId val="91127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324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'SCRATCH SHEET'!$Y$6:$AF$6</c:f>
              <c:strCache>
                <c:ptCount val="8"/>
                <c:pt idx="0">
                  <c:v>Goal $ Rank</c:v>
                </c:pt>
                <c:pt idx="1">
                  <c:v>Goal $ Rank</c:v>
                </c:pt>
                <c:pt idx="2">
                  <c:v>Goal $ Rank</c:v>
                </c:pt>
                <c:pt idx="3">
                  <c:v>Goal $ Rank</c:v>
                </c:pt>
                <c:pt idx="4">
                  <c:v>Goal $ Rank</c:v>
                </c:pt>
                <c:pt idx="5">
                  <c:v>Goal $ Rank</c:v>
                </c:pt>
                <c:pt idx="6">
                  <c:v>Goal $ Rank</c:v>
                </c:pt>
                <c:pt idx="7">
                  <c:v>Goal $ Rank</c:v>
                </c:pt>
              </c:strCache>
            </c:strRef>
          </c:cat>
          <c:val>
            <c:numRef>
              <c:f>'SCRATCH SHEET'!$Y$7:$AF$7</c:f>
              <c:numCache>
                <c:formatCode>General</c:formatCode>
                <c:ptCount val="8"/>
                <c:pt idx="0">
                  <c:v>1</c:v>
                </c:pt>
                <c:pt idx="1">
                  <c:v>6</c:v>
                </c:pt>
                <c:pt idx="2">
                  <c:v>5</c:v>
                </c:pt>
                <c:pt idx="3">
                  <c:v>8</c:v>
                </c:pt>
                <c:pt idx="4">
                  <c:v>7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1B-4CC3-AC7C-73F6933FB76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'SCRATCH SHEET'!$Y$6:$AF$6</c:f>
              <c:strCache>
                <c:ptCount val="8"/>
                <c:pt idx="0">
                  <c:v>Goal $ Rank</c:v>
                </c:pt>
                <c:pt idx="1">
                  <c:v>Goal $ Rank</c:v>
                </c:pt>
                <c:pt idx="2">
                  <c:v>Goal $ Rank</c:v>
                </c:pt>
                <c:pt idx="3">
                  <c:v>Goal $ Rank</c:v>
                </c:pt>
                <c:pt idx="4">
                  <c:v>Goal $ Rank</c:v>
                </c:pt>
                <c:pt idx="5">
                  <c:v>Goal $ Rank</c:v>
                </c:pt>
                <c:pt idx="6">
                  <c:v>Goal $ Rank</c:v>
                </c:pt>
                <c:pt idx="7">
                  <c:v>Goal $ Rank</c:v>
                </c:pt>
              </c:strCache>
            </c:strRef>
          </c:cat>
          <c:val>
            <c:numRef>
              <c:f>'SCRATCH SHEET'!$Y$12:$AF$12</c:f>
              <c:numCache>
                <c:formatCode>General</c:formatCode>
                <c:ptCount val="8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1B-4CC3-AC7C-73F6933FB76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'SCRATCH SHEET'!$Y$6:$AF$6</c:f>
              <c:strCache>
                <c:ptCount val="8"/>
                <c:pt idx="0">
                  <c:v>Goal $ Rank</c:v>
                </c:pt>
                <c:pt idx="1">
                  <c:v>Goal $ Rank</c:v>
                </c:pt>
                <c:pt idx="2">
                  <c:v>Goal $ Rank</c:v>
                </c:pt>
                <c:pt idx="3">
                  <c:v>Goal $ Rank</c:v>
                </c:pt>
                <c:pt idx="4">
                  <c:v>Goal $ Rank</c:v>
                </c:pt>
                <c:pt idx="5">
                  <c:v>Goal $ Rank</c:v>
                </c:pt>
                <c:pt idx="6">
                  <c:v>Goal $ Rank</c:v>
                </c:pt>
                <c:pt idx="7">
                  <c:v>Goal $ Rank</c:v>
                </c:pt>
              </c:strCache>
            </c:strRef>
          </c:cat>
          <c:val>
            <c:numRef>
              <c:f>'SCRATCH SHEET'!$Y$13:$AF$13</c:f>
              <c:numCache>
                <c:formatCode>General</c:formatCode>
                <c:ptCount val="8"/>
                <c:pt idx="0">
                  <c:v>3</c:v>
                </c:pt>
                <c:pt idx="1">
                  <c:v>8</c:v>
                </c:pt>
                <c:pt idx="2">
                  <c:v>5</c:v>
                </c:pt>
                <c:pt idx="3">
                  <c:v>1</c:v>
                </c:pt>
                <c:pt idx="4">
                  <c:v>4</c:v>
                </c:pt>
                <c:pt idx="5">
                  <c:v>7</c:v>
                </c:pt>
                <c:pt idx="6">
                  <c:v>6</c:v>
                </c:pt>
                <c:pt idx="7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1B-4CC3-AC7C-73F6933FB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1147648"/>
        <c:axId val="828117664"/>
      </c:lineChart>
      <c:catAx>
        <c:axId val="77114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117664"/>
        <c:crosses val="autoZero"/>
        <c:auto val="1"/>
        <c:lblAlgn val="ctr"/>
        <c:lblOffset val="100"/>
        <c:noMultiLvlLbl val="0"/>
      </c:catAx>
      <c:valAx>
        <c:axId val="82811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4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1257300</xdr:colOff>
      <xdr:row>14</xdr:row>
      <xdr:rowOff>19050</xdr:rowOff>
    </xdr:from>
    <xdr:to>
      <xdr:col>8</xdr:col>
      <xdr:colOff>1312862</xdr:colOff>
      <xdr:row>35</xdr:row>
      <xdr:rowOff>103822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AC4C51-0DE6-44DD-AC50-21B5472ECF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14</xdr:col>
      <xdr:colOff>304800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B377D5-2475-4EE8-8E6F-E4AF90AC9C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4762</xdr:colOff>
      <xdr:row>15</xdr:row>
      <xdr:rowOff>19050</xdr:rowOff>
    </xdr:from>
    <xdr:to>
      <xdr:col>25</xdr:col>
      <xdr:colOff>652462</xdr:colOff>
      <xdr:row>29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A0F796-A05F-48B5-8BCF-D11EF4A509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AN WADE MEREDITH" refreshedDate="44077.548785069448" createdVersion="6" refreshedVersion="6" minRefreshableVersion="3" recordCount="4114" xr:uid="{5ECF1F95-3166-49B6-941D-C553CC966558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9555BD-6CA6-49BE-BA3E-49B9BE77396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1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511BE3-7C76-491D-8879-7F2748F849F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2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6"/>
    <field x="16"/>
  </rowFields>
  <rowItems count="138">
    <i>
      <x/>
    </i>
    <i r="1">
      <x v="1"/>
    </i>
    <i r="1">
      <x v="4"/>
    </i>
    <i r="1">
      <x v="5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5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4"/>
    </i>
    <i r="1">
      <x v="2"/>
    </i>
    <i r="1">
      <x v="5"/>
    </i>
    <i r="1">
      <x v="7"/>
    </i>
    <i r="1">
      <x v="8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6"/>
    </i>
    <i r="1">
      <x/>
    </i>
    <i r="1">
      <x v="1"/>
    </i>
    <i r="1">
      <x v="4"/>
    </i>
    <i r="1">
      <x v="5"/>
    </i>
    <i r="1">
      <x v="6"/>
    </i>
    <i r="1">
      <x v="7"/>
    </i>
    <i r="1">
      <x v="8"/>
    </i>
    <i>
      <x v="7"/>
    </i>
    <i r="1">
      <x/>
    </i>
    <i r="1">
      <x v="2"/>
    </i>
    <i r="1">
      <x v="4"/>
    </i>
    <i r="1">
      <x v="6"/>
    </i>
    <i r="1">
      <x v="7"/>
    </i>
    <i r="1">
      <x v="8"/>
    </i>
    <i>
      <x v="8"/>
    </i>
    <i r="1">
      <x/>
    </i>
    <i r="1">
      <x v="1"/>
    </i>
    <i r="1">
      <x v="2"/>
    </i>
    <i r="1">
      <x v="4"/>
    </i>
    <i r="1">
      <x v="6"/>
    </i>
    <i r="1">
      <x v="7"/>
    </i>
    <i r="1">
      <x v="8"/>
    </i>
    <i>
      <x v="9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10"/>
    </i>
    <i r="1">
      <x/>
    </i>
    <i r="1">
      <x v="5"/>
    </i>
    <i r="1">
      <x v="7"/>
    </i>
    <i>
      <x v="11"/>
    </i>
    <i r="1">
      <x v="2"/>
    </i>
    <i r="1">
      <x v="5"/>
    </i>
    <i r="1">
      <x v="6"/>
    </i>
    <i r="1">
      <x v="7"/>
    </i>
    <i r="1">
      <x v="8"/>
    </i>
    <i>
      <x v="12"/>
    </i>
    <i r="1">
      <x v="2"/>
    </i>
    <i r="1">
      <x v="4"/>
    </i>
    <i r="1">
      <x v="5"/>
    </i>
    <i r="1">
      <x v="6"/>
    </i>
    <i r="1">
      <x v="7"/>
    </i>
    <i r="1">
      <x v="8"/>
    </i>
    <i>
      <x v="13"/>
    </i>
    <i r="1">
      <x v="5"/>
    </i>
    <i r="1">
      <x v="8"/>
    </i>
    <i>
      <x v="14"/>
    </i>
    <i r="1">
      <x v="2"/>
    </i>
    <i r="1">
      <x v="6"/>
    </i>
    <i r="1">
      <x v="7"/>
    </i>
    <i r="1">
      <x v="8"/>
    </i>
    <i>
      <x v="15"/>
    </i>
    <i r="1">
      <x/>
    </i>
    <i r="1">
      <x v="5"/>
    </i>
    <i r="1">
      <x v="6"/>
    </i>
    <i r="1">
      <x v="7"/>
    </i>
    <i r="1">
      <x v="8"/>
    </i>
    <i>
      <x v="16"/>
    </i>
    <i r="1">
      <x/>
    </i>
    <i r="1">
      <x v="1"/>
    </i>
    <i r="1">
      <x v="2"/>
    </i>
    <i r="1">
      <x v="5"/>
    </i>
    <i r="1">
      <x v="8"/>
    </i>
    <i>
      <x v="17"/>
    </i>
    <i r="1">
      <x/>
    </i>
    <i r="1">
      <x v="6"/>
    </i>
    <i r="1">
      <x v="7"/>
    </i>
    <i r="1">
      <x v="8"/>
    </i>
    <i>
      <x v="18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19"/>
    </i>
    <i r="1">
      <x v="8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D567FE-C6DE-49D4-B111-7D0144C0FCFC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96D693-908F-41D6-8098-EF8C9E23146F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B8E109-1130-490C-A70D-7344B2B0D6D4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1EE998A-C394-45F1-B742-2868A008208B}" name="Table1" displayName="Table1" ref="A1:T4115" totalsRowShown="0" headerRowDxfId="14">
  <autoFilter ref="A1:T4115" xr:uid="{8DFC9944-EE38-4F7C-B11D-63B6340E26F9}"/>
  <tableColumns count="20">
    <tableColumn id="1" xr3:uid="{63C34CEB-167F-4769-8D7F-F3D88ECF29D6}" name="id"/>
    <tableColumn id="2" xr3:uid="{80905A88-26E9-459B-AC73-DADBE3DBEAB1}" name="name" dataDxfId="13"/>
    <tableColumn id="3" xr3:uid="{83017CF1-4CFA-4A37-9A3F-C0BC0194222B}" name="blurb" dataDxfId="12"/>
    <tableColumn id="4" xr3:uid="{9BF2C9DE-31E4-4B34-A7E9-63201202F83E}" name="goal"/>
    <tableColumn id="5" xr3:uid="{3B707247-FFA2-4A23-B8DE-7C547ED4575F}" name="pledged"/>
    <tableColumn id="6" xr3:uid="{88A4DC62-66E3-409D-963E-06E000037EA1}" name="state"/>
    <tableColumn id="7" xr3:uid="{BD282F99-A5BA-475D-A7D7-B240CEE27FF0}" name="country"/>
    <tableColumn id="8" xr3:uid="{F5432558-A431-4464-AE59-3BFCC9DAF142}" name="currency"/>
    <tableColumn id="9" xr3:uid="{1D1F59AC-28A1-4504-8951-B38347F590CA}" name="deadline"/>
    <tableColumn id="10" xr3:uid="{E12A0411-ABC4-4F85-899F-F1E7E2107A43}" name="launched_at"/>
    <tableColumn id="11" xr3:uid="{2CC6E02B-DCEC-4332-9704-EED4502422C6}" name="staff_pick"/>
    <tableColumn id="12" xr3:uid="{9A129E96-AE71-4BE8-933E-C8ECFF50D461}" name="backers_count"/>
    <tableColumn id="13" xr3:uid="{334B4F34-E370-4816-9794-33F91DFE195A}" name="spotlight"/>
    <tableColumn id="14" xr3:uid="{5C9A9DBD-702E-4705-8B9D-7C14016F9FF3}" name="Category and Sub-Category"/>
    <tableColumn id="15" xr3:uid="{C15709D2-8CB3-4907-A04D-A8E4DF6ACA05}" name="Percent Funded" dataDxfId="11">
      <calculatedColumnFormula>E2/D2</calculatedColumnFormula>
    </tableColumn>
    <tableColumn id="16" xr3:uid="{E1FD5F7A-2496-4621-B64B-6EB48154C3C5}" name="Average Donation" dataDxfId="10">
      <calculatedColumnFormula>E2/L2</calculatedColumnFormula>
    </tableColumn>
    <tableColumn id="17" xr3:uid="{94004F42-5B46-4E58-9094-9F4077342F5F}" name="Category"/>
    <tableColumn id="18" xr3:uid="{BB3EBD61-B4BB-4336-99AF-3695F18EDD27}" name="Sub-Category"/>
    <tableColumn id="19" xr3:uid="{D9402DD3-BFA6-40C4-808F-CAE15D0CA948}" name="Date Created Conversion" dataDxfId="9">
      <calculatedColumnFormula>(J2/86400)+DATE(1970,1,1)</calculatedColumnFormula>
    </tableColumn>
    <tableColumn id="20" xr3:uid="{00177B31-5229-49C8-8FB9-2A7C557AA4F7}" name="Date Ended Conversion" dataDxfId="8">
      <calculatedColumnFormula>(I2/86400)+DATE(1970,1,1)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2A699-58FA-459C-B379-4E5F0D6CC891}">
  <dimension ref="A3:I14"/>
  <sheetViews>
    <sheetView workbookViewId="0">
      <selection activeCell="L18" sqref="L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9" width="16.28515625" bestFit="1" customWidth="1"/>
    <col min="10" max="10" width="11.28515625" bestFit="1" customWidth="1"/>
  </cols>
  <sheetData>
    <row r="3" spans="1:9" x14ac:dyDescent="0.25">
      <c r="A3" s="7" t="s">
        <v>8363</v>
      </c>
      <c r="B3" s="7" t="s">
        <v>8360</v>
      </c>
    </row>
    <row r="4" spans="1:9" x14ac:dyDescent="0.25">
      <c r="A4" s="7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9" x14ac:dyDescent="0.2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9" x14ac:dyDescent="0.2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9" x14ac:dyDescent="0.2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9" x14ac:dyDescent="0.25">
      <c r="A8" s="8" t="s">
        <v>8331</v>
      </c>
      <c r="B8" s="9">
        <v>24</v>
      </c>
      <c r="C8" s="9"/>
      <c r="D8" s="9"/>
      <c r="E8" s="9"/>
      <c r="F8" s="9">
        <v>24</v>
      </c>
      <c r="H8" s="15"/>
      <c r="I8" s="15"/>
    </row>
    <row r="9" spans="1:9" x14ac:dyDescent="0.2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9" x14ac:dyDescent="0.2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9" x14ac:dyDescent="0.2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9" x14ac:dyDescent="0.2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9" x14ac:dyDescent="0.2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9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752A7-B099-480F-85A2-843F7DEFFD05}">
  <dimension ref="A3:F142"/>
  <sheetViews>
    <sheetView workbookViewId="0">
      <selection activeCell="A5" sqref="A5"/>
    </sheetView>
  </sheetViews>
  <sheetFormatPr defaultRowHeight="15" x14ac:dyDescent="0.25"/>
  <cols>
    <col min="1" max="1" width="16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7" t="s">
        <v>8363</v>
      </c>
      <c r="B3" s="7" t="s">
        <v>8360</v>
      </c>
    </row>
    <row r="4" spans="1:6" x14ac:dyDescent="0.25">
      <c r="A4" s="7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8239</v>
      </c>
      <c r="B5" s="9"/>
      <c r="C5" s="9">
        <v>2</v>
      </c>
      <c r="D5" s="9">
        <v>1</v>
      </c>
      <c r="E5" s="9">
        <v>3</v>
      </c>
      <c r="F5" s="9">
        <v>6</v>
      </c>
    </row>
    <row r="6" spans="1:6" x14ac:dyDescent="0.25">
      <c r="A6" s="10" t="s">
        <v>8336</v>
      </c>
      <c r="B6" s="9"/>
      <c r="C6" s="9"/>
      <c r="D6" s="9">
        <v>1</v>
      </c>
      <c r="E6" s="9"/>
      <c r="F6" s="9">
        <v>1</v>
      </c>
    </row>
    <row r="7" spans="1:6" x14ac:dyDescent="0.25">
      <c r="A7" s="10" t="s">
        <v>8325</v>
      </c>
      <c r="B7" s="9"/>
      <c r="C7" s="9"/>
      <c r="D7" s="9"/>
      <c r="E7" s="9">
        <v>1</v>
      </c>
      <c r="F7" s="9">
        <v>1</v>
      </c>
    </row>
    <row r="8" spans="1:6" x14ac:dyDescent="0.25">
      <c r="A8" s="10" t="s">
        <v>8338</v>
      </c>
      <c r="B8" s="9"/>
      <c r="C8" s="9"/>
      <c r="D8" s="9"/>
      <c r="E8" s="9">
        <v>1</v>
      </c>
      <c r="F8" s="9">
        <v>1</v>
      </c>
    </row>
    <row r="9" spans="1:6" x14ac:dyDescent="0.25">
      <c r="A9" s="10" t="s">
        <v>8319</v>
      </c>
      <c r="B9" s="9"/>
      <c r="C9" s="9">
        <v>1</v>
      </c>
      <c r="D9" s="9"/>
      <c r="E9" s="9">
        <v>1</v>
      </c>
      <c r="F9" s="9">
        <v>2</v>
      </c>
    </row>
    <row r="10" spans="1:6" x14ac:dyDescent="0.25">
      <c r="A10" s="10" t="s">
        <v>8317</v>
      </c>
      <c r="B10" s="9"/>
      <c r="C10" s="9">
        <v>1</v>
      </c>
      <c r="D10" s="9"/>
      <c r="E10" s="9"/>
      <c r="F10" s="9">
        <v>1</v>
      </c>
    </row>
    <row r="11" spans="1:6" x14ac:dyDescent="0.25">
      <c r="A11" s="8" t="s">
        <v>8226</v>
      </c>
      <c r="B11" s="9">
        <v>14</v>
      </c>
      <c r="C11" s="9">
        <v>41</v>
      </c>
      <c r="D11" s="9"/>
      <c r="E11" s="9">
        <v>19</v>
      </c>
      <c r="F11" s="9">
        <v>74</v>
      </c>
    </row>
    <row r="12" spans="1:6" x14ac:dyDescent="0.25">
      <c r="A12" s="10" t="s">
        <v>8310</v>
      </c>
      <c r="B12" s="9">
        <v>2</v>
      </c>
      <c r="C12" s="9">
        <v>6</v>
      </c>
      <c r="D12" s="9"/>
      <c r="E12" s="9">
        <v>4</v>
      </c>
      <c r="F12" s="9">
        <v>12</v>
      </c>
    </row>
    <row r="13" spans="1:6" x14ac:dyDescent="0.25">
      <c r="A13" s="10" t="s">
        <v>8336</v>
      </c>
      <c r="B13" s="9">
        <v>1</v>
      </c>
      <c r="C13" s="9">
        <v>3</v>
      </c>
      <c r="D13" s="9"/>
      <c r="E13" s="9"/>
      <c r="F13" s="9">
        <v>4</v>
      </c>
    </row>
    <row r="14" spans="1:6" x14ac:dyDescent="0.25">
      <c r="A14" s="10" t="s">
        <v>8333</v>
      </c>
      <c r="B14" s="9"/>
      <c r="C14" s="9">
        <v>7</v>
      </c>
      <c r="D14" s="9"/>
      <c r="E14" s="9">
        <v>2</v>
      </c>
      <c r="F14" s="9">
        <v>9</v>
      </c>
    </row>
    <row r="15" spans="1:6" x14ac:dyDescent="0.25">
      <c r="A15" s="10" t="s">
        <v>8325</v>
      </c>
      <c r="B15" s="9"/>
      <c r="C15" s="9"/>
      <c r="D15" s="9"/>
      <c r="E15" s="9">
        <v>1</v>
      </c>
      <c r="F15" s="9">
        <v>1</v>
      </c>
    </row>
    <row r="16" spans="1:6" x14ac:dyDescent="0.25">
      <c r="A16" s="10" t="s">
        <v>8338</v>
      </c>
      <c r="B16" s="9"/>
      <c r="C16" s="9">
        <v>3</v>
      </c>
      <c r="D16" s="9"/>
      <c r="E16" s="9">
        <v>2</v>
      </c>
      <c r="F16" s="9">
        <v>5</v>
      </c>
    </row>
    <row r="17" spans="1:6" x14ac:dyDescent="0.25">
      <c r="A17" s="10" t="s">
        <v>8322</v>
      </c>
      <c r="B17" s="9"/>
      <c r="C17" s="9">
        <v>5</v>
      </c>
      <c r="D17" s="9"/>
      <c r="E17" s="9">
        <v>1</v>
      </c>
      <c r="F17" s="9">
        <v>6</v>
      </c>
    </row>
    <row r="18" spans="1:6" x14ac:dyDescent="0.25">
      <c r="A18" s="10" t="s">
        <v>8319</v>
      </c>
      <c r="B18" s="9">
        <v>9</v>
      </c>
      <c r="C18" s="9">
        <v>4</v>
      </c>
      <c r="D18" s="9"/>
      <c r="E18" s="9">
        <v>3</v>
      </c>
      <c r="F18" s="9">
        <v>16</v>
      </c>
    </row>
    <row r="19" spans="1:6" x14ac:dyDescent="0.25">
      <c r="A19" s="10" t="s">
        <v>8317</v>
      </c>
      <c r="B19" s="9">
        <v>2</v>
      </c>
      <c r="C19" s="9">
        <v>13</v>
      </c>
      <c r="D19" s="9"/>
      <c r="E19" s="9">
        <v>6</v>
      </c>
      <c r="F19" s="9">
        <v>21</v>
      </c>
    </row>
    <row r="20" spans="1:6" x14ac:dyDescent="0.25">
      <c r="A20" s="8" t="s">
        <v>8242</v>
      </c>
      <c r="B20" s="9"/>
      <c r="C20" s="9">
        <v>1</v>
      </c>
      <c r="D20" s="9"/>
      <c r="E20" s="9">
        <v>1</v>
      </c>
      <c r="F20" s="9">
        <v>2</v>
      </c>
    </row>
    <row r="21" spans="1:6" x14ac:dyDescent="0.25">
      <c r="A21" s="10" t="s">
        <v>8336</v>
      </c>
      <c r="B21" s="9"/>
      <c r="C21" s="9">
        <v>1</v>
      </c>
      <c r="D21" s="9"/>
      <c r="E21" s="9"/>
      <c r="F21" s="9">
        <v>1</v>
      </c>
    </row>
    <row r="22" spans="1:6" x14ac:dyDescent="0.25">
      <c r="A22" s="10" t="s">
        <v>8338</v>
      </c>
      <c r="B22" s="9"/>
      <c r="C22" s="9"/>
      <c r="D22" s="9"/>
      <c r="E22" s="9">
        <v>1</v>
      </c>
      <c r="F22" s="9">
        <v>1</v>
      </c>
    </row>
    <row r="23" spans="1:6" x14ac:dyDescent="0.25">
      <c r="A23" s="8" t="s">
        <v>8229</v>
      </c>
      <c r="B23" s="9">
        <v>17</v>
      </c>
      <c r="C23" s="9">
        <v>64</v>
      </c>
      <c r="D23" s="9">
        <v>1</v>
      </c>
      <c r="E23" s="9">
        <v>64</v>
      </c>
      <c r="F23" s="9">
        <v>146</v>
      </c>
    </row>
    <row r="24" spans="1:6" x14ac:dyDescent="0.25">
      <c r="A24" s="10" t="s">
        <v>8310</v>
      </c>
      <c r="B24" s="9">
        <v>3</v>
      </c>
      <c r="C24" s="9">
        <v>7</v>
      </c>
      <c r="D24" s="9"/>
      <c r="E24" s="9">
        <v>6</v>
      </c>
      <c r="F24" s="9">
        <v>16</v>
      </c>
    </row>
    <row r="25" spans="1:6" x14ac:dyDescent="0.25">
      <c r="A25" s="10" t="s">
        <v>8336</v>
      </c>
      <c r="B25" s="9">
        <v>2</v>
      </c>
      <c r="C25" s="9">
        <v>8</v>
      </c>
      <c r="D25" s="9"/>
      <c r="E25" s="9"/>
      <c r="F25" s="9">
        <v>10</v>
      </c>
    </row>
    <row r="26" spans="1:6" x14ac:dyDescent="0.25">
      <c r="A26" s="10" t="s">
        <v>8333</v>
      </c>
      <c r="B26" s="9"/>
      <c r="C26" s="9">
        <v>7</v>
      </c>
      <c r="D26" s="9"/>
      <c r="E26" s="9">
        <v>4</v>
      </c>
      <c r="F26" s="9">
        <v>11</v>
      </c>
    </row>
    <row r="27" spans="1:6" x14ac:dyDescent="0.25">
      <c r="A27" s="10" t="s">
        <v>8325</v>
      </c>
      <c r="B27" s="9"/>
      <c r="C27" s="9">
        <v>1</v>
      </c>
      <c r="D27" s="9">
        <v>1</v>
      </c>
      <c r="E27" s="9">
        <v>10</v>
      </c>
      <c r="F27" s="9">
        <v>12</v>
      </c>
    </row>
    <row r="28" spans="1:6" x14ac:dyDescent="0.25">
      <c r="A28" s="10" t="s">
        <v>8338</v>
      </c>
      <c r="B28" s="9"/>
      <c r="C28" s="9">
        <v>7</v>
      </c>
      <c r="D28" s="9"/>
      <c r="E28" s="9">
        <v>6</v>
      </c>
      <c r="F28" s="9">
        <v>13</v>
      </c>
    </row>
    <row r="29" spans="1:6" x14ac:dyDescent="0.25">
      <c r="A29" s="10" t="s">
        <v>8322</v>
      </c>
      <c r="B29" s="9">
        <v>1</v>
      </c>
      <c r="C29" s="9">
        <v>5</v>
      </c>
      <c r="D29" s="9"/>
      <c r="E29" s="9">
        <v>3</v>
      </c>
      <c r="F29" s="9">
        <v>9</v>
      </c>
    </row>
    <row r="30" spans="1:6" x14ac:dyDescent="0.25">
      <c r="A30" s="10" t="s">
        <v>8319</v>
      </c>
      <c r="B30" s="9">
        <v>10</v>
      </c>
      <c r="C30" s="9">
        <v>14</v>
      </c>
      <c r="D30" s="9"/>
      <c r="E30" s="9">
        <v>7</v>
      </c>
      <c r="F30" s="9">
        <v>31</v>
      </c>
    </row>
    <row r="31" spans="1:6" x14ac:dyDescent="0.25">
      <c r="A31" s="10" t="s">
        <v>8317</v>
      </c>
      <c r="B31" s="9">
        <v>1</v>
      </c>
      <c r="C31" s="9">
        <v>15</v>
      </c>
      <c r="D31" s="9"/>
      <c r="E31" s="9">
        <v>28</v>
      </c>
      <c r="F31" s="9">
        <v>44</v>
      </c>
    </row>
    <row r="32" spans="1:6" x14ac:dyDescent="0.25">
      <c r="A32" s="8" t="s">
        <v>8240</v>
      </c>
      <c r="B32" s="9">
        <v>3</v>
      </c>
      <c r="C32" s="9">
        <v>2</v>
      </c>
      <c r="D32" s="9"/>
      <c r="E32" s="9">
        <v>1</v>
      </c>
      <c r="F32" s="9">
        <v>6</v>
      </c>
    </row>
    <row r="33" spans="1:6" x14ac:dyDescent="0.25">
      <c r="A33" s="10" t="s">
        <v>8333</v>
      </c>
      <c r="B33" s="9"/>
      <c r="C33" s="9">
        <v>1</v>
      </c>
      <c r="D33" s="9"/>
      <c r="E33" s="9"/>
      <c r="F33" s="9">
        <v>1</v>
      </c>
    </row>
    <row r="34" spans="1:6" x14ac:dyDescent="0.25">
      <c r="A34" s="10" t="s">
        <v>8338</v>
      </c>
      <c r="B34" s="9"/>
      <c r="C34" s="9">
        <v>1</v>
      </c>
      <c r="D34" s="9"/>
      <c r="E34" s="9"/>
      <c r="F34" s="9">
        <v>1</v>
      </c>
    </row>
    <row r="35" spans="1:6" x14ac:dyDescent="0.25">
      <c r="A35" s="10" t="s">
        <v>8319</v>
      </c>
      <c r="B35" s="9">
        <v>3</v>
      </c>
      <c r="C35" s="9"/>
      <c r="D35" s="9"/>
      <c r="E35" s="9"/>
      <c r="F35" s="9">
        <v>3</v>
      </c>
    </row>
    <row r="36" spans="1:6" x14ac:dyDescent="0.25">
      <c r="A36" s="10" t="s">
        <v>8317</v>
      </c>
      <c r="B36" s="9"/>
      <c r="C36" s="9"/>
      <c r="D36" s="9"/>
      <c r="E36" s="9">
        <v>1</v>
      </c>
      <c r="F36" s="9">
        <v>1</v>
      </c>
    </row>
    <row r="37" spans="1:6" x14ac:dyDescent="0.25">
      <c r="A37" s="8" t="s">
        <v>8236</v>
      </c>
      <c r="B37" s="9">
        <v>3</v>
      </c>
      <c r="C37" s="9">
        <v>27</v>
      </c>
      <c r="D37" s="9"/>
      <c r="E37" s="9">
        <v>23</v>
      </c>
      <c r="F37" s="9">
        <v>53</v>
      </c>
    </row>
    <row r="38" spans="1:6" x14ac:dyDescent="0.25">
      <c r="A38" s="10" t="s">
        <v>8310</v>
      </c>
      <c r="B38" s="9"/>
      <c r="C38" s="9">
        <v>2</v>
      </c>
      <c r="D38" s="9"/>
      <c r="E38" s="9">
        <v>1</v>
      </c>
      <c r="F38" s="9">
        <v>3</v>
      </c>
    </row>
    <row r="39" spans="1:6" x14ac:dyDescent="0.25">
      <c r="A39" s="10" t="s">
        <v>8336</v>
      </c>
      <c r="B39" s="9">
        <v>1</v>
      </c>
      <c r="C39" s="9">
        <v>1</v>
      </c>
      <c r="D39" s="9"/>
      <c r="E39" s="9"/>
      <c r="F39" s="9">
        <v>2</v>
      </c>
    </row>
    <row r="40" spans="1:6" x14ac:dyDescent="0.25">
      <c r="A40" s="10" t="s">
        <v>8333</v>
      </c>
      <c r="B40" s="9"/>
      <c r="C40" s="9">
        <v>6</v>
      </c>
      <c r="D40" s="9"/>
      <c r="E40" s="9">
        <v>2</v>
      </c>
      <c r="F40" s="9">
        <v>8</v>
      </c>
    </row>
    <row r="41" spans="1:6" x14ac:dyDescent="0.25">
      <c r="A41" s="10" t="s">
        <v>8331</v>
      </c>
      <c r="B41" s="9">
        <v>1</v>
      </c>
      <c r="C41" s="9"/>
      <c r="D41" s="9"/>
      <c r="E41" s="9"/>
      <c r="F41" s="9">
        <v>1</v>
      </c>
    </row>
    <row r="42" spans="1:6" x14ac:dyDescent="0.25">
      <c r="A42" s="10" t="s">
        <v>8325</v>
      </c>
      <c r="B42" s="9"/>
      <c r="C42" s="9">
        <v>2</v>
      </c>
      <c r="D42" s="9"/>
      <c r="E42" s="9">
        <v>2</v>
      </c>
      <c r="F42" s="9">
        <v>4</v>
      </c>
    </row>
    <row r="43" spans="1:6" x14ac:dyDescent="0.25">
      <c r="A43" s="10" t="s">
        <v>8338</v>
      </c>
      <c r="B43" s="9"/>
      <c r="C43" s="9">
        <v>3</v>
      </c>
      <c r="D43" s="9"/>
      <c r="E43" s="9">
        <v>5</v>
      </c>
      <c r="F43" s="9">
        <v>8</v>
      </c>
    </row>
    <row r="44" spans="1:6" x14ac:dyDescent="0.25">
      <c r="A44" s="10" t="s">
        <v>8322</v>
      </c>
      <c r="B44" s="9"/>
      <c r="C44" s="9">
        <v>5</v>
      </c>
      <c r="D44" s="9"/>
      <c r="E44" s="9"/>
      <c r="F44" s="9">
        <v>5</v>
      </c>
    </row>
    <row r="45" spans="1:6" x14ac:dyDescent="0.25">
      <c r="A45" s="10" t="s">
        <v>8319</v>
      </c>
      <c r="B45" s="9">
        <v>1</v>
      </c>
      <c r="C45" s="9">
        <v>6</v>
      </c>
      <c r="D45" s="9"/>
      <c r="E45" s="9">
        <v>9</v>
      </c>
      <c r="F45" s="9">
        <v>16</v>
      </c>
    </row>
    <row r="46" spans="1:6" x14ac:dyDescent="0.25">
      <c r="A46" s="10" t="s">
        <v>8317</v>
      </c>
      <c r="B46" s="9"/>
      <c r="C46" s="9">
        <v>2</v>
      </c>
      <c r="D46" s="9"/>
      <c r="E46" s="9">
        <v>4</v>
      </c>
      <c r="F46" s="9">
        <v>6</v>
      </c>
    </row>
    <row r="47" spans="1:6" x14ac:dyDescent="0.25">
      <c r="A47" s="8" t="s">
        <v>8232</v>
      </c>
      <c r="B47" s="9">
        <v>4</v>
      </c>
      <c r="C47" s="9">
        <v>6</v>
      </c>
      <c r="D47" s="9"/>
      <c r="E47" s="9">
        <v>4</v>
      </c>
      <c r="F47" s="9">
        <v>14</v>
      </c>
    </row>
    <row r="48" spans="1:6" x14ac:dyDescent="0.25">
      <c r="A48" s="10" t="s">
        <v>8310</v>
      </c>
      <c r="B48" s="9">
        <v>1</v>
      </c>
      <c r="C48" s="9"/>
      <c r="D48" s="9"/>
      <c r="E48" s="9"/>
      <c r="F48" s="9">
        <v>1</v>
      </c>
    </row>
    <row r="49" spans="1:6" x14ac:dyDescent="0.25">
      <c r="A49" s="10" t="s">
        <v>8336</v>
      </c>
      <c r="B49" s="9"/>
      <c r="C49" s="9">
        <v>1</v>
      </c>
      <c r="D49" s="9"/>
      <c r="E49" s="9"/>
      <c r="F49" s="9">
        <v>1</v>
      </c>
    </row>
    <row r="50" spans="1:6" x14ac:dyDescent="0.25">
      <c r="A50" s="10" t="s">
        <v>8325</v>
      </c>
      <c r="B50" s="9"/>
      <c r="C50" s="9"/>
      <c r="D50" s="9"/>
      <c r="E50" s="9">
        <v>1</v>
      </c>
      <c r="F50" s="9">
        <v>1</v>
      </c>
    </row>
    <row r="51" spans="1:6" x14ac:dyDescent="0.25">
      <c r="A51" s="10" t="s">
        <v>8338</v>
      </c>
      <c r="B51" s="9"/>
      <c r="C51" s="9"/>
      <c r="D51" s="9"/>
      <c r="E51" s="9">
        <v>1</v>
      </c>
      <c r="F51" s="9">
        <v>1</v>
      </c>
    </row>
    <row r="52" spans="1:6" x14ac:dyDescent="0.25">
      <c r="A52" s="10" t="s">
        <v>8322</v>
      </c>
      <c r="B52" s="9">
        <v>1</v>
      </c>
      <c r="C52" s="9">
        <v>2</v>
      </c>
      <c r="D52" s="9"/>
      <c r="E52" s="9"/>
      <c r="F52" s="9">
        <v>3</v>
      </c>
    </row>
    <row r="53" spans="1:6" x14ac:dyDescent="0.25">
      <c r="A53" s="10" t="s">
        <v>8319</v>
      </c>
      <c r="B53" s="9">
        <v>1</v>
      </c>
      <c r="C53" s="9">
        <v>1</v>
      </c>
      <c r="D53" s="9"/>
      <c r="E53" s="9">
        <v>1</v>
      </c>
      <c r="F53" s="9">
        <v>3</v>
      </c>
    </row>
    <row r="54" spans="1:6" x14ac:dyDescent="0.25">
      <c r="A54" s="10" t="s">
        <v>8317</v>
      </c>
      <c r="B54" s="9">
        <v>1</v>
      </c>
      <c r="C54" s="9">
        <v>2</v>
      </c>
      <c r="D54" s="9"/>
      <c r="E54" s="9">
        <v>1</v>
      </c>
      <c r="F54" s="9">
        <v>4</v>
      </c>
    </row>
    <row r="55" spans="1:6" x14ac:dyDescent="0.25">
      <c r="A55" s="8" t="s">
        <v>8227</v>
      </c>
      <c r="B55" s="9">
        <v>1</v>
      </c>
      <c r="C55" s="9">
        <v>9</v>
      </c>
      <c r="D55" s="9"/>
      <c r="E55" s="9">
        <v>11</v>
      </c>
      <c r="F55" s="9">
        <v>21</v>
      </c>
    </row>
    <row r="56" spans="1:6" x14ac:dyDescent="0.25">
      <c r="A56" s="10" t="s">
        <v>8310</v>
      </c>
      <c r="B56" s="9"/>
      <c r="C56" s="9">
        <v>1</v>
      </c>
      <c r="D56" s="9"/>
      <c r="E56" s="9">
        <v>3</v>
      </c>
      <c r="F56" s="9">
        <v>4</v>
      </c>
    </row>
    <row r="57" spans="1:6" x14ac:dyDescent="0.25">
      <c r="A57" s="10" t="s">
        <v>8333</v>
      </c>
      <c r="B57" s="9"/>
      <c r="C57" s="9">
        <v>1</v>
      </c>
      <c r="D57" s="9"/>
      <c r="E57" s="9">
        <v>1</v>
      </c>
      <c r="F57" s="9">
        <v>2</v>
      </c>
    </row>
    <row r="58" spans="1:6" x14ac:dyDescent="0.25">
      <c r="A58" s="10" t="s">
        <v>8325</v>
      </c>
      <c r="B58" s="9"/>
      <c r="C58" s="9"/>
      <c r="D58" s="9"/>
      <c r="E58" s="9">
        <v>3</v>
      </c>
      <c r="F58" s="9">
        <v>3</v>
      </c>
    </row>
    <row r="59" spans="1:6" x14ac:dyDescent="0.25">
      <c r="A59" s="10" t="s">
        <v>8322</v>
      </c>
      <c r="B59" s="9">
        <v>1</v>
      </c>
      <c r="C59" s="9">
        <v>2</v>
      </c>
      <c r="D59" s="9"/>
      <c r="E59" s="9"/>
      <c r="F59" s="9">
        <v>3</v>
      </c>
    </row>
    <row r="60" spans="1:6" x14ac:dyDescent="0.25">
      <c r="A60" s="10" t="s">
        <v>8319</v>
      </c>
      <c r="B60" s="9"/>
      <c r="C60" s="9">
        <v>5</v>
      </c>
      <c r="D60" s="9"/>
      <c r="E60" s="9">
        <v>2</v>
      </c>
      <c r="F60" s="9">
        <v>7</v>
      </c>
    </row>
    <row r="61" spans="1:6" x14ac:dyDescent="0.25">
      <c r="A61" s="10" t="s">
        <v>8317</v>
      </c>
      <c r="B61" s="9"/>
      <c r="C61" s="9"/>
      <c r="D61" s="9"/>
      <c r="E61" s="9">
        <v>2</v>
      </c>
      <c r="F61" s="9">
        <v>2</v>
      </c>
    </row>
    <row r="62" spans="1:6" x14ac:dyDescent="0.25">
      <c r="A62" s="8" t="s">
        <v>8230</v>
      </c>
      <c r="B62" s="9">
        <v>5</v>
      </c>
      <c r="C62" s="9">
        <v>10</v>
      </c>
      <c r="D62" s="9">
        <v>2</v>
      </c>
      <c r="E62" s="9">
        <v>10</v>
      </c>
      <c r="F62" s="9">
        <v>27</v>
      </c>
    </row>
    <row r="63" spans="1:6" x14ac:dyDescent="0.25">
      <c r="A63" s="10" t="s">
        <v>8310</v>
      </c>
      <c r="B63" s="9"/>
      <c r="C63" s="9"/>
      <c r="D63" s="9"/>
      <c r="E63" s="9">
        <v>3</v>
      </c>
      <c r="F63" s="9">
        <v>3</v>
      </c>
    </row>
    <row r="64" spans="1:6" x14ac:dyDescent="0.25">
      <c r="A64" s="10" t="s">
        <v>8336</v>
      </c>
      <c r="B64" s="9"/>
      <c r="C64" s="9">
        <v>1</v>
      </c>
      <c r="D64" s="9"/>
      <c r="E64" s="9"/>
      <c r="F64" s="9">
        <v>1</v>
      </c>
    </row>
    <row r="65" spans="1:6" x14ac:dyDescent="0.25">
      <c r="A65" s="10" t="s">
        <v>8333</v>
      </c>
      <c r="B65" s="9"/>
      <c r="C65" s="9">
        <v>2</v>
      </c>
      <c r="D65" s="9"/>
      <c r="E65" s="9"/>
      <c r="F65" s="9">
        <v>2</v>
      </c>
    </row>
    <row r="66" spans="1:6" x14ac:dyDescent="0.25">
      <c r="A66" s="10" t="s">
        <v>8325</v>
      </c>
      <c r="B66" s="9"/>
      <c r="C66" s="9"/>
      <c r="D66" s="9">
        <v>1</v>
      </c>
      <c r="E66" s="9">
        <v>4</v>
      </c>
      <c r="F66" s="9">
        <v>5</v>
      </c>
    </row>
    <row r="67" spans="1:6" x14ac:dyDescent="0.25">
      <c r="A67" s="10" t="s">
        <v>8322</v>
      </c>
      <c r="B67" s="9">
        <v>1</v>
      </c>
      <c r="C67" s="9">
        <v>1</v>
      </c>
      <c r="D67" s="9"/>
      <c r="E67" s="9"/>
      <c r="F67" s="9">
        <v>2</v>
      </c>
    </row>
    <row r="68" spans="1:6" x14ac:dyDescent="0.25">
      <c r="A68" s="10" t="s">
        <v>8319</v>
      </c>
      <c r="B68" s="9">
        <v>4</v>
      </c>
      <c r="C68" s="9">
        <v>3</v>
      </c>
      <c r="D68" s="9"/>
      <c r="E68" s="9">
        <v>1</v>
      </c>
      <c r="F68" s="9">
        <v>8</v>
      </c>
    </row>
    <row r="69" spans="1:6" x14ac:dyDescent="0.25">
      <c r="A69" s="10" t="s">
        <v>8317</v>
      </c>
      <c r="B69" s="9"/>
      <c r="C69" s="9">
        <v>3</v>
      </c>
      <c r="D69" s="9">
        <v>1</v>
      </c>
      <c r="E69" s="9">
        <v>2</v>
      </c>
      <c r="F69" s="9">
        <v>6</v>
      </c>
    </row>
    <row r="70" spans="1:6" x14ac:dyDescent="0.25">
      <c r="A70" s="8" t="s">
        <v>8225</v>
      </c>
      <c r="B70" s="9">
        <v>25</v>
      </c>
      <c r="C70" s="9">
        <v>205</v>
      </c>
      <c r="D70" s="9">
        <v>8</v>
      </c>
      <c r="E70" s="9">
        <v>366</v>
      </c>
      <c r="F70" s="9">
        <v>604</v>
      </c>
    </row>
    <row r="71" spans="1:6" x14ac:dyDescent="0.25">
      <c r="A71" s="10" t="s">
        <v>8310</v>
      </c>
      <c r="B71" s="9">
        <v>2</v>
      </c>
      <c r="C71" s="9">
        <v>30</v>
      </c>
      <c r="D71" s="9"/>
      <c r="E71" s="9">
        <v>21</v>
      </c>
      <c r="F71" s="9">
        <v>53</v>
      </c>
    </row>
    <row r="72" spans="1:6" x14ac:dyDescent="0.25">
      <c r="A72" s="10" t="s">
        <v>8336</v>
      </c>
      <c r="B72" s="9">
        <v>1</v>
      </c>
      <c r="C72" s="9">
        <v>8</v>
      </c>
      <c r="D72" s="9">
        <v>1</v>
      </c>
      <c r="E72" s="9"/>
      <c r="F72" s="9">
        <v>10</v>
      </c>
    </row>
    <row r="73" spans="1:6" x14ac:dyDescent="0.25">
      <c r="A73" s="10" t="s">
        <v>8333</v>
      </c>
      <c r="B73" s="9"/>
      <c r="C73" s="9">
        <v>17</v>
      </c>
      <c r="D73" s="9"/>
      <c r="E73" s="9">
        <v>16</v>
      </c>
      <c r="F73" s="9">
        <v>33</v>
      </c>
    </row>
    <row r="74" spans="1:6" x14ac:dyDescent="0.25">
      <c r="A74" s="10" t="s">
        <v>8325</v>
      </c>
      <c r="B74" s="9">
        <v>1</v>
      </c>
      <c r="C74" s="9">
        <v>7</v>
      </c>
      <c r="D74" s="9">
        <v>1</v>
      </c>
      <c r="E74" s="9">
        <v>25</v>
      </c>
      <c r="F74" s="9">
        <v>34</v>
      </c>
    </row>
    <row r="75" spans="1:6" x14ac:dyDescent="0.25">
      <c r="A75" s="10" t="s">
        <v>8338</v>
      </c>
      <c r="B75" s="9"/>
      <c r="C75" s="9">
        <v>27</v>
      </c>
      <c r="D75" s="9"/>
      <c r="E75" s="9">
        <v>18</v>
      </c>
      <c r="F75" s="9">
        <v>45</v>
      </c>
    </row>
    <row r="76" spans="1:6" x14ac:dyDescent="0.25">
      <c r="A76" s="10" t="s">
        <v>8322</v>
      </c>
      <c r="B76" s="9">
        <v>3</v>
      </c>
      <c r="C76" s="9">
        <v>8</v>
      </c>
      <c r="D76" s="9"/>
      <c r="E76" s="9">
        <v>6</v>
      </c>
      <c r="F76" s="9">
        <v>17</v>
      </c>
    </row>
    <row r="77" spans="1:6" x14ac:dyDescent="0.25">
      <c r="A77" s="10" t="s">
        <v>8319</v>
      </c>
      <c r="B77" s="9">
        <v>12</v>
      </c>
      <c r="C77" s="9">
        <v>19</v>
      </c>
      <c r="D77" s="9"/>
      <c r="E77" s="9">
        <v>22</v>
      </c>
      <c r="F77" s="9">
        <v>53</v>
      </c>
    </row>
    <row r="78" spans="1:6" x14ac:dyDescent="0.25">
      <c r="A78" s="10" t="s">
        <v>8317</v>
      </c>
      <c r="B78" s="9">
        <v>6</v>
      </c>
      <c r="C78" s="9">
        <v>89</v>
      </c>
      <c r="D78" s="9">
        <v>6</v>
      </c>
      <c r="E78" s="9">
        <v>258</v>
      </c>
      <c r="F78" s="9">
        <v>359</v>
      </c>
    </row>
    <row r="79" spans="1:6" x14ac:dyDescent="0.25">
      <c r="A79" s="8" t="s">
        <v>8231</v>
      </c>
      <c r="B79" s="9">
        <v>1</v>
      </c>
      <c r="C79" s="9">
        <v>2</v>
      </c>
      <c r="D79" s="9"/>
      <c r="E79" s="9"/>
      <c r="F79" s="9">
        <v>3</v>
      </c>
    </row>
    <row r="80" spans="1:6" x14ac:dyDescent="0.25">
      <c r="A80" s="10" t="s">
        <v>8310</v>
      </c>
      <c r="B80" s="9">
        <v>1</v>
      </c>
      <c r="C80" s="9"/>
      <c r="D80" s="9"/>
      <c r="E80" s="9"/>
      <c r="F80" s="9">
        <v>1</v>
      </c>
    </row>
    <row r="81" spans="1:6" x14ac:dyDescent="0.25">
      <c r="A81" s="10" t="s">
        <v>8338</v>
      </c>
      <c r="B81" s="9"/>
      <c r="C81" s="9">
        <v>1</v>
      </c>
      <c r="D81" s="9"/>
      <c r="E81" s="9"/>
      <c r="F81" s="9">
        <v>1</v>
      </c>
    </row>
    <row r="82" spans="1:6" x14ac:dyDescent="0.25">
      <c r="A82" s="10" t="s">
        <v>8319</v>
      </c>
      <c r="B82" s="9"/>
      <c r="C82" s="9">
        <v>1</v>
      </c>
      <c r="D82" s="9"/>
      <c r="E82" s="9"/>
      <c r="F82" s="9">
        <v>1</v>
      </c>
    </row>
    <row r="83" spans="1:6" x14ac:dyDescent="0.25">
      <c r="A83" s="8" t="s">
        <v>8241</v>
      </c>
      <c r="B83" s="9">
        <v>2</v>
      </c>
      <c r="C83" s="9">
        <v>4</v>
      </c>
      <c r="D83" s="9">
        <v>1</v>
      </c>
      <c r="E83" s="9">
        <v>8</v>
      </c>
      <c r="F83" s="9">
        <v>15</v>
      </c>
    </row>
    <row r="84" spans="1:6" x14ac:dyDescent="0.25">
      <c r="A84" s="10" t="s">
        <v>8333</v>
      </c>
      <c r="B84" s="9"/>
      <c r="C84" s="9"/>
      <c r="D84" s="9"/>
      <c r="E84" s="9">
        <v>1</v>
      </c>
      <c r="F84" s="9">
        <v>1</v>
      </c>
    </row>
    <row r="85" spans="1:6" x14ac:dyDescent="0.25">
      <c r="A85" s="10" t="s">
        <v>8338</v>
      </c>
      <c r="B85" s="9"/>
      <c r="C85" s="9"/>
      <c r="D85" s="9"/>
      <c r="E85" s="9">
        <v>1</v>
      </c>
      <c r="F85" s="9">
        <v>1</v>
      </c>
    </row>
    <row r="86" spans="1:6" x14ac:dyDescent="0.25">
      <c r="A86" s="10" t="s">
        <v>8322</v>
      </c>
      <c r="B86" s="9"/>
      <c r="C86" s="9">
        <v>1</v>
      </c>
      <c r="D86" s="9"/>
      <c r="E86" s="9"/>
      <c r="F86" s="9">
        <v>1</v>
      </c>
    </row>
    <row r="87" spans="1:6" x14ac:dyDescent="0.25">
      <c r="A87" s="10" t="s">
        <v>8319</v>
      </c>
      <c r="B87" s="9">
        <v>2</v>
      </c>
      <c r="C87" s="9"/>
      <c r="D87" s="9"/>
      <c r="E87" s="9">
        <v>1</v>
      </c>
      <c r="F87" s="9">
        <v>3</v>
      </c>
    </row>
    <row r="88" spans="1:6" x14ac:dyDescent="0.25">
      <c r="A88" s="10" t="s">
        <v>8317</v>
      </c>
      <c r="B88" s="9"/>
      <c r="C88" s="9">
        <v>3</v>
      </c>
      <c r="D88" s="9">
        <v>1</v>
      </c>
      <c r="E88" s="9">
        <v>5</v>
      </c>
      <c r="F88" s="9">
        <v>9</v>
      </c>
    </row>
    <row r="89" spans="1:6" x14ac:dyDescent="0.25">
      <c r="A89" s="8" t="s">
        <v>8237</v>
      </c>
      <c r="B89" s="9">
        <v>3</v>
      </c>
      <c r="C89" s="9">
        <v>19</v>
      </c>
      <c r="D89" s="9"/>
      <c r="E89" s="9">
        <v>7</v>
      </c>
      <c r="F89" s="9">
        <v>29</v>
      </c>
    </row>
    <row r="90" spans="1:6" x14ac:dyDescent="0.25">
      <c r="A90" s="10" t="s">
        <v>8333</v>
      </c>
      <c r="B90" s="9"/>
      <c r="C90" s="9"/>
      <c r="D90" s="9"/>
      <c r="E90" s="9">
        <v>1</v>
      </c>
      <c r="F90" s="9">
        <v>1</v>
      </c>
    </row>
    <row r="91" spans="1:6" x14ac:dyDescent="0.25">
      <c r="A91" s="10" t="s">
        <v>8325</v>
      </c>
      <c r="B91" s="9"/>
      <c r="C91" s="9"/>
      <c r="D91" s="9"/>
      <c r="E91" s="9">
        <v>1</v>
      </c>
      <c r="F91" s="9">
        <v>1</v>
      </c>
    </row>
    <row r="92" spans="1:6" x14ac:dyDescent="0.25">
      <c r="A92" s="10" t="s">
        <v>8338</v>
      </c>
      <c r="B92" s="9"/>
      <c r="C92" s="9">
        <v>1</v>
      </c>
      <c r="D92" s="9"/>
      <c r="E92" s="9">
        <v>2</v>
      </c>
      <c r="F92" s="9">
        <v>3</v>
      </c>
    </row>
    <row r="93" spans="1:6" x14ac:dyDescent="0.25">
      <c r="A93" s="10" t="s">
        <v>8322</v>
      </c>
      <c r="B93" s="9">
        <v>1</v>
      </c>
      <c r="C93" s="9">
        <v>8</v>
      </c>
      <c r="D93" s="9"/>
      <c r="E93" s="9"/>
      <c r="F93" s="9">
        <v>9</v>
      </c>
    </row>
    <row r="94" spans="1:6" x14ac:dyDescent="0.25">
      <c r="A94" s="10" t="s">
        <v>8319</v>
      </c>
      <c r="B94" s="9">
        <v>2</v>
      </c>
      <c r="C94" s="9">
        <v>7</v>
      </c>
      <c r="D94" s="9"/>
      <c r="E94" s="9">
        <v>2</v>
      </c>
      <c r="F94" s="9">
        <v>11</v>
      </c>
    </row>
    <row r="95" spans="1:6" x14ac:dyDescent="0.25">
      <c r="A95" s="10" t="s">
        <v>8317</v>
      </c>
      <c r="B95" s="9"/>
      <c r="C95" s="9">
        <v>3</v>
      </c>
      <c r="D95" s="9"/>
      <c r="E95" s="9">
        <v>1</v>
      </c>
      <c r="F95" s="9">
        <v>4</v>
      </c>
    </row>
    <row r="96" spans="1:6" x14ac:dyDescent="0.25">
      <c r="A96" s="8" t="s">
        <v>8243</v>
      </c>
      <c r="B96" s="9"/>
      <c r="C96" s="9"/>
      <c r="D96" s="9"/>
      <c r="E96" s="9">
        <v>2</v>
      </c>
      <c r="F96" s="9">
        <v>2</v>
      </c>
    </row>
    <row r="97" spans="1:6" x14ac:dyDescent="0.25">
      <c r="A97" s="10" t="s">
        <v>8338</v>
      </c>
      <c r="B97" s="9"/>
      <c r="C97" s="9"/>
      <c r="D97" s="9"/>
      <c r="E97" s="9">
        <v>1</v>
      </c>
      <c r="F97" s="9">
        <v>1</v>
      </c>
    </row>
    <row r="98" spans="1:6" x14ac:dyDescent="0.25">
      <c r="A98" s="10" t="s">
        <v>8317</v>
      </c>
      <c r="B98" s="9"/>
      <c r="C98" s="9"/>
      <c r="D98" s="9"/>
      <c r="E98" s="9">
        <v>1</v>
      </c>
      <c r="F98" s="9">
        <v>1</v>
      </c>
    </row>
    <row r="99" spans="1:6" x14ac:dyDescent="0.25">
      <c r="A99" s="8" t="s">
        <v>8238</v>
      </c>
      <c r="B99" s="9">
        <v>1</v>
      </c>
      <c r="C99" s="9">
        <v>8</v>
      </c>
      <c r="D99" s="9">
        <v>3</v>
      </c>
      <c r="E99" s="9"/>
      <c r="F99" s="9">
        <v>12</v>
      </c>
    </row>
    <row r="100" spans="1:6" x14ac:dyDescent="0.25">
      <c r="A100" s="10" t="s">
        <v>8333</v>
      </c>
      <c r="B100" s="9"/>
      <c r="C100" s="9">
        <v>1</v>
      </c>
      <c r="D100" s="9"/>
      <c r="E100" s="9"/>
      <c r="F100" s="9">
        <v>1</v>
      </c>
    </row>
    <row r="101" spans="1:6" x14ac:dyDescent="0.25">
      <c r="A101" s="10" t="s">
        <v>8322</v>
      </c>
      <c r="B101" s="9"/>
      <c r="C101" s="9">
        <v>1</v>
      </c>
      <c r="D101" s="9"/>
      <c r="E101" s="9"/>
      <c r="F101" s="9">
        <v>1</v>
      </c>
    </row>
    <row r="102" spans="1:6" x14ac:dyDescent="0.25">
      <c r="A102" s="10" t="s">
        <v>8319</v>
      </c>
      <c r="B102" s="9">
        <v>1</v>
      </c>
      <c r="C102" s="9">
        <v>2</v>
      </c>
      <c r="D102" s="9"/>
      <c r="E102" s="9"/>
      <c r="F102" s="9">
        <v>3</v>
      </c>
    </row>
    <row r="103" spans="1:6" x14ac:dyDescent="0.25">
      <c r="A103" s="10" t="s">
        <v>8317</v>
      </c>
      <c r="B103" s="9"/>
      <c r="C103" s="9">
        <v>4</v>
      </c>
      <c r="D103" s="9">
        <v>3</v>
      </c>
      <c r="E103" s="9"/>
      <c r="F103" s="9">
        <v>7</v>
      </c>
    </row>
    <row r="104" spans="1:6" x14ac:dyDescent="0.25">
      <c r="A104" s="8" t="s">
        <v>8233</v>
      </c>
      <c r="B104" s="9">
        <v>4</v>
      </c>
      <c r="C104" s="9">
        <v>14</v>
      </c>
      <c r="D104" s="9">
        <v>1</v>
      </c>
      <c r="E104" s="9">
        <v>2</v>
      </c>
      <c r="F104" s="9">
        <v>21</v>
      </c>
    </row>
    <row r="105" spans="1:6" x14ac:dyDescent="0.25">
      <c r="A105" s="10" t="s">
        <v>8310</v>
      </c>
      <c r="B105" s="9"/>
      <c r="C105" s="9">
        <v>1</v>
      </c>
      <c r="D105" s="9"/>
      <c r="E105" s="9"/>
      <c r="F105" s="9">
        <v>1</v>
      </c>
    </row>
    <row r="106" spans="1:6" x14ac:dyDescent="0.25">
      <c r="A106" s="10" t="s">
        <v>8338</v>
      </c>
      <c r="B106" s="9"/>
      <c r="C106" s="9">
        <v>2</v>
      </c>
      <c r="D106" s="9"/>
      <c r="E106" s="9"/>
      <c r="F106" s="9">
        <v>2</v>
      </c>
    </row>
    <row r="107" spans="1:6" x14ac:dyDescent="0.25">
      <c r="A107" s="10" t="s">
        <v>8322</v>
      </c>
      <c r="B107" s="9"/>
      <c r="C107" s="9"/>
      <c r="D107" s="9"/>
      <c r="E107" s="9">
        <v>1</v>
      </c>
      <c r="F107" s="9">
        <v>1</v>
      </c>
    </row>
    <row r="108" spans="1:6" x14ac:dyDescent="0.25">
      <c r="A108" s="10" t="s">
        <v>8319</v>
      </c>
      <c r="B108" s="9">
        <v>4</v>
      </c>
      <c r="C108" s="9">
        <v>8</v>
      </c>
      <c r="D108" s="9"/>
      <c r="E108" s="9">
        <v>1</v>
      </c>
      <c r="F108" s="9">
        <v>13</v>
      </c>
    </row>
    <row r="109" spans="1:6" x14ac:dyDescent="0.25">
      <c r="A109" s="10" t="s">
        <v>8317</v>
      </c>
      <c r="B109" s="9"/>
      <c r="C109" s="9">
        <v>3</v>
      </c>
      <c r="D109" s="9">
        <v>1</v>
      </c>
      <c r="E109" s="9"/>
      <c r="F109" s="9">
        <v>4</v>
      </c>
    </row>
    <row r="110" spans="1:6" x14ac:dyDescent="0.25">
      <c r="A110" s="8" t="s">
        <v>8234</v>
      </c>
      <c r="B110" s="9"/>
      <c r="C110" s="9">
        <v>5</v>
      </c>
      <c r="D110" s="9"/>
      <c r="E110" s="9">
        <v>2</v>
      </c>
      <c r="F110" s="9">
        <v>7</v>
      </c>
    </row>
    <row r="111" spans="1:6" x14ac:dyDescent="0.25">
      <c r="A111" s="10" t="s">
        <v>8310</v>
      </c>
      <c r="B111" s="9"/>
      <c r="C111" s="9">
        <v>1</v>
      </c>
      <c r="D111" s="9"/>
      <c r="E111" s="9"/>
      <c r="F111" s="9">
        <v>1</v>
      </c>
    </row>
    <row r="112" spans="1:6" x14ac:dyDescent="0.25">
      <c r="A112" s="10" t="s">
        <v>8336</v>
      </c>
      <c r="B112" s="9"/>
      <c r="C112" s="9">
        <v>1</v>
      </c>
      <c r="D112" s="9"/>
      <c r="E112" s="9"/>
      <c r="F112" s="9">
        <v>1</v>
      </c>
    </row>
    <row r="113" spans="1:6" x14ac:dyDescent="0.25">
      <c r="A113" s="10" t="s">
        <v>8333</v>
      </c>
      <c r="B113" s="9"/>
      <c r="C113" s="9">
        <v>2</v>
      </c>
      <c r="D113" s="9"/>
      <c r="E113" s="9"/>
      <c r="F113" s="9">
        <v>2</v>
      </c>
    </row>
    <row r="114" spans="1:6" x14ac:dyDescent="0.25">
      <c r="A114" s="10" t="s">
        <v>8338</v>
      </c>
      <c r="B114" s="9"/>
      <c r="C114" s="9"/>
      <c r="D114" s="9"/>
      <c r="E114" s="9">
        <v>1</v>
      </c>
      <c r="F114" s="9">
        <v>1</v>
      </c>
    </row>
    <row r="115" spans="1:6" x14ac:dyDescent="0.25">
      <c r="A115" s="10" t="s">
        <v>8317</v>
      </c>
      <c r="B115" s="9"/>
      <c r="C115" s="9">
        <v>1</v>
      </c>
      <c r="D115" s="9"/>
      <c r="E115" s="9">
        <v>1</v>
      </c>
      <c r="F115" s="9">
        <v>2</v>
      </c>
    </row>
    <row r="116" spans="1:6" x14ac:dyDescent="0.25">
      <c r="A116" s="8" t="s">
        <v>8228</v>
      </c>
      <c r="B116" s="9">
        <v>4</v>
      </c>
      <c r="C116" s="9">
        <v>5</v>
      </c>
      <c r="D116" s="9"/>
      <c r="E116" s="9">
        <v>3</v>
      </c>
      <c r="F116" s="9">
        <v>12</v>
      </c>
    </row>
    <row r="117" spans="1:6" x14ac:dyDescent="0.25">
      <c r="A117" s="10" t="s">
        <v>8310</v>
      </c>
      <c r="B117" s="9"/>
      <c r="C117" s="9"/>
      <c r="D117" s="9"/>
      <c r="E117" s="9">
        <v>1</v>
      </c>
      <c r="F117" s="9">
        <v>1</v>
      </c>
    </row>
    <row r="118" spans="1:6" x14ac:dyDescent="0.25">
      <c r="A118" s="10" t="s">
        <v>8322</v>
      </c>
      <c r="B118" s="9"/>
      <c r="C118" s="9">
        <v>1</v>
      </c>
      <c r="D118" s="9"/>
      <c r="E118" s="9"/>
      <c r="F118" s="9">
        <v>1</v>
      </c>
    </row>
    <row r="119" spans="1:6" x14ac:dyDescent="0.25">
      <c r="A119" s="10" t="s">
        <v>8319</v>
      </c>
      <c r="B119" s="9">
        <v>3</v>
      </c>
      <c r="C119" s="9">
        <v>2</v>
      </c>
      <c r="D119" s="9"/>
      <c r="E119" s="9"/>
      <c r="F119" s="9">
        <v>5</v>
      </c>
    </row>
    <row r="120" spans="1:6" x14ac:dyDescent="0.25">
      <c r="A120" s="10" t="s">
        <v>8317</v>
      </c>
      <c r="B120" s="9">
        <v>1</v>
      </c>
      <c r="C120" s="9">
        <v>2</v>
      </c>
      <c r="D120" s="9"/>
      <c r="E120" s="9">
        <v>2</v>
      </c>
      <c r="F120" s="9">
        <v>5</v>
      </c>
    </row>
    <row r="121" spans="1:6" x14ac:dyDescent="0.25">
      <c r="A121" s="8" t="s">
        <v>8235</v>
      </c>
      <c r="B121" s="9">
        <v>5</v>
      </c>
      <c r="C121" s="9">
        <v>9</v>
      </c>
      <c r="D121" s="9"/>
      <c r="E121" s="9">
        <v>7</v>
      </c>
      <c r="F121" s="9">
        <v>21</v>
      </c>
    </row>
    <row r="122" spans="1:6" x14ac:dyDescent="0.25">
      <c r="A122" s="10" t="s">
        <v>8310</v>
      </c>
      <c r="B122" s="9"/>
      <c r="C122" s="9">
        <v>2</v>
      </c>
      <c r="D122" s="9"/>
      <c r="E122" s="9"/>
      <c r="F122" s="9">
        <v>2</v>
      </c>
    </row>
    <row r="123" spans="1:6" x14ac:dyDescent="0.25">
      <c r="A123" s="10" t="s">
        <v>8336</v>
      </c>
      <c r="B123" s="9"/>
      <c r="C123" s="9">
        <v>1</v>
      </c>
      <c r="D123" s="9"/>
      <c r="E123" s="9"/>
      <c r="F123" s="9">
        <v>1</v>
      </c>
    </row>
    <row r="124" spans="1:6" x14ac:dyDescent="0.25">
      <c r="A124" s="10" t="s">
        <v>8333</v>
      </c>
      <c r="B124" s="9"/>
      <c r="C124" s="9"/>
      <c r="D124" s="9"/>
      <c r="E124" s="9">
        <v>1</v>
      </c>
      <c r="F124" s="9">
        <v>1</v>
      </c>
    </row>
    <row r="125" spans="1:6" x14ac:dyDescent="0.25">
      <c r="A125" s="10" t="s">
        <v>8325</v>
      </c>
      <c r="B125" s="9"/>
      <c r="C125" s="9"/>
      <c r="D125" s="9"/>
      <c r="E125" s="9">
        <v>2</v>
      </c>
      <c r="F125" s="9">
        <v>2</v>
      </c>
    </row>
    <row r="126" spans="1:6" x14ac:dyDescent="0.25">
      <c r="A126" s="10" t="s">
        <v>8338</v>
      </c>
      <c r="B126" s="9"/>
      <c r="C126" s="9"/>
      <c r="D126" s="9"/>
      <c r="E126" s="9">
        <v>2</v>
      </c>
      <c r="F126" s="9">
        <v>2</v>
      </c>
    </row>
    <row r="127" spans="1:6" x14ac:dyDescent="0.25">
      <c r="A127" s="10" t="s">
        <v>8322</v>
      </c>
      <c r="B127" s="9"/>
      <c r="C127" s="9">
        <v>1</v>
      </c>
      <c r="D127" s="9"/>
      <c r="E127" s="9"/>
      <c r="F127" s="9">
        <v>1</v>
      </c>
    </row>
    <row r="128" spans="1:6" x14ac:dyDescent="0.25">
      <c r="A128" s="10" t="s">
        <v>8319</v>
      </c>
      <c r="B128" s="9">
        <v>5</v>
      </c>
      <c r="C128" s="9">
        <v>2</v>
      </c>
      <c r="D128" s="9"/>
      <c r="E128" s="9">
        <v>1</v>
      </c>
      <c r="F128" s="9">
        <v>8</v>
      </c>
    </row>
    <row r="129" spans="1:6" x14ac:dyDescent="0.25">
      <c r="A129" s="10" t="s">
        <v>8317</v>
      </c>
      <c r="B129" s="9"/>
      <c r="C129" s="9">
        <v>3</v>
      </c>
      <c r="D129" s="9"/>
      <c r="E129" s="9">
        <v>1</v>
      </c>
      <c r="F129" s="9">
        <v>4</v>
      </c>
    </row>
    <row r="130" spans="1:6" x14ac:dyDescent="0.25">
      <c r="A130" s="8" t="s">
        <v>8244</v>
      </c>
      <c r="B130" s="9"/>
      <c r="C130" s="9"/>
      <c r="D130" s="9"/>
      <c r="E130" s="9">
        <v>1</v>
      </c>
      <c r="F130" s="9">
        <v>1</v>
      </c>
    </row>
    <row r="131" spans="1:6" x14ac:dyDescent="0.25">
      <c r="A131" s="10" t="s">
        <v>8317</v>
      </c>
      <c r="B131" s="9"/>
      <c r="C131" s="9"/>
      <c r="D131" s="9"/>
      <c r="E131" s="9">
        <v>1</v>
      </c>
      <c r="F131" s="9">
        <v>1</v>
      </c>
    </row>
    <row r="132" spans="1:6" x14ac:dyDescent="0.25">
      <c r="A132" s="8" t="s">
        <v>8224</v>
      </c>
      <c r="B132" s="9">
        <v>257</v>
      </c>
      <c r="C132" s="9">
        <v>1097</v>
      </c>
      <c r="D132" s="9">
        <v>33</v>
      </c>
      <c r="E132" s="9">
        <v>1651</v>
      </c>
      <c r="F132" s="9">
        <v>3038</v>
      </c>
    </row>
    <row r="133" spans="1:6" x14ac:dyDescent="0.25">
      <c r="A133" s="10" t="s">
        <v>8310</v>
      </c>
      <c r="B133" s="9">
        <v>31</v>
      </c>
      <c r="C133" s="9">
        <v>130</v>
      </c>
      <c r="D133" s="9"/>
      <c r="E133" s="9">
        <v>261</v>
      </c>
      <c r="F133" s="9">
        <v>422</v>
      </c>
    </row>
    <row r="134" spans="1:6" x14ac:dyDescent="0.25">
      <c r="A134" s="10" t="s">
        <v>8336</v>
      </c>
      <c r="B134" s="9">
        <v>15</v>
      </c>
      <c r="C134" s="9">
        <v>115</v>
      </c>
      <c r="D134" s="9">
        <v>4</v>
      </c>
      <c r="E134" s="9">
        <v>34</v>
      </c>
      <c r="F134" s="9">
        <v>168</v>
      </c>
    </row>
    <row r="135" spans="1:6" x14ac:dyDescent="0.25">
      <c r="A135" s="10" t="s">
        <v>8333</v>
      </c>
      <c r="B135" s="9"/>
      <c r="C135" s="9">
        <v>96</v>
      </c>
      <c r="D135" s="9"/>
      <c r="E135" s="9">
        <v>52</v>
      </c>
      <c r="F135" s="9">
        <v>148</v>
      </c>
    </row>
    <row r="136" spans="1:6" x14ac:dyDescent="0.25">
      <c r="A136" s="10" t="s">
        <v>8331</v>
      </c>
      <c r="B136" s="9">
        <v>23</v>
      </c>
      <c r="C136" s="9"/>
      <c r="D136" s="9"/>
      <c r="E136" s="9"/>
      <c r="F136" s="9">
        <v>23</v>
      </c>
    </row>
    <row r="137" spans="1:6" x14ac:dyDescent="0.25">
      <c r="A137" s="10" t="s">
        <v>8325</v>
      </c>
      <c r="B137" s="9">
        <v>19</v>
      </c>
      <c r="C137" s="9">
        <v>110</v>
      </c>
      <c r="D137" s="9">
        <v>17</v>
      </c>
      <c r="E137" s="9">
        <v>490</v>
      </c>
      <c r="F137" s="9">
        <v>636</v>
      </c>
    </row>
    <row r="138" spans="1:6" x14ac:dyDescent="0.25">
      <c r="A138" s="10" t="s">
        <v>8338</v>
      </c>
      <c r="B138" s="9"/>
      <c r="C138" s="9">
        <v>72</v>
      </c>
      <c r="D138" s="9"/>
      <c r="E138" s="9">
        <v>62</v>
      </c>
      <c r="F138" s="9">
        <v>134</v>
      </c>
    </row>
    <row r="139" spans="1:6" x14ac:dyDescent="0.25">
      <c r="A139" s="10" t="s">
        <v>8322</v>
      </c>
      <c r="B139" s="9">
        <v>22</v>
      </c>
      <c r="C139" s="9">
        <v>87</v>
      </c>
      <c r="D139" s="9"/>
      <c r="E139" s="9">
        <v>69</v>
      </c>
      <c r="F139" s="9">
        <v>178</v>
      </c>
    </row>
    <row r="140" spans="1:6" x14ac:dyDescent="0.25">
      <c r="A140" s="10" t="s">
        <v>8319</v>
      </c>
      <c r="B140" s="9">
        <v>121</v>
      </c>
      <c r="C140" s="9">
        <v>138</v>
      </c>
      <c r="D140" s="9"/>
      <c r="E140" s="9">
        <v>158</v>
      </c>
      <c r="F140" s="9">
        <v>417</v>
      </c>
    </row>
    <row r="141" spans="1:6" x14ac:dyDescent="0.25">
      <c r="A141" s="10" t="s">
        <v>8317</v>
      </c>
      <c r="B141" s="9">
        <v>26</v>
      </c>
      <c r="C141" s="9">
        <v>349</v>
      </c>
      <c r="D141" s="9">
        <v>12</v>
      </c>
      <c r="E141" s="9">
        <v>525</v>
      </c>
      <c r="F141" s="9">
        <v>912</v>
      </c>
    </row>
    <row r="142" spans="1:6" x14ac:dyDescent="0.25">
      <c r="A142" s="8" t="s">
        <v>8361</v>
      </c>
      <c r="B142" s="9">
        <v>349</v>
      </c>
      <c r="C142" s="9">
        <v>1530</v>
      </c>
      <c r="D142" s="9">
        <v>50</v>
      </c>
      <c r="E142" s="9">
        <v>2185</v>
      </c>
      <c r="F142" s="9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7161E-C526-4F13-82B9-15AF65FE9D40}">
  <dimension ref="A3:F46"/>
  <sheetViews>
    <sheetView topLeftCell="A4" workbookViewId="0">
      <selection activeCell="A3" sqref="A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7" t="s">
        <v>8363</v>
      </c>
      <c r="B3" s="7" t="s">
        <v>8360</v>
      </c>
    </row>
    <row r="4" spans="1:6" x14ac:dyDescent="0.25">
      <c r="A4" s="7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8316</v>
      </c>
      <c r="B5" s="9"/>
      <c r="C5" s="9">
        <v>100</v>
      </c>
      <c r="D5" s="9"/>
      <c r="E5" s="9"/>
      <c r="F5" s="9">
        <v>100</v>
      </c>
    </row>
    <row r="6" spans="1:6" x14ac:dyDescent="0.25">
      <c r="A6" s="8" t="s">
        <v>8344</v>
      </c>
      <c r="B6" s="9">
        <v>20</v>
      </c>
      <c r="C6" s="9"/>
      <c r="D6" s="9"/>
      <c r="E6" s="9"/>
      <c r="F6" s="9">
        <v>20</v>
      </c>
    </row>
    <row r="7" spans="1:6" x14ac:dyDescent="0.25">
      <c r="A7" s="8" t="s">
        <v>8332</v>
      </c>
      <c r="B7" s="9">
        <v>24</v>
      </c>
      <c r="C7" s="9"/>
      <c r="D7" s="9"/>
      <c r="E7" s="9"/>
      <c r="F7" s="9">
        <v>24</v>
      </c>
    </row>
    <row r="8" spans="1:6" x14ac:dyDescent="0.25">
      <c r="A8" s="8" t="s">
        <v>8358</v>
      </c>
      <c r="B8" s="9"/>
      <c r="C8" s="9">
        <v>40</v>
      </c>
      <c r="D8" s="9"/>
      <c r="E8" s="9"/>
      <c r="F8" s="9">
        <v>40</v>
      </c>
    </row>
    <row r="9" spans="1:6" x14ac:dyDescent="0.25">
      <c r="A9" s="8" t="s">
        <v>8354</v>
      </c>
      <c r="B9" s="9"/>
      <c r="C9" s="9"/>
      <c r="D9" s="9"/>
      <c r="E9" s="9">
        <v>40</v>
      </c>
      <c r="F9" s="9">
        <v>40</v>
      </c>
    </row>
    <row r="10" spans="1:6" x14ac:dyDescent="0.25">
      <c r="A10" s="8" t="s">
        <v>8315</v>
      </c>
      <c r="B10" s="9"/>
      <c r="C10" s="9"/>
      <c r="D10" s="9"/>
      <c r="E10" s="9">
        <v>180</v>
      </c>
      <c r="F10" s="9">
        <v>180</v>
      </c>
    </row>
    <row r="11" spans="1:6" x14ac:dyDescent="0.25">
      <c r="A11" s="8" t="s">
        <v>8314</v>
      </c>
      <c r="B11" s="9"/>
      <c r="C11" s="9">
        <v>80</v>
      </c>
      <c r="D11" s="9"/>
      <c r="E11" s="9"/>
      <c r="F11" s="9">
        <v>80</v>
      </c>
    </row>
    <row r="12" spans="1:6" x14ac:dyDescent="0.25">
      <c r="A12" s="8" t="s">
        <v>8330</v>
      </c>
      <c r="B12" s="9"/>
      <c r="C12" s="9"/>
      <c r="D12" s="9"/>
      <c r="E12" s="9">
        <v>40</v>
      </c>
      <c r="F12" s="9">
        <v>40</v>
      </c>
    </row>
    <row r="13" spans="1:6" x14ac:dyDescent="0.25">
      <c r="A13" s="8" t="s">
        <v>8347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25">
      <c r="A14" s="8" t="s">
        <v>8324</v>
      </c>
      <c r="B14" s="9"/>
      <c r="C14" s="9">
        <v>40</v>
      </c>
      <c r="D14" s="9"/>
      <c r="E14" s="9"/>
      <c r="F14" s="9">
        <v>40</v>
      </c>
    </row>
    <row r="15" spans="1:6" x14ac:dyDescent="0.25">
      <c r="A15" s="8" t="s">
        <v>8337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5">
      <c r="A16" s="8" t="s">
        <v>8348</v>
      </c>
      <c r="B16" s="9"/>
      <c r="C16" s="9">
        <v>20</v>
      </c>
      <c r="D16" s="9"/>
      <c r="E16" s="9"/>
      <c r="F16" s="9">
        <v>20</v>
      </c>
    </row>
    <row r="17" spans="1:6" x14ac:dyDescent="0.25">
      <c r="A17" s="8" t="s">
        <v>8349</v>
      </c>
      <c r="B17" s="9"/>
      <c r="C17" s="9"/>
      <c r="D17" s="9"/>
      <c r="E17" s="9">
        <v>140</v>
      </c>
      <c r="F17" s="9">
        <v>140</v>
      </c>
    </row>
    <row r="18" spans="1:6" x14ac:dyDescent="0.25">
      <c r="A18" s="8" t="s">
        <v>8329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25">
      <c r="A19" s="8" t="s">
        <v>8328</v>
      </c>
      <c r="B19" s="9"/>
      <c r="C19" s="9">
        <v>60</v>
      </c>
      <c r="D19" s="9"/>
      <c r="E19" s="9"/>
      <c r="F19" s="9">
        <v>60</v>
      </c>
    </row>
    <row r="20" spans="1:6" x14ac:dyDescent="0.25">
      <c r="A20" s="8" t="s">
        <v>8356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25">
      <c r="A21" s="8" t="s">
        <v>8327</v>
      </c>
      <c r="B21" s="9"/>
      <c r="C21" s="9"/>
      <c r="D21" s="9"/>
      <c r="E21" s="9">
        <v>20</v>
      </c>
      <c r="F21" s="9">
        <v>20</v>
      </c>
    </row>
    <row r="22" spans="1:6" x14ac:dyDescent="0.25">
      <c r="A22" s="8" t="s">
        <v>8335</v>
      </c>
      <c r="B22" s="9"/>
      <c r="C22" s="9">
        <v>40</v>
      </c>
      <c r="D22" s="9"/>
      <c r="E22" s="9"/>
      <c r="F22" s="9">
        <v>40</v>
      </c>
    </row>
    <row r="23" spans="1:6" x14ac:dyDescent="0.25">
      <c r="A23" s="8" t="s">
        <v>8359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25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 x14ac:dyDescent="0.25">
      <c r="A25" s="8" t="s">
        <v>8323</v>
      </c>
      <c r="B25" s="9"/>
      <c r="C25" s="9"/>
      <c r="D25" s="9"/>
      <c r="E25" s="9">
        <v>60</v>
      </c>
      <c r="F25" s="9">
        <v>60</v>
      </c>
    </row>
    <row r="26" spans="1:6" x14ac:dyDescent="0.25">
      <c r="A26" s="8" t="s">
        <v>8350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8" t="s">
        <v>8339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25">
      <c r="A28" s="8" t="s">
        <v>8345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8318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25">
      <c r="A30" s="8" t="s">
        <v>8346</v>
      </c>
      <c r="B30" s="9"/>
      <c r="C30" s="9"/>
      <c r="D30" s="9"/>
      <c r="E30" s="9">
        <v>40</v>
      </c>
      <c r="F30" s="9">
        <v>40</v>
      </c>
    </row>
    <row r="31" spans="1:6" x14ac:dyDescent="0.25">
      <c r="A31" s="8" t="s">
        <v>8342</v>
      </c>
      <c r="B31" s="9"/>
      <c r="C31" s="9"/>
      <c r="D31" s="9"/>
      <c r="E31" s="9">
        <v>20</v>
      </c>
      <c r="F31" s="9">
        <v>20</v>
      </c>
    </row>
    <row r="32" spans="1:6" x14ac:dyDescent="0.25">
      <c r="A32" s="8" t="s">
        <v>8353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8" t="s">
        <v>8326</v>
      </c>
      <c r="B33" s="9"/>
      <c r="C33" s="9"/>
      <c r="D33" s="9"/>
      <c r="E33" s="9">
        <v>260</v>
      </c>
      <c r="F33" s="9">
        <v>260</v>
      </c>
    </row>
    <row r="34" spans="1:6" x14ac:dyDescent="0.25">
      <c r="A34" s="8" t="s">
        <v>8313</v>
      </c>
      <c r="B34" s="9">
        <v>40</v>
      </c>
      <c r="C34" s="9"/>
      <c r="D34" s="9"/>
      <c r="E34" s="9"/>
      <c r="F34" s="9">
        <v>40</v>
      </c>
    </row>
    <row r="35" spans="1:6" x14ac:dyDescent="0.25">
      <c r="A35" s="8" t="s">
        <v>8312</v>
      </c>
      <c r="B35" s="9"/>
      <c r="C35" s="9"/>
      <c r="D35" s="9"/>
      <c r="E35" s="9">
        <v>60</v>
      </c>
      <c r="F35" s="9">
        <v>60</v>
      </c>
    </row>
    <row r="36" spans="1:6" x14ac:dyDescent="0.25">
      <c r="A36" s="8" t="s">
        <v>8352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25">
      <c r="A37" s="8" t="s">
        <v>8355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5">
      <c r="A38" s="8" t="s">
        <v>8357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25">
      <c r="A39" s="8" t="s">
        <v>8351</v>
      </c>
      <c r="B39" s="9"/>
      <c r="C39" s="9"/>
      <c r="D39" s="9"/>
      <c r="E39" s="9">
        <v>80</v>
      </c>
      <c r="F39" s="9">
        <v>80</v>
      </c>
    </row>
    <row r="40" spans="1:6" x14ac:dyDescent="0.25">
      <c r="A40" s="8" t="s">
        <v>8311</v>
      </c>
      <c r="B40" s="9"/>
      <c r="C40" s="9"/>
      <c r="D40" s="9"/>
      <c r="E40" s="9">
        <v>60</v>
      </c>
      <c r="F40" s="9">
        <v>60</v>
      </c>
    </row>
    <row r="41" spans="1:6" x14ac:dyDescent="0.25">
      <c r="A41" s="8" t="s">
        <v>8341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5">
      <c r="A42" s="8" t="s">
        <v>8334</v>
      </c>
      <c r="B42" s="9"/>
      <c r="C42" s="9">
        <v>100</v>
      </c>
      <c r="D42" s="9"/>
      <c r="E42" s="9"/>
      <c r="F42" s="9">
        <v>100</v>
      </c>
    </row>
    <row r="43" spans="1:6" x14ac:dyDescent="0.25">
      <c r="A43" s="8" t="s">
        <v>8321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25">
      <c r="A44" s="8" t="s">
        <v>8320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25">
      <c r="A45" s="8" t="s">
        <v>8340</v>
      </c>
      <c r="B45" s="9">
        <v>20</v>
      </c>
      <c r="C45" s="9"/>
      <c r="D45" s="9"/>
      <c r="E45" s="9"/>
      <c r="F45" s="9">
        <v>20</v>
      </c>
    </row>
    <row r="46" spans="1:6" x14ac:dyDescent="0.25">
      <c r="A46" s="8" t="s">
        <v>8361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06843-141E-44A2-A519-D41FC97F655D}">
  <dimension ref="A1:F47"/>
  <sheetViews>
    <sheetView workbookViewId="0">
      <selection activeCell="J15" sqref="J1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8363</v>
      </c>
      <c r="B4" s="7" t="s">
        <v>8360</v>
      </c>
    </row>
    <row r="5" spans="1:6" x14ac:dyDescent="0.25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D8DD8-DA17-4E7F-BB1A-B93F657E3884}">
  <dimension ref="B1:I13"/>
  <sheetViews>
    <sheetView topLeftCell="B4" workbookViewId="0">
      <selection activeCell="G38" sqref="G38"/>
    </sheetView>
  </sheetViews>
  <sheetFormatPr defaultRowHeight="15" x14ac:dyDescent="0.25"/>
  <cols>
    <col min="2" max="2" width="28.140625" bestFit="1" customWidth="1"/>
    <col min="3" max="3" width="19" bestFit="1" customWidth="1"/>
    <col min="4" max="4" width="14.28515625" bestFit="1" customWidth="1"/>
    <col min="5" max="5" width="17" bestFit="1" customWidth="1"/>
    <col min="6" max="6" width="13.140625" bestFit="1" customWidth="1"/>
    <col min="7" max="7" width="20" bestFit="1" customWidth="1"/>
    <col min="8" max="8" width="17.85546875" bestFit="1" customWidth="1"/>
    <col min="9" max="9" width="19.85546875" bestFit="1" customWidth="1"/>
  </cols>
  <sheetData>
    <row r="1" spans="2:9" s="11" customFormat="1" x14ac:dyDescent="0.25">
      <c r="B1" s="11" t="s">
        <v>8380</v>
      </c>
      <c r="C1" s="11" t="s">
        <v>8399</v>
      </c>
      <c r="D1" s="11" t="s">
        <v>8381</v>
      </c>
      <c r="E1" s="11" t="s">
        <v>8382</v>
      </c>
      <c r="F1" s="11" t="s">
        <v>8383</v>
      </c>
      <c r="G1" s="11" t="s">
        <v>8397</v>
      </c>
      <c r="H1" s="11" t="s">
        <v>8398</v>
      </c>
      <c r="I1" s="11" t="s">
        <v>8384</v>
      </c>
    </row>
    <row r="2" spans="2:9" x14ac:dyDescent="0.25">
      <c r="B2" s="9" t="s">
        <v>8385</v>
      </c>
      <c r="C2">
        <f>COUNTIFS(Data!$D$2:$D$4115,"&lt;1000",Data!$F$2:$F$4115,"=successful")</f>
        <v>322</v>
      </c>
      <c r="D2">
        <f>COUNTIFS(Data!$D$2:$D$4115,"&lt;1000",Data!$F$2:$F$4115,"=failed")</f>
        <v>113</v>
      </c>
      <c r="E2">
        <f>COUNTIFS(Data!$D$2:$D$4115,"&lt;1000",Data!$F$2:$F$4115,"=canceled")</f>
        <v>18</v>
      </c>
      <c r="F2">
        <f>SUM(C2:E2)</f>
        <v>453</v>
      </c>
      <c r="G2" s="5">
        <f>(C2/F2)</f>
        <v>0.71081677704194257</v>
      </c>
      <c r="H2" s="5">
        <f>(D2/F2)</f>
        <v>0.24944812362030905</v>
      </c>
      <c r="I2" s="5">
        <f>(E2/F2)</f>
        <v>3.9735099337748346E-2</v>
      </c>
    </row>
    <row r="3" spans="2:9" x14ac:dyDescent="0.25">
      <c r="B3" s="9" t="s">
        <v>8386</v>
      </c>
      <c r="C3">
        <f>COUNTIFS(Data!$D$2:$D$4115,"&gt;999",Data!$D$2:$D$4115,"&lt;5000",Data!$F$2:$F$4115,"=successful")</f>
        <v>932</v>
      </c>
      <c r="D3">
        <f>COUNTIFS(Data!$D$2:$D$4115,"&gt;999",Data!$D$2:$D$4115,"&lt;5000",Data!$F$2:$F$4115,"=failed")</f>
        <v>420</v>
      </c>
      <c r="E3">
        <f>COUNTIFS(Data!$D$2:$D$4115,"&gt;999",Data!$D$2:$D$4115,"&lt;5000",Data!$F$2:$F$4115,"=canceled")</f>
        <v>60</v>
      </c>
      <c r="F3">
        <f t="shared" ref="F3:F13" si="0">SUM(C3:E3)</f>
        <v>1412</v>
      </c>
      <c r="G3" s="5">
        <f t="shared" ref="G3:G13" si="1">(C3/F3)</f>
        <v>0.66005665722379603</v>
      </c>
      <c r="H3" s="5">
        <f t="shared" ref="H3:H13" si="2">(D3/F3)</f>
        <v>0.29745042492917845</v>
      </c>
      <c r="I3" s="5">
        <f t="shared" ref="I3:I13" si="3">(E3/F3)</f>
        <v>4.2492917847025496E-2</v>
      </c>
    </row>
    <row r="4" spans="2:9" x14ac:dyDescent="0.25">
      <c r="B4" s="9" t="s">
        <v>8387</v>
      </c>
      <c r="C4">
        <f>COUNTIFS(Data!$D$2:$D$4115,"&gt;4999",Data!$D$2:$D$4115,"&lt;10000",Data!$F$2:$F$4115,"=successful")</f>
        <v>381</v>
      </c>
      <c r="D4">
        <f>COUNTIFS(Data!$D$2:$D$4115,"&gt;4999",Data!$D$2:$D$4115,"&lt;10000",Data!$F$2:$F$4115,"=failed")</f>
        <v>283</v>
      </c>
      <c r="E4">
        <f>COUNTIFS(Data!$D$2:$D$4115,"&gt;4999",Data!$D$2:$D$4115,"&lt;10000",Data!$F$2:$F$4115,"=canceled")</f>
        <v>52</v>
      </c>
      <c r="F4">
        <f t="shared" si="0"/>
        <v>716</v>
      </c>
      <c r="G4" s="5">
        <f t="shared" si="1"/>
        <v>0.53212290502793291</v>
      </c>
      <c r="H4" s="5">
        <f t="shared" si="2"/>
        <v>0.39525139664804471</v>
      </c>
      <c r="I4" s="5">
        <f t="shared" si="3"/>
        <v>7.2625698324022353E-2</v>
      </c>
    </row>
    <row r="5" spans="2:9" x14ac:dyDescent="0.25">
      <c r="B5" s="9" t="s">
        <v>8388</v>
      </c>
      <c r="C5">
        <f>COUNTIFS(Data!$D$2:$D$4115,"&gt;9999",Data!$D$2:$D$4115,"&lt;15000",Data!$F$2:$F$4115,"=successful")</f>
        <v>168</v>
      </c>
      <c r="D5">
        <f>COUNTIFS(Data!$D$2:$D$4115,"&gt;9999",Data!$D$2:$D$4115,"&lt;15000",Data!$F$2:$F$4115,"=failed")</f>
        <v>144</v>
      </c>
      <c r="E5">
        <f>COUNTIFS(Data!$D$2:$D$4115,"&gt;9999",Data!$D$2:$D$4115,"&lt;15000",Data!$F$2:$F$4115,"=canceled")</f>
        <v>40</v>
      </c>
      <c r="F5">
        <f t="shared" si="0"/>
        <v>352</v>
      </c>
      <c r="G5" s="5">
        <f t="shared" si="1"/>
        <v>0.47727272727272729</v>
      </c>
      <c r="H5" s="5">
        <f t="shared" si="2"/>
        <v>0.40909090909090912</v>
      </c>
      <c r="I5" s="5">
        <f t="shared" si="3"/>
        <v>0.11363636363636363</v>
      </c>
    </row>
    <row r="6" spans="2:9" x14ac:dyDescent="0.25">
      <c r="B6" s="9" t="s">
        <v>8389</v>
      </c>
      <c r="C6">
        <f>COUNTIFS(Data!$D$2:$D$4115,"&gt;14999",Data!$D$2:$D$4115,"&lt;20000",Data!$F$2:$F$4115,"=successful")</f>
        <v>94</v>
      </c>
      <c r="D6">
        <f>COUNTIFS(Data!$D$2:$D$4115,"&gt;14999",Data!$D$2:$D$4115,"&lt;20000",Data!$F$2:$F$4115,"=failed")</f>
        <v>90</v>
      </c>
      <c r="E6">
        <f>COUNTIFS(Data!$D$2:$D$4115,"&gt;14999",Data!$D$2:$D$4115,"&lt;20000",Data!$F$2:$F$4115,"=canceled")</f>
        <v>17</v>
      </c>
      <c r="F6">
        <f t="shared" si="0"/>
        <v>201</v>
      </c>
      <c r="G6" s="5">
        <f t="shared" si="1"/>
        <v>0.46766169154228854</v>
      </c>
      <c r="H6" s="5">
        <f t="shared" si="2"/>
        <v>0.44776119402985076</v>
      </c>
      <c r="I6" s="5">
        <f t="shared" si="3"/>
        <v>8.45771144278607E-2</v>
      </c>
    </row>
    <row r="7" spans="2:9" x14ac:dyDescent="0.25">
      <c r="B7" s="9" t="s">
        <v>8390</v>
      </c>
      <c r="C7">
        <f>COUNTIFS(Data!$D$2:$D$4115,"&gt;19999",Data!$D$2:$D$4115,"&lt;25000",Data!$F$2:$F$4115,"=successful")</f>
        <v>62</v>
      </c>
      <c r="D7">
        <f>COUNTIFS(Data!$D$2:$D$4115,"&gt;19999",Data!$D$2:$D$4115,"&lt;25000",Data!$F$2:$F$4115,"=failed")</f>
        <v>72</v>
      </c>
      <c r="E7">
        <f>COUNTIFS(Data!$D$2:$D$4115,"&gt;19999",Data!$D$2:$D$4115,"&lt;25000",Data!$F$2:$F$4115,"=canceled")</f>
        <v>14</v>
      </c>
      <c r="F7">
        <f t="shared" si="0"/>
        <v>148</v>
      </c>
      <c r="G7" s="5">
        <f t="shared" si="1"/>
        <v>0.41891891891891891</v>
      </c>
      <c r="H7" s="5">
        <f t="shared" si="2"/>
        <v>0.48648648648648651</v>
      </c>
      <c r="I7" s="5">
        <f t="shared" si="3"/>
        <v>9.45945945945946E-2</v>
      </c>
    </row>
    <row r="8" spans="2:9" x14ac:dyDescent="0.25">
      <c r="B8" s="9" t="s">
        <v>8391</v>
      </c>
      <c r="C8">
        <f>COUNTIFS(Data!$D$2:$D$4115,"&gt;24999",Data!$D$2:$D$4115,"&lt;30000",Data!$F$2:$F$4115,"=successful")</f>
        <v>55</v>
      </c>
      <c r="D8">
        <f>COUNTIFS(Data!$D$2:$D$4115,"&gt;24999",Data!$D$2:$D$4115,"&lt;30000",Data!$F$2:$F$4115,"=failed")</f>
        <v>64</v>
      </c>
      <c r="E8">
        <f>COUNTIFS(Data!$D$2:$D$4115,"&gt;24999",Data!$D$2:$D$4115,"&lt;30000",Data!$F$2:$F$4115,"=canceled")</f>
        <v>18</v>
      </c>
      <c r="F8">
        <f t="shared" si="0"/>
        <v>137</v>
      </c>
      <c r="G8" s="5">
        <f t="shared" si="1"/>
        <v>0.40145985401459855</v>
      </c>
      <c r="H8" s="5">
        <f t="shared" si="2"/>
        <v>0.46715328467153283</v>
      </c>
      <c r="I8" s="5">
        <f t="shared" si="3"/>
        <v>0.13138686131386862</v>
      </c>
    </row>
    <row r="9" spans="2:9" x14ac:dyDescent="0.25">
      <c r="B9" s="9" t="s">
        <v>8392</v>
      </c>
      <c r="C9">
        <f>COUNTIFS(Data!$D$2:$D$4115,"&gt;29999",Data!$D$2:$D$4115,"&lt;35000",Data!$F$2:$F$4115,"=successful")</f>
        <v>32</v>
      </c>
      <c r="D9">
        <f>COUNTIFS(Data!$D$2:$D$4115,"&gt;29999",Data!$D$2:$D$4115,"&lt;35000",Data!$F$2:$F$4115,"=failed")</f>
        <v>37</v>
      </c>
      <c r="E9">
        <f>COUNTIFS(Data!$D$2:$D$4115,"&gt;29999",Data!$D$2:$D$4115,"&lt;35000",Data!$F$2:$F$4115,"=canceled")</f>
        <v>13</v>
      </c>
      <c r="F9">
        <f t="shared" si="0"/>
        <v>82</v>
      </c>
      <c r="G9" s="5">
        <f t="shared" si="1"/>
        <v>0.3902439024390244</v>
      </c>
      <c r="H9" s="5">
        <f t="shared" si="2"/>
        <v>0.45121951219512196</v>
      </c>
      <c r="I9" s="5">
        <f t="shared" si="3"/>
        <v>0.15853658536585366</v>
      </c>
    </row>
    <row r="10" spans="2:9" x14ac:dyDescent="0.25">
      <c r="B10" s="9" t="s">
        <v>8393</v>
      </c>
      <c r="C10">
        <f>COUNTIFS(Data!$D$2:$D$4115,"&gt;34999",Data!$D$2:$D$4115,"&lt;40000",Data!$F$2:$F$4115,"=successful")</f>
        <v>26</v>
      </c>
      <c r="D10">
        <f>COUNTIFS(Data!$D$2:$D$4115,"&gt;34999",Data!$D$2:$D$4115,"&lt;40000",Data!$F$2:$F$4115,"=failed")</f>
        <v>22</v>
      </c>
      <c r="E10">
        <f>COUNTIFS(Data!$D$2:$D$4115,"&gt;34999",Data!$D$2:$D$4115,"&lt;40000",Data!$F$2:$F$4115,"=canceled")</f>
        <v>7</v>
      </c>
      <c r="F10">
        <f t="shared" si="0"/>
        <v>55</v>
      </c>
      <c r="G10" s="5">
        <f t="shared" si="1"/>
        <v>0.47272727272727272</v>
      </c>
      <c r="H10" s="5">
        <f t="shared" si="2"/>
        <v>0.4</v>
      </c>
      <c r="I10" s="5">
        <f t="shared" si="3"/>
        <v>0.12727272727272726</v>
      </c>
    </row>
    <row r="11" spans="2:9" x14ac:dyDescent="0.25">
      <c r="B11" s="9" t="s">
        <v>8394</v>
      </c>
      <c r="C11">
        <f>COUNTIFS(Data!$D$2:$D$4115,"&gt;39999",Data!$D$2:$D$4115,"&lt;45000",Data!$F$2:$F$4115,"=successful")</f>
        <v>21</v>
      </c>
      <c r="D11">
        <f>COUNTIFS(Data!$D$2:$D$4115,"&gt;39999",Data!$D$2:$D$4115,"&lt;45000",Data!$F$2:$F$4115,"=failed")</f>
        <v>16</v>
      </c>
      <c r="E11">
        <f>COUNTIFS(Data!$D$2:$D$4115,"&gt;39999",Data!$D$2:$D$4115,"&lt;45000",Data!$F$2:$F$4115,"=canceled")</f>
        <v>6</v>
      </c>
      <c r="F11">
        <f t="shared" si="0"/>
        <v>43</v>
      </c>
      <c r="G11" s="5">
        <f t="shared" si="1"/>
        <v>0.48837209302325579</v>
      </c>
      <c r="H11" s="5">
        <f t="shared" si="2"/>
        <v>0.37209302325581395</v>
      </c>
      <c r="I11" s="5">
        <f t="shared" si="3"/>
        <v>0.13953488372093023</v>
      </c>
    </row>
    <row r="12" spans="2:9" x14ac:dyDescent="0.25">
      <c r="B12" s="9" t="s">
        <v>8395</v>
      </c>
      <c r="C12">
        <f>COUNTIFS(Data!$D$2:$D$4115,"&gt;44999",Data!$D$2:$D$4115,"&lt;50000",Data!$F$2:$F$4115,"=successful")</f>
        <v>6</v>
      </c>
      <c r="D12">
        <f>COUNTIFS(Data!$D$2:$D$4115,"&gt;44999",Data!$D$2:$D$4115,"&lt;50000",Data!$F$2:$F$4115,"=failed")</f>
        <v>11</v>
      </c>
      <c r="E12">
        <f>COUNTIFS(Data!$D$2:$D$4115,"&gt;44999",Data!$D$2:$D$4115,"&lt;50000",Data!$F$2:$F$4115,"=canceled")</f>
        <v>4</v>
      </c>
      <c r="F12">
        <f t="shared" si="0"/>
        <v>21</v>
      </c>
      <c r="G12" s="5">
        <f t="shared" si="1"/>
        <v>0.2857142857142857</v>
      </c>
      <c r="H12" s="5">
        <f t="shared" si="2"/>
        <v>0.52380952380952384</v>
      </c>
      <c r="I12" s="5">
        <f t="shared" si="3"/>
        <v>0.19047619047619047</v>
      </c>
    </row>
    <row r="13" spans="2:9" x14ac:dyDescent="0.25">
      <c r="B13" s="9" t="s">
        <v>8396</v>
      </c>
      <c r="C13">
        <f>COUNTIFS(Data!$D$2:$D$4115,"&gt;=5000",Data!$F$2:$F$4115,"=successful")</f>
        <v>931</v>
      </c>
      <c r="D13">
        <f>COUNTIFS(Data!$D$2:$D$4115,"&gt;=5000",Data!$F$2:$F$4115,"=failed")</f>
        <v>997</v>
      </c>
      <c r="E13">
        <f>COUNTIFS(Data!$D$2:$D$4115,"&gt;=5000",Data!$F$2:$F$4115,"=canceled")</f>
        <v>271</v>
      </c>
      <c r="F13">
        <f t="shared" si="0"/>
        <v>2199</v>
      </c>
      <c r="G13" s="5">
        <f t="shared" si="1"/>
        <v>0.4233742610277399</v>
      </c>
      <c r="H13" s="5">
        <f t="shared" si="2"/>
        <v>0.45338790359254205</v>
      </c>
      <c r="I13" s="5">
        <f t="shared" si="3"/>
        <v>0.12323783537971805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FA611-3FB8-433E-9366-19985706A152}">
  <dimension ref="A1:G4116"/>
  <sheetViews>
    <sheetView topLeftCell="A4" workbookViewId="0">
      <selection activeCell="I6" sqref="I6"/>
    </sheetView>
  </sheetViews>
  <sheetFormatPr defaultRowHeight="15" x14ac:dyDescent="0.25"/>
  <cols>
    <col min="1" max="1" width="27" bestFit="1" customWidth="1"/>
    <col min="2" max="2" width="23.140625" bestFit="1" customWidth="1"/>
    <col min="4" max="5" width="24.28515625" customWidth="1"/>
  </cols>
  <sheetData>
    <row r="1" spans="1:7" x14ac:dyDescent="0.25">
      <c r="A1" s="11" t="s">
        <v>8404</v>
      </c>
      <c r="B1" s="11" t="s">
        <v>8405</v>
      </c>
    </row>
    <row r="2" spans="1:7" x14ac:dyDescent="0.25">
      <c r="A2">
        <f>IF(Data!$F2="successful",Data!L2)</f>
        <v>182</v>
      </c>
      <c r="B2" t="b">
        <f>IF(Data!$F2="failed",Data!L2)</f>
        <v>0</v>
      </c>
      <c r="G2" t="s">
        <v>8417</v>
      </c>
    </row>
    <row r="3" spans="1:7" x14ac:dyDescent="0.25">
      <c r="A3">
        <f>IF(Data!$F3="successful",Data!L3)</f>
        <v>79</v>
      </c>
      <c r="B3" t="b">
        <f>IF(Data!$F3="failed",Data!L3)</f>
        <v>0</v>
      </c>
      <c r="D3" s="14" t="s">
        <v>8400</v>
      </c>
      <c r="E3" s="14"/>
      <c r="G3" t="s">
        <v>8418</v>
      </c>
    </row>
    <row r="4" spans="1:7" x14ac:dyDescent="0.25">
      <c r="A4">
        <f>IF(Data!$F4="successful",Data!L4)</f>
        <v>35</v>
      </c>
      <c r="B4" t="b">
        <f>IF(Data!$F4="failed",Data!L4)</f>
        <v>0</v>
      </c>
      <c r="D4" t="s">
        <v>8401</v>
      </c>
      <c r="E4" t="s">
        <v>8402</v>
      </c>
    </row>
    <row r="5" spans="1:7" x14ac:dyDescent="0.25">
      <c r="A5">
        <f>IF(Data!$F5="successful",Data!L5)</f>
        <v>150</v>
      </c>
      <c r="B5" t="b">
        <f>IF(Data!$F5="failed",Data!L5)</f>
        <v>0</v>
      </c>
      <c r="D5" s="6">
        <f>AVERAGE(A2:A4115)</f>
        <v>194.42517162471395</v>
      </c>
      <c r="E5" s="6">
        <f>AVERAGE(B2:B4115)</f>
        <v>17.709803921568628</v>
      </c>
    </row>
    <row r="6" spans="1:7" x14ac:dyDescent="0.25">
      <c r="A6">
        <f>IF(Data!$F6="successful",Data!L6)</f>
        <v>284</v>
      </c>
      <c r="B6" t="b">
        <f>IF(Data!$F6="failed",Data!L6)</f>
        <v>0</v>
      </c>
    </row>
    <row r="7" spans="1:7" x14ac:dyDescent="0.25">
      <c r="A7">
        <f>IF(Data!$F7="successful",Data!L7)</f>
        <v>47</v>
      </c>
      <c r="B7" t="b">
        <f>IF(Data!$F7="failed",Data!L7)</f>
        <v>0</v>
      </c>
      <c r="D7" s="14" t="s">
        <v>8403</v>
      </c>
      <c r="E7" s="14"/>
    </row>
    <row r="8" spans="1:7" x14ac:dyDescent="0.25">
      <c r="A8">
        <f>IF(Data!$F8="successful",Data!L8)</f>
        <v>58</v>
      </c>
      <c r="B8" t="b">
        <f>IF(Data!$F8="failed",Data!L8)</f>
        <v>0</v>
      </c>
      <c r="D8" t="s">
        <v>8401</v>
      </c>
      <c r="E8" t="s">
        <v>8402</v>
      </c>
    </row>
    <row r="9" spans="1:7" x14ac:dyDescent="0.25">
      <c r="A9">
        <f>IF(Data!$F9="successful",Data!L9)</f>
        <v>57</v>
      </c>
      <c r="B9" t="b">
        <f>IF(Data!$F9="failed",Data!L9)</f>
        <v>0</v>
      </c>
      <c r="D9" s="6">
        <f>MEDIAN(A2:A4115)</f>
        <v>62</v>
      </c>
      <c r="E9" s="6">
        <f>MEDIAN(B2:B4115)</f>
        <v>4</v>
      </c>
    </row>
    <row r="10" spans="1:7" x14ac:dyDescent="0.25">
      <c r="A10">
        <f>IF(Data!$F10="successful",Data!L10)</f>
        <v>12</v>
      </c>
      <c r="B10" t="b">
        <f>IF(Data!$F10="failed",Data!L10)</f>
        <v>0</v>
      </c>
    </row>
    <row r="11" spans="1:7" x14ac:dyDescent="0.25">
      <c r="A11">
        <f>IF(Data!$F11="successful",Data!L11)</f>
        <v>20</v>
      </c>
      <c r="B11" t="b">
        <f>IF(Data!$F11="failed",Data!L11)</f>
        <v>0</v>
      </c>
      <c r="D11" s="14" t="s">
        <v>8406</v>
      </c>
      <c r="E11" s="14"/>
    </row>
    <row r="12" spans="1:7" x14ac:dyDescent="0.25">
      <c r="A12">
        <f>IF(Data!$F12="successful",Data!L12)</f>
        <v>19</v>
      </c>
      <c r="B12" t="b">
        <f>IF(Data!$F12="failed",Data!L12)</f>
        <v>0</v>
      </c>
      <c r="D12" t="s">
        <v>8401</v>
      </c>
      <c r="E12" t="s">
        <v>8402</v>
      </c>
    </row>
    <row r="13" spans="1:7" x14ac:dyDescent="0.25">
      <c r="A13">
        <f>IF(Data!$F13="successful",Data!L13)</f>
        <v>75</v>
      </c>
      <c r="B13" t="b">
        <f>IF(Data!$F13="failed",Data!L13)</f>
        <v>0</v>
      </c>
      <c r="D13" s="6">
        <f>MIN(A2:A4115)</f>
        <v>1</v>
      </c>
      <c r="E13" s="6">
        <f>MIN(B2:B4115)</f>
        <v>0</v>
      </c>
    </row>
    <row r="14" spans="1:7" x14ac:dyDescent="0.25">
      <c r="A14">
        <f>IF(Data!$F14="successful",Data!L14)</f>
        <v>827</v>
      </c>
      <c r="B14" t="b">
        <f>IF(Data!$F14="failed",Data!L14)</f>
        <v>0</v>
      </c>
    </row>
    <row r="15" spans="1:7" x14ac:dyDescent="0.25">
      <c r="A15">
        <f>IF(Data!$F15="successful",Data!L15)</f>
        <v>51</v>
      </c>
      <c r="B15" t="b">
        <f>IF(Data!$F15="failed",Data!L15)</f>
        <v>0</v>
      </c>
      <c r="D15" s="14" t="s">
        <v>8407</v>
      </c>
      <c r="E15" s="14"/>
    </row>
    <row r="16" spans="1:7" x14ac:dyDescent="0.25">
      <c r="A16">
        <f>IF(Data!$F16="successful",Data!L16)</f>
        <v>41</v>
      </c>
      <c r="B16" t="b">
        <f>IF(Data!$F16="failed",Data!L16)</f>
        <v>0</v>
      </c>
      <c r="D16" t="s">
        <v>8401</v>
      </c>
      <c r="E16" t="s">
        <v>8402</v>
      </c>
    </row>
    <row r="17" spans="1:5" x14ac:dyDescent="0.25">
      <c r="A17">
        <f>IF(Data!$F17="successful",Data!L17)</f>
        <v>98</v>
      </c>
      <c r="B17" t="b">
        <f>IF(Data!$F17="failed",Data!L17)</f>
        <v>0</v>
      </c>
      <c r="D17" s="6">
        <f>MAX(A2:A4115)</f>
        <v>26457</v>
      </c>
      <c r="E17" s="6">
        <f>MAX(B2:B4115)</f>
        <v>1293</v>
      </c>
    </row>
    <row r="18" spans="1:5" x14ac:dyDescent="0.25">
      <c r="A18">
        <f>IF(Data!$F18="successful",Data!L18)</f>
        <v>70</v>
      </c>
      <c r="B18" t="b">
        <f>IF(Data!$F18="failed",Data!L18)</f>
        <v>0</v>
      </c>
    </row>
    <row r="19" spans="1:5" x14ac:dyDescent="0.25">
      <c r="A19">
        <f>IF(Data!$F19="successful",Data!L19)</f>
        <v>36</v>
      </c>
      <c r="B19" t="b">
        <f>IF(Data!$F19="failed",Data!L19)</f>
        <v>0</v>
      </c>
      <c r="D19" s="14" t="s">
        <v>8408</v>
      </c>
      <c r="E19" s="14"/>
    </row>
    <row r="20" spans="1:5" x14ac:dyDescent="0.25">
      <c r="A20">
        <f>IF(Data!$F20="successful",Data!L20)</f>
        <v>342</v>
      </c>
      <c r="B20" t="b">
        <f>IF(Data!$F20="failed",Data!L20)</f>
        <v>0</v>
      </c>
      <c r="D20" t="s">
        <v>8401</v>
      </c>
      <c r="E20" t="s">
        <v>8402</v>
      </c>
    </row>
    <row r="21" spans="1:5" x14ac:dyDescent="0.25">
      <c r="A21">
        <f>IF(Data!$F21="successful",Data!L21)</f>
        <v>22</v>
      </c>
      <c r="B21" t="b">
        <f>IF(Data!$F21="failed",Data!L21)</f>
        <v>0</v>
      </c>
      <c r="D21" s="6">
        <f>_xlfn.VAR.P(A2:A4115)</f>
        <v>712840.9867348104</v>
      </c>
      <c r="E21" s="6">
        <f>_xlfn.VAR.P(B2:B4115)</f>
        <v>3773.2216685890044</v>
      </c>
    </row>
    <row r="22" spans="1:5" x14ac:dyDescent="0.25">
      <c r="A22">
        <f>IF(Data!$F22="successful",Data!L22)</f>
        <v>25</v>
      </c>
      <c r="B22" t="b">
        <f>IF(Data!$F22="failed",Data!L22)</f>
        <v>0</v>
      </c>
    </row>
    <row r="23" spans="1:5" x14ac:dyDescent="0.25">
      <c r="A23">
        <f>IF(Data!$F23="successful",Data!L23)</f>
        <v>101</v>
      </c>
      <c r="B23" t="b">
        <f>IF(Data!$F23="failed",Data!L23)</f>
        <v>0</v>
      </c>
      <c r="D23" s="14" t="s">
        <v>8409</v>
      </c>
      <c r="E23" s="14"/>
    </row>
    <row r="24" spans="1:5" x14ac:dyDescent="0.25">
      <c r="A24">
        <f>IF(Data!$F24="successful",Data!L24)</f>
        <v>8</v>
      </c>
      <c r="B24" t="b">
        <f>IF(Data!$F24="failed",Data!L24)</f>
        <v>0</v>
      </c>
      <c r="D24" t="s">
        <v>8401</v>
      </c>
      <c r="E24" t="s">
        <v>8402</v>
      </c>
    </row>
    <row r="25" spans="1:5" x14ac:dyDescent="0.25">
      <c r="A25">
        <f>IF(Data!$F25="successful",Data!L25)</f>
        <v>23</v>
      </c>
      <c r="B25" t="b">
        <f>IF(Data!$F25="failed",Data!L25)</f>
        <v>0</v>
      </c>
      <c r="D25" s="6">
        <f>_xlfn.STDEV.P(A2:A4115)</f>
        <v>844.29910975602149</v>
      </c>
      <c r="E25" s="6">
        <f>_xlfn.STDEV.P(B6:B4119)</f>
        <v>61.426555076684906</v>
      </c>
    </row>
    <row r="26" spans="1:5" x14ac:dyDescent="0.25">
      <c r="A26">
        <f>IF(Data!$F26="successful",Data!L26)</f>
        <v>574</v>
      </c>
      <c r="B26" t="b">
        <f>IF(Data!$F26="failed",Data!L26)</f>
        <v>0</v>
      </c>
    </row>
    <row r="27" spans="1:5" x14ac:dyDescent="0.25">
      <c r="A27">
        <f>IF(Data!$F27="successful",Data!L27)</f>
        <v>14</v>
      </c>
      <c r="B27" t="b">
        <f>IF(Data!$F27="failed",Data!L27)</f>
        <v>0</v>
      </c>
    </row>
    <row r="28" spans="1:5" x14ac:dyDescent="0.25">
      <c r="A28">
        <f>IF(Data!$F28="successful",Data!L28)</f>
        <v>19</v>
      </c>
      <c r="B28" t="b">
        <f>IF(Data!$F28="failed",Data!L28)</f>
        <v>0</v>
      </c>
      <c r="D28" s="11" t="s">
        <v>8410</v>
      </c>
    </row>
    <row r="29" spans="1:5" x14ac:dyDescent="0.25">
      <c r="A29">
        <f>IF(Data!$F29="successful",Data!L29)</f>
        <v>150</v>
      </c>
      <c r="B29" t="b">
        <f>IF(Data!$F29="failed",Data!L29)</f>
        <v>0</v>
      </c>
      <c r="D29" t="s">
        <v>8411</v>
      </c>
    </row>
    <row r="30" spans="1:5" x14ac:dyDescent="0.25">
      <c r="A30">
        <f>IF(Data!$F30="successful",Data!L30)</f>
        <v>71</v>
      </c>
      <c r="B30" t="b">
        <f>IF(Data!$F30="failed",Data!L30)</f>
        <v>0</v>
      </c>
      <c r="D30" t="s">
        <v>8412</v>
      </c>
    </row>
    <row r="31" spans="1:5" x14ac:dyDescent="0.25">
      <c r="A31">
        <f>IF(Data!$F31="successful",Data!L31)</f>
        <v>117</v>
      </c>
      <c r="B31" t="b">
        <f>IF(Data!$F31="failed",Data!L31)</f>
        <v>0</v>
      </c>
      <c r="D31" t="s">
        <v>8413</v>
      </c>
    </row>
    <row r="32" spans="1:5" x14ac:dyDescent="0.25">
      <c r="A32">
        <f>IF(Data!$F32="successful",Data!L32)</f>
        <v>53</v>
      </c>
      <c r="B32" t="b">
        <f>IF(Data!$F32="failed",Data!L32)</f>
        <v>0</v>
      </c>
    </row>
    <row r="33" spans="1:4" x14ac:dyDescent="0.25">
      <c r="A33">
        <f>IF(Data!$F33="successful",Data!L33)</f>
        <v>1</v>
      </c>
      <c r="B33" t="b">
        <f>IF(Data!$F33="failed",Data!L33)</f>
        <v>0</v>
      </c>
      <c r="D33" t="s">
        <v>8414</v>
      </c>
    </row>
    <row r="34" spans="1:4" x14ac:dyDescent="0.25">
      <c r="A34">
        <f>IF(Data!$F34="successful",Data!L34)</f>
        <v>89</v>
      </c>
      <c r="B34" t="b">
        <f>IF(Data!$F34="failed",Data!L34)</f>
        <v>0</v>
      </c>
      <c r="D34" t="s">
        <v>8415</v>
      </c>
    </row>
    <row r="35" spans="1:4" x14ac:dyDescent="0.25">
      <c r="A35">
        <f>IF(Data!$F35="successful",Data!L35)</f>
        <v>64</v>
      </c>
      <c r="B35" t="b">
        <f>IF(Data!$F35="failed",Data!L35)</f>
        <v>0</v>
      </c>
      <c r="D35" t="s">
        <v>8416</v>
      </c>
    </row>
    <row r="36" spans="1:4" x14ac:dyDescent="0.25">
      <c r="A36">
        <f>IF(Data!$F36="successful",Data!L36)</f>
        <v>68</v>
      </c>
      <c r="B36" t="b">
        <f>IF(Data!$F36="failed",Data!L36)</f>
        <v>0</v>
      </c>
    </row>
    <row r="37" spans="1:4" x14ac:dyDescent="0.25">
      <c r="A37">
        <f>IF(Data!$F37="successful",Data!L37)</f>
        <v>28</v>
      </c>
      <c r="B37" t="b">
        <f>IF(Data!$F37="failed",Data!L37)</f>
        <v>0</v>
      </c>
    </row>
    <row r="38" spans="1:4" x14ac:dyDescent="0.25">
      <c r="A38">
        <f>IF(Data!$F38="successful",Data!L38)</f>
        <v>44</v>
      </c>
      <c r="B38" t="b">
        <f>IF(Data!$F38="failed",Data!L38)</f>
        <v>0</v>
      </c>
    </row>
    <row r="39" spans="1:4" x14ac:dyDescent="0.25">
      <c r="A39">
        <f>IF(Data!$F39="successful",Data!L39)</f>
        <v>253</v>
      </c>
      <c r="B39" t="b">
        <f>IF(Data!$F39="failed",Data!L39)</f>
        <v>0</v>
      </c>
    </row>
    <row r="40" spans="1:4" x14ac:dyDescent="0.25">
      <c r="A40">
        <f>IF(Data!$F40="successful",Data!L40)</f>
        <v>66</v>
      </c>
      <c r="B40" t="b">
        <f>IF(Data!$F40="failed",Data!L40)</f>
        <v>0</v>
      </c>
    </row>
    <row r="41" spans="1:4" x14ac:dyDescent="0.25">
      <c r="A41">
        <f>IF(Data!$F41="successful",Data!L41)</f>
        <v>217</v>
      </c>
      <c r="B41" t="b">
        <f>IF(Data!$F41="failed",Data!L41)</f>
        <v>0</v>
      </c>
    </row>
    <row r="42" spans="1:4" x14ac:dyDescent="0.25">
      <c r="A42">
        <f>IF(Data!$F42="successful",Data!L42)</f>
        <v>16</v>
      </c>
      <c r="B42" t="b">
        <f>IF(Data!$F42="failed",Data!L42)</f>
        <v>0</v>
      </c>
    </row>
    <row r="43" spans="1:4" x14ac:dyDescent="0.25">
      <c r="A43">
        <f>IF(Data!$F43="successful",Data!L43)</f>
        <v>19</v>
      </c>
      <c r="B43" t="b">
        <f>IF(Data!$F43="failed",Data!L43)</f>
        <v>0</v>
      </c>
    </row>
    <row r="44" spans="1:4" x14ac:dyDescent="0.25">
      <c r="A44">
        <f>IF(Data!$F44="successful",Data!L44)</f>
        <v>169</v>
      </c>
      <c r="B44" t="b">
        <f>IF(Data!$F44="failed",Data!L44)</f>
        <v>0</v>
      </c>
    </row>
    <row r="45" spans="1:4" x14ac:dyDescent="0.25">
      <c r="A45">
        <f>IF(Data!$F45="successful",Data!L45)</f>
        <v>263</v>
      </c>
      <c r="B45" t="b">
        <f>IF(Data!$F45="failed",Data!L45)</f>
        <v>0</v>
      </c>
    </row>
    <row r="46" spans="1:4" x14ac:dyDescent="0.25">
      <c r="A46">
        <f>IF(Data!$F46="successful",Data!L46)</f>
        <v>15</v>
      </c>
      <c r="B46" t="b">
        <f>IF(Data!$F46="failed",Data!L46)</f>
        <v>0</v>
      </c>
    </row>
    <row r="47" spans="1:4" x14ac:dyDescent="0.25">
      <c r="A47">
        <f>IF(Data!$F47="successful",Data!L47)</f>
        <v>61</v>
      </c>
      <c r="B47" t="b">
        <f>IF(Data!$F47="failed",Data!L47)</f>
        <v>0</v>
      </c>
    </row>
    <row r="48" spans="1:4" x14ac:dyDescent="0.25">
      <c r="A48">
        <f>IF(Data!$F48="successful",Data!L48)</f>
        <v>45</v>
      </c>
      <c r="B48" t="b">
        <f>IF(Data!$F48="failed",Data!L48)</f>
        <v>0</v>
      </c>
    </row>
    <row r="49" spans="1:2" x14ac:dyDescent="0.25">
      <c r="A49">
        <f>IF(Data!$F49="successful",Data!L49)</f>
        <v>70</v>
      </c>
      <c r="B49" t="b">
        <f>IF(Data!$F49="failed",Data!L49)</f>
        <v>0</v>
      </c>
    </row>
    <row r="50" spans="1:2" x14ac:dyDescent="0.25">
      <c r="A50">
        <f>IF(Data!$F50="successful",Data!L50)</f>
        <v>38</v>
      </c>
      <c r="B50" t="b">
        <f>IF(Data!$F50="failed",Data!L50)</f>
        <v>0</v>
      </c>
    </row>
    <row r="51" spans="1:2" x14ac:dyDescent="0.25">
      <c r="A51">
        <f>IF(Data!$F51="successful",Data!L51)</f>
        <v>87</v>
      </c>
      <c r="B51" t="b">
        <f>IF(Data!$F51="failed",Data!L51)</f>
        <v>0</v>
      </c>
    </row>
    <row r="52" spans="1:2" x14ac:dyDescent="0.25">
      <c r="A52">
        <f>IF(Data!$F52="successful",Data!L52)</f>
        <v>22</v>
      </c>
      <c r="B52" t="b">
        <f>IF(Data!$F52="failed",Data!L52)</f>
        <v>0</v>
      </c>
    </row>
    <row r="53" spans="1:2" x14ac:dyDescent="0.25">
      <c r="A53">
        <f>IF(Data!$F53="successful",Data!L53)</f>
        <v>119</v>
      </c>
      <c r="B53" t="b">
        <f>IF(Data!$F53="failed",Data!L53)</f>
        <v>0</v>
      </c>
    </row>
    <row r="54" spans="1:2" x14ac:dyDescent="0.25">
      <c r="A54">
        <f>IF(Data!$F54="successful",Data!L54)</f>
        <v>52</v>
      </c>
      <c r="B54" t="b">
        <f>IF(Data!$F54="failed",Data!L54)</f>
        <v>0</v>
      </c>
    </row>
    <row r="55" spans="1:2" x14ac:dyDescent="0.25">
      <c r="A55">
        <f>IF(Data!$F55="successful",Data!L55)</f>
        <v>117</v>
      </c>
      <c r="B55" t="b">
        <f>IF(Data!$F55="failed",Data!L55)</f>
        <v>0</v>
      </c>
    </row>
    <row r="56" spans="1:2" x14ac:dyDescent="0.25">
      <c r="A56">
        <f>IF(Data!$F56="successful",Data!L56)</f>
        <v>52</v>
      </c>
      <c r="B56" t="b">
        <f>IF(Data!$F56="failed",Data!L56)</f>
        <v>0</v>
      </c>
    </row>
    <row r="57" spans="1:2" x14ac:dyDescent="0.25">
      <c r="A57">
        <f>IF(Data!$F57="successful",Data!L57)</f>
        <v>86</v>
      </c>
      <c r="B57" t="b">
        <f>IF(Data!$F57="failed",Data!L57)</f>
        <v>0</v>
      </c>
    </row>
    <row r="58" spans="1:2" x14ac:dyDescent="0.25">
      <c r="A58">
        <f>IF(Data!$F58="successful",Data!L58)</f>
        <v>174</v>
      </c>
      <c r="B58" t="b">
        <f>IF(Data!$F58="failed",Data!L58)</f>
        <v>0</v>
      </c>
    </row>
    <row r="59" spans="1:2" x14ac:dyDescent="0.25">
      <c r="A59">
        <f>IF(Data!$F59="successful",Data!L59)</f>
        <v>69</v>
      </c>
      <c r="B59" t="b">
        <f>IF(Data!$F59="failed",Data!L59)</f>
        <v>0</v>
      </c>
    </row>
    <row r="60" spans="1:2" x14ac:dyDescent="0.25">
      <c r="A60">
        <f>IF(Data!$F60="successful",Data!L60)</f>
        <v>75</v>
      </c>
      <c r="B60" t="b">
        <f>IF(Data!$F60="failed",Data!L60)</f>
        <v>0</v>
      </c>
    </row>
    <row r="61" spans="1:2" x14ac:dyDescent="0.25">
      <c r="A61">
        <f>IF(Data!$F61="successful",Data!L61)</f>
        <v>33</v>
      </c>
      <c r="B61" t="b">
        <f>IF(Data!$F61="failed",Data!L61)</f>
        <v>0</v>
      </c>
    </row>
    <row r="62" spans="1:2" x14ac:dyDescent="0.25">
      <c r="A62">
        <f>IF(Data!$F62="successful",Data!L62)</f>
        <v>108</v>
      </c>
      <c r="B62" t="b">
        <f>IF(Data!$F62="failed",Data!L62)</f>
        <v>0</v>
      </c>
    </row>
    <row r="63" spans="1:2" x14ac:dyDescent="0.25">
      <c r="A63">
        <f>IF(Data!$F63="successful",Data!L63)</f>
        <v>23</v>
      </c>
      <c r="B63" t="b">
        <f>IF(Data!$F63="failed",Data!L63)</f>
        <v>0</v>
      </c>
    </row>
    <row r="64" spans="1:2" x14ac:dyDescent="0.25">
      <c r="A64">
        <f>IF(Data!$F64="successful",Data!L64)</f>
        <v>48</v>
      </c>
      <c r="B64" t="b">
        <f>IF(Data!$F64="failed",Data!L64)</f>
        <v>0</v>
      </c>
    </row>
    <row r="65" spans="1:2" x14ac:dyDescent="0.25">
      <c r="A65">
        <f>IF(Data!$F65="successful",Data!L65)</f>
        <v>64</v>
      </c>
      <c r="B65" t="b">
        <f>IF(Data!$F65="failed",Data!L65)</f>
        <v>0</v>
      </c>
    </row>
    <row r="66" spans="1:2" x14ac:dyDescent="0.25">
      <c r="A66">
        <f>IF(Data!$F66="successful",Data!L66)</f>
        <v>24</v>
      </c>
      <c r="B66" t="b">
        <f>IF(Data!$F66="failed",Data!L66)</f>
        <v>0</v>
      </c>
    </row>
    <row r="67" spans="1:2" x14ac:dyDescent="0.25">
      <c r="A67">
        <f>IF(Data!$F67="successful",Data!L67)</f>
        <v>57</v>
      </c>
      <c r="B67" t="b">
        <f>IF(Data!$F67="failed",Data!L67)</f>
        <v>0</v>
      </c>
    </row>
    <row r="68" spans="1:2" x14ac:dyDescent="0.25">
      <c r="A68">
        <f>IF(Data!$F68="successful",Data!L68)</f>
        <v>26</v>
      </c>
      <c r="B68" t="b">
        <f>IF(Data!$F68="failed",Data!L68)</f>
        <v>0</v>
      </c>
    </row>
    <row r="69" spans="1:2" x14ac:dyDescent="0.25">
      <c r="A69">
        <f>IF(Data!$F69="successful",Data!L69)</f>
        <v>20</v>
      </c>
      <c r="B69" t="b">
        <f>IF(Data!$F69="failed",Data!L69)</f>
        <v>0</v>
      </c>
    </row>
    <row r="70" spans="1:2" x14ac:dyDescent="0.25">
      <c r="A70">
        <f>IF(Data!$F70="successful",Data!L70)</f>
        <v>36</v>
      </c>
      <c r="B70" t="b">
        <f>IF(Data!$F70="failed",Data!L70)</f>
        <v>0</v>
      </c>
    </row>
    <row r="71" spans="1:2" x14ac:dyDescent="0.25">
      <c r="A71">
        <f>IF(Data!$F71="successful",Data!L71)</f>
        <v>178</v>
      </c>
      <c r="B71" t="b">
        <f>IF(Data!$F71="failed",Data!L71)</f>
        <v>0</v>
      </c>
    </row>
    <row r="72" spans="1:2" x14ac:dyDescent="0.25">
      <c r="A72">
        <f>IF(Data!$F72="successful",Data!L72)</f>
        <v>17</v>
      </c>
      <c r="B72" t="b">
        <f>IF(Data!$F72="failed",Data!L72)</f>
        <v>0</v>
      </c>
    </row>
    <row r="73" spans="1:2" x14ac:dyDescent="0.25">
      <c r="A73">
        <f>IF(Data!$F73="successful",Data!L73)</f>
        <v>32</v>
      </c>
      <c r="B73" t="b">
        <f>IF(Data!$F73="failed",Data!L73)</f>
        <v>0</v>
      </c>
    </row>
    <row r="74" spans="1:2" x14ac:dyDescent="0.25">
      <c r="A74">
        <f>IF(Data!$F74="successful",Data!L74)</f>
        <v>41</v>
      </c>
      <c r="B74" t="b">
        <f>IF(Data!$F74="failed",Data!L74)</f>
        <v>0</v>
      </c>
    </row>
    <row r="75" spans="1:2" x14ac:dyDescent="0.25">
      <c r="A75">
        <f>IF(Data!$F75="successful",Data!L75)</f>
        <v>18</v>
      </c>
      <c r="B75" t="b">
        <f>IF(Data!$F75="failed",Data!L75)</f>
        <v>0</v>
      </c>
    </row>
    <row r="76" spans="1:2" x14ac:dyDescent="0.25">
      <c r="A76">
        <f>IF(Data!$F76="successful",Data!L76)</f>
        <v>29</v>
      </c>
      <c r="B76" t="b">
        <f>IF(Data!$F76="failed",Data!L76)</f>
        <v>0</v>
      </c>
    </row>
    <row r="77" spans="1:2" x14ac:dyDescent="0.25">
      <c r="A77">
        <f>IF(Data!$F77="successful",Data!L77)</f>
        <v>47</v>
      </c>
      <c r="B77" t="b">
        <f>IF(Data!$F77="failed",Data!L77)</f>
        <v>0</v>
      </c>
    </row>
    <row r="78" spans="1:2" x14ac:dyDescent="0.25">
      <c r="A78">
        <f>IF(Data!$F78="successful",Data!L78)</f>
        <v>15</v>
      </c>
      <c r="B78" t="b">
        <f>IF(Data!$F78="failed",Data!L78)</f>
        <v>0</v>
      </c>
    </row>
    <row r="79" spans="1:2" x14ac:dyDescent="0.25">
      <c r="A79">
        <f>IF(Data!$F79="successful",Data!L79)</f>
        <v>26</v>
      </c>
      <c r="B79" t="b">
        <f>IF(Data!$F79="failed",Data!L79)</f>
        <v>0</v>
      </c>
    </row>
    <row r="80" spans="1:2" x14ac:dyDescent="0.25">
      <c r="A80">
        <f>IF(Data!$F80="successful",Data!L80)</f>
        <v>35</v>
      </c>
      <c r="B80" t="b">
        <f>IF(Data!$F80="failed",Data!L80)</f>
        <v>0</v>
      </c>
    </row>
    <row r="81" spans="1:2" x14ac:dyDescent="0.25">
      <c r="A81">
        <f>IF(Data!$F81="successful",Data!L81)</f>
        <v>41</v>
      </c>
      <c r="B81" t="b">
        <f>IF(Data!$F81="failed",Data!L81)</f>
        <v>0</v>
      </c>
    </row>
    <row r="82" spans="1:2" x14ac:dyDescent="0.25">
      <c r="A82">
        <f>IF(Data!$F82="successful",Data!L82)</f>
        <v>47</v>
      </c>
      <c r="B82" t="b">
        <f>IF(Data!$F82="failed",Data!L82)</f>
        <v>0</v>
      </c>
    </row>
    <row r="83" spans="1:2" x14ac:dyDescent="0.25">
      <c r="A83">
        <f>IF(Data!$F83="successful",Data!L83)</f>
        <v>28</v>
      </c>
      <c r="B83" t="b">
        <f>IF(Data!$F83="failed",Data!L83)</f>
        <v>0</v>
      </c>
    </row>
    <row r="84" spans="1:2" x14ac:dyDescent="0.25">
      <c r="A84">
        <f>IF(Data!$F84="successful",Data!L84)</f>
        <v>100</v>
      </c>
      <c r="B84" t="b">
        <f>IF(Data!$F84="failed",Data!L84)</f>
        <v>0</v>
      </c>
    </row>
    <row r="85" spans="1:2" x14ac:dyDescent="0.25">
      <c r="A85">
        <f>IF(Data!$F85="successful",Data!L85)</f>
        <v>13</v>
      </c>
      <c r="B85" t="b">
        <f>IF(Data!$F85="failed",Data!L85)</f>
        <v>0</v>
      </c>
    </row>
    <row r="86" spans="1:2" x14ac:dyDescent="0.25">
      <c r="A86">
        <f>IF(Data!$F86="successful",Data!L86)</f>
        <v>7</v>
      </c>
      <c r="B86" t="b">
        <f>IF(Data!$F86="failed",Data!L86)</f>
        <v>0</v>
      </c>
    </row>
    <row r="87" spans="1:2" x14ac:dyDescent="0.25">
      <c r="A87">
        <f>IF(Data!$F87="successful",Data!L87)</f>
        <v>21</v>
      </c>
      <c r="B87" t="b">
        <f>IF(Data!$F87="failed",Data!L87)</f>
        <v>0</v>
      </c>
    </row>
    <row r="88" spans="1:2" x14ac:dyDescent="0.25">
      <c r="A88">
        <f>IF(Data!$F88="successful",Data!L88)</f>
        <v>17</v>
      </c>
      <c r="B88" t="b">
        <f>IF(Data!$F88="failed",Data!L88)</f>
        <v>0</v>
      </c>
    </row>
    <row r="89" spans="1:2" x14ac:dyDescent="0.25">
      <c r="A89">
        <f>IF(Data!$F89="successful",Data!L89)</f>
        <v>25</v>
      </c>
      <c r="B89" t="b">
        <f>IF(Data!$F89="failed",Data!L89)</f>
        <v>0</v>
      </c>
    </row>
    <row r="90" spans="1:2" x14ac:dyDescent="0.25">
      <c r="A90">
        <f>IF(Data!$F90="successful",Data!L90)</f>
        <v>60</v>
      </c>
      <c r="B90" t="b">
        <f>IF(Data!$F90="failed",Data!L90)</f>
        <v>0</v>
      </c>
    </row>
    <row r="91" spans="1:2" x14ac:dyDescent="0.25">
      <c r="A91">
        <f>IF(Data!$F91="successful",Data!L91)</f>
        <v>56</v>
      </c>
      <c r="B91" t="b">
        <f>IF(Data!$F91="failed",Data!L91)</f>
        <v>0</v>
      </c>
    </row>
    <row r="92" spans="1:2" x14ac:dyDescent="0.25">
      <c r="A92">
        <f>IF(Data!$F92="successful",Data!L92)</f>
        <v>16</v>
      </c>
      <c r="B92" t="b">
        <f>IF(Data!$F92="failed",Data!L92)</f>
        <v>0</v>
      </c>
    </row>
    <row r="93" spans="1:2" x14ac:dyDescent="0.25">
      <c r="A93">
        <f>IF(Data!$F93="successful",Data!L93)</f>
        <v>46</v>
      </c>
      <c r="B93" t="b">
        <f>IF(Data!$F93="failed",Data!L93)</f>
        <v>0</v>
      </c>
    </row>
    <row r="94" spans="1:2" x14ac:dyDescent="0.25">
      <c r="A94">
        <f>IF(Data!$F94="successful",Data!L94)</f>
        <v>43</v>
      </c>
      <c r="B94" t="b">
        <f>IF(Data!$F94="failed",Data!L94)</f>
        <v>0</v>
      </c>
    </row>
    <row r="95" spans="1:2" x14ac:dyDescent="0.25">
      <c r="A95">
        <f>IF(Data!$F95="successful",Data!L95)</f>
        <v>15</v>
      </c>
      <c r="B95" t="b">
        <f>IF(Data!$F95="failed",Data!L95)</f>
        <v>0</v>
      </c>
    </row>
    <row r="96" spans="1:2" x14ac:dyDescent="0.25">
      <c r="A96">
        <f>IF(Data!$F96="successful",Data!L96)</f>
        <v>12</v>
      </c>
      <c r="B96" t="b">
        <f>IF(Data!$F96="failed",Data!L96)</f>
        <v>0</v>
      </c>
    </row>
    <row r="97" spans="1:2" x14ac:dyDescent="0.25">
      <c r="A97">
        <f>IF(Data!$F97="successful",Data!L97)</f>
        <v>21</v>
      </c>
      <c r="B97" t="b">
        <f>IF(Data!$F97="failed",Data!L97)</f>
        <v>0</v>
      </c>
    </row>
    <row r="98" spans="1:2" x14ac:dyDescent="0.25">
      <c r="A98">
        <f>IF(Data!$F98="successful",Data!L98)</f>
        <v>34</v>
      </c>
      <c r="B98" t="b">
        <f>IF(Data!$F98="failed",Data!L98)</f>
        <v>0</v>
      </c>
    </row>
    <row r="99" spans="1:2" x14ac:dyDescent="0.25">
      <c r="A99">
        <f>IF(Data!$F99="successful",Data!L99)</f>
        <v>8</v>
      </c>
      <c r="B99" t="b">
        <f>IF(Data!$F99="failed",Data!L99)</f>
        <v>0</v>
      </c>
    </row>
    <row r="100" spans="1:2" x14ac:dyDescent="0.25">
      <c r="A100">
        <f>IF(Data!$F100="successful",Data!L100)</f>
        <v>60</v>
      </c>
      <c r="B100" t="b">
        <f>IF(Data!$F100="failed",Data!L100)</f>
        <v>0</v>
      </c>
    </row>
    <row r="101" spans="1:2" x14ac:dyDescent="0.25">
      <c r="A101">
        <f>IF(Data!$F101="successful",Data!L101)</f>
        <v>39</v>
      </c>
      <c r="B101" t="b">
        <f>IF(Data!$F101="failed",Data!L101)</f>
        <v>0</v>
      </c>
    </row>
    <row r="102" spans="1:2" x14ac:dyDescent="0.25">
      <c r="A102">
        <f>IF(Data!$F102="successful",Data!L102)</f>
        <v>26</v>
      </c>
      <c r="B102" t="b">
        <f>IF(Data!$F102="failed",Data!L102)</f>
        <v>0</v>
      </c>
    </row>
    <row r="103" spans="1:2" x14ac:dyDescent="0.25">
      <c r="A103">
        <f>IF(Data!$F103="successful",Data!L103)</f>
        <v>35</v>
      </c>
      <c r="B103" t="b">
        <f>IF(Data!$F103="failed",Data!L103)</f>
        <v>0</v>
      </c>
    </row>
    <row r="104" spans="1:2" x14ac:dyDescent="0.25">
      <c r="A104">
        <f>IF(Data!$F104="successful",Data!L104)</f>
        <v>65</v>
      </c>
      <c r="B104" t="b">
        <f>IF(Data!$F104="failed",Data!L104)</f>
        <v>0</v>
      </c>
    </row>
    <row r="105" spans="1:2" x14ac:dyDescent="0.25">
      <c r="A105">
        <f>IF(Data!$F105="successful",Data!L105)</f>
        <v>49</v>
      </c>
      <c r="B105" t="b">
        <f>IF(Data!$F105="failed",Data!L105)</f>
        <v>0</v>
      </c>
    </row>
    <row r="106" spans="1:2" x14ac:dyDescent="0.25">
      <c r="A106">
        <f>IF(Data!$F106="successful",Data!L106)</f>
        <v>10</v>
      </c>
      <c r="B106" t="b">
        <f>IF(Data!$F106="failed",Data!L106)</f>
        <v>0</v>
      </c>
    </row>
    <row r="107" spans="1:2" x14ac:dyDescent="0.25">
      <c r="A107">
        <f>IF(Data!$F107="successful",Data!L107)</f>
        <v>60</v>
      </c>
      <c r="B107" t="b">
        <f>IF(Data!$F107="failed",Data!L107)</f>
        <v>0</v>
      </c>
    </row>
    <row r="108" spans="1:2" x14ac:dyDescent="0.25">
      <c r="A108">
        <f>IF(Data!$F108="successful",Data!L108)</f>
        <v>27</v>
      </c>
      <c r="B108" t="b">
        <f>IF(Data!$F108="failed",Data!L108)</f>
        <v>0</v>
      </c>
    </row>
    <row r="109" spans="1:2" x14ac:dyDescent="0.25">
      <c r="A109">
        <f>IF(Data!$F109="successful",Data!L109)</f>
        <v>69</v>
      </c>
      <c r="B109" t="b">
        <f>IF(Data!$F109="failed",Data!L109)</f>
        <v>0</v>
      </c>
    </row>
    <row r="110" spans="1:2" x14ac:dyDescent="0.25">
      <c r="A110">
        <f>IF(Data!$F110="successful",Data!L110)</f>
        <v>47</v>
      </c>
      <c r="B110" t="b">
        <f>IF(Data!$F110="failed",Data!L110)</f>
        <v>0</v>
      </c>
    </row>
    <row r="111" spans="1:2" x14ac:dyDescent="0.25">
      <c r="A111">
        <f>IF(Data!$F111="successful",Data!L111)</f>
        <v>47</v>
      </c>
      <c r="B111" t="b">
        <f>IF(Data!$F111="failed",Data!L111)</f>
        <v>0</v>
      </c>
    </row>
    <row r="112" spans="1:2" x14ac:dyDescent="0.25">
      <c r="A112">
        <f>IF(Data!$F112="successful",Data!L112)</f>
        <v>26</v>
      </c>
      <c r="B112" t="b">
        <f>IF(Data!$F112="failed",Data!L112)</f>
        <v>0</v>
      </c>
    </row>
    <row r="113" spans="1:2" x14ac:dyDescent="0.25">
      <c r="A113">
        <f>IF(Data!$F113="successful",Data!L113)</f>
        <v>53</v>
      </c>
      <c r="B113" t="b">
        <f>IF(Data!$F113="failed",Data!L113)</f>
        <v>0</v>
      </c>
    </row>
    <row r="114" spans="1:2" x14ac:dyDescent="0.25">
      <c r="A114">
        <f>IF(Data!$F114="successful",Data!L114)</f>
        <v>81</v>
      </c>
      <c r="B114" t="b">
        <f>IF(Data!$F114="failed",Data!L114)</f>
        <v>0</v>
      </c>
    </row>
    <row r="115" spans="1:2" x14ac:dyDescent="0.25">
      <c r="A115">
        <f>IF(Data!$F115="successful",Data!L115)</f>
        <v>78</v>
      </c>
      <c r="B115" t="b">
        <f>IF(Data!$F115="failed",Data!L115)</f>
        <v>0</v>
      </c>
    </row>
    <row r="116" spans="1:2" x14ac:dyDescent="0.25">
      <c r="A116">
        <f>IF(Data!$F116="successful",Data!L116)</f>
        <v>35</v>
      </c>
      <c r="B116" t="b">
        <f>IF(Data!$F116="failed",Data!L116)</f>
        <v>0</v>
      </c>
    </row>
    <row r="117" spans="1:2" x14ac:dyDescent="0.25">
      <c r="A117">
        <f>IF(Data!$F117="successful",Data!L117)</f>
        <v>22</v>
      </c>
      <c r="B117" t="b">
        <f>IF(Data!$F117="failed",Data!L117)</f>
        <v>0</v>
      </c>
    </row>
    <row r="118" spans="1:2" x14ac:dyDescent="0.25">
      <c r="A118">
        <f>IF(Data!$F118="successful",Data!L118)</f>
        <v>57</v>
      </c>
      <c r="B118" t="b">
        <f>IF(Data!$F118="failed",Data!L118)</f>
        <v>0</v>
      </c>
    </row>
    <row r="119" spans="1:2" x14ac:dyDescent="0.25">
      <c r="A119">
        <f>IF(Data!$F119="successful",Data!L119)</f>
        <v>27</v>
      </c>
      <c r="B119" t="b">
        <f>IF(Data!$F119="failed",Data!L119)</f>
        <v>0</v>
      </c>
    </row>
    <row r="120" spans="1:2" x14ac:dyDescent="0.25">
      <c r="A120">
        <f>IF(Data!$F120="successful",Data!L120)</f>
        <v>39</v>
      </c>
      <c r="B120" t="b">
        <f>IF(Data!$F120="failed",Data!L120)</f>
        <v>0</v>
      </c>
    </row>
    <row r="121" spans="1:2" x14ac:dyDescent="0.25">
      <c r="A121">
        <f>IF(Data!$F121="successful",Data!L121)</f>
        <v>37</v>
      </c>
      <c r="B121" t="b">
        <f>IF(Data!$F121="failed",Data!L121)</f>
        <v>0</v>
      </c>
    </row>
    <row r="122" spans="1:2" x14ac:dyDescent="0.25">
      <c r="A122" t="b">
        <f>IF(Data!$F122="successful",Data!L122)</f>
        <v>0</v>
      </c>
      <c r="B122" t="b">
        <f>IF(Data!$F122="failed",Data!L122)</f>
        <v>0</v>
      </c>
    </row>
    <row r="123" spans="1:2" x14ac:dyDescent="0.25">
      <c r="A123" t="b">
        <f>IF(Data!$F123="successful",Data!L123)</f>
        <v>0</v>
      </c>
      <c r="B123" t="b">
        <f>IF(Data!$F123="failed",Data!L123)</f>
        <v>0</v>
      </c>
    </row>
    <row r="124" spans="1:2" x14ac:dyDescent="0.25">
      <c r="A124" t="b">
        <f>IF(Data!$F124="successful",Data!L124)</f>
        <v>0</v>
      </c>
      <c r="B124" t="b">
        <f>IF(Data!$F124="failed",Data!L124)</f>
        <v>0</v>
      </c>
    </row>
    <row r="125" spans="1:2" x14ac:dyDescent="0.25">
      <c r="A125" t="b">
        <f>IF(Data!$F125="successful",Data!L125)</f>
        <v>0</v>
      </c>
      <c r="B125" t="b">
        <f>IF(Data!$F125="failed",Data!L125)</f>
        <v>0</v>
      </c>
    </row>
    <row r="126" spans="1:2" x14ac:dyDescent="0.25">
      <c r="A126" t="b">
        <f>IF(Data!$F126="successful",Data!L126)</f>
        <v>0</v>
      </c>
      <c r="B126" t="b">
        <f>IF(Data!$F126="failed",Data!L126)</f>
        <v>0</v>
      </c>
    </row>
    <row r="127" spans="1:2" x14ac:dyDescent="0.25">
      <c r="A127" t="b">
        <f>IF(Data!$F127="successful",Data!L127)</f>
        <v>0</v>
      </c>
      <c r="B127" t="b">
        <f>IF(Data!$F127="failed",Data!L127)</f>
        <v>0</v>
      </c>
    </row>
    <row r="128" spans="1:2" x14ac:dyDescent="0.25">
      <c r="A128" t="b">
        <f>IF(Data!$F128="successful",Data!L128)</f>
        <v>0</v>
      </c>
      <c r="B128" t="b">
        <f>IF(Data!$F128="failed",Data!L128)</f>
        <v>0</v>
      </c>
    </row>
    <row r="129" spans="1:2" x14ac:dyDescent="0.25">
      <c r="A129" t="b">
        <f>IF(Data!$F129="successful",Data!L129)</f>
        <v>0</v>
      </c>
      <c r="B129" t="b">
        <f>IF(Data!$F129="failed",Data!L129)</f>
        <v>0</v>
      </c>
    </row>
    <row r="130" spans="1:2" x14ac:dyDescent="0.25">
      <c r="A130" t="b">
        <f>IF(Data!$F130="successful",Data!L130)</f>
        <v>0</v>
      </c>
      <c r="B130" t="b">
        <f>IF(Data!$F130="failed",Data!L130)</f>
        <v>0</v>
      </c>
    </row>
    <row r="131" spans="1:2" x14ac:dyDescent="0.25">
      <c r="A131" t="b">
        <f>IF(Data!$F131="successful",Data!L131)</f>
        <v>0</v>
      </c>
      <c r="B131" t="b">
        <f>IF(Data!$F131="failed",Data!L131)</f>
        <v>0</v>
      </c>
    </row>
    <row r="132" spans="1:2" x14ac:dyDescent="0.25">
      <c r="A132" t="b">
        <f>IF(Data!$F132="successful",Data!L132)</f>
        <v>0</v>
      </c>
      <c r="B132" t="b">
        <f>IF(Data!$F132="failed",Data!L132)</f>
        <v>0</v>
      </c>
    </row>
    <row r="133" spans="1:2" x14ac:dyDescent="0.25">
      <c r="A133" t="b">
        <f>IF(Data!$F133="successful",Data!L133)</f>
        <v>0</v>
      </c>
      <c r="B133" t="b">
        <f>IF(Data!$F133="failed",Data!L133)</f>
        <v>0</v>
      </c>
    </row>
    <row r="134" spans="1:2" x14ac:dyDescent="0.25">
      <c r="A134" t="b">
        <f>IF(Data!$F134="successful",Data!L134)</f>
        <v>0</v>
      </c>
      <c r="B134" t="b">
        <f>IF(Data!$F134="failed",Data!L134)</f>
        <v>0</v>
      </c>
    </row>
    <row r="135" spans="1:2" x14ac:dyDescent="0.25">
      <c r="A135" t="b">
        <f>IF(Data!$F135="successful",Data!L135)</f>
        <v>0</v>
      </c>
      <c r="B135" t="b">
        <f>IF(Data!$F135="failed",Data!L135)</f>
        <v>0</v>
      </c>
    </row>
    <row r="136" spans="1:2" x14ac:dyDescent="0.25">
      <c r="A136" t="b">
        <f>IF(Data!$F136="successful",Data!L136)</f>
        <v>0</v>
      </c>
      <c r="B136" t="b">
        <f>IF(Data!$F136="failed",Data!L136)</f>
        <v>0</v>
      </c>
    </row>
    <row r="137" spans="1:2" x14ac:dyDescent="0.25">
      <c r="A137" t="b">
        <f>IF(Data!$F137="successful",Data!L137)</f>
        <v>0</v>
      </c>
      <c r="B137" t="b">
        <f>IF(Data!$F137="failed",Data!L137)</f>
        <v>0</v>
      </c>
    </row>
    <row r="138" spans="1:2" x14ac:dyDescent="0.25">
      <c r="A138" t="b">
        <f>IF(Data!$F138="successful",Data!L138)</f>
        <v>0</v>
      </c>
      <c r="B138" t="b">
        <f>IF(Data!$F138="failed",Data!L138)</f>
        <v>0</v>
      </c>
    </row>
    <row r="139" spans="1:2" x14ac:dyDescent="0.25">
      <c r="A139" t="b">
        <f>IF(Data!$F139="successful",Data!L139)</f>
        <v>0</v>
      </c>
      <c r="B139" t="b">
        <f>IF(Data!$F139="failed",Data!L139)</f>
        <v>0</v>
      </c>
    </row>
    <row r="140" spans="1:2" x14ac:dyDescent="0.25">
      <c r="A140" t="b">
        <f>IF(Data!$F140="successful",Data!L140)</f>
        <v>0</v>
      </c>
      <c r="B140" t="b">
        <f>IF(Data!$F140="failed",Data!L140)</f>
        <v>0</v>
      </c>
    </row>
    <row r="141" spans="1:2" x14ac:dyDescent="0.25">
      <c r="A141" t="b">
        <f>IF(Data!$F141="successful",Data!L141)</f>
        <v>0</v>
      </c>
      <c r="B141" t="b">
        <f>IF(Data!$F141="failed",Data!L141)</f>
        <v>0</v>
      </c>
    </row>
    <row r="142" spans="1:2" x14ac:dyDescent="0.25">
      <c r="A142" t="b">
        <f>IF(Data!$F142="successful",Data!L142)</f>
        <v>0</v>
      </c>
      <c r="B142" t="b">
        <f>IF(Data!$F142="failed",Data!L142)</f>
        <v>0</v>
      </c>
    </row>
    <row r="143" spans="1:2" x14ac:dyDescent="0.25">
      <c r="A143" t="b">
        <f>IF(Data!$F143="successful",Data!L143)</f>
        <v>0</v>
      </c>
      <c r="B143" t="b">
        <f>IF(Data!$F143="failed",Data!L143)</f>
        <v>0</v>
      </c>
    </row>
    <row r="144" spans="1:2" x14ac:dyDescent="0.25">
      <c r="A144" t="b">
        <f>IF(Data!$F144="successful",Data!L144)</f>
        <v>0</v>
      </c>
      <c r="B144" t="b">
        <f>IF(Data!$F144="failed",Data!L144)</f>
        <v>0</v>
      </c>
    </row>
    <row r="145" spans="1:2" x14ac:dyDescent="0.25">
      <c r="A145" t="b">
        <f>IF(Data!$F145="successful",Data!L145)</f>
        <v>0</v>
      </c>
      <c r="B145" t="b">
        <f>IF(Data!$F145="failed",Data!L145)</f>
        <v>0</v>
      </c>
    </row>
    <row r="146" spans="1:2" x14ac:dyDescent="0.25">
      <c r="A146" t="b">
        <f>IF(Data!$F146="successful",Data!L146)</f>
        <v>0</v>
      </c>
      <c r="B146" t="b">
        <f>IF(Data!$F146="failed",Data!L146)</f>
        <v>0</v>
      </c>
    </row>
    <row r="147" spans="1:2" x14ac:dyDescent="0.25">
      <c r="A147" t="b">
        <f>IF(Data!$F147="successful",Data!L147)</f>
        <v>0</v>
      </c>
      <c r="B147" t="b">
        <f>IF(Data!$F147="failed",Data!L147)</f>
        <v>0</v>
      </c>
    </row>
    <row r="148" spans="1:2" x14ac:dyDescent="0.25">
      <c r="A148" t="b">
        <f>IF(Data!$F148="successful",Data!L148)</f>
        <v>0</v>
      </c>
      <c r="B148" t="b">
        <f>IF(Data!$F148="failed",Data!L148)</f>
        <v>0</v>
      </c>
    </row>
    <row r="149" spans="1:2" x14ac:dyDescent="0.25">
      <c r="A149" t="b">
        <f>IF(Data!$F149="successful",Data!L149)</f>
        <v>0</v>
      </c>
      <c r="B149" t="b">
        <f>IF(Data!$F149="failed",Data!L149)</f>
        <v>0</v>
      </c>
    </row>
    <row r="150" spans="1:2" x14ac:dyDescent="0.25">
      <c r="A150" t="b">
        <f>IF(Data!$F150="successful",Data!L150)</f>
        <v>0</v>
      </c>
      <c r="B150" t="b">
        <f>IF(Data!$F150="failed",Data!L150)</f>
        <v>0</v>
      </c>
    </row>
    <row r="151" spans="1:2" x14ac:dyDescent="0.25">
      <c r="A151" t="b">
        <f>IF(Data!$F151="successful",Data!L151)</f>
        <v>0</v>
      </c>
      <c r="B151" t="b">
        <f>IF(Data!$F151="failed",Data!L151)</f>
        <v>0</v>
      </c>
    </row>
    <row r="152" spans="1:2" x14ac:dyDescent="0.25">
      <c r="A152" t="b">
        <f>IF(Data!$F152="successful",Data!L152)</f>
        <v>0</v>
      </c>
      <c r="B152" t="b">
        <f>IF(Data!$F152="failed",Data!L152)</f>
        <v>0</v>
      </c>
    </row>
    <row r="153" spans="1:2" x14ac:dyDescent="0.25">
      <c r="A153" t="b">
        <f>IF(Data!$F153="successful",Data!L153)</f>
        <v>0</v>
      </c>
      <c r="B153" t="b">
        <f>IF(Data!$F153="failed",Data!L153)</f>
        <v>0</v>
      </c>
    </row>
    <row r="154" spans="1:2" x14ac:dyDescent="0.25">
      <c r="A154" t="b">
        <f>IF(Data!$F154="successful",Data!L154)</f>
        <v>0</v>
      </c>
      <c r="B154" t="b">
        <f>IF(Data!$F154="failed",Data!L154)</f>
        <v>0</v>
      </c>
    </row>
    <row r="155" spans="1:2" x14ac:dyDescent="0.25">
      <c r="A155" t="b">
        <f>IF(Data!$F155="successful",Data!L155)</f>
        <v>0</v>
      </c>
      <c r="B155" t="b">
        <f>IF(Data!$F155="failed",Data!L155)</f>
        <v>0</v>
      </c>
    </row>
    <row r="156" spans="1:2" x14ac:dyDescent="0.25">
      <c r="A156" t="b">
        <f>IF(Data!$F156="successful",Data!L156)</f>
        <v>0</v>
      </c>
      <c r="B156" t="b">
        <f>IF(Data!$F156="failed",Data!L156)</f>
        <v>0</v>
      </c>
    </row>
    <row r="157" spans="1:2" x14ac:dyDescent="0.25">
      <c r="A157" t="b">
        <f>IF(Data!$F157="successful",Data!L157)</f>
        <v>0</v>
      </c>
      <c r="B157" t="b">
        <f>IF(Data!$F157="failed",Data!L157)</f>
        <v>0</v>
      </c>
    </row>
    <row r="158" spans="1:2" x14ac:dyDescent="0.25">
      <c r="A158" t="b">
        <f>IF(Data!$F158="successful",Data!L158)</f>
        <v>0</v>
      </c>
      <c r="B158" t="b">
        <f>IF(Data!$F158="failed",Data!L158)</f>
        <v>0</v>
      </c>
    </row>
    <row r="159" spans="1:2" x14ac:dyDescent="0.25">
      <c r="A159" t="b">
        <f>IF(Data!$F159="successful",Data!L159)</f>
        <v>0</v>
      </c>
      <c r="B159" t="b">
        <f>IF(Data!$F159="failed",Data!L159)</f>
        <v>0</v>
      </c>
    </row>
    <row r="160" spans="1:2" x14ac:dyDescent="0.25">
      <c r="A160" t="b">
        <f>IF(Data!$F160="successful",Data!L160)</f>
        <v>0</v>
      </c>
      <c r="B160" t="b">
        <f>IF(Data!$F160="failed",Data!L160)</f>
        <v>0</v>
      </c>
    </row>
    <row r="161" spans="1:2" x14ac:dyDescent="0.25">
      <c r="A161" t="b">
        <f>IF(Data!$F161="successful",Data!L161)</f>
        <v>0</v>
      </c>
      <c r="B161" t="b">
        <f>IF(Data!$F161="failed",Data!L161)</f>
        <v>0</v>
      </c>
    </row>
    <row r="162" spans="1:2" x14ac:dyDescent="0.25">
      <c r="A162" t="b">
        <f>IF(Data!$F162="successful",Data!L162)</f>
        <v>0</v>
      </c>
      <c r="B162">
        <f>IF(Data!$F162="failed",Data!L162)</f>
        <v>0</v>
      </c>
    </row>
    <row r="163" spans="1:2" x14ac:dyDescent="0.25">
      <c r="A163" t="b">
        <f>IF(Data!$F163="successful",Data!L163)</f>
        <v>0</v>
      </c>
      <c r="B163">
        <f>IF(Data!$F163="failed",Data!L163)</f>
        <v>1</v>
      </c>
    </row>
    <row r="164" spans="1:2" x14ac:dyDescent="0.25">
      <c r="A164" t="b">
        <f>IF(Data!$F164="successful",Data!L164)</f>
        <v>0</v>
      </c>
      <c r="B164">
        <f>IF(Data!$F164="failed",Data!L164)</f>
        <v>10</v>
      </c>
    </row>
    <row r="165" spans="1:2" x14ac:dyDescent="0.25">
      <c r="A165" t="b">
        <f>IF(Data!$F165="successful",Data!L165)</f>
        <v>0</v>
      </c>
      <c r="B165">
        <f>IF(Data!$F165="failed",Data!L165)</f>
        <v>0</v>
      </c>
    </row>
    <row r="166" spans="1:2" x14ac:dyDescent="0.25">
      <c r="A166" t="b">
        <f>IF(Data!$F166="successful",Data!L166)</f>
        <v>0</v>
      </c>
      <c r="B166">
        <f>IF(Data!$F166="failed",Data!L166)</f>
        <v>7</v>
      </c>
    </row>
    <row r="167" spans="1:2" x14ac:dyDescent="0.25">
      <c r="A167" t="b">
        <f>IF(Data!$F167="successful",Data!L167)</f>
        <v>0</v>
      </c>
      <c r="B167">
        <f>IF(Data!$F167="failed",Data!L167)</f>
        <v>0</v>
      </c>
    </row>
    <row r="168" spans="1:2" x14ac:dyDescent="0.25">
      <c r="A168" t="b">
        <f>IF(Data!$F168="successful",Data!L168)</f>
        <v>0</v>
      </c>
      <c r="B168">
        <f>IF(Data!$F168="failed",Data!L168)</f>
        <v>1</v>
      </c>
    </row>
    <row r="169" spans="1:2" x14ac:dyDescent="0.25">
      <c r="A169" t="b">
        <f>IF(Data!$F169="successful",Data!L169)</f>
        <v>0</v>
      </c>
      <c r="B169">
        <f>IF(Data!$F169="failed",Data!L169)</f>
        <v>2</v>
      </c>
    </row>
    <row r="170" spans="1:2" x14ac:dyDescent="0.25">
      <c r="A170" t="b">
        <f>IF(Data!$F170="successful",Data!L170)</f>
        <v>0</v>
      </c>
      <c r="B170">
        <f>IF(Data!$F170="failed",Data!L170)</f>
        <v>3</v>
      </c>
    </row>
    <row r="171" spans="1:2" x14ac:dyDescent="0.25">
      <c r="A171" t="b">
        <f>IF(Data!$F171="successful",Data!L171)</f>
        <v>0</v>
      </c>
      <c r="B171">
        <f>IF(Data!$F171="failed",Data!L171)</f>
        <v>10</v>
      </c>
    </row>
    <row r="172" spans="1:2" x14ac:dyDescent="0.25">
      <c r="A172" t="b">
        <f>IF(Data!$F172="successful",Data!L172)</f>
        <v>0</v>
      </c>
      <c r="B172">
        <f>IF(Data!$F172="failed",Data!L172)</f>
        <v>10</v>
      </c>
    </row>
    <row r="173" spans="1:2" x14ac:dyDescent="0.25">
      <c r="A173" t="b">
        <f>IF(Data!$F173="successful",Data!L173)</f>
        <v>0</v>
      </c>
      <c r="B173">
        <f>IF(Data!$F173="failed",Data!L173)</f>
        <v>1</v>
      </c>
    </row>
    <row r="174" spans="1:2" x14ac:dyDescent="0.25">
      <c r="A174" t="b">
        <f>IF(Data!$F174="successful",Data!L174)</f>
        <v>0</v>
      </c>
      <c r="B174">
        <f>IF(Data!$F174="failed",Data!L174)</f>
        <v>0</v>
      </c>
    </row>
    <row r="175" spans="1:2" x14ac:dyDescent="0.25">
      <c r="A175" t="b">
        <f>IF(Data!$F175="successful",Data!L175)</f>
        <v>0</v>
      </c>
      <c r="B175">
        <f>IF(Data!$F175="failed",Data!L175)</f>
        <v>0</v>
      </c>
    </row>
    <row r="176" spans="1:2" x14ac:dyDescent="0.25">
      <c r="A176" t="b">
        <f>IF(Data!$F176="successful",Data!L176)</f>
        <v>0</v>
      </c>
      <c r="B176">
        <f>IF(Data!$F176="failed",Data!L176)</f>
        <v>0</v>
      </c>
    </row>
    <row r="177" spans="1:2" x14ac:dyDescent="0.25">
      <c r="A177" t="b">
        <f>IF(Data!$F177="successful",Data!L177)</f>
        <v>0</v>
      </c>
      <c r="B177">
        <f>IF(Data!$F177="failed",Data!L177)</f>
        <v>26</v>
      </c>
    </row>
    <row r="178" spans="1:2" x14ac:dyDescent="0.25">
      <c r="A178" t="b">
        <f>IF(Data!$F178="successful",Data!L178)</f>
        <v>0</v>
      </c>
      <c r="B178">
        <f>IF(Data!$F178="failed",Data!L178)</f>
        <v>0</v>
      </c>
    </row>
    <row r="179" spans="1:2" x14ac:dyDescent="0.25">
      <c r="A179" t="b">
        <f>IF(Data!$F179="successful",Data!L179)</f>
        <v>0</v>
      </c>
      <c r="B179">
        <f>IF(Data!$F179="failed",Data!L179)</f>
        <v>7</v>
      </c>
    </row>
    <row r="180" spans="1:2" x14ac:dyDescent="0.25">
      <c r="A180" t="b">
        <f>IF(Data!$F180="successful",Data!L180)</f>
        <v>0</v>
      </c>
      <c r="B180">
        <f>IF(Data!$F180="failed",Data!L180)</f>
        <v>0</v>
      </c>
    </row>
    <row r="181" spans="1:2" x14ac:dyDescent="0.25">
      <c r="A181" t="b">
        <f>IF(Data!$F181="successful",Data!L181)</f>
        <v>0</v>
      </c>
      <c r="B181">
        <f>IF(Data!$F181="failed",Data!L181)</f>
        <v>2</v>
      </c>
    </row>
    <row r="182" spans="1:2" x14ac:dyDescent="0.25">
      <c r="A182" t="b">
        <f>IF(Data!$F182="successful",Data!L182)</f>
        <v>0</v>
      </c>
      <c r="B182">
        <f>IF(Data!$F182="failed",Data!L182)</f>
        <v>13</v>
      </c>
    </row>
    <row r="183" spans="1:2" x14ac:dyDescent="0.25">
      <c r="A183" t="b">
        <f>IF(Data!$F183="successful",Data!L183)</f>
        <v>0</v>
      </c>
      <c r="B183">
        <f>IF(Data!$F183="failed",Data!L183)</f>
        <v>4</v>
      </c>
    </row>
    <row r="184" spans="1:2" x14ac:dyDescent="0.25">
      <c r="A184" t="b">
        <f>IF(Data!$F184="successful",Data!L184)</f>
        <v>0</v>
      </c>
      <c r="B184">
        <f>IF(Data!$F184="failed",Data!L184)</f>
        <v>0</v>
      </c>
    </row>
    <row r="185" spans="1:2" x14ac:dyDescent="0.25">
      <c r="A185" t="b">
        <f>IF(Data!$F185="successful",Data!L185)</f>
        <v>0</v>
      </c>
      <c r="B185">
        <f>IF(Data!$F185="failed",Data!L185)</f>
        <v>12</v>
      </c>
    </row>
    <row r="186" spans="1:2" x14ac:dyDescent="0.25">
      <c r="A186" t="b">
        <f>IF(Data!$F186="successful",Data!L186)</f>
        <v>0</v>
      </c>
      <c r="B186">
        <f>IF(Data!$F186="failed",Data!L186)</f>
        <v>2</v>
      </c>
    </row>
    <row r="187" spans="1:2" x14ac:dyDescent="0.25">
      <c r="A187" t="b">
        <f>IF(Data!$F187="successful",Data!L187)</f>
        <v>0</v>
      </c>
      <c r="B187">
        <f>IF(Data!$F187="failed",Data!L187)</f>
        <v>10</v>
      </c>
    </row>
    <row r="188" spans="1:2" x14ac:dyDescent="0.25">
      <c r="A188" t="b">
        <f>IF(Data!$F188="successful",Data!L188)</f>
        <v>0</v>
      </c>
      <c r="B188">
        <f>IF(Data!$F188="failed",Data!L188)</f>
        <v>0</v>
      </c>
    </row>
    <row r="189" spans="1:2" x14ac:dyDescent="0.25">
      <c r="A189" t="b">
        <f>IF(Data!$F189="successful",Data!L189)</f>
        <v>0</v>
      </c>
      <c r="B189">
        <f>IF(Data!$F189="failed",Data!L189)</f>
        <v>5</v>
      </c>
    </row>
    <row r="190" spans="1:2" x14ac:dyDescent="0.25">
      <c r="A190" t="b">
        <f>IF(Data!$F190="successful",Data!L190)</f>
        <v>0</v>
      </c>
      <c r="B190">
        <f>IF(Data!$F190="failed",Data!L190)</f>
        <v>0</v>
      </c>
    </row>
    <row r="191" spans="1:2" x14ac:dyDescent="0.25">
      <c r="A191" t="b">
        <f>IF(Data!$F191="successful",Data!L191)</f>
        <v>0</v>
      </c>
      <c r="B191">
        <f>IF(Data!$F191="failed",Data!L191)</f>
        <v>5</v>
      </c>
    </row>
    <row r="192" spans="1:2" x14ac:dyDescent="0.25">
      <c r="A192" t="b">
        <f>IF(Data!$F192="successful",Data!L192)</f>
        <v>0</v>
      </c>
      <c r="B192">
        <f>IF(Data!$F192="failed",Data!L192)</f>
        <v>1</v>
      </c>
    </row>
    <row r="193" spans="1:2" x14ac:dyDescent="0.25">
      <c r="A193" t="b">
        <f>IF(Data!$F193="successful",Data!L193)</f>
        <v>0</v>
      </c>
      <c r="B193">
        <f>IF(Data!$F193="failed",Data!L193)</f>
        <v>3</v>
      </c>
    </row>
    <row r="194" spans="1:2" x14ac:dyDescent="0.25">
      <c r="A194" t="b">
        <f>IF(Data!$F194="successful",Data!L194)</f>
        <v>0</v>
      </c>
      <c r="B194">
        <f>IF(Data!$F194="failed",Data!L194)</f>
        <v>3</v>
      </c>
    </row>
    <row r="195" spans="1:2" x14ac:dyDescent="0.25">
      <c r="A195" t="b">
        <f>IF(Data!$F195="successful",Data!L195)</f>
        <v>0</v>
      </c>
      <c r="B195">
        <f>IF(Data!$F195="failed",Data!L195)</f>
        <v>0</v>
      </c>
    </row>
    <row r="196" spans="1:2" x14ac:dyDescent="0.25">
      <c r="A196" t="b">
        <f>IF(Data!$F196="successful",Data!L196)</f>
        <v>0</v>
      </c>
      <c r="B196">
        <f>IF(Data!$F196="failed",Data!L196)</f>
        <v>3</v>
      </c>
    </row>
    <row r="197" spans="1:2" x14ac:dyDescent="0.25">
      <c r="A197" t="b">
        <f>IF(Data!$F197="successful",Data!L197)</f>
        <v>0</v>
      </c>
      <c r="B197">
        <f>IF(Data!$F197="failed",Data!L197)</f>
        <v>0</v>
      </c>
    </row>
    <row r="198" spans="1:2" x14ac:dyDescent="0.25">
      <c r="A198" t="b">
        <f>IF(Data!$F198="successful",Data!L198)</f>
        <v>0</v>
      </c>
      <c r="B198">
        <f>IF(Data!$F198="failed",Data!L198)</f>
        <v>19</v>
      </c>
    </row>
    <row r="199" spans="1:2" x14ac:dyDescent="0.25">
      <c r="A199" t="b">
        <f>IF(Data!$F199="successful",Data!L199)</f>
        <v>0</v>
      </c>
      <c r="B199">
        <f>IF(Data!$F199="failed",Data!L199)</f>
        <v>8</v>
      </c>
    </row>
    <row r="200" spans="1:2" x14ac:dyDescent="0.25">
      <c r="A200" t="b">
        <f>IF(Data!$F200="successful",Data!L200)</f>
        <v>0</v>
      </c>
      <c r="B200">
        <f>IF(Data!$F200="failed",Data!L200)</f>
        <v>6</v>
      </c>
    </row>
    <row r="201" spans="1:2" x14ac:dyDescent="0.25">
      <c r="A201" t="b">
        <f>IF(Data!$F201="successful",Data!L201)</f>
        <v>0</v>
      </c>
      <c r="B201">
        <f>IF(Data!$F201="failed",Data!L201)</f>
        <v>0</v>
      </c>
    </row>
    <row r="202" spans="1:2" x14ac:dyDescent="0.25">
      <c r="A202" t="b">
        <f>IF(Data!$F202="successful",Data!L202)</f>
        <v>0</v>
      </c>
      <c r="B202">
        <f>IF(Data!$F202="failed",Data!L202)</f>
        <v>18</v>
      </c>
    </row>
    <row r="203" spans="1:2" x14ac:dyDescent="0.25">
      <c r="A203" t="b">
        <f>IF(Data!$F203="successful",Data!L203)</f>
        <v>0</v>
      </c>
      <c r="B203">
        <f>IF(Data!$F203="failed",Data!L203)</f>
        <v>7</v>
      </c>
    </row>
    <row r="204" spans="1:2" x14ac:dyDescent="0.25">
      <c r="A204" t="b">
        <f>IF(Data!$F204="successful",Data!L204)</f>
        <v>0</v>
      </c>
      <c r="B204">
        <f>IF(Data!$F204="failed",Data!L204)</f>
        <v>0</v>
      </c>
    </row>
    <row r="205" spans="1:2" x14ac:dyDescent="0.25">
      <c r="A205" t="b">
        <f>IF(Data!$F205="successful",Data!L205)</f>
        <v>0</v>
      </c>
      <c r="B205">
        <f>IF(Data!$F205="failed",Data!L205)</f>
        <v>8</v>
      </c>
    </row>
    <row r="206" spans="1:2" x14ac:dyDescent="0.25">
      <c r="A206" t="b">
        <f>IF(Data!$F206="successful",Data!L206)</f>
        <v>0</v>
      </c>
      <c r="B206">
        <f>IF(Data!$F206="failed",Data!L206)</f>
        <v>1293</v>
      </c>
    </row>
    <row r="207" spans="1:2" x14ac:dyDescent="0.25">
      <c r="A207" t="b">
        <f>IF(Data!$F207="successful",Data!L207)</f>
        <v>0</v>
      </c>
      <c r="B207">
        <f>IF(Data!$F207="failed",Data!L207)</f>
        <v>17</v>
      </c>
    </row>
    <row r="208" spans="1:2" x14ac:dyDescent="0.25">
      <c r="A208" t="b">
        <f>IF(Data!$F208="successful",Data!L208)</f>
        <v>0</v>
      </c>
      <c r="B208">
        <f>IF(Data!$F208="failed",Data!L208)</f>
        <v>0</v>
      </c>
    </row>
    <row r="209" spans="1:2" x14ac:dyDescent="0.25">
      <c r="A209" t="b">
        <f>IF(Data!$F209="successful",Data!L209)</f>
        <v>0</v>
      </c>
      <c r="B209">
        <f>IF(Data!$F209="failed",Data!L209)</f>
        <v>13</v>
      </c>
    </row>
    <row r="210" spans="1:2" x14ac:dyDescent="0.25">
      <c r="A210" t="b">
        <f>IF(Data!$F210="successful",Data!L210)</f>
        <v>0</v>
      </c>
      <c r="B210">
        <f>IF(Data!$F210="failed",Data!L210)</f>
        <v>0</v>
      </c>
    </row>
    <row r="211" spans="1:2" x14ac:dyDescent="0.25">
      <c r="A211" t="b">
        <f>IF(Data!$F211="successful",Data!L211)</f>
        <v>0</v>
      </c>
      <c r="B211">
        <f>IF(Data!$F211="failed",Data!L211)</f>
        <v>0</v>
      </c>
    </row>
    <row r="212" spans="1:2" x14ac:dyDescent="0.25">
      <c r="A212" t="b">
        <f>IF(Data!$F212="successful",Data!L212)</f>
        <v>0</v>
      </c>
      <c r="B212">
        <f>IF(Data!$F212="failed",Data!L212)</f>
        <v>33</v>
      </c>
    </row>
    <row r="213" spans="1:2" x14ac:dyDescent="0.25">
      <c r="A213" t="b">
        <f>IF(Data!$F213="successful",Data!L213)</f>
        <v>0</v>
      </c>
      <c r="B213">
        <f>IF(Data!$F213="failed",Data!L213)</f>
        <v>12</v>
      </c>
    </row>
    <row r="214" spans="1:2" x14ac:dyDescent="0.25">
      <c r="A214" t="b">
        <f>IF(Data!$F214="successful",Data!L214)</f>
        <v>0</v>
      </c>
      <c r="B214">
        <f>IF(Data!$F214="failed",Data!L214)</f>
        <v>1</v>
      </c>
    </row>
    <row r="215" spans="1:2" x14ac:dyDescent="0.25">
      <c r="A215" t="b">
        <f>IF(Data!$F215="successful",Data!L215)</f>
        <v>0</v>
      </c>
      <c r="B215">
        <f>IF(Data!$F215="failed",Data!L215)</f>
        <v>1</v>
      </c>
    </row>
    <row r="216" spans="1:2" x14ac:dyDescent="0.25">
      <c r="A216" t="b">
        <f>IF(Data!$F216="successful",Data!L216)</f>
        <v>0</v>
      </c>
      <c r="B216">
        <f>IF(Data!$F216="failed",Data!L216)</f>
        <v>1</v>
      </c>
    </row>
    <row r="217" spans="1:2" x14ac:dyDescent="0.25">
      <c r="A217" t="b">
        <f>IF(Data!$F217="successful",Data!L217)</f>
        <v>0</v>
      </c>
      <c r="B217">
        <f>IF(Data!$F217="failed",Data!L217)</f>
        <v>1</v>
      </c>
    </row>
    <row r="218" spans="1:2" x14ac:dyDescent="0.25">
      <c r="A218" t="b">
        <f>IF(Data!$F218="successful",Data!L218)</f>
        <v>0</v>
      </c>
      <c r="B218">
        <f>IF(Data!$F218="failed",Data!L218)</f>
        <v>84</v>
      </c>
    </row>
    <row r="219" spans="1:2" x14ac:dyDescent="0.25">
      <c r="A219" t="b">
        <f>IF(Data!$F219="successful",Data!L219)</f>
        <v>0</v>
      </c>
      <c r="B219">
        <f>IF(Data!$F219="failed",Data!L219)</f>
        <v>38</v>
      </c>
    </row>
    <row r="220" spans="1:2" x14ac:dyDescent="0.25">
      <c r="A220" t="b">
        <f>IF(Data!$F220="successful",Data!L220)</f>
        <v>0</v>
      </c>
      <c r="B220">
        <f>IF(Data!$F220="failed",Data!L220)</f>
        <v>1</v>
      </c>
    </row>
    <row r="221" spans="1:2" x14ac:dyDescent="0.25">
      <c r="A221" t="b">
        <f>IF(Data!$F221="successful",Data!L221)</f>
        <v>0</v>
      </c>
      <c r="B221">
        <f>IF(Data!$F221="failed",Data!L221)</f>
        <v>76</v>
      </c>
    </row>
    <row r="222" spans="1:2" x14ac:dyDescent="0.25">
      <c r="A222" t="b">
        <f>IF(Data!$F222="successful",Data!L222)</f>
        <v>0</v>
      </c>
      <c r="B222">
        <f>IF(Data!$F222="failed",Data!L222)</f>
        <v>3</v>
      </c>
    </row>
    <row r="223" spans="1:2" x14ac:dyDescent="0.25">
      <c r="A223" t="b">
        <f>IF(Data!$F223="successful",Data!L223)</f>
        <v>0</v>
      </c>
      <c r="B223">
        <f>IF(Data!$F223="failed",Data!L223)</f>
        <v>0</v>
      </c>
    </row>
    <row r="224" spans="1:2" x14ac:dyDescent="0.25">
      <c r="A224" t="b">
        <f>IF(Data!$F224="successful",Data!L224)</f>
        <v>0</v>
      </c>
      <c r="B224">
        <f>IF(Data!$F224="failed",Data!L224)</f>
        <v>2</v>
      </c>
    </row>
    <row r="225" spans="1:2" x14ac:dyDescent="0.25">
      <c r="A225" t="b">
        <f>IF(Data!$F225="successful",Data!L225)</f>
        <v>0</v>
      </c>
      <c r="B225">
        <f>IF(Data!$F225="failed",Data!L225)</f>
        <v>0</v>
      </c>
    </row>
    <row r="226" spans="1:2" x14ac:dyDescent="0.25">
      <c r="A226" t="b">
        <f>IF(Data!$F226="successful",Data!L226)</f>
        <v>0</v>
      </c>
      <c r="B226">
        <f>IF(Data!$F226="failed",Data!L226)</f>
        <v>0</v>
      </c>
    </row>
    <row r="227" spans="1:2" x14ac:dyDescent="0.25">
      <c r="A227" t="b">
        <f>IF(Data!$F227="successful",Data!L227)</f>
        <v>0</v>
      </c>
      <c r="B227">
        <f>IF(Data!$F227="failed",Data!L227)</f>
        <v>0</v>
      </c>
    </row>
    <row r="228" spans="1:2" x14ac:dyDescent="0.25">
      <c r="A228" t="b">
        <f>IF(Data!$F228="successful",Data!L228)</f>
        <v>0</v>
      </c>
      <c r="B228">
        <f>IF(Data!$F228="failed",Data!L228)</f>
        <v>2</v>
      </c>
    </row>
    <row r="229" spans="1:2" x14ac:dyDescent="0.25">
      <c r="A229" t="b">
        <f>IF(Data!$F229="successful",Data!L229)</f>
        <v>0</v>
      </c>
      <c r="B229">
        <f>IF(Data!$F229="failed",Data!L229)</f>
        <v>0</v>
      </c>
    </row>
    <row r="230" spans="1:2" x14ac:dyDescent="0.25">
      <c r="A230" t="b">
        <f>IF(Data!$F230="successful",Data!L230)</f>
        <v>0</v>
      </c>
      <c r="B230">
        <f>IF(Data!$F230="failed",Data!L230)</f>
        <v>0</v>
      </c>
    </row>
    <row r="231" spans="1:2" x14ac:dyDescent="0.25">
      <c r="A231" t="b">
        <f>IF(Data!$F231="successful",Data!L231)</f>
        <v>0</v>
      </c>
      <c r="B231">
        <f>IF(Data!$F231="failed",Data!L231)</f>
        <v>0</v>
      </c>
    </row>
    <row r="232" spans="1:2" x14ac:dyDescent="0.25">
      <c r="A232" t="b">
        <f>IF(Data!$F232="successful",Data!L232)</f>
        <v>0</v>
      </c>
      <c r="B232">
        <f>IF(Data!$F232="failed",Data!L232)</f>
        <v>2</v>
      </c>
    </row>
    <row r="233" spans="1:2" x14ac:dyDescent="0.25">
      <c r="A233" t="b">
        <f>IF(Data!$F233="successful",Data!L233)</f>
        <v>0</v>
      </c>
      <c r="B233">
        <f>IF(Data!$F233="failed",Data!L233)</f>
        <v>0</v>
      </c>
    </row>
    <row r="234" spans="1:2" x14ac:dyDescent="0.25">
      <c r="A234" t="b">
        <f>IF(Data!$F234="successful",Data!L234)</f>
        <v>0</v>
      </c>
      <c r="B234">
        <f>IF(Data!$F234="failed",Data!L234)</f>
        <v>7</v>
      </c>
    </row>
    <row r="235" spans="1:2" x14ac:dyDescent="0.25">
      <c r="A235" t="b">
        <f>IF(Data!$F235="successful",Data!L235)</f>
        <v>0</v>
      </c>
      <c r="B235">
        <f>IF(Data!$F235="failed",Data!L235)</f>
        <v>0</v>
      </c>
    </row>
    <row r="236" spans="1:2" x14ac:dyDescent="0.25">
      <c r="A236" t="b">
        <f>IF(Data!$F236="successful",Data!L236)</f>
        <v>0</v>
      </c>
      <c r="B236">
        <f>IF(Data!$F236="failed",Data!L236)</f>
        <v>5</v>
      </c>
    </row>
    <row r="237" spans="1:2" x14ac:dyDescent="0.25">
      <c r="A237" t="b">
        <f>IF(Data!$F237="successful",Data!L237)</f>
        <v>0</v>
      </c>
      <c r="B237">
        <f>IF(Data!$F237="failed",Data!L237)</f>
        <v>0</v>
      </c>
    </row>
    <row r="238" spans="1:2" x14ac:dyDescent="0.25">
      <c r="A238" t="b">
        <f>IF(Data!$F238="successful",Data!L238)</f>
        <v>0</v>
      </c>
      <c r="B238">
        <f>IF(Data!$F238="failed",Data!L238)</f>
        <v>0</v>
      </c>
    </row>
    <row r="239" spans="1:2" x14ac:dyDescent="0.25">
      <c r="A239" t="b">
        <f>IF(Data!$F239="successful",Data!L239)</f>
        <v>0</v>
      </c>
      <c r="B239">
        <f>IF(Data!$F239="failed",Data!L239)</f>
        <v>1</v>
      </c>
    </row>
    <row r="240" spans="1:2" x14ac:dyDescent="0.25">
      <c r="A240" t="b">
        <f>IF(Data!$F240="successful",Data!L240)</f>
        <v>0</v>
      </c>
      <c r="B240">
        <f>IF(Data!$F240="failed",Data!L240)</f>
        <v>0</v>
      </c>
    </row>
    <row r="241" spans="1:2" x14ac:dyDescent="0.25">
      <c r="A241" t="b">
        <f>IF(Data!$F241="successful",Data!L241)</f>
        <v>0</v>
      </c>
      <c r="B241">
        <f>IF(Data!$F241="failed",Data!L241)</f>
        <v>5</v>
      </c>
    </row>
    <row r="242" spans="1:2" x14ac:dyDescent="0.25">
      <c r="A242">
        <f>IF(Data!$F242="successful",Data!L242)</f>
        <v>137</v>
      </c>
      <c r="B242" t="b">
        <f>IF(Data!$F242="failed",Data!L242)</f>
        <v>0</v>
      </c>
    </row>
    <row r="243" spans="1:2" x14ac:dyDescent="0.25">
      <c r="A243">
        <f>IF(Data!$F243="successful",Data!L243)</f>
        <v>376</v>
      </c>
      <c r="B243" t="b">
        <f>IF(Data!$F243="failed",Data!L243)</f>
        <v>0</v>
      </c>
    </row>
    <row r="244" spans="1:2" x14ac:dyDescent="0.25">
      <c r="A244">
        <f>IF(Data!$F244="successful",Data!L244)</f>
        <v>202</v>
      </c>
      <c r="B244" t="b">
        <f>IF(Data!$F244="failed",Data!L244)</f>
        <v>0</v>
      </c>
    </row>
    <row r="245" spans="1:2" x14ac:dyDescent="0.25">
      <c r="A245">
        <f>IF(Data!$F245="successful",Data!L245)</f>
        <v>328</v>
      </c>
      <c r="B245" t="b">
        <f>IF(Data!$F245="failed",Data!L245)</f>
        <v>0</v>
      </c>
    </row>
    <row r="246" spans="1:2" x14ac:dyDescent="0.25">
      <c r="A246">
        <f>IF(Data!$F246="successful",Data!L246)</f>
        <v>84</v>
      </c>
      <c r="B246" t="b">
        <f>IF(Data!$F246="failed",Data!L246)</f>
        <v>0</v>
      </c>
    </row>
    <row r="247" spans="1:2" x14ac:dyDescent="0.25">
      <c r="A247">
        <f>IF(Data!$F247="successful",Data!L247)</f>
        <v>96</v>
      </c>
      <c r="B247" t="b">
        <f>IF(Data!$F247="failed",Data!L247)</f>
        <v>0</v>
      </c>
    </row>
    <row r="248" spans="1:2" x14ac:dyDescent="0.25">
      <c r="A248">
        <f>IF(Data!$F248="successful",Data!L248)</f>
        <v>223</v>
      </c>
      <c r="B248" t="b">
        <f>IF(Data!$F248="failed",Data!L248)</f>
        <v>0</v>
      </c>
    </row>
    <row r="249" spans="1:2" x14ac:dyDescent="0.25">
      <c r="A249">
        <f>IF(Data!$F249="successful",Data!L249)</f>
        <v>62</v>
      </c>
      <c r="B249" t="b">
        <f>IF(Data!$F249="failed",Data!L249)</f>
        <v>0</v>
      </c>
    </row>
    <row r="250" spans="1:2" x14ac:dyDescent="0.25">
      <c r="A250">
        <f>IF(Data!$F250="successful",Data!L250)</f>
        <v>146</v>
      </c>
      <c r="B250" t="b">
        <f>IF(Data!$F250="failed",Data!L250)</f>
        <v>0</v>
      </c>
    </row>
    <row r="251" spans="1:2" x14ac:dyDescent="0.25">
      <c r="A251">
        <f>IF(Data!$F251="successful",Data!L251)</f>
        <v>235</v>
      </c>
      <c r="B251" t="b">
        <f>IF(Data!$F251="failed",Data!L251)</f>
        <v>0</v>
      </c>
    </row>
    <row r="252" spans="1:2" x14ac:dyDescent="0.25">
      <c r="A252">
        <f>IF(Data!$F252="successful",Data!L252)</f>
        <v>437</v>
      </c>
      <c r="B252" t="b">
        <f>IF(Data!$F252="failed",Data!L252)</f>
        <v>0</v>
      </c>
    </row>
    <row r="253" spans="1:2" x14ac:dyDescent="0.25">
      <c r="A253">
        <f>IF(Data!$F253="successful",Data!L253)</f>
        <v>77</v>
      </c>
      <c r="B253" t="b">
        <f>IF(Data!$F253="failed",Data!L253)</f>
        <v>0</v>
      </c>
    </row>
    <row r="254" spans="1:2" x14ac:dyDescent="0.25">
      <c r="A254">
        <f>IF(Data!$F254="successful",Data!L254)</f>
        <v>108</v>
      </c>
      <c r="B254" t="b">
        <f>IF(Data!$F254="failed",Data!L254)</f>
        <v>0</v>
      </c>
    </row>
    <row r="255" spans="1:2" x14ac:dyDescent="0.25">
      <c r="A255">
        <f>IF(Data!$F255="successful",Data!L255)</f>
        <v>7</v>
      </c>
      <c r="B255" t="b">
        <f>IF(Data!$F255="failed",Data!L255)</f>
        <v>0</v>
      </c>
    </row>
    <row r="256" spans="1:2" x14ac:dyDescent="0.25">
      <c r="A256">
        <f>IF(Data!$F256="successful",Data!L256)</f>
        <v>314</v>
      </c>
      <c r="B256" t="b">
        <f>IF(Data!$F256="failed",Data!L256)</f>
        <v>0</v>
      </c>
    </row>
    <row r="257" spans="1:2" x14ac:dyDescent="0.25">
      <c r="A257">
        <f>IF(Data!$F257="successful",Data!L257)</f>
        <v>188</v>
      </c>
      <c r="B257" t="b">
        <f>IF(Data!$F257="failed",Data!L257)</f>
        <v>0</v>
      </c>
    </row>
    <row r="258" spans="1:2" x14ac:dyDescent="0.25">
      <c r="A258">
        <f>IF(Data!$F258="successful",Data!L258)</f>
        <v>275</v>
      </c>
      <c r="B258" t="b">
        <f>IF(Data!$F258="failed",Data!L258)</f>
        <v>0</v>
      </c>
    </row>
    <row r="259" spans="1:2" x14ac:dyDescent="0.25">
      <c r="A259">
        <f>IF(Data!$F259="successful",Data!L259)</f>
        <v>560</v>
      </c>
      <c r="B259" t="b">
        <f>IF(Data!$F259="failed",Data!L259)</f>
        <v>0</v>
      </c>
    </row>
    <row r="260" spans="1:2" x14ac:dyDescent="0.25">
      <c r="A260">
        <f>IF(Data!$F260="successful",Data!L260)</f>
        <v>688</v>
      </c>
      <c r="B260" t="b">
        <f>IF(Data!$F260="failed",Data!L260)</f>
        <v>0</v>
      </c>
    </row>
    <row r="261" spans="1:2" x14ac:dyDescent="0.25">
      <c r="A261">
        <f>IF(Data!$F261="successful",Data!L261)</f>
        <v>942</v>
      </c>
      <c r="B261" t="b">
        <f>IF(Data!$F261="failed",Data!L261)</f>
        <v>0</v>
      </c>
    </row>
    <row r="262" spans="1:2" x14ac:dyDescent="0.25">
      <c r="A262">
        <f>IF(Data!$F262="successful",Data!L262)</f>
        <v>88</v>
      </c>
      <c r="B262" t="b">
        <f>IF(Data!$F262="failed",Data!L262)</f>
        <v>0</v>
      </c>
    </row>
    <row r="263" spans="1:2" x14ac:dyDescent="0.25">
      <c r="A263">
        <f>IF(Data!$F263="successful",Data!L263)</f>
        <v>220</v>
      </c>
      <c r="B263" t="b">
        <f>IF(Data!$F263="failed",Data!L263)</f>
        <v>0</v>
      </c>
    </row>
    <row r="264" spans="1:2" x14ac:dyDescent="0.25">
      <c r="A264">
        <f>IF(Data!$F264="successful",Data!L264)</f>
        <v>145</v>
      </c>
      <c r="B264" t="b">
        <f>IF(Data!$F264="failed",Data!L264)</f>
        <v>0</v>
      </c>
    </row>
    <row r="265" spans="1:2" x14ac:dyDescent="0.25">
      <c r="A265">
        <f>IF(Data!$F265="successful",Data!L265)</f>
        <v>963</v>
      </c>
      <c r="B265" t="b">
        <f>IF(Data!$F265="failed",Data!L265)</f>
        <v>0</v>
      </c>
    </row>
    <row r="266" spans="1:2" x14ac:dyDescent="0.25">
      <c r="A266">
        <f>IF(Data!$F266="successful",Data!L266)</f>
        <v>91</v>
      </c>
      <c r="B266" t="b">
        <f>IF(Data!$F266="failed",Data!L266)</f>
        <v>0</v>
      </c>
    </row>
    <row r="267" spans="1:2" x14ac:dyDescent="0.25">
      <c r="A267">
        <f>IF(Data!$F267="successful",Data!L267)</f>
        <v>58</v>
      </c>
      <c r="B267" t="b">
        <f>IF(Data!$F267="failed",Data!L267)</f>
        <v>0</v>
      </c>
    </row>
    <row r="268" spans="1:2" x14ac:dyDescent="0.25">
      <c r="A268">
        <f>IF(Data!$F268="successful",Data!L268)</f>
        <v>36</v>
      </c>
      <c r="B268" t="b">
        <f>IF(Data!$F268="failed",Data!L268)</f>
        <v>0</v>
      </c>
    </row>
    <row r="269" spans="1:2" x14ac:dyDescent="0.25">
      <c r="A269">
        <f>IF(Data!$F269="successful",Data!L269)</f>
        <v>165</v>
      </c>
      <c r="B269" t="b">
        <f>IF(Data!$F269="failed",Data!L269)</f>
        <v>0</v>
      </c>
    </row>
    <row r="270" spans="1:2" x14ac:dyDescent="0.25">
      <c r="A270">
        <f>IF(Data!$F270="successful",Data!L270)</f>
        <v>111</v>
      </c>
      <c r="B270" t="b">
        <f>IF(Data!$F270="failed",Data!L270)</f>
        <v>0</v>
      </c>
    </row>
    <row r="271" spans="1:2" x14ac:dyDescent="0.25">
      <c r="A271">
        <f>IF(Data!$F271="successful",Data!L271)</f>
        <v>1596</v>
      </c>
      <c r="B271" t="b">
        <f>IF(Data!$F271="failed",Data!L271)</f>
        <v>0</v>
      </c>
    </row>
    <row r="272" spans="1:2" x14ac:dyDescent="0.25">
      <c r="A272">
        <f>IF(Data!$F272="successful",Data!L272)</f>
        <v>61</v>
      </c>
      <c r="B272" t="b">
        <f>IF(Data!$F272="failed",Data!L272)</f>
        <v>0</v>
      </c>
    </row>
    <row r="273" spans="1:2" x14ac:dyDescent="0.25">
      <c r="A273">
        <f>IF(Data!$F273="successful",Data!L273)</f>
        <v>287</v>
      </c>
      <c r="B273" t="b">
        <f>IF(Data!$F273="failed",Data!L273)</f>
        <v>0</v>
      </c>
    </row>
    <row r="274" spans="1:2" x14ac:dyDescent="0.25">
      <c r="A274">
        <f>IF(Data!$F274="successful",Data!L274)</f>
        <v>65</v>
      </c>
      <c r="B274" t="b">
        <f>IF(Data!$F274="failed",Data!L274)</f>
        <v>0</v>
      </c>
    </row>
    <row r="275" spans="1:2" x14ac:dyDescent="0.25">
      <c r="A275">
        <f>IF(Data!$F275="successful",Data!L275)</f>
        <v>118</v>
      </c>
      <c r="B275" t="b">
        <f>IF(Data!$F275="failed",Data!L275)</f>
        <v>0</v>
      </c>
    </row>
    <row r="276" spans="1:2" x14ac:dyDescent="0.25">
      <c r="A276">
        <f>IF(Data!$F276="successful",Data!L276)</f>
        <v>113</v>
      </c>
      <c r="B276" t="b">
        <f>IF(Data!$F276="failed",Data!L276)</f>
        <v>0</v>
      </c>
    </row>
    <row r="277" spans="1:2" x14ac:dyDescent="0.25">
      <c r="A277">
        <f>IF(Data!$F277="successful",Data!L277)</f>
        <v>332</v>
      </c>
      <c r="B277" t="b">
        <f>IF(Data!$F277="failed",Data!L277)</f>
        <v>0</v>
      </c>
    </row>
    <row r="278" spans="1:2" x14ac:dyDescent="0.25">
      <c r="A278">
        <f>IF(Data!$F278="successful",Data!L278)</f>
        <v>62</v>
      </c>
      <c r="B278" t="b">
        <f>IF(Data!$F278="failed",Data!L278)</f>
        <v>0</v>
      </c>
    </row>
    <row r="279" spans="1:2" x14ac:dyDescent="0.25">
      <c r="A279">
        <f>IF(Data!$F279="successful",Data!L279)</f>
        <v>951</v>
      </c>
      <c r="B279" t="b">
        <f>IF(Data!$F279="failed",Data!L279)</f>
        <v>0</v>
      </c>
    </row>
    <row r="280" spans="1:2" x14ac:dyDescent="0.25">
      <c r="A280">
        <f>IF(Data!$F280="successful",Data!L280)</f>
        <v>415</v>
      </c>
      <c r="B280" t="b">
        <f>IF(Data!$F280="failed",Data!L280)</f>
        <v>0</v>
      </c>
    </row>
    <row r="281" spans="1:2" x14ac:dyDescent="0.25">
      <c r="A281">
        <f>IF(Data!$F281="successful",Data!L281)</f>
        <v>305</v>
      </c>
      <c r="B281" t="b">
        <f>IF(Data!$F281="failed",Data!L281)</f>
        <v>0</v>
      </c>
    </row>
    <row r="282" spans="1:2" x14ac:dyDescent="0.25">
      <c r="A282">
        <f>IF(Data!$F282="successful",Data!L282)</f>
        <v>2139</v>
      </c>
      <c r="B282" t="b">
        <f>IF(Data!$F282="failed",Data!L282)</f>
        <v>0</v>
      </c>
    </row>
    <row r="283" spans="1:2" x14ac:dyDescent="0.25">
      <c r="A283">
        <f>IF(Data!$F283="successful",Data!L283)</f>
        <v>79</v>
      </c>
      <c r="B283" t="b">
        <f>IF(Data!$F283="failed",Data!L283)</f>
        <v>0</v>
      </c>
    </row>
    <row r="284" spans="1:2" x14ac:dyDescent="0.25">
      <c r="A284">
        <f>IF(Data!$F284="successful",Data!L284)</f>
        <v>179</v>
      </c>
      <c r="B284" t="b">
        <f>IF(Data!$F284="failed",Data!L284)</f>
        <v>0</v>
      </c>
    </row>
    <row r="285" spans="1:2" x14ac:dyDescent="0.25">
      <c r="A285">
        <f>IF(Data!$F285="successful",Data!L285)</f>
        <v>202</v>
      </c>
      <c r="B285" t="b">
        <f>IF(Data!$F285="failed",Data!L285)</f>
        <v>0</v>
      </c>
    </row>
    <row r="286" spans="1:2" x14ac:dyDescent="0.25">
      <c r="A286">
        <f>IF(Data!$F286="successful",Data!L286)</f>
        <v>760</v>
      </c>
      <c r="B286" t="b">
        <f>IF(Data!$F286="failed",Data!L286)</f>
        <v>0</v>
      </c>
    </row>
    <row r="287" spans="1:2" x14ac:dyDescent="0.25">
      <c r="A287">
        <f>IF(Data!$F287="successful",Data!L287)</f>
        <v>563</v>
      </c>
      <c r="B287" t="b">
        <f>IF(Data!$F287="failed",Data!L287)</f>
        <v>0</v>
      </c>
    </row>
    <row r="288" spans="1:2" x14ac:dyDescent="0.25">
      <c r="A288">
        <f>IF(Data!$F288="successful",Data!L288)</f>
        <v>135</v>
      </c>
      <c r="B288" t="b">
        <f>IF(Data!$F288="failed",Data!L288)</f>
        <v>0</v>
      </c>
    </row>
    <row r="289" spans="1:2" x14ac:dyDescent="0.25">
      <c r="A289">
        <f>IF(Data!$F289="successful",Data!L289)</f>
        <v>290</v>
      </c>
      <c r="B289" t="b">
        <f>IF(Data!$F289="failed",Data!L289)</f>
        <v>0</v>
      </c>
    </row>
    <row r="290" spans="1:2" x14ac:dyDescent="0.25">
      <c r="A290">
        <f>IF(Data!$F290="successful",Data!L290)</f>
        <v>447</v>
      </c>
      <c r="B290" t="b">
        <f>IF(Data!$F290="failed",Data!L290)</f>
        <v>0</v>
      </c>
    </row>
    <row r="291" spans="1:2" x14ac:dyDescent="0.25">
      <c r="A291">
        <f>IF(Data!$F291="successful",Data!L291)</f>
        <v>232</v>
      </c>
      <c r="B291" t="b">
        <f>IF(Data!$F291="failed",Data!L291)</f>
        <v>0</v>
      </c>
    </row>
    <row r="292" spans="1:2" x14ac:dyDescent="0.25">
      <c r="A292">
        <f>IF(Data!$F292="successful",Data!L292)</f>
        <v>168</v>
      </c>
      <c r="B292" t="b">
        <f>IF(Data!$F292="failed",Data!L292)</f>
        <v>0</v>
      </c>
    </row>
    <row r="293" spans="1:2" x14ac:dyDescent="0.25">
      <c r="A293">
        <f>IF(Data!$F293="successful",Data!L293)</f>
        <v>128</v>
      </c>
      <c r="B293" t="b">
        <f>IF(Data!$F293="failed",Data!L293)</f>
        <v>0</v>
      </c>
    </row>
    <row r="294" spans="1:2" x14ac:dyDescent="0.25">
      <c r="A294">
        <f>IF(Data!$F294="successful",Data!L294)</f>
        <v>493</v>
      </c>
      <c r="B294" t="b">
        <f>IF(Data!$F294="failed",Data!L294)</f>
        <v>0</v>
      </c>
    </row>
    <row r="295" spans="1:2" x14ac:dyDescent="0.25">
      <c r="A295">
        <f>IF(Data!$F295="successful",Data!L295)</f>
        <v>131</v>
      </c>
      <c r="B295" t="b">
        <f>IF(Data!$F295="failed",Data!L295)</f>
        <v>0</v>
      </c>
    </row>
    <row r="296" spans="1:2" x14ac:dyDescent="0.25">
      <c r="A296">
        <f>IF(Data!$F296="successful",Data!L296)</f>
        <v>50</v>
      </c>
      <c r="B296" t="b">
        <f>IF(Data!$F296="failed",Data!L296)</f>
        <v>0</v>
      </c>
    </row>
    <row r="297" spans="1:2" x14ac:dyDescent="0.25">
      <c r="A297">
        <f>IF(Data!$F297="successful",Data!L297)</f>
        <v>665</v>
      </c>
      <c r="B297" t="b">
        <f>IF(Data!$F297="failed",Data!L297)</f>
        <v>0</v>
      </c>
    </row>
    <row r="298" spans="1:2" x14ac:dyDescent="0.25">
      <c r="A298">
        <f>IF(Data!$F298="successful",Data!L298)</f>
        <v>129</v>
      </c>
      <c r="B298" t="b">
        <f>IF(Data!$F298="failed",Data!L298)</f>
        <v>0</v>
      </c>
    </row>
    <row r="299" spans="1:2" x14ac:dyDescent="0.25">
      <c r="A299">
        <f>IF(Data!$F299="successful",Data!L299)</f>
        <v>142</v>
      </c>
      <c r="B299" t="b">
        <f>IF(Data!$F299="failed",Data!L299)</f>
        <v>0</v>
      </c>
    </row>
    <row r="300" spans="1:2" x14ac:dyDescent="0.25">
      <c r="A300">
        <f>IF(Data!$F300="successful",Data!L300)</f>
        <v>2436</v>
      </c>
      <c r="B300" t="b">
        <f>IF(Data!$F300="failed",Data!L300)</f>
        <v>0</v>
      </c>
    </row>
    <row r="301" spans="1:2" x14ac:dyDescent="0.25">
      <c r="A301">
        <f>IF(Data!$F301="successful",Data!L301)</f>
        <v>244</v>
      </c>
      <c r="B301" t="b">
        <f>IF(Data!$F301="failed",Data!L301)</f>
        <v>0</v>
      </c>
    </row>
    <row r="302" spans="1:2" x14ac:dyDescent="0.25">
      <c r="A302">
        <f>IF(Data!$F302="successful",Data!L302)</f>
        <v>298</v>
      </c>
      <c r="B302" t="b">
        <f>IF(Data!$F302="failed",Data!L302)</f>
        <v>0</v>
      </c>
    </row>
    <row r="303" spans="1:2" x14ac:dyDescent="0.25">
      <c r="A303">
        <f>IF(Data!$F303="successful",Data!L303)</f>
        <v>251</v>
      </c>
      <c r="B303" t="b">
        <f>IF(Data!$F303="failed",Data!L303)</f>
        <v>0</v>
      </c>
    </row>
    <row r="304" spans="1:2" x14ac:dyDescent="0.25">
      <c r="A304">
        <f>IF(Data!$F304="successful",Data!L304)</f>
        <v>108</v>
      </c>
      <c r="B304" t="b">
        <f>IF(Data!$F304="failed",Data!L304)</f>
        <v>0</v>
      </c>
    </row>
    <row r="305" spans="1:2" x14ac:dyDescent="0.25">
      <c r="A305">
        <f>IF(Data!$F305="successful",Data!L305)</f>
        <v>82</v>
      </c>
      <c r="B305" t="b">
        <f>IF(Data!$F305="failed",Data!L305)</f>
        <v>0</v>
      </c>
    </row>
    <row r="306" spans="1:2" x14ac:dyDescent="0.25">
      <c r="A306">
        <f>IF(Data!$F306="successful",Data!L306)</f>
        <v>74</v>
      </c>
      <c r="B306" t="b">
        <f>IF(Data!$F306="failed",Data!L306)</f>
        <v>0</v>
      </c>
    </row>
    <row r="307" spans="1:2" x14ac:dyDescent="0.25">
      <c r="A307">
        <f>IF(Data!$F307="successful",Data!L307)</f>
        <v>189</v>
      </c>
      <c r="B307" t="b">
        <f>IF(Data!$F307="failed",Data!L307)</f>
        <v>0</v>
      </c>
    </row>
    <row r="308" spans="1:2" x14ac:dyDescent="0.25">
      <c r="A308">
        <f>IF(Data!$F308="successful",Data!L308)</f>
        <v>80</v>
      </c>
      <c r="B308" t="b">
        <f>IF(Data!$F308="failed",Data!L308)</f>
        <v>0</v>
      </c>
    </row>
    <row r="309" spans="1:2" x14ac:dyDescent="0.25">
      <c r="A309">
        <f>IF(Data!$F309="successful",Data!L309)</f>
        <v>576</v>
      </c>
      <c r="B309" t="b">
        <f>IF(Data!$F309="failed",Data!L309)</f>
        <v>0</v>
      </c>
    </row>
    <row r="310" spans="1:2" x14ac:dyDescent="0.25">
      <c r="A310">
        <f>IF(Data!$F310="successful",Data!L310)</f>
        <v>202</v>
      </c>
      <c r="B310" t="b">
        <f>IF(Data!$F310="failed",Data!L310)</f>
        <v>0</v>
      </c>
    </row>
    <row r="311" spans="1:2" x14ac:dyDescent="0.25">
      <c r="A311">
        <f>IF(Data!$F311="successful",Data!L311)</f>
        <v>238</v>
      </c>
      <c r="B311" t="b">
        <f>IF(Data!$F311="failed",Data!L311)</f>
        <v>0</v>
      </c>
    </row>
    <row r="312" spans="1:2" x14ac:dyDescent="0.25">
      <c r="A312">
        <f>IF(Data!$F312="successful",Data!L312)</f>
        <v>36</v>
      </c>
      <c r="B312" t="b">
        <f>IF(Data!$F312="failed",Data!L312)</f>
        <v>0</v>
      </c>
    </row>
    <row r="313" spans="1:2" x14ac:dyDescent="0.25">
      <c r="A313">
        <f>IF(Data!$F313="successful",Data!L313)</f>
        <v>150</v>
      </c>
      <c r="B313" t="b">
        <f>IF(Data!$F313="failed",Data!L313)</f>
        <v>0</v>
      </c>
    </row>
    <row r="314" spans="1:2" x14ac:dyDescent="0.25">
      <c r="A314">
        <f>IF(Data!$F314="successful",Data!L314)</f>
        <v>146</v>
      </c>
      <c r="B314" t="b">
        <f>IF(Data!$F314="failed",Data!L314)</f>
        <v>0</v>
      </c>
    </row>
    <row r="315" spans="1:2" x14ac:dyDescent="0.25">
      <c r="A315">
        <f>IF(Data!$F315="successful",Data!L315)</f>
        <v>222</v>
      </c>
      <c r="B315" t="b">
        <f>IF(Data!$F315="failed",Data!L315)</f>
        <v>0</v>
      </c>
    </row>
    <row r="316" spans="1:2" x14ac:dyDescent="0.25">
      <c r="A316">
        <f>IF(Data!$F316="successful",Data!L316)</f>
        <v>120</v>
      </c>
      <c r="B316" t="b">
        <f>IF(Data!$F316="failed",Data!L316)</f>
        <v>0</v>
      </c>
    </row>
    <row r="317" spans="1:2" x14ac:dyDescent="0.25">
      <c r="A317">
        <f>IF(Data!$F317="successful",Data!L317)</f>
        <v>126</v>
      </c>
      <c r="B317" t="b">
        <f>IF(Data!$F317="failed",Data!L317)</f>
        <v>0</v>
      </c>
    </row>
    <row r="318" spans="1:2" x14ac:dyDescent="0.25">
      <c r="A318">
        <f>IF(Data!$F318="successful",Data!L318)</f>
        <v>158</v>
      </c>
      <c r="B318" t="b">
        <f>IF(Data!$F318="failed",Data!L318)</f>
        <v>0</v>
      </c>
    </row>
    <row r="319" spans="1:2" x14ac:dyDescent="0.25">
      <c r="A319">
        <f>IF(Data!$F319="successful",Data!L319)</f>
        <v>316</v>
      </c>
      <c r="B319" t="b">
        <f>IF(Data!$F319="failed",Data!L319)</f>
        <v>0</v>
      </c>
    </row>
    <row r="320" spans="1:2" x14ac:dyDescent="0.25">
      <c r="A320">
        <f>IF(Data!$F320="successful",Data!L320)</f>
        <v>284</v>
      </c>
      <c r="B320" t="b">
        <f>IF(Data!$F320="failed",Data!L320)</f>
        <v>0</v>
      </c>
    </row>
    <row r="321" spans="1:2" x14ac:dyDescent="0.25">
      <c r="A321">
        <f>IF(Data!$F321="successful",Data!L321)</f>
        <v>51</v>
      </c>
      <c r="B321" t="b">
        <f>IF(Data!$F321="failed",Data!L321)</f>
        <v>0</v>
      </c>
    </row>
    <row r="322" spans="1:2" x14ac:dyDescent="0.25">
      <c r="A322">
        <f>IF(Data!$F322="successful",Data!L322)</f>
        <v>158</v>
      </c>
      <c r="B322" t="b">
        <f>IF(Data!$F322="failed",Data!L322)</f>
        <v>0</v>
      </c>
    </row>
    <row r="323" spans="1:2" x14ac:dyDescent="0.25">
      <c r="A323">
        <f>IF(Data!$F323="successful",Data!L323)</f>
        <v>337</v>
      </c>
      <c r="B323" t="b">
        <f>IF(Data!$F323="failed",Data!L323)</f>
        <v>0</v>
      </c>
    </row>
    <row r="324" spans="1:2" x14ac:dyDescent="0.25">
      <c r="A324">
        <f>IF(Data!$F324="successful",Data!L324)</f>
        <v>186</v>
      </c>
      <c r="B324" t="b">
        <f>IF(Data!$F324="failed",Data!L324)</f>
        <v>0</v>
      </c>
    </row>
    <row r="325" spans="1:2" x14ac:dyDescent="0.25">
      <c r="A325">
        <f>IF(Data!$F325="successful",Data!L325)</f>
        <v>58</v>
      </c>
      <c r="B325" t="b">
        <f>IF(Data!$F325="failed",Data!L325)</f>
        <v>0</v>
      </c>
    </row>
    <row r="326" spans="1:2" x14ac:dyDescent="0.25">
      <c r="A326">
        <f>IF(Data!$F326="successful",Data!L326)</f>
        <v>82</v>
      </c>
      <c r="B326" t="b">
        <f>IF(Data!$F326="failed",Data!L326)</f>
        <v>0</v>
      </c>
    </row>
    <row r="327" spans="1:2" x14ac:dyDescent="0.25">
      <c r="A327">
        <f>IF(Data!$F327="successful",Data!L327)</f>
        <v>736</v>
      </c>
      <c r="B327" t="b">
        <f>IF(Data!$F327="failed",Data!L327)</f>
        <v>0</v>
      </c>
    </row>
    <row r="328" spans="1:2" x14ac:dyDescent="0.25">
      <c r="A328">
        <f>IF(Data!$F328="successful",Data!L328)</f>
        <v>1151</v>
      </c>
      <c r="B328" t="b">
        <f>IF(Data!$F328="failed",Data!L328)</f>
        <v>0</v>
      </c>
    </row>
    <row r="329" spans="1:2" x14ac:dyDescent="0.25">
      <c r="A329">
        <f>IF(Data!$F329="successful",Data!L329)</f>
        <v>34</v>
      </c>
      <c r="B329" t="b">
        <f>IF(Data!$F329="failed",Data!L329)</f>
        <v>0</v>
      </c>
    </row>
    <row r="330" spans="1:2" x14ac:dyDescent="0.25">
      <c r="A330">
        <f>IF(Data!$F330="successful",Data!L330)</f>
        <v>498</v>
      </c>
      <c r="B330" t="b">
        <f>IF(Data!$F330="failed",Data!L330)</f>
        <v>0</v>
      </c>
    </row>
    <row r="331" spans="1:2" x14ac:dyDescent="0.25">
      <c r="A331">
        <f>IF(Data!$F331="successful",Data!L331)</f>
        <v>167</v>
      </c>
      <c r="B331" t="b">
        <f>IF(Data!$F331="failed",Data!L331)</f>
        <v>0</v>
      </c>
    </row>
    <row r="332" spans="1:2" x14ac:dyDescent="0.25">
      <c r="A332">
        <f>IF(Data!$F332="successful",Data!L332)</f>
        <v>340</v>
      </c>
      <c r="B332" t="b">
        <f>IF(Data!$F332="failed",Data!L332)</f>
        <v>0</v>
      </c>
    </row>
    <row r="333" spans="1:2" x14ac:dyDescent="0.25">
      <c r="A333">
        <f>IF(Data!$F333="successful",Data!L333)</f>
        <v>438</v>
      </c>
      <c r="B333" t="b">
        <f>IF(Data!$F333="failed",Data!L333)</f>
        <v>0</v>
      </c>
    </row>
    <row r="334" spans="1:2" x14ac:dyDescent="0.25">
      <c r="A334">
        <f>IF(Data!$F334="successful",Data!L334)</f>
        <v>555</v>
      </c>
      <c r="B334" t="b">
        <f>IF(Data!$F334="failed",Data!L334)</f>
        <v>0</v>
      </c>
    </row>
    <row r="335" spans="1:2" x14ac:dyDescent="0.25">
      <c r="A335">
        <f>IF(Data!$F335="successful",Data!L335)</f>
        <v>266</v>
      </c>
      <c r="B335" t="b">
        <f>IF(Data!$F335="failed",Data!L335)</f>
        <v>0</v>
      </c>
    </row>
    <row r="336" spans="1:2" x14ac:dyDescent="0.25">
      <c r="A336">
        <f>IF(Data!$F336="successful",Data!L336)</f>
        <v>69</v>
      </c>
      <c r="B336" t="b">
        <f>IF(Data!$F336="failed",Data!L336)</f>
        <v>0</v>
      </c>
    </row>
    <row r="337" spans="1:2" x14ac:dyDescent="0.25">
      <c r="A337">
        <f>IF(Data!$F337="successful",Data!L337)</f>
        <v>80</v>
      </c>
      <c r="B337" t="b">
        <f>IF(Data!$F337="failed",Data!L337)</f>
        <v>0</v>
      </c>
    </row>
    <row r="338" spans="1:2" x14ac:dyDescent="0.25">
      <c r="A338">
        <f>IF(Data!$F338="successful",Data!L338)</f>
        <v>493</v>
      </c>
      <c r="B338" t="b">
        <f>IF(Data!$F338="failed",Data!L338)</f>
        <v>0</v>
      </c>
    </row>
    <row r="339" spans="1:2" x14ac:dyDescent="0.25">
      <c r="A339">
        <f>IF(Data!$F339="successful",Data!L339)</f>
        <v>31</v>
      </c>
      <c r="B339" t="b">
        <f>IF(Data!$F339="failed",Data!L339)</f>
        <v>0</v>
      </c>
    </row>
    <row r="340" spans="1:2" x14ac:dyDescent="0.25">
      <c r="A340">
        <f>IF(Data!$F340="successful",Data!L340)</f>
        <v>236</v>
      </c>
      <c r="B340" t="b">
        <f>IF(Data!$F340="failed",Data!L340)</f>
        <v>0</v>
      </c>
    </row>
    <row r="341" spans="1:2" x14ac:dyDescent="0.25">
      <c r="A341">
        <f>IF(Data!$F341="successful",Data!L341)</f>
        <v>89</v>
      </c>
      <c r="B341" t="b">
        <f>IF(Data!$F341="failed",Data!L341)</f>
        <v>0</v>
      </c>
    </row>
    <row r="342" spans="1:2" x14ac:dyDescent="0.25">
      <c r="A342">
        <f>IF(Data!$F342="successful",Data!L342)</f>
        <v>299</v>
      </c>
      <c r="B342" t="b">
        <f>IF(Data!$F342="failed",Data!L342)</f>
        <v>0</v>
      </c>
    </row>
    <row r="343" spans="1:2" x14ac:dyDescent="0.25">
      <c r="A343">
        <f>IF(Data!$F343="successful",Data!L343)</f>
        <v>55</v>
      </c>
      <c r="B343" t="b">
        <f>IF(Data!$F343="failed",Data!L343)</f>
        <v>0</v>
      </c>
    </row>
    <row r="344" spans="1:2" x14ac:dyDescent="0.25">
      <c r="A344">
        <f>IF(Data!$F344="successful",Data!L344)</f>
        <v>325</v>
      </c>
      <c r="B344" t="b">
        <f>IF(Data!$F344="failed",Data!L344)</f>
        <v>0</v>
      </c>
    </row>
    <row r="345" spans="1:2" x14ac:dyDescent="0.25">
      <c r="A345">
        <f>IF(Data!$F345="successful",Data!L345)</f>
        <v>524</v>
      </c>
      <c r="B345" t="b">
        <f>IF(Data!$F345="failed",Data!L345)</f>
        <v>0</v>
      </c>
    </row>
    <row r="346" spans="1:2" x14ac:dyDescent="0.25">
      <c r="A346">
        <f>IF(Data!$F346="successful",Data!L346)</f>
        <v>285</v>
      </c>
      <c r="B346" t="b">
        <f>IF(Data!$F346="failed",Data!L346)</f>
        <v>0</v>
      </c>
    </row>
    <row r="347" spans="1:2" x14ac:dyDescent="0.25">
      <c r="A347">
        <f>IF(Data!$F347="successful",Data!L347)</f>
        <v>179</v>
      </c>
      <c r="B347" t="b">
        <f>IF(Data!$F347="failed",Data!L347)</f>
        <v>0</v>
      </c>
    </row>
    <row r="348" spans="1:2" x14ac:dyDescent="0.25">
      <c r="A348">
        <f>IF(Data!$F348="successful",Data!L348)</f>
        <v>188</v>
      </c>
      <c r="B348" t="b">
        <f>IF(Data!$F348="failed",Data!L348)</f>
        <v>0</v>
      </c>
    </row>
    <row r="349" spans="1:2" x14ac:dyDescent="0.25">
      <c r="A349">
        <f>IF(Data!$F349="successful",Data!L349)</f>
        <v>379</v>
      </c>
      <c r="B349" t="b">
        <f>IF(Data!$F349="failed",Data!L349)</f>
        <v>0</v>
      </c>
    </row>
    <row r="350" spans="1:2" x14ac:dyDescent="0.25">
      <c r="A350">
        <f>IF(Data!$F350="successful",Data!L350)</f>
        <v>119</v>
      </c>
      <c r="B350" t="b">
        <f>IF(Data!$F350="failed",Data!L350)</f>
        <v>0</v>
      </c>
    </row>
    <row r="351" spans="1:2" x14ac:dyDescent="0.25">
      <c r="A351">
        <f>IF(Data!$F351="successful",Data!L351)</f>
        <v>167</v>
      </c>
      <c r="B351" t="b">
        <f>IF(Data!$F351="failed",Data!L351)</f>
        <v>0</v>
      </c>
    </row>
    <row r="352" spans="1:2" x14ac:dyDescent="0.25">
      <c r="A352">
        <f>IF(Data!$F352="successful",Data!L352)</f>
        <v>221</v>
      </c>
      <c r="B352" t="b">
        <f>IF(Data!$F352="failed",Data!L352)</f>
        <v>0</v>
      </c>
    </row>
    <row r="353" spans="1:2" x14ac:dyDescent="0.25">
      <c r="A353">
        <f>IF(Data!$F353="successful",Data!L353)</f>
        <v>964</v>
      </c>
      <c r="B353" t="b">
        <f>IF(Data!$F353="failed",Data!L353)</f>
        <v>0</v>
      </c>
    </row>
    <row r="354" spans="1:2" x14ac:dyDescent="0.25">
      <c r="A354">
        <f>IF(Data!$F354="successful",Data!L354)</f>
        <v>286</v>
      </c>
      <c r="B354" t="b">
        <f>IF(Data!$F354="failed",Data!L354)</f>
        <v>0</v>
      </c>
    </row>
    <row r="355" spans="1:2" x14ac:dyDescent="0.25">
      <c r="A355">
        <f>IF(Data!$F355="successful",Data!L355)</f>
        <v>613</v>
      </c>
      <c r="B355" t="b">
        <f>IF(Data!$F355="failed",Data!L355)</f>
        <v>0</v>
      </c>
    </row>
    <row r="356" spans="1:2" x14ac:dyDescent="0.25">
      <c r="A356">
        <f>IF(Data!$F356="successful",Data!L356)</f>
        <v>29</v>
      </c>
      <c r="B356" t="b">
        <f>IF(Data!$F356="failed",Data!L356)</f>
        <v>0</v>
      </c>
    </row>
    <row r="357" spans="1:2" x14ac:dyDescent="0.25">
      <c r="A357">
        <f>IF(Data!$F357="successful",Data!L357)</f>
        <v>165</v>
      </c>
      <c r="B357" t="b">
        <f>IF(Data!$F357="failed",Data!L357)</f>
        <v>0</v>
      </c>
    </row>
    <row r="358" spans="1:2" x14ac:dyDescent="0.25">
      <c r="A358">
        <f>IF(Data!$F358="successful",Data!L358)</f>
        <v>97</v>
      </c>
      <c r="B358" t="b">
        <f>IF(Data!$F358="failed",Data!L358)</f>
        <v>0</v>
      </c>
    </row>
    <row r="359" spans="1:2" x14ac:dyDescent="0.25">
      <c r="A359">
        <f>IF(Data!$F359="successful",Data!L359)</f>
        <v>303</v>
      </c>
      <c r="B359" t="b">
        <f>IF(Data!$F359="failed",Data!L359)</f>
        <v>0</v>
      </c>
    </row>
    <row r="360" spans="1:2" x14ac:dyDescent="0.25">
      <c r="A360">
        <f>IF(Data!$F360="successful",Data!L360)</f>
        <v>267</v>
      </c>
      <c r="B360" t="b">
        <f>IF(Data!$F360="failed",Data!L360)</f>
        <v>0</v>
      </c>
    </row>
    <row r="361" spans="1:2" x14ac:dyDescent="0.25">
      <c r="A361">
        <f>IF(Data!$F361="successful",Data!L361)</f>
        <v>302</v>
      </c>
      <c r="B361" t="b">
        <f>IF(Data!$F361="failed",Data!L361)</f>
        <v>0</v>
      </c>
    </row>
    <row r="362" spans="1:2" x14ac:dyDescent="0.25">
      <c r="A362">
        <f>IF(Data!$F362="successful",Data!L362)</f>
        <v>87</v>
      </c>
      <c r="B362" t="b">
        <f>IF(Data!$F362="failed",Data!L362)</f>
        <v>0</v>
      </c>
    </row>
    <row r="363" spans="1:2" x14ac:dyDescent="0.25">
      <c r="A363">
        <f>IF(Data!$F363="successful",Data!L363)</f>
        <v>354</v>
      </c>
      <c r="B363" t="b">
        <f>IF(Data!$F363="failed",Data!L363)</f>
        <v>0</v>
      </c>
    </row>
    <row r="364" spans="1:2" x14ac:dyDescent="0.25">
      <c r="A364">
        <f>IF(Data!$F364="successful",Data!L364)</f>
        <v>86</v>
      </c>
      <c r="B364" t="b">
        <f>IF(Data!$F364="failed",Data!L364)</f>
        <v>0</v>
      </c>
    </row>
    <row r="365" spans="1:2" x14ac:dyDescent="0.25">
      <c r="A365">
        <f>IF(Data!$F365="successful",Data!L365)</f>
        <v>26</v>
      </c>
      <c r="B365" t="b">
        <f>IF(Data!$F365="failed",Data!L365)</f>
        <v>0</v>
      </c>
    </row>
    <row r="366" spans="1:2" x14ac:dyDescent="0.25">
      <c r="A366">
        <f>IF(Data!$F366="successful",Data!L366)</f>
        <v>113</v>
      </c>
      <c r="B366" t="b">
        <f>IF(Data!$F366="failed",Data!L366)</f>
        <v>0</v>
      </c>
    </row>
    <row r="367" spans="1:2" x14ac:dyDescent="0.25">
      <c r="A367">
        <f>IF(Data!$F367="successful",Data!L367)</f>
        <v>65</v>
      </c>
      <c r="B367" t="b">
        <f>IF(Data!$F367="failed",Data!L367)</f>
        <v>0</v>
      </c>
    </row>
    <row r="368" spans="1:2" x14ac:dyDescent="0.25">
      <c r="A368">
        <f>IF(Data!$F368="successful",Data!L368)</f>
        <v>134</v>
      </c>
      <c r="B368" t="b">
        <f>IF(Data!$F368="failed",Data!L368)</f>
        <v>0</v>
      </c>
    </row>
    <row r="369" spans="1:2" x14ac:dyDescent="0.25">
      <c r="A369">
        <f>IF(Data!$F369="successful",Data!L369)</f>
        <v>119</v>
      </c>
      <c r="B369" t="b">
        <f>IF(Data!$F369="failed",Data!L369)</f>
        <v>0</v>
      </c>
    </row>
    <row r="370" spans="1:2" x14ac:dyDescent="0.25">
      <c r="A370">
        <f>IF(Data!$F370="successful",Data!L370)</f>
        <v>159</v>
      </c>
      <c r="B370" t="b">
        <f>IF(Data!$F370="failed",Data!L370)</f>
        <v>0</v>
      </c>
    </row>
    <row r="371" spans="1:2" x14ac:dyDescent="0.25">
      <c r="A371">
        <f>IF(Data!$F371="successful",Data!L371)</f>
        <v>167</v>
      </c>
      <c r="B371" t="b">
        <f>IF(Data!$F371="failed",Data!L371)</f>
        <v>0</v>
      </c>
    </row>
    <row r="372" spans="1:2" x14ac:dyDescent="0.25">
      <c r="A372">
        <f>IF(Data!$F372="successful",Data!L372)</f>
        <v>43</v>
      </c>
      <c r="B372" t="b">
        <f>IF(Data!$F372="failed",Data!L372)</f>
        <v>0</v>
      </c>
    </row>
    <row r="373" spans="1:2" x14ac:dyDescent="0.25">
      <c r="A373">
        <f>IF(Data!$F373="successful",Data!L373)</f>
        <v>1062</v>
      </c>
      <c r="B373" t="b">
        <f>IF(Data!$F373="failed",Data!L373)</f>
        <v>0</v>
      </c>
    </row>
    <row r="374" spans="1:2" x14ac:dyDescent="0.25">
      <c r="A374">
        <f>IF(Data!$F374="successful",Data!L374)</f>
        <v>9</v>
      </c>
      <c r="B374" t="b">
        <f>IF(Data!$F374="failed",Data!L374)</f>
        <v>0</v>
      </c>
    </row>
    <row r="375" spans="1:2" x14ac:dyDescent="0.25">
      <c r="A375">
        <f>IF(Data!$F375="successful",Data!L375)</f>
        <v>89</v>
      </c>
      <c r="B375" t="b">
        <f>IF(Data!$F375="failed",Data!L375)</f>
        <v>0</v>
      </c>
    </row>
    <row r="376" spans="1:2" x14ac:dyDescent="0.25">
      <c r="A376">
        <f>IF(Data!$F376="successful",Data!L376)</f>
        <v>174</v>
      </c>
      <c r="B376" t="b">
        <f>IF(Data!$F376="failed",Data!L376)</f>
        <v>0</v>
      </c>
    </row>
    <row r="377" spans="1:2" x14ac:dyDescent="0.25">
      <c r="A377">
        <f>IF(Data!$F377="successful",Data!L377)</f>
        <v>14</v>
      </c>
      <c r="B377" t="b">
        <f>IF(Data!$F377="failed",Data!L377)</f>
        <v>0</v>
      </c>
    </row>
    <row r="378" spans="1:2" x14ac:dyDescent="0.25">
      <c r="A378">
        <f>IF(Data!$F378="successful",Data!L378)</f>
        <v>48</v>
      </c>
      <c r="B378" t="b">
        <f>IF(Data!$F378="failed",Data!L378)</f>
        <v>0</v>
      </c>
    </row>
    <row r="379" spans="1:2" x14ac:dyDescent="0.25">
      <c r="A379">
        <f>IF(Data!$F379="successful",Data!L379)</f>
        <v>133</v>
      </c>
      <c r="B379" t="b">
        <f>IF(Data!$F379="failed",Data!L379)</f>
        <v>0</v>
      </c>
    </row>
    <row r="380" spans="1:2" x14ac:dyDescent="0.25">
      <c r="A380">
        <f>IF(Data!$F380="successful",Data!L380)</f>
        <v>83</v>
      </c>
      <c r="B380" t="b">
        <f>IF(Data!$F380="failed",Data!L380)</f>
        <v>0</v>
      </c>
    </row>
    <row r="381" spans="1:2" x14ac:dyDescent="0.25">
      <c r="A381">
        <f>IF(Data!$F381="successful",Data!L381)</f>
        <v>149</v>
      </c>
      <c r="B381" t="b">
        <f>IF(Data!$F381="failed",Data!L381)</f>
        <v>0</v>
      </c>
    </row>
    <row r="382" spans="1:2" x14ac:dyDescent="0.25">
      <c r="A382">
        <f>IF(Data!$F382="successful",Data!L382)</f>
        <v>49</v>
      </c>
      <c r="B382" t="b">
        <f>IF(Data!$F382="failed",Data!L382)</f>
        <v>0</v>
      </c>
    </row>
    <row r="383" spans="1:2" x14ac:dyDescent="0.25">
      <c r="A383">
        <f>IF(Data!$F383="successful",Data!L383)</f>
        <v>251</v>
      </c>
      <c r="B383" t="b">
        <f>IF(Data!$F383="failed",Data!L383)</f>
        <v>0</v>
      </c>
    </row>
    <row r="384" spans="1:2" x14ac:dyDescent="0.25">
      <c r="A384">
        <f>IF(Data!$F384="successful",Data!L384)</f>
        <v>22</v>
      </c>
      <c r="B384" t="b">
        <f>IF(Data!$F384="failed",Data!L384)</f>
        <v>0</v>
      </c>
    </row>
    <row r="385" spans="1:2" x14ac:dyDescent="0.25">
      <c r="A385">
        <f>IF(Data!$F385="successful",Data!L385)</f>
        <v>48</v>
      </c>
      <c r="B385" t="b">
        <f>IF(Data!$F385="failed",Data!L385)</f>
        <v>0</v>
      </c>
    </row>
    <row r="386" spans="1:2" x14ac:dyDescent="0.25">
      <c r="A386">
        <f>IF(Data!$F386="successful",Data!L386)</f>
        <v>383</v>
      </c>
      <c r="B386" t="b">
        <f>IF(Data!$F386="failed",Data!L386)</f>
        <v>0</v>
      </c>
    </row>
    <row r="387" spans="1:2" x14ac:dyDescent="0.25">
      <c r="A387">
        <f>IF(Data!$F387="successful",Data!L387)</f>
        <v>237</v>
      </c>
      <c r="B387" t="b">
        <f>IF(Data!$F387="failed",Data!L387)</f>
        <v>0</v>
      </c>
    </row>
    <row r="388" spans="1:2" x14ac:dyDescent="0.25">
      <c r="A388">
        <f>IF(Data!$F388="successful",Data!L388)</f>
        <v>13</v>
      </c>
      <c r="B388" t="b">
        <f>IF(Data!$F388="failed",Data!L388)</f>
        <v>0</v>
      </c>
    </row>
    <row r="389" spans="1:2" x14ac:dyDescent="0.25">
      <c r="A389">
        <f>IF(Data!$F389="successful",Data!L389)</f>
        <v>562</v>
      </c>
      <c r="B389" t="b">
        <f>IF(Data!$F389="failed",Data!L389)</f>
        <v>0</v>
      </c>
    </row>
    <row r="390" spans="1:2" x14ac:dyDescent="0.25">
      <c r="A390">
        <f>IF(Data!$F390="successful",Data!L390)</f>
        <v>71</v>
      </c>
      <c r="B390" t="b">
        <f>IF(Data!$F390="failed",Data!L390)</f>
        <v>0</v>
      </c>
    </row>
    <row r="391" spans="1:2" x14ac:dyDescent="0.25">
      <c r="A391">
        <f>IF(Data!$F391="successful",Data!L391)</f>
        <v>1510</v>
      </c>
      <c r="B391" t="b">
        <f>IF(Data!$F391="failed",Data!L391)</f>
        <v>0</v>
      </c>
    </row>
    <row r="392" spans="1:2" x14ac:dyDescent="0.25">
      <c r="A392">
        <f>IF(Data!$F392="successful",Data!L392)</f>
        <v>14</v>
      </c>
      <c r="B392" t="b">
        <f>IF(Data!$F392="failed",Data!L392)</f>
        <v>0</v>
      </c>
    </row>
    <row r="393" spans="1:2" x14ac:dyDescent="0.25">
      <c r="A393">
        <f>IF(Data!$F393="successful",Data!L393)</f>
        <v>193</v>
      </c>
      <c r="B393" t="b">
        <f>IF(Data!$F393="failed",Data!L393)</f>
        <v>0</v>
      </c>
    </row>
    <row r="394" spans="1:2" x14ac:dyDescent="0.25">
      <c r="A394">
        <f>IF(Data!$F394="successful",Data!L394)</f>
        <v>206</v>
      </c>
      <c r="B394" t="b">
        <f>IF(Data!$F394="failed",Data!L394)</f>
        <v>0</v>
      </c>
    </row>
    <row r="395" spans="1:2" x14ac:dyDescent="0.25">
      <c r="A395">
        <f>IF(Data!$F395="successful",Data!L395)</f>
        <v>351</v>
      </c>
      <c r="B395" t="b">
        <f>IF(Data!$F395="failed",Data!L395)</f>
        <v>0</v>
      </c>
    </row>
    <row r="396" spans="1:2" x14ac:dyDescent="0.25">
      <c r="A396">
        <f>IF(Data!$F396="successful",Data!L396)</f>
        <v>50</v>
      </c>
      <c r="B396" t="b">
        <f>IF(Data!$F396="failed",Data!L396)</f>
        <v>0</v>
      </c>
    </row>
    <row r="397" spans="1:2" x14ac:dyDescent="0.25">
      <c r="A397">
        <f>IF(Data!$F397="successful",Data!L397)</f>
        <v>184</v>
      </c>
      <c r="B397" t="b">
        <f>IF(Data!$F397="failed",Data!L397)</f>
        <v>0</v>
      </c>
    </row>
    <row r="398" spans="1:2" x14ac:dyDescent="0.25">
      <c r="A398">
        <f>IF(Data!$F398="successful",Data!L398)</f>
        <v>196</v>
      </c>
      <c r="B398" t="b">
        <f>IF(Data!$F398="failed",Data!L398)</f>
        <v>0</v>
      </c>
    </row>
    <row r="399" spans="1:2" x14ac:dyDescent="0.25">
      <c r="A399">
        <f>IF(Data!$F399="successful",Data!L399)</f>
        <v>229</v>
      </c>
      <c r="B399" t="b">
        <f>IF(Data!$F399="failed",Data!L399)</f>
        <v>0</v>
      </c>
    </row>
    <row r="400" spans="1:2" x14ac:dyDescent="0.25">
      <c r="A400">
        <f>IF(Data!$F400="successful",Data!L400)</f>
        <v>67</v>
      </c>
      <c r="B400" t="b">
        <f>IF(Data!$F400="failed",Data!L400)</f>
        <v>0</v>
      </c>
    </row>
    <row r="401" spans="1:2" x14ac:dyDescent="0.25">
      <c r="A401">
        <f>IF(Data!$F401="successful",Data!L401)</f>
        <v>95</v>
      </c>
      <c r="B401" t="b">
        <f>IF(Data!$F401="failed",Data!L401)</f>
        <v>0</v>
      </c>
    </row>
    <row r="402" spans="1:2" x14ac:dyDescent="0.25">
      <c r="A402">
        <f>IF(Data!$F402="successful",Data!L402)</f>
        <v>62</v>
      </c>
      <c r="B402" t="b">
        <f>IF(Data!$F402="failed",Data!L402)</f>
        <v>0</v>
      </c>
    </row>
    <row r="403" spans="1:2" x14ac:dyDescent="0.25">
      <c r="A403">
        <f>IF(Data!$F403="successful",Data!L403)</f>
        <v>73</v>
      </c>
      <c r="B403" t="b">
        <f>IF(Data!$F403="failed",Data!L403)</f>
        <v>0</v>
      </c>
    </row>
    <row r="404" spans="1:2" x14ac:dyDescent="0.25">
      <c r="A404">
        <f>IF(Data!$F404="successful",Data!L404)</f>
        <v>43</v>
      </c>
      <c r="B404" t="b">
        <f>IF(Data!$F404="failed",Data!L404)</f>
        <v>0</v>
      </c>
    </row>
    <row r="405" spans="1:2" x14ac:dyDescent="0.25">
      <c r="A405">
        <f>IF(Data!$F405="successful",Data!L405)</f>
        <v>70</v>
      </c>
      <c r="B405" t="b">
        <f>IF(Data!$F405="failed",Data!L405)</f>
        <v>0</v>
      </c>
    </row>
    <row r="406" spans="1:2" x14ac:dyDescent="0.25">
      <c r="A406">
        <f>IF(Data!$F406="successful",Data!L406)</f>
        <v>271</v>
      </c>
      <c r="B406" t="b">
        <f>IF(Data!$F406="failed",Data!L406)</f>
        <v>0</v>
      </c>
    </row>
    <row r="407" spans="1:2" x14ac:dyDescent="0.25">
      <c r="A407">
        <f>IF(Data!$F407="successful",Data!L407)</f>
        <v>55</v>
      </c>
      <c r="B407" t="b">
        <f>IF(Data!$F407="failed",Data!L407)</f>
        <v>0</v>
      </c>
    </row>
    <row r="408" spans="1:2" x14ac:dyDescent="0.25">
      <c r="A408">
        <f>IF(Data!$F408="successful",Data!L408)</f>
        <v>35</v>
      </c>
      <c r="B408" t="b">
        <f>IF(Data!$F408="failed",Data!L408)</f>
        <v>0</v>
      </c>
    </row>
    <row r="409" spans="1:2" x14ac:dyDescent="0.25">
      <c r="A409">
        <f>IF(Data!$F409="successful",Data!L409)</f>
        <v>22</v>
      </c>
      <c r="B409" t="b">
        <f>IF(Data!$F409="failed",Data!L409)</f>
        <v>0</v>
      </c>
    </row>
    <row r="410" spans="1:2" x14ac:dyDescent="0.25">
      <c r="A410">
        <f>IF(Data!$F410="successful",Data!L410)</f>
        <v>38</v>
      </c>
      <c r="B410" t="b">
        <f>IF(Data!$F410="failed",Data!L410)</f>
        <v>0</v>
      </c>
    </row>
    <row r="411" spans="1:2" x14ac:dyDescent="0.25">
      <c r="A411">
        <f>IF(Data!$F411="successful",Data!L411)</f>
        <v>15</v>
      </c>
      <c r="B411" t="b">
        <f>IF(Data!$F411="failed",Data!L411)</f>
        <v>0</v>
      </c>
    </row>
    <row r="412" spans="1:2" x14ac:dyDescent="0.25">
      <c r="A412">
        <f>IF(Data!$F412="successful",Data!L412)</f>
        <v>7</v>
      </c>
      <c r="B412" t="b">
        <f>IF(Data!$F412="failed",Data!L412)</f>
        <v>0</v>
      </c>
    </row>
    <row r="413" spans="1:2" x14ac:dyDescent="0.25">
      <c r="A413">
        <f>IF(Data!$F413="successful",Data!L413)</f>
        <v>241</v>
      </c>
      <c r="B413" t="b">
        <f>IF(Data!$F413="failed",Data!L413)</f>
        <v>0</v>
      </c>
    </row>
    <row r="414" spans="1:2" x14ac:dyDescent="0.25">
      <c r="A414">
        <f>IF(Data!$F414="successful",Data!L414)</f>
        <v>55</v>
      </c>
      <c r="B414" t="b">
        <f>IF(Data!$F414="failed",Data!L414)</f>
        <v>0</v>
      </c>
    </row>
    <row r="415" spans="1:2" x14ac:dyDescent="0.25">
      <c r="A415">
        <f>IF(Data!$F415="successful",Data!L415)</f>
        <v>171</v>
      </c>
      <c r="B415" t="b">
        <f>IF(Data!$F415="failed",Data!L415)</f>
        <v>0</v>
      </c>
    </row>
    <row r="416" spans="1:2" x14ac:dyDescent="0.25">
      <c r="A416">
        <f>IF(Data!$F416="successful",Data!L416)</f>
        <v>208</v>
      </c>
      <c r="B416" t="b">
        <f>IF(Data!$F416="failed",Data!L416)</f>
        <v>0</v>
      </c>
    </row>
    <row r="417" spans="1:2" x14ac:dyDescent="0.25">
      <c r="A417">
        <f>IF(Data!$F417="successful",Data!L417)</f>
        <v>21</v>
      </c>
      <c r="B417" t="b">
        <f>IF(Data!$F417="failed",Data!L417)</f>
        <v>0</v>
      </c>
    </row>
    <row r="418" spans="1:2" x14ac:dyDescent="0.25">
      <c r="A418">
        <f>IF(Data!$F418="successful",Data!L418)</f>
        <v>25</v>
      </c>
      <c r="B418" t="b">
        <f>IF(Data!$F418="failed",Data!L418)</f>
        <v>0</v>
      </c>
    </row>
    <row r="419" spans="1:2" x14ac:dyDescent="0.25">
      <c r="A419">
        <f>IF(Data!$F419="successful",Data!L419)</f>
        <v>52</v>
      </c>
      <c r="B419" t="b">
        <f>IF(Data!$F419="failed",Data!L419)</f>
        <v>0</v>
      </c>
    </row>
    <row r="420" spans="1:2" x14ac:dyDescent="0.25">
      <c r="A420">
        <f>IF(Data!$F420="successful",Data!L420)</f>
        <v>104</v>
      </c>
      <c r="B420" t="b">
        <f>IF(Data!$F420="failed",Data!L420)</f>
        <v>0</v>
      </c>
    </row>
    <row r="421" spans="1:2" x14ac:dyDescent="0.25">
      <c r="A421">
        <f>IF(Data!$F421="successful",Data!L421)</f>
        <v>73</v>
      </c>
      <c r="B421" t="b">
        <f>IF(Data!$F421="failed",Data!L421)</f>
        <v>0</v>
      </c>
    </row>
    <row r="422" spans="1:2" x14ac:dyDescent="0.25">
      <c r="A422" t="b">
        <f>IF(Data!$F422="successful",Data!L422)</f>
        <v>0</v>
      </c>
      <c r="B422">
        <f>IF(Data!$F422="failed",Data!L422)</f>
        <v>3</v>
      </c>
    </row>
    <row r="423" spans="1:2" x14ac:dyDescent="0.25">
      <c r="A423" t="b">
        <f>IF(Data!$F423="successful",Data!L423)</f>
        <v>0</v>
      </c>
      <c r="B423">
        <f>IF(Data!$F423="failed",Data!L423)</f>
        <v>6</v>
      </c>
    </row>
    <row r="424" spans="1:2" x14ac:dyDescent="0.25">
      <c r="A424" t="b">
        <f>IF(Data!$F424="successful",Data!L424)</f>
        <v>0</v>
      </c>
      <c r="B424">
        <f>IF(Data!$F424="failed",Data!L424)</f>
        <v>12</v>
      </c>
    </row>
    <row r="425" spans="1:2" x14ac:dyDescent="0.25">
      <c r="A425" t="b">
        <f>IF(Data!$F425="successful",Data!L425)</f>
        <v>0</v>
      </c>
      <c r="B425">
        <f>IF(Data!$F425="failed",Data!L425)</f>
        <v>13</v>
      </c>
    </row>
    <row r="426" spans="1:2" x14ac:dyDescent="0.25">
      <c r="A426" t="b">
        <f>IF(Data!$F426="successful",Data!L426)</f>
        <v>0</v>
      </c>
      <c r="B426">
        <f>IF(Data!$F426="failed",Data!L426)</f>
        <v>5</v>
      </c>
    </row>
    <row r="427" spans="1:2" x14ac:dyDescent="0.25">
      <c r="A427" t="b">
        <f>IF(Data!$F427="successful",Data!L427)</f>
        <v>0</v>
      </c>
      <c r="B427">
        <f>IF(Data!$F427="failed",Data!L427)</f>
        <v>2</v>
      </c>
    </row>
    <row r="428" spans="1:2" x14ac:dyDescent="0.25">
      <c r="A428" t="b">
        <f>IF(Data!$F428="successful",Data!L428)</f>
        <v>0</v>
      </c>
      <c r="B428">
        <f>IF(Data!$F428="failed",Data!L428)</f>
        <v>8</v>
      </c>
    </row>
    <row r="429" spans="1:2" x14ac:dyDescent="0.25">
      <c r="A429" t="b">
        <f>IF(Data!$F429="successful",Data!L429)</f>
        <v>0</v>
      </c>
      <c r="B429">
        <f>IF(Data!$F429="failed",Data!L429)</f>
        <v>0</v>
      </c>
    </row>
    <row r="430" spans="1:2" x14ac:dyDescent="0.25">
      <c r="A430" t="b">
        <f>IF(Data!$F430="successful",Data!L430)</f>
        <v>0</v>
      </c>
      <c r="B430">
        <f>IF(Data!$F430="failed",Data!L430)</f>
        <v>13</v>
      </c>
    </row>
    <row r="431" spans="1:2" x14ac:dyDescent="0.25">
      <c r="A431" t="b">
        <f>IF(Data!$F431="successful",Data!L431)</f>
        <v>0</v>
      </c>
      <c r="B431">
        <f>IF(Data!$F431="failed",Data!L431)</f>
        <v>0</v>
      </c>
    </row>
    <row r="432" spans="1:2" x14ac:dyDescent="0.25">
      <c r="A432" t="b">
        <f>IF(Data!$F432="successful",Data!L432)</f>
        <v>0</v>
      </c>
      <c r="B432">
        <f>IF(Data!$F432="failed",Data!L432)</f>
        <v>5</v>
      </c>
    </row>
    <row r="433" spans="1:2" x14ac:dyDescent="0.25">
      <c r="A433" t="b">
        <f>IF(Data!$F433="successful",Data!L433)</f>
        <v>0</v>
      </c>
      <c r="B433">
        <f>IF(Data!$F433="failed",Data!L433)</f>
        <v>8</v>
      </c>
    </row>
    <row r="434" spans="1:2" x14ac:dyDescent="0.25">
      <c r="A434" t="b">
        <f>IF(Data!$F434="successful",Data!L434)</f>
        <v>0</v>
      </c>
      <c r="B434">
        <f>IF(Data!$F434="failed",Data!L434)</f>
        <v>8</v>
      </c>
    </row>
    <row r="435" spans="1:2" x14ac:dyDescent="0.25">
      <c r="A435" t="b">
        <f>IF(Data!$F435="successful",Data!L435)</f>
        <v>0</v>
      </c>
      <c r="B435">
        <f>IF(Data!$F435="failed",Data!L435)</f>
        <v>0</v>
      </c>
    </row>
    <row r="436" spans="1:2" x14ac:dyDescent="0.25">
      <c r="A436" t="b">
        <f>IF(Data!$F436="successful",Data!L436)</f>
        <v>0</v>
      </c>
      <c r="B436">
        <f>IF(Data!$F436="failed",Data!L436)</f>
        <v>2</v>
      </c>
    </row>
    <row r="437" spans="1:2" x14ac:dyDescent="0.25">
      <c r="A437" t="b">
        <f>IF(Data!$F437="successful",Data!L437)</f>
        <v>0</v>
      </c>
      <c r="B437">
        <f>IF(Data!$F437="failed",Data!L437)</f>
        <v>3</v>
      </c>
    </row>
    <row r="438" spans="1:2" x14ac:dyDescent="0.25">
      <c r="A438" t="b">
        <f>IF(Data!$F438="successful",Data!L438)</f>
        <v>0</v>
      </c>
      <c r="B438">
        <f>IF(Data!$F438="failed",Data!L438)</f>
        <v>0</v>
      </c>
    </row>
    <row r="439" spans="1:2" x14ac:dyDescent="0.25">
      <c r="A439" t="b">
        <f>IF(Data!$F439="successful",Data!L439)</f>
        <v>0</v>
      </c>
      <c r="B439">
        <f>IF(Data!$F439="failed",Data!L439)</f>
        <v>0</v>
      </c>
    </row>
    <row r="440" spans="1:2" x14ac:dyDescent="0.25">
      <c r="A440" t="b">
        <f>IF(Data!$F440="successful",Data!L440)</f>
        <v>0</v>
      </c>
      <c r="B440">
        <f>IF(Data!$F440="failed",Data!L440)</f>
        <v>11</v>
      </c>
    </row>
    <row r="441" spans="1:2" x14ac:dyDescent="0.25">
      <c r="A441" t="b">
        <f>IF(Data!$F441="successful",Data!L441)</f>
        <v>0</v>
      </c>
      <c r="B441">
        <f>IF(Data!$F441="failed",Data!L441)</f>
        <v>0</v>
      </c>
    </row>
    <row r="442" spans="1:2" x14ac:dyDescent="0.25">
      <c r="A442" t="b">
        <f>IF(Data!$F442="successful",Data!L442)</f>
        <v>0</v>
      </c>
      <c r="B442">
        <f>IF(Data!$F442="failed",Data!L442)</f>
        <v>1</v>
      </c>
    </row>
    <row r="443" spans="1:2" x14ac:dyDescent="0.25">
      <c r="A443" t="b">
        <f>IF(Data!$F443="successful",Data!L443)</f>
        <v>0</v>
      </c>
      <c r="B443">
        <f>IF(Data!$F443="failed",Data!L443)</f>
        <v>0</v>
      </c>
    </row>
    <row r="444" spans="1:2" x14ac:dyDescent="0.25">
      <c r="A444" t="b">
        <f>IF(Data!$F444="successful",Data!L444)</f>
        <v>0</v>
      </c>
      <c r="B444">
        <f>IF(Data!$F444="failed",Data!L444)</f>
        <v>17</v>
      </c>
    </row>
    <row r="445" spans="1:2" x14ac:dyDescent="0.25">
      <c r="A445" t="b">
        <f>IF(Data!$F445="successful",Data!L445)</f>
        <v>0</v>
      </c>
      <c r="B445">
        <f>IF(Data!$F445="failed",Data!L445)</f>
        <v>2</v>
      </c>
    </row>
    <row r="446" spans="1:2" x14ac:dyDescent="0.25">
      <c r="A446" t="b">
        <f>IF(Data!$F446="successful",Data!L446)</f>
        <v>0</v>
      </c>
      <c r="B446">
        <f>IF(Data!$F446="failed",Data!L446)</f>
        <v>1</v>
      </c>
    </row>
    <row r="447" spans="1:2" x14ac:dyDescent="0.25">
      <c r="A447" t="b">
        <f>IF(Data!$F447="successful",Data!L447)</f>
        <v>0</v>
      </c>
      <c r="B447">
        <f>IF(Data!$F447="failed",Data!L447)</f>
        <v>2</v>
      </c>
    </row>
    <row r="448" spans="1:2" x14ac:dyDescent="0.25">
      <c r="A448" t="b">
        <f>IF(Data!$F448="successful",Data!L448)</f>
        <v>0</v>
      </c>
      <c r="B448">
        <f>IF(Data!$F448="failed",Data!L448)</f>
        <v>16</v>
      </c>
    </row>
    <row r="449" spans="1:2" x14ac:dyDescent="0.25">
      <c r="A449" t="b">
        <f>IF(Data!$F449="successful",Data!L449)</f>
        <v>0</v>
      </c>
      <c r="B449">
        <f>IF(Data!$F449="failed",Data!L449)</f>
        <v>1</v>
      </c>
    </row>
    <row r="450" spans="1:2" x14ac:dyDescent="0.25">
      <c r="A450" t="b">
        <f>IF(Data!$F450="successful",Data!L450)</f>
        <v>0</v>
      </c>
      <c r="B450">
        <f>IF(Data!$F450="failed",Data!L450)</f>
        <v>4</v>
      </c>
    </row>
    <row r="451" spans="1:2" x14ac:dyDescent="0.25">
      <c r="A451" t="b">
        <f>IF(Data!$F451="successful",Data!L451)</f>
        <v>0</v>
      </c>
      <c r="B451">
        <f>IF(Data!$F451="failed",Data!L451)</f>
        <v>5</v>
      </c>
    </row>
    <row r="452" spans="1:2" x14ac:dyDescent="0.25">
      <c r="A452" t="b">
        <f>IF(Data!$F452="successful",Data!L452)</f>
        <v>0</v>
      </c>
      <c r="B452">
        <f>IF(Data!$F452="failed",Data!L452)</f>
        <v>7</v>
      </c>
    </row>
    <row r="453" spans="1:2" x14ac:dyDescent="0.25">
      <c r="A453" t="b">
        <f>IF(Data!$F453="successful",Data!L453)</f>
        <v>0</v>
      </c>
      <c r="B453">
        <f>IF(Data!$F453="failed",Data!L453)</f>
        <v>0</v>
      </c>
    </row>
    <row r="454" spans="1:2" x14ac:dyDescent="0.25">
      <c r="A454" t="b">
        <f>IF(Data!$F454="successful",Data!L454)</f>
        <v>0</v>
      </c>
      <c r="B454">
        <f>IF(Data!$F454="failed",Data!L454)</f>
        <v>12</v>
      </c>
    </row>
    <row r="455" spans="1:2" x14ac:dyDescent="0.25">
      <c r="A455" t="b">
        <f>IF(Data!$F455="successful",Data!L455)</f>
        <v>0</v>
      </c>
      <c r="B455">
        <f>IF(Data!$F455="failed",Data!L455)</f>
        <v>2</v>
      </c>
    </row>
    <row r="456" spans="1:2" x14ac:dyDescent="0.25">
      <c r="A456" t="b">
        <f>IF(Data!$F456="successful",Data!L456)</f>
        <v>0</v>
      </c>
      <c r="B456">
        <f>IF(Data!$F456="failed",Data!L456)</f>
        <v>5</v>
      </c>
    </row>
    <row r="457" spans="1:2" x14ac:dyDescent="0.25">
      <c r="A457" t="b">
        <f>IF(Data!$F457="successful",Data!L457)</f>
        <v>0</v>
      </c>
      <c r="B457">
        <f>IF(Data!$F457="failed",Data!L457)</f>
        <v>2</v>
      </c>
    </row>
    <row r="458" spans="1:2" x14ac:dyDescent="0.25">
      <c r="A458" t="b">
        <f>IF(Data!$F458="successful",Data!L458)</f>
        <v>0</v>
      </c>
      <c r="B458">
        <f>IF(Data!$F458="failed",Data!L458)</f>
        <v>3</v>
      </c>
    </row>
    <row r="459" spans="1:2" x14ac:dyDescent="0.25">
      <c r="A459" t="b">
        <f>IF(Data!$F459="successful",Data!L459)</f>
        <v>0</v>
      </c>
      <c r="B459">
        <f>IF(Data!$F459="failed",Data!L459)</f>
        <v>0</v>
      </c>
    </row>
    <row r="460" spans="1:2" x14ac:dyDescent="0.25">
      <c r="A460" t="b">
        <f>IF(Data!$F460="successful",Data!L460)</f>
        <v>0</v>
      </c>
      <c r="B460">
        <f>IF(Data!$F460="failed",Data!L460)</f>
        <v>49</v>
      </c>
    </row>
    <row r="461" spans="1:2" x14ac:dyDescent="0.25">
      <c r="A461" t="b">
        <f>IF(Data!$F461="successful",Data!L461)</f>
        <v>0</v>
      </c>
      <c r="B461">
        <f>IF(Data!$F461="failed",Data!L461)</f>
        <v>1</v>
      </c>
    </row>
    <row r="462" spans="1:2" x14ac:dyDescent="0.25">
      <c r="A462" t="b">
        <f>IF(Data!$F462="successful",Data!L462)</f>
        <v>0</v>
      </c>
      <c r="B462">
        <f>IF(Data!$F462="failed",Data!L462)</f>
        <v>2</v>
      </c>
    </row>
    <row r="463" spans="1:2" x14ac:dyDescent="0.25">
      <c r="A463" t="b">
        <f>IF(Data!$F463="successful",Data!L463)</f>
        <v>0</v>
      </c>
      <c r="B463">
        <f>IF(Data!$F463="failed",Data!L463)</f>
        <v>0</v>
      </c>
    </row>
    <row r="464" spans="1:2" x14ac:dyDescent="0.25">
      <c r="A464" t="b">
        <f>IF(Data!$F464="successful",Data!L464)</f>
        <v>0</v>
      </c>
      <c r="B464">
        <f>IF(Data!$F464="failed",Data!L464)</f>
        <v>0</v>
      </c>
    </row>
    <row r="465" spans="1:2" x14ac:dyDescent="0.25">
      <c r="A465" t="b">
        <f>IF(Data!$F465="successful",Data!L465)</f>
        <v>0</v>
      </c>
      <c r="B465">
        <f>IF(Data!$F465="failed",Data!L465)</f>
        <v>11</v>
      </c>
    </row>
    <row r="466" spans="1:2" x14ac:dyDescent="0.25">
      <c r="A466" t="b">
        <f>IF(Data!$F466="successful",Data!L466)</f>
        <v>0</v>
      </c>
      <c r="B466">
        <f>IF(Data!$F466="failed",Data!L466)</f>
        <v>1</v>
      </c>
    </row>
    <row r="467" spans="1:2" x14ac:dyDescent="0.25">
      <c r="A467" t="b">
        <f>IF(Data!$F467="successful",Data!L467)</f>
        <v>0</v>
      </c>
      <c r="B467">
        <f>IF(Data!$F467="failed",Data!L467)</f>
        <v>8</v>
      </c>
    </row>
    <row r="468" spans="1:2" x14ac:dyDescent="0.25">
      <c r="A468" t="b">
        <f>IF(Data!$F468="successful",Data!L468)</f>
        <v>0</v>
      </c>
      <c r="B468">
        <f>IF(Data!$F468="failed",Data!L468)</f>
        <v>5</v>
      </c>
    </row>
    <row r="469" spans="1:2" x14ac:dyDescent="0.25">
      <c r="A469" t="b">
        <f>IF(Data!$F469="successful",Data!L469)</f>
        <v>0</v>
      </c>
      <c r="B469">
        <f>IF(Data!$F469="failed",Data!L469)</f>
        <v>39</v>
      </c>
    </row>
    <row r="470" spans="1:2" x14ac:dyDescent="0.25">
      <c r="A470" t="b">
        <f>IF(Data!$F470="successful",Data!L470)</f>
        <v>0</v>
      </c>
      <c r="B470">
        <f>IF(Data!$F470="failed",Data!L470)</f>
        <v>0</v>
      </c>
    </row>
    <row r="471" spans="1:2" x14ac:dyDescent="0.25">
      <c r="A471" t="b">
        <f>IF(Data!$F471="successful",Data!L471)</f>
        <v>0</v>
      </c>
      <c r="B471">
        <f>IF(Data!$F471="failed",Data!L471)</f>
        <v>0</v>
      </c>
    </row>
    <row r="472" spans="1:2" x14ac:dyDescent="0.25">
      <c r="A472" t="b">
        <f>IF(Data!$F472="successful",Data!L472)</f>
        <v>0</v>
      </c>
      <c r="B472">
        <f>IF(Data!$F472="failed",Data!L472)</f>
        <v>2</v>
      </c>
    </row>
    <row r="473" spans="1:2" x14ac:dyDescent="0.25">
      <c r="A473" t="b">
        <f>IF(Data!$F473="successful",Data!L473)</f>
        <v>0</v>
      </c>
      <c r="B473">
        <f>IF(Data!$F473="failed",Data!L473)</f>
        <v>170</v>
      </c>
    </row>
    <row r="474" spans="1:2" x14ac:dyDescent="0.25">
      <c r="A474" t="b">
        <f>IF(Data!$F474="successful",Data!L474)</f>
        <v>0</v>
      </c>
      <c r="B474">
        <f>IF(Data!$F474="failed",Data!L474)</f>
        <v>5</v>
      </c>
    </row>
    <row r="475" spans="1:2" x14ac:dyDescent="0.25">
      <c r="A475" t="b">
        <f>IF(Data!$F475="successful",Data!L475)</f>
        <v>0</v>
      </c>
      <c r="B475">
        <f>IF(Data!$F475="failed",Data!L475)</f>
        <v>14</v>
      </c>
    </row>
    <row r="476" spans="1:2" x14ac:dyDescent="0.25">
      <c r="A476" t="b">
        <f>IF(Data!$F476="successful",Data!L476)</f>
        <v>0</v>
      </c>
      <c r="B476">
        <f>IF(Data!$F476="failed",Data!L476)</f>
        <v>1</v>
      </c>
    </row>
    <row r="477" spans="1:2" x14ac:dyDescent="0.25">
      <c r="A477" t="b">
        <f>IF(Data!$F477="successful",Data!L477)</f>
        <v>0</v>
      </c>
      <c r="B477">
        <f>IF(Data!$F477="failed",Data!L477)</f>
        <v>0</v>
      </c>
    </row>
    <row r="478" spans="1:2" x14ac:dyDescent="0.25">
      <c r="A478" t="b">
        <f>IF(Data!$F478="successful",Data!L478)</f>
        <v>0</v>
      </c>
      <c r="B478">
        <f>IF(Data!$F478="failed",Data!L478)</f>
        <v>124</v>
      </c>
    </row>
    <row r="479" spans="1:2" x14ac:dyDescent="0.25">
      <c r="A479" t="b">
        <f>IF(Data!$F479="successful",Data!L479)</f>
        <v>0</v>
      </c>
      <c r="B479">
        <f>IF(Data!$F479="failed",Data!L479)</f>
        <v>0</v>
      </c>
    </row>
    <row r="480" spans="1:2" x14ac:dyDescent="0.25">
      <c r="A480" t="b">
        <f>IF(Data!$F480="successful",Data!L480)</f>
        <v>0</v>
      </c>
      <c r="B480">
        <f>IF(Data!$F480="failed",Data!L480)</f>
        <v>0</v>
      </c>
    </row>
    <row r="481" spans="1:2" x14ac:dyDescent="0.25">
      <c r="A481" t="b">
        <f>IF(Data!$F481="successful",Data!L481)</f>
        <v>0</v>
      </c>
      <c r="B481">
        <f>IF(Data!$F481="failed",Data!L481)</f>
        <v>55</v>
      </c>
    </row>
    <row r="482" spans="1:2" x14ac:dyDescent="0.25">
      <c r="A482" t="b">
        <f>IF(Data!$F482="successful",Data!L482)</f>
        <v>0</v>
      </c>
      <c r="B482">
        <f>IF(Data!$F482="failed",Data!L482)</f>
        <v>140</v>
      </c>
    </row>
    <row r="483" spans="1:2" x14ac:dyDescent="0.25">
      <c r="A483" t="b">
        <f>IF(Data!$F483="successful",Data!L483)</f>
        <v>0</v>
      </c>
      <c r="B483">
        <f>IF(Data!$F483="failed",Data!L483)</f>
        <v>21</v>
      </c>
    </row>
    <row r="484" spans="1:2" x14ac:dyDescent="0.25">
      <c r="A484" t="b">
        <f>IF(Data!$F484="successful",Data!L484)</f>
        <v>0</v>
      </c>
      <c r="B484">
        <f>IF(Data!$F484="failed",Data!L484)</f>
        <v>1</v>
      </c>
    </row>
    <row r="485" spans="1:2" x14ac:dyDescent="0.25">
      <c r="A485" t="b">
        <f>IF(Data!$F485="successful",Data!L485)</f>
        <v>0</v>
      </c>
      <c r="B485">
        <f>IF(Data!$F485="failed",Data!L485)</f>
        <v>147</v>
      </c>
    </row>
    <row r="486" spans="1:2" x14ac:dyDescent="0.25">
      <c r="A486" t="b">
        <f>IF(Data!$F486="successful",Data!L486)</f>
        <v>0</v>
      </c>
      <c r="B486">
        <f>IF(Data!$F486="failed",Data!L486)</f>
        <v>11</v>
      </c>
    </row>
    <row r="487" spans="1:2" x14ac:dyDescent="0.25">
      <c r="A487" t="b">
        <f>IF(Data!$F487="successful",Data!L487)</f>
        <v>0</v>
      </c>
      <c r="B487">
        <f>IF(Data!$F487="failed",Data!L487)</f>
        <v>125</v>
      </c>
    </row>
    <row r="488" spans="1:2" x14ac:dyDescent="0.25">
      <c r="A488" t="b">
        <f>IF(Data!$F488="successful",Data!L488)</f>
        <v>0</v>
      </c>
      <c r="B488">
        <f>IF(Data!$F488="failed",Data!L488)</f>
        <v>1</v>
      </c>
    </row>
    <row r="489" spans="1:2" x14ac:dyDescent="0.25">
      <c r="A489" t="b">
        <f>IF(Data!$F489="successful",Data!L489)</f>
        <v>0</v>
      </c>
      <c r="B489">
        <f>IF(Data!$F489="failed",Data!L489)</f>
        <v>0</v>
      </c>
    </row>
    <row r="490" spans="1:2" x14ac:dyDescent="0.25">
      <c r="A490" t="b">
        <f>IF(Data!$F490="successful",Data!L490)</f>
        <v>0</v>
      </c>
      <c r="B490">
        <f>IF(Data!$F490="failed",Data!L490)</f>
        <v>0</v>
      </c>
    </row>
    <row r="491" spans="1:2" x14ac:dyDescent="0.25">
      <c r="A491" t="b">
        <f>IF(Data!$F491="successful",Data!L491)</f>
        <v>0</v>
      </c>
      <c r="B491">
        <f>IF(Data!$F491="failed",Data!L491)</f>
        <v>3</v>
      </c>
    </row>
    <row r="492" spans="1:2" x14ac:dyDescent="0.25">
      <c r="A492" t="b">
        <f>IF(Data!$F492="successful",Data!L492)</f>
        <v>0</v>
      </c>
      <c r="B492">
        <f>IF(Data!$F492="failed",Data!L492)</f>
        <v>0</v>
      </c>
    </row>
    <row r="493" spans="1:2" x14ac:dyDescent="0.25">
      <c r="A493" t="b">
        <f>IF(Data!$F493="successful",Data!L493)</f>
        <v>0</v>
      </c>
      <c r="B493">
        <f>IF(Data!$F493="failed",Data!L493)</f>
        <v>0</v>
      </c>
    </row>
    <row r="494" spans="1:2" x14ac:dyDescent="0.25">
      <c r="A494" t="b">
        <f>IF(Data!$F494="successful",Data!L494)</f>
        <v>0</v>
      </c>
      <c r="B494">
        <f>IF(Data!$F494="failed",Data!L494)</f>
        <v>0</v>
      </c>
    </row>
    <row r="495" spans="1:2" x14ac:dyDescent="0.25">
      <c r="A495" t="b">
        <f>IF(Data!$F495="successful",Data!L495)</f>
        <v>0</v>
      </c>
      <c r="B495">
        <f>IF(Data!$F495="failed",Data!L495)</f>
        <v>0</v>
      </c>
    </row>
    <row r="496" spans="1:2" x14ac:dyDescent="0.25">
      <c r="A496" t="b">
        <f>IF(Data!$F496="successful",Data!L496)</f>
        <v>0</v>
      </c>
      <c r="B496">
        <f>IF(Data!$F496="failed",Data!L496)</f>
        <v>3</v>
      </c>
    </row>
    <row r="497" spans="1:2" x14ac:dyDescent="0.25">
      <c r="A497" t="b">
        <f>IF(Data!$F497="successful",Data!L497)</f>
        <v>0</v>
      </c>
      <c r="B497">
        <f>IF(Data!$F497="failed",Data!L497)</f>
        <v>0</v>
      </c>
    </row>
    <row r="498" spans="1:2" x14ac:dyDescent="0.25">
      <c r="A498" t="b">
        <f>IF(Data!$F498="successful",Data!L498)</f>
        <v>0</v>
      </c>
      <c r="B498">
        <f>IF(Data!$F498="failed",Data!L498)</f>
        <v>1</v>
      </c>
    </row>
    <row r="499" spans="1:2" x14ac:dyDescent="0.25">
      <c r="A499" t="b">
        <f>IF(Data!$F499="successful",Data!L499)</f>
        <v>0</v>
      </c>
      <c r="B499">
        <f>IF(Data!$F499="failed",Data!L499)</f>
        <v>3</v>
      </c>
    </row>
    <row r="500" spans="1:2" x14ac:dyDescent="0.25">
      <c r="A500" t="b">
        <f>IF(Data!$F500="successful",Data!L500)</f>
        <v>0</v>
      </c>
      <c r="B500">
        <f>IF(Data!$F500="failed",Data!L500)</f>
        <v>22</v>
      </c>
    </row>
    <row r="501" spans="1:2" x14ac:dyDescent="0.25">
      <c r="A501" t="b">
        <f>IF(Data!$F501="successful",Data!L501)</f>
        <v>0</v>
      </c>
      <c r="B501">
        <f>IF(Data!$F501="failed",Data!L501)</f>
        <v>26</v>
      </c>
    </row>
    <row r="502" spans="1:2" x14ac:dyDescent="0.25">
      <c r="A502" t="b">
        <f>IF(Data!$F502="successful",Data!L502)</f>
        <v>0</v>
      </c>
      <c r="B502">
        <f>IF(Data!$F502="failed",Data!L502)</f>
        <v>4</v>
      </c>
    </row>
    <row r="503" spans="1:2" x14ac:dyDescent="0.25">
      <c r="A503" t="b">
        <f>IF(Data!$F503="successful",Data!L503)</f>
        <v>0</v>
      </c>
      <c r="B503">
        <f>IF(Data!$F503="failed",Data!L503)</f>
        <v>0</v>
      </c>
    </row>
    <row r="504" spans="1:2" x14ac:dyDescent="0.25">
      <c r="A504" t="b">
        <f>IF(Data!$F504="successful",Data!L504)</f>
        <v>0</v>
      </c>
      <c r="B504">
        <f>IF(Data!$F504="failed",Data!L504)</f>
        <v>4</v>
      </c>
    </row>
    <row r="505" spans="1:2" x14ac:dyDescent="0.25">
      <c r="A505" t="b">
        <f>IF(Data!$F505="successful",Data!L505)</f>
        <v>0</v>
      </c>
      <c r="B505">
        <f>IF(Data!$F505="failed",Data!L505)</f>
        <v>9</v>
      </c>
    </row>
    <row r="506" spans="1:2" x14ac:dyDescent="0.25">
      <c r="A506" t="b">
        <f>IF(Data!$F506="successful",Data!L506)</f>
        <v>0</v>
      </c>
      <c r="B506">
        <f>IF(Data!$F506="failed",Data!L506)</f>
        <v>5</v>
      </c>
    </row>
    <row r="507" spans="1:2" x14ac:dyDescent="0.25">
      <c r="A507" t="b">
        <f>IF(Data!$F507="successful",Data!L507)</f>
        <v>0</v>
      </c>
      <c r="B507">
        <f>IF(Data!$F507="failed",Data!L507)</f>
        <v>14</v>
      </c>
    </row>
    <row r="508" spans="1:2" x14ac:dyDescent="0.25">
      <c r="A508" t="b">
        <f>IF(Data!$F508="successful",Data!L508)</f>
        <v>0</v>
      </c>
      <c r="B508">
        <f>IF(Data!$F508="failed",Data!L508)</f>
        <v>1</v>
      </c>
    </row>
    <row r="509" spans="1:2" x14ac:dyDescent="0.25">
      <c r="A509" t="b">
        <f>IF(Data!$F509="successful",Data!L509)</f>
        <v>0</v>
      </c>
      <c r="B509">
        <f>IF(Data!$F509="failed",Data!L509)</f>
        <v>10</v>
      </c>
    </row>
    <row r="510" spans="1:2" x14ac:dyDescent="0.25">
      <c r="A510" t="b">
        <f>IF(Data!$F510="successful",Data!L510)</f>
        <v>0</v>
      </c>
      <c r="B510">
        <f>IF(Data!$F510="failed",Data!L510)</f>
        <v>3</v>
      </c>
    </row>
    <row r="511" spans="1:2" x14ac:dyDescent="0.25">
      <c r="A511" t="b">
        <f>IF(Data!$F511="successful",Data!L511)</f>
        <v>0</v>
      </c>
      <c r="B511">
        <f>IF(Data!$F511="failed",Data!L511)</f>
        <v>1</v>
      </c>
    </row>
    <row r="512" spans="1:2" x14ac:dyDescent="0.25">
      <c r="A512" t="b">
        <f>IF(Data!$F512="successful",Data!L512)</f>
        <v>0</v>
      </c>
      <c r="B512">
        <f>IF(Data!$F512="failed",Data!L512)</f>
        <v>0</v>
      </c>
    </row>
    <row r="513" spans="1:2" x14ac:dyDescent="0.25">
      <c r="A513" t="b">
        <f>IF(Data!$F513="successful",Data!L513)</f>
        <v>0</v>
      </c>
      <c r="B513">
        <f>IF(Data!$F513="failed",Data!L513)</f>
        <v>5</v>
      </c>
    </row>
    <row r="514" spans="1:2" x14ac:dyDescent="0.25">
      <c r="A514" t="b">
        <f>IF(Data!$F514="successful",Data!L514)</f>
        <v>0</v>
      </c>
      <c r="B514">
        <f>IF(Data!$F514="failed",Data!L514)</f>
        <v>2</v>
      </c>
    </row>
    <row r="515" spans="1:2" x14ac:dyDescent="0.25">
      <c r="A515" t="b">
        <f>IF(Data!$F515="successful",Data!L515)</f>
        <v>0</v>
      </c>
      <c r="B515">
        <f>IF(Data!$F515="failed",Data!L515)</f>
        <v>68</v>
      </c>
    </row>
    <row r="516" spans="1:2" x14ac:dyDescent="0.25">
      <c r="A516" t="b">
        <f>IF(Data!$F516="successful",Data!L516)</f>
        <v>0</v>
      </c>
      <c r="B516">
        <f>IF(Data!$F516="failed",Data!L516)</f>
        <v>3</v>
      </c>
    </row>
    <row r="517" spans="1:2" x14ac:dyDescent="0.25">
      <c r="A517" t="b">
        <f>IF(Data!$F517="successful",Data!L517)</f>
        <v>0</v>
      </c>
      <c r="B517">
        <f>IF(Data!$F517="failed",Data!L517)</f>
        <v>34</v>
      </c>
    </row>
    <row r="518" spans="1:2" x14ac:dyDescent="0.25">
      <c r="A518" t="b">
        <f>IF(Data!$F518="successful",Data!L518)</f>
        <v>0</v>
      </c>
      <c r="B518">
        <f>IF(Data!$F518="failed",Data!L518)</f>
        <v>0</v>
      </c>
    </row>
    <row r="519" spans="1:2" x14ac:dyDescent="0.25">
      <c r="A519" t="b">
        <f>IF(Data!$F519="successful",Data!L519)</f>
        <v>0</v>
      </c>
      <c r="B519">
        <f>IF(Data!$F519="failed",Data!L519)</f>
        <v>3</v>
      </c>
    </row>
    <row r="520" spans="1:2" x14ac:dyDescent="0.25">
      <c r="A520" t="b">
        <f>IF(Data!$F520="successful",Data!L520)</f>
        <v>0</v>
      </c>
      <c r="B520">
        <f>IF(Data!$F520="failed",Data!L520)</f>
        <v>0</v>
      </c>
    </row>
    <row r="521" spans="1:2" x14ac:dyDescent="0.25">
      <c r="A521" t="b">
        <f>IF(Data!$F521="successful",Data!L521)</f>
        <v>0</v>
      </c>
      <c r="B521">
        <f>IF(Data!$F521="failed",Data!L521)</f>
        <v>70</v>
      </c>
    </row>
    <row r="522" spans="1:2" x14ac:dyDescent="0.25">
      <c r="A522">
        <f>IF(Data!$F522="successful",Data!L522)</f>
        <v>34</v>
      </c>
      <c r="B522" t="b">
        <f>IF(Data!$F522="failed",Data!L522)</f>
        <v>0</v>
      </c>
    </row>
    <row r="523" spans="1:2" x14ac:dyDescent="0.25">
      <c r="A523">
        <f>IF(Data!$F523="successful",Data!L523)</f>
        <v>56</v>
      </c>
      <c r="B523" t="b">
        <f>IF(Data!$F523="failed",Data!L523)</f>
        <v>0</v>
      </c>
    </row>
    <row r="524" spans="1:2" x14ac:dyDescent="0.25">
      <c r="A524">
        <f>IF(Data!$F524="successful",Data!L524)</f>
        <v>31</v>
      </c>
      <c r="B524" t="b">
        <f>IF(Data!$F524="failed",Data!L524)</f>
        <v>0</v>
      </c>
    </row>
    <row r="525" spans="1:2" x14ac:dyDescent="0.25">
      <c r="A525">
        <f>IF(Data!$F525="successful",Data!L525)</f>
        <v>84</v>
      </c>
      <c r="B525" t="b">
        <f>IF(Data!$F525="failed",Data!L525)</f>
        <v>0</v>
      </c>
    </row>
    <row r="526" spans="1:2" x14ac:dyDescent="0.25">
      <c r="A526">
        <f>IF(Data!$F526="successful",Data!L526)</f>
        <v>130</v>
      </c>
      <c r="B526" t="b">
        <f>IF(Data!$F526="failed",Data!L526)</f>
        <v>0</v>
      </c>
    </row>
    <row r="527" spans="1:2" x14ac:dyDescent="0.25">
      <c r="A527">
        <f>IF(Data!$F527="successful",Data!L527)</f>
        <v>12</v>
      </c>
      <c r="B527" t="b">
        <f>IF(Data!$F527="failed",Data!L527)</f>
        <v>0</v>
      </c>
    </row>
    <row r="528" spans="1:2" x14ac:dyDescent="0.25">
      <c r="A528">
        <f>IF(Data!$F528="successful",Data!L528)</f>
        <v>23</v>
      </c>
      <c r="B528" t="b">
        <f>IF(Data!$F528="failed",Data!L528)</f>
        <v>0</v>
      </c>
    </row>
    <row r="529" spans="1:2" x14ac:dyDescent="0.25">
      <c r="A529">
        <f>IF(Data!$F529="successful",Data!L529)</f>
        <v>158</v>
      </c>
      <c r="B529" t="b">
        <f>IF(Data!$F529="failed",Data!L529)</f>
        <v>0</v>
      </c>
    </row>
    <row r="530" spans="1:2" x14ac:dyDescent="0.25">
      <c r="A530">
        <f>IF(Data!$F530="successful",Data!L530)</f>
        <v>30</v>
      </c>
      <c r="B530" t="b">
        <f>IF(Data!$F530="failed",Data!L530)</f>
        <v>0</v>
      </c>
    </row>
    <row r="531" spans="1:2" x14ac:dyDescent="0.25">
      <c r="A531">
        <f>IF(Data!$F531="successful",Data!L531)</f>
        <v>18</v>
      </c>
      <c r="B531" t="b">
        <f>IF(Data!$F531="failed",Data!L531)</f>
        <v>0</v>
      </c>
    </row>
    <row r="532" spans="1:2" x14ac:dyDescent="0.25">
      <c r="A532">
        <f>IF(Data!$F532="successful",Data!L532)</f>
        <v>29</v>
      </c>
      <c r="B532" t="b">
        <f>IF(Data!$F532="failed",Data!L532)</f>
        <v>0</v>
      </c>
    </row>
    <row r="533" spans="1:2" x14ac:dyDescent="0.25">
      <c r="A533">
        <f>IF(Data!$F533="successful",Data!L533)</f>
        <v>31</v>
      </c>
      <c r="B533" t="b">
        <f>IF(Data!$F533="failed",Data!L533)</f>
        <v>0</v>
      </c>
    </row>
    <row r="534" spans="1:2" x14ac:dyDescent="0.25">
      <c r="A534">
        <f>IF(Data!$F534="successful",Data!L534)</f>
        <v>173</v>
      </c>
      <c r="B534" t="b">
        <f>IF(Data!$F534="failed",Data!L534)</f>
        <v>0</v>
      </c>
    </row>
    <row r="535" spans="1:2" x14ac:dyDescent="0.25">
      <c r="A535">
        <f>IF(Data!$F535="successful",Data!L535)</f>
        <v>17</v>
      </c>
      <c r="B535" t="b">
        <f>IF(Data!$F535="failed",Data!L535)</f>
        <v>0</v>
      </c>
    </row>
    <row r="536" spans="1:2" x14ac:dyDescent="0.25">
      <c r="A536">
        <f>IF(Data!$F536="successful",Data!L536)</f>
        <v>48</v>
      </c>
      <c r="B536" t="b">
        <f>IF(Data!$F536="failed",Data!L536)</f>
        <v>0</v>
      </c>
    </row>
    <row r="537" spans="1:2" x14ac:dyDescent="0.25">
      <c r="A537">
        <f>IF(Data!$F537="successful",Data!L537)</f>
        <v>59</v>
      </c>
      <c r="B537" t="b">
        <f>IF(Data!$F537="failed",Data!L537)</f>
        <v>0</v>
      </c>
    </row>
    <row r="538" spans="1:2" x14ac:dyDescent="0.25">
      <c r="A538">
        <f>IF(Data!$F538="successful",Data!L538)</f>
        <v>39</v>
      </c>
      <c r="B538" t="b">
        <f>IF(Data!$F538="failed",Data!L538)</f>
        <v>0</v>
      </c>
    </row>
    <row r="539" spans="1:2" x14ac:dyDescent="0.25">
      <c r="A539">
        <f>IF(Data!$F539="successful",Data!L539)</f>
        <v>59</v>
      </c>
      <c r="B539" t="b">
        <f>IF(Data!$F539="failed",Data!L539)</f>
        <v>0</v>
      </c>
    </row>
    <row r="540" spans="1:2" x14ac:dyDescent="0.25">
      <c r="A540">
        <f>IF(Data!$F540="successful",Data!L540)</f>
        <v>60</v>
      </c>
      <c r="B540" t="b">
        <f>IF(Data!$F540="failed",Data!L540)</f>
        <v>0</v>
      </c>
    </row>
    <row r="541" spans="1:2" x14ac:dyDescent="0.25">
      <c r="A541">
        <f>IF(Data!$F541="successful",Data!L541)</f>
        <v>20</v>
      </c>
      <c r="B541" t="b">
        <f>IF(Data!$F541="failed",Data!L541)</f>
        <v>0</v>
      </c>
    </row>
    <row r="542" spans="1:2" x14ac:dyDescent="0.25">
      <c r="A542" t="b">
        <f>IF(Data!$F542="successful",Data!L542)</f>
        <v>0</v>
      </c>
      <c r="B542">
        <f>IF(Data!$F542="failed",Data!L542)</f>
        <v>1</v>
      </c>
    </row>
    <row r="543" spans="1:2" x14ac:dyDescent="0.25">
      <c r="A543" t="b">
        <f>IF(Data!$F543="successful",Data!L543)</f>
        <v>0</v>
      </c>
      <c r="B543">
        <f>IF(Data!$F543="failed",Data!L543)</f>
        <v>1</v>
      </c>
    </row>
    <row r="544" spans="1:2" x14ac:dyDescent="0.25">
      <c r="A544" t="b">
        <f>IF(Data!$F544="successful",Data!L544)</f>
        <v>0</v>
      </c>
      <c r="B544">
        <f>IF(Data!$F544="failed",Data!L544)</f>
        <v>1</v>
      </c>
    </row>
    <row r="545" spans="1:2" x14ac:dyDescent="0.25">
      <c r="A545" t="b">
        <f>IF(Data!$F545="successful",Data!L545)</f>
        <v>0</v>
      </c>
      <c r="B545">
        <f>IF(Data!$F545="failed",Data!L545)</f>
        <v>2</v>
      </c>
    </row>
    <row r="546" spans="1:2" x14ac:dyDescent="0.25">
      <c r="A546" t="b">
        <f>IF(Data!$F546="successful",Data!L546)</f>
        <v>0</v>
      </c>
      <c r="B546">
        <f>IF(Data!$F546="failed",Data!L546)</f>
        <v>2</v>
      </c>
    </row>
    <row r="547" spans="1:2" x14ac:dyDescent="0.25">
      <c r="A547" t="b">
        <f>IF(Data!$F547="successful",Data!L547)</f>
        <v>0</v>
      </c>
      <c r="B547">
        <f>IF(Data!$F547="failed",Data!L547)</f>
        <v>34</v>
      </c>
    </row>
    <row r="548" spans="1:2" x14ac:dyDescent="0.25">
      <c r="A548" t="b">
        <f>IF(Data!$F548="successful",Data!L548)</f>
        <v>0</v>
      </c>
      <c r="B548">
        <f>IF(Data!$F548="failed",Data!L548)</f>
        <v>2</v>
      </c>
    </row>
    <row r="549" spans="1:2" x14ac:dyDescent="0.25">
      <c r="A549" t="b">
        <f>IF(Data!$F549="successful",Data!L549)</f>
        <v>0</v>
      </c>
      <c r="B549">
        <f>IF(Data!$F549="failed",Data!L549)</f>
        <v>0</v>
      </c>
    </row>
    <row r="550" spans="1:2" x14ac:dyDescent="0.25">
      <c r="A550" t="b">
        <f>IF(Data!$F550="successful",Data!L550)</f>
        <v>0</v>
      </c>
      <c r="B550">
        <f>IF(Data!$F550="failed",Data!L550)</f>
        <v>1</v>
      </c>
    </row>
    <row r="551" spans="1:2" x14ac:dyDescent="0.25">
      <c r="A551" t="b">
        <f>IF(Data!$F551="successful",Data!L551)</f>
        <v>0</v>
      </c>
      <c r="B551">
        <f>IF(Data!$F551="failed",Data!L551)</f>
        <v>8</v>
      </c>
    </row>
    <row r="552" spans="1:2" x14ac:dyDescent="0.25">
      <c r="A552" t="b">
        <f>IF(Data!$F552="successful",Data!L552)</f>
        <v>0</v>
      </c>
      <c r="B552">
        <f>IF(Data!$F552="failed",Data!L552)</f>
        <v>4</v>
      </c>
    </row>
    <row r="553" spans="1:2" x14ac:dyDescent="0.25">
      <c r="A553" t="b">
        <f>IF(Data!$F553="successful",Data!L553)</f>
        <v>0</v>
      </c>
      <c r="B553">
        <f>IF(Data!$F553="failed",Data!L553)</f>
        <v>28</v>
      </c>
    </row>
    <row r="554" spans="1:2" x14ac:dyDescent="0.25">
      <c r="A554" t="b">
        <f>IF(Data!$F554="successful",Data!L554)</f>
        <v>0</v>
      </c>
      <c r="B554">
        <f>IF(Data!$F554="failed",Data!L554)</f>
        <v>0</v>
      </c>
    </row>
    <row r="555" spans="1:2" x14ac:dyDescent="0.25">
      <c r="A555" t="b">
        <f>IF(Data!$F555="successful",Data!L555)</f>
        <v>0</v>
      </c>
      <c r="B555">
        <f>IF(Data!$F555="failed",Data!L555)</f>
        <v>6</v>
      </c>
    </row>
    <row r="556" spans="1:2" x14ac:dyDescent="0.25">
      <c r="A556" t="b">
        <f>IF(Data!$F556="successful",Data!L556)</f>
        <v>0</v>
      </c>
      <c r="B556">
        <f>IF(Data!$F556="failed",Data!L556)</f>
        <v>22</v>
      </c>
    </row>
    <row r="557" spans="1:2" x14ac:dyDescent="0.25">
      <c r="A557" t="b">
        <f>IF(Data!$F557="successful",Data!L557)</f>
        <v>0</v>
      </c>
      <c r="B557">
        <f>IF(Data!$F557="failed",Data!L557)</f>
        <v>0</v>
      </c>
    </row>
    <row r="558" spans="1:2" x14ac:dyDescent="0.25">
      <c r="A558" t="b">
        <f>IF(Data!$F558="successful",Data!L558)</f>
        <v>0</v>
      </c>
      <c r="B558">
        <f>IF(Data!$F558="failed",Data!L558)</f>
        <v>1</v>
      </c>
    </row>
    <row r="559" spans="1:2" x14ac:dyDescent="0.25">
      <c r="A559" t="b">
        <f>IF(Data!$F559="successful",Data!L559)</f>
        <v>0</v>
      </c>
      <c r="B559">
        <f>IF(Data!$F559="failed",Data!L559)</f>
        <v>20</v>
      </c>
    </row>
    <row r="560" spans="1:2" x14ac:dyDescent="0.25">
      <c r="A560" t="b">
        <f>IF(Data!$F560="successful",Data!L560)</f>
        <v>0</v>
      </c>
      <c r="B560">
        <f>IF(Data!$F560="failed",Data!L560)</f>
        <v>0</v>
      </c>
    </row>
    <row r="561" spans="1:2" x14ac:dyDescent="0.25">
      <c r="A561" t="b">
        <f>IF(Data!$F561="successful",Data!L561)</f>
        <v>0</v>
      </c>
      <c r="B561">
        <f>IF(Data!$F561="failed",Data!L561)</f>
        <v>1</v>
      </c>
    </row>
    <row r="562" spans="1:2" x14ac:dyDescent="0.25">
      <c r="A562" t="b">
        <f>IF(Data!$F562="successful",Data!L562)</f>
        <v>0</v>
      </c>
      <c r="B562">
        <f>IF(Data!$F562="failed",Data!L562)</f>
        <v>3</v>
      </c>
    </row>
    <row r="563" spans="1:2" x14ac:dyDescent="0.25">
      <c r="A563" t="b">
        <f>IF(Data!$F563="successful",Data!L563)</f>
        <v>0</v>
      </c>
      <c r="B563">
        <f>IF(Data!$F563="failed",Data!L563)</f>
        <v>2</v>
      </c>
    </row>
    <row r="564" spans="1:2" x14ac:dyDescent="0.25">
      <c r="A564" t="b">
        <f>IF(Data!$F564="successful",Data!L564)</f>
        <v>0</v>
      </c>
      <c r="B564">
        <f>IF(Data!$F564="failed",Data!L564)</f>
        <v>0</v>
      </c>
    </row>
    <row r="565" spans="1:2" x14ac:dyDescent="0.25">
      <c r="A565" t="b">
        <f>IF(Data!$F565="successful",Data!L565)</f>
        <v>0</v>
      </c>
      <c r="B565">
        <f>IF(Data!$F565="failed",Data!L565)</f>
        <v>2</v>
      </c>
    </row>
    <row r="566" spans="1:2" x14ac:dyDescent="0.25">
      <c r="A566" t="b">
        <f>IF(Data!$F566="successful",Data!L566)</f>
        <v>0</v>
      </c>
      <c r="B566">
        <f>IF(Data!$F566="failed",Data!L566)</f>
        <v>1</v>
      </c>
    </row>
    <row r="567" spans="1:2" x14ac:dyDescent="0.25">
      <c r="A567" t="b">
        <f>IF(Data!$F567="successful",Data!L567)</f>
        <v>0</v>
      </c>
      <c r="B567">
        <f>IF(Data!$F567="failed",Data!L567)</f>
        <v>0</v>
      </c>
    </row>
    <row r="568" spans="1:2" x14ac:dyDescent="0.25">
      <c r="A568" t="b">
        <f>IF(Data!$F568="successful",Data!L568)</f>
        <v>0</v>
      </c>
      <c r="B568">
        <f>IF(Data!$F568="failed",Data!L568)</f>
        <v>1</v>
      </c>
    </row>
    <row r="569" spans="1:2" x14ac:dyDescent="0.25">
      <c r="A569" t="b">
        <f>IF(Data!$F569="successful",Data!L569)</f>
        <v>0</v>
      </c>
      <c r="B569">
        <f>IF(Data!$F569="failed",Data!L569)</f>
        <v>0</v>
      </c>
    </row>
    <row r="570" spans="1:2" x14ac:dyDescent="0.25">
      <c r="A570" t="b">
        <f>IF(Data!$F570="successful",Data!L570)</f>
        <v>0</v>
      </c>
      <c r="B570">
        <f>IF(Data!$F570="failed",Data!L570)</f>
        <v>5</v>
      </c>
    </row>
    <row r="571" spans="1:2" x14ac:dyDescent="0.25">
      <c r="A571" t="b">
        <f>IF(Data!$F571="successful",Data!L571)</f>
        <v>0</v>
      </c>
      <c r="B571">
        <f>IF(Data!$F571="failed",Data!L571)</f>
        <v>1</v>
      </c>
    </row>
    <row r="572" spans="1:2" x14ac:dyDescent="0.25">
      <c r="A572" t="b">
        <f>IF(Data!$F572="successful",Data!L572)</f>
        <v>0</v>
      </c>
      <c r="B572">
        <f>IF(Data!$F572="failed",Data!L572)</f>
        <v>1</v>
      </c>
    </row>
    <row r="573" spans="1:2" x14ac:dyDescent="0.25">
      <c r="A573" t="b">
        <f>IF(Data!$F573="successful",Data!L573)</f>
        <v>0</v>
      </c>
      <c r="B573">
        <f>IF(Data!$F573="failed",Data!L573)</f>
        <v>2</v>
      </c>
    </row>
    <row r="574" spans="1:2" x14ac:dyDescent="0.25">
      <c r="A574" t="b">
        <f>IF(Data!$F574="successful",Data!L574)</f>
        <v>0</v>
      </c>
      <c r="B574">
        <f>IF(Data!$F574="failed",Data!L574)</f>
        <v>0</v>
      </c>
    </row>
    <row r="575" spans="1:2" x14ac:dyDescent="0.25">
      <c r="A575" t="b">
        <f>IF(Data!$F575="successful",Data!L575)</f>
        <v>0</v>
      </c>
      <c r="B575">
        <f>IF(Data!$F575="failed",Data!L575)</f>
        <v>9</v>
      </c>
    </row>
    <row r="576" spans="1:2" x14ac:dyDescent="0.25">
      <c r="A576" t="b">
        <f>IF(Data!$F576="successful",Data!L576)</f>
        <v>0</v>
      </c>
      <c r="B576">
        <f>IF(Data!$F576="failed",Data!L576)</f>
        <v>4</v>
      </c>
    </row>
    <row r="577" spans="1:2" x14ac:dyDescent="0.25">
      <c r="A577" t="b">
        <f>IF(Data!$F577="successful",Data!L577)</f>
        <v>0</v>
      </c>
      <c r="B577">
        <f>IF(Data!$F577="failed",Data!L577)</f>
        <v>4</v>
      </c>
    </row>
    <row r="578" spans="1:2" x14ac:dyDescent="0.25">
      <c r="A578" t="b">
        <f>IF(Data!$F578="successful",Data!L578)</f>
        <v>0</v>
      </c>
      <c r="B578">
        <f>IF(Data!$F578="failed",Data!L578)</f>
        <v>1</v>
      </c>
    </row>
    <row r="579" spans="1:2" x14ac:dyDescent="0.25">
      <c r="A579" t="b">
        <f>IF(Data!$F579="successful",Data!L579)</f>
        <v>0</v>
      </c>
      <c r="B579">
        <f>IF(Data!$F579="failed",Data!L579)</f>
        <v>1</v>
      </c>
    </row>
    <row r="580" spans="1:2" x14ac:dyDescent="0.25">
      <c r="A580" t="b">
        <f>IF(Data!$F580="successful",Data!L580)</f>
        <v>0</v>
      </c>
      <c r="B580">
        <f>IF(Data!$F580="failed",Data!L580)</f>
        <v>7</v>
      </c>
    </row>
    <row r="581" spans="1:2" x14ac:dyDescent="0.25">
      <c r="A581" t="b">
        <f>IF(Data!$F581="successful",Data!L581)</f>
        <v>0</v>
      </c>
      <c r="B581">
        <f>IF(Data!$F581="failed",Data!L581)</f>
        <v>5</v>
      </c>
    </row>
    <row r="582" spans="1:2" x14ac:dyDescent="0.25">
      <c r="A582" t="b">
        <f>IF(Data!$F582="successful",Data!L582)</f>
        <v>0</v>
      </c>
      <c r="B582">
        <f>IF(Data!$F582="failed",Data!L582)</f>
        <v>1</v>
      </c>
    </row>
    <row r="583" spans="1:2" x14ac:dyDescent="0.25">
      <c r="A583" t="b">
        <f>IF(Data!$F583="successful",Data!L583)</f>
        <v>0</v>
      </c>
      <c r="B583">
        <f>IF(Data!$F583="failed",Data!L583)</f>
        <v>0</v>
      </c>
    </row>
    <row r="584" spans="1:2" x14ac:dyDescent="0.25">
      <c r="A584" t="b">
        <f>IF(Data!$F584="successful",Data!L584)</f>
        <v>0</v>
      </c>
      <c r="B584">
        <f>IF(Data!$F584="failed",Data!L584)</f>
        <v>0</v>
      </c>
    </row>
    <row r="585" spans="1:2" x14ac:dyDescent="0.25">
      <c r="A585" t="b">
        <f>IF(Data!$F585="successful",Data!L585)</f>
        <v>0</v>
      </c>
      <c r="B585">
        <f>IF(Data!$F585="failed",Data!L585)</f>
        <v>1</v>
      </c>
    </row>
    <row r="586" spans="1:2" x14ac:dyDescent="0.25">
      <c r="A586" t="b">
        <f>IF(Data!$F586="successful",Data!L586)</f>
        <v>0</v>
      </c>
      <c r="B586">
        <f>IF(Data!$F586="failed",Data!L586)</f>
        <v>2</v>
      </c>
    </row>
    <row r="587" spans="1:2" x14ac:dyDescent="0.25">
      <c r="A587" t="b">
        <f>IF(Data!$F587="successful",Data!L587)</f>
        <v>0</v>
      </c>
      <c r="B587">
        <f>IF(Data!$F587="failed",Data!L587)</f>
        <v>0</v>
      </c>
    </row>
    <row r="588" spans="1:2" x14ac:dyDescent="0.25">
      <c r="A588" t="b">
        <f>IF(Data!$F588="successful",Data!L588)</f>
        <v>0</v>
      </c>
      <c r="B588">
        <f>IF(Data!$F588="failed",Data!L588)</f>
        <v>4</v>
      </c>
    </row>
    <row r="589" spans="1:2" x14ac:dyDescent="0.25">
      <c r="A589" t="b">
        <f>IF(Data!$F589="successful",Data!L589)</f>
        <v>0</v>
      </c>
      <c r="B589">
        <f>IF(Data!$F589="failed",Data!L589)</f>
        <v>7</v>
      </c>
    </row>
    <row r="590" spans="1:2" x14ac:dyDescent="0.25">
      <c r="A590" t="b">
        <f>IF(Data!$F590="successful",Data!L590)</f>
        <v>0</v>
      </c>
      <c r="B590">
        <f>IF(Data!$F590="failed",Data!L590)</f>
        <v>2</v>
      </c>
    </row>
    <row r="591" spans="1:2" x14ac:dyDescent="0.25">
      <c r="A591" t="b">
        <f>IF(Data!$F591="successful",Data!L591)</f>
        <v>0</v>
      </c>
      <c r="B591">
        <f>IF(Data!$F591="failed",Data!L591)</f>
        <v>1</v>
      </c>
    </row>
    <row r="592" spans="1:2" x14ac:dyDescent="0.25">
      <c r="A592" t="b">
        <f>IF(Data!$F592="successful",Data!L592)</f>
        <v>0</v>
      </c>
      <c r="B592">
        <f>IF(Data!$F592="failed",Data!L592)</f>
        <v>9</v>
      </c>
    </row>
    <row r="593" spans="1:2" x14ac:dyDescent="0.25">
      <c r="A593" t="b">
        <f>IF(Data!$F593="successful",Data!L593)</f>
        <v>0</v>
      </c>
      <c r="B593">
        <f>IF(Data!$F593="failed",Data!L593)</f>
        <v>2</v>
      </c>
    </row>
    <row r="594" spans="1:2" x14ac:dyDescent="0.25">
      <c r="A594" t="b">
        <f>IF(Data!$F594="successful",Data!L594)</f>
        <v>0</v>
      </c>
      <c r="B594">
        <f>IF(Data!$F594="failed",Data!L594)</f>
        <v>1</v>
      </c>
    </row>
    <row r="595" spans="1:2" x14ac:dyDescent="0.25">
      <c r="A595" t="b">
        <f>IF(Data!$F595="successful",Data!L595)</f>
        <v>0</v>
      </c>
      <c r="B595">
        <f>IF(Data!$F595="failed",Data!L595)</f>
        <v>7</v>
      </c>
    </row>
    <row r="596" spans="1:2" x14ac:dyDescent="0.25">
      <c r="A596" t="b">
        <f>IF(Data!$F596="successful",Data!L596)</f>
        <v>0</v>
      </c>
      <c r="B596">
        <f>IF(Data!$F596="failed",Data!L596)</f>
        <v>2</v>
      </c>
    </row>
    <row r="597" spans="1:2" x14ac:dyDescent="0.25">
      <c r="A597" t="b">
        <f>IF(Data!$F597="successful",Data!L597)</f>
        <v>0</v>
      </c>
      <c r="B597">
        <f>IF(Data!$F597="failed",Data!L597)</f>
        <v>8</v>
      </c>
    </row>
    <row r="598" spans="1:2" x14ac:dyDescent="0.25">
      <c r="A598" t="b">
        <f>IF(Data!$F598="successful",Data!L598)</f>
        <v>0</v>
      </c>
      <c r="B598">
        <f>IF(Data!$F598="failed",Data!L598)</f>
        <v>2</v>
      </c>
    </row>
    <row r="599" spans="1:2" x14ac:dyDescent="0.25">
      <c r="A599" t="b">
        <f>IF(Data!$F599="successful",Data!L599)</f>
        <v>0</v>
      </c>
      <c r="B599">
        <f>IF(Data!$F599="failed",Data!L599)</f>
        <v>2</v>
      </c>
    </row>
    <row r="600" spans="1:2" x14ac:dyDescent="0.25">
      <c r="A600" t="b">
        <f>IF(Data!$F600="successful",Data!L600)</f>
        <v>0</v>
      </c>
      <c r="B600">
        <f>IF(Data!$F600="failed",Data!L600)</f>
        <v>7</v>
      </c>
    </row>
    <row r="601" spans="1:2" x14ac:dyDescent="0.25">
      <c r="A601" t="b">
        <f>IF(Data!$F601="successful",Data!L601)</f>
        <v>0</v>
      </c>
      <c r="B601">
        <f>IF(Data!$F601="failed",Data!L601)</f>
        <v>2</v>
      </c>
    </row>
    <row r="602" spans="1:2" x14ac:dyDescent="0.25">
      <c r="A602" t="b">
        <f>IF(Data!$F602="successful",Data!L602)</f>
        <v>0</v>
      </c>
      <c r="B602" t="b">
        <f>IF(Data!$F602="failed",Data!L602)</f>
        <v>0</v>
      </c>
    </row>
    <row r="603" spans="1:2" x14ac:dyDescent="0.25">
      <c r="A603" t="b">
        <f>IF(Data!$F603="successful",Data!L603)</f>
        <v>0</v>
      </c>
      <c r="B603" t="b">
        <f>IF(Data!$F603="failed",Data!L603)</f>
        <v>0</v>
      </c>
    </row>
    <row r="604" spans="1:2" x14ac:dyDescent="0.25">
      <c r="A604" t="b">
        <f>IF(Data!$F604="successful",Data!L604)</f>
        <v>0</v>
      </c>
      <c r="B604" t="b">
        <f>IF(Data!$F604="failed",Data!L604)</f>
        <v>0</v>
      </c>
    </row>
    <row r="605" spans="1:2" x14ac:dyDescent="0.25">
      <c r="A605" t="b">
        <f>IF(Data!$F605="successful",Data!L605)</f>
        <v>0</v>
      </c>
      <c r="B605" t="b">
        <f>IF(Data!$F605="failed",Data!L605)</f>
        <v>0</v>
      </c>
    </row>
    <row r="606" spans="1:2" x14ac:dyDescent="0.25">
      <c r="A606" t="b">
        <f>IF(Data!$F606="successful",Data!L606)</f>
        <v>0</v>
      </c>
      <c r="B606" t="b">
        <f>IF(Data!$F606="failed",Data!L606)</f>
        <v>0</v>
      </c>
    </row>
    <row r="607" spans="1:2" x14ac:dyDescent="0.25">
      <c r="A607" t="b">
        <f>IF(Data!$F607="successful",Data!L607)</f>
        <v>0</v>
      </c>
      <c r="B607" t="b">
        <f>IF(Data!$F607="failed",Data!L607)</f>
        <v>0</v>
      </c>
    </row>
    <row r="608" spans="1:2" x14ac:dyDescent="0.25">
      <c r="A608" t="b">
        <f>IF(Data!$F608="successful",Data!L608)</f>
        <v>0</v>
      </c>
      <c r="B608" t="b">
        <f>IF(Data!$F608="failed",Data!L608)</f>
        <v>0</v>
      </c>
    </row>
    <row r="609" spans="1:2" x14ac:dyDescent="0.25">
      <c r="A609" t="b">
        <f>IF(Data!$F609="successful",Data!L609)</f>
        <v>0</v>
      </c>
      <c r="B609" t="b">
        <f>IF(Data!$F609="failed",Data!L609)</f>
        <v>0</v>
      </c>
    </row>
    <row r="610" spans="1:2" x14ac:dyDescent="0.25">
      <c r="A610" t="b">
        <f>IF(Data!$F610="successful",Data!L610)</f>
        <v>0</v>
      </c>
      <c r="B610" t="b">
        <f>IF(Data!$F610="failed",Data!L610)</f>
        <v>0</v>
      </c>
    </row>
    <row r="611" spans="1:2" x14ac:dyDescent="0.25">
      <c r="A611" t="b">
        <f>IF(Data!$F611="successful",Data!L611)</f>
        <v>0</v>
      </c>
      <c r="B611" t="b">
        <f>IF(Data!$F611="failed",Data!L611)</f>
        <v>0</v>
      </c>
    </row>
    <row r="612" spans="1:2" x14ac:dyDescent="0.25">
      <c r="A612" t="b">
        <f>IF(Data!$F612="successful",Data!L612)</f>
        <v>0</v>
      </c>
      <c r="B612" t="b">
        <f>IF(Data!$F612="failed",Data!L612)</f>
        <v>0</v>
      </c>
    </row>
    <row r="613" spans="1:2" x14ac:dyDescent="0.25">
      <c r="A613" t="b">
        <f>IF(Data!$F613="successful",Data!L613)</f>
        <v>0</v>
      </c>
      <c r="B613" t="b">
        <f>IF(Data!$F613="failed",Data!L613)</f>
        <v>0</v>
      </c>
    </row>
    <row r="614" spans="1:2" x14ac:dyDescent="0.25">
      <c r="A614" t="b">
        <f>IF(Data!$F614="successful",Data!L614)</f>
        <v>0</v>
      </c>
      <c r="B614" t="b">
        <f>IF(Data!$F614="failed",Data!L614)</f>
        <v>0</v>
      </c>
    </row>
    <row r="615" spans="1:2" x14ac:dyDescent="0.25">
      <c r="A615" t="b">
        <f>IF(Data!$F615="successful",Data!L615)</f>
        <v>0</v>
      </c>
      <c r="B615" t="b">
        <f>IF(Data!$F615="failed",Data!L615)</f>
        <v>0</v>
      </c>
    </row>
    <row r="616" spans="1:2" x14ac:dyDescent="0.25">
      <c r="A616" t="b">
        <f>IF(Data!$F616="successful",Data!L616)</f>
        <v>0</v>
      </c>
      <c r="B616" t="b">
        <f>IF(Data!$F616="failed",Data!L616)</f>
        <v>0</v>
      </c>
    </row>
    <row r="617" spans="1:2" x14ac:dyDescent="0.25">
      <c r="A617" t="b">
        <f>IF(Data!$F617="successful",Data!L617)</f>
        <v>0</v>
      </c>
      <c r="B617" t="b">
        <f>IF(Data!$F617="failed",Data!L617)</f>
        <v>0</v>
      </c>
    </row>
    <row r="618" spans="1:2" x14ac:dyDescent="0.25">
      <c r="A618" t="b">
        <f>IF(Data!$F618="successful",Data!L618)</f>
        <v>0</v>
      </c>
      <c r="B618" t="b">
        <f>IF(Data!$F618="failed",Data!L618)</f>
        <v>0</v>
      </c>
    </row>
    <row r="619" spans="1:2" x14ac:dyDescent="0.25">
      <c r="A619" t="b">
        <f>IF(Data!$F619="successful",Data!L619)</f>
        <v>0</v>
      </c>
      <c r="B619" t="b">
        <f>IF(Data!$F619="failed",Data!L619)</f>
        <v>0</v>
      </c>
    </row>
    <row r="620" spans="1:2" x14ac:dyDescent="0.25">
      <c r="A620" t="b">
        <f>IF(Data!$F620="successful",Data!L620)</f>
        <v>0</v>
      </c>
      <c r="B620" t="b">
        <f>IF(Data!$F620="failed",Data!L620)</f>
        <v>0</v>
      </c>
    </row>
    <row r="621" spans="1:2" x14ac:dyDescent="0.25">
      <c r="A621" t="b">
        <f>IF(Data!$F621="successful",Data!L621)</f>
        <v>0</v>
      </c>
      <c r="B621" t="b">
        <f>IF(Data!$F621="failed",Data!L621)</f>
        <v>0</v>
      </c>
    </row>
    <row r="622" spans="1:2" x14ac:dyDescent="0.25">
      <c r="A622" t="b">
        <f>IF(Data!$F622="successful",Data!L622)</f>
        <v>0</v>
      </c>
      <c r="B622" t="b">
        <f>IF(Data!$F622="failed",Data!L622)</f>
        <v>0</v>
      </c>
    </row>
    <row r="623" spans="1:2" x14ac:dyDescent="0.25">
      <c r="A623" t="b">
        <f>IF(Data!$F623="successful",Data!L623)</f>
        <v>0</v>
      </c>
      <c r="B623" t="b">
        <f>IF(Data!$F623="failed",Data!L623)</f>
        <v>0</v>
      </c>
    </row>
    <row r="624" spans="1:2" x14ac:dyDescent="0.25">
      <c r="A624" t="b">
        <f>IF(Data!$F624="successful",Data!L624)</f>
        <v>0</v>
      </c>
      <c r="B624" t="b">
        <f>IF(Data!$F624="failed",Data!L624)</f>
        <v>0</v>
      </c>
    </row>
    <row r="625" spans="1:2" x14ac:dyDescent="0.25">
      <c r="A625" t="b">
        <f>IF(Data!$F625="successful",Data!L625)</f>
        <v>0</v>
      </c>
      <c r="B625" t="b">
        <f>IF(Data!$F625="failed",Data!L625)</f>
        <v>0</v>
      </c>
    </row>
    <row r="626" spans="1:2" x14ac:dyDescent="0.25">
      <c r="A626" t="b">
        <f>IF(Data!$F626="successful",Data!L626)</f>
        <v>0</v>
      </c>
      <c r="B626" t="b">
        <f>IF(Data!$F626="failed",Data!L626)</f>
        <v>0</v>
      </c>
    </row>
    <row r="627" spans="1:2" x14ac:dyDescent="0.25">
      <c r="A627" t="b">
        <f>IF(Data!$F627="successful",Data!L627)</f>
        <v>0</v>
      </c>
      <c r="B627" t="b">
        <f>IF(Data!$F627="failed",Data!L627)</f>
        <v>0</v>
      </c>
    </row>
    <row r="628" spans="1:2" x14ac:dyDescent="0.25">
      <c r="A628" t="b">
        <f>IF(Data!$F628="successful",Data!L628)</f>
        <v>0</v>
      </c>
      <c r="B628" t="b">
        <f>IF(Data!$F628="failed",Data!L628)</f>
        <v>0</v>
      </c>
    </row>
    <row r="629" spans="1:2" x14ac:dyDescent="0.25">
      <c r="A629" t="b">
        <f>IF(Data!$F629="successful",Data!L629)</f>
        <v>0</v>
      </c>
      <c r="B629" t="b">
        <f>IF(Data!$F629="failed",Data!L629)</f>
        <v>0</v>
      </c>
    </row>
    <row r="630" spans="1:2" x14ac:dyDescent="0.25">
      <c r="A630" t="b">
        <f>IF(Data!$F630="successful",Data!L630)</f>
        <v>0</v>
      </c>
      <c r="B630" t="b">
        <f>IF(Data!$F630="failed",Data!L630)</f>
        <v>0</v>
      </c>
    </row>
    <row r="631" spans="1:2" x14ac:dyDescent="0.25">
      <c r="A631" t="b">
        <f>IF(Data!$F631="successful",Data!L631)</f>
        <v>0</v>
      </c>
      <c r="B631" t="b">
        <f>IF(Data!$F631="failed",Data!L631)</f>
        <v>0</v>
      </c>
    </row>
    <row r="632" spans="1:2" x14ac:dyDescent="0.25">
      <c r="A632" t="b">
        <f>IF(Data!$F632="successful",Data!L632)</f>
        <v>0</v>
      </c>
      <c r="B632" t="b">
        <f>IF(Data!$F632="failed",Data!L632)</f>
        <v>0</v>
      </c>
    </row>
    <row r="633" spans="1:2" x14ac:dyDescent="0.25">
      <c r="A633" t="b">
        <f>IF(Data!$F633="successful",Data!L633)</f>
        <v>0</v>
      </c>
      <c r="B633" t="b">
        <f>IF(Data!$F633="failed",Data!L633)</f>
        <v>0</v>
      </c>
    </row>
    <row r="634" spans="1:2" x14ac:dyDescent="0.25">
      <c r="A634" t="b">
        <f>IF(Data!$F634="successful",Data!L634)</f>
        <v>0</v>
      </c>
      <c r="B634" t="b">
        <f>IF(Data!$F634="failed",Data!L634)</f>
        <v>0</v>
      </c>
    </row>
    <row r="635" spans="1:2" x14ac:dyDescent="0.25">
      <c r="A635" t="b">
        <f>IF(Data!$F635="successful",Data!L635)</f>
        <v>0</v>
      </c>
      <c r="B635" t="b">
        <f>IF(Data!$F635="failed",Data!L635)</f>
        <v>0</v>
      </c>
    </row>
    <row r="636" spans="1:2" x14ac:dyDescent="0.25">
      <c r="A636" t="b">
        <f>IF(Data!$F636="successful",Data!L636)</f>
        <v>0</v>
      </c>
      <c r="B636" t="b">
        <f>IF(Data!$F636="failed",Data!L636)</f>
        <v>0</v>
      </c>
    </row>
    <row r="637" spans="1:2" x14ac:dyDescent="0.25">
      <c r="A637" t="b">
        <f>IF(Data!$F637="successful",Data!L637)</f>
        <v>0</v>
      </c>
      <c r="B637" t="b">
        <f>IF(Data!$F637="failed",Data!L637)</f>
        <v>0</v>
      </c>
    </row>
    <row r="638" spans="1:2" x14ac:dyDescent="0.25">
      <c r="A638" t="b">
        <f>IF(Data!$F638="successful",Data!L638)</f>
        <v>0</v>
      </c>
      <c r="B638" t="b">
        <f>IF(Data!$F638="failed",Data!L638)</f>
        <v>0</v>
      </c>
    </row>
    <row r="639" spans="1:2" x14ac:dyDescent="0.25">
      <c r="A639" t="b">
        <f>IF(Data!$F639="successful",Data!L639)</f>
        <v>0</v>
      </c>
      <c r="B639" t="b">
        <f>IF(Data!$F639="failed",Data!L639)</f>
        <v>0</v>
      </c>
    </row>
    <row r="640" spans="1:2" x14ac:dyDescent="0.25">
      <c r="A640" t="b">
        <f>IF(Data!$F640="successful",Data!L640)</f>
        <v>0</v>
      </c>
      <c r="B640" t="b">
        <f>IF(Data!$F640="failed",Data!L640)</f>
        <v>0</v>
      </c>
    </row>
    <row r="641" spans="1:2" x14ac:dyDescent="0.25">
      <c r="A641" t="b">
        <f>IF(Data!$F641="successful",Data!L641)</f>
        <v>0</v>
      </c>
      <c r="B641" t="b">
        <f>IF(Data!$F641="failed",Data!L641)</f>
        <v>0</v>
      </c>
    </row>
    <row r="642" spans="1:2" x14ac:dyDescent="0.25">
      <c r="A642">
        <f>IF(Data!$F642="successful",Data!L642)</f>
        <v>2</v>
      </c>
      <c r="B642" t="b">
        <f>IF(Data!$F642="failed",Data!L642)</f>
        <v>0</v>
      </c>
    </row>
    <row r="643" spans="1:2" x14ac:dyDescent="0.25">
      <c r="A643">
        <f>IF(Data!$F643="successful",Data!L643)</f>
        <v>315</v>
      </c>
      <c r="B643" t="b">
        <f>IF(Data!$F643="failed",Data!L643)</f>
        <v>0</v>
      </c>
    </row>
    <row r="644" spans="1:2" x14ac:dyDescent="0.25">
      <c r="A644">
        <f>IF(Data!$F644="successful",Data!L644)</f>
        <v>2174</v>
      </c>
      <c r="B644" t="b">
        <f>IF(Data!$F644="failed",Data!L644)</f>
        <v>0</v>
      </c>
    </row>
    <row r="645" spans="1:2" x14ac:dyDescent="0.25">
      <c r="A645">
        <f>IF(Data!$F645="successful",Data!L645)</f>
        <v>152</v>
      </c>
      <c r="B645" t="b">
        <f>IF(Data!$F645="failed",Data!L645)</f>
        <v>0</v>
      </c>
    </row>
    <row r="646" spans="1:2" x14ac:dyDescent="0.25">
      <c r="A646">
        <f>IF(Data!$F646="successful",Data!L646)</f>
        <v>1021</v>
      </c>
      <c r="B646" t="b">
        <f>IF(Data!$F646="failed",Data!L646)</f>
        <v>0</v>
      </c>
    </row>
    <row r="647" spans="1:2" x14ac:dyDescent="0.25">
      <c r="A647">
        <f>IF(Data!$F647="successful",Data!L647)</f>
        <v>237</v>
      </c>
      <c r="B647" t="b">
        <f>IF(Data!$F647="failed",Data!L647)</f>
        <v>0</v>
      </c>
    </row>
    <row r="648" spans="1:2" x14ac:dyDescent="0.25">
      <c r="A648">
        <f>IF(Data!$F648="successful",Data!L648)</f>
        <v>27</v>
      </c>
      <c r="B648" t="b">
        <f>IF(Data!$F648="failed",Data!L648)</f>
        <v>0</v>
      </c>
    </row>
    <row r="649" spans="1:2" x14ac:dyDescent="0.25">
      <c r="A649">
        <f>IF(Data!$F649="successful",Data!L649)</f>
        <v>17</v>
      </c>
      <c r="B649" t="b">
        <f>IF(Data!$F649="failed",Data!L649)</f>
        <v>0</v>
      </c>
    </row>
    <row r="650" spans="1:2" x14ac:dyDescent="0.25">
      <c r="A650">
        <f>IF(Data!$F650="successful",Data!L650)</f>
        <v>27</v>
      </c>
      <c r="B650" t="b">
        <f>IF(Data!$F650="failed",Data!L650)</f>
        <v>0</v>
      </c>
    </row>
    <row r="651" spans="1:2" x14ac:dyDescent="0.25">
      <c r="A651">
        <f>IF(Data!$F651="successful",Data!L651)</f>
        <v>82</v>
      </c>
      <c r="B651" t="b">
        <f>IF(Data!$F651="failed",Data!L651)</f>
        <v>0</v>
      </c>
    </row>
    <row r="652" spans="1:2" x14ac:dyDescent="0.25">
      <c r="A652">
        <f>IF(Data!$F652="successful",Data!L652)</f>
        <v>48</v>
      </c>
      <c r="B652" t="b">
        <f>IF(Data!$F652="failed",Data!L652)</f>
        <v>0</v>
      </c>
    </row>
    <row r="653" spans="1:2" x14ac:dyDescent="0.25">
      <c r="A653">
        <f>IF(Data!$F653="successful",Data!L653)</f>
        <v>105</v>
      </c>
      <c r="B653" t="b">
        <f>IF(Data!$F653="failed",Data!L653)</f>
        <v>0</v>
      </c>
    </row>
    <row r="654" spans="1:2" x14ac:dyDescent="0.25">
      <c r="A654">
        <f>IF(Data!$F654="successful",Data!L654)</f>
        <v>28</v>
      </c>
      <c r="B654" t="b">
        <f>IF(Data!$F654="failed",Data!L654)</f>
        <v>0</v>
      </c>
    </row>
    <row r="655" spans="1:2" x14ac:dyDescent="0.25">
      <c r="A655">
        <f>IF(Data!$F655="successful",Data!L655)</f>
        <v>1107</v>
      </c>
      <c r="B655" t="b">
        <f>IF(Data!$F655="failed",Data!L655)</f>
        <v>0</v>
      </c>
    </row>
    <row r="656" spans="1:2" x14ac:dyDescent="0.25">
      <c r="A656">
        <f>IF(Data!$F656="successful",Data!L656)</f>
        <v>1013</v>
      </c>
      <c r="B656" t="b">
        <f>IF(Data!$F656="failed",Data!L656)</f>
        <v>0</v>
      </c>
    </row>
    <row r="657" spans="1:2" x14ac:dyDescent="0.25">
      <c r="A657">
        <f>IF(Data!$F657="successful",Data!L657)</f>
        <v>274</v>
      </c>
      <c r="B657" t="b">
        <f>IF(Data!$F657="failed",Data!L657)</f>
        <v>0</v>
      </c>
    </row>
    <row r="658" spans="1:2" x14ac:dyDescent="0.25">
      <c r="A658">
        <f>IF(Data!$F658="successful",Data!L658)</f>
        <v>87</v>
      </c>
      <c r="B658" t="b">
        <f>IF(Data!$F658="failed",Data!L658)</f>
        <v>0</v>
      </c>
    </row>
    <row r="659" spans="1:2" x14ac:dyDescent="0.25">
      <c r="A659">
        <f>IF(Data!$F659="successful",Data!L659)</f>
        <v>99</v>
      </c>
      <c r="B659" t="b">
        <f>IF(Data!$F659="failed",Data!L659)</f>
        <v>0</v>
      </c>
    </row>
    <row r="660" spans="1:2" x14ac:dyDescent="0.25">
      <c r="A660">
        <f>IF(Data!$F660="successful",Data!L660)</f>
        <v>276</v>
      </c>
      <c r="B660" t="b">
        <f>IF(Data!$F660="failed",Data!L660)</f>
        <v>0</v>
      </c>
    </row>
    <row r="661" spans="1:2" x14ac:dyDescent="0.25">
      <c r="A661">
        <f>IF(Data!$F661="successful",Data!L661)</f>
        <v>21</v>
      </c>
      <c r="B661" t="b">
        <f>IF(Data!$F661="failed",Data!L661)</f>
        <v>0</v>
      </c>
    </row>
    <row r="662" spans="1:2" x14ac:dyDescent="0.25">
      <c r="A662" t="b">
        <f>IF(Data!$F662="successful",Data!L662)</f>
        <v>0</v>
      </c>
      <c r="B662">
        <f>IF(Data!$F662="failed",Data!L662)</f>
        <v>18</v>
      </c>
    </row>
    <row r="663" spans="1:2" x14ac:dyDescent="0.25">
      <c r="A663" t="b">
        <f>IF(Data!$F663="successful",Data!L663)</f>
        <v>0</v>
      </c>
      <c r="B663">
        <f>IF(Data!$F663="failed",Data!L663)</f>
        <v>9</v>
      </c>
    </row>
    <row r="664" spans="1:2" x14ac:dyDescent="0.25">
      <c r="A664" t="b">
        <f>IF(Data!$F664="successful",Data!L664)</f>
        <v>0</v>
      </c>
      <c r="B664">
        <f>IF(Data!$F664="failed",Data!L664)</f>
        <v>4</v>
      </c>
    </row>
    <row r="665" spans="1:2" x14ac:dyDescent="0.25">
      <c r="A665" t="b">
        <f>IF(Data!$F665="successful",Data!L665)</f>
        <v>0</v>
      </c>
      <c r="B665">
        <f>IF(Data!$F665="failed",Data!L665)</f>
        <v>7</v>
      </c>
    </row>
    <row r="666" spans="1:2" x14ac:dyDescent="0.25">
      <c r="A666" t="b">
        <f>IF(Data!$F666="successful",Data!L666)</f>
        <v>0</v>
      </c>
      <c r="B666">
        <f>IF(Data!$F666="failed",Data!L666)</f>
        <v>29</v>
      </c>
    </row>
    <row r="667" spans="1:2" x14ac:dyDescent="0.25">
      <c r="A667" t="b">
        <f>IF(Data!$F667="successful",Data!L667)</f>
        <v>0</v>
      </c>
      <c r="B667">
        <f>IF(Data!$F667="failed",Data!L667)</f>
        <v>12</v>
      </c>
    </row>
    <row r="668" spans="1:2" x14ac:dyDescent="0.25">
      <c r="A668" t="b">
        <f>IF(Data!$F668="successful",Data!L668)</f>
        <v>0</v>
      </c>
      <c r="B668">
        <f>IF(Data!$F668="failed",Data!L668)</f>
        <v>4</v>
      </c>
    </row>
    <row r="669" spans="1:2" x14ac:dyDescent="0.25">
      <c r="A669" t="b">
        <f>IF(Data!$F669="successful",Data!L669)</f>
        <v>0</v>
      </c>
      <c r="B669">
        <f>IF(Data!$F669="failed",Data!L669)</f>
        <v>28</v>
      </c>
    </row>
    <row r="670" spans="1:2" x14ac:dyDescent="0.25">
      <c r="A670" t="b">
        <f>IF(Data!$F670="successful",Data!L670)</f>
        <v>0</v>
      </c>
      <c r="B670">
        <f>IF(Data!$F670="failed",Data!L670)</f>
        <v>25</v>
      </c>
    </row>
    <row r="671" spans="1:2" x14ac:dyDescent="0.25">
      <c r="A671" t="b">
        <f>IF(Data!$F671="successful",Data!L671)</f>
        <v>0</v>
      </c>
      <c r="B671">
        <f>IF(Data!$F671="failed",Data!L671)</f>
        <v>28</v>
      </c>
    </row>
    <row r="672" spans="1:2" x14ac:dyDescent="0.25">
      <c r="A672" t="b">
        <f>IF(Data!$F672="successful",Data!L672)</f>
        <v>0</v>
      </c>
      <c r="B672">
        <f>IF(Data!$F672="failed",Data!L672)</f>
        <v>310</v>
      </c>
    </row>
    <row r="673" spans="1:2" x14ac:dyDescent="0.25">
      <c r="A673" t="b">
        <f>IF(Data!$F673="successful",Data!L673)</f>
        <v>0</v>
      </c>
      <c r="B673">
        <f>IF(Data!$F673="failed",Data!L673)</f>
        <v>15</v>
      </c>
    </row>
    <row r="674" spans="1:2" x14ac:dyDescent="0.25">
      <c r="A674" t="b">
        <f>IF(Data!$F674="successful",Data!L674)</f>
        <v>0</v>
      </c>
      <c r="B674">
        <f>IF(Data!$F674="failed",Data!L674)</f>
        <v>215</v>
      </c>
    </row>
    <row r="675" spans="1:2" x14ac:dyDescent="0.25">
      <c r="A675" t="b">
        <f>IF(Data!$F675="successful",Data!L675)</f>
        <v>0</v>
      </c>
      <c r="B675">
        <f>IF(Data!$F675="failed",Data!L675)</f>
        <v>3</v>
      </c>
    </row>
    <row r="676" spans="1:2" x14ac:dyDescent="0.25">
      <c r="A676" t="b">
        <f>IF(Data!$F676="successful",Data!L676)</f>
        <v>0</v>
      </c>
      <c r="B676">
        <f>IF(Data!$F676="failed",Data!L676)</f>
        <v>2</v>
      </c>
    </row>
    <row r="677" spans="1:2" x14ac:dyDescent="0.25">
      <c r="A677" t="b">
        <f>IF(Data!$F677="successful",Data!L677)</f>
        <v>0</v>
      </c>
      <c r="B677">
        <f>IF(Data!$F677="failed",Data!L677)</f>
        <v>26</v>
      </c>
    </row>
    <row r="678" spans="1:2" x14ac:dyDescent="0.25">
      <c r="A678" t="b">
        <f>IF(Data!$F678="successful",Data!L678)</f>
        <v>0</v>
      </c>
      <c r="B678">
        <f>IF(Data!$F678="failed",Data!L678)</f>
        <v>24</v>
      </c>
    </row>
    <row r="679" spans="1:2" x14ac:dyDescent="0.25">
      <c r="A679" t="b">
        <f>IF(Data!$F679="successful",Data!L679)</f>
        <v>0</v>
      </c>
      <c r="B679">
        <f>IF(Data!$F679="failed",Data!L679)</f>
        <v>96</v>
      </c>
    </row>
    <row r="680" spans="1:2" x14ac:dyDescent="0.25">
      <c r="A680" t="b">
        <f>IF(Data!$F680="successful",Data!L680)</f>
        <v>0</v>
      </c>
      <c r="B680">
        <f>IF(Data!$F680="failed",Data!L680)</f>
        <v>17</v>
      </c>
    </row>
    <row r="681" spans="1:2" x14ac:dyDescent="0.25">
      <c r="A681" t="b">
        <f>IF(Data!$F681="successful",Data!L681)</f>
        <v>0</v>
      </c>
      <c r="B681">
        <f>IF(Data!$F681="failed",Data!L681)</f>
        <v>94</v>
      </c>
    </row>
    <row r="682" spans="1:2" x14ac:dyDescent="0.25">
      <c r="A682" t="b">
        <f>IF(Data!$F682="successful",Data!L682)</f>
        <v>0</v>
      </c>
      <c r="B682">
        <f>IF(Data!$F682="failed",Data!L682)</f>
        <v>129</v>
      </c>
    </row>
    <row r="683" spans="1:2" x14ac:dyDescent="0.25">
      <c r="A683" t="b">
        <f>IF(Data!$F683="successful",Data!L683)</f>
        <v>0</v>
      </c>
      <c r="B683">
        <f>IF(Data!$F683="failed",Data!L683)</f>
        <v>1</v>
      </c>
    </row>
    <row r="684" spans="1:2" x14ac:dyDescent="0.25">
      <c r="A684" t="b">
        <f>IF(Data!$F684="successful",Data!L684)</f>
        <v>0</v>
      </c>
      <c r="B684">
        <f>IF(Data!$F684="failed",Data!L684)</f>
        <v>4</v>
      </c>
    </row>
    <row r="685" spans="1:2" x14ac:dyDescent="0.25">
      <c r="A685" t="b">
        <f>IF(Data!$F685="successful",Data!L685)</f>
        <v>0</v>
      </c>
      <c r="B685">
        <f>IF(Data!$F685="failed",Data!L685)</f>
        <v>3</v>
      </c>
    </row>
    <row r="686" spans="1:2" x14ac:dyDescent="0.25">
      <c r="A686" t="b">
        <f>IF(Data!$F686="successful",Data!L686)</f>
        <v>0</v>
      </c>
      <c r="B686">
        <f>IF(Data!$F686="failed",Data!L686)</f>
        <v>135</v>
      </c>
    </row>
    <row r="687" spans="1:2" x14ac:dyDescent="0.25">
      <c r="A687" t="b">
        <f>IF(Data!$F687="successful",Data!L687)</f>
        <v>0</v>
      </c>
      <c r="B687">
        <f>IF(Data!$F687="failed",Data!L687)</f>
        <v>10</v>
      </c>
    </row>
    <row r="688" spans="1:2" x14ac:dyDescent="0.25">
      <c r="A688" t="b">
        <f>IF(Data!$F688="successful",Data!L688)</f>
        <v>0</v>
      </c>
      <c r="B688">
        <f>IF(Data!$F688="failed",Data!L688)</f>
        <v>0</v>
      </c>
    </row>
    <row r="689" spans="1:2" x14ac:dyDescent="0.25">
      <c r="A689" t="b">
        <f>IF(Data!$F689="successful",Data!L689)</f>
        <v>0</v>
      </c>
      <c r="B689">
        <f>IF(Data!$F689="failed",Data!L689)</f>
        <v>6</v>
      </c>
    </row>
    <row r="690" spans="1:2" x14ac:dyDescent="0.25">
      <c r="A690" t="b">
        <f>IF(Data!$F690="successful",Data!L690)</f>
        <v>0</v>
      </c>
      <c r="B690">
        <f>IF(Data!$F690="failed",Data!L690)</f>
        <v>36</v>
      </c>
    </row>
    <row r="691" spans="1:2" x14ac:dyDescent="0.25">
      <c r="A691" t="b">
        <f>IF(Data!$F691="successful",Data!L691)</f>
        <v>0</v>
      </c>
      <c r="B691">
        <f>IF(Data!$F691="failed",Data!L691)</f>
        <v>336</v>
      </c>
    </row>
    <row r="692" spans="1:2" x14ac:dyDescent="0.25">
      <c r="A692" t="b">
        <f>IF(Data!$F692="successful",Data!L692)</f>
        <v>0</v>
      </c>
      <c r="B692">
        <f>IF(Data!$F692="failed",Data!L692)</f>
        <v>34</v>
      </c>
    </row>
    <row r="693" spans="1:2" x14ac:dyDescent="0.25">
      <c r="A693" t="b">
        <f>IF(Data!$F693="successful",Data!L693)</f>
        <v>0</v>
      </c>
      <c r="B693">
        <f>IF(Data!$F693="failed",Data!L693)</f>
        <v>10</v>
      </c>
    </row>
    <row r="694" spans="1:2" x14ac:dyDescent="0.25">
      <c r="A694" t="b">
        <f>IF(Data!$F694="successful",Data!L694)</f>
        <v>0</v>
      </c>
      <c r="B694">
        <f>IF(Data!$F694="failed",Data!L694)</f>
        <v>201</v>
      </c>
    </row>
    <row r="695" spans="1:2" x14ac:dyDescent="0.25">
      <c r="A695" t="b">
        <f>IF(Data!$F695="successful",Data!L695)</f>
        <v>0</v>
      </c>
      <c r="B695">
        <f>IF(Data!$F695="failed",Data!L695)</f>
        <v>296</v>
      </c>
    </row>
    <row r="696" spans="1:2" x14ac:dyDescent="0.25">
      <c r="A696" t="b">
        <f>IF(Data!$F696="successful",Data!L696)</f>
        <v>0</v>
      </c>
      <c r="B696">
        <f>IF(Data!$F696="failed",Data!L696)</f>
        <v>7</v>
      </c>
    </row>
    <row r="697" spans="1:2" x14ac:dyDescent="0.25">
      <c r="A697" t="b">
        <f>IF(Data!$F697="successful",Data!L697)</f>
        <v>0</v>
      </c>
      <c r="B697">
        <f>IF(Data!$F697="failed",Data!L697)</f>
        <v>7</v>
      </c>
    </row>
    <row r="698" spans="1:2" x14ac:dyDescent="0.25">
      <c r="A698" t="b">
        <f>IF(Data!$F698="successful",Data!L698)</f>
        <v>0</v>
      </c>
      <c r="B698">
        <f>IF(Data!$F698="failed",Data!L698)</f>
        <v>1</v>
      </c>
    </row>
    <row r="699" spans="1:2" x14ac:dyDescent="0.25">
      <c r="A699" t="b">
        <f>IF(Data!$F699="successful",Data!L699)</f>
        <v>0</v>
      </c>
      <c r="B699">
        <f>IF(Data!$F699="failed",Data!L699)</f>
        <v>114</v>
      </c>
    </row>
    <row r="700" spans="1:2" x14ac:dyDescent="0.25">
      <c r="A700" t="b">
        <f>IF(Data!$F700="successful",Data!L700)</f>
        <v>0</v>
      </c>
      <c r="B700">
        <f>IF(Data!$F700="failed",Data!L700)</f>
        <v>29</v>
      </c>
    </row>
    <row r="701" spans="1:2" x14ac:dyDescent="0.25">
      <c r="A701" t="b">
        <f>IF(Data!$F701="successful",Data!L701)</f>
        <v>0</v>
      </c>
      <c r="B701">
        <f>IF(Data!$F701="failed",Data!L701)</f>
        <v>890</v>
      </c>
    </row>
    <row r="702" spans="1:2" x14ac:dyDescent="0.25">
      <c r="A702" t="b">
        <f>IF(Data!$F702="successful",Data!L702)</f>
        <v>0</v>
      </c>
      <c r="B702">
        <f>IF(Data!$F702="failed",Data!L702)</f>
        <v>31</v>
      </c>
    </row>
    <row r="703" spans="1:2" x14ac:dyDescent="0.25">
      <c r="A703" t="b">
        <f>IF(Data!$F703="successful",Data!L703)</f>
        <v>0</v>
      </c>
      <c r="B703">
        <f>IF(Data!$F703="failed",Data!L703)</f>
        <v>21</v>
      </c>
    </row>
    <row r="704" spans="1:2" x14ac:dyDescent="0.25">
      <c r="A704" t="b">
        <f>IF(Data!$F704="successful",Data!L704)</f>
        <v>0</v>
      </c>
      <c r="B704">
        <f>IF(Data!$F704="failed",Data!L704)</f>
        <v>37</v>
      </c>
    </row>
    <row r="705" spans="1:2" x14ac:dyDescent="0.25">
      <c r="A705" t="b">
        <f>IF(Data!$F705="successful",Data!L705)</f>
        <v>0</v>
      </c>
      <c r="B705">
        <f>IF(Data!$F705="failed",Data!L705)</f>
        <v>7</v>
      </c>
    </row>
    <row r="706" spans="1:2" x14ac:dyDescent="0.25">
      <c r="A706" t="b">
        <f>IF(Data!$F706="successful",Data!L706)</f>
        <v>0</v>
      </c>
      <c r="B706">
        <f>IF(Data!$F706="failed",Data!L706)</f>
        <v>4</v>
      </c>
    </row>
    <row r="707" spans="1:2" x14ac:dyDescent="0.25">
      <c r="A707" t="b">
        <f>IF(Data!$F707="successful",Data!L707)</f>
        <v>0</v>
      </c>
      <c r="B707">
        <f>IF(Data!$F707="failed",Data!L707)</f>
        <v>5</v>
      </c>
    </row>
    <row r="708" spans="1:2" x14ac:dyDescent="0.25">
      <c r="A708" t="b">
        <f>IF(Data!$F708="successful",Data!L708)</f>
        <v>0</v>
      </c>
      <c r="B708">
        <f>IF(Data!$F708="failed",Data!L708)</f>
        <v>0</v>
      </c>
    </row>
    <row r="709" spans="1:2" x14ac:dyDescent="0.25">
      <c r="A709" t="b">
        <f>IF(Data!$F709="successful",Data!L709)</f>
        <v>0</v>
      </c>
      <c r="B709">
        <f>IF(Data!$F709="failed",Data!L709)</f>
        <v>456</v>
      </c>
    </row>
    <row r="710" spans="1:2" x14ac:dyDescent="0.25">
      <c r="A710" t="b">
        <f>IF(Data!$F710="successful",Data!L710)</f>
        <v>0</v>
      </c>
      <c r="B710">
        <f>IF(Data!$F710="failed",Data!L710)</f>
        <v>369</v>
      </c>
    </row>
    <row r="711" spans="1:2" x14ac:dyDescent="0.25">
      <c r="A711" t="b">
        <f>IF(Data!$F711="successful",Data!L711)</f>
        <v>0</v>
      </c>
      <c r="B711">
        <f>IF(Data!$F711="failed",Data!L711)</f>
        <v>2</v>
      </c>
    </row>
    <row r="712" spans="1:2" x14ac:dyDescent="0.25">
      <c r="A712" t="b">
        <f>IF(Data!$F712="successful",Data!L712)</f>
        <v>0</v>
      </c>
      <c r="B712">
        <f>IF(Data!$F712="failed",Data!L712)</f>
        <v>0</v>
      </c>
    </row>
    <row r="713" spans="1:2" x14ac:dyDescent="0.25">
      <c r="A713" t="b">
        <f>IF(Data!$F713="successful",Data!L713)</f>
        <v>0</v>
      </c>
      <c r="B713">
        <f>IF(Data!$F713="failed",Data!L713)</f>
        <v>338</v>
      </c>
    </row>
    <row r="714" spans="1:2" x14ac:dyDescent="0.25">
      <c r="A714" t="b">
        <f>IF(Data!$F714="successful",Data!L714)</f>
        <v>0</v>
      </c>
      <c r="B714">
        <f>IF(Data!$F714="failed",Data!L714)</f>
        <v>4</v>
      </c>
    </row>
    <row r="715" spans="1:2" x14ac:dyDescent="0.25">
      <c r="A715" t="b">
        <f>IF(Data!$F715="successful",Data!L715)</f>
        <v>0</v>
      </c>
      <c r="B715">
        <f>IF(Data!$F715="failed",Data!L715)</f>
        <v>1</v>
      </c>
    </row>
    <row r="716" spans="1:2" x14ac:dyDescent="0.25">
      <c r="A716" t="b">
        <f>IF(Data!$F716="successful",Data!L716)</f>
        <v>0</v>
      </c>
      <c r="B716">
        <f>IF(Data!$F716="failed",Data!L716)</f>
        <v>28</v>
      </c>
    </row>
    <row r="717" spans="1:2" x14ac:dyDescent="0.25">
      <c r="A717" t="b">
        <f>IF(Data!$F717="successful",Data!L717)</f>
        <v>0</v>
      </c>
      <c r="B717">
        <f>IF(Data!$F717="failed",Data!L717)</f>
        <v>12</v>
      </c>
    </row>
    <row r="718" spans="1:2" x14ac:dyDescent="0.25">
      <c r="A718" t="b">
        <f>IF(Data!$F718="successful",Data!L718)</f>
        <v>0</v>
      </c>
      <c r="B718">
        <f>IF(Data!$F718="failed",Data!L718)</f>
        <v>16</v>
      </c>
    </row>
    <row r="719" spans="1:2" x14ac:dyDescent="0.25">
      <c r="A719" t="b">
        <f>IF(Data!$F719="successful",Data!L719)</f>
        <v>0</v>
      </c>
      <c r="B719">
        <f>IF(Data!$F719="failed",Data!L719)</f>
        <v>4</v>
      </c>
    </row>
    <row r="720" spans="1:2" x14ac:dyDescent="0.25">
      <c r="A720" t="b">
        <f>IF(Data!$F720="successful",Data!L720)</f>
        <v>0</v>
      </c>
      <c r="B720">
        <f>IF(Data!$F720="failed",Data!L720)</f>
        <v>4</v>
      </c>
    </row>
    <row r="721" spans="1:2" x14ac:dyDescent="0.25">
      <c r="A721" t="b">
        <f>IF(Data!$F721="successful",Data!L721)</f>
        <v>0</v>
      </c>
      <c r="B721">
        <f>IF(Data!$F721="failed",Data!L721)</f>
        <v>10</v>
      </c>
    </row>
    <row r="722" spans="1:2" x14ac:dyDescent="0.25">
      <c r="A722">
        <f>IF(Data!$F722="successful",Data!L722)</f>
        <v>41</v>
      </c>
      <c r="B722" t="b">
        <f>IF(Data!$F722="failed",Data!L722)</f>
        <v>0</v>
      </c>
    </row>
    <row r="723" spans="1:2" x14ac:dyDescent="0.25">
      <c r="A723">
        <f>IF(Data!$F723="successful",Data!L723)</f>
        <v>119</v>
      </c>
      <c r="B723" t="b">
        <f>IF(Data!$F723="failed",Data!L723)</f>
        <v>0</v>
      </c>
    </row>
    <row r="724" spans="1:2" x14ac:dyDescent="0.25">
      <c r="A724">
        <f>IF(Data!$F724="successful",Data!L724)</f>
        <v>153</v>
      </c>
      <c r="B724" t="b">
        <f>IF(Data!$F724="failed",Data!L724)</f>
        <v>0</v>
      </c>
    </row>
    <row r="725" spans="1:2" x14ac:dyDescent="0.25">
      <c r="A725">
        <f>IF(Data!$F725="successful",Data!L725)</f>
        <v>100</v>
      </c>
      <c r="B725" t="b">
        <f>IF(Data!$F725="failed",Data!L725)</f>
        <v>0</v>
      </c>
    </row>
    <row r="726" spans="1:2" x14ac:dyDescent="0.25">
      <c r="A726">
        <f>IF(Data!$F726="successful",Data!L726)</f>
        <v>143</v>
      </c>
      <c r="B726" t="b">
        <f>IF(Data!$F726="failed",Data!L726)</f>
        <v>0</v>
      </c>
    </row>
    <row r="727" spans="1:2" x14ac:dyDescent="0.25">
      <c r="A727">
        <f>IF(Data!$F727="successful",Data!L727)</f>
        <v>140</v>
      </c>
      <c r="B727" t="b">
        <f>IF(Data!$F727="failed",Data!L727)</f>
        <v>0</v>
      </c>
    </row>
    <row r="728" spans="1:2" x14ac:dyDescent="0.25">
      <c r="A728">
        <f>IF(Data!$F728="successful",Data!L728)</f>
        <v>35</v>
      </c>
      <c r="B728" t="b">
        <f>IF(Data!$F728="failed",Data!L728)</f>
        <v>0</v>
      </c>
    </row>
    <row r="729" spans="1:2" x14ac:dyDescent="0.25">
      <c r="A729">
        <f>IF(Data!$F729="successful",Data!L729)</f>
        <v>149</v>
      </c>
      <c r="B729" t="b">
        <f>IF(Data!$F729="failed",Data!L729)</f>
        <v>0</v>
      </c>
    </row>
    <row r="730" spans="1:2" x14ac:dyDescent="0.25">
      <c r="A730">
        <f>IF(Data!$F730="successful",Data!L730)</f>
        <v>130</v>
      </c>
      <c r="B730" t="b">
        <f>IF(Data!$F730="failed",Data!L730)</f>
        <v>0</v>
      </c>
    </row>
    <row r="731" spans="1:2" x14ac:dyDescent="0.25">
      <c r="A731">
        <f>IF(Data!$F731="successful",Data!L731)</f>
        <v>120</v>
      </c>
      <c r="B731" t="b">
        <f>IF(Data!$F731="failed",Data!L731)</f>
        <v>0</v>
      </c>
    </row>
    <row r="732" spans="1:2" x14ac:dyDescent="0.25">
      <c r="A732">
        <f>IF(Data!$F732="successful",Data!L732)</f>
        <v>265</v>
      </c>
      <c r="B732" t="b">
        <f>IF(Data!$F732="failed",Data!L732)</f>
        <v>0</v>
      </c>
    </row>
    <row r="733" spans="1:2" x14ac:dyDescent="0.25">
      <c r="A733">
        <f>IF(Data!$F733="successful",Data!L733)</f>
        <v>71</v>
      </c>
      <c r="B733" t="b">
        <f>IF(Data!$F733="failed",Data!L733)</f>
        <v>0</v>
      </c>
    </row>
    <row r="734" spans="1:2" x14ac:dyDescent="0.25">
      <c r="A734">
        <f>IF(Data!$F734="successful",Data!L734)</f>
        <v>13</v>
      </c>
      <c r="B734" t="b">
        <f>IF(Data!$F734="failed",Data!L734)</f>
        <v>0</v>
      </c>
    </row>
    <row r="735" spans="1:2" x14ac:dyDescent="0.25">
      <c r="A735">
        <f>IF(Data!$F735="successful",Data!L735)</f>
        <v>169</v>
      </c>
      <c r="B735" t="b">
        <f>IF(Data!$F735="failed",Data!L735)</f>
        <v>0</v>
      </c>
    </row>
    <row r="736" spans="1:2" x14ac:dyDescent="0.25">
      <c r="A736">
        <f>IF(Data!$F736="successful",Data!L736)</f>
        <v>57</v>
      </c>
      <c r="B736" t="b">
        <f>IF(Data!$F736="failed",Data!L736)</f>
        <v>0</v>
      </c>
    </row>
    <row r="737" spans="1:2" x14ac:dyDescent="0.25">
      <c r="A737">
        <f>IF(Data!$F737="successful",Data!L737)</f>
        <v>229</v>
      </c>
      <c r="B737" t="b">
        <f>IF(Data!$F737="failed",Data!L737)</f>
        <v>0</v>
      </c>
    </row>
    <row r="738" spans="1:2" x14ac:dyDescent="0.25">
      <c r="A738">
        <f>IF(Data!$F738="successful",Data!L738)</f>
        <v>108</v>
      </c>
      <c r="B738" t="b">
        <f>IF(Data!$F738="failed",Data!L738)</f>
        <v>0</v>
      </c>
    </row>
    <row r="739" spans="1:2" x14ac:dyDescent="0.25">
      <c r="A739">
        <f>IF(Data!$F739="successful",Data!L739)</f>
        <v>108</v>
      </c>
      <c r="B739" t="b">
        <f>IF(Data!$F739="failed",Data!L739)</f>
        <v>0</v>
      </c>
    </row>
    <row r="740" spans="1:2" x14ac:dyDescent="0.25">
      <c r="A740">
        <f>IF(Data!$F740="successful",Data!L740)</f>
        <v>41</v>
      </c>
      <c r="B740" t="b">
        <f>IF(Data!$F740="failed",Data!L740)</f>
        <v>0</v>
      </c>
    </row>
    <row r="741" spans="1:2" x14ac:dyDescent="0.25">
      <c r="A741">
        <f>IF(Data!$F741="successful",Data!L741)</f>
        <v>139</v>
      </c>
      <c r="B741" t="b">
        <f>IF(Data!$F741="failed",Data!L741)</f>
        <v>0</v>
      </c>
    </row>
    <row r="742" spans="1:2" x14ac:dyDescent="0.25">
      <c r="A742">
        <f>IF(Data!$F742="successful",Data!L742)</f>
        <v>19</v>
      </c>
      <c r="B742" t="b">
        <f>IF(Data!$F742="failed",Data!L742)</f>
        <v>0</v>
      </c>
    </row>
    <row r="743" spans="1:2" x14ac:dyDescent="0.25">
      <c r="A743">
        <f>IF(Data!$F743="successful",Data!L743)</f>
        <v>94</v>
      </c>
      <c r="B743" t="b">
        <f>IF(Data!$F743="failed",Data!L743)</f>
        <v>0</v>
      </c>
    </row>
    <row r="744" spans="1:2" x14ac:dyDescent="0.25">
      <c r="A744">
        <f>IF(Data!$F744="successful",Data!L744)</f>
        <v>23</v>
      </c>
      <c r="B744" t="b">
        <f>IF(Data!$F744="failed",Data!L744)</f>
        <v>0</v>
      </c>
    </row>
    <row r="745" spans="1:2" x14ac:dyDescent="0.25">
      <c r="A745">
        <f>IF(Data!$F745="successful",Data!L745)</f>
        <v>15</v>
      </c>
      <c r="B745" t="b">
        <f>IF(Data!$F745="failed",Data!L745)</f>
        <v>0</v>
      </c>
    </row>
    <row r="746" spans="1:2" x14ac:dyDescent="0.25">
      <c r="A746">
        <f>IF(Data!$F746="successful",Data!L746)</f>
        <v>62</v>
      </c>
      <c r="B746" t="b">
        <f>IF(Data!$F746="failed",Data!L746)</f>
        <v>0</v>
      </c>
    </row>
    <row r="747" spans="1:2" x14ac:dyDescent="0.25">
      <c r="A747">
        <f>IF(Data!$F747="successful",Data!L747)</f>
        <v>74</v>
      </c>
      <c r="B747" t="b">
        <f>IF(Data!$F747="failed",Data!L747)</f>
        <v>0</v>
      </c>
    </row>
    <row r="748" spans="1:2" x14ac:dyDescent="0.25">
      <c r="A748">
        <f>IF(Data!$F748="successful",Data!L748)</f>
        <v>97</v>
      </c>
      <c r="B748" t="b">
        <f>IF(Data!$F748="failed",Data!L748)</f>
        <v>0</v>
      </c>
    </row>
    <row r="749" spans="1:2" x14ac:dyDescent="0.25">
      <c r="A749">
        <f>IF(Data!$F749="successful",Data!L749)</f>
        <v>55</v>
      </c>
      <c r="B749" t="b">
        <f>IF(Data!$F749="failed",Data!L749)</f>
        <v>0</v>
      </c>
    </row>
    <row r="750" spans="1:2" x14ac:dyDescent="0.25">
      <c r="A750">
        <f>IF(Data!$F750="successful",Data!L750)</f>
        <v>44</v>
      </c>
      <c r="B750" t="b">
        <f>IF(Data!$F750="failed",Data!L750)</f>
        <v>0</v>
      </c>
    </row>
    <row r="751" spans="1:2" x14ac:dyDescent="0.25">
      <c r="A751">
        <f>IF(Data!$F751="successful",Data!L751)</f>
        <v>110</v>
      </c>
      <c r="B751" t="b">
        <f>IF(Data!$F751="failed",Data!L751)</f>
        <v>0</v>
      </c>
    </row>
    <row r="752" spans="1:2" x14ac:dyDescent="0.25">
      <c r="A752">
        <f>IF(Data!$F752="successful",Data!L752)</f>
        <v>59</v>
      </c>
      <c r="B752" t="b">
        <f>IF(Data!$F752="failed",Data!L752)</f>
        <v>0</v>
      </c>
    </row>
    <row r="753" spans="1:2" x14ac:dyDescent="0.25">
      <c r="A753">
        <f>IF(Data!$F753="successful",Data!L753)</f>
        <v>62</v>
      </c>
      <c r="B753" t="b">
        <f>IF(Data!$F753="failed",Data!L753)</f>
        <v>0</v>
      </c>
    </row>
    <row r="754" spans="1:2" x14ac:dyDescent="0.25">
      <c r="A754">
        <f>IF(Data!$F754="successful",Data!L754)</f>
        <v>105</v>
      </c>
      <c r="B754" t="b">
        <f>IF(Data!$F754="failed",Data!L754)</f>
        <v>0</v>
      </c>
    </row>
    <row r="755" spans="1:2" x14ac:dyDescent="0.25">
      <c r="A755">
        <f>IF(Data!$F755="successful",Data!L755)</f>
        <v>26</v>
      </c>
      <c r="B755" t="b">
        <f>IF(Data!$F755="failed",Data!L755)</f>
        <v>0</v>
      </c>
    </row>
    <row r="756" spans="1:2" x14ac:dyDescent="0.25">
      <c r="A756">
        <f>IF(Data!$F756="successful",Data!L756)</f>
        <v>49</v>
      </c>
      <c r="B756" t="b">
        <f>IF(Data!$F756="failed",Data!L756)</f>
        <v>0</v>
      </c>
    </row>
    <row r="757" spans="1:2" x14ac:dyDescent="0.25">
      <c r="A757">
        <f>IF(Data!$F757="successful",Data!L757)</f>
        <v>68</v>
      </c>
      <c r="B757" t="b">
        <f>IF(Data!$F757="failed",Data!L757)</f>
        <v>0</v>
      </c>
    </row>
    <row r="758" spans="1:2" x14ac:dyDescent="0.25">
      <c r="A758">
        <f>IF(Data!$F758="successful",Data!L758)</f>
        <v>22</v>
      </c>
      <c r="B758" t="b">
        <f>IF(Data!$F758="failed",Data!L758)</f>
        <v>0</v>
      </c>
    </row>
    <row r="759" spans="1:2" x14ac:dyDescent="0.25">
      <c r="A759">
        <f>IF(Data!$F759="successful",Data!L759)</f>
        <v>18</v>
      </c>
      <c r="B759" t="b">
        <f>IF(Data!$F759="failed",Data!L759)</f>
        <v>0</v>
      </c>
    </row>
    <row r="760" spans="1:2" x14ac:dyDescent="0.25">
      <c r="A760">
        <f>IF(Data!$F760="successful",Data!L760)</f>
        <v>19</v>
      </c>
      <c r="B760" t="b">
        <f>IF(Data!$F760="failed",Data!L760)</f>
        <v>0</v>
      </c>
    </row>
    <row r="761" spans="1:2" x14ac:dyDescent="0.25">
      <c r="A761">
        <f>IF(Data!$F761="successful",Data!L761)</f>
        <v>99</v>
      </c>
      <c r="B761" t="b">
        <f>IF(Data!$F761="failed",Data!L761)</f>
        <v>0</v>
      </c>
    </row>
    <row r="762" spans="1:2" x14ac:dyDescent="0.25">
      <c r="A762" t="b">
        <f>IF(Data!$F762="successful",Data!L762)</f>
        <v>0</v>
      </c>
      <c r="B762">
        <f>IF(Data!$F762="failed",Data!L762)</f>
        <v>0</v>
      </c>
    </row>
    <row r="763" spans="1:2" x14ac:dyDescent="0.25">
      <c r="A763" t="b">
        <f>IF(Data!$F763="successful",Data!L763)</f>
        <v>0</v>
      </c>
      <c r="B763">
        <f>IF(Data!$F763="failed",Data!L763)</f>
        <v>6</v>
      </c>
    </row>
    <row r="764" spans="1:2" x14ac:dyDescent="0.25">
      <c r="A764" t="b">
        <f>IF(Data!$F764="successful",Data!L764)</f>
        <v>0</v>
      </c>
      <c r="B764">
        <f>IF(Data!$F764="failed",Data!L764)</f>
        <v>0</v>
      </c>
    </row>
    <row r="765" spans="1:2" x14ac:dyDescent="0.25">
      <c r="A765" t="b">
        <f>IF(Data!$F765="successful",Data!L765)</f>
        <v>0</v>
      </c>
      <c r="B765">
        <f>IF(Data!$F765="failed",Data!L765)</f>
        <v>1</v>
      </c>
    </row>
    <row r="766" spans="1:2" x14ac:dyDescent="0.25">
      <c r="A766" t="b">
        <f>IF(Data!$F766="successful",Data!L766)</f>
        <v>0</v>
      </c>
      <c r="B766">
        <f>IF(Data!$F766="failed",Data!L766)</f>
        <v>0</v>
      </c>
    </row>
    <row r="767" spans="1:2" x14ac:dyDescent="0.25">
      <c r="A767" t="b">
        <f>IF(Data!$F767="successful",Data!L767)</f>
        <v>0</v>
      </c>
      <c r="B767">
        <f>IF(Data!$F767="failed",Data!L767)</f>
        <v>44</v>
      </c>
    </row>
    <row r="768" spans="1:2" x14ac:dyDescent="0.25">
      <c r="A768" t="b">
        <f>IF(Data!$F768="successful",Data!L768)</f>
        <v>0</v>
      </c>
      <c r="B768">
        <f>IF(Data!$F768="failed",Data!L768)</f>
        <v>0</v>
      </c>
    </row>
    <row r="769" spans="1:2" x14ac:dyDescent="0.25">
      <c r="A769" t="b">
        <f>IF(Data!$F769="successful",Data!L769)</f>
        <v>0</v>
      </c>
      <c r="B769">
        <f>IF(Data!$F769="failed",Data!L769)</f>
        <v>3</v>
      </c>
    </row>
    <row r="770" spans="1:2" x14ac:dyDescent="0.25">
      <c r="A770" t="b">
        <f>IF(Data!$F770="successful",Data!L770)</f>
        <v>0</v>
      </c>
      <c r="B770">
        <f>IF(Data!$F770="failed",Data!L770)</f>
        <v>0</v>
      </c>
    </row>
    <row r="771" spans="1:2" x14ac:dyDescent="0.25">
      <c r="A771" t="b">
        <f>IF(Data!$F771="successful",Data!L771)</f>
        <v>0</v>
      </c>
      <c r="B771">
        <f>IF(Data!$F771="failed",Data!L771)</f>
        <v>52</v>
      </c>
    </row>
    <row r="772" spans="1:2" x14ac:dyDescent="0.25">
      <c r="A772" t="b">
        <f>IF(Data!$F772="successful",Data!L772)</f>
        <v>0</v>
      </c>
      <c r="B772">
        <f>IF(Data!$F772="failed",Data!L772)</f>
        <v>0</v>
      </c>
    </row>
    <row r="773" spans="1:2" x14ac:dyDescent="0.25">
      <c r="A773" t="b">
        <f>IF(Data!$F773="successful",Data!L773)</f>
        <v>0</v>
      </c>
      <c r="B773">
        <f>IF(Data!$F773="failed",Data!L773)</f>
        <v>1</v>
      </c>
    </row>
    <row r="774" spans="1:2" x14ac:dyDescent="0.25">
      <c r="A774" t="b">
        <f>IF(Data!$F774="successful",Data!L774)</f>
        <v>0</v>
      </c>
      <c r="B774">
        <f>IF(Data!$F774="failed",Data!L774)</f>
        <v>1</v>
      </c>
    </row>
    <row r="775" spans="1:2" x14ac:dyDescent="0.25">
      <c r="A775" t="b">
        <f>IF(Data!$F775="successful",Data!L775)</f>
        <v>0</v>
      </c>
      <c r="B775">
        <f>IF(Data!$F775="failed",Data!L775)</f>
        <v>2</v>
      </c>
    </row>
    <row r="776" spans="1:2" x14ac:dyDescent="0.25">
      <c r="A776" t="b">
        <f>IF(Data!$F776="successful",Data!L776)</f>
        <v>0</v>
      </c>
      <c r="B776">
        <f>IF(Data!$F776="failed",Data!L776)</f>
        <v>9</v>
      </c>
    </row>
    <row r="777" spans="1:2" x14ac:dyDescent="0.25">
      <c r="A777" t="b">
        <f>IF(Data!$F777="successful",Data!L777)</f>
        <v>0</v>
      </c>
      <c r="B777">
        <f>IF(Data!$F777="failed",Data!L777)</f>
        <v>5</v>
      </c>
    </row>
    <row r="778" spans="1:2" x14ac:dyDescent="0.25">
      <c r="A778" t="b">
        <f>IF(Data!$F778="successful",Data!L778)</f>
        <v>0</v>
      </c>
      <c r="B778">
        <f>IF(Data!$F778="failed",Data!L778)</f>
        <v>57</v>
      </c>
    </row>
    <row r="779" spans="1:2" x14ac:dyDescent="0.25">
      <c r="A779" t="b">
        <f>IF(Data!$F779="successful",Data!L779)</f>
        <v>0</v>
      </c>
      <c r="B779">
        <f>IF(Data!$F779="failed",Data!L779)</f>
        <v>3</v>
      </c>
    </row>
    <row r="780" spans="1:2" x14ac:dyDescent="0.25">
      <c r="A780" t="b">
        <f>IF(Data!$F780="successful",Data!L780)</f>
        <v>0</v>
      </c>
      <c r="B780">
        <f>IF(Data!$F780="failed",Data!L780)</f>
        <v>1</v>
      </c>
    </row>
    <row r="781" spans="1:2" x14ac:dyDescent="0.25">
      <c r="A781" t="b">
        <f>IF(Data!$F781="successful",Data!L781)</f>
        <v>0</v>
      </c>
      <c r="B781">
        <f>IF(Data!$F781="failed",Data!L781)</f>
        <v>6</v>
      </c>
    </row>
    <row r="782" spans="1:2" x14ac:dyDescent="0.25">
      <c r="A782">
        <f>IF(Data!$F782="successful",Data!L782)</f>
        <v>27</v>
      </c>
      <c r="B782" t="b">
        <f>IF(Data!$F782="failed",Data!L782)</f>
        <v>0</v>
      </c>
    </row>
    <row r="783" spans="1:2" x14ac:dyDescent="0.25">
      <c r="A783">
        <f>IF(Data!$F783="successful",Data!L783)</f>
        <v>25</v>
      </c>
      <c r="B783" t="b">
        <f>IF(Data!$F783="failed",Data!L783)</f>
        <v>0</v>
      </c>
    </row>
    <row r="784" spans="1:2" x14ac:dyDescent="0.25">
      <c r="A784">
        <f>IF(Data!$F784="successful",Data!L784)</f>
        <v>14</v>
      </c>
      <c r="B784" t="b">
        <f>IF(Data!$F784="failed",Data!L784)</f>
        <v>0</v>
      </c>
    </row>
    <row r="785" spans="1:2" x14ac:dyDescent="0.25">
      <c r="A785">
        <f>IF(Data!$F785="successful",Data!L785)</f>
        <v>35</v>
      </c>
      <c r="B785" t="b">
        <f>IF(Data!$F785="failed",Data!L785)</f>
        <v>0</v>
      </c>
    </row>
    <row r="786" spans="1:2" x14ac:dyDescent="0.25">
      <c r="A786">
        <f>IF(Data!$F786="successful",Data!L786)</f>
        <v>10</v>
      </c>
      <c r="B786" t="b">
        <f>IF(Data!$F786="failed",Data!L786)</f>
        <v>0</v>
      </c>
    </row>
    <row r="787" spans="1:2" x14ac:dyDescent="0.25">
      <c r="A787">
        <f>IF(Data!$F787="successful",Data!L787)</f>
        <v>29</v>
      </c>
      <c r="B787" t="b">
        <f>IF(Data!$F787="failed",Data!L787)</f>
        <v>0</v>
      </c>
    </row>
    <row r="788" spans="1:2" x14ac:dyDescent="0.25">
      <c r="A788">
        <f>IF(Data!$F788="successful",Data!L788)</f>
        <v>44</v>
      </c>
      <c r="B788" t="b">
        <f>IF(Data!$F788="failed",Data!L788)</f>
        <v>0</v>
      </c>
    </row>
    <row r="789" spans="1:2" x14ac:dyDescent="0.25">
      <c r="A789">
        <f>IF(Data!$F789="successful",Data!L789)</f>
        <v>17</v>
      </c>
      <c r="B789" t="b">
        <f>IF(Data!$F789="failed",Data!L789)</f>
        <v>0</v>
      </c>
    </row>
    <row r="790" spans="1:2" x14ac:dyDescent="0.25">
      <c r="A790">
        <f>IF(Data!$F790="successful",Data!L790)</f>
        <v>34</v>
      </c>
      <c r="B790" t="b">
        <f>IF(Data!$F790="failed",Data!L790)</f>
        <v>0</v>
      </c>
    </row>
    <row r="791" spans="1:2" x14ac:dyDescent="0.25">
      <c r="A791">
        <f>IF(Data!$F791="successful",Data!L791)</f>
        <v>14</v>
      </c>
      <c r="B791" t="b">
        <f>IF(Data!$F791="failed",Data!L791)</f>
        <v>0</v>
      </c>
    </row>
    <row r="792" spans="1:2" x14ac:dyDescent="0.25">
      <c r="A792">
        <f>IF(Data!$F792="successful",Data!L792)</f>
        <v>156</v>
      </c>
      <c r="B792" t="b">
        <f>IF(Data!$F792="failed",Data!L792)</f>
        <v>0</v>
      </c>
    </row>
    <row r="793" spans="1:2" x14ac:dyDescent="0.25">
      <c r="A793">
        <f>IF(Data!$F793="successful",Data!L793)</f>
        <v>128</v>
      </c>
      <c r="B793" t="b">
        <f>IF(Data!$F793="failed",Data!L793)</f>
        <v>0</v>
      </c>
    </row>
    <row r="794" spans="1:2" x14ac:dyDescent="0.25">
      <c r="A794">
        <f>IF(Data!$F794="successful",Data!L794)</f>
        <v>60</v>
      </c>
      <c r="B794" t="b">
        <f>IF(Data!$F794="failed",Data!L794)</f>
        <v>0</v>
      </c>
    </row>
    <row r="795" spans="1:2" x14ac:dyDescent="0.25">
      <c r="A795">
        <f>IF(Data!$F795="successful",Data!L795)</f>
        <v>32</v>
      </c>
      <c r="B795" t="b">
        <f>IF(Data!$F795="failed",Data!L795)</f>
        <v>0</v>
      </c>
    </row>
    <row r="796" spans="1:2" x14ac:dyDescent="0.25">
      <c r="A796">
        <f>IF(Data!$F796="successful",Data!L796)</f>
        <v>53</v>
      </c>
      <c r="B796" t="b">
        <f>IF(Data!$F796="failed",Data!L796)</f>
        <v>0</v>
      </c>
    </row>
    <row r="797" spans="1:2" x14ac:dyDescent="0.25">
      <c r="A797">
        <f>IF(Data!$F797="successful",Data!L797)</f>
        <v>184</v>
      </c>
      <c r="B797" t="b">
        <f>IF(Data!$F797="failed",Data!L797)</f>
        <v>0</v>
      </c>
    </row>
    <row r="798" spans="1:2" x14ac:dyDescent="0.25">
      <c r="A798">
        <f>IF(Data!$F798="successful",Data!L798)</f>
        <v>90</v>
      </c>
      <c r="B798" t="b">
        <f>IF(Data!$F798="failed",Data!L798)</f>
        <v>0</v>
      </c>
    </row>
    <row r="799" spans="1:2" x14ac:dyDescent="0.25">
      <c r="A799">
        <f>IF(Data!$F799="successful",Data!L799)</f>
        <v>71</v>
      </c>
      <c r="B799" t="b">
        <f>IF(Data!$F799="failed",Data!L799)</f>
        <v>0</v>
      </c>
    </row>
    <row r="800" spans="1:2" x14ac:dyDescent="0.25">
      <c r="A800">
        <f>IF(Data!$F800="successful",Data!L800)</f>
        <v>87</v>
      </c>
      <c r="B800" t="b">
        <f>IF(Data!$F800="failed",Data!L800)</f>
        <v>0</v>
      </c>
    </row>
    <row r="801" spans="1:2" x14ac:dyDescent="0.25">
      <c r="A801">
        <f>IF(Data!$F801="successful",Data!L801)</f>
        <v>28</v>
      </c>
      <c r="B801" t="b">
        <f>IF(Data!$F801="failed",Data!L801)</f>
        <v>0</v>
      </c>
    </row>
    <row r="802" spans="1:2" x14ac:dyDescent="0.25">
      <c r="A802">
        <f>IF(Data!$F802="successful",Data!L802)</f>
        <v>56</v>
      </c>
      <c r="B802" t="b">
        <f>IF(Data!$F802="failed",Data!L802)</f>
        <v>0</v>
      </c>
    </row>
    <row r="803" spans="1:2" x14ac:dyDescent="0.25">
      <c r="A803">
        <f>IF(Data!$F803="successful",Data!L803)</f>
        <v>51</v>
      </c>
      <c r="B803" t="b">
        <f>IF(Data!$F803="failed",Data!L803)</f>
        <v>0</v>
      </c>
    </row>
    <row r="804" spans="1:2" x14ac:dyDescent="0.25">
      <c r="A804">
        <f>IF(Data!$F804="successful",Data!L804)</f>
        <v>75</v>
      </c>
      <c r="B804" t="b">
        <f>IF(Data!$F804="failed",Data!L804)</f>
        <v>0</v>
      </c>
    </row>
    <row r="805" spans="1:2" x14ac:dyDescent="0.25">
      <c r="A805">
        <f>IF(Data!$F805="successful",Data!L805)</f>
        <v>38</v>
      </c>
      <c r="B805" t="b">
        <f>IF(Data!$F805="failed",Data!L805)</f>
        <v>0</v>
      </c>
    </row>
    <row r="806" spans="1:2" x14ac:dyDescent="0.25">
      <c r="A806">
        <f>IF(Data!$F806="successful",Data!L806)</f>
        <v>18</v>
      </c>
      <c r="B806" t="b">
        <f>IF(Data!$F806="failed",Data!L806)</f>
        <v>0</v>
      </c>
    </row>
    <row r="807" spans="1:2" x14ac:dyDescent="0.25">
      <c r="A807">
        <f>IF(Data!$F807="successful",Data!L807)</f>
        <v>54</v>
      </c>
      <c r="B807" t="b">
        <f>IF(Data!$F807="failed",Data!L807)</f>
        <v>0</v>
      </c>
    </row>
    <row r="808" spans="1:2" x14ac:dyDescent="0.25">
      <c r="A808">
        <f>IF(Data!$F808="successful",Data!L808)</f>
        <v>71</v>
      </c>
      <c r="B808" t="b">
        <f>IF(Data!$F808="failed",Data!L808)</f>
        <v>0</v>
      </c>
    </row>
    <row r="809" spans="1:2" x14ac:dyDescent="0.25">
      <c r="A809">
        <f>IF(Data!$F809="successful",Data!L809)</f>
        <v>57</v>
      </c>
      <c r="B809" t="b">
        <f>IF(Data!$F809="failed",Data!L809)</f>
        <v>0</v>
      </c>
    </row>
    <row r="810" spans="1:2" x14ac:dyDescent="0.25">
      <c r="A810">
        <f>IF(Data!$F810="successful",Data!L810)</f>
        <v>43</v>
      </c>
      <c r="B810" t="b">
        <f>IF(Data!$F810="failed",Data!L810)</f>
        <v>0</v>
      </c>
    </row>
    <row r="811" spans="1:2" x14ac:dyDescent="0.25">
      <c r="A811">
        <f>IF(Data!$F811="successful",Data!L811)</f>
        <v>52</v>
      </c>
      <c r="B811" t="b">
        <f>IF(Data!$F811="failed",Data!L811)</f>
        <v>0</v>
      </c>
    </row>
    <row r="812" spans="1:2" x14ac:dyDescent="0.25">
      <c r="A812">
        <f>IF(Data!$F812="successful",Data!L812)</f>
        <v>27</v>
      </c>
      <c r="B812" t="b">
        <f>IF(Data!$F812="failed",Data!L812)</f>
        <v>0</v>
      </c>
    </row>
    <row r="813" spans="1:2" x14ac:dyDescent="0.25">
      <c r="A813">
        <f>IF(Data!$F813="successful",Data!L813)</f>
        <v>12</v>
      </c>
      <c r="B813" t="b">
        <f>IF(Data!$F813="failed",Data!L813)</f>
        <v>0</v>
      </c>
    </row>
    <row r="814" spans="1:2" x14ac:dyDescent="0.25">
      <c r="A814">
        <f>IF(Data!$F814="successful",Data!L814)</f>
        <v>33</v>
      </c>
      <c r="B814" t="b">
        <f>IF(Data!$F814="failed",Data!L814)</f>
        <v>0</v>
      </c>
    </row>
    <row r="815" spans="1:2" x14ac:dyDescent="0.25">
      <c r="A815">
        <f>IF(Data!$F815="successful",Data!L815)</f>
        <v>96</v>
      </c>
      <c r="B815" t="b">
        <f>IF(Data!$F815="failed",Data!L815)</f>
        <v>0</v>
      </c>
    </row>
    <row r="816" spans="1:2" x14ac:dyDescent="0.25">
      <c r="A816">
        <f>IF(Data!$F816="successful",Data!L816)</f>
        <v>28</v>
      </c>
      <c r="B816" t="b">
        <f>IF(Data!$F816="failed",Data!L816)</f>
        <v>0</v>
      </c>
    </row>
    <row r="817" spans="1:2" x14ac:dyDescent="0.25">
      <c r="A817">
        <f>IF(Data!$F817="successful",Data!L817)</f>
        <v>43</v>
      </c>
      <c r="B817" t="b">
        <f>IF(Data!$F817="failed",Data!L817)</f>
        <v>0</v>
      </c>
    </row>
    <row r="818" spans="1:2" x14ac:dyDescent="0.25">
      <c r="A818">
        <f>IF(Data!$F818="successful",Data!L818)</f>
        <v>205</v>
      </c>
      <c r="B818" t="b">
        <f>IF(Data!$F818="failed",Data!L818)</f>
        <v>0</v>
      </c>
    </row>
    <row r="819" spans="1:2" x14ac:dyDescent="0.25">
      <c r="A819">
        <f>IF(Data!$F819="successful",Data!L819)</f>
        <v>23</v>
      </c>
      <c r="B819" t="b">
        <f>IF(Data!$F819="failed",Data!L819)</f>
        <v>0</v>
      </c>
    </row>
    <row r="820" spans="1:2" x14ac:dyDescent="0.25">
      <c r="A820">
        <f>IF(Data!$F820="successful",Data!L820)</f>
        <v>19</v>
      </c>
      <c r="B820" t="b">
        <f>IF(Data!$F820="failed",Data!L820)</f>
        <v>0</v>
      </c>
    </row>
    <row r="821" spans="1:2" x14ac:dyDescent="0.25">
      <c r="A821">
        <f>IF(Data!$F821="successful",Data!L821)</f>
        <v>14</v>
      </c>
      <c r="B821" t="b">
        <f>IF(Data!$F821="failed",Data!L821)</f>
        <v>0</v>
      </c>
    </row>
    <row r="822" spans="1:2" x14ac:dyDescent="0.25">
      <c r="A822">
        <f>IF(Data!$F822="successful",Data!L822)</f>
        <v>38</v>
      </c>
      <c r="B822" t="b">
        <f>IF(Data!$F822="failed",Data!L822)</f>
        <v>0</v>
      </c>
    </row>
    <row r="823" spans="1:2" x14ac:dyDescent="0.25">
      <c r="A823">
        <f>IF(Data!$F823="successful",Data!L823)</f>
        <v>78</v>
      </c>
      <c r="B823" t="b">
        <f>IF(Data!$F823="failed",Data!L823)</f>
        <v>0</v>
      </c>
    </row>
    <row r="824" spans="1:2" x14ac:dyDescent="0.25">
      <c r="A824">
        <f>IF(Data!$F824="successful",Data!L824)</f>
        <v>69</v>
      </c>
      <c r="B824" t="b">
        <f>IF(Data!$F824="failed",Data!L824)</f>
        <v>0</v>
      </c>
    </row>
    <row r="825" spans="1:2" x14ac:dyDescent="0.25">
      <c r="A825">
        <f>IF(Data!$F825="successful",Data!L825)</f>
        <v>33</v>
      </c>
      <c r="B825" t="b">
        <f>IF(Data!$F825="failed",Data!L825)</f>
        <v>0</v>
      </c>
    </row>
    <row r="826" spans="1:2" x14ac:dyDescent="0.25">
      <c r="A826">
        <f>IF(Data!$F826="successful",Data!L826)</f>
        <v>54</v>
      </c>
      <c r="B826" t="b">
        <f>IF(Data!$F826="failed",Data!L826)</f>
        <v>0</v>
      </c>
    </row>
    <row r="827" spans="1:2" x14ac:dyDescent="0.25">
      <c r="A827">
        <f>IF(Data!$F827="successful",Data!L827)</f>
        <v>99</v>
      </c>
      <c r="B827" t="b">
        <f>IF(Data!$F827="failed",Data!L827)</f>
        <v>0</v>
      </c>
    </row>
    <row r="828" spans="1:2" x14ac:dyDescent="0.25">
      <c r="A828">
        <f>IF(Data!$F828="successful",Data!L828)</f>
        <v>49</v>
      </c>
      <c r="B828" t="b">
        <f>IF(Data!$F828="failed",Data!L828)</f>
        <v>0</v>
      </c>
    </row>
    <row r="829" spans="1:2" x14ac:dyDescent="0.25">
      <c r="A829">
        <f>IF(Data!$F829="successful",Data!L829)</f>
        <v>11</v>
      </c>
      <c r="B829" t="b">
        <f>IF(Data!$F829="failed",Data!L829)</f>
        <v>0</v>
      </c>
    </row>
    <row r="830" spans="1:2" x14ac:dyDescent="0.25">
      <c r="A830">
        <f>IF(Data!$F830="successful",Data!L830)</f>
        <v>38</v>
      </c>
      <c r="B830" t="b">
        <f>IF(Data!$F830="failed",Data!L830)</f>
        <v>0</v>
      </c>
    </row>
    <row r="831" spans="1:2" x14ac:dyDescent="0.25">
      <c r="A831">
        <f>IF(Data!$F831="successful",Data!L831)</f>
        <v>16</v>
      </c>
      <c r="B831" t="b">
        <f>IF(Data!$F831="failed",Data!L831)</f>
        <v>0</v>
      </c>
    </row>
    <row r="832" spans="1:2" x14ac:dyDescent="0.25">
      <c r="A832">
        <f>IF(Data!$F832="successful",Data!L832)</f>
        <v>32</v>
      </c>
      <c r="B832" t="b">
        <f>IF(Data!$F832="failed",Data!L832)</f>
        <v>0</v>
      </c>
    </row>
    <row r="833" spans="1:2" x14ac:dyDescent="0.25">
      <c r="A833">
        <f>IF(Data!$F833="successful",Data!L833)</f>
        <v>20</v>
      </c>
      <c r="B833" t="b">
        <f>IF(Data!$F833="failed",Data!L833)</f>
        <v>0</v>
      </c>
    </row>
    <row r="834" spans="1:2" x14ac:dyDescent="0.25">
      <c r="A834">
        <f>IF(Data!$F834="successful",Data!L834)</f>
        <v>154</v>
      </c>
      <c r="B834" t="b">
        <f>IF(Data!$F834="failed",Data!L834)</f>
        <v>0</v>
      </c>
    </row>
    <row r="835" spans="1:2" x14ac:dyDescent="0.25">
      <c r="A835">
        <f>IF(Data!$F835="successful",Data!L835)</f>
        <v>41</v>
      </c>
      <c r="B835" t="b">
        <f>IF(Data!$F835="failed",Data!L835)</f>
        <v>0</v>
      </c>
    </row>
    <row r="836" spans="1:2" x14ac:dyDescent="0.25">
      <c r="A836">
        <f>IF(Data!$F836="successful",Data!L836)</f>
        <v>75</v>
      </c>
      <c r="B836" t="b">
        <f>IF(Data!$F836="failed",Data!L836)</f>
        <v>0</v>
      </c>
    </row>
    <row r="837" spans="1:2" x14ac:dyDescent="0.25">
      <c r="A837">
        <f>IF(Data!$F837="successful",Data!L837)</f>
        <v>40</v>
      </c>
      <c r="B837" t="b">
        <f>IF(Data!$F837="failed",Data!L837)</f>
        <v>0</v>
      </c>
    </row>
    <row r="838" spans="1:2" x14ac:dyDescent="0.25">
      <c r="A838">
        <f>IF(Data!$F838="successful",Data!L838)</f>
        <v>46</v>
      </c>
      <c r="B838" t="b">
        <f>IF(Data!$F838="failed",Data!L838)</f>
        <v>0</v>
      </c>
    </row>
    <row r="839" spans="1:2" x14ac:dyDescent="0.25">
      <c r="A839">
        <f>IF(Data!$F839="successful",Data!L839)</f>
        <v>62</v>
      </c>
      <c r="B839" t="b">
        <f>IF(Data!$F839="failed",Data!L839)</f>
        <v>0</v>
      </c>
    </row>
    <row r="840" spans="1:2" x14ac:dyDescent="0.25">
      <c r="A840">
        <f>IF(Data!$F840="successful",Data!L840)</f>
        <v>61</v>
      </c>
      <c r="B840" t="b">
        <f>IF(Data!$F840="failed",Data!L840)</f>
        <v>0</v>
      </c>
    </row>
    <row r="841" spans="1:2" x14ac:dyDescent="0.25">
      <c r="A841">
        <f>IF(Data!$F841="successful",Data!L841)</f>
        <v>96</v>
      </c>
      <c r="B841" t="b">
        <f>IF(Data!$F841="failed",Data!L841)</f>
        <v>0</v>
      </c>
    </row>
    <row r="842" spans="1:2" x14ac:dyDescent="0.25">
      <c r="A842">
        <f>IF(Data!$F842="successful",Data!L842)</f>
        <v>190</v>
      </c>
      <c r="B842" t="b">
        <f>IF(Data!$F842="failed",Data!L842)</f>
        <v>0</v>
      </c>
    </row>
    <row r="843" spans="1:2" x14ac:dyDescent="0.25">
      <c r="A843">
        <f>IF(Data!$F843="successful",Data!L843)</f>
        <v>94</v>
      </c>
      <c r="B843" t="b">
        <f>IF(Data!$F843="failed",Data!L843)</f>
        <v>0</v>
      </c>
    </row>
    <row r="844" spans="1:2" x14ac:dyDescent="0.25">
      <c r="A844">
        <f>IF(Data!$F844="successful",Data!L844)</f>
        <v>39</v>
      </c>
      <c r="B844" t="b">
        <f>IF(Data!$F844="failed",Data!L844)</f>
        <v>0</v>
      </c>
    </row>
    <row r="845" spans="1:2" x14ac:dyDescent="0.25">
      <c r="A845">
        <f>IF(Data!$F845="successful",Data!L845)</f>
        <v>127</v>
      </c>
      <c r="B845" t="b">
        <f>IF(Data!$F845="failed",Data!L845)</f>
        <v>0</v>
      </c>
    </row>
    <row r="846" spans="1:2" x14ac:dyDescent="0.25">
      <c r="A846">
        <f>IF(Data!$F846="successful",Data!L846)</f>
        <v>159</v>
      </c>
      <c r="B846" t="b">
        <f>IF(Data!$F846="failed",Data!L846)</f>
        <v>0</v>
      </c>
    </row>
    <row r="847" spans="1:2" x14ac:dyDescent="0.25">
      <c r="A847">
        <f>IF(Data!$F847="successful",Data!L847)</f>
        <v>177</v>
      </c>
      <c r="B847" t="b">
        <f>IF(Data!$F847="failed",Data!L847)</f>
        <v>0</v>
      </c>
    </row>
    <row r="848" spans="1:2" x14ac:dyDescent="0.25">
      <c r="A848">
        <f>IF(Data!$F848="successful",Data!L848)</f>
        <v>47</v>
      </c>
      <c r="B848" t="b">
        <f>IF(Data!$F848="failed",Data!L848)</f>
        <v>0</v>
      </c>
    </row>
    <row r="849" spans="1:2" x14ac:dyDescent="0.25">
      <c r="A849">
        <f>IF(Data!$F849="successful",Data!L849)</f>
        <v>1</v>
      </c>
      <c r="B849" t="b">
        <f>IF(Data!$F849="failed",Data!L849)</f>
        <v>0</v>
      </c>
    </row>
    <row r="850" spans="1:2" x14ac:dyDescent="0.25">
      <c r="A850">
        <f>IF(Data!$F850="successful",Data!L850)</f>
        <v>16</v>
      </c>
      <c r="B850" t="b">
        <f>IF(Data!$F850="failed",Data!L850)</f>
        <v>0</v>
      </c>
    </row>
    <row r="851" spans="1:2" x14ac:dyDescent="0.25">
      <c r="A851">
        <f>IF(Data!$F851="successful",Data!L851)</f>
        <v>115</v>
      </c>
      <c r="B851" t="b">
        <f>IF(Data!$F851="failed",Data!L851)</f>
        <v>0</v>
      </c>
    </row>
    <row r="852" spans="1:2" x14ac:dyDescent="0.25">
      <c r="A852">
        <f>IF(Data!$F852="successful",Data!L852)</f>
        <v>133</v>
      </c>
      <c r="B852" t="b">
        <f>IF(Data!$F852="failed",Data!L852)</f>
        <v>0</v>
      </c>
    </row>
    <row r="853" spans="1:2" x14ac:dyDescent="0.25">
      <c r="A853">
        <f>IF(Data!$F853="successful",Data!L853)</f>
        <v>70</v>
      </c>
      <c r="B853" t="b">
        <f>IF(Data!$F853="failed",Data!L853)</f>
        <v>0</v>
      </c>
    </row>
    <row r="854" spans="1:2" x14ac:dyDescent="0.25">
      <c r="A854">
        <f>IF(Data!$F854="successful",Data!L854)</f>
        <v>62</v>
      </c>
      <c r="B854" t="b">
        <f>IF(Data!$F854="failed",Data!L854)</f>
        <v>0</v>
      </c>
    </row>
    <row r="855" spans="1:2" x14ac:dyDescent="0.25">
      <c r="A855">
        <f>IF(Data!$F855="successful",Data!L855)</f>
        <v>10</v>
      </c>
      <c r="B855" t="b">
        <f>IF(Data!$F855="failed",Data!L855)</f>
        <v>0</v>
      </c>
    </row>
    <row r="856" spans="1:2" x14ac:dyDescent="0.25">
      <c r="A856">
        <f>IF(Data!$F856="successful",Data!L856)</f>
        <v>499</v>
      </c>
      <c r="B856" t="b">
        <f>IF(Data!$F856="failed",Data!L856)</f>
        <v>0</v>
      </c>
    </row>
    <row r="857" spans="1:2" x14ac:dyDescent="0.25">
      <c r="A857">
        <f>IF(Data!$F857="successful",Data!L857)</f>
        <v>47</v>
      </c>
      <c r="B857" t="b">
        <f>IF(Data!$F857="failed",Data!L857)</f>
        <v>0</v>
      </c>
    </row>
    <row r="858" spans="1:2" x14ac:dyDescent="0.25">
      <c r="A858">
        <f>IF(Data!$F858="successful",Data!L858)</f>
        <v>28</v>
      </c>
      <c r="B858" t="b">
        <f>IF(Data!$F858="failed",Data!L858)</f>
        <v>0</v>
      </c>
    </row>
    <row r="859" spans="1:2" x14ac:dyDescent="0.25">
      <c r="A859">
        <f>IF(Data!$F859="successful",Data!L859)</f>
        <v>24</v>
      </c>
      <c r="B859" t="b">
        <f>IF(Data!$F859="failed",Data!L859)</f>
        <v>0</v>
      </c>
    </row>
    <row r="860" spans="1:2" x14ac:dyDescent="0.25">
      <c r="A860">
        <f>IF(Data!$F860="successful",Data!L860)</f>
        <v>76</v>
      </c>
      <c r="B860" t="b">
        <f>IF(Data!$F860="failed",Data!L860)</f>
        <v>0</v>
      </c>
    </row>
    <row r="861" spans="1:2" x14ac:dyDescent="0.25">
      <c r="A861">
        <f>IF(Data!$F861="successful",Data!L861)</f>
        <v>98</v>
      </c>
      <c r="B861" t="b">
        <f>IF(Data!$F861="failed",Data!L861)</f>
        <v>0</v>
      </c>
    </row>
    <row r="862" spans="1:2" x14ac:dyDescent="0.25">
      <c r="A862" t="b">
        <f>IF(Data!$F862="successful",Data!L862)</f>
        <v>0</v>
      </c>
      <c r="B862">
        <f>IF(Data!$F862="failed",Data!L862)</f>
        <v>48</v>
      </c>
    </row>
    <row r="863" spans="1:2" x14ac:dyDescent="0.25">
      <c r="A863" t="b">
        <f>IF(Data!$F863="successful",Data!L863)</f>
        <v>0</v>
      </c>
      <c r="B863">
        <f>IF(Data!$F863="failed",Data!L863)</f>
        <v>2</v>
      </c>
    </row>
    <row r="864" spans="1:2" x14ac:dyDescent="0.25">
      <c r="A864" t="b">
        <f>IF(Data!$F864="successful",Data!L864)</f>
        <v>0</v>
      </c>
      <c r="B864">
        <f>IF(Data!$F864="failed",Data!L864)</f>
        <v>4</v>
      </c>
    </row>
    <row r="865" spans="1:2" x14ac:dyDescent="0.25">
      <c r="A865" t="b">
        <f>IF(Data!$F865="successful",Data!L865)</f>
        <v>0</v>
      </c>
      <c r="B865">
        <f>IF(Data!$F865="failed",Data!L865)</f>
        <v>5</v>
      </c>
    </row>
    <row r="866" spans="1:2" x14ac:dyDescent="0.25">
      <c r="A866" t="b">
        <f>IF(Data!$F866="successful",Data!L866)</f>
        <v>0</v>
      </c>
      <c r="B866">
        <f>IF(Data!$F866="failed",Data!L866)</f>
        <v>79</v>
      </c>
    </row>
    <row r="867" spans="1:2" x14ac:dyDescent="0.25">
      <c r="A867" t="b">
        <f>IF(Data!$F867="successful",Data!L867)</f>
        <v>0</v>
      </c>
      <c r="B867">
        <f>IF(Data!$F867="failed",Data!L867)</f>
        <v>2</v>
      </c>
    </row>
    <row r="868" spans="1:2" x14ac:dyDescent="0.25">
      <c r="A868" t="b">
        <f>IF(Data!$F868="successful",Data!L868)</f>
        <v>0</v>
      </c>
      <c r="B868">
        <f>IF(Data!$F868="failed",Data!L868)</f>
        <v>11</v>
      </c>
    </row>
    <row r="869" spans="1:2" x14ac:dyDescent="0.25">
      <c r="A869" t="b">
        <f>IF(Data!$F869="successful",Data!L869)</f>
        <v>0</v>
      </c>
      <c r="B869">
        <f>IF(Data!$F869="failed",Data!L869)</f>
        <v>11</v>
      </c>
    </row>
    <row r="870" spans="1:2" x14ac:dyDescent="0.25">
      <c r="A870" t="b">
        <f>IF(Data!$F870="successful",Data!L870)</f>
        <v>0</v>
      </c>
      <c r="B870">
        <f>IF(Data!$F870="failed",Data!L870)</f>
        <v>1</v>
      </c>
    </row>
    <row r="871" spans="1:2" x14ac:dyDescent="0.25">
      <c r="A871" t="b">
        <f>IF(Data!$F871="successful",Data!L871)</f>
        <v>0</v>
      </c>
      <c r="B871">
        <f>IF(Data!$F871="failed",Data!L871)</f>
        <v>3</v>
      </c>
    </row>
    <row r="872" spans="1:2" x14ac:dyDescent="0.25">
      <c r="A872" t="b">
        <f>IF(Data!$F872="successful",Data!L872)</f>
        <v>0</v>
      </c>
      <c r="B872">
        <f>IF(Data!$F872="failed",Data!L872)</f>
        <v>5</v>
      </c>
    </row>
    <row r="873" spans="1:2" x14ac:dyDescent="0.25">
      <c r="A873" t="b">
        <f>IF(Data!$F873="successful",Data!L873)</f>
        <v>0</v>
      </c>
      <c r="B873">
        <f>IF(Data!$F873="failed",Data!L873)</f>
        <v>12</v>
      </c>
    </row>
    <row r="874" spans="1:2" x14ac:dyDescent="0.25">
      <c r="A874" t="b">
        <f>IF(Data!$F874="successful",Data!L874)</f>
        <v>0</v>
      </c>
      <c r="B874">
        <f>IF(Data!$F874="failed",Data!L874)</f>
        <v>2</v>
      </c>
    </row>
    <row r="875" spans="1:2" x14ac:dyDescent="0.25">
      <c r="A875" t="b">
        <f>IF(Data!$F875="successful",Data!L875)</f>
        <v>0</v>
      </c>
      <c r="B875">
        <f>IF(Data!$F875="failed",Data!L875)</f>
        <v>5</v>
      </c>
    </row>
    <row r="876" spans="1:2" x14ac:dyDescent="0.25">
      <c r="A876" t="b">
        <f>IF(Data!$F876="successful",Data!L876)</f>
        <v>0</v>
      </c>
      <c r="B876">
        <f>IF(Data!$F876="failed",Data!L876)</f>
        <v>21</v>
      </c>
    </row>
    <row r="877" spans="1:2" x14ac:dyDescent="0.25">
      <c r="A877" t="b">
        <f>IF(Data!$F877="successful",Data!L877)</f>
        <v>0</v>
      </c>
      <c r="B877">
        <f>IF(Data!$F877="failed",Data!L877)</f>
        <v>0</v>
      </c>
    </row>
    <row r="878" spans="1:2" x14ac:dyDescent="0.25">
      <c r="A878" t="b">
        <f>IF(Data!$F878="successful",Data!L878)</f>
        <v>0</v>
      </c>
      <c r="B878">
        <f>IF(Data!$F878="failed",Data!L878)</f>
        <v>45</v>
      </c>
    </row>
    <row r="879" spans="1:2" x14ac:dyDescent="0.25">
      <c r="A879" t="b">
        <f>IF(Data!$F879="successful",Data!L879)</f>
        <v>0</v>
      </c>
      <c r="B879">
        <f>IF(Data!$F879="failed",Data!L879)</f>
        <v>29</v>
      </c>
    </row>
    <row r="880" spans="1:2" x14ac:dyDescent="0.25">
      <c r="A880" t="b">
        <f>IF(Data!$F880="successful",Data!L880)</f>
        <v>0</v>
      </c>
      <c r="B880">
        <f>IF(Data!$F880="failed",Data!L880)</f>
        <v>2</v>
      </c>
    </row>
    <row r="881" spans="1:2" x14ac:dyDescent="0.25">
      <c r="A881" t="b">
        <f>IF(Data!$F881="successful",Data!L881)</f>
        <v>0</v>
      </c>
      <c r="B881">
        <f>IF(Data!$F881="failed",Data!L881)</f>
        <v>30</v>
      </c>
    </row>
    <row r="882" spans="1:2" x14ac:dyDescent="0.25">
      <c r="A882" t="b">
        <f>IF(Data!$F882="successful",Data!L882)</f>
        <v>0</v>
      </c>
      <c r="B882">
        <f>IF(Data!$F882="failed",Data!L882)</f>
        <v>8</v>
      </c>
    </row>
    <row r="883" spans="1:2" x14ac:dyDescent="0.25">
      <c r="A883" t="b">
        <f>IF(Data!$F883="successful",Data!L883)</f>
        <v>0</v>
      </c>
      <c r="B883">
        <f>IF(Data!$F883="failed",Data!L883)</f>
        <v>1</v>
      </c>
    </row>
    <row r="884" spans="1:2" x14ac:dyDescent="0.25">
      <c r="A884" t="b">
        <f>IF(Data!$F884="successful",Data!L884)</f>
        <v>0</v>
      </c>
      <c r="B884">
        <f>IF(Data!$F884="failed",Data!L884)</f>
        <v>14</v>
      </c>
    </row>
    <row r="885" spans="1:2" x14ac:dyDescent="0.25">
      <c r="A885" t="b">
        <f>IF(Data!$F885="successful",Data!L885)</f>
        <v>0</v>
      </c>
      <c r="B885">
        <f>IF(Data!$F885="failed",Data!L885)</f>
        <v>24</v>
      </c>
    </row>
    <row r="886" spans="1:2" x14ac:dyDescent="0.25">
      <c r="A886" t="b">
        <f>IF(Data!$F886="successful",Data!L886)</f>
        <v>0</v>
      </c>
      <c r="B886">
        <f>IF(Data!$F886="failed",Data!L886)</f>
        <v>2</v>
      </c>
    </row>
    <row r="887" spans="1:2" x14ac:dyDescent="0.25">
      <c r="A887" t="b">
        <f>IF(Data!$F887="successful",Data!L887)</f>
        <v>0</v>
      </c>
      <c r="B887">
        <f>IF(Data!$F887="failed",Data!L887)</f>
        <v>21</v>
      </c>
    </row>
    <row r="888" spans="1:2" x14ac:dyDescent="0.25">
      <c r="A888" t="b">
        <f>IF(Data!$F888="successful",Data!L888)</f>
        <v>0</v>
      </c>
      <c r="B888">
        <f>IF(Data!$F888="failed",Data!L888)</f>
        <v>7</v>
      </c>
    </row>
    <row r="889" spans="1:2" x14ac:dyDescent="0.25">
      <c r="A889" t="b">
        <f>IF(Data!$F889="successful",Data!L889)</f>
        <v>0</v>
      </c>
      <c r="B889">
        <f>IF(Data!$F889="failed",Data!L889)</f>
        <v>0</v>
      </c>
    </row>
    <row r="890" spans="1:2" x14ac:dyDescent="0.25">
      <c r="A890" t="b">
        <f>IF(Data!$F890="successful",Data!L890)</f>
        <v>0</v>
      </c>
      <c r="B890">
        <f>IF(Data!$F890="failed",Data!L890)</f>
        <v>4</v>
      </c>
    </row>
    <row r="891" spans="1:2" x14ac:dyDescent="0.25">
      <c r="A891" t="b">
        <f>IF(Data!$F891="successful",Data!L891)</f>
        <v>0</v>
      </c>
      <c r="B891">
        <f>IF(Data!$F891="failed",Data!L891)</f>
        <v>32</v>
      </c>
    </row>
    <row r="892" spans="1:2" x14ac:dyDescent="0.25">
      <c r="A892" t="b">
        <f>IF(Data!$F892="successful",Data!L892)</f>
        <v>0</v>
      </c>
      <c r="B892">
        <f>IF(Data!$F892="failed",Data!L892)</f>
        <v>4</v>
      </c>
    </row>
    <row r="893" spans="1:2" x14ac:dyDescent="0.25">
      <c r="A893" t="b">
        <f>IF(Data!$F893="successful",Data!L893)</f>
        <v>0</v>
      </c>
      <c r="B893">
        <f>IF(Data!$F893="failed",Data!L893)</f>
        <v>9</v>
      </c>
    </row>
    <row r="894" spans="1:2" x14ac:dyDescent="0.25">
      <c r="A894" t="b">
        <f>IF(Data!$F894="successful",Data!L894)</f>
        <v>0</v>
      </c>
      <c r="B894">
        <f>IF(Data!$F894="failed",Data!L894)</f>
        <v>17</v>
      </c>
    </row>
    <row r="895" spans="1:2" x14ac:dyDescent="0.25">
      <c r="A895" t="b">
        <f>IF(Data!$F895="successful",Data!L895)</f>
        <v>0</v>
      </c>
      <c r="B895">
        <f>IF(Data!$F895="failed",Data!L895)</f>
        <v>5</v>
      </c>
    </row>
    <row r="896" spans="1:2" x14ac:dyDescent="0.25">
      <c r="A896" t="b">
        <f>IF(Data!$F896="successful",Data!L896)</f>
        <v>0</v>
      </c>
      <c r="B896">
        <f>IF(Data!$F896="failed",Data!L896)</f>
        <v>53</v>
      </c>
    </row>
    <row r="897" spans="1:2" x14ac:dyDescent="0.25">
      <c r="A897" t="b">
        <f>IF(Data!$F897="successful",Data!L897)</f>
        <v>0</v>
      </c>
      <c r="B897">
        <f>IF(Data!$F897="failed",Data!L897)</f>
        <v>7</v>
      </c>
    </row>
    <row r="898" spans="1:2" x14ac:dyDescent="0.25">
      <c r="A898" t="b">
        <f>IF(Data!$F898="successful",Data!L898)</f>
        <v>0</v>
      </c>
      <c r="B898">
        <f>IF(Data!$F898="failed",Data!L898)</f>
        <v>72</v>
      </c>
    </row>
    <row r="899" spans="1:2" x14ac:dyDescent="0.25">
      <c r="A899" t="b">
        <f>IF(Data!$F899="successful",Data!L899)</f>
        <v>0</v>
      </c>
      <c r="B899">
        <f>IF(Data!$F899="failed",Data!L899)</f>
        <v>0</v>
      </c>
    </row>
    <row r="900" spans="1:2" x14ac:dyDescent="0.25">
      <c r="A900" t="b">
        <f>IF(Data!$F900="successful",Data!L900)</f>
        <v>0</v>
      </c>
      <c r="B900">
        <f>IF(Data!$F900="failed",Data!L900)</f>
        <v>2</v>
      </c>
    </row>
    <row r="901" spans="1:2" x14ac:dyDescent="0.25">
      <c r="A901" t="b">
        <f>IF(Data!$F901="successful",Data!L901)</f>
        <v>0</v>
      </c>
      <c r="B901">
        <f>IF(Data!$F901="failed",Data!L901)</f>
        <v>8</v>
      </c>
    </row>
    <row r="902" spans="1:2" x14ac:dyDescent="0.25">
      <c r="A902" t="b">
        <f>IF(Data!$F902="successful",Data!L902)</f>
        <v>0</v>
      </c>
      <c r="B902">
        <f>IF(Data!$F902="failed",Data!L902)</f>
        <v>2</v>
      </c>
    </row>
    <row r="903" spans="1:2" x14ac:dyDescent="0.25">
      <c r="A903" t="b">
        <f>IF(Data!$F903="successful",Data!L903)</f>
        <v>0</v>
      </c>
      <c r="B903">
        <f>IF(Data!$F903="failed",Data!L903)</f>
        <v>0</v>
      </c>
    </row>
    <row r="904" spans="1:2" x14ac:dyDescent="0.25">
      <c r="A904" t="b">
        <f>IF(Data!$F904="successful",Data!L904)</f>
        <v>0</v>
      </c>
      <c r="B904">
        <f>IF(Data!$F904="failed",Data!L904)</f>
        <v>3</v>
      </c>
    </row>
    <row r="905" spans="1:2" x14ac:dyDescent="0.25">
      <c r="A905" t="b">
        <f>IF(Data!$F905="successful",Data!L905)</f>
        <v>0</v>
      </c>
      <c r="B905">
        <f>IF(Data!$F905="failed",Data!L905)</f>
        <v>4</v>
      </c>
    </row>
    <row r="906" spans="1:2" x14ac:dyDescent="0.25">
      <c r="A906" t="b">
        <f>IF(Data!$F906="successful",Data!L906)</f>
        <v>0</v>
      </c>
      <c r="B906">
        <f>IF(Data!$F906="failed",Data!L906)</f>
        <v>3</v>
      </c>
    </row>
    <row r="907" spans="1:2" x14ac:dyDescent="0.25">
      <c r="A907" t="b">
        <f>IF(Data!$F907="successful",Data!L907)</f>
        <v>0</v>
      </c>
      <c r="B907">
        <f>IF(Data!$F907="failed",Data!L907)</f>
        <v>6</v>
      </c>
    </row>
    <row r="908" spans="1:2" x14ac:dyDescent="0.25">
      <c r="A908" t="b">
        <f>IF(Data!$F908="successful",Data!L908)</f>
        <v>0</v>
      </c>
      <c r="B908">
        <f>IF(Data!$F908="failed",Data!L908)</f>
        <v>0</v>
      </c>
    </row>
    <row r="909" spans="1:2" x14ac:dyDescent="0.25">
      <c r="A909" t="b">
        <f>IF(Data!$F909="successful",Data!L909)</f>
        <v>0</v>
      </c>
      <c r="B909">
        <f>IF(Data!$F909="failed",Data!L909)</f>
        <v>0</v>
      </c>
    </row>
    <row r="910" spans="1:2" x14ac:dyDescent="0.25">
      <c r="A910" t="b">
        <f>IF(Data!$F910="successful",Data!L910)</f>
        <v>0</v>
      </c>
      <c r="B910">
        <f>IF(Data!$F910="failed",Data!L910)</f>
        <v>0</v>
      </c>
    </row>
    <row r="911" spans="1:2" x14ac:dyDescent="0.25">
      <c r="A911" t="b">
        <f>IF(Data!$F911="successful",Data!L911)</f>
        <v>0</v>
      </c>
      <c r="B911">
        <f>IF(Data!$F911="failed",Data!L911)</f>
        <v>8</v>
      </c>
    </row>
    <row r="912" spans="1:2" x14ac:dyDescent="0.25">
      <c r="A912" t="b">
        <f>IF(Data!$F912="successful",Data!L912)</f>
        <v>0</v>
      </c>
      <c r="B912">
        <f>IF(Data!$F912="failed",Data!L912)</f>
        <v>5</v>
      </c>
    </row>
    <row r="913" spans="1:2" x14ac:dyDescent="0.25">
      <c r="A913" t="b">
        <f>IF(Data!$F913="successful",Data!L913)</f>
        <v>0</v>
      </c>
      <c r="B913">
        <f>IF(Data!$F913="failed",Data!L913)</f>
        <v>0</v>
      </c>
    </row>
    <row r="914" spans="1:2" x14ac:dyDescent="0.25">
      <c r="A914" t="b">
        <f>IF(Data!$F914="successful",Data!L914)</f>
        <v>0</v>
      </c>
      <c r="B914">
        <f>IF(Data!$F914="failed",Data!L914)</f>
        <v>2</v>
      </c>
    </row>
    <row r="915" spans="1:2" x14ac:dyDescent="0.25">
      <c r="A915" t="b">
        <f>IF(Data!$F915="successful",Data!L915)</f>
        <v>0</v>
      </c>
      <c r="B915">
        <f>IF(Data!$F915="failed",Data!L915)</f>
        <v>24</v>
      </c>
    </row>
    <row r="916" spans="1:2" x14ac:dyDescent="0.25">
      <c r="A916" t="b">
        <f>IF(Data!$F916="successful",Data!L916)</f>
        <v>0</v>
      </c>
      <c r="B916">
        <f>IF(Data!$F916="failed",Data!L916)</f>
        <v>0</v>
      </c>
    </row>
    <row r="917" spans="1:2" x14ac:dyDescent="0.25">
      <c r="A917" t="b">
        <f>IF(Data!$F917="successful",Data!L917)</f>
        <v>0</v>
      </c>
      <c r="B917">
        <f>IF(Data!$F917="failed",Data!L917)</f>
        <v>9</v>
      </c>
    </row>
    <row r="918" spans="1:2" x14ac:dyDescent="0.25">
      <c r="A918" t="b">
        <f>IF(Data!$F918="successful",Data!L918)</f>
        <v>0</v>
      </c>
      <c r="B918">
        <f>IF(Data!$F918="failed",Data!L918)</f>
        <v>0</v>
      </c>
    </row>
    <row r="919" spans="1:2" x14ac:dyDescent="0.25">
      <c r="A919" t="b">
        <f>IF(Data!$F919="successful",Data!L919)</f>
        <v>0</v>
      </c>
      <c r="B919">
        <f>IF(Data!$F919="failed",Data!L919)</f>
        <v>1</v>
      </c>
    </row>
    <row r="920" spans="1:2" x14ac:dyDescent="0.25">
      <c r="A920" t="b">
        <f>IF(Data!$F920="successful",Data!L920)</f>
        <v>0</v>
      </c>
      <c r="B920">
        <f>IF(Data!$F920="failed",Data!L920)</f>
        <v>10</v>
      </c>
    </row>
    <row r="921" spans="1:2" x14ac:dyDescent="0.25">
      <c r="A921" t="b">
        <f>IF(Data!$F921="successful",Data!L921)</f>
        <v>0</v>
      </c>
      <c r="B921">
        <f>IF(Data!$F921="failed",Data!L921)</f>
        <v>1</v>
      </c>
    </row>
    <row r="922" spans="1:2" x14ac:dyDescent="0.25">
      <c r="A922" t="b">
        <f>IF(Data!$F922="successful",Data!L922)</f>
        <v>0</v>
      </c>
      <c r="B922">
        <f>IF(Data!$F922="failed",Data!L922)</f>
        <v>0</v>
      </c>
    </row>
    <row r="923" spans="1:2" x14ac:dyDescent="0.25">
      <c r="A923" t="b">
        <f>IF(Data!$F923="successful",Data!L923)</f>
        <v>0</v>
      </c>
      <c r="B923">
        <f>IF(Data!$F923="failed",Data!L923)</f>
        <v>20</v>
      </c>
    </row>
    <row r="924" spans="1:2" x14ac:dyDescent="0.25">
      <c r="A924" t="b">
        <f>IF(Data!$F924="successful",Data!L924)</f>
        <v>0</v>
      </c>
      <c r="B924">
        <f>IF(Data!$F924="failed",Data!L924)</f>
        <v>30</v>
      </c>
    </row>
    <row r="925" spans="1:2" x14ac:dyDescent="0.25">
      <c r="A925" t="b">
        <f>IF(Data!$F925="successful",Data!L925)</f>
        <v>0</v>
      </c>
      <c r="B925">
        <f>IF(Data!$F925="failed",Data!L925)</f>
        <v>6</v>
      </c>
    </row>
    <row r="926" spans="1:2" x14ac:dyDescent="0.25">
      <c r="A926" t="b">
        <f>IF(Data!$F926="successful",Data!L926)</f>
        <v>0</v>
      </c>
      <c r="B926">
        <f>IF(Data!$F926="failed",Data!L926)</f>
        <v>15</v>
      </c>
    </row>
    <row r="927" spans="1:2" x14ac:dyDescent="0.25">
      <c r="A927" t="b">
        <f>IF(Data!$F927="successful",Data!L927)</f>
        <v>0</v>
      </c>
      <c r="B927">
        <f>IF(Data!$F927="failed",Data!L927)</f>
        <v>5</v>
      </c>
    </row>
    <row r="928" spans="1:2" x14ac:dyDescent="0.25">
      <c r="A928" t="b">
        <f>IF(Data!$F928="successful",Data!L928)</f>
        <v>0</v>
      </c>
      <c r="B928">
        <f>IF(Data!$F928="failed",Data!L928)</f>
        <v>0</v>
      </c>
    </row>
    <row r="929" spans="1:2" x14ac:dyDescent="0.25">
      <c r="A929" t="b">
        <f>IF(Data!$F929="successful",Data!L929)</f>
        <v>0</v>
      </c>
      <c r="B929">
        <f>IF(Data!$F929="failed",Data!L929)</f>
        <v>0</v>
      </c>
    </row>
    <row r="930" spans="1:2" x14ac:dyDescent="0.25">
      <c r="A930" t="b">
        <f>IF(Data!$F930="successful",Data!L930)</f>
        <v>0</v>
      </c>
      <c r="B930">
        <f>IF(Data!$F930="failed",Data!L930)</f>
        <v>28</v>
      </c>
    </row>
    <row r="931" spans="1:2" x14ac:dyDescent="0.25">
      <c r="A931" t="b">
        <f>IF(Data!$F931="successful",Data!L931)</f>
        <v>0</v>
      </c>
      <c r="B931">
        <f>IF(Data!$F931="failed",Data!L931)</f>
        <v>0</v>
      </c>
    </row>
    <row r="932" spans="1:2" x14ac:dyDescent="0.25">
      <c r="A932" t="b">
        <f>IF(Data!$F932="successful",Data!L932)</f>
        <v>0</v>
      </c>
      <c r="B932">
        <f>IF(Data!$F932="failed",Data!L932)</f>
        <v>5</v>
      </c>
    </row>
    <row r="933" spans="1:2" x14ac:dyDescent="0.25">
      <c r="A933" t="b">
        <f>IF(Data!$F933="successful",Data!L933)</f>
        <v>0</v>
      </c>
      <c r="B933">
        <f>IF(Data!$F933="failed",Data!L933)</f>
        <v>7</v>
      </c>
    </row>
    <row r="934" spans="1:2" x14ac:dyDescent="0.25">
      <c r="A934" t="b">
        <f>IF(Data!$F934="successful",Data!L934)</f>
        <v>0</v>
      </c>
      <c r="B934">
        <f>IF(Data!$F934="failed",Data!L934)</f>
        <v>30</v>
      </c>
    </row>
    <row r="935" spans="1:2" x14ac:dyDescent="0.25">
      <c r="A935" t="b">
        <f>IF(Data!$F935="successful",Data!L935)</f>
        <v>0</v>
      </c>
      <c r="B935">
        <f>IF(Data!$F935="failed",Data!L935)</f>
        <v>2</v>
      </c>
    </row>
    <row r="936" spans="1:2" x14ac:dyDescent="0.25">
      <c r="A936" t="b">
        <f>IF(Data!$F936="successful",Data!L936)</f>
        <v>0</v>
      </c>
      <c r="B936">
        <f>IF(Data!$F936="failed",Data!L936)</f>
        <v>30</v>
      </c>
    </row>
    <row r="937" spans="1:2" x14ac:dyDescent="0.25">
      <c r="A937" t="b">
        <f>IF(Data!$F937="successful",Data!L937)</f>
        <v>0</v>
      </c>
      <c r="B937">
        <f>IF(Data!$F937="failed",Data!L937)</f>
        <v>2</v>
      </c>
    </row>
    <row r="938" spans="1:2" x14ac:dyDescent="0.25">
      <c r="A938" t="b">
        <f>IF(Data!$F938="successful",Data!L938)</f>
        <v>0</v>
      </c>
      <c r="B938">
        <f>IF(Data!$F938="failed",Data!L938)</f>
        <v>0</v>
      </c>
    </row>
    <row r="939" spans="1:2" x14ac:dyDescent="0.25">
      <c r="A939" t="b">
        <f>IF(Data!$F939="successful",Data!L939)</f>
        <v>0</v>
      </c>
      <c r="B939">
        <f>IF(Data!$F939="failed",Data!L939)</f>
        <v>2</v>
      </c>
    </row>
    <row r="940" spans="1:2" x14ac:dyDescent="0.25">
      <c r="A940" t="b">
        <f>IF(Data!$F940="successful",Data!L940)</f>
        <v>0</v>
      </c>
      <c r="B940">
        <f>IF(Data!$F940="failed",Data!L940)</f>
        <v>1</v>
      </c>
    </row>
    <row r="941" spans="1:2" x14ac:dyDescent="0.25">
      <c r="A941" t="b">
        <f>IF(Data!$F941="successful",Data!L941)</f>
        <v>0</v>
      </c>
      <c r="B941">
        <f>IF(Data!$F941="failed",Data!L941)</f>
        <v>2</v>
      </c>
    </row>
    <row r="942" spans="1:2" x14ac:dyDescent="0.25">
      <c r="A942" t="b">
        <f>IF(Data!$F942="successful",Data!L942)</f>
        <v>0</v>
      </c>
      <c r="B942">
        <f>IF(Data!$F942="failed",Data!L942)</f>
        <v>14</v>
      </c>
    </row>
    <row r="943" spans="1:2" x14ac:dyDescent="0.25">
      <c r="A943" t="b">
        <f>IF(Data!$F943="successful",Data!L943)</f>
        <v>0</v>
      </c>
      <c r="B943">
        <f>IF(Data!$F943="failed",Data!L943)</f>
        <v>31</v>
      </c>
    </row>
    <row r="944" spans="1:2" x14ac:dyDescent="0.25">
      <c r="A944" t="b">
        <f>IF(Data!$F944="successful",Data!L944)</f>
        <v>0</v>
      </c>
      <c r="B944">
        <f>IF(Data!$F944="failed",Data!L944)</f>
        <v>16</v>
      </c>
    </row>
    <row r="945" spans="1:2" x14ac:dyDescent="0.25">
      <c r="A945" t="b">
        <f>IF(Data!$F945="successful",Data!L945)</f>
        <v>0</v>
      </c>
      <c r="B945">
        <f>IF(Data!$F945="failed",Data!L945)</f>
        <v>12</v>
      </c>
    </row>
    <row r="946" spans="1:2" x14ac:dyDescent="0.25">
      <c r="A946" t="b">
        <f>IF(Data!$F946="successful",Data!L946)</f>
        <v>0</v>
      </c>
      <c r="B946">
        <f>IF(Data!$F946="failed",Data!L946)</f>
        <v>96</v>
      </c>
    </row>
    <row r="947" spans="1:2" x14ac:dyDescent="0.25">
      <c r="A947" t="b">
        <f>IF(Data!$F947="successful",Data!L947)</f>
        <v>0</v>
      </c>
      <c r="B947">
        <f>IF(Data!$F947="failed",Data!L947)</f>
        <v>16</v>
      </c>
    </row>
    <row r="948" spans="1:2" x14ac:dyDescent="0.25">
      <c r="A948" t="b">
        <f>IF(Data!$F948="successful",Data!L948)</f>
        <v>0</v>
      </c>
      <c r="B948">
        <f>IF(Data!$F948="failed",Data!L948)</f>
        <v>5</v>
      </c>
    </row>
    <row r="949" spans="1:2" x14ac:dyDescent="0.25">
      <c r="A949" t="b">
        <f>IF(Data!$F949="successful",Data!L949)</f>
        <v>0</v>
      </c>
      <c r="B949">
        <f>IF(Data!$F949="failed",Data!L949)</f>
        <v>0</v>
      </c>
    </row>
    <row r="950" spans="1:2" x14ac:dyDescent="0.25">
      <c r="A950" t="b">
        <f>IF(Data!$F950="successful",Data!L950)</f>
        <v>0</v>
      </c>
      <c r="B950">
        <f>IF(Data!$F950="failed",Data!L950)</f>
        <v>8</v>
      </c>
    </row>
    <row r="951" spans="1:2" x14ac:dyDescent="0.25">
      <c r="A951" t="b">
        <f>IF(Data!$F951="successful",Data!L951)</f>
        <v>0</v>
      </c>
      <c r="B951">
        <f>IF(Data!$F951="failed",Data!L951)</f>
        <v>7</v>
      </c>
    </row>
    <row r="952" spans="1:2" x14ac:dyDescent="0.25">
      <c r="A952" t="b">
        <f>IF(Data!$F952="successful",Data!L952)</f>
        <v>0</v>
      </c>
      <c r="B952">
        <f>IF(Data!$F952="failed",Data!L952)</f>
        <v>24</v>
      </c>
    </row>
    <row r="953" spans="1:2" x14ac:dyDescent="0.25">
      <c r="A953" t="b">
        <f>IF(Data!$F953="successful",Data!L953)</f>
        <v>0</v>
      </c>
      <c r="B953">
        <f>IF(Data!$F953="failed",Data!L953)</f>
        <v>121</v>
      </c>
    </row>
    <row r="954" spans="1:2" x14ac:dyDescent="0.25">
      <c r="A954" t="b">
        <f>IF(Data!$F954="successful",Data!L954)</f>
        <v>0</v>
      </c>
      <c r="B954">
        <f>IF(Data!$F954="failed",Data!L954)</f>
        <v>196</v>
      </c>
    </row>
    <row r="955" spans="1:2" x14ac:dyDescent="0.25">
      <c r="A955" t="b">
        <f>IF(Data!$F955="successful",Data!L955)</f>
        <v>0</v>
      </c>
      <c r="B955">
        <f>IF(Data!$F955="failed",Data!L955)</f>
        <v>5</v>
      </c>
    </row>
    <row r="956" spans="1:2" x14ac:dyDescent="0.25">
      <c r="A956" t="b">
        <f>IF(Data!$F956="successful",Data!L956)</f>
        <v>0</v>
      </c>
      <c r="B956">
        <f>IF(Data!$F956="failed",Data!L956)</f>
        <v>73</v>
      </c>
    </row>
    <row r="957" spans="1:2" x14ac:dyDescent="0.25">
      <c r="A957" t="b">
        <f>IF(Data!$F957="successful",Data!L957)</f>
        <v>0</v>
      </c>
      <c r="B957">
        <f>IF(Data!$F957="failed",Data!L957)</f>
        <v>93</v>
      </c>
    </row>
    <row r="958" spans="1:2" x14ac:dyDescent="0.25">
      <c r="A958" t="b">
        <f>IF(Data!$F958="successful",Data!L958)</f>
        <v>0</v>
      </c>
      <c r="B958">
        <f>IF(Data!$F958="failed",Data!L958)</f>
        <v>17</v>
      </c>
    </row>
    <row r="959" spans="1:2" x14ac:dyDescent="0.25">
      <c r="A959" t="b">
        <f>IF(Data!$F959="successful",Data!L959)</f>
        <v>0</v>
      </c>
      <c r="B959">
        <f>IF(Data!$F959="failed",Data!L959)</f>
        <v>7</v>
      </c>
    </row>
    <row r="960" spans="1:2" x14ac:dyDescent="0.25">
      <c r="A960" t="b">
        <f>IF(Data!$F960="successful",Data!L960)</f>
        <v>0</v>
      </c>
      <c r="B960">
        <f>IF(Data!$F960="failed",Data!L960)</f>
        <v>17</v>
      </c>
    </row>
    <row r="961" spans="1:2" x14ac:dyDescent="0.25">
      <c r="A961" t="b">
        <f>IF(Data!$F961="successful",Data!L961)</f>
        <v>0</v>
      </c>
      <c r="B961">
        <f>IF(Data!$F961="failed",Data!L961)</f>
        <v>171</v>
      </c>
    </row>
    <row r="962" spans="1:2" x14ac:dyDescent="0.25">
      <c r="A962" t="b">
        <f>IF(Data!$F962="successful",Data!L962)</f>
        <v>0</v>
      </c>
      <c r="B962">
        <f>IF(Data!$F962="failed",Data!L962)</f>
        <v>188</v>
      </c>
    </row>
    <row r="963" spans="1:2" x14ac:dyDescent="0.25">
      <c r="A963" t="b">
        <f>IF(Data!$F963="successful",Data!L963)</f>
        <v>0</v>
      </c>
      <c r="B963">
        <f>IF(Data!$F963="failed",Data!L963)</f>
        <v>110</v>
      </c>
    </row>
    <row r="964" spans="1:2" x14ac:dyDescent="0.25">
      <c r="A964" t="b">
        <f>IF(Data!$F964="successful",Data!L964)</f>
        <v>0</v>
      </c>
      <c r="B964">
        <f>IF(Data!$F964="failed",Data!L964)</f>
        <v>37</v>
      </c>
    </row>
    <row r="965" spans="1:2" x14ac:dyDescent="0.25">
      <c r="A965" t="b">
        <f>IF(Data!$F965="successful",Data!L965)</f>
        <v>0</v>
      </c>
      <c r="B965">
        <f>IF(Data!$F965="failed",Data!L965)</f>
        <v>9</v>
      </c>
    </row>
    <row r="966" spans="1:2" x14ac:dyDescent="0.25">
      <c r="A966" t="b">
        <f>IF(Data!$F966="successful",Data!L966)</f>
        <v>0</v>
      </c>
      <c r="B966">
        <f>IF(Data!$F966="failed",Data!L966)</f>
        <v>29</v>
      </c>
    </row>
    <row r="967" spans="1:2" x14ac:dyDescent="0.25">
      <c r="A967" t="b">
        <f>IF(Data!$F967="successful",Data!L967)</f>
        <v>0</v>
      </c>
      <c r="B967">
        <f>IF(Data!$F967="failed",Data!L967)</f>
        <v>6</v>
      </c>
    </row>
    <row r="968" spans="1:2" x14ac:dyDescent="0.25">
      <c r="A968" t="b">
        <f>IF(Data!$F968="successful",Data!L968)</f>
        <v>0</v>
      </c>
      <c r="B968">
        <f>IF(Data!$F968="failed",Data!L968)</f>
        <v>30</v>
      </c>
    </row>
    <row r="969" spans="1:2" x14ac:dyDescent="0.25">
      <c r="A969" t="b">
        <f>IF(Data!$F969="successful",Data!L969)</f>
        <v>0</v>
      </c>
      <c r="B969">
        <f>IF(Data!$F969="failed",Data!L969)</f>
        <v>81</v>
      </c>
    </row>
    <row r="970" spans="1:2" x14ac:dyDescent="0.25">
      <c r="A970" t="b">
        <f>IF(Data!$F970="successful",Data!L970)</f>
        <v>0</v>
      </c>
      <c r="B970">
        <f>IF(Data!$F970="failed",Data!L970)</f>
        <v>4</v>
      </c>
    </row>
    <row r="971" spans="1:2" x14ac:dyDescent="0.25">
      <c r="A971" t="b">
        <f>IF(Data!$F971="successful",Data!L971)</f>
        <v>0</v>
      </c>
      <c r="B971">
        <f>IF(Data!$F971="failed",Data!L971)</f>
        <v>11</v>
      </c>
    </row>
    <row r="972" spans="1:2" x14ac:dyDescent="0.25">
      <c r="A972" t="b">
        <f>IF(Data!$F972="successful",Data!L972)</f>
        <v>0</v>
      </c>
      <c r="B972">
        <f>IF(Data!$F972="failed",Data!L972)</f>
        <v>14</v>
      </c>
    </row>
    <row r="973" spans="1:2" x14ac:dyDescent="0.25">
      <c r="A973" t="b">
        <f>IF(Data!$F973="successful",Data!L973)</f>
        <v>0</v>
      </c>
      <c r="B973">
        <f>IF(Data!$F973="failed",Data!L973)</f>
        <v>5</v>
      </c>
    </row>
    <row r="974" spans="1:2" x14ac:dyDescent="0.25">
      <c r="A974" t="b">
        <f>IF(Data!$F974="successful",Data!L974)</f>
        <v>0</v>
      </c>
      <c r="B974">
        <f>IF(Data!$F974="failed",Data!L974)</f>
        <v>45</v>
      </c>
    </row>
    <row r="975" spans="1:2" x14ac:dyDescent="0.25">
      <c r="A975" t="b">
        <f>IF(Data!$F975="successful",Data!L975)</f>
        <v>0</v>
      </c>
      <c r="B975">
        <f>IF(Data!$F975="failed",Data!L975)</f>
        <v>8</v>
      </c>
    </row>
    <row r="976" spans="1:2" x14ac:dyDescent="0.25">
      <c r="A976" t="b">
        <f>IF(Data!$F976="successful",Data!L976)</f>
        <v>0</v>
      </c>
      <c r="B976">
        <f>IF(Data!$F976="failed",Data!L976)</f>
        <v>3</v>
      </c>
    </row>
    <row r="977" spans="1:2" x14ac:dyDescent="0.25">
      <c r="A977" t="b">
        <f>IF(Data!$F977="successful",Data!L977)</f>
        <v>0</v>
      </c>
      <c r="B977">
        <f>IF(Data!$F977="failed",Data!L977)</f>
        <v>24</v>
      </c>
    </row>
    <row r="978" spans="1:2" x14ac:dyDescent="0.25">
      <c r="A978" t="b">
        <f>IF(Data!$F978="successful",Data!L978)</f>
        <v>0</v>
      </c>
      <c r="B978">
        <f>IF(Data!$F978="failed",Data!L978)</f>
        <v>18</v>
      </c>
    </row>
    <row r="979" spans="1:2" x14ac:dyDescent="0.25">
      <c r="A979" t="b">
        <f>IF(Data!$F979="successful",Data!L979)</f>
        <v>0</v>
      </c>
      <c r="B979">
        <f>IF(Data!$F979="failed",Data!L979)</f>
        <v>12</v>
      </c>
    </row>
    <row r="980" spans="1:2" x14ac:dyDescent="0.25">
      <c r="A980" t="b">
        <f>IF(Data!$F980="successful",Data!L980)</f>
        <v>0</v>
      </c>
      <c r="B980">
        <f>IF(Data!$F980="failed",Data!L980)</f>
        <v>123</v>
      </c>
    </row>
    <row r="981" spans="1:2" x14ac:dyDescent="0.25">
      <c r="A981" t="b">
        <f>IF(Data!$F981="successful",Data!L981)</f>
        <v>0</v>
      </c>
      <c r="B981">
        <f>IF(Data!$F981="failed",Data!L981)</f>
        <v>96</v>
      </c>
    </row>
    <row r="982" spans="1:2" x14ac:dyDescent="0.25">
      <c r="A982" t="b">
        <f>IF(Data!$F982="successful",Data!L982)</f>
        <v>0</v>
      </c>
      <c r="B982">
        <f>IF(Data!$F982="failed",Data!L982)</f>
        <v>31</v>
      </c>
    </row>
    <row r="983" spans="1:2" x14ac:dyDescent="0.25">
      <c r="A983" t="b">
        <f>IF(Data!$F983="successful",Data!L983)</f>
        <v>0</v>
      </c>
      <c r="B983">
        <f>IF(Data!$F983="failed",Data!L983)</f>
        <v>4</v>
      </c>
    </row>
    <row r="984" spans="1:2" x14ac:dyDescent="0.25">
      <c r="A984" t="b">
        <f>IF(Data!$F984="successful",Data!L984)</f>
        <v>0</v>
      </c>
      <c r="B984">
        <f>IF(Data!$F984="failed",Data!L984)</f>
        <v>3</v>
      </c>
    </row>
    <row r="985" spans="1:2" x14ac:dyDescent="0.25">
      <c r="A985" t="b">
        <f>IF(Data!$F985="successful",Data!L985)</f>
        <v>0</v>
      </c>
      <c r="B985">
        <f>IF(Data!$F985="failed",Data!L985)</f>
        <v>179</v>
      </c>
    </row>
    <row r="986" spans="1:2" x14ac:dyDescent="0.25">
      <c r="A986" t="b">
        <f>IF(Data!$F986="successful",Data!L986)</f>
        <v>0</v>
      </c>
      <c r="B986">
        <f>IF(Data!$F986="failed",Data!L986)</f>
        <v>3</v>
      </c>
    </row>
    <row r="987" spans="1:2" x14ac:dyDescent="0.25">
      <c r="A987" t="b">
        <f>IF(Data!$F987="successful",Data!L987)</f>
        <v>0</v>
      </c>
      <c r="B987">
        <f>IF(Data!$F987="failed",Data!L987)</f>
        <v>23</v>
      </c>
    </row>
    <row r="988" spans="1:2" x14ac:dyDescent="0.25">
      <c r="A988" t="b">
        <f>IF(Data!$F988="successful",Data!L988)</f>
        <v>0</v>
      </c>
      <c r="B988">
        <f>IF(Data!$F988="failed",Data!L988)</f>
        <v>23</v>
      </c>
    </row>
    <row r="989" spans="1:2" x14ac:dyDescent="0.25">
      <c r="A989" t="b">
        <f>IF(Data!$F989="successful",Data!L989)</f>
        <v>0</v>
      </c>
      <c r="B989">
        <f>IF(Data!$F989="failed",Data!L989)</f>
        <v>41</v>
      </c>
    </row>
    <row r="990" spans="1:2" x14ac:dyDescent="0.25">
      <c r="A990" t="b">
        <f>IF(Data!$F990="successful",Data!L990)</f>
        <v>0</v>
      </c>
      <c r="B990">
        <f>IF(Data!$F990="failed",Data!L990)</f>
        <v>0</v>
      </c>
    </row>
    <row r="991" spans="1:2" x14ac:dyDescent="0.25">
      <c r="A991" t="b">
        <f>IF(Data!$F991="successful",Data!L991)</f>
        <v>0</v>
      </c>
      <c r="B991">
        <f>IF(Data!$F991="failed",Data!L991)</f>
        <v>32</v>
      </c>
    </row>
    <row r="992" spans="1:2" x14ac:dyDescent="0.25">
      <c r="A992" t="b">
        <f>IF(Data!$F992="successful",Data!L992)</f>
        <v>0</v>
      </c>
      <c r="B992">
        <f>IF(Data!$F992="failed",Data!L992)</f>
        <v>2</v>
      </c>
    </row>
    <row r="993" spans="1:2" x14ac:dyDescent="0.25">
      <c r="A993" t="b">
        <f>IF(Data!$F993="successful",Data!L993)</f>
        <v>0</v>
      </c>
      <c r="B993">
        <f>IF(Data!$F993="failed",Data!L993)</f>
        <v>7</v>
      </c>
    </row>
    <row r="994" spans="1:2" x14ac:dyDescent="0.25">
      <c r="A994" t="b">
        <f>IF(Data!$F994="successful",Data!L994)</f>
        <v>0</v>
      </c>
      <c r="B994">
        <f>IF(Data!$F994="failed",Data!L994)</f>
        <v>4</v>
      </c>
    </row>
    <row r="995" spans="1:2" x14ac:dyDescent="0.25">
      <c r="A995" t="b">
        <f>IF(Data!$F995="successful",Data!L995)</f>
        <v>0</v>
      </c>
      <c r="B995">
        <f>IF(Data!$F995="failed",Data!L995)</f>
        <v>196</v>
      </c>
    </row>
    <row r="996" spans="1:2" x14ac:dyDescent="0.25">
      <c r="A996" t="b">
        <f>IF(Data!$F996="successful",Data!L996)</f>
        <v>0</v>
      </c>
      <c r="B996">
        <f>IF(Data!$F996="failed",Data!L996)</f>
        <v>11</v>
      </c>
    </row>
    <row r="997" spans="1:2" x14ac:dyDescent="0.25">
      <c r="A997" t="b">
        <f>IF(Data!$F997="successful",Data!L997)</f>
        <v>0</v>
      </c>
      <c r="B997">
        <f>IF(Data!$F997="failed",Data!L997)</f>
        <v>9</v>
      </c>
    </row>
    <row r="998" spans="1:2" x14ac:dyDescent="0.25">
      <c r="A998" t="b">
        <f>IF(Data!$F998="successful",Data!L998)</f>
        <v>0</v>
      </c>
      <c r="B998">
        <f>IF(Data!$F998="failed",Data!L998)</f>
        <v>5</v>
      </c>
    </row>
    <row r="999" spans="1:2" x14ac:dyDescent="0.25">
      <c r="A999" t="b">
        <f>IF(Data!$F999="successful",Data!L999)</f>
        <v>0</v>
      </c>
      <c r="B999">
        <f>IF(Data!$F999="failed",Data!L999)</f>
        <v>8</v>
      </c>
    </row>
    <row r="1000" spans="1:2" x14ac:dyDescent="0.25">
      <c r="A1000" t="b">
        <f>IF(Data!$F1000="successful",Data!L1000)</f>
        <v>0</v>
      </c>
      <c r="B1000">
        <f>IF(Data!$F1000="failed",Data!L1000)</f>
        <v>229</v>
      </c>
    </row>
    <row r="1001" spans="1:2" x14ac:dyDescent="0.25">
      <c r="A1001" t="b">
        <f>IF(Data!$F1001="successful",Data!L1001)</f>
        <v>0</v>
      </c>
      <c r="B1001">
        <f>IF(Data!$F1001="failed",Data!L1001)</f>
        <v>40</v>
      </c>
    </row>
    <row r="1002" spans="1:2" x14ac:dyDescent="0.25">
      <c r="A1002" t="b">
        <f>IF(Data!$F1002="successful",Data!L1002)</f>
        <v>0</v>
      </c>
      <c r="B1002" t="b">
        <f>IF(Data!$F1002="failed",Data!L1002)</f>
        <v>0</v>
      </c>
    </row>
    <row r="1003" spans="1:2" x14ac:dyDescent="0.25">
      <c r="A1003" t="b">
        <f>IF(Data!$F1003="successful",Data!L1003)</f>
        <v>0</v>
      </c>
      <c r="B1003" t="b">
        <f>IF(Data!$F1003="failed",Data!L1003)</f>
        <v>0</v>
      </c>
    </row>
    <row r="1004" spans="1:2" x14ac:dyDescent="0.25">
      <c r="A1004" t="b">
        <f>IF(Data!$F1004="successful",Data!L1004)</f>
        <v>0</v>
      </c>
      <c r="B1004" t="b">
        <f>IF(Data!$F1004="failed",Data!L1004)</f>
        <v>0</v>
      </c>
    </row>
    <row r="1005" spans="1:2" x14ac:dyDescent="0.25">
      <c r="A1005" t="b">
        <f>IF(Data!$F1005="successful",Data!L1005)</f>
        <v>0</v>
      </c>
      <c r="B1005" t="b">
        <f>IF(Data!$F1005="failed",Data!L1005)</f>
        <v>0</v>
      </c>
    </row>
    <row r="1006" spans="1:2" x14ac:dyDescent="0.25">
      <c r="A1006" t="b">
        <f>IF(Data!$F1006="successful",Data!L1006)</f>
        <v>0</v>
      </c>
      <c r="B1006" t="b">
        <f>IF(Data!$F1006="failed",Data!L1006)</f>
        <v>0</v>
      </c>
    </row>
    <row r="1007" spans="1:2" x14ac:dyDescent="0.25">
      <c r="A1007" t="b">
        <f>IF(Data!$F1007="successful",Data!L1007)</f>
        <v>0</v>
      </c>
      <c r="B1007" t="b">
        <f>IF(Data!$F1007="failed",Data!L1007)</f>
        <v>0</v>
      </c>
    </row>
    <row r="1008" spans="1:2" x14ac:dyDescent="0.25">
      <c r="A1008" t="b">
        <f>IF(Data!$F1008="successful",Data!L1008)</f>
        <v>0</v>
      </c>
      <c r="B1008" t="b">
        <f>IF(Data!$F1008="failed",Data!L1008)</f>
        <v>0</v>
      </c>
    </row>
    <row r="1009" spans="1:2" x14ac:dyDescent="0.25">
      <c r="A1009" t="b">
        <f>IF(Data!$F1009="successful",Data!L1009)</f>
        <v>0</v>
      </c>
      <c r="B1009" t="b">
        <f>IF(Data!$F1009="failed",Data!L1009)</f>
        <v>0</v>
      </c>
    </row>
    <row r="1010" spans="1:2" x14ac:dyDescent="0.25">
      <c r="A1010" t="b">
        <f>IF(Data!$F1010="successful",Data!L1010)</f>
        <v>0</v>
      </c>
      <c r="B1010" t="b">
        <f>IF(Data!$F1010="failed",Data!L1010)</f>
        <v>0</v>
      </c>
    </row>
    <row r="1011" spans="1:2" x14ac:dyDescent="0.25">
      <c r="A1011" t="b">
        <f>IF(Data!$F1011="successful",Data!L1011)</f>
        <v>0</v>
      </c>
      <c r="B1011" t="b">
        <f>IF(Data!$F1011="failed",Data!L1011)</f>
        <v>0</v>
      </c>
    </row>
    <row r="1012" spans="1:2" x14ac:dyDescent="0.25">
      <c r="A1012" t="b">
        <f>IF(Data!$F1012="successful",Data!L1012)</f>
        <v>0</v>
      </c>
      <c r="B1012" t="b">
        <f>IF(Data!$F1012="failed",Data!L1012)</f>
        <v>0</v>
      </c>
    </row>
    <row r="1013" spans="1:2" x14ac:dyDescent="0.25">
      <c r="A1013" t="b">
        <f>IF(Data!$F1013="successful",Data!L1013)</f>
        <v>0</v>
      </c>
      <c r="B1013" t="b">
        <f>IF(Data!$F1013="failed",Data!L1013)</f>
        <v>0</v>
      </c>
    </row>
    <row r="1014" spans="1:2" x14ac:dyDescent="0.25">
      <c r="A1014" t="b">
        <f>IF(Data!$F1014="successful",Data!L1014)</f>
        <v>0</v>
      </c>
      <c r="B1014" t="b">
        <f>IF(Data!$F1014="failed",Data!L1014)</f>
        <v>0</v>
      </c>
    </row>
    <row r="1015" spans="1:2" x14ac:dyDescent="0.25">
      <c r="A1015" t="b">
        <f>IF(Data!$F1015="successful",Data!L1015)</f>
        <v>0</v>
      </c>
      <c r="B1015" t="b">
        <f>IF(Data!$F1015="failed",Data!L1015)</f>
        <v>0</v>
      </c>
    </row>
    <row r="1016" spans="1:2" x14ac:dyDescent="0.25">
      <c r="A1016" t="b">
        <f>IF(Data!$F1016="successful",Data!L1016)</f>
        <v>0</v>
      </c>
      <c r="B1016" t="b">
        <f>IF(Data!$F1016="failed",Data!L1016)</f>
        <v>0</v>
      </c>
    </row>
    <row r="1017" spans="1:2" x14ac:dyDescent="0.25">
      <c r="A1017" t="b">
        <f>IF(Data!$F1017="successful",Data!L1017)</f>
        <v>0</v>
      </c>
      <c r="B1017" t="b">
        <f>IF(Data!$F1017="failed",Data!L1017)</f>
        <v>0</v>
      </c>
    </row>
    <row r="1018" spans="1:2" x14ac:dyDescent="0.25">
      <c r="A1018" t="b">
        <f>IF(Data!$F1018="successful",Data!L1018)</f>
        <v>0</v>
      </c>
      <c r="B1018" t="b">
        <f>IF(Data!$F1018="failed",Data!L1018)</f>
        <v>0</v>
      </c>
    </row>
    <row r="1019" spans="1:2" x14ac:dyDescent="0.25">
      <c r="A1019" t="b">
        <f>IF(Data!$F1019="successful",Data!L1019)</f>
        <v>0</v>
      </c>
      <c r="B1019" t="b">
        <f>IF(Data!$F1019="failed",Data!L1019)</f>
        <v>0</v>
      </c>
    </row>
    <row r="1020" spans="1:2" x14ac:dyDescent="0.25">
      <c r="A1020" t="b">
        <f>IF(Data!$F1020="successful",Data!L1020)</f>
        <v>0</v>
      </c>
      <c r="B1020" t="b">
        <f>IF(Data!$F1020="failed",Data!L1020)</f>
        <v>0</v>
      </c>
    </row>
    <row r="1021" spans="1:2" x14ac:dyDescent="0.25">
      <c r="A1021" t="b">
        <f>IF(Data!$F1021="successful",Data!L1021)</f>
        <v>0</v>
      </c>
      <c r="B1021" t="b">
        <f>IF(Data!$F1021="failed",Data!L1021)</f>
        <v>0</v>
      </c>
    </row>
    <row r="1022" spans="1:2" x14ac:dyDescent="0.25">
      <c r="A1022">
        <f>IF(Data!$F1022="successful",Data!L1022)</f>
        <v>30</v>
      </c>
      <c r="B1022" t="b">
        <f>IF(Data!$F1022="failed",Data!L1022)</f>
        <v>0</v>
      </c>
    </row>
    <row r="1023" spans="1:2" x14ac:dyDescent="0.25">
      <c r="A1023">
        <f>IF(Data!$F1023="successful",Data!L1023)</f>
        <v>478</v>
      </c>
      <c r="B1023" t="b">
        <f>IF(Data!$F1023="failed",Data!L1023)</f>
        <v>0</v>
      </c>
    </row>
    <row r="1024" spans="1:2" x14ac:dyDescent="0.25">
      <c r="A1024">
        <f>IF(Data!$F1024="successful",Data!L1024)</f>
        <v>74</v>
      </c>
      <c r="B1024" t="b">
        <f>IF(Data!$F1024="failed",Data!L1024)</f>
        <v>0</v>
      </c>
    </row>
    <row r="1025" spans="1:2" x14ac:dyDescent="0.25">
      <c r="A1025">
        <f>IF(Data!$F1025="successful",Data!L1025)</f>
        <v>131</v>
      </c>
      <c r="B1025" t="b">
        <f>IF(Data!$F1025="failed",Data!L1025)</f>
        <v>0</v>
      </c>
    </row>
    <row r="1026" spans="1:2" x14ac:dyDescent="0.25">
      <c r="A1026">
        <f>IF(Data!$F1026="successful",Data!L1026)</f>
        <v>61</v>
      </c>
      <c r="B1026" t="b">
        <f>IF(Data!$F1026="failed",Data!L1026)</f>
        <v>0</v>
      </c>
    </row>
    <row r="1027" spans="1:2" x14ac:dyDescent="0.25">
      <c r="A1027">
        <f>IF(Data!$F1027="successful",Data!L1027)</f>
        <v>1071</v>
      </c>
      <c r="B1027" t="b">
        <f>IF(Data!$F1027="failed",Data!L1027)</f>
        <v>0</v>
      </c>
    </row>
    <row r="1028" spans="1:2" x14ac:dyDescent="0.25">
      <c r="A1028">
        <f>IF(Data!$F1028="successful",Data!L1028)</f>
        <v>122</v>
      </c>
      <c r="B1028" t="b">
        <f>IF(Data!$F1028="failed",Data!L1028)</f>
        <v>0</v>
      </c>
    </row>
    <row r="1029" spans="1:2" x14ac:dyDescent="0.25">
      <c r="A1029">
        <f>IF(Data!$F1029="successful",Data!L1029)</f>
        <v>111</v>
      </c>
      <c r="B1029" t="b">
        <f>IF(Data!$F1029="failed",Data!L1029)</f>
        <v>0</v>
      </c>
    </row>
    <row r="1030" spans="1:2" x14ac:dyDescent="0.25">
      <c r="A1030">
        <f>IF(Data!$F1030="successful",Data!L1030)</f>
        <v>255</v>
      </c>
      <c r="B1030" t="b">
        <f>IF(Data!$F1030="failed",Data!L1030)</f>
        <v>0</v>
      </c>
    </row>
    <row r="1031" spans="1:2" x14ac:dyDescent="0.25">
      <c r="A1031">
        <f>IF(Data!$F1031="successful",Data!L1031)</f>
        <v>141</v>
      </c>
      <c r="B1031" t="b">
        <f>IF(Data!$F1031="failed",Data!L1031)</f>
        <v>0</v>
      </c>
    </row>
    <row r="1032" spans="1:2" x14ac:dyDescent="0.25">
      <c r="A1032">
        <f>IF(Data!$F1032="successful",Data!L1032)</f>
        <v>159</v>
      </c>
      <c r="B1032" t="b">
        <f>IF(Data!$F1032="failed",Data!L1032)</f>
        <v>0</v>
      </c>
    </row>
    <row r="1033" spans="1:2" x14ac:dyDescent="0.25">
      <c r="A1033">
        <f>IF(Data!$F1033="successful",Data!L1033)</f>
        <v>99</v>
      </c>
      <c r="B1033" t="b">
        <f>IF(Data!$F1033="failed",Data!L1033)</f>
        <v>0</v>
      </c>
    </row>
    <row r="1034" spans="1:2" x14ac:dyDescent="0.25">
      <c r="A1034">
        <f>IF(Data!$F1034="successful",Data!L1034)</f>
        <v>96</v>
      </c>
      <c r="B1034" t="b">
        <f>IF(Data!$F1034="failed",Data!L1034)</f>
        <v>0</v>
      </c>
    </row>
    <row r="1035" spans="1:2" x14ac:dyDescent="0.25">
      <c r="A1035">
        <f>IF(Data!$F1035="successful",Data!L1035)</f>
        <v>27</v>
      </c>
      <c r="B1035" t="b">
        <f>IF(Data!$F1035="failed",Data!L1035)</f>
        <v>0</v>
      </c>
    </row>
    <row r="1036" spans="1:2" x14ac:dyDescent="0.25">
      <c r="A1036">
        <f>IF(Data!$F1036="successful",Data!L1036)</f>
        <v>166</v>
      </c>
      <c r="B1036" t="b">
        <f>IF(Data!$F1036="failed",Data!L1036)</f>
        <v>0</v>
      </c>
    </row>
    <row r="1037" spans="1:2" x14ac:dyDescent="0.25">
      <c r="A1037">
        <f>IF(Data!$F1037="successful",Data!L1037)</f>
        <v>76</v>
      </c>
      <c r="B1037" t="b">
        <f>IF(Data!$F1037="failed",Data!L1037)</f>
        <v>0</v>
      </c>
    </row>
    <row r="1038" spans="1:2" x14ac:dyDescent="0.25">
      <c r="A1038">
        <f>IF(Data!$F1038="successful",Data!L1038)</f>
        <v>211</v>
      </c>
      <c r="B1038" t="b">
        <f>IF(Data!$F1038="failed",Data!L1038)</f>
        <v>0</v>
      </c>
    </row>
    <row r="1039" spans="1:2" x14ac:dyDescent="0.25">
      <c r="A1039">
        <f>IF(Data!$F1039="successful",Data!L1039)</f>
        <v>21</v>
      </c>
      <c r="B1039" t="b">
        <f>IF(Data!$F1039="failed",Data!L1039)</f>
        <v>0</v>
      </c>
    </row>
    <row r="1040" spans="1:2" x14ac:dyDescent="0.25">
      <c r="A1040">
        <f>IF(Data!$F1040="successful",Data!L1040)</f>
        <v>61</v>
      </c>
      <c r="B1040" t="b">
        <f>IF(Data!$F1040="failed",Data!L1040)</f>
        <v>0</v>
      </c>
    </row>
    <row r="1041" spans="1:2" x14ac:dyDescent="0.25">
      <c r="A1041">
        <f>IF(Data!$F1041="successful",Data!L1041)</f>
        <v>30</v>
      </c>
      <c r="B1041" t="b">
        <f>IF(Data!$F1041="failed",Data!L1041)</f>
        <v>0</v>
      </c>
    </row>
    <row r="1042" spans="1:2" x14ac:dyDescent="0.25">
      <c r="A1042" t="b">
        <f>IF(Data!$F1042="successful",Data!L1042)</f>
        <v>0</v>
      </c>
      <c r="B1042" t="b">
        <f>IF(Data!$F1042="failed",Data!L1042)</f>
        <v>0</v>
      </c>
    </row>
    <row r="1043" spans="1:2" x14ac:dyDescent="0.25">
      <c r="A1043" t="b">
        <f>IF(Data!$F1043="successful",Data!L1043)</f>
        <v>0</v>
      </c>
      <c r="B1043" t="b">
        <f>IF(Data!$F1043="failed",Data!L1043)</f>
        <v>0</v>
      </c>
    </row>
    <row r="1044" spans="1:2" x14ac:dyDescent="0.25">
      <c r="A1044" t="b">
        <f>IF(Data!$F1044="successful",Data!L1044)</f>
        <v>0</v>
      </c>
      <c r="B1044" t="b">
        <f>IF(Data!$F1044="failed",Data!L1044)</f>
        <v>0</v>
      </c>
    </row>
    <row r="1045" spans="1:2" x14ac:dyDescent="0.25">
      <c r="A1045" t="b">
        <f>IF(Data!$F1045="successful",Data!L1045)</f>
        <v>0</v>
      </c>
      <c r="B1045" t="b">
        <f>IF(Data!$F1045="failed",Data!L1045)</f>
        <v>0</v>
      </c>
    </row>
    <row r="1046" spans="1:2" x14ac:dyDescent="0.25">
      <c r="A1046" t="b">
        <f>IF(Data!$F1046="successful",Data!L1046)</f>
        <v>0</v>
      </c>
      <c r="B1046" t="b">
        <f>IF(Data!$F1046="failed",Data!L1046)</f>
        <v>0</v>
      </c>
    </row>
    <row r="1047" spans="1:2" x14ac:dyDescent="0.25">
      <c r="A1047" t="b">
        <f>IF(Data!$F1047="successful",Data!L1047)</f>
        <v>0</v>
      </c>
      <c r="B1047" t="b">
        <f>IF(Data!$F1047="failed",Data!L1047)</f>
        <v>0</v>
      </c>
    </row>
    <row r="1048" spans="1:2" x14ac:dyDescent="0.25">
      <c r="A1048" t="b">
        <f>IF(Data!$F1048="successful",Data!L1048)</f>
        <v>0</v>
      </c>
      <c r="B1048" t="b">
        <f>IF(Data!$F1048="failed",Data!L1048)</f>
        <v>0</v>
      </c>
    </row>
    <row r="1049" spans="1:2" x14ac:dyDescent="0.25">
      <c r="A1049" t="b">
        <f>IF(Data!$F1049="successful",Data!L1049)</f>
        <v>0</v>
      </c>
      <c r="B1049" t="b">
        <f>IF(Data!$F1049="failed",Data!L1049)</f>
        <v>0</v>
      </c>
    </row>
    <row r="1050" spans="1:2" x14ac:dyDescent="0.25">
      <c r="A1050" t="b">
        <f>IF(Data!$F1050="successful",Data!L1050)</f>
        <v>0</v>
      </c>
      <c r="B1050" t="b">
        <f>IF(Data!$F1050="failed",Data!L1050)</f>
        <v>0</v>
      </c>
    </row>
    <row r="1051" spans="1:2" x14ac:dyDescent="0.25">
      <c r="A1051" t="b">
        <f>IF(Data!$F1051="successful",Data!L1051)</f>
        <v>0</v>
      </c>
      <c r="B1051" t="b">
        <f>IF(Data!$F1051="failed",Data!L1051)</f>
        <v>0</v>
      </c>
    </row>
    <row r="1052" spans="1:2" x14ac:dyDescent="0.25">
      <c r="A1052" t="b">
        <f>IF(Data!$F1052="successful",Data!L1052)</f>
        <v>0</v>
      </c>
      <c r="B1052" t="b">
        <f>IF(Data!$F1052="failed",Data!L1052)</f>
        <v>0</v>
      </c>
    </row>
    <row r="1053" spans="1:2" x14ac:dyDescent="0.25">
      <c r="A1053" t="b">
        <f>IF(Data!$F1053="successful",Data!L1053)</f>
        <v>0</v>
      </c>
      <c r="B1053" t="b">
        <f>IF(Data!$F1053="failed",Data!L1053)</f>
        <v>0</v>
      </c>
    </row>
    <row r="1054" spans="1:2" x14ac:dyDescent="0.25">
      <c r="A1054" t="b">
        <f>IF(Data!$F1054="successful",Data!L1054)</f>
        <v>0</v>
      </c>
      <c r="B1054" t="b">
        <f>IF(Data!$F1054="failed",Data!L1054)</f>
        <v>0</v>
      </c>
    </row>
    <row r="1055" spans="1:2" x14ac:dyDescent="0.25">
      <c r="A1055" t="b">
        <f>IF(Data!$F1055="successful",Data!L1055)</f>
        <v>0</v>
      </c>
      <c r="B1055" t="b">
        <f>IF(Data!$F1055="failed",Data!L1055)</f>
        <v>0</v>
      </c>
    </row>
    <row r="1056" spans="1:2" x14ac:dyDescent="0.25">
      <c r="A1056" t="b">
        <f>IF(Data!$F1056="successful",Data!L1056)</f>
        <v>0</v>
      </c>
      <c r="B1056" t="b">
        <f>IF(Data!$F1056="failed",Data!L1056)</f>
        <v>0</v>
      </c>
    </row>
    <row r="1057" spans="1:2" x14ac:dyDescent="0.25">
      <c r="A1057" t="b">
        <f>IF(Data!$F1057="successful",Data!L1057)</f>
        <v>0</v>
      </c>
      <c r="B1057" t="b">
        <f>IF(Data!$F1057="failed",Data!L1057)</f>
        <v>0</v>
      </c>
    </row>
    <row r="1058" spans="1:2" x14ac:dyDescent="0.25">
      <c r="A1058" t="b">
        <f>IF(Data!$F1058="successful",Data!L1058)</f>
        <v>0</v>
      </c>
      <c r="B1058" t="b">
        <f>IF(Data!$F1058="failed",Data!L1058)</f>
        <v>0</v>
      </c>
    </row>
    <row r="1059" spans="1:2" x14ac:dyDescent="0.25">
      <c r="A1059" t="b">
        <f>IF(Data!$F1059="successful",Data!L1059)</f>
        <v>0</v>
      </c>
      <c r="B1059" t="b">
        <f>IF(Data!$F1059="failed",Data!L1059)</f>
        <v>0</v>
      </c>
    </row>
    <row r="1060" spans="1:2" x14ac:dyDescent="0.25">
      <c r="A1060" t="b">
        <f>IF(Data!$F1060="successful",Data!L1060)</f>
        <v>0</v>
      </c>
      <c r="B1060" t="b">
        <f>IF(Data!$F1060="failed",Data!L1060)</f>
        <v>0</v>
      </c>
    </row>
    <row r="1061" spans="1:2" x14ac:dyDescent="0.25">
      <c r="A1061" t="b">
        <f>IF(Data!$F1061="successful",Data!L1061)</f>
        <v>0</v>
      </c>
      <c r="B1061" t="b">
        <f>IF(Data!$F1061="failed",Data!L1061)</f>
        <v>0</v>
      </c>
    </row>
    <row r="1062" spans="1:2" x14ac:dyDescent="0.25">
      <c r="A1062" t="b">
        <f>IF(Data!$F1062="successful",Data!L1062)</f>
        <v>0</v>
      </c>
      <c r="B1062" t="b">
        <f>IF(Data!$F1062="failed",Data!L1062)</f>
        <v>0</v>
      </c>
    </row>
    <row r="1063" spans="1:2" x14ac:dyDescent="0.25">
      <c r="A1063" t="b">
        <f>IF(Data!$F1063="successful",Data!L1063)</f>
        <v>0</v>
      </c>
      <c r="B1063" t="b">
        <f>IF(Data!$F1063="failed",Data!L1063)</f>
        <v>0</v>
      </c>
    </row>
    <row r="1064" spans="1:2" x14ac:dyDescent="0.25">
      <c r="A1064" t="b">
        <f>IF(Data!$F1064="successful",Data!L1064)</f>
        <v>0</v>
      </c>
      <c r="B1064" t="b">
        <f>IF(Data!$F1064="failed",Data!L1064)</f>
        <v>0</v>
      </c>
    </row>
    <row r="1065" spans="1:2" x14ac:dyDescent="0.25">
      <c r="A1065" t="b">
        <f>IF(Data!$F1065="successful",Data!L1065)</f>
        <v>0</v>
      </c>
      <c r="B1065" t="b">
        <f>IF(Data!$F1065="failed",Data!L1065)</f>
        <v>0</v>
      </c>
    </row>
    <row r="1066" spans="1:2" x14ac:dyDescent="0.25">
      <c r="A1066" t="b">
        <f>IF(Data!$F1066="successful",Data!L1066)</f>
        <v>0</v>
      </c>
      <c r="B1066">
        <f>IF(Data!$F1066="failed",Data!L1066)</f>
        <v>123</v>
      </c>
    </row>
    <row r="1067" spans="1:2" x14ac:dyDescent="0.25">
      <c r="A1067" t="b">
        <f>IF(Data!$F1067="successful",Data!L1067)</f>
        <v>0</v>
      </c>
      <c r="B1067">
        <f>IF(Data!$F1067="failed",Data!L1067)</f>
        <v>5</v>
      </c>
    </row>
    <row r="1068" spans="1:2" x14ac:dyDescent="0.25">
      <c r="A1068" t="b">
        <f>IF(Data!$F1068="successful",Data!L1068)</f>
        <v>0</v>
      </c>
      <c r="B1068">
        <f>IF(Data!$F1068="failed",Data!L1068)</f>
        <v>148</v>
      </c>
    </row>
    <row r="1069" spans="1:2" x14ac:dyDescent="0.25">
      <c r="A1069" t="b">
        <f>IF(Data!$F1069="successful",Data!L1069)</f>
        <v>0</v>
      </c>
      <c r="B1069">
        <f>IF(Data!$F1069="failed",Data!L1069)</f>
        <v>10</v>
      </c>
    </row>
    <row r="1070" spans="1:2" x14ac:dyDescent="0.25">
      <c r="A1070" t="b">
        <f>IF(Data!$F1070="successful",Data!L1070)</f>
        <v>0</v>
      </c>
      <c r="B1070">
        <f>IF(Data!$F1070="failed",Data!L1070)</f>
        <v>4</v>
      </c>
    </row>
    <row r="1071" spans="1:2" x14ac:dyDescent="0.25">
      <c r="A1071" t="b">
        <f>IF(Data!$F1071="successful",Data!L1071)</f>
        <v>0</v>
      </c>
      <c r="B1071">
        <f>IF(Data!$F1071="failed",Data!L1071)</f>
        <v>21</v>
      </c>
    </row>
    <row r="1072" spans="1:2" x14ac:dyDescent="0.25">
      <c r="A1072" t="b">
        <f>IF(Data!$F1072="successful",Data!L1072)</f>
        <v>0</v>
      </c>
      <c r="B1072">
        <f>IF(Data!$F1072="failed",Data!L1072)</f>
        <v>2</v>
      </c>
    </row>
    <row r="1073" spans="1:2" x14ac:dyDescent="0.25">
      <c r="A1073" t="b">
        <f>IF(Data!$F1073="successful",Data!L1073)</f>
        <v>0</v>
      </c>
      <c r="B1073">
        <f>IF(Data!$F1073="failed",Data!L1073)</f>
        <v>0</v>
      </c>
    </row>
    <row r="1074" spans="1:2" x14ac:dyDescent="0.25">
      <c r="A1074" t="b">
        <f>IF(Data!$F1074="successful",Data!L1074)</f>
        <v>0</v>
      </c>
      <c r="B1074">
        <f>IF(Data!$F1074="failed",Data!L1074)</f>
        <v>4</v>
      </c>
    </row>
    <row r="1075" spans="1:2" x14ac:dyDescent="0.25">
      <c r="A1075" t="b">
        <f>IF(Data!$F1075="successful",Data!L1075)</f>
        <v>0</v>
      </c>
      <c r="B1075">
        <f>IF(Data!$F1075="failed",Data!L1075)</f>
        <v>1</v>
      </c>
    </row>
    <row r="1076" spans="1:2" x14ac:dyDescent="0.25">
      <c r="A1076" t="b">
        <f>IF(Data!$F1076="successful",Data!L1076)</f>
        <v>0</v>
      </c>
      <c r="B1076">
        <f>IF(Data!$F1076="failed",Data!L1076)</f>
        <v>30</v>
      </c>
    </row>
    <row r="1077" spans="1:2" x14ac:dyDescent="0.25">
      <c r="A1077" t="b">
        <f>IF(Data!$F1077="successful",Data!L1077)</f>
        <v>0</v>
      </c>
      <c r="B1077">
        <f>IF(Data!$F1077="failed",Data!L1077)</f>
        <v>3</v>
      </c>
    </row>
    <row r="1078" spans="1:2" x14ac:dyDescent="0.25">
      <c r="A1078" t="b">
        <f>IF(Data!$F1078="successful",Data!L1078)</f>
        <v>0</v>
      </c>
      <c r="B1078">
        <f>IF(Data!$F1078="failed",Data!L1078)</f>
        <v>975</v>
      </c>
    </row>
    <row r="1079" spans="1:2" x14ac:dyDescent="0.25">
      <c r="A1079" t="b">
        <f>IF(Data!$F1079="successful",Data!L1079)</f>
        <v>0</v>
      </c>
      <c r="B1079">
        <f>IF(Data!$F1079="failed",Data!L1079)</f>
        <v>167</v>
      </c>
    </row>
    <row r="1080" spans="1:2" x14ac:dyDescent="0.25">
      <c r="A1080" t="b">
        <f>IF(Data!$F1080="successful",Data!L1080)</f>
        <v>0</v>
      </c>
      <c r="B1080">
        <f>IF(Data!$F1080="failed",Data!L1080)</f>
        <v>5</v>
      </c>
    </row>
    <row r="1081" spans="1:2" x14ac:dyDescent="0.25">
      <c r="A1081" t="b">
        <f>IF(Data!$F1081="successful",Data!L1081)</f>
        <v>0</v>
      </c>
      <c r="B1081">
        <f>IF(Data!$F1081="failed",Data!L1081)</f>
        <v>18</v>
      </c>
    </row>
    <row r="1082" spans="1:2" x14ac:dyDescent="0.25">
      <c r="A1082" t="b">
        <f>IF(Data!$F1082="successful",Data!L1082)</f>
        <v>0</v>
      </c>
      <c r="B1082">
        <f>IF(Data!$F1082="failed",Data!L1082)</f>
        <v>98</v>
      </c>
    </row>
    <row r="1083" spans="1:2" x14ac:dyDescent="0.25">
      <c r="A1083" t="b">
        <f>IF(Data!$F1083="successful",Data!L1083)</f>
        <v>0</v>
      </c>
      <c r="B1083">
        <f>IF(Data!$F1083="failed",Data!L1083)</f>
        <v>4</v>
      </c>
    </row>
    <row r="1084" spans="1:2" x14ac:dyDescent="0.25">
      <c r="A1084" t="b">
        <f>IF(Data!$F1084="successful",Data!L1084)</f>
        <v>0</v>
      </c>
      <c r="B1084">
        <f>IF(Data!$F1084="failed",Data!L1084)</f>
        <v>3</v>
      </c>
    </row>
    <row r="1085" spans="1:2" x14ac:dyDescent="0.25">
      <c r="A1085" t="b">
        <f>IF(Data!$F1085="successful",Data!L1085)</f>
        <v>0</v>
      </c>
      <c r="B1085">
        <f>IF(Data!$F1085="failed",Data!L1085)</f>
        <v>1</v>
      </c>
    </row>
    <row r="1086" spans="1:2" x14ac:dyDescent="0.25">
      <c r="A1086" t="b">
        <f>IF(Data!$F1086="successful",Data!L1086)</f>
        <v>0</v>
      </c>
      <c r="B1086">
        <f>IF(Data!$F1086="failed",Data!L1086)</f>
        <v>0</v>
      </c>
    </row>
    <row r="1087" spans="1:2" x14ac:dyDescent="0.25">
      <c r="A1087" t="b">
        <f>IF(Data!$F1087="successful",Data!L1087)</f>
        <v>0</v>
      </c>
      <c r="B1087">
        <f>IF(Data!$F1087="failed",Data!L1087)</f>
        <v>9</v>
      </c>
    </row>
    <row r="1088" spans="1:2" x14ac:dyDescent="0.25">
      <c r="A1088" t="b">
        <f>IF(Data!$F1088="successful",Data!L1088)</f>
        <v>0</v>
      </c>
      <c r="B1088">
        <f>IF(Data!$F1088="failed",Data!L1088)</f>
        <v>2</v>
      </c>
    </row>
    <row r="1089" spans="1:2" x14ac:dyDescent="0.25">
      <c r="A1089" t="b">
        <f>IF(Data!$F1089="successful",Data!L1089)</f>
        <v>0</v>
      </c>
      <c r="B1089">
        <f>IF(Data!$F1089="failed",Data!L1089)</f>
        <v>0</v>
      </c>
    </row>
    <row r="1090" spans="1:2" x14ac:dyDescent="0.25">
      <c r="A1090" t="b">
        <f>IF(Data!$F1090="successful",Data!L1090)</f>
        <v>0</v>
      </c>
      <c r="B1090">
        <f>IF(Data!$F1090="failed",Data!L1090)</f>
        <v>147</v>
      </c>
    </row>
    <row r="1091" spans="1:2" x14ac:dyDescent="0.25">
      <c r="A1091" t="b">
        <f>IF(Data!$F1091="successful",Data!L1091)</f>
        <v>0</v>
      </c>
      <c r="B1091">
        <f>IF(Data!$F1091="failed",Data!L1091)</f>
        <v>49</v>
      </c>
    </row>
    <row r="1092" spans="1:2" x14ac:dyDescent="0.25">
      <c r="A1092" t="b">
        <f>IF(Data!$F1092="successful",Data!L1092)</f>
        <v>0</v>
      </c>
      <c r="B1092">
        <f>IF(Data!$F1092="failed",Data!L1092)</f>
        <v>1</v>
      </c>
    </row>
    <row r="1093" spans="1:2" x14ac:dyDescent="0.25">
      <c r="A1093" t="b">
        <f>IF(Data!$F1093="successful",Data!L1093)</f>
        <v>0</v>
      </c>
      <c r="B1093">
        <f>IF(Data!$F1093="failed",Data!L1093)</f>
        <v>2</v>
      </c>
    </row>
    <row r="1094" spans="1:2" x14ac:dyDescent="0.25">
      <c r="A1094" t="b">
        <f>IF(Data!$F1094="successful",Data!L1094)</f>
        <v>0</v>
      </c>
      <c r="B1094">
        <f>IF(Data!$F1094="failed",Data!L1094)</f>
        <v>7</v>
      </c>
    </row>
    <row r="1095" spans="1:2" x14ac:dyDescent="0.25">
      <c r="A1095" t="b">
        <f>IF(Data!$F1095="successful",Data!L1095)</f>
        <v>0</v>
      </c>
      <c r="B1095">
        <f>IF(Data!$F1095="failed",Data!L1095)</f>
        <v>4</v>
      </c>
    </row>
    <row r="1096" spans="1:2" x14ac:dyDescent="0.25">
      <c r="A1096" t="b">
        <f>IF(Data!$F1096="successful",Data!L1096)</f>
        <v>0</v>
      </c>
      <c r="B1096">
        <f>IF(Data!$F1096="failed",Data!L1096)</f>
        <v>27</v>
      </c>
    </row>
    <row r="1097" spans="1:2" x14ac:dyDescent="0.25">
      <c r="A1097" t="b">
        <f>IF(Data!$F1097="successful",Data!L1097)</f>
        <v>0</v>
      </c>
      <c r="B1097">
        <f>IF(Data!$F1097="failed",Data!L1097)</f>
        <v>94</v>
      </c>
    </row>
    <row r="1098" spans="1:2" x14ac:dyDescent="0.25">
      <c r="A1098" t="b">
        <f>IF(Data!$F1098="successful",Data!L1098)</f>
        <v>0</v>
      </c>
      <c r="B1098">
        <f>IF(Data!$F1098="failed",Data!L1098)</f>
        <v>29</v>
      </c>
    </row>
    <row r="1099" spans="1:2" x14ac:dyDescent="0.25">
      <c r="A1099" t="b">
        <f>IF(Data!$F1099="successful",Data!L1099)</f>
        <v>0</v>
      </c>
      <c r="B1099">
        <f>IF(Data!$F1099="failed",Data!L1099)</f>
        <v>7</v>
      </c>
    </row>
    <row r="1100" spans="1:2" x14ac:dyDescent="0.25">
      <c r="A1100" t="b">
        <f>IF(Data!$F1100="successful",Data!L1100)</f>
        <v>0</v>
      </c>
      <c r="B1100">
        <f>IF(Data!$F1100="failed",Data!L1100)</f>
        <v>22</v>
      </c>
    </row>
    <row r="1101" spans="1:2" x14ac:dyDescent="0.25">
      <c r="A1101" t="b">
        <f>IF(Data!$F1101="successful",Data!L1101)</f>
        <v>0</v>
      </c>
      <c r="B1101">
        <f>IF(Data!$F1101="failed",Data!L1101)</f>
        <v>1</v>
      </c>
    </row>
    <row r="1102" spans="1:2" x14ac:dyDescent="0.25">
      <c r="A1102" t="b">
        <f>IF(Data!$F1102="successful",Data!L1102)</f>
        <v>0</v>
      </c>
      <c r="B1102">
        <f>IF(Data!$F1102="failed",Data!L1102)</f>
        <v>10</v>
      </c>
    </row>
    <row r="1103" spans="1:2" x14ac:dyDescent="0.25">
      <c r="A1103" t="b">
        <f>IF(Data!$F1103="successful",Data!L1103)</f>
        <v>0</v>
      </c>
      <c r="B1103">
        <f>IF(Data!$F1103="failed",Data!L1103)</f>
        <v>6</v>
      </c>
    </row>
    <row r="1104" spans="1:2" x14ac:dyDescent="0.25">
      <c r="A1104" t="b">
        <f>IF(Data!$F1104="successful",Data!L1104)</f>
        <v>0</v>
      </c>
      <c r="B1104">
        <f>IF(Data!$F1104="failed",Data!L1104)</f>
        <v>24</v>
      </c>
    </row>
    <row r="1105" spans="1:2" x14ac:dyDescent="0.25">
      <c r="A1105" t="b">
        <f>IF(Data!$F1105="successful",Data!L1105)</f>
        <v>0</v>
      </c>
      <c r="B1105">
        <f>IF(Data!$F1105="failed",Data!L1105)</f>
        <v>15</v>
      </c>
    </row>
    <row r="1106" spans="1:2" x14ac:dyDescent="0.25">
      <c r="A1106" t="b">
        <f>IF(Data!$F1106="successful",Data!L1106)</f>
        <v>0</v>
      </c>
      <c r="B1106">
        <f>IF(Data!$F1106="failed",Data!L1106)</f>
        <v>37</v>
      </c>
    </row>
    <row r="1107" spans="1:2" x14ac:dyDescent="0.25">
      <c r="A1107" t="b">
        <f>IF(Data!$F1107="successful",Data!L1107)</f>
        <v>0</v>
      </c>
      <c r="B1107">
        <f>IF(Data!$F1107="failed",Data!L1107)</f>
        <v>20</v>
      </c>
    </row>
    <row r="1108" spans="1:2" x14ac:dyDescent="0.25">
      <c r="A1108" t="b">
        <f>IF(Data!$F1108="successful",Data!L1108)</f>
        <v>0</v>
      </c>
      <c r="B1108">
        <f>IF(Data!$F1108="failed",Data!L1108)</f>
        <v>7</v>
      </c>
    </row>
    <row r="1109" spans="1:2" x14ac:dyDescent="0.25">
      <c r="A1109" t="b">
        <f>IF(Data!$F1109="successful",Data!L1109)</f>
        <v>0</v>
      </c>
      <c r="B1109">
        <f>IF(Data!$F1109="failed",Data!L1109)</f>
        <v>0</v>
      </c>
    </row>
    <row r="1110" spans="1:2" x14ac:dyDescent="0.25">
      <c r="A1110" t="b">
        <f>IF(Data!$F1110="successful",Data!L1110)</f>
        <v>0</v>
      </c>
      <c r="B1110">
        <f>IF(Data!$F1110="failed",Data!L1110)</f>
        <v>21</v>
      </c>
    </row>
    <row r="1111" spans="1:2" x14ac:dyDescent="0.25">
      <c r="A1111" t="b">
        <f>IF(Data!$F1111="successful",Data!L1111)</f>
        <v>0</v>
      </c>
      <c r="B1111">
        <f>IF(Data!$F1111="failed",Data!L1111)</f>
        <v>3</v>
      </c>
    </row>
    <row r="1112" spans="1:2" x14ac:dyDescent="0.25">
      <c r="A1112" t="b">
        <f>IF(Data!$F1112="successful",Data!L1112)</f>
        <v>0</v>
      </c>
      <c r="B1112">
        <f>IF(Data!$F1112="failed",Data!L1112)</f>
        <v>11</v>
      </c>
    </row>
    <row r="1113" spans="1:2" x14ac:dyDescent="0.25">
      <c r="A1113" t="b">
        <f>IF(Data!$F1113="successful",Data!L1113)</f>
        <v>0</v>
      </c>
      <c r="B1113">
        <f>IF(Data!$F1113="failed",Data!L1113)</f>
        <v>1</v>
      </c>
    </row>
    <row r="1114" spans="1:2" x14ac:dyDescent="0.25">
      <c r="A1114" t="b">
        <f>IF(Data!$F1114="successful",Data!L1114)</f>
        <v>0</v>
      </c>
      <c r="B1114">
        <f>IF(Data!$F1114="failed",Data!L1114)</f>
        <v>312</v>
      </c>
    </row>
    <row r="1115" spans="1:2" x14ac:dyDescent="0.25">
      <c r="A1115" t="b">
        <f>IF(Data!$F1115="successful",Data!L1115)</f>
        <v>0</v>
      </c>
      <c r="B1115">
        <f>IF(Data!$F1115="failed",Data!L1115)</f>
        <v>1</v>
      </c>
    </row>
    <row r="1116" spans="1:2" x14ac:dyDescent="0.25">
      <c r="A1116" t="b">
        <f>IF(Data!$F1116="successful",Data!L1116)</f>
        <v>0</v>
      </c>
      <c r="B1116">
        <f>IF(Data!$F1116="failed",Data!L1116)</f>
        <v>3</v>
      </c>
    </row>
    <row r="1117" spans="1:2" x14ac:dyDescent="0.25">
      <c r="A1117" t="b">
        <f>IF(Data!$F1117="successful",Data!L1117)</f>
        <v>0</v>
      </c>
      <c r="B1117">
        <f>IF(Data!$F1117="failed",Data!L1117)</f>
        <v>4</v>
      </c>
    </row>
    <row r="1118" spans="1:2" x14ac:dyDescent="0.25">
      <c r="A1118" t="b">
        <f>IF(Data!$F1118="successful",Data!L1118)</f>
        <v>0</v>
      </c>
      <c r="B1118">
        <f>IF(Data!$F1118="failed",Data!L1118)</f>
        <v>10</v>
      </c>
    </row>
    <row r="1119" spans="1:2" x14ac:dyDescent="0.25">
      <c r="A1119" t="b">
        <f>IF(Data!$F1119="successful",Data!L1119)</f>
        <v>0</v>
      </c>
      <c r="B1119">
        <f>IF(Data!$F1119="failed",Data!L1119)</f>
        <v>8</v>
      </c>
    </row>
    <row r="1120" spans="1:2" x14ac:dyDescent="0.25">
      <c r="A1120" t="b">
        <f>IF(Data!$F1120="successful",Data!L1120)</f>
        <v>0</v>
      </c>
      <c r="B1120">
        <f>IF(Data!$F1120="failed",Data!L1120)</f>
        <v>3</v>
      </c>
    </row>
    <row r="1121" spans="1:2" x14ac:dyDescent="0.25">
      <c r="A1121" t="b">
        <f>IF(Data!$F1121="successful",Data!L1121)</f>
        <v>0</v>
      </c>
      <c r="B1121">
        <f>IF(Data!$F1121="failed",Data!L1121)</f>
        <v>1</v>
      </c>
    </row>
    <row r="1122" spans="1:2" x14ac:dyDescent="0.25">
      <c r="A1122" t="b">
        <f>IF(Data!$F1122="successful",Data!L1122)</f>
        <v>0</v>
      </c>
      <c r="B1122">
        <f>IF(Data!$F1122="failed",Data!L1122)</f>
        <v>0</v>
      </c>
    </row>
    <row r="1123" spans="1:2" x14ac:dyDescent="0.25">
      <c r="A1123" t="b">
        <f>IF(Data!$F1123="successful",Data!L1123)</f>
        <v>0</v>
      </c>
      <c r="B1123">
        <f>IF(Data!$F1123="failed",Data!L1123)</f>
        <v>5</v>
      </c>
    </row>
    <row r="1124" spans="1:2" x14ac:dyDescent="0.25">
      <c r="A1124" t="b">
        <f>IF(Data!$F1124="successful",Data!L1124)</f>
        <v>0</v>
      </c>
      <c r="B1124">
        <f>IF(Data!$F1124="failed",Data!L1124)</f>
        <v>0</v>
      </c>
    </row>
    <row r="1125" spans="1:2" x14ac:dyDescent="0.25">
      <c r="A1125" t="b">
        <f>IF(Data!$F1125="successful",Data!L1125)</f>
        <v>0</v>
      </c>
      <c r="B1125">
        <f>IF(Data!$F1125="failed",Data!L1125)</f>
        <v>3</v>
      </c>
    </row>
    <row r="1126" spans="1:2" x14ac:dyDescent="0.25">
      <c r="A1126" t="b">
        <f>IF(Data!$F1126="successful",Data!L1126)</f>
        <v>0</v>
      </c>
      <c r="B1126">
        <f>IF(Data!$F1126="failed",Data!L1126)</f>
        <v>7</v>
      </c>
    </row>
    <row r="1127" spans="1:2" x14ac:dyDescent="0.25">
      <c r="A1127" t="b">
        <f>IF(Data!$F1127="successful",Data!L1127)</f>
        <v>0</v>
      </c>
      <c r="B1127">
        <f>IF(Data!$F1127="failed",Data!L1127)</f>
        <v>0</v>
      </c>
    </row>
    <row r="1128" spans="1:2" x14ac:dyDescent="0.25">
      <c r="A1128" t="b">
        <f>IF(Data!$F1128="successful",Data!L1128)</f>
        <v>0</v>
      </c>
      <c r="B1128">
        <f>IF(Data!$F1128="failed",Data!L1128)</f>
        <v>2</v>
      </c>
    </row>
    <row r="1129" spans="1:2" x14ac:dyDescent="0.25">
      <c r="A1129" t="b">
        <f>IF(Data!$F1129="successful",Data!L1129)</f>
        <v>0</v>
      </c>
      <c r="B1129">
        <f>IF(Data!$F1129="failed",Data!L1129)</f>
        <v>23</v>
      </c>
    </row>
    <row r="1130" spans="1:2" x14ac:dyDescent="0.25">
      <c r="A1130" t="b">
        <f>IF(Data!$F1130="successful",Data!L1130)</f>
        <v>0</v>
      </c>
      <c r="B1130">
        <f>IF(Data!$F1130="failed",Data!L1130)</f>
        <v>1</v>
      </c>
    </row>
    <row r="1131" spans="1:2" x14ac:dyDescent="0.25">
      <c r="A1131" t="b">
        <f>IF(Data!$F1131="successful",Data!L1131)</f>
        <v>0</v>
      </c>
      <c r="B1131">
        <f>IF(Data!$F1131="failed",Data!L1131)</f>
        <v>2</v>
      </c>
    </row>
    <row r="1132" spans="1:2" x14ac:dyDescent="0.25">
      <c r="A1132" t="b">
        <f>IF(Data!$F1132="successful",Data!L1132)</f>
        <v>0</v>
      </c>
      <c r="B1132">
        <f>IF(Data!$F1132="failed",Data!L1132)</f>
        <v>3</v>
      </c>
    </row>
    <row r="1133" spans="1:2" x14ac:dyDescent="0.25">
      <c r="A1133" t="b">
        <f>IF(Data!$F1133="successful",Data!L1133)</f>
        <v>0</v>
      </c>
      <c r="B1133">
        <f>IF(Data!$F1133="failed",Data!L1133)</f>
        <v>0</v>
      </c>
    </row>
    <row r="1134" spans="1:2" x14ac:dyDescent="0.25">
      <c r="A1134" t="b">
        <f>IF(Data!$F1134="successful",Data!L1134)</f>
        <v>0</v>
      </c>
      <c r="B1134">
        <f>IF(Data!$F1134="failed",Data!L1134)</f>
        <v>13</v>
      </c>
    </row>
    <row r="1135" spans="1:2" x14ac:dyDescent="0.25">
      <c r="A1135" t="b">
        <f>IF(Data!$F1135="successful",Data!L1135)</f>
        <v>0</v>
      </c>
      <c r="B1135">
        <f>IF(Data!$F1135="failed",Data!L1135)</f>
        <v>1</v>
      </c>
    </row>
    <row r="1136" spans="1:2" x14ac:dyDescent="0.25">
      <c r="A1136" t="b">
        <f>IF(Data!$F1136="successful",Data!L1136)</f>
        <v>0</v>
      </c>
      <c r="B1136">
        <f>IF(Data!$F1136="failed",Data!L1136)</f>
        <v>1</v>
      </c>
    </row>
    <row r="1137" spans="1:2" x14ac:dyDescent="0.25">
      <c r="A1137" t="b">
        <f>IF(Data!$F1137="successful",Data!L1137)</f>
        <v>0</v>
      </c>
      <c r="B1137">
        <f>IF(Data!$F1137="failed",Data!L1137)</f>
        <v>1</v>
      </c>
    </row>
    <row r="1138" spans="1:2" x14ac:dyDescent="0.25">
      <c r="A1138" t="b">
        <f>IF(Data!$F1138="successful",Data!L1138)</f>
        <v>0</v>
      </c>
      <c r="B1138">
        <f>IF(Data!$F1138="failed",Data!L1138)</f>
        <v>6</v>
      </c>
    </row>
    <row r="1139" spans="1:2" x14ac:dyDescent="0.25">
      <c r="A1139" t="b">
        <f>IF(Data!$F1139="successful",Data!L1139)</f>
        <v>0</v>
      </c>
      <c r="B1139">
        <f>IF(Data!$F1139="failed",Data!L1139)</f>
        <v>39</v>
      </c>
    </row>
    <row r="1140" spans="1:2" x14ac:dyDescent="0.25">
      <c r="A1140" t="b">
        <f>IF(Data!$F1140="successful",Data!L1140)</f>
        <v>0</v>
      </c>
      <c r="B1140">
        <f>IF(Data!$F1140="failed",Data!L1140)</f>
        <v>4</v>
      </c>
    </row>
    <row r="1141" spans="1:2" x14ac:dyDescent="0.25">
      <c r="A1141" t="b">
        <f>IF(Data!$F1141="successful",Data!L1141)</f>
        <v>0</v>
      </c>
      <c r="B1141">
        <f>IF(Data!$F1141="failed",Data!L1141)</f>
        <v>1</v>
      </c>
    </row>
    <row r="1142" spans="1:2" x14ac:dyDescent="0.25">
      <c r="A1142" t="b">
        <f>IF(Data!$F1142="successful",Data!L1142)</f>
        <v>0</v>
      </c>
      <c r="B1142">
        <f>IF(Data!$F1142="failed",Data!L1142)</f>
        <v>0</v>
      </c>
    </row>
    <row r="1143" spans="1:2" x14ac:dyDescent="0.25">
      <c r="A1143" t="b">
        <f>IF(Data!$F1143="successful",Data!L1143)</f>
        <v>0</v>
      </c>
      <c r="B1143">
        <f>IF(Data!$F1143="failed",Data!L1143)</f>
        <v>0</v>
      </c>
    </row>
    <row r="1144" spans="1:2" x14ac:dyDescent="0.25">
      <c r="A1144" t="b">
        <f>IF(Data!$F1144="successful",Data!L1144)</f>
        <v>0</v>
      </c>
      <c r="B1144">
        <f>IF(Data!$F1144="failed",Data!L1144)</f>
        <v>0</v>
      </c>
    </row>
    <row r="1145" spans="1:2" x14ac:dyDescent="0.25">
      <c r="A1145" t="b">
        <f>IF(Data!$F1145="successful",Data!L1145)</f>
        <v>0</v>
      </c>
      <c r="B1145">
        <f>IF(Data!$F1145="failed",Data!L1145)</f>
        <v>8</v>
      </c>
    </row>
    <row r="1146" spans="1:2" x14ac:dyDescent="0.25">
      <c r="A1146" t="b">
        <f>IF(Data!$F1146="successful",Data!L1146)</f>
        <v>0</v>
      </c>
      <c r="B1146">
        <f>IF(Data!$F1146="failed",Data!L1146)</f>
        <v>0</v>
      </c>
    </row>
    <row r="1147" spans="1:2" x14ac:dyDescent="0.25">
      <c r="A1147" t="b">
        <f>IF(Data!$F1147="successful",Data!L1147)</f>
        <v>0</v>
      </c>
      <c r="B1147">
        <f>IF(Data!$F1147="failed",Data!L1147)</f>
        <v>1</v>
      </c>
    </row>
    <row r="1148" spans="1:2" x14ac:dyDescent="0.25">
      <c r="A1148" t="b">
        <f>IF(Data!$F1148="successful",Data!L1148)</f>
        <v>0</v>
      </c>
      <c r="B1148">
        <f>IF(Data!$F1148="failed",Data!L1148)</f>
        <v>12</v>
      </c>
    </row>
    <row r="1149" spans="1:2" x14ac:dyDescent="0.25">
      <c r="A1149" t="b">
        <f>IF(Data!$F1149="successful",Data!L1149)</f>
        <v>0</v>
      </c>
      <c r="B1149">
        <f>IF(Data!$F1149="failed",Data!L1149)</f>
        <v>0</v>
      </c>
    </row>
    <row r="1150" spans="1:2" x14ac:dyDescent="0.25">
      <c r="A1150" t="b">
        <f>IF(Data!$F1150="successful",Data!L1150)</f>
        <v>0</v>
      </c>
      <c r="B1150">
        <f>IF(Data!$F1150="failed",Data!L1150)</f>
        <v>3</v>
      </c>
    </row>
    <row r="1151" spans="1:2" x14ac:dyDescent="0.25">
      <c r="A1151" t="b">
        <f>IF(Data!$F1151="successful",Data!L1151)</f>
        <v>0</v>
      </c>
      <c r="B1151">
        <f>IF(Data!$F1151="failed",Data!L1151)</f>
        <v>2</v>
      </c>
    </row>
    <row r="1152" spans="1:2" x14ac:dyDescent="0.25">
      <c r="A1152" t="b">
        <f>IF(Data!$F1152="successful",Data!L1152)</f>
        <v>0</v>
      </c>
      <c r="B1152">
        <f>IF(Data!$F1152="failed",Data!L1152)</f>
        <v>6</v>
      </c>
    </row>
    <row r="1153" spans="1:2" x14ac:dyDescent="0.25">
      <c r="A1153" t="b">
        <f>IF(Data!$F1153="successful",Data!L1153)</f>
        <v>0</v>
      </c>
      <c r="B1153">
        <f>IF(Data!$F1153="failed",Data!L1153)</f>
        <v>0</v>
      </c>
    </row>
    <row r="1154" spans="1:2" x14ac:dyDescent="0.25">
      <c r="A1154" t="b">
        <f>IF(Data!$F1154="successful",Data!L1154)</f>
        <v>0</v>
      </c>
      <c r="B1154">
        <f>IF(Data!$F1154="failed",Data!L1154)</f>
        <v>15</v>
      </c>
    </row>
    <row r="1155" spans="1:2" x14ac:dyDescent="0.25">
      <c r="A1155" t="b">
        <f>IF(Data!$F1155="successful",Data!L1155)</f>
        <v>0</v>
      </c>
      <c r="B1155">
        <f>IF(Data!$F1155="failed",Data!L1155)</f>
        <v>1</v>
      </c>
    </row>
    <row r="1156" spans="1:2" x14ac:dyDescent="0.25">
      <c r="A1156" t="b">
        <f>IF(Data!$F1156="successful",Data!L1156)</f>
        <v>0</v>
      </c>
      <c r="B1156">
        <f>IF(Data!$F1156="failed",Data!L1156)</f>
        <v>3</v>
      </c>
    </row>
    <row r="1157" spans="1:2" x14ac:dyDescent="0.25">
      <c r="A1157" t="b">
        <f>IF(Data!$F1157="successful",Data!L1157)</f>
        <v>0</v>
      </c>
      <c r="B1157">
        <f>IF(Data!$F1157="failed",Data!L1157)</f>
        <v>8</v>
      </c>
    </row>
    <row r="1158" spans="1:2" x14ac:dyDescent="0.25">
      <c r="A1158" t="b">
        <f>IF(Data!$F1158="successful",Data!L1158)</f>
        <v>0</v>
      </c>
      <c r="B1158">
        <f>IF(Data!$F1158="failed",Data!L1158)</f>
        <v>0</v>
      </c>
    </row>
    <row r="1159" spans="1:2" x14ac:dyDescent="0.25">
      <c r="A1159" t="b">
        <f>IF(Data!$F1159="successful",Data!L1159)</f>
        <v>0</v>
      </c>
      <c r="B1159">
        <f>IF(Data!$F1159="failed",Data!L1159)</f>
        <v>3</v>
      </c>
    </row>
    <row r="1160" spans="1:2" x14ac:dyDescent="0.25">
      <c r="A1160" t="b">
        <f>IF(Data!$F1160="successful",Data!L1160)</f>
        <v>0</v>
      </c>
      <c r="B1160">
        <f>IF(Data!$F1160="failed",Data!L1160)</f>
        <v>3</v>
      </c>
    </row>
    <row r="1161" spans="1:2" x14ac:dyDescent="0.25">
      <c r="A1161" t="b">
        <f>IF(Data!$F1161="successful",Data!L1161)</f>
        <v>0</v>
      </c>
      <c r="B1161">
        <f>IF(Data!$F1161="failed",Data!L1161)</f>
        <v>0</v>
      </c>
    </row>
    <row r="1162" spans="1:2" x14ac:dyDescent="0.25">
      <c r="A1162" t="b">
        <f>IF(Data!$F1162="successful",Data!L1162)</f>
        <v>0</v>
      </c>
      <c r="B1162">
        <f>IF(Data!$F1162="failed",Data!L1162)</f>
        <v>19</v>
      </c>
    </row>
    <row r="1163" spans="1:2" x14ac:dyDescent="0.25">
      <c r="A1163" t="b">
        <f>IF(Data!$F1163="successful",Data!L1163)</f>
        <v>0</v>
      </c>
      <c r="B1163">
        <f>IF(Data!$F1163="failed",Data!L1163)</f>
        <v>0</v>
      </c>
    </row>
    <row r="1164" spans="1:2" x14ac:dyDescent="0.25">
      <c r="A1164" t="b">
        <f>IF(Data!$F1164="successful",Data!L1164)</f>
        <v>0</v>
      </c>
      <c r="B1164">
        <f>IF(Data!$F1164="failed",Data!L1164)</f>
        <v>2</v>
      </c>
    </row>
    <row r="1165" spans="1:2" x14ac:dyDescent="0.25">
      <c r="A1165" t="b">
        <f>IF(Data!$F1165="successful",Data!L1165)</f>
        <v>0</v>
      </c>
      <c r="B1165">
        <f>IF(Data!$F1165="failed",Data!L1165)</f>
        <v>0</v>
      </c>
    </row>
    <row r="1166" spans="1:2" x14ac:dyDescent="0.25">
      <c r="A1166" t="b">
        <f>IF(Data!$F1166="successful",Data!L1166)</f>
        <v>0</v>
      </c>
      <c r="B1166">
        <f>IF(Data!$F1166="failed",Data!L1166)</f>
        <v>0</v>
      </c>
    </row>
    <row r="1167" spans="1:2" x14ac:dyDescent="0.25">
      <c r="A1167" t="b">
        <f>IF(Data!$F1167="successful",Data!L1167)</f>
        <v>0</v>
      </c>
      <c r="B1167">
        <f>IF(Data!$F1167="failed",Data!L1167)</f>
        <v>25</v>
      </c>
    </row>
    <row r="1168" spans="1:2" x14ac:dyDescent="0.25">
      <c r="A1168" t="b">
        <f>IF(Data!$F1168="successful",Data!L1168)</f>
        <v>0</v>
      </c>
      <c r="B1168">
        <f>IF(Data!$F1168="failed",Data!L1168)</f>
        <v>8</v>
      </c>
    </row>
    <row r="1169" spans="1:2" x14ac:dyDescent="0.25">
      <c r="A1169" t="b">
        <f>IF(Data!$F1169="successful",Data!L1169)</f>
        <v>0</v>
      </c>
      <c r="B1169">
        <f>IF(Data!$F1169="failed",Data!L1169)</f>
        <v>16</v>
      </c>
    </row>
    <row r="1170" spans="1:2" x14ac:dyDescent="0.25">
      <c r="A1170" t="b">
        <f>IF(Data!$F1170="successful",Data!L1170)</f>
        <v>0</v>
      </c>
      <c r="B1170">
        <f>IF(Data!$F1170="failed",Data!L1170)</f>
        <v>3</v>
      </c>
    </row>
    <row r="1171" spans="1:2" x14ac:dyDescent="0.25">
      <c r="A1171" t="b">
        <f>IF(Data!$F1171="successful",Data!L1171)</f>
        <v>0</v>
      </c>
      <c r="B1171">
        <f>IF(Data!$F1171="failed",Data!L1171)</f>
        <v>3</v>
      </c>
    </row>
    <row r="1172" spans="1:2" x14ac:dyDescent="0.25">
      <c r="A1172" t="b">
        <f>IF(Data!$F1172="successful",Data!L1172)</f>
        <v>0</v>
      </c>
      <c r="B1172">
        <f>IF(Data!$F1172="failed",Data!L1172)</f>
        <v>2</v>
      </c>
    </row>
    <row r="1173" spans="1:2" x14ac:dyDescent="0.25">
      <c r="A1173" t="b">
        <f>IF(Data!$F1173="successful",Data!L1173)</f>
        <v>0</v>
      </c>
      <c r="B1173">
        <f>IF(Data!$F1173="failed",Data!L1173)</f>
        <v>1</v>
      </c>
    </row>
    <row r="1174" spans="1:2" x14ac:dyDescent="0.25">
      <c r="A1174" t="b">
        <f>IF(Data!$F1174="successful",Data!L1174)</f>
        <v>0</v>
      </c>
      <c r="B1174">
        <f>IF(Data!$F1174="failed",Data!L1174)</f>
        <v>0</v>
      </c>
    </row>
    <row r="1175" spans="1:2" x14ac:dyDescent="0.25">
      <c r="A1175" t="b">
        <f>IF(Data!$F1175="successful",Data!L1175)</f>
        <v>0</v>
      </c>
      <c r="B1175">
        <f>IF(Data!$F1175="failed",Data!L1175)</f>
        <v>1</v>
      </c>
    </row>
    <row r="1176" spans="1:2" x14ac:dyDescent="0.25">
      <c r="A1176" t="b">
        <f>IF(Data!$F1176="successful",Data!L1176)</f>
        <v>0</v>
      </c>
      <c r="B1176">
        <f>IF(Data!$F1176="failed",Data!L1176)</f>
        <v>19</v>
      </c>
    </row>
    <row r="1177" spans="1:2" x14ac:dyDescent="0.25">
      <c r="A1177" t="b">
        <f>IF(Data!$F1177="successful",Data!L1177)</f>
        <v>0</v>
      </c>
      <c r="B1177">
        <f>IF(Data!$F1177="failed",Data!L1177)</f>
        <v>9</v>
      </c>
    </row>
    <row r="1178" spans="1:2" x14ac:dyDescent="0.25">
      <c r="A1178" t="b">
        <f>IF(Data!$F1178="successful",Data!L1178)</f>
        <v>0</v>
      </c>
      <c r="B1178">
        <f>IF(Data!$F1178="failed",Data!L1178)</f>
        <v>1</v>
      </c>
    </row>
    <row r="1179" spans="1:2" x14ac:dyDescent="0.25">
      <c r="A1179" t="b">
        <f>IF(Data!$F1179="successful",Data!L1179)</f>
        <v>0</v>
      </c>
      <c r="B1179">
        <f>IF(Data!$F1179="failed",Data!L1179)</f>
        <v>0</v>
      </c>
    </row>
    <row r="1180" spans="1:2" x14ac:dyDescent="0.25">
      <c r="A1180" t="b">
        <f>IF(Data!$F1180="successful",Data!L1180)</f>
        <v>0</v>
      </c>
      <c r="B1180">
        <f>IF(Data!$F1180="failed",Data!L1180)</f>
        <v>1</v>
      </c>
    </row>
    <row r="1181" spans="1:2" x14ac:dyDescent="0.25">
      <c r="A1181" t="b">
        <f>IF(Data!$F1181="successful",Data!L1181)</f>
        <v>0</v>
      </c>
      <c r="B1181">
        <f>IF(Data!$F1181="failed",Data!L1181)</f>
        <v>5</v>
      </c>
    </row>
    <row r="1182" spans="1:2" x14ac:dyDescent="0.25">
      <c r="A1182" t="b">
        <f>IF(Data!$F1182="successful",Data!L1182)</f>
        <v>0</v>
      </c>
      <c r="B1182">
        <f>IF(Data!$F1182="failed",Data!L1182)</f>
        <v>85</v>
      </c>
    </row>
    <row r="1183" spans="1:2" x14ac:dyDescent="0.25">
      <c r="A1183" t="b">
        <f>IF(Data!$F1183="successful",Data!L1183)</f>
        <v>0</v>
      </c>
      <c r="B1183">
        <f>IF(Data!$F1183="failed",Data!L1183)</f>
        <v>3</v>
      </c>
    </row>
    <row r="1184" spans="1:2" x14ac:dyDescent="0.25">
      <c r="A1184" t="b">
        <f>IF(Data!$F1184="successful",Data!L1184)</f>
        <v>0</v>
      </c>
      <c r="B1184">
        <f>IF(Data!$F1184="failed",Data!L1184)</f>
        <v>4</v>
      </c>
    </row>
    <row r="1185" spans="1:2" x14ac:dyDescent="0.25">
      <c r="A1185" t="b">
        <f>IF(Data!$F1185="successful",Data!L1185)</f>
        <v>0</v>
      </c>
      <c r="B1185">
        <f>IF(Data!$F1185="failed",Data!L1185)</f>
        <v>3</v>
      </c>
    </row>
    <row r="1186" spans="1:2" x14ac:dyDescent="0.25">
      <c r="A1186">
        <f>IF(Data!$F1186="successful",Data!L1186)</f>
        <v>375</v>
      </c>
      <c r="B1186" t="b">
        <f>IF(Data!$F1186="failed",Data!L1186)</f>
        <v>0</v>
      </c>
    </row>
    <row r="1187" spans="1:2" x14ac:dyDescent="0.25">
      <c r="A1187">
        <f>IF(Data!$F1187="successful",Data!L1187)</f>
        <v>111</v>
      </c>
      <c r="B1187" t="b">
        <f>IF(Data!$F1187="failed",Data!L1187)</f>
        <v>0</v>
      </c>
    </row>
    <row r="1188" spans="1:2" x14ac:dyDescent="0.25">
      <c r="A1188">
        <f>IF(Data!$F1188="successful",Data!L1188)</f>
        <v>123</v>
      </c>
      <c r="B1188" t="b">
        <f>IF(Data!$F1188="failed",Data!L1188)</f>
        <v>0</v>
      </c>
    </row>
    <row r="1189" spans="1:2" x14ac:dyDescent="0.25">
      <c r="A1189">
        <f>IF(Data!$F1189="successful",Data!L1189)</f>
        <v>70</v>
      </c>
      <c r="B1189" t="b">
        <f>IF(Data!$F1189="failed",Data!L1189)</f>
        <v>0</v>
      </c>
    </row>
    <row r="1190" spans="1:2" x14ac:dyDescent="0.25">
      <c r="A1190">
        <f>IF(Data!$F1190="successful",Data!L1190)</f>
        <v>85</v>
      </c>
      <c r="B1190" t="b">
        <f>IF(Data!$F1190="failed",Data!L1190)</f>
        <v>0</v>
      </c>
    </row>
    <row r="1191" spans="1:2" x14ac:dyDescent="0.25">
      <c r="A1191">
        <f>IF(Data!$F1191="successful",Data!L1191)</f>
        <v>86</v>
      </c>
      <c r="B1191" t="b">
        <f>IF(Data!$F1191="failed",Data!L1191)</f>
        <v>0</v>
      </c>
    </row>
    <row r="1192" spans="1:2" x14ac:dyDescent="0.25">
      <c r="A1192">
        <f>IF(Data!$F1192="successful",Data!L1192)</f>
        <v>13</v>
      </c>
      <c r="B1192" t="b">
        <f>IF(Data!$F1192="failed",Data!L1192)</f>
        <v>0</v>
      </c>
    </row>
    <row r="1193" spans="1:2" x14ac:dyDescent="0.25">
      <c r="A1193">
        <f>IF(Data!$F1193="successful",Data!L1193)</f>
        <v>33</v>
      </c>
      <c r="B1193" t="b">
        <f>IF(Data!$F1193="failed",Data!L1193)</f>
        <v>0</v>
      </c>
    </row>
    <row r="1194" spans="1:2" x14ac:dyDescent="0.25">
      <c r="A1194">
        <f>IF(Data!$F1194="successful",Data!L1194)</f>
        <v>15</v>
      </c>
      <c r="B1194" t="b">
        <f>IF(Data!$F1194="failed",Data!L1194)</f>
        <v>0</v>
      </c>
    </row>
    <row r="1195" spans="1:2" x14ac:dyDescent="0.25">
      <c r="A1195">
        <f>IF(Data!$F1195="successful",Data!L1195)</f>
        <v>273</v>
      </c>
      <c r="B1195" t="b">
        <f>IF(Data!$F1195="failed",Data!L1195)</f>
        <v>0</v>
      </c>
    </row>
    <row r="1196" spans="1:2" x14ac:dyDescent="0.25">
      <c r="A1196">
        <f>IF(Data!$F1196="successful",Data!L1196)</f>
        <v>714</v>
      </c>
      <c r="B1196" t="b">
        <f>IF(Data!$F1196="failed",Data!L1196)</f>
        <v>0</v>
      </c>
    </row>
    <row r="1197" spans="1:2" x14ac:dyDescent="0.25">
      <c r="A1197">
        <f>IF(Data!$F1197="successful",Data!L1197)</f>
        <v>170</v>
      </c>
      <c r="B1197" t="b">
        <f>IF(Data!$F1197="failed",Data!L1197)</f>
        <v>0</v>
      </c>
    </row>
    <row r="1198" spans="1:2" x14ac:dyDescent="0.25">
      <c r="A1198">
        <f>IF(Data!$F1198="successful",Data!L1198)</f>
        <v>512</v>
      </c>
      <c r="B1198" t="b">
        <f>IF(Data!$F1198="failed",Data!L1198)</f>
        <v>0</v>
      </c>
    </row>
    <row r="1199" spans="1:2" x14ac:dyDescent="0.25">
      <c r="A1199">
        <f>IF(Data!$F1199="successful",Data!L1199)</f>
        <v>314</v>
      </c>
      <c r="B1199" t="b">
        <f>IF(Data!$F1199="failed",Data!L1199)</f>
        <v>0</v>
      </c>
    </row>
    <row r="1200" spans="1:2" x14ac:dyDescent="0.25">
      <c r="A1200">
        <f>IF(Data!$F1200="successful",Data!L1200)</f>
        <v>167</v>
      </c>
      <c r="B1200" t="b">
        <f>IF(Data!$F1200="failed",Data!L1200)</f>
        <v>0</v>
      </c>
    </row>
    <row r="1201" spans="1:2" x14ac:dyDescent="0.25">
      <c r="A1201">
        <f>IF(Data!$F1201="successful",Data!L1201)</f>
        <v>9</v>
      </c>
      <c r="B1201" t="b">
        <f>IF(Data!$F1201="failed",Data!L1201)</f>
        <v>0</v>
      </c>
    </row>
    <row r="1202" spans="1:2" x14ac:dyDescent="0.25">
      <c r="A1202">
        <f>IF(Data!$F1202="successful",Data!L1202)</f>
        <v>103</v>
      </c>
      <c r="B1202" t="b">
        <f>IF(Data!$F1202="failed",Data!L1202)</f>
        <v>0</v>
      </c>
    </row>
    <row r="1203" spans="1:2" x14ac:dyDescent="0.25">
      <c r="A1203">
        <f>IF(Data!$F1203="successful",Data!L1203)</f>
        <v>111</v>
      </c>
      <c r="B1203" t="b">
        <f>IF(Data!$F1203="failed",Data!L1203)</f>
        <v>0</v>
      </c>
    </row>
    <row r="1204" spans="1:2" x14ac:dyDescent="0.25">
      <c r="A1204">
        <f>IF(Data!$F1204="successful",Data!L1204)</f>
        <v>271</v>
      </c>
      <c r="B1204" t="b">
        <f>IF(Data!$F1204="failed",Data!L1204)</f>
        <v>0</v>
      </c>
    </row>
    <row r="1205" spans="1:2" x14ac:dyDescent="0.25">
      <c r="A1205">
        <f>IF(Data!$F1205="successful",Data!L1205)</f>
        <v>101</v>
      </c>
      <c r="B1205" t="b">
        <f>IF(Data!$F1205="failed",Data!L1205)</f>
        <v>0</v>
      </c>
    </row>
    <row r="1206" spans="1:2" x14ac:dyDescent="0.25">
      <c r="A1206">
        <f>IF(Data!$F1206="successful",Data!L1206)</f>
        <v>57</v>
      </c>
      <c r="B1206" t="b">
        <f>IF(Data!$F1206="failed",Data!L1206)</f>
        <v>0</v>
      </c>
    </row>
    <row r="1207" spans="1:2" x14ac:dyDescent="0.25">
      <c r="A1207">
        <f>IF(Data!$F1207="successful",Data!L1207)</f>
        <v>62</v>
      </c>
      <c r="B1207" t="b">
        <f>IF(Data!$F1207="failed",Data!L1207)</f>
        <v>0</v>
      </c>
    </row>
    <row r="1208" spans="1:2" x14ac:dyDescent="0.25">
      <c r="A1208">
        <f>IF(Data!$F1208="successful",Data!L1208)</f>
        <v>32</v>
      </c>
      <c r="B1208" t="b">
        <f>IF(Data!$F1208="failed",Data!L1208)</f>
        <v>0</v>
      </c>
    </row>
    <row r="1209" spans="1:2" x14ac:dyDescent="0.25">
      <c r="A1209">
        <f>IF(Data!$F1209="successful",Data!L1209)</f>
        <v>141</v>
      </c>
      <c r="B1209" t="b">
        <f>IF(Data!$F1209="failed",Data!L1209)</f>
        <v>0</v>
      </c>
    </row>
    <row r="1210" spans="1:2" x14ac:dyDescent="0.25">
      <c r="A1210">
        <f>IF(Data!$F1210="successful",Data!L1210)</f>
        <v>75</v>
      </c>
      <c r="B1210" t="b">
        <f>IF(Data!$F1210="failed",Data!L1210)</f>
        <v>0</v>
      </c>
    </row>
    <row r="1211" spans="1:2" x14ac:dyDescent="0.25">
      <c r="A1211">
        <f>IF(Data!$F1211="successful",Data!L1211)</f>
        <v>46</v>
      </c>
      <c r="B1211" t="b">
        <f>IF(Data!$F1211="failed",Data!L1211)</f>
        <v>0</v>
      </c>
    </row>
    <row r="1212" spans="1:2" x14ac:dyDescent="0.25">
      <c r="A1212">
        <f>IF(Data!$F1212="successful",Data!L1212)</f>
        <v>103</v>
      </c>
      <c r="B1212" t="b">
        <f>IF(Data!$F1212="failed",Data!L1212)</f>
        <v>0</v>
      </c>
    </row>
    <row r="1213" spans="1:2" x14ac:dyDescent="0.25">
      <c r="A1213">
        <f>IF(Data!$F1213="successful",Data!L1213)</f>
        <v>6</v>
      </c>
      <c r="B1213" t="b">
        <f>IF(Data!$F1213="failed",Data!L1213)</f>
        <v>0</v>
      </c>
    </row>
    <row r="1214" spans="1:2" x14ac:dyDescent="0.25">
      <c r="A1214">
        <f>IF(Data!$F1214="successful",Data!L1214)</f>
        <v>83</v>
      </c>
      <c r="B1214" t="b">
        <f>IF(Data!$F1214="failed",Data!L1214)</f>
        <v>0</v>
      </c>
    </row>
    <row r="1215" spans="1:2" x14ac:dyDescent="0.25">
      <c r="A1215">
        <f>IF(Data!$F1215="successful",Data!L1215)</f>
        <v>108</v>
      </c>
      <c r="B1215" t="b">
        <f>IF(Data!$F1215="failed",Data!L1215)</f>
        <v>0</v>
      </c>
    </row>
    <row r="1216" spans="1:2" x14ac:dyDescent="0.25">
      <c r="A1216">
        <f>IF(Data!$F1216="successful",Data!L1216)</f>
        <v>25</v>
      </c>
      <c r="B1216" t="b">
        <f>IF(Data!$F1216="failed",Data!L1216)</f>
        <v>0</v>
      </c>
    </row>
    <row r="1217" spans="1:2" x14ac:dyDescent="0.25">
      <c r="A1217">
        <f>IF(Data!$F1217="successful",Data!L1217)</f>
        <v>549</v>
      </c>
      <c r="B1217" t="b">
        <f>IF(Data!$F1217="failed",Data!L1217)</f>
        <v>0</v>
      </c>
    </row>
    <row r="1218" spans="1:2" x14ac:dyDescent="0.25">
      <c r="A1218">
        <f>IF(Data!$F1218="successful",Data!L1218)</f>
        <v>222</v>
      </c>
      <c r="B1218" t="b">
        <f>IF(Data!$F1218="failed",Data!L1218)</f>
        <v>0</v>
      </c>
    </row>
    <row r="1219" spans="1:2" x14ac:dyDescent="0.25">
      <c r="A1219">
        <f>IF(Data!$F1219="successful",Data!L1219)</f>
        <v>183</v>
      </c>
      <c r="B1219" t="b">
        <f>IF(Data!$F1219="failed",Data!L1219)</f>
        <v>0</v>
      </c>
    </row>
    <row r="1220" spans="1:2" x14ac:dyDescent="0.25">
      <c r="A1220">
        <f>IF(Data!$F1220="successful",Data!L1220)</f>
        <v>89</v>
      </c>
      <c r="B1220" t="b">
        <f>IF(Data!$F1220="failed",Data!L1220)</f>
        <v>0</v>
      </c>
    </row>
    <row r="1221" spans="1:2" x14ac:dyDescent="0.25">
      <c r="A1221">
        <f>IF(Data!$F1221="successful",Data!L1221)</f>
        <v>253</v>
      </c>
      <c r="B1221" t="b">
        <f>IF(Data!$F1221="failed",Data!L1221)</f>
        <v>0</v>
      </c>
    </row>
    <row r="1222" spans="1:2" x14ac:dyDescent="0.25">
      <c r="A1222">
        <f>IF(Data!$F1222="successful",Data!L1222)</f>
        <v>140</v>
      </c>
      <c r="B1222" t="b">
        <f>IF(Data!$F1222="failed",Data!L1222)</f>
        <v>0</v>
      </c>
    </row>
    <row r="1223" spans="1:2" x14ac:dyDescent="0.25">
      <c r="A1223">
        <f>IF(Data!$F1223="successful",Data!L1223)</f>
        <v>103</v>
      </c>
      <c r="B1223" t="b">
        <f>IF(Data!$F1223="failed",Data!L1223)</f>
        <v>0</v>
      </c>
    </row>
    <row r="1224" spans="1:2" x14ac:dyDescent="0.25">
      <c r="A1224">
        <f>IF(Data!$F1224="successful",Data!L1224)</f>
        <v>138</v>
      </c>
      <c r="B1224" t="b">
        <f>IF(Data!$F1224="failed",Data!L1224)</f>
        <v>0</v>
      </c>
    </row>
    <row r="1225" spans="1:2" x14ac:dyDescent="0.25">
      <c r="A1225">
        <f>IF(Data!$F1225="successful",Data!L1225)</f>
        <v>191</v>
      </c>
      <c r="B1225" t="b">
        <f>IF(Data!$F1225="failed",Data!L1225)</f>
        <v>0</v>
      </c>
    </row>
    <row r="1226" spans="1:2" x14ac:dyDescent="0.25">
      <c r="A1226" t="b">
        <f>IF(Data!$F1226="successful",Data!L1226)</f>
        <v>0</v>
      </c>
      <c r="B1226" t="b">
        <f>IF(Data!$F1226="failed",Data!L1226)</f>
        <v>0</v>
      </c>
    </row>
    <row r="1227" spans="1:2" x14ac:dyDescent="0.25">
      <c r="A1227" t="b">
        <f>IF(Data!$F1227="successful",Data!L1227)</f>
        <v>0</v>
      </c>
      <c r="B1227" t="b">
        <f>IF(Data!$F1227="failed",Data!L1227)</f>
        <v>0</v>
      </c>
    </row>
    <row r="1228" spans="1:2" x14ac:dyDescent="0.25">
      <c r="A1228" t="b">
        <f>IF(Data!$F1228="successful",Data!L1228)</f>
        <v>0</v>
      </c>
      <c r="B1228" t="b">
        <f>IF(Data!$F1228="failed",Data!L1228)</f>
        <v>0</v>
      </c>
    </row>
    <row r="1229" spans="1:2" x14ac:dyDescent="0.25">
      <c r="A1229" t="b">
        <f>IF(Data!$F1229="successful",Data!L1229)</f>
        <v>0</v>
      </c>
      <c r="B1229" t="b">
        <f>IF(Data!$F1229="failed",Data!L1229)</f>
        <v>0</v>
      </c>
    </row>
    <row r="1230" spans="1:2" x14ac:dyDescent="0.25">
      <c r="A1230" t="b">
        <f>IF(Data!$F1230="successful",Data!L1230)</f>
        <v>0</v>
      </c>
      <c r="B1230" t="b">
        <f>IF(Data!$F1230="failed",Data!L1230)</f>
        <v>0</v>
      </c>
    </row>
    <row r="1231" spans="1:2" x14ac:dyDescent="0.25">
      <c r="A1231" t="b">
        <f>IF(Data!$F1231="successful",Data!L1231)</f>
        <v>0</v>
      </c>
      <c r="B1231" t="b">
        <f>IF(Data!$F1231="failed",Data!L1231)</f>
        <v>0</v>
      </c>
    </row>
    <row r="1232" spans="1:2" x14ac:dyDescent="0.25">
      <c r="A1232" t="b">
        <f>IF(Data!$F1232="successful",Data!L1232)</f>
        <v>0</v>
      </c>
      <c r="B1232" t="b">
        <f>IF(Data!$F1232="failed",Data!L1232)</f>
        <v>0</v>
      </c>
    </row>
    <row r="1233" spans="1:2" x14ac:dyDescent="0.25">
      <c r="A1233" t="b">
        <f>IF(Data!$F1233="successful",Data!L1233)</f>
        <v>0</v>
      </c>
      <c r="B1233" t="b">
        <f>IF(Data!$F1233="failed",Data!L1233)</f>
        <v>0</v>
      </c>
    </row>
    <row r="1234" spans="1:2" x14ac:dyDescent="0.25">
      <c r="A1234" t="b">
        <f>IF(Data!$F1234="successful",Data!L1234)</f>
        <v>0</v>
      </c>
      <c r="B1234" t="b">
        <f>IF(Data!$F1234="failed",Data!L1234)</f>
        <v>0</v>
      </c>
    </row>
    <row r="1235" spans="1:2" x14ac:dyDescent="0.25">
      <c r="A1235" t="b">
        <f>IF(Data!$F1235="successful",Data!L1235)</f>
        <v>0</v>
      </c>
      <c r="B1235" t="b">
        <f>IF(Data!$F1235="failed",Data!L1235)</f>
        <v>0</v>
      </c>
    </row>
    <row r="1236" spans="1:2" x14ac:dyDescent="0.25">
      <c r="A1236" t="b">
        <f>IF(Data!$F1236="successful",Data!L1236)</f>
        <v>0</v>
      </c>
      <c r="B1236" t="b">
        <f>IF(Data!$F1236="failed",Data!L1236)</f>
        <v>0</v>
      </c>
    </row>
    <row r="1237" spans="1:2" x14ac:dyDescent="0.25">
      <c r="A1237" t="b">
        <f>IF(Data!$F1237="successful",Data!L1237)</f>
        <v>0</v>
      </c>
      <c r="B1237" t="b">
        <f>IF(Data!$F1237="failed",Data!L1237)</f>
        <v>0</v>
      </c>
    </row>
    <row r="1238" spans="1:2" x14ac:dyDescent="0.25">
      <c r="A1238" t="b">
        <f>IF(Data!$F1238="successful",Data!L1238)</f>
        <v>0</v>
      </c>
      <c r="B1238" t="b">
        <f>IF(Data!$F1238="failed",Data!L1238)</f>
        <v>0</v>
      </c>
    </row>
    <row r="1239" spans="1:2" x14ac:dyDescent="0.25">
      <c r="A1239" t="b">
        <f>IF(Data!$F1239="successful",Data!L1239)</f>
        <v>0</v>
      </c>
      <c r="B1239" t="b">
        <f>IF(Data!$F1239="failed",Data!L1239)</f>
        <v>0</v>
      </c>
    </row>
    <row r="1240" spans="1:2" x14ac:dyDescent="0.25">
      <c r="A1240" t="b">
        <f>IF(Data!$F1240="successful",Data!L1240)</f>
        <v>0</v>
      </c>
      <c r="B1240" t="b">
        <f>IF(Data!$F1240="failed",Data!L1240)</f>
        <v>0</v>
      </c>
    </row>
    <row r="1241" spans="1:2" x14ac:dyDescent="0.25">
      <c r="A1241" t="b">
        <f>IF(Data!$F1241="successful",Data!L1241)</f>
        <v>0</v>
      </c>
      <c r="B1241" t="b">
        <f>IF(Data!$F1241="failed",Data!L1241)</f>
        <v>0</v>
      </c>
    </row>
    <row r="1242" spans="1:2" x14ac:dyDescent="0.25">
      <c r="A1242" t="b">
        <f>IF(Data!$F1242="successful",Data!L1242)</f>
        <v>0</v>
      </c>
      <c r="B1242" t="b">
        <f>IF(Data!$F1242="failed",Data!L1242)</f>
        <v>0</v>
      </c>
    </row>
    <row r="1243" spans="1:2" x14ac:dyDescent="0.25">
      <c r="A1243" t="b">
        <f>IF(Data!$F1243="successful",Data!L1243)</f>
        <v>0</v>
      </c>
      <c r="B1243" t="b">
        <f>IF(Data!$F1243="failed",Data!L1243)</f>
        <v>0</v>
      </c>
    </row>
    <row r="1244" spans="1:2" x14ac:dyDescent="0.25">
      <c r="A1244" t="b">
        <f>IF(Data!$F1244="successful",Data!L1244)</f>
        <v>0</v>
      </c>
      <c r="B1244" t="b">
        <f>IF(Data!$F1244="failed",Data!L1244)</f>
        <v>0</v>
      </c>
    </row>
    <row r="1245" spans="1:2" x14ac:dyDescent="0.25">
      <c r="A1245" t="b">
        <f>IF(Data!$F1245="successful",Data!L1245)</f>
        <v>0</v>
      </c>
      <c r="B1245" t="b">
        <f>IF(Data!$F1245="failed",Data!L1245)</f>
        <v>0</v>
      </c>
    </row>
    <row r="1246" spans="1:2" x14ac:dyDescent="0.25">
      <c r="A1246">
        <f>IF(Data!$F1246="successful",Data!L1246)</f>
        <v>45</v>
      </c>
      <c r="B1246" t="b">
        <f>IF(Data!$F1246="failed",Data!L1246)</f>
        <v>0</v>
      </c>
    </row>
    <row r="1247" spans="1:2" x14ac:dyDescent="0.25">
      <c r="A1247">
        <f>IF(Data!$F1247="successful",Data!L1247)</f>
        <v>17</v>
      </c>
      <c r="B1247" t="b">
        <f>IF(Data!$F1247="failed",Data!L1247)</f>
        <v>0</v>
      </c>
    </row>
    <row r="1248" spans="1:2" x14ac:dyDescent="0.25">
      <c r="A1248">
        <f>IF(Data!$F1248="successful",Data!L1248)</f>
        <v>31</v>
      </c>
      <c r="B1248" t="b">
        <f>IF(Data!$F1248="failed",Data!L1248)</f>
        <v>0</v>
      </c>
    </row>
    <row r="1249" spans="1:2" x14ac:dyDescent="0.25">
      <c r="A1249">
        <f>IF(Data!$F1249="successful",Data!L1249)</f>
        <v>50</v>
      </c>
      <c r="B1249" t="b">
        <f>IF(Data!$F1249="failed",Data!L1249)</f>
        <v>0</v>
      </c>
    </row>
    <row r="1250" spans="1:2" x14ac:dyDescent="0.25">
      <c r="A1250">
        <f>IF(Data!$F1250="successful",Data!L1250)</f>
        <v>59</v>
      </c>
      <c r="B1250" t="b">
        <f>IF(Data!$F1250="failed",Data!L1250)</f>
        <v>0</v>
      </c>
    </row>
    <row r="1251" spans="1:2" x14ac:dyDescent="0.25">
      <c r="A1251">
        <f>IF(Data!$F1251="successful",Data!L1251)</f>
        <v>81</v>
      </c>
      <c r="B1251" t="b">
        <f>IF(Data!$F1251="failed",Data!L1251)</f>
        <v>0</v>
      </c>
    </row>
    <row r="1252" spans="1:2" x14ac:dyDescent="0.25">
      <c r="A1252">
        <f>IF(Data!$F1252="successful",Data!L1252)</f>
        <v>508</v>
      </c>
      <c r="B1252" t="b">
        <f>IF(Data!$F1252="failed",Data!L1252)</f>
        <v>0</v>
      </c>
    </row>
    <row r="1253" spans="1:2" x14ac:dyDescent="0.25">
      <c r="A1253">
        <f>IF(Data!$F1253="successful",Data!L1253)</f>
        <v>74</v>
      </c>
      <c r="B1253" t="b">
        <f>IF(Data!$F1253="failed",Data!L1253)</f>
        <v>0</v>
      </c>
    </row>
    <row r="1254" spans="1:2" x14ac:dyDescent="0.25">
      <c r="A1254">
        <f>IF(Data!$F1254="successful",Data!L1254)</f>
        <v>141</v>
      </c>
      <c r="B1254" t="b">
        <f>IF(Data!$F1254="failed",Data!L1254)</f>
        <v>0</v>
      </c>
    </row>
    <row r="1255" spans="1:2" x14ac:dyDescent="0.25">
      <c r="A1255">
        <f>IF(Data!$F1255="successful",Data!L1255)</f>
        <v>711</v>
      </c>
      <c r="B1255" t="b">
        <f>IF(Data!$F1255="failed",Data!L1255)</f>
        <v>0</v>
      </c>
    </row>
    <row r="1256" spans="1:2" x14ac:dyDescent="0.25">
      <c r="A1256">
        <f>IF(Data!$F1256="successful",Data!L1256)</f>
        <v>141</v>
      </c>
      <c r="B1256" t="b">
        <f>IF(Data!$F1256="failed",Data!L1256)</f>
        <v>0</v>
      </c>
    </row>
    <row r="1257" spans="1:2" x14ac:dyDescent="0.25">
      <c r="A1257">
        <f>IF(Data!$F1257="successful",Data!L1257)</f>
        <v>109</v>
      </c>
      <c r="B1257" t="b">
        <f>IF(Data!$F1257="failed",Data!L1257)</f>
        <v>0</v>
      </c>
    </row>
    <row r="1258" spans="1:2" x14ac:dyDescent="0.25">
      <c r="A1258">
        <f>IF(Data!$F1258="successful",Data!L1258)</f>
        <v>361</v>
      </c>
      <c r="B1258" t="b">
        <f>IF(Data!$F1258="failed",Data!L1258)</f>
        <v>0</v>
      </c>
    </row>
    <row r="1259" spans="1:2" x14ac:dyDescent="0.25">
      <c r="A1259">
        <f>IF(Data!$F1259="successful",Data!L1259)</f>
        <v>176</v>
      </c>
      <c r="B1259" t="b">
        <f>IF(Data!$F1259="failed",Data!L1259)</f>
        <v>0</v>
      </c>
    </row>
    <row r="1260" spans="1:2" x14ac:dyDescent="0.25">
      <c r="A1260">
        <f>IF(Data!$F1260="successful",Data!L1260)</f>
        <v>670</v>
      </c>
      <c r="B1260" t="b">
        <f>IF(Data!$F1260="failed",Data!L1260)</f>
        <v>0</v>
      </c>
    </row>
    <row r="1261" spans="1:2" x14ac:dyDescent="0.25">
      <c r="A1261">
        <f>IF(Data!$F1261="successful",Data!L1261)</f>
        <v>96</v>
      </c>
      <c r="B1261" t="b">
        <f>IF(Data!$F1261="failed",Data!L1261)</f>
        <v>0</v>
      </c>
    </row>
    <row r="1262" spans="1:2" x14ac:dyDescent="0.25">
      <c r="A1262">
        <f>IF(Data!$F1262="successful",Data!L1262)</f>
        <v>74</v>
      </c>
      <c r="B1262" t="b">
        <f>IF(Data!$F1262="failed",Data!L1262)</f>
        <v>0</v>
      </c>
    </row>
    <row r="1263" spans="1:2" x14ac:dyDescent="0.25">
      <c r="A1263">
        <f>IF(Data!$F1263="successful",Data!L1263)</f>
        <v>52</v>
      </c>
      <c r="B1263" t="b">
        <f>IF(Data!$F1263="failed",Data!L1263)</f>
        <v>0</v>
      </c>
    </row>
    <row r="1264" spans="1:2" x14ac:dyDescent="0.25">
      <c r="A1264">
        <f>IF(Data!$F1264="successful",Data!L1264)</f>
        <v>105</v>
      </c>
      <c r="B1264" t="b">
        <f>IF(Data!$F1264="failed",Data!L1264)</f>
        <v>0</v>
      </c>
    </row>
    <row r="1265" spans="1:2" x14ac:dyDescent="0.25">
      <c r="A1265">
        <f>IF(Data!$F1265="successful",Data!L1265)</f>
        <v>41</v>
      </c>
      <c r="B1265" t="b">
        <f>IF(Data!$F1265="failed",Data!L1265)</f>
        <v>0</v>
      </c>
    </row>
    <row r="1266" spans="1:2" x14ac:dyDescent="0.25">
      <c r="A1266">
        <f>IF(Data!$F1266="successful",Data!L1266)</f>
        <v>34</v>
      </c>
      <c r="B1266" t="b">
        <f>IF(Data!$F1266="failed",Data!L1266)</f>
        <v>0</v>
      </c>
    </row>
    <row r="1267" spans="1:2" x14ac:dyDescent="0.25">
      <c r="A1267">
        <f>IF(Data!$F1267="successful",Data!L1267)</f>
        <v>66</v>
      </c>
      <c r="B1267" t="b">
        <f>IF(Data!$F1267="failed",Data!L1267)</f>
        <v>0</v>
      </c>
    </row>
    <row r="1268" spans="1:2" x14ac:dyDescent="0.25">
      <c r="A1268">
        <f>IF(Data!$F1268="successful",Data!L1268)</f>
        <v>50</v>
      </c>
      <c r="B1268" t="b">
        <f>IF(Data!$F1268="failed",Data!L1268)</f>
        <v>0</v>
      </c>
    </row>
    <row r="1269" spans="1:2" x14ac:dyDescent="0.25">
      <c r="A1269">
        <f>IF(Data!$F1269="successful",Data!L1269)</f>
        <v>159</v>
      </c>
      <c r="B1269" t="b">
        <f>IF(Data!$F1269="failed",Data!L1269)</f>
        <v>0</v>
      </c>
    </row>
    <row r="1270" spans="1:2" x14ac:dyDescent="0.25">
      <c r="A1270">
        <f>IF(Data!$F1270="successful",Data!L1270)</f>
        <v>182</v>
      </c>
      <c r="B1270" t="b">
        <f>IF(Data!$F1270="failed",Data!L1270)</f>
        <v>0</v>
      </c>
    </row>
    <row r="1271" spans="1:2" x14ac:dyDescent="0.25">
      <c r="A1271">
        <f>IF(Data!$F1271="successful",Data!L1271)</f>
        <v>206</v>
      </c>
      <c r="B1271" t="b">
        <f>IF(Data!$F1271="failed",Data!L1271)</f>
        <v>0</v>
      </c>
    </row>
    <row r="1272" spans="1:2" x14ac:dyDescent="0.25">
      <c r="A1272">
        <f>IF(Data!$F1272="successful",Data!L1272)</f>
        <v>169</v>
      </c>
      <c r="B1272" t="b">
        <f>IF(Data!$F1272="failed",Data!L1272)</f>
        <v>0</v>
      </c>
    </row>
    <row r="1273" spans="1:2" x14ac:dyDescent="0.25">
      <c r="A1273">
        <f>IF(Data!$F1273="successful",Data!L1273)</f>
        <v>31</v>
      </c>
      <c r="B1273" t="b">
        <f>IF(Data!$F1273="failed",Data!L1273)</f>
        <v>0</v>
      </c>
    </row>
    <row r="1274" spans="1:2" x14ac:dyDescent="0.25">
      <c r="A1274">
        <f>IF(Data!$F1274="successful",Data!L1274)</f>
        <v>28</v>
      </c>
      <c r="B1274" t="b">
        <f>IF(Data!$F1274="failed",Data!L1274)</f>
        <v>0</v>
      </c>
    </row>
    <row r="1275" spans="1:2" x14ac:dyDescent="0.25">
      <c r="A1275">
        <f>IF(Data!$F1275="successful",Data!L1275)</f>
        <v>54</v>
      </c>
      <c r="B1275" t="b">
        <f>IF(Data!$F1275="failed",Data!L1275)</f>
        <v>0</v>
      </c>
    </row>
    <row r="1276" spans="1:2" x14ac:dyDescent="0.25">
      <c r="A1276">
        <f>IF(Data!$F1276="successful",Data!L1276)</f>
        <v>467</v>
      </c>
      <c r="B1276" t="b">
        <f>IF(Data!$F1276="failed",Data!L1276)</f>
        <v>0</v>
      </c>
    </row>
    <row r="1277" spans="1:2" x14ac:dyDescent="0.25">
      <c r="A1277">
        <f>IF(Data!$F1277="successful",Data!L1277)</f>
        <v>389</v>
      </c>
      <c r="B1277" t="b">
        <f>IF(Data!$F1277="failed",Data!L1277)</f>
        <v>0</v>
      </c>
    </row>
    <row r="1278" spans="1:2" x14ac:dyDescent="0.25">
      <c r="A1278">
        <f>IF(Data!$F1278="successful",Data!L1278)</f>
        <v>68</v>
      </c>
      <c r="B1278" t="b">
        <f>IF(Data!$F1278="failed",Data!L1278)</f>
        <v>0</v>
      </c>
    </row>
    <row r="1279" spans="1:2" x14ac:dyDescent="0.25">
      <c r="A1279">
        <f>IF(Data!$F1279="successful",Data!L1279)</f>
        <v>413</v>
      </c>
      <c r="B1279" t="b">
        <f>IF(Data!$F1279="failed",Data!L1279)</f>
        <v>0</v>
      </c>
    </row>
    <row r="1280" spans="1:2" x14ac:dyDescent="0.25">
      <c r="A1280">
        <f>IF(Data!$F1280="successful",Data!L1280)</f>
        <v>190</v>
      </c>
      <c r="B1280" t="b">
        <f>IF(Data!$F1280="failed",Data!L1280)</f>
        <v>0</v>
      </c>
    </row>
    <row r="1281" spans="1:2" x14ac:dyDescent="0.25">
      <c r="A1281">
        <f>IF(Data!$F1281="successful",Data!L1281)</f>
        <v>189</v>
      </c>
      <c r="B1281" t="b">
        <f>IF(Data!$F1281="failed",Data!L1281)</f>
        <v>0</v>
      </c>
    </row>
    <row r="1282" spans="1:2" x14ac:dyDescent="0.25">
      <c r="A1282">
        <f>IF(Data!$F1282="successful",Data!L1282)</f>
        <v>130</v>
      </c>
      <c r="B1282" t="b">
        <f>IF(Data!$F1282="failed",Data!L1282)</f>
        <v>0</v>
      </c>
    </row>
    <row r="1283" spans="1:2" x14ac:dyDescent="0.25">
      <c r="A1283">
        <f>IF(Data!$F1283="successful",Data!L1283)</f>
        <v>74</v>
      </c>
      <c r="B1283" t="b">
        <f>IF(Data!$F1283="failed",Data!L1283)</f>
        <v>0</v>
      </c>
    </row>
    <row r="1284" spans="1:2" x14ac:dyDescent="0.25">
      <c r="A1284">
        <f>IF(Data!$F1284="successful",Data!L1284)</f>
        <v>274</v>
      </c>
      <c r="B1284" t="b">
        <f>IF(Data!$F1284="failed",Data!L1284)</f>
        <v>0</v>
      </c>
    </row>
    <row r="1285" spans="1:2" x14ac:dyDescent="0.25">
      <c r="A1285">
        <f>IF(Data!$F1285="successful",Data!L1285)</f>
        <v>22</v>
      </c>
      <c r="B1285" t="b">
        <f>IF(Data!$F1285="failed",Data!L1285)</f>
        <v>0</v>
      </c>
    </row>
    <row r="1286" spans="1:2" x14ac:dyDescent="0.25">
      <c r="A1286">
        <f>IF(Data!$F1286="successful",Data!L1286)</f>
        <v>31</v>
      </c>
      <c r="B1286" t="b">
        <f>IF(Data!$F1286="failed",Data!L1286)</f>
        <v>0</v>
      </c>
    </row>
    <row r="1287" spans="1:2" x14ac:dyDescent="0.25">
      <c r="A1287">
        <f>IF(Data!$F1287="successful",Data!L1287)</f>
        <v>63</v>
      </c>
      <c r="B1287" t="b">
        <f>IF(Data!$F1287="failed",Data!L1287)</f>
        <v>0</v>
      </c>
    </row>
    <row r="1288" spans="1:2" x14ac:dyDescent="0.25">
      <c r="A1288">
        <f>IF(Data!$F1288="successful",Data!L1288)</f>
        <v>20</v>
      </c>
      <c r="B1288" t="b">
        <f>IF(Data!$F1288="failed",Data!L1288)</f>
        <v>0</v>
      </c>
    </row>
    <row r="1289" spans="1:2" x14ac:dyDescent="0.25">
      <c r="A1289">
        <f>IF(Data!$F1289="successful",Data!L1289)</f>
        <v>25</v>
      </c>
      <c r="B1289" t="b">
        <f>IF(Data!$F1289="failed",Data!L1289)</f>
        <v>0</v>
      </c>
    </row>
    <row r="1290" spans="1:2" x14ac:dyDescent="0.25">
      <c r="A1290">
        <f>IF(Data!$F1290="successful",Data!L1290)</f>
        <v>61</v>
      </c>
      <c r="B1290" t="b">
        <f>IF(Data!$F1290="failed",Data!L1290)</f>
        <v>0</v>
      </c>
    </row>
    <row r="1291" spans="1:2" x14ac:dyDescent="0.25">
      <c r="A1291">
        <f>IF(Data!$F1291="successful",Data!L1291)</f>
        <v>52</v>
      </c>
      <c r="B1291" t="b">
        <f>IF(Data!$F1291="failed",Data!L1291)</f>
        <v>0</v>
      </c>
    </row>
    <row r="1292" spans="1:2" x14ac:dyDescent="0.25">
      <c r="A1292">
        <f>IF(Data!$F1292="successful",Data!L1292)</f>
        <v>86</v>
      </c>
      <c r="B1292" t="b">
        <f>IF(Data!$F1292="failed",Data!L1292)</f>
        <v>0</v>
      </c>
    </row>
    <row r="1293" spans="1:2" x14ac:dyDescent="0.25">
      <c r="A1293">
        <f>IF(Data!$F1293="successful",Data!L1293)</f>
        <v>42</v>
      </c>
      <c r="B1293" t="b">
        <f>IF(Data!$F1293="failed",Data!L1293)</f>
        <v>0</v>
      </c>
    </row>
    <row r="1294" spans="1:2" x14ac:dyDescent="0.25">
      <c r="A1294">
        <f>IF(Data!$F1294="successful",Data!L1294)</f>
        <v>52</v>
      </c>
      <c r="B1294" t="b">
        <f>IF(Data!$F1294="failed",Data!L1294)</f>
        <v>0</v>
      </c>
    </row>
    <row r="1295" spans="1:2" x14ac:dyDescent="0.25">
      <c r="A1295">
        <f>IF(Data!$F1295="successful",Data!L1295)</f>
        <v>120</v>
      </c>
      <c r="B1295" t="b">
        <f>IF(Data!$F1295="failed",Data!L1295)</f>
        <v>0</v>
      </c>
    </row>
    <row r="1296" spans="1:2" x14ac:dyDescent="0.25">
      <c r="A1296">
        <f>IF(Data!$F1296="successful",Data!L1296)</f>
        <v>22</v>
      </c>
      <c r="B1296" t="b">
        <f>IF(Data!$F1296="failed",Data!L1296)</f>
        <v>0</v>
      </c>
    </row>
    <row r="1297" spans="1:2" x14ac:dyDescent="0.25">
      <c r="A1297">
        <f>IF(Data!$F1297="successful",Data!L1297)</f>
        <v>64</v>
      </c>
      <c r="B1297" t="b">
        <f>IF(Data!$F1297="failed",Data!L1297)</f>
        <v>0</v>
      </c>
    </row>
    <row r="1298" spans="1:2" x14ac:dyDescent="0.25">
      <c r="A1298">
        <f>IF(Data!$F1298="successful",Data!L1298)</f>
        <v>23</v>
      </c>
      <c r="B1298" t="b">
        <f>IF(Data!$F1298="failed",Data!L1298)</f>
        <v>0</v>
      </c>
    </row>
    <row r="1299" spans="1:2" x14ac:dyDescent="0.25">
      <c r="A1299">
        <f>IF(Data!$F1299="successful",Data!L1299)</f>
        <v>238</v>
      </c>
      <c r="B1299" t="b">
        <f>IF(Data!$F1299="failed",Data!L1299)</f>
        <v>0</v>
      </c>
    </row>
    <row r="1300" spans="1:2" x14ac:dyDescent="0.25">
      <c r="A1300">
        <f>IF(Data!$F1300="successful",Data!L1300)</f>
        <v>33</v>
      </c>
      <c r="B1300" t="b">
        <f>IF(Data!$F1300="failed",Data!L1300)</f>
        <v>0</v>
      </c>
    </row>
    <row r="1301" spans="1:2" x14ac:dyDescent="0.25">
      <c r="A1301">
        <f>IF(Data!$F1301="successful",Data!L1301)</f>
        <v>32</v>
      </c>
      <c r="B1301" t="b">
        <f>IF(Data!$F1301="failed",Data!L1301)</f>
        <v>0</v>
      </c>
    </row>
    <row r="1302" spans="1:2" x14ac:dyDescent="0.25">
      <c r="A1302">
        <f>IF(Data!$F1302="successful",Data!L1302)</f>
        <v>24</v>
      </c>
      <c r="B1302" t="b">
        <f>IF(Data!$F1302="failed",Data!L1302)</f>
        <v>0</v>
      </c>
    </row>
    <row r="1303" spans="1:2" x14ac:dyDescent="0.25">
      <c r="A1303">
        <f>IF(Data!$F1303="successful",Data!L1303)</f>
        <v>29</v>
      </c>
      <c r="B1303" t="b">
        <f>IF(Data!$F1303="failed",Data!L1303)</f>
        <v>0</v>
      </c>
    </row>
    <row r="1304" spans="1:2" x14ac:dyDescent="0.25">
      <c r="A1304">
        <f>IF(Data!$F1304="successful",Data!L1304)</f>
        <v>50</v>
      </c>
      <c r="B1304" t="b">
        <f>IF(Data!$F1304="failed",Data!L1304)</f>
        <v>0</v>
      </c>
    </row>
    <row r="1305" spans="1:2" x14ac:dyDescent="0.25">
      <c r="A1305">
        <f>IF(Data!$F1305="successful",Data!L1305)</f>
        <v>108</v>
      </c>
      <c r="B1305" t="b">
        <f>IF(Data!$F1305="failed",Data!L1305)</f>
        <v>0</v>
      </c>
    </row>
    <row r="1306" spans="1:2" x14ac:dyDescent="0.25">
      <c r="A1306" t="b">
        <f>IF(Data!$F1306="successful",Data!L1306)</f>
        <v>0</v>
      </c>
      <c r="B1306" t="b">
        <f>IF(Data!$F1306="failed",Data!L1306)</f>
        <v>0</v>
      </c>
    </row>
    <row r="1307" spans="1:2" x14ac:dyDescent="0.25">
      <c r="A1307" t="b">
        <f>IF(Data!$F1307="successful",Data!L1307)</f>
        <v>0</v>
      </c>
      <c r="B1307" t="b">
        <f>IF(Data!$F1307="failed",Data!L1307)</f>
        <v>0</v>
      </c>
    </row>
    <row r="1308" spans="1:2" x14ac:dyDescent="0.25">
      <c r="A1308" t="b">
        <f>IF(Data!$F1308="successful",Data!L1308)</f>
        <v>0</v>
      </c>
      <c r="B1308" t="b">
        <f>IF(Data!$F1308="failed",Data!L1308)</f>
        <v>0</v>
      </c>
    </row>
    <row r="1309" spans="1:2" x14ac:dyDescent="0.25">
      <c r="A1309" t="b">
        <f>IF(Data!$F1309="successful",Data!L1309)</f>
        <v>0</v>
      </c>
      <c r="B1309" t="b">
        <f>IF(Data!$F1309="failed",Data!L1309)</f>
        <v>0</v>
      </c>
    </row>
    <row r="1310" spans="1:2" x14ac:dyDescent="0.25">
      <c r="A1310" t="b">
        <f>IF(Data!$F1310="successful",Data!L1310)</f>
        <v>0</v>
      </c>
      <c r="B1310" t="b">
        <f>IF(Data!$F1310="failed",Data!L1310)</f>
        <v>0</v>
      </c>
    </row>
    <row r="1311" spans="1:2" x14ac:dyDescent="0.25">
      <c r="A1311" t="b">
        <f>IF(Data!$F1311="successful",Data!L1311)</f>
        <v>0</v>
      </c>
      <c r="B1311" t="b">
        <f>IF(Data!$F1311="failed",Data!L1311)</f>
        <v>0</v>
      </c>
    </row>
    <row r="1312" spans="1:2" x14ac:dyDescent="0.25">
      <c r="A1312" t="b">
        <f>IF(Data!$F1312="successful",Data!L1312)</f>
        <v>0</v>
      </c>
      <c r="B1312" t="b">
        <f>IF(Data!$F1312="failed",Data!L1312)</f>
        <v>0</v>
      </c>
    </row>
    <row r="1313" spans="1:2" x14ac:dyDescent="0.25">
      <c r="A1313" t="b">
        <f>IF(Data!$F1313="successful",Data!L1313)</f>
        <v>0</v>
      </c>
      <c r="B1313" t="b">
        <f>IF(Data!$F1313="failed",Data!L1313)</f>
        <v>0</v>
      </c>
    </row>
    <row r="1314" spans="1:2" x14ac:dyDescent="0.25">
      <c r="A1314" t="b">
        <f>IF(Data!$F1314="successful",Data!L1314)</f>
        <v>0</v>
      </c>
      <c r="B1314" t="b">
        <f>IF(Data!$F1314="failed",Data!L1314)</f>
        <v>0</v>
      </c>
    </row>
    <row r="1315" spans="1:2" x14ac:dyDescent="0.25">
      <c r="A1315" t="b">
        <f>IF(Data!$F1315="successful",Data!L1315)</f>
        <v>0</v>
      </c>
      <c r="B1315" t="b">
        <f>IF(Data!$F1315="failed",Data!L1315)</f>
        <v>0</v>
      </c>
    </row>
    <row r="1316" spans="1:2" x14ac:dyDescent="0.25">
      <c r="A1316" t="b">
        <f>IF(Data!$F1316="successful",Data!L1316)</f>
        <v>0</v>
      </c>
      <c r="B1316" t="b">
        <f>IF(Data!$F1316="failed",Data!L1316)</f>
        <v>0</v>
      </c>
    </row>
    <row r="1317" spans="1:2" x14ac:dyDescent="0.25">
      <c r="A1317" t="b">
        <f>IF(Data!$F1317="successful",Data!L1317)</f>
        <v>0</v>
      </c>
      <c r="B1317" t="b">
        <f>IF(Data!$F1317="failed",Data!L1317)</f>
        <v>0</v>
      </c>
    </row>
    <row r="1318" spans="1:2" x14ac:dyDescent="0.25">
      <c r="A1318" t="b">
        <f>IF(Data!$F1318="successful",Data!L1318)</f>
        <v>0</v>
      </c>
      <c r="B1318" t="b">
        <f>IF(Data!$F1318="failed",Data!L1318)</f>
        <v>0</v>
      </c>
    </row>
    <row r="1319" spans="1:2" x14ac:dyDescent="0.25">
      <c r="A1319" t="b">
        <f>IF(Data!$F1319="successful",Data!L1319)</f>
        <v>0</v>
      </c>
      <c r="B1319" t="b">
        <f>IF(Data!$F1319="failed",Data!L1319)</f>
        <v>0</v>
      </c>
    </row>
    <row r="1320" spans="1:2" x14ac:dyDescent="0.25">
      <c r="A1320" t="b">
        <f>IF(Data!$F1320="successful",Data!L1320)</f>
        <v>0</v>
      </c>
      <c r="B1320" t="b">
        <f>IF(Data!$F1320="failed",Data!L1320)</f>
        <v>0</v>
      </c>
    </row>
    <row r="1321" spans="1:2" x14ac:dyDescent="0.25">
      <c r="A1321" t="b">
        <f>IF(Data!$F1321="successful",Data!L1321)</f>
        <v>0</v>
      </c>
      <c r="B1321" t="b">
        <f>IF(Data!$F1321="failed",Data!L1321)</f>
        <v>0</v>
      </c>
    </row>
    <row r="1322" spans="1:2" x14ac:dyDescent="0.25">
      <c r="A1322" t="b">
        <f>IF(Data!$F1322="successful",Data!L1322)</f>
        <v>0</v>
      </c>
      <c r="B1322" t="b">
        <f>IF(Data!$F1322="failed",Data!L1322)</f>
        <v>0</v>
      </c>
    </row>
    <row r="1323" spans="1:2" x14ac:dyDescent="0.25">
      <c r="A1323" t="b">
        <f>IF(Data!$F1323="successful",Data!L1323)</f>
        <v>0</v>
      </c>
      <c r="B1323" t="b">
        <f>IF(Data!$F1323="failed",Data!L1323)</f>
        <v>0</v>
      </c>
    </row>
    <row r="1324" spans="1:2" x14ac:dyDescent="0.25">
      <c r="A1324" t="b">
        <f>IF(Data!$F1324="successful",Data!L1324)</f>
        <v>0</v>
      </c>
      <c r="B1324" t="b">
        <f>IF(Data!$F1324="failed",Data!L1324)</f>
        <v>0</v>
      </c>
    </row>
    <row r="1325" spans="1:2" x14ac:dyDescent="0.25">
      <c r="A1325" t="b">
        <f>IF(Data!$F1325="successful",Data!L1325)</f>
        <v>0</v>
      </c>
      <c r="B1325" t="b">
        <f>IF(Data!$F1325="failed",Data!L1325)</f>
        <v>0</v>
      </c>
    </row>
    <row r="1326" spans="1:2" x14ac:dyDescent="0.25">
      <c r="A1326" t="b">
        <f>IF(Data!$F1326="successful",Data!L1326)</f>
        <v>0</v>
      </c>
      <c r="B1326" t="b">
        <f>IF(Data!$F1326="failed",Data!L1326)</f>
        <v>0</v>
      </c>
    </row>
    <row r="1327" spans="1:2" x14ac:dyDescent="0.25">
      <c r="A1327" t="b">
        <f>IF(Data!$F1327="successful",Data!L1327)</f>
        <v>0</v>
      </c>
      <c r="B1327" t="b">
        <f>IF(Data!$F1327="failed",Data!L1327)</f>
        <v>0</v>
      </c>
    </row>
    <row r="1328" spans="1:2" x14ac:dyDescent="0.25">
      <c r="A1328" t="b">
        <f>IF(Data!$F1328="successful",Data!L1328)</f>
        <v>0</v>
      </c>
      <c r="B1328" t="b">
        <f>IF(Data!$F1328="failed",Data!L1328)</f>
        <v>0</v>
      </c>
    </row>
    <row r="1329" spans="1:2" x14ac:dyDescent="0.25">
      <c r="A1329" t="b">
        <f>IF(Data!$F1329="successful",Data!L1329)</f>
        <v>0</v>
      </c>
      <c r="B1329" t="b">
        <f>IF(Data!$F1329="failed",Data!L1329)</f>
        <v>0</v>
      </c>
    </row>
    <row r="1330" spans="1:2" x14ac:dyDescent="0.25">
      <c r="A1330" t="b">
        <f>IF(Data!$F1330="successful",Data!L1330)</f>
        <v>0</v>
      </c>
      <c r="B1330" t="b">
        <f>IF(Data!$F1330="failed",Data!L1330)</f>
        <v>0</v>
      </c>
    </row>
    <row r="1331" spans="1:2" x14ac:dyDescent="0.25">
      <c r="A1331" t="b">
        <f>IF(Data!$F1331="successful",Data!L1331)</f>
        <v>0</v>
      </c>
      <c r="B1331" t="b">
        <f>IF(Data!$F1331="failed",Data!L1331)</f>
        <v>0</v>
      </c>
    </row>
    <row r="1332" spans="1:2" x14ac:dyDescent="0.25">
      <c r="A1332" t="b">
        <f>IF(Data!$F1332="successful",Data!L1332)</f>
        <v>0</v>
      </c>
      <c r="B1332" t="b">
        <f>IF(Data!$F1332="failed",Data!L1332)</f>
        <v>0</v>
      </c>
    </row>
    <row r="1333" spans="1:2" x14ac:dyDescent="0.25">
      <c r="A1333" t="b">
        <f>IF(Data!$F1333="successful",Data!L1333)</f>
        <v>0</v>
      </c>
      <c r="B1333" t="b">
        <f>IF(Data!$F1333="failed",Data!L1333)</f>
        <v>0</v>
      </c>
    </row>
    <row r="1334" spans="1:2" x14ac:dyDescent="0.25">
      <c r="A1334" t="b">
        <f>IF(Data!$F1334="successful",Data!L1334)</f>
        <v>0</v>
      </c>
      <c r="B1334" t="b">
        <f>IF(Data!$F1334="failed",Data!L1334)</f>
        <v>0</v>
      </c>
    </row>
    <row r="1335" spans="1:2" x14ac:dyDescent="0.25">
      <c r="A1335" t="b">
        <f>IF(Data!$F1335="successful",Data!L1335)</f>
        <v>0</v>
      </c>
      <c r="B1335" t="b">
        <f>IF(Data!$F1335="failed",Data!L1335)</f>
        <v>0</v>
      </c>
    </row>
    <row r="1336" spans="1:2" x14ac:dyDescent="0.25">
      <c r="A1336" t="b">
        <f>IF(Data!$F1336="successful",Data!L1336)</f>
        <v>0</v>
      </c>
      <c r="B1336" t="b">
        <f>IF(Data!$F1336="failed",Data!L1336)</f>
        <v>0</v>
      </c>
    </row>
    <row r="1337" spans="1:2" x14ac:dyDescent="0.25">
      <c r="A1337" t="b">
        <f>IF(Data!$F1337="successful",Data!L1337)</f>
        <v>0</v>
      </c>
      <c r="B1337" t="b">
        <f>IF(Data!$F1337="failed",Data!L1337)</f>
        <v>0</v>
      </c>
    </row>
    <row r="1338" spans="1:2" x14ac:dyDescent="0.25">
      <c r="A1338" t="b">
        <f>IF(Data!$F1338="successful",Data!L1338)</f>
        <v>0</v>
      </c>
      <c r="B1338" t="b">
        <f>IF(Data!$F1338="failed",Data!L1338)</f>
        <v>0</v>
      </c>
    </row>
    <row r="1339" spans="1:2" x14ac:dyDescent="0.25">
      <c r="A1339" t="b">
        <f>IF(Data!$F1339="successful",Data!L1339)</f>
        <v>0</v>
      </c>
      <c r="B1339" t="b">
        <f>IF(Data!$F1339="failed",Data!L1339)</f>
        <v>0</v>
      </c>
    </row>
    <row r="1340" spans="1:2" x14ac:dyDescent="0.25">
      <c r="A1340" t="b">
        <f>IF(Data!$F1340="successful",Data!L1340)</f>
        <v>0</v>
      </c>
      <c r="B1340" t="b">
        <f>IF(Data!$F1340="failed",Data!L1340)</f>
        <v>0</v>
      </c>
    </row>
    <row r="1341" spans="1:2" x14ac:dyDescent="0.25">
      <c r="A1341" t="b">
        <f>IF(Data!$F1341="successful",Data!L1341)</f>
        <v>0</v>
      </c>
      <c r="B1341" t="b">
        <f>IF(Data!$F1341="failed",Data!L1341)</f>
        <v>0</v>
      </c>
    </row>
    <row r="1342" spans="1:2" x14ac:dyDescent="0.25">
      <c r="A1342" t="b">
        <f>IF(Data!$F1342="successful",Data!L1342)</f>
        <v>0</v>
      </c>
      <c r="B1342" t="b">
        <f>IF(Data!$F1342="failed",Data!L1342)</f>
        <v>0</v>
      </c>
    </row>
    <row r="1343" spans="1:2" x14ac:dyDescent="0.25">
      <c r="A1343" t="b">
        <f>IF(Data!$F1343="successful",Data!L1343)</f>
        <v>0</v>
      </c>
      <c r="B1343" t="b">
        <f>IF(Data!$F1343="failed",Data!L1343)</f>
        <v>0</v>
      </c>
    </row>
    <row r="1344" spans="1:2" x14ac:dyDescent="0.25">
      <c r="A1344" t="b">
        <f>IF(Data!$F1344="successful",Data!L1344)</f>
        <v>0</v>
      </c>
      <c r="B1344" t="b">
        <f>IF(Data!$F1344="failed",Data!L1344)</f>
        <v>0</v>
      </c>
    </row>
    <row r="1345" spans="1:2" x14ac:dyDescent="0.25">
      <c r="A1345" t="b">
        <f>IF(Data!$F1345="successful",Data!L1345)</f>
        <v>0</v>
      </c>
      <c r="B1345" t="b">
        <f>IF(Data!$F1345="failed",Data!L1345)</f>
        <v>0</v>
      </c>
    </row>
    <row r="1346" spans="1:2" x14ac:dyDescent="0.25">
      <c r="A1346">
        <f>IF(Data!$F1346="successful",Data!L1346)</f>
        <v>139</v>
      </c>
      <c r="B1346" t="b">
        <f>IF(Data!$F1346="failed",Data!L1346)</f>
        <v>0</v>
      </c>
    </row>
    <row r="1347" spans="1:2" x14ac:dyDescent="0.25">
      <c r="A1347">
        <f>IF(Data!$F1347="successful",Data!L1347)</f>
        <v>7</v>
      </c>
      <c r="B1347" t="b">
        <f>IF(Data!$F1347="failed",Data!L1347)</f>
        <v>0</v>
      </c>
    </row>
    <row r="1348" spans="1:2" x14ac:dyDescent="0.25">
      <c r="A1348">
        <f>IF(Data!$F1348="successful",Data!L1348)</f>
        <v>149</v>
      </c>
      <c r="B1348" t="b">
        <f>IF(Data!$F1348="failed",Data!L1348)</f>
        <v>0</v>
      </c>
    </row>
    <row r="1349" spans="1:2" x14ac:dyDescent="0.25">
      <c r="A1349">
        <f>IF(Data!$F1349="successful",Data!L1349)</f>
        <v>31</v>
      </c>
      <c r="B1349" t="b">
        <f>IF(Data!$F1349="failed",Data!L1349)</f>
        <v>0</v>
      </c>
    </row>
    <row r="1350" spans="1:2" x14ac:dyDescent="0.25">
      <c r="A1350">
        <f>IF(Data!$F1350="successful",Data!L1350)</f>
        <v>26</v>
      </c>
      <c r="B1350" t="b">
        <f>IF(Data!$F1350="failed",Data!L1350)</f>
        <v>0</v>
      </c>
    </row>
    <row r="1351" spans="1:2" x14ac:dyDescent="0.25">
      <c r="A1351">
        <f>IF(Data!$F1351="successful",Data!L1351)</f>
        <v>172</v>
      </c>
      <c r="B1351" t="b">
        <f>IF(Data!$F1351="failed",Data!L1351)</f>
        <v>0</v>
      </c>
    </row>
    <row r="1352" spans="1:2" x14ac:dyDescent="0.25">
      <c r="A1352">
        <f>IF(Data!$F1352="successful",Data!L1352)</f>
        <v>78</v>
      </c>
      <c r="B1352" t="b">
        <f>IF(Data!$F1352="failed",Data!L1352)</f>
        <v>0</v>
      </c>
    </row>
    <row r="1353" spans="1:2" x14ac:dyDescent="0.25">
      <c r="A1353">
        <f>IF(Data!$F1353="successful",Data!L1353)</f>
        <v>120</v>
      </c>
      <c r="B1353" t="b">
        <f>IF(Data!$F1353="failed",Data!L1353)</f>
        <v>0</v>
      </c>
    </row>
    <row r="1354" spans="1:2" x14ac:dyDescent="0.25">
      <c r="A1354">
        <f>IF(Data!$F1354="successful",Data!L1354)</f>
        <v>227</v>
      </c>
      <c r="B1354" t="b">
        <f>IF(Data!$F1354="failed",Data!L1354)</f>
        <v>0</v>
      </c>
    </row>
    <row r="1355" spans="1:2" x14ac:dyDescent="0.25">
      <c r="A1355">
        <f>IF(Data!$F1355="successful",Data!L1355)</f>
        <v>42</v>
      </c>
      <c r="B1355" t="b">
        <f>IF(Data!$F1355="failed",Data!L1355)</f>
        <v>0</v>
      </c>
    </row>
    <row r="1356" spans="1:2" x14ac:dyDescent="0.25">
      <c r="A1356">
        <f>IF(Data!$F1356="successful",Data!L1356)</f>
        <v>64</v>
      </c>
      <c r="B1356" t="b">
        <f>IF(Data!$F1356="failed",Data!L1356)</f>
        <v>0</v>
      </c>
    </row>
    <row r="1357" spans="1:2" x14ac:dyDescent="0.25">
      <c r="A1357">
        <f>IF(Data!$F1357="successful",Data!L1357)</f>
        <v>121</v>
      </c>
      <c r="B1357" t="b">
        <f>IF(Data!$F1357="failed",Data!L1357)</f>
        <v>0</v>
      </c>
    </row>
    <row r="1358" spans="1:2" x14ac:dyDescent="0.25">
      <c r="A1358">
        <f>IF(Data!$F1358="successful",Data!L1358)</f>
        <v>87</v>
      </c>
      <c r="B1358" t="b">
        <f>IF(Data!$F1358="failed",Data!L1358)</f>
        <v>0</v>
      </c>
    </row>
    <row r="1359" spans="1:2" x14ac:dyDescent="0.25">
      <c r="A1359">
        <f>IF(Data!$F1359="successful",Data!L1359)</f>
        <v>65</v>
      </c>
      <c r="B1359" t="b">
        <f>IF(Data!$F1359="failed",Data!L1359)</f>
        <v>0</v>
      </c>
    </row>
    <row r="1360" spans="1:2" x14ac:dyDescent="0.25">
      <c r="A1360">
        <f>IF(Data!$F1360="successful",Data!L1360)</f>
        <v>49</v>
      </c>
      <c r="B1360" t="b">
        <f>IF(Data!$F1360="failed",Data!L1360)</f>
        <v>0</v>
      </c>
    </row>
    <row r="1361" spans="1:2" x14ac:dyDescent="0.25">
      <c r="A1361">
        <f>IF(Data!$F1361="successful",Data!L1361)</f>
        <v>19</v>
      </c>
      <c r="B1361" t="b">
        <f>IF(Data!$F1361="failed",Data!L1361)</f>
        <v>0</v>
      </c>
    </row>
    <row r="1362" spans="1:2" x14ac:dyDescent="0.25">
      <c r="A1362">
        <f>IF(Data!$F1362="successful",Data!L1362)</f>
        <v>81</v>
      </c>
      <c r="B1362" t="b">
        <f>IF(Data!$F1362="failed",Data!L1362)</f>
        <v>0</v>
      </c>
    </row>
    <row r="1363" spans="1:2" x14ac:dyDescent="0.25">
      <c r="A1363">
        <f>IF(Data!$F1363="successful",Data!L1363)</f>
        <v>264</v>
      </c>
      <c r="B1363" t="b">
        <f>IF(Data!$F1363="failed",Data!L1363)</f>
        <v>0</v>
      </c>
    </row>
    <row r="1364" spans="1:2" x14ac:dyDescent="0.25">
      <c r="A1364">
        <f>IF(Data!$F1364="successful",Data!L1364)</f>
        <v>25</v>
      </c>
      <c r="B1364" t="b">
        <f>IF(Data!$F1364="failed",Data!L1364)</f>
        <v>0</v>
      </c>
    </row>
    <row r="1365" spans="1:2" x14ac:dyDescent="0.25">
      <c r="A1365">
        <f>IF(Data!$F1365="successful",Data!L1365)</f>
        <v>5</v>
      </c>
      <c r="B1365" t="b">
        <f>IF(Data!$F1365="failed",Data!L1365)</f>
        <v>0</v>
      </c>
    </row>
    <row r="1366" spans="1:2" x14ac:dyDescent="0.25">
      <c r="A1366">
        <f>IF(Data!$F1366="successful",Data!L1366)</f>
        <v>144</v>
      </c>
      <c r="B1366" t="b">
        <f>IF(Data!$F1366="failed",Data!L1366)</f>
        <v>0</v>
      </c>
    </row>
    <row r="1367" spans="1:2" x14ac:dyDescent="0.25">
      <c r="A1367">
        <f>IF(Data!$F1367="successful",Data!L1367)</f>
        <v>92</v>
      </c>
      <c r="B1367" t="b">
        <f>IF(Data!$F1367="failed",Data!L1367)</f>
        <v>0</v>
      </c>
    </row>
    <row r="1368" spans="1:2" x14ac:dyDescent="0.25">
      <c r="A1368">
        <f>IF(Data!$F1368="successful",Data!L1368)</f>
        <v>147</v>
      </c>
      <c r="B1368" t="b">
        <f>IF(Data!$F1368="failed",Data!L1368)</f>
        <v>0</v>
      </c>
    </row>
    <row r="1369" spans="1:2" x14ac:dyDescent="0.25">
      <c r="A1369">
        <f>IF(Data!$F1369="successful",Data!L1369)</f>
        <v>90</v>
      </c>
      <c r="B1369" t="b">
        <f>IF(Data!$F1369="failed",Data!L1369)</f>
        <v>0</v>
      </c>
    </row>
    <row r="1370" spans="1:2" x14ac:dyDescent="0.25">
      <c r="A1370">
        <f>IF(Data!$F1370="successful",Data!L1370)</f>
        <v>87</v>
      </c>
      <c r="B1370" t="b">
        <f>IF(Data!$F1370="failed",Data!L1370)</f>
        <v>0</v>
      </c>
    </row>
    <row r="1371" spans="1:2" x14ac:dyDescent="0.25">
      <c r="A1371">
        <f>IF(Data!$F1371="successful",Data!L1371)</f>
        <v>406</v>
      </c>
      <c r="B1371" t="b">
        <f>IF(Data!$F1371="failed",Data!L1371)</f>
        <v>0</v>
      </c>
    </row>
    <row r="1372" spans="1:2" x14ac:dyDescent="0.25">
      <c r="A1372">
        <f>IF(Data!$F1372="successful",Data!L1372)</f>
        <v>20</v>
      </c>
      <c r="B1372" t="b">
        <f>IF(Data!$F1372="failed",Data!L1372)</f>
        <v>0</v>
      </c>
    </row>
    <row r="1373" spans="1:2" x14ac:dyDescent="0.25">
      <c r="A1373">
        <f>IF(Data!$F1373="successful",Data!L1373)</f>
        <v>70</v>
      </c>
      <c r="B1373" t="b">
        <f>IF(Data!$F1373="failed",Data!L1373)</f>
        <v>0</v>
      </c>
    </row>
    <row r="1374" spans="1:2" x14ac:dyDescent="0.25">
      <c r="A1374">
        <f>IF(Data!$F1374="successful",Data!L1374)</f>
        <v>16</v>
      </c>
      <c r="B1374" t="b">
        <f>IF(Data!$F1374="failed",Data!L1374)</f>
        <v>0</v>
      </c>
    </row>
    <row r="1375" spans="1:2" x14ac:dyDescent="0.25">
      <c r="A1375">
        <f>IF(Data!$F1375="successful",Data!L1375)</f>
        <v>52</v>
      </c>
      <c r="B1375" t="b">
        <f>IF(Data!$F1375="failed",Data!L1375)</f>
        <v>0</v>
      </c>
    </row>
    <row r="1376" spans="1:2" x14ac:dyDescent="0.25">
      <c r="A1376">
        <f>IF(Data!$F1376="successful",Data!L1376)</f>
        <v>66</v>
      </c>
      <c r="B1376" t="b">
        <f>IF(Data!$F1376="failed",Data!L1376)</f>
        <v>0</v>
      </c>
    </row>
    <row r="1377" spans="1:2" x14ac:dyDescent="0.25">
      <c r="A1377">
        <f>IF(Data!$F1377="successful",Data!L1377)</f>
        <v>109</v>
      </c>
      <c r="B1377" t="b">
        <f>IF(Data!$F1377="failed",Data!L1377)</f>
        <v>0</v>
      </c>
    </row>
    <row r="1378" spans="1:2" x14ac:dyDescent="0.25">
      <c r="A1378">
        <f>IF(Data!$F1378="successful",Data!L1378)</f>
        <v>168</v>
      </c>
      <c r="B1378" t="b">
        <f>IF(Data!$F1378="failed",Data!L1378)</f>
        <v>0</v>
      </c>
    </row>
    <row r="1379" spans="1:2" x14ac:dyDescent="0.25">
      <c r="A1379">
        <f>IF(Data!$F1379="successful",Data!L1379)</f>
        <v>31</v>
      </c>
      <c r="B1379" t="b">
        <f>IF(Data!$F1379="failed",Data!L1379)</f>
        <v>0</v>
      </c>
    </row>
    <row r="1380" spans="1:2" x14ac:dyDescent="0.25">
      <c r="A1380">
        <f>IF(Data!$F1380="successful",Data!L1380)</f>
        <v>133</v>
      </c>
      <c r="B1380" t="b">
        <f>IF(Data!$F1380="failed",Data!L1380)</f>
        <v>0</v>
      </c>
    </row>
    <row r="1381" spans="1:2" x14ac:dyDescent="0.25">
      <c r="A1381">
        <f>IF(Data!$F1381="successful",Data!L1381)</f>
        <v>151</v>
      </c>
      <c r="B1381" t="b">
        <f>IF(Data!$F1381="failed",Data!L1381)</f>
        <v>0</v>
      </c>
    </row>
    <row r="1382" spans="1:2" x14ac:dyDescent="0.25">
      <c r="A1382">
        <f>IF(Data!$F1382="successful",Data!L1382)</f>
        <v>5</v>
      </c>
      <c r="B1382" t="b">
        <f>IF(Data!$F1382="failed",Data!L1382)</f>
        <v>0</v>
      </c>
    </row>
    <row r="1383" spans="1:2" x14ac:dyDescent="0.25">
      <c r="A1383">
        <f>IF(Data!$F1383="successful",Data!L1383)</f>
        <v>73</v>
      </c>
      <c r="B1383" t="b">
        <f>IF(Data!$F1383="failed",Data!L1383)</f>
        <v>0</v>
      </c>
    </row>
    <row r="1384" spans="1:2" x14ac:dyDescent="0.25">
      <c r="A1384">
        <f>IF(Data!$F1384="successful",Data!L1384)</f>
        <v>148</v>
      </c>
      <c r="B1384" t="b">
        <f>IF(Data!$F1384="failed",Data!L1384)</f>
        <v>0</v>
      </c>
    </row>
    <row r="1385" spans="1:2" x14ac:dyDescent="0.25">
      <c r="A1385">
        <f>IF(Data!$F1385="successful",Data!L1385)</f>
        <v>93</v>
      </c>
      <c r="B1385" t="b">
        <f>IF(Data!$F1385="failed",Data!L1385)</f>
        <v>0</v>
      </c>
    </row>
    <row r="1386" spans="1:2" x14ac:dyDescent="0.25">
      <c r="A1386">
        <f>IF(Data!$F1386="successful",Data!L1386)</f>
        <v>63</v>
      </c>
      <c r="B1386" t="b">
        <f>IF(Data!$F1386="failed",Data!L1386)</f>
        <v>0</v>
      </c>
    </row>
    <row r="1387" spans="1:2" x14ac:dyDescent="0.25">
      <c r="A1387">
        <f>IF(Data!$F1387="successful",Data!L1387)</f>
        <v>134</v>
      </c>
      <c r="B1387" t="b">
        <f>IF(Data!$F1387="failed",Data!L1387)</f>
        <v>0</v>
      </c>
    </row>
    <row r="1388" spans="1:2" x14ac:dyDescent="0.25">
      <c r="A1388">
        <f>IF(Data!$F1388="successful",Data!L1388)</f>
        <v>14</v>
      </c>
      <c r="B1388" t="b">
        <f>IF(Data!$F1388="failed",Data!L1388)</f>
        <v>0</v>
      </c>
    </row>
    <row r="1389" spans="1:2" x14ac:dyDescent="0.25">
      <c r="A1389">
        <f>IF(Data!$F1389="successful",Data!L1389)</f>
        <v>78</v>
      </c>
      <c r="B1389" t="b">
        <f>IF(Data!$F1389="failed",Data!L1389)</f>
        <v>0</v>
      </c>
    </row>
    <row r="1390" spans="1:2" x14ac:dyDescent="0.25">
      <c r="A1390">
        <f>IF(Data!$F1390="successful",Data!L1390)</f>
        <v>112</v>
      </c>
      <c r="B1390" t="b">
        <f>IF(Data!$F1390="failed",Data!L1390)</f>
        <v>0</v>
      </c>
    </row>
    <row r="1391" spans="1:2" x14ac:dyDescent="0.25">
      <c r="A1391">
        <f>IF(Data!$F1391="successful",Data!L1391)</f>
        <v>34</v>
      </c>
      <c r="B1391" t="b">
        <f>IF(Data!$F1391="failed",Data!L1391)</f>
        <v>0</v>
      </c>
    </row>
    <row r="1392" spans="1:2" x14ac:dyDescent="0.25">
      <c r="A1392">
        <f>IF(Data!$F1392="successful",Data!L1392)</f>
        <v>19</v>
      </c>
      <c r="B1392" t="b">
        <f>IF(Data!$F1392="failed",Data!L1392)</f>
        <v>0</v>
      </c>
    </row>
    <row r="1393" spans="1:2" x14ac:dyDescent="0.25">
      <c r="A1393">
        <f>IF(Data!$F1393="successful",Data!L1393)</f>
        <v>13</v>
      </c>
      <c r="B1393" t="b">
        <f>IF(Data!$F1393="failed",Data!L1393)</f>
        <v>0</v>
      </c>
    </row>
    <row r="1394" spans="1:2" x14ac:dyDescent="0.25">
      <c r="A1394">
        <f>IF(Data!$F1394="successful",Data!L1394)</f>
        <v>104</v>
      </c>
      <c r="B1394" t="b">
        <f>IF(Data!$F1394="failed",Data!L1394)</f>
        <v>0</v>
      </c>
    </row>
    <row r="1395" spans="1:2" x14ac:dyDescent="0.25">
      <c r="A1395">
        <f>IF(Data!$F1395="successful",Data!L1395)</f>
        <v>52</v>
      </c>
      <c r="B1395" t="b">
        <f>IF(Data!$F1395="failed",Data!L1395)</f>
        <v>0</v>
      </c>
    </row>
    <row r="1396" spans="1:2" x14ac:dyDescent="0.25">
      <c r="A1396">
        <f>IF(Data!$F1396="successful",Data!L1396)</f>
        <v>17</v>
      </c>
      <c r="B1396" t="b">
        <f>IF(Data!$F1396="failed",Data!L1396)</f>
        <v>0</v>
      </c>
    </row>
    <row r="1397" spans="1:2" x14ac:dyDescent="0.25">
      <c r="A1397">
        <f>IF(Data!$F1397="successful",Data!L1397)</f>
        <v>82</v>
      </c>
      <c r="B1397" t="b">
        <f>IF(Data!$F1397="failed",Data!L1397)</f>
        <v>0</v>
      </c>
    </row>
    <row r="1398" spans="1:2" x14ac:dyDescent="0.25">
      <c r="A1398">
        <f>IF(Data!$F1398="successful",Data!L1398)</f>
        <v>73</v>
      </c>
      <c r="B1398" t="b">
        <f>IF(Data!$F1398="failed",Data!L1398)</f>
        <v>0</v>
      </c>
    </row>
    <row r="1399" spans="1:2" x14ac:dyDescent="0.25">
      <c r="A1399">
        <f>IF(Data!$F1399="successful",Data!L1399)</f>
        <v>158</v>
      </c>
      <c r="B1399" t="b">
        <f>IF(Data!$F1399="failed",Data!L1399)</f>
        <v>0</v>
      </c>
    </row>
    <row r="1400" spans="1:2" x14ac:dyDescent="0.25">
      <c r="A1400">
        <f>IF(Data!$F1400="successful",Data!L1400)</f>
        <v>65</v>
      </c>
      <c r="B1400" t="b">
        <f>IF(Data!$F1400="failed",Data!L1400)</f>
        <v>0</v>
      </c>
    </row>
    <row r="1401" spans="1:2" x14ac:dyDescent="0.25">
      <c r="A1401">
        <f>IF(Data!$F1401="successful",Data!L1401)</f>
        <v>184</v>
      </c>
      <c r="B1401" t="b">
        <f>IF(Data!$F1401="failed",Data!L1401)</f>
        <v>0</v>
      </c>
    </row>
    <row r="1402" spans="1:2" x14ac:dyDescent="0.25">
      <c r="A1402">
        <f>IF(Data!$F1402="successful",Data!L1402)</f>
        <v>34</v>
      </c>
      <c r="B1402" t="b">
        <f>IF(Data!$F1402="failed",Data!L1402)</f>
        <v>0</v>
      </c>
    </row>
    <row r="1403" spans="1:2" x14ac:dyDescent="0.25">
      <c r="A1403">
        <f>IF(Data!$F1403="successful",Data!L1403)</f>
        <v>240</v>
      </c>
      <c r="B1403" t="b">
        <f>IF(Data!$F1403="failed",Data!L1403)</f>
        <v>0</v>
      </c>
    </row>
    <row r="1404" spans="1:2" x14ac:dyDescent="0.25">
      <c r="A1404">
        <f>IF(Data!$F1404="successful",Data!L1404)</f>
        <v>113</v>
      </c>
      <c r="B1404" t="b">
        <f>IF(Data!$F1404="failed",Data!L1404)</f>
        <v>0</v>
      </c>
    </row>
    <row r="1405" spans="1:2" x14ac:dyDescent="0.25">
      <c r="A1405">
        <f>IF(Data!$F1405="successful",Data!L1405)</f>
        <v>66</v>
      </c>
      <c r="B1405" t="b">
        <f>IF(Data!$F1405="failed",Data!L1405)</f>
        <v>0</v>
      </c>
    </row>
    <row r="1406" spans="1:2" x14ac:dyDescent="0.25">
      <c r="A1406" t="b">
        <f>IF(Data!$F1406="successful",Data!L1406)</f>
        <v>0</v>
      </c>
      <c r="B1406">
        <f>IF(Data!$F1406="failed",Data!L1406)</f>
        <v>5</v>
      </c>
    </row>
    <row r="1407" spans="1:2" x14ac:dyDescent="0.25">
      <c r="A1407" t="b">
        <f>IF(Data!$F1407="successful",Data!L1407)</f>
        <v>0</v>
      </c>
      <c r="B1407">
        <f>IF(Data!$F1407="failed",Data!L1407)</f>
        <v>17</v>
      </c>
    </row>
    <row r="1408" spans="1:2" x14ac:dyDescent="0.25">
      <c r="A1408" t="b">
        <f>IF(Data!$F1408="successful",Data!L1408)</f>
        <v>0</v>
      </c>
      <c r="B1408">
        <f>IF(Data!$F1408="failed",Data!L1408)</f>
        <v>3</v>
      </c>
    </row>
    <row r="1409" spans="1:2" x14ac:dyDescent="0.25">
      <c r="A1409" t="b">
        <f>IF(Data!$F1409="successful",Data!L1409)</f>
        <v>0</v>
      </c>
      <c r="B1409">
        <f>IF(Data!$F1409="failed",Data!L1409)</f>
        <v>2</v>
      </c>
    </row>
    <row r="1410" spans="1:2" x14ac:dyDescent="0.25">
      <c r="A1410" t="b">
        <f>IF(Data!$F1410="successful",Data!L1410)</f>
        <v>0</v>
      </c>
      <c r="B1410">
        <f>IF(Data!$F1410="failed",Data!L1410)</f>
        <v>6</v>
      </c>
    </row>
    <row r="1411" spans="1:2" x14ac:dyDescent="0.25">
      <c r="A1411" t="b">
        <f>IF(Data!$F1411="successful",Data!L1411)</f>
        <v>0</v>
      </c>
      <c r="B1411">
        <f>IF(Data!$F1411="failed",Data!L1411)</f>
        <v>0</v>
      </c>
    </row>
    <row r="1412" spans="1:2" x14ac:dyDescent="0.25">
      <c r="A1412" t="b">
        <f>IF(Data!$F1412="successful",Data!L1412)</f>
        <v>0</v>
      </c>
      <c r="B1412">
        <f>IF(Data!$F1412="failed",Data!L1412)</f>
        <v>1</v>
      </c>
    </row>
    <row r="1413" spans="1:2" x14ac:dyDescent="0.25">
      <c r="A1413" t="b">
        <f>IF(Data!$F1413="successful",Data!L1413)</f>
        <v>0</v>
      </c>
      <c r="B1413">
        <f>IF(Data!$F1413="failed",Data!L1413)</f>
        <v>3</v>
      </c>
    </row>
    <row r="1414" spans="1:2" x14ac:dyDescent="0.25">
      <c r="A1414" t="b">
        <f>IF(Data!$F1414="successful",Data!L1414)</f>
        <v>0</v>
      </c>
      <c r="B1414">
        <f>IF(Data!$F1414="failed",Data!L1414)</f>
        <v>13</v>
      </c>
    </row>
    <row r="1415" spans="1:2" x14ac:dyDescent="0.25">
      <c r="A1415" t="b">
        <f>IF(Data!$F1415="successful",Data!L1415)</f>
        <v>0</v>
      </c>
      <c r="B1415">
        <f>IF(Data!$F1415="failed",Data!L1415)</f>
        <v>1</v>
      </c>
    </row>
    <row r="1416" spans="1:2" x14ac:dyDescent="0.25">
      <c r="A1416" t="b">
        <f>IF(Data!$F1416="successful",Data!L1416)</f>
        <v>0</v>
      </c>
      <c r="B1416">
        <f>IF(Data!$F1416="failed",Data!L1416)</f>
        <v>1</v>
      </c>
    </row>
    <row r="1417" spans="1:2" x14ac:dyDescent="0.25">
      <c r="A1417" t="b">
        <f>IF(Data!$F1417="successful",Data!L1417)</f>
        <v>0</v>
      </c>
      <c r="B1417">
        <f>IF(Data!$F1417="failed",Data!L1417)</f>
        <v>9</v>
      </c>
    </row>
    <row r="1418" spans="1:2" x14ac:dyDescent="0.25">
      <c r="A1418" t="b">
        <f>IF(Data!$F1418="successful",Data!L1418)</f>
        <v>0</v>
      </c>
      <c r="B1418">
        <f>IF(Data!$F1418="failed",Data!L1418)</f>
        <v>0</v>
      </c>
    </row>
    <row r="1419" spans="1:2" x14ac:dyDescent="0.25">
      <c r="A1419" t="b">
        <f>IF(Data!$F1419="successful",Data!L1419)</f>
        <v>0</v>
      </c>
      <c r="B1419">
        <f>IF(Data!$F1419="failed",Data!L1419)</f>
        <v>2</v>
      </c>
    </row>
    <row r="1420" spans="1:2" x14ac:dyDescent="0.25">
      <c r="A1420" t="b">
        <f>IF(Data!$F1420="successful",Data!L1420)</f>
        <v>0</v>
      </c>
      <c r="B1420">
        <f>IF(Data!$F1420="failed",Data!L1420)</f>
        <v>1</v>
      </c>
    </row>
    <row r="1421" spans="1:2" x14ac:dyDescent="0.25">
      <c r="A1421" t="b">
        <f>IF(Data!$F1421="successful",Data!L1421)</f>
        <v>0</v>
      </c>
      <c r="B1421">
        <f>IF(Data!$F1421="failed",Data!L1421)</f>
        <v>10</v>
      </c>
    </row>
    <row r="1422" spans="1:2" x14ac:dyDescent="0.25">
      <c r="A1422" t="b">
        <f>IF(Data!$F1422="successful",Data!L1422)</f>
        <v>0</v>
      </c>
      <c r="B1422">
        <f>IF(Data!$F1422="failed",Data!L1422)</f>
        <v>3</v>
      </c>
    </row>
    <row r="1423" spans="1:2" x14ac:dyDescent="0.25">
      <c r="A1423" t="b">
        <f>IF(Data!$F1423="successful",Data!L1423)</f>
        <v>0</v>
      </c>
      <c r="B1423">
        <f>IF(Data!$F1423="failed",Data!L1423)</f>
        <v>2</v>
      </c>
    </row>
    <row r="1424" spans="1:2" x14ac:dyDescent="0.25">
      <c r="A1424" t="b">
        <f>IF(Data!$F1424="successful",Data!L1424)</f>
        <v>0</v>
      </c>
      <c r="B1424">
        <f>IF(Data!$F1424="failed",Data!L1424)</f>
        <v>2</v>
      </c>
    </row>
    <row r="1425" spans="1:2" x14ac:dyDescent="0.25">
      <c r="A1425" t="b">
        <f>IF(Data!$F1425="successful",Data!L1425)</f>
        <v>0</v>
      </c>
      <c r="B1425">
        <f>IF(Data!$F1425="failed",Data!L1425)</f>
        <v>1</v>
      </c>
    </row>
    <row r="1426" spans="1:2" x14ac:dyDescent="0.25">
      <c r="A1426" t="b">
        <f>IF(Data!$F1426="successful",Data!L1426)</f>
        <v>0</v>
      </c>
      <c r="B1426">
        <f>IF(Data!$F1426="failed",Data!L1426)</f>
        <v>14</v>
      </c>
    </row>
    <row r="1427" spans="1:2" x14ac:dyDescent="0.25">
      <c r="A1427" t="b">
        <f>IF(Data!$F1427="successful",Data!L1427)</f>
        <v>0</v>
      </c>
      <c r="B1427">
        <f>IF(Data!$F1427="failed",Data!L1427)</f>
        <v>0</v>
      </c>
    </row>
    <row r="1428" spans="1:2" x14ac:dyDescent="0.25">
      <c r="A1428" t="b">
        <f>IF(Data!$F1428="successful",Data!L1428)</f>
        <v>0</v>
      </c>
      <c r="B1428">
        <f>IF(Data!$F1428="failed",Data!L1428)</f>
        <v>0</v>
      </c>
    </row>
    <row r="1429" spans="1:2" x14ac:dyDescent="0.25">
      <c r="A1429" t="b">
        <f>IF(Data!$F1429="successful",Data!L1429)</f>
        <v>0</v>
      </c>
      <c r="B1429">
        <f>IF(Data!$F1429="failed",Data!L1429)</f>
        <v>4</v>
      </c>
    </row>
    <row r="1430" spans="1:2" x14ac:dyDescent="0.25">
      <c r="A1430" t="b">
        <f>IF(Data!$F1430="successful",Data!L1430)</f>
        <v>0</v>
      </c>
      <c r="B1430">
        <f>IF(Data!$F1430="failed",Data!L1430)</f>
        <v>3</v>
      </c>
    </row>
    <row r="1431" spans="1:2" x14ac:dyDescent="0.25">
      <c r="A1431" t="b">
        <f>IF(Data!$F1431="successful",Data!L1431)</f>
        <v>0</v>
      </c>
      <c r="B1431">
        <f>IF(Data!$F1431="failed",Data!L1431)</f>
        <v>0</v>
      </c>
    </row>
    <row r="1432" spans="1:2" x14ac:dyDescent="0.25">
      <c r="A1432" t="b">
        <f>IF(Data!$F1432="successful",Data!L1432)</f>
        <v>0</v>
      </c>
      <c r="B1432">
        <f>IF(Data!$F1432="failed",Data!L1432)</f>
        <v>5</v>
      </c>
    </row>
    <row r="1433" spans="1:2" x14ac:dyDescent="0.25">
      <c r="A1433" t="b">
        <f>IF(Data!$F1433="successful",Data!L1433)</f>
        <v>0</v>
      </c>
      <c r="B1433">
        <f>IF(Data!$F1433="failed",Data!L1433)</f>
        <v>47</v>
      </c>
    </row>
    <row r="1434" spans="1:2" x14ac:dyDescent="0.25">
      <c r="A1434" t="b">
        <f>IF(Data!$F1434="successful",Data!L1434)</f>
        <v>0</v>
      </c>
      <c r="B1434">
        <f>IF(Data!$F1434="failed",Data!L1434)</f>
        <v>0</v>
      </c>
    </row>
    <row r="1435" spans="1:2" x14ac:dyDescent="0.25">
      <c r="A1435" t="b">
        <f>IF(Data!$F1435="successful",Data!L1435)</f>
        <v>0</v>
      </c>
      <c r="B1435">
        <f>IF(Data!$F1435="failed",Data!L1435)</f>
        <v>10</v>
      </c>
    </row>
    <row r="1436" spans="1:2" x14ac:dyDescent="0.25">
      <c r="A1436" t="b">
        <f>IF(Data!$F1436="successful",Data!L1436)</f>
        <v>0</v>
      </c>
      <c r="B1436">
        <f>IF(Data!$F1436="failed",Data!L1436)</f>
        <v>11</v>
      </c>
    </row>
    <row r="1437" spans="1:2" x14ac:dyDescent="0.25">
      <c r="A1437" t="b">
        <f>IF(Data!$F1437="successful",Data!L1437)</f>
        <v>0</v>
      </c>
      <c r="B1437">
        <f>IF(Data!$F1437="failed",Data!L1437)</f>
        <v>2</v>
      </c>
    </row>
    <row r="1438" spans="1:2" x14ac:dyDescent="0.25">
      <c r="A1438" t="b">
        <f>IF(Data!$F1438="successful",Data!L1438)</f>
        <v>0</v>
      </c>
      <c r="B1438">
        <f>IF(Data!$F1438="failed",Data!L1438)</f>
        <v>2</v>
      </c>
    </row>
    <row r="1439" spans="1:2" x14ac:dyDescent="0.25">
      <c r="A1439" t="b">
        <f>IF(Data!$F1439="successful",Data!L1439)</f>
        <v>0</v>
      </c>
      <c r="B1439">
        <f>IF(Data!$F1439="failed",Data!L1439)</f>
        <v>22</v>
      </c>
    </row>
    <row r="1440" spans="1:2" x14ac:dyDescent="0.25">
      <c r="A1440" t="b">
        <f>IF(Data!$F1440="successful",Data!L1440)</f>
        <v>0</v>
      </c>
      <c r="B1440">
        <f>IF(Data!$F1440="failed",Data!L1440)</f>
        <v>8</v>
      </c>
    </row>
    <row r="1441" spans="1:2" x14ac:dyDescent="0.25">
      <c r="A1441" t="b">
        <f>IF(Data!$F1441="successful",Data!L1441)</f>
        <v>0</v>
      </c>
      <c r="B1441">
        <f>IF(Data!$F1441="failed",Data!L1441)</f>
        <v>6</v>
      </c>
    </row>
    <row r="1442" spans="1:2" x14ac:dyDescent="0.25">
      <c r="A1442" t="b">
        <f>IF(Data!$F1442="successful",Data!L1442)</f>
        <v>0</v>
      </c>
      <c r="B1442">
        <f>IF(Data!$F1442="failed",Data!L1442)</f>
        <v>1</v>
      </c>
    </row>
    <row r="1443" spans="1:2" x14ac:dyDescent="0.25">
      <c r="A1443" t="b">
        <f>IF(Data!$F1443="successful",Data!L1443)</f>
        <v>0</v>
      </c>
      <c r="B1443">
        <f>IF(Data!$F1443="failed",Data!L1443)</f>
        <v>3</v>
      </c>
    </row>
    <row r="1444" spans="1:2" x14ac:dyDescent="0.25">
      <c r="A1444" t="b">
        <f>IF(Data!$F1444="successful",Data!L1444)</f>
        <v>0</v>
      </c>
      <c r="B1444">
        <f>IF(Data!$F1444="failed",Data!L1444)</f>
        <v>0</v>
      </c>
    </row>
    <row r="1445" spans="1:2" x14ac:dyDescent="0.25">
      <c r="A1445" t="b">
        <f>IF(Data!$F1445="successful",Data!L1445)</f>
        <v>0</v>
      </c>
      <c r="B1445">
        <f>IF(Data!$F1445="failed",Data!L1445)</f>
        <v>0</v>
      </c>
    </row>
    <row r="1446" spans="1:2" x14ac:dyDescent="0.25">
      <c r="A1446" t="b">
        <f>IF(Data!$F1446="successful",Data!L1446)</f>
        <v>0</v>
      </c>
      <c r="B1446">
        <f>IF(Data!$F1446="failed",Data!L1446)</f>
        <v>0</v>
      </c>
    </row>
    <row r="1447" spans="1:2" x14ac:dyDescent="0.25">
      <c r="A1447" t="b">
        <f>IF(Data!$F1447="successful",Data!L1447)</f>
        <v>0</v>
      </c>
      <c r="B1447">
        <f>IF(Data!$F1447="failed",Data!L1447)</f>
        <v>0</v>
      </c>
    </row>
    <row r="1448" spans="1:2" x14ac:dyDescent="0.25">
      <c r="A1448" t="b">
        <f>IF(Data!$F1448="successful",Data!L1448)</f>
        <v>0</v>
      </c>
      <c r="B1448">
        <f>IF(Data!$F1448="failed",Data!L1448)</f>
        <v>0</v>
      </c>
    </row>
    <row r="1449" spans="1:2" x14ac:dyDescent="0.25">
      <c r="A1449" t="b">
        <f>IF(Data!$F1449="successful",Data!L1449)</f>
        <v>0</v>
      </c>
      <c r="B1449">
        <f>IF(Data!$F1449="failed",Data!L1449)</f>
        <v>3</v>
      </c>
    </row>
    <row r="1450" spans="1:2" x14ac:dyDescent="0.25">
      <c r="A1450" t="b">
        <f>IF(Data!$F1450="successful",Data!L1450)</f>
        <v>0</v>
      </c>
      <c r="B1450">
        <f>IF(Data!$F1450="failed",Data!L1450)</f>
        <v>0</v>
      </c>
    </row>
    <row r="1451" spans="1:2" x14ac:dyDescent="0.25">
      <c r="A1451" t="b">
        <f>IF(Data!$F1451="successful",Data!L1451)</f>
        <v>0</v>
      </c>
      <c r="B1451">
        <f>IF(Data!$F1451="failed",Data!L1451)</f>
        <v>0</v>
      </c>
    </row>
    <row r="1452" spans="1:2" x14ac:dyDescent="0.25">
      <c r="A1452" t="b">
        <f>IF(Data!$F1452="successful",Data!L1452)</f>
        <v>0</v>
      </c>
      <c r="B1452">
        <f>IF(Data!$F1452="failed",Data!L1452)</f>
        <v>1</v>
      </c>
    </row>
    <row r="1453" spans="1:2" x14ac:dyDescent="0.25">
      <c r="A1453" t="b">
        <f>IF(Data!$F1453="successful",Data!L1453)</f>
        <v>0</v>
      </c>
      <c r="B1453" t="b">
        <f>IF(Data!$F1453="failed",Data!L1453)</f>
        <v>0</v>
      </c>
    </row>
    <row r="1454" spans="1:2" x14ac:dyDescent="0.25">
      <c r="A1454" t="b">
        <f>IF(Data!$F1454="successful",Data!L1454)</f>
        <v>0</v>
      </c>
      <c r="B1454" t="b">
        <f>IF(Data!$F1454="failed",Data!L1454)</f>
        <v>0</v>
      </c>
    </row>
    <row r="1455" spans="1:2" x14ac:dyDescent="0.25">
      <c r="A1455" t="b">
        <f>IF(Data!$F1455="successful",Data!L1455)</f>
        <v>0</v>
      </c>
      <c r="B1455" t="b">
        <f>IF(Data!$F1455="failed",Data!L1455)</f>
        <v>0</v>
      </c>
    </row>
    <row r="1456" spans="1:2" x14ac:dyDescent="0.25">
      <c r="A1456" t="b">
        <f>IF(Data!$F1456="successful",Data!L1456)</f>
        <v>0</v>
      </c>
      <c r="B1456" t="b">
        <f>IF(Data!$F1456="failed",Data!L1456)</f>
        <v>0</v>
      </c>
    </row>
    <row r="1457" spans="1:2" x14ac:dyDescent="0.25">
      <c r="A1457" t="b">
        <f>IF(Data!$F1457="successful",Data!L1457)</f>
        <v>0</v>
      </c>
      <c r="B1457" t="b">
        <f>IF(Data!$F1457="failed",Data!L1457)</f>
        <v>0</v>
      </c>
    </row>
    <row r="1458" spans="1:2" x14ac:dyDescent="0.25">
      <c r="A1458" t="b">
        <f>IF(Data!$F1458="successful",Data!L1458)</f>
        <v>0</v>
      </c>
      <c r="B1458" t="b">
        <f>IF(Data!$F1458="failed",Data!L1458)</f>
        <v>0</v>
      </c>
    </row>
    <row r="1459" spans="1:2" x14ac:dyDescent="0.25">
      <c r="A1459" t="b">
        <f>IF(Data!$F1459="successful",Data!L1459)</f>
        <v>0</v>
      </c>
      <c r="B1459" t="b">
        <f>IF(Data!$F1459="failed",Data!L1459)</f>
        <v>0</v>
      </c>
    </row>
    <row r="1460" spans="1:2" x14ac:dyDescent="0.25">
      <c r="A1460" t="b">
        <f>IF(Data!$F1460="successful",Data!L1460)</f>
        <v>0</v>
      </c>
      <c r="B1460" t="b">
        <f>IF(Data!$F1460="failed",Data!L1460)</f>
        <v>0</v>
      </c>
    </row>
    <row r="1461" spans="1:2" x14ac:dyDescent="0.25">
      <c r="A1461" t="b">
        <f>IF(Data!$F1461="successful",Data!L1461)</f>
        <v>0</v>
      </c>
      <c r="B1461" t="b">
        <f>IF(Data!$F1461="failed",Data!L1461)</f>
        <v>0</v>
      </c>
    </row>
    <row r="1462" spans="1:2" x14ac:dyDescent="0.25">
      <c r="A1462" t="b">
        <f>IF(Data!$F1462="successful",Data!L1462)</f>
        <v>0</v>
      </c>
      <c r="B1462" t="b">
        <f>IF(Data!$F1462="failed",Data!L1462)</f>
        <v>0</v>
      </c>
    </row>
    <row r="1463" spans="1:2" x14ac:dyDescent="0.25">
      <c r="A1463">
        <f>IF(Data!$F1463="successful",Data!L1463)</f>
        <v>340</v>
      </c>
      <c r="B1463" t="b">
        <f>IF(Data!$F1463="failed",Data!L1463)</f>
        <v>0</v>
      </c>
    </row>
    <row r="1464" spans="1:2" x14ac:dyDescent="0.25">
      <c r="A1464">
        <f>IF(Data!$F1464="successful",Data!L1464)</f>
        <v>150</v>
      </c>
      <c r="B1464" t="b">
        <f>IF(Data!$F1464="failed",Data!L1464)</f>
        <v>0</v>
      </c>
    </row>
    <row r="1465" spans="1:2" x14ac:dyDescent="0.25">
      <c r="A1465">
        <f>IF(Data!$F1465="successful",Data!L1465)</f>
        <v>25</v>
      </c>
      <c r="B1465" t="b">
        <f>IF(Data!$F1465="failed",Data!L1465)</f>
        <v>0</v>
      </c>
    </row>
    <row r="1466" spans="1:2" x14ac:dyDescent="0.25">
      <c r="A1466">
        <f>IF(Data!$F1466="successful",Data!L1466)</f>
        <v>234</v>
      </c>
      <c r="B1466" t="b">
        <f>IF(Data!$F1466="failed",Data!L1466)</f>
        <v>0</v>
      </c>
    </row>
    <row r="1467" spans="1:2" x14ac:dyDescent="0.25">
      <c r="A1467">
        <f>IF(Data!$F1467="successful",Data!L1467)</f>
        <v>2602</v>
      </c>
      <c r="B1467" t="b">
        <f>IF(Data!$F1467="failed",Data!L1467)</f>
        <v>0</v>
      </c>
    </row>
    <row r="1468" spans="1:2" x14ac:dyDescent="0.25">
      <c r="A1468">
        <f>IF(Data!$F1468="successful",Data!L1468)</f>
        <v>248</v>
      </c>
      <c r="B1468" t="b">
        <f>IF(Data!$F1468="failed",Data!L1468)</f>
        <v>0</v>
      </c>
    </row>
    <row r="1469" spans="1:2" x14ac:dyDescent="0.25">
      <c r="A1469">
        <f>IF(Data!$F1469="successful",Data!L1469)</f>
        <v>600</v>
      </c>
      <c r="B1469" t="b">
        <f>IF(Data!$F1469="failed",Data!L1469)</f>
        <v>0</v>
      </c>
    </row>
    <row r="1470" spans="1:2" x14ac:dyDescent="0.25">
      <c r="A1470">
        <f>IF(Data!$F1470="successful",Data!L1470)</f>
        <v>293</v>
      </c>
      <c r="B1470" t="b">
        <f>IF(Data!$F1470="failed",Data!L1470)</f>
        <v>0</v>
      </c>
    </row>
    <row r="1471" spans="1:2" x14ac:dyDescent="0.25">
      <c r="A1471">
        <f>IF(Data!$F1471="successful",Data!L1471)</f>
        <v>321</v>
      </c>
      <c r="B1471" t="b">
        <f>IF(Data!$F1471="failed",Data!L1471)</f>
        <v>0</v>
      </c>
    </row>
    <row r="1472" spans="1:2" x14ac:dyDescent="0.25">
      <c r="A1472">
        <f>IF(Data!$F1472="successful",Data!L1472)</f>
        <v>81</v>
      </c>
      <c r="B1472" t="b">
        <f>IF(Data!$F1472="failed",Data!L1472)</f>
        <v>0</v>
      </c>
    </row>
    <row r="1473" spans="1:2" x14ac:dyDescent="0.25">
      <c r="A1473">
        <f>IF(Data!$F1473="successful",Data!L1473)</f>
        <v>343</v>
      </c>
      <c r="B1473" t="b">
        <f>IF(Data!$F1473="failed",Data!L1473)</f>
        <v>0</v>
      </c>
    </row>
    <row r="1474" spans="1:2" x14ac:dyDescent="0.25">
      <c r="A1474">
        <f>IF(Data!$F1474="successful",Data!L1474)</f>
        <v>336</v>
      </c>
      <c r="B1474" t="b">
        <f>IF(Data!$F1474="failed",Data!L1474)</f>
        <v>0</v>
      </c>
    </row>
    <row r="1475" spans="1:2" x14ac:dyDescent="0.25">
      <c r="A1475">
        <f>IF(Data!$F1475="successful",Data!L1475)</f>
        <v>47</v>
      </c>
      <c r="B1475" t="b">
        <f>IF(Data!$F1475="failed",Data!L1475)</f>
        <v>0</v>
      </c>
    </row>
    <row r="1476" spans="1:2" x14ac:dyDescent="0.25">
      <c r="A1476">
        <f>IF(Data!$F1476="successful",Data!L1476)</f>
        <v>76</v>
      </c>
      <c r="B1476" t="b">
        <f>IF(Data!$F1476="failed",Data!L1476)</f>
        <v>0</v>
      </c>
    </row>
    <row r="1477" spans="1:2" x14ac:dyDescent="0.25">
      <c r="A1477">
        <f>IF(Data!$F1477="successful",Data!L1477)</f>
        <v>441</v>
      </c>
      <c r="B1477" t="b">
        <f>IF(Data!$F1477="failed",Data!L1477)</f>
        <v>0</v>
      </c>
    </row>
    <row r="1478" spans="1:2" x14ac:dyDescent="0.25">
      <c r="A1478">
        <f>IF(Data!$F1478="successful",Data!L1478)</f>
        <v>916</v>
      </c>
      <c r="B1478" t="b">
        <f>IF(Data!$F1478="failed",Data!L1478)</f>
        <v>0</v>
      </c>
    </row>
    <row r="1479" spans="1:2" x14ac:dyDescent="0.25">
      <c r="A1479">
        <f>IF(Data!$F1479="successful",Data!L1479)</f>
        <v>369</v>
      </c>
      <c r="B1479" t="b">
        <f>IF(Data!$F1479="failed",Data!L1479)</f>
        <v>0</v>
      </c>
    </row>
    <row r="1480" spans="1:2" x14ac:dyDescent="0.25">
      <c r="A1480">
        <f>IF(Data!$F1480="successful",Data!L1480)</f>
        <v>20242</v>
      </c>
      <c r="B1480" t="b">
        <f>IF(Data!$F1480="failed",Data!L1480)</f>
        <v>0</v>
      </c>
    </row>
    <row r="1481" spans="1:2" x14ac:dyDescent="0.25">
      <c r="A1481">
        <f>IF(Data!$F1481="successful",Data!L1481)</f>
        <v>71</v>
      </c>
      <c r="B1481" t="b">
        <f>IF(Data!$F1481="failed",Data!L1481)</f>
        <v>0</v>
      </c>
    </row>
    <row r="1482" spans="1:2" x14ac:dyDescent="0.25">
      <c r="A1482">
        <f>IF(Data!$F1482="successful",Data!L1482)</f>
        <v>635</v>
      </c>
      <c r="B1482" t="b">
        <f>IF(Data!$F1482="failed",Data!L1482)</f>
        <v>0</v>
      </c>
    </row>
    <row r="1483" spans="1:2" x14ac:dyDescent="0.25">
      <c r="A1483" t="b">
        <f>IF(Data!$F1483="successful",Data!L1483)</f>
        <v>0</v>
      </c>
      <c r="B1483">
        <f>IF(Data!$F1483="failed",Data!L1483)</f>
        <v>6</v>
      </c>
    </row>
    <row r="1484" spans="1:2" x14ac:dyDescent="0.25">
      <c r="A1484" t="b">
        <f>IF(Data!$F1484="successful",Data!L1484)</f>
        <v>0</v>
      </c>
      <c r="B1484">
        <f>IF(Data!$F1484="failed",Data!L1484)</f>
        <v>1</v>
      </c>
    </row>
    <row r="1485" spans="1:2" x14ac:dyDescent="0.25">
      <c r="A1485" t="b">
        <f>IF(Data!$F1485="successful",Data!L1485)</f>
        <v>0</v>
      </c>
      <c r="B1485">
        <f>IF(Data!$F1485="failed",Data!L1485)</f>
        <v>2</v>
      </c>
    </row>
    <row r="1486" spans="1:2" x14ac:dyDescent="0.25">
      <c r="A1486" t="b">
        <f>IF(Data!$F1486="successful",Data!L1486)</f>
        <v>0</v>
      </c>
      <c r="B1486">
        <f>IF(Data!$F1486="failed",Data!L1486)</f>
        <v>0</v>
      </c>
    </row>
    <row r="1487" spans="1:2" x14ac:dyDescent="0.25">
      <c r="A1487" t="b">
        <f>IF(Data!$F1487="successful",Data!L1487)</f>
        <v>0</v>
      </c>
      <c r="B1487">
        <f>IF(Data!$F1487="failed",Data!L1487)</f>
        <v>3</v>
      </c>
    </row>
    <row r="1488" spans="1:2" x14ac:dyDescent="0.25">
      <c r="A1488" t="b">
        <f>IF(Data!$F1488="successful",Data!L1488)</f>
        <v>0</v>
      </c>
      <c r="B1488">
        <f>IF(Data!$F1488="failed",Data!L1488)</f>
        <v>3</v>
      </c>
    </row>
    <row r="1489" spans="1:2" x14ac:dyDescent="0.25">
      <c r="A1489" t="b">
        <f>IF(Data!$F1489="successful",Data!L1489)</f>
        <v>0</v>
      </c>
      <c r="B1489">
        <f>IF(Data!$F1489="failed",Data!L1489)</f>
        <v>0</v>
      </c>
    </row>
    <row r="1490" spans="1:2" x14ac:dyDescent="0.25">
      <c r="A1490" t="b">
        <f>IF(Data!$F1490="successful",Data!L1490)</f>
        <v>0</v>
      </c>
      <c r="B1490">
        <f>IF(Data!$F1490="failed",Data!L1490)</f>
        <v>6</v>
      </c>
    </row>
    <row r="1491" spans="1:2" x14ac:dyDescent="0.25">
      <c r="A1491" t="b">
        <f>IF(Data!$F1491="successful",Data!L1491)</f>
        <v>0</v>
      </c>
      <c r="B1491">
        <f>IF(Data!$F1491="failed",Data!L1491)</f>
        <v>0</v>
      </c>
    </row>
    <row r="1492" spans="1:2" x14ac:dyDescent="0.25">
      <c r="A1492" t="b">
        <f>IF(Data!$F1492="successful",Data!L1492)</f>
        <v>0</v>
      </c>
      <c r="B1492">
        <f>IF(Data!$F1492="failed",Data!L1492)</f>
        <v>19</v>
      </c>
    </row>
    <row r="1493" spans="1:2" x14ac:dyDescent="0.25">
      <c r="A1493" t="b">
        <f>IF(Data!$F1493="successful",Data!L1493)</f>
        <v>0</v>
      </c>
      <c r="B1493">
        <f>IF(Data!$F1493="failed",Data!L1493)</f>
        <v>1</v>
      </c>
    </row>
    <row r="1494" spans="1:2" x14ac:dyDescent="0.25">
      <c r="A1494" t="b">
        <f>IF(Data!$F1494="successful",Data!L1494)</f>
        <v>0</v>
      </c>
      <c r="B1494">
        <f>IF(Data!$F1494="failed",Data!L1494)</f>
        <v>2</v>
      </c>
    </row>
    <row r="1495" spans="1:2" x14ac:dyDescent="0.25">
      <c r="A1495" t="b">
        <f>IF(Data!$F1495="successful",Data!L1495)</f>
        <v>0</v>
      </c>
      <c r="B1495">
        <f>IF(Data!$F1495="failed",Data!L1495)</f>
        <v>0</v>
      </c>
    </row>
    <row r="1496" spans="1:2" x14ac:dyDescent="0.25">
      <c r="A1496" t="b">
        <f>IF(Data!$F1496="successful",Data!L1496)</f>
        <v>0</v>
      </c>
      <c r="B1496">
        <f>IF(Data!$F1496="failed",Data!L1496)</f>
        <v>11</v>
      </c>
    </row>
    <row r="1497" spans="1:2" x14ac:dyDescent="0.25">
      <c r="A1497" t="b">
        <f>IF(Data!$F1497="successful",Data!L1497)</f>
        <v>0</v>
      </c>
      <c r="B1497">
        <f>IF(Data!$F1497="failed",Data!L1497)</f>
        <v>0</v>
      </c>
    </row>
    <row r="1498" spans="1:2" x14ac:dyDescent="0.25">
      <c r="A1498" t="b">
        <f>IF(Data!$F1498="successful",Data!L1498)</f>
        <v>0</v>
      </c>
      <c r="B1498">
        <f>IF(Data!$F1498="failed",Data!L1498)</f>
        <v>0</v>
      </c>
    </row>
    <row r="1499" spans="1:2" x14ac:dyDescent="0.25">
      <c r="A1499" t="b">
        <f>IF(Data!$F1499="successful",Data!L1499)</f>
        <v>0</v>
      </c>
      <c r="B1499">
        <f>IF(Data!$F1499="failed",Data!L1499)</f>
        <v>1</v>
      </c>
    </row>
    <row r="1500" spans="1:2" x14ac:dyDescent="0.25">
      <c r="A1500" t="b">
        <f>IF(Data!$F1500="successful",Data!L1500)</f>
        <v>0</v>
      </c>
      <c r="B1500">
        <f>IF(Data!$F1500="failed",Data!L1500)</f>
        <v>3</v>
      </c>
    </row>
    <row r="1501" spans="1:2" x14ac:dyDescent="0.25">
      <c r="A1501" t="b">
        <f>IF(Data!$F1501="successful",Data!L1501)</f>
        <v>0</v>
      </c>
      <c r="B1501">
        <f>IF(Data!$F1501="failed",Data!L1501)</f>
        <v>1</v>
      </c>
    </row>
    <row r="1502" spans="1:2" x14ac:dyDescent="0.25">
      <c r="A1502" t="b">
        <f>IF(Data!$F1502="successful",Data!L1502)</f>
        <v>0</v>
      </c>
      <c r="B1502">
        <f>IF(Data!$F1502="failed",Data!L1502)</f>
        <v>15</v>
      </c>
    </row>
    <row r="1503" spans="1:2" x14ac:dyDescent="0.25">
      <c r="A1503">
        <f>IF(Data!$F1503="successful",Data!L1503)</f>
        <v>885</v>
      </c>
      <c r="B1503" t="b">
        <f>IF(Data!$F1503="failed",Data!L1503)</f>
        <v>0</v>
      </c>
    </row>
    <row r="1504" spans="1:2" x14ac:dyDescent="0.25">
      <c r="A1504">
        <f>IF(Data!$F1504="successful",Data!L1504)</f>
        <v>329</v>
      </c>
      <c r="B1504" t="b">
        <f>IF(Data!$F1504="failed",Data!L1504)</f>
        <v>0</v>
      </c>
    </row>
    <row r="1505" spans="1:2" x14ac:dyDescent="0.25">
      <c r="A1505">
        <f>IF(Data!$F1505="successful",Data!L1505)</f>
        <v>71</v>
      </c>
      <c r="B1505" t="b">
        <f>IF(Data!$F1505="failed",Data!L1505)</f>
        <v>0</v>
      </c>
    </row>
    <row r="1506" spans="1:2" x14ac:dyDescent="0.25">
      <c r="A1506">
        <f>IF(Data!$F1506="successful",Data!L1506)</f>
        <v>269</v>
      </c>
      <c r="B1506" t="b">
        <f>IF(Data!$F1506="failed",Data!L1506)</f>
        <v>0</v>
      </c>
    </row>
    <row r="1507" spans="1:2" x14ac:dyDescent="0.25">
      <c r="A1507">
        <f>IF(Data!$F1507="successful",Data!L1507)</f>
        <v>345</v>
      </c>
      <c r="B1507" t="b">
        <f>IF(Data!$F1507="failed",Data!L1507)</f>
        <v>0</v>
      </c>
    </row>
    <row r="1508" spans="1:2" x14ac:dyDescent="0.25">
      <c r="A1508">
        <f>IF(Data!$F1508="successful",Data!L1508)</f>
        <v>43</v>
      </c>
      <c r="B1508" t="b">
        <f>IF(Data!$F1508="failed",Data!L1508)</f>
        <v>0</v>
      </c>
    </row>
    <row r="1509" spans="1:2" x14ac:dyDescent="0.25">
      <c r="A1509">
        <f>IF(Data!$F1509="successful",Data!L1509)</f>
        <v>33</v>
      </c>
      <c r="B1509" t="b">
        <f>IF(Data!$F1509="failed",Data!L1509)</f>
        <v>0</v>
      </c>
    </row>
    <row r="1510" spans="1:2" x14ac:dyDescent="0.25">
      <c r="A1510">
        <f>IF(Data!$F1510="successful",Data!L1510)</f>
        <v>211</v>
      </c>
      <c r="B1510" t="b">
        <f>IF(Data!$F1510="failed",Data!L1510)</f>
        <v>0</v>
      </c>
    </row>
    <row r="1511" spans="1:2" x14ac:dyDescent="0.25">
      <c r="A1511">
        <f>IF(Data!$F1511="successful",Data!L1511)</f>
        <v>196</v>
      </c>
      <c r="B1511" t="b">
        <f>IF(Data!$F1511="failed",Data!L1511)</f>
        <v>0</v>
      </c>
    </row>
    <row r="1512" spans="1:2" x14ac:dyDescent="0.25">
      <c r="A1512">
        <f>IF(Data!$F1512="successful",Data!L1512)</f>
        <v>405</v>
      </c>
      <c r="B1512" t="b">
        <f>IF(Data!$F1512="failed",Data!L1512)</f>
        <v>0</v>
      </c>
    </row>
    <row r="1513" spans="1:2" x14ac:dyDescent="0.25">
      <c r="A1513">
        <f>IF(Data!$F1513="successful",Data!L1513)</f>
        <v>206</v>
      </c>
      <c r="B1513" t="b">
        <f>IF(Data!$F1513="failed",Data!L1513)</f>
        <v>0</v>
      </c>
    </row>
    <row r="1514" spans="1:2" x14ac:dyDescent="0.25">
      <c r="A1514">
        <f>IF(Data!$F1514="successful",Data!L1514)</f>
        <v>335</v>
      </c>
      <c r="B1514" t="b">
        <f>IF(Data!$F1514="failed",Data!L1514)</f>
        <v>0</v>
      </c>
    </row>
    <row r="1515" spans="1:2" x14ac:dyDescent="0.25">
      <c r="A1515">
        <f>IF(Data!$F1515="successful",Data!L1515)</f>
        <v>215</v>
      </c>
      <c r="B1515" t="b">
        <f>IF(Data!$F1515="failed",Data!L1515)</f>
        <v>0</v>
      </c>
    </row>
    <row r="1516" spans="1:2" x14ac:dyDescent="0.25">
      <c r="A1516">
        <f>IF(Data!$F1516="successful",Data!L1516)</f>
        <v>176</v>
      </c>
      <c r="B1516" t="b">
        <f>IF(Data!$F1516="failed",Data!L1516)</f>
        <v>0</v>
      </c>
    </row>
    <row r="1517" spans="1:2" x14ac:dyDescent="0.25">
      <c r="A1517">
        <f>IF(Data!$F1517="successful",Data!L1517)</f>
        <v>555</v>
      </c>
      <c r="B1517" t="b">
        <f>IF(Data!$F1517="failed",Data!L1517)</f>
        <v>0</v>
      </c>
    </row>
    <row r="1518" spans="1:2" x14ac:dyDescent="0.25">
      <c r="A1518">
        <f>IF(Data!$F1518="successful",Data!L1518)</f>
        <v>116</v>
      </c>
      <c r="B1518" t="b">
        <f>IF(Data!$F1518="failed",Data!L1518)</f>
        <v>0</v>
      </c>
    </row>
    <row r="1519" spans="1:2" x14ac:dyDescent="0.25">
      <c r="A1519">
        <f>IF(Data!$F1519="successful",Data!L1519)</f>
        <v>615</v>
      </c>
      <c r="B1519" t="b">
        <f>IF(Data!$F1519="failed",Data!L1519)</f>
        <v>0</v>
      </c>
    </row>
    <row r="1520" spans="1:2" x14ac:dyDescent="0.25">
      <c r="A1520">
        <f>IF(Data!$F1520="successful",Data!L1520)</f>
        <v>236</v>
      </c>
      <c r="B1520" t="b">
        <f>IF(Data!$F1520="failed",Data!L1520)</f>
        <v>0</v>
      </c>
    </row>
    <row r="1521" spans="1:2" x14ac:dyDescent="0.25">
      <c r="A1521">
        <f>IF(Data!$F1521="successful",Data!L1521)</f>
        <v>145</v>
      </c>
      <c r="B1521" t="b">
        <f>IF(Data!$F1521="failed",Data!L1521)</f>
        <v>0</v>
      </c>
    </row>
    <row r="1522" spans="1:2" x14ac:dyDescent="0.25">
      <c r="A1522">
        <f>IF(Data!$F1522="successful",Data!L1522)</f>
        <v>167</v>
      </c>
      <c r="B1522" t="b">
        <f>IF(Data!$F1522="failed",Data!L1522)</f>
        <v>0</v>
      </c>
    </row>
    <row r="1523" spans="1:2" x14ac:dyDescent="0.25">
      <c r="A1523">
        <f>IF(Data!$F1523="successful",Data!L1523)</f>
        <v>235</v>
      </c>
      <c r="B1523" t="b">
        <f>IF(Data!$F1523="failed",Data!L1523)</f>
        <v>0</v>
      </c>
    </row>
    <row r="1524" spans="1:2" x14ac:dyDescent="0.25">
      <c r="A1524">
        <f>IF(Data!$F1524="successful",Data!L1524)</f>
        <v>452</v>
      </c>
      <c r="B1524" t="b">
        <f>IF(Data!$F1524="failed",Data!L1524)</f>
        <v>0</v>
      </c>
    </row>
    <row r="1525" spans="1:2" x14ac:dyDescent="0.25">
      <c r="A1525">
        <f>IF(Data!$F1525="successful",Data!L1525)</f>
        <v>241</v>
      </c>
      <c r="B1525" t="b">
        <f>IF(Data!$F1525="failed",Data!L1525)</f>
        <v>0</v>
      </c>
    </row>
    <row r="1526" spans="1:2" x14ac:dyDescent="0.25">
      <c r="A1526">
        <f>IF(Data!$F1526="successful",Data!L1526)</f>
        <v>28</v>
      </c>
      <c r="B1526" t="b">
        <f>IF(Data!$F1526="failed",Data!L1526)</f>
        <v>0</v>
      </c>
    </row>
    <row r="1527" spans="1:2" x14ac:dyDescent="0.25">
      <c r="A1527">
        <f>IF(Data!$F1527="successful",Data!L1527)</f>
        <v>140</v>
      </c>
      <c r="B1527" t="b">
        <f>IF(Data!$F1527="failed",Data!L1527)</f>
        <v>0</v>
      </c>
    </row>
    <row r="1528" spans="1:2" x14ac:dyDescent="0.25">
      <c r="A1528">
        <f>IF(Data!$F1528="successful",Data!L1528)</f>
        <v>280</v>
      </c>
      <c r="B1528" t="b">
        <f>IF(Data!$F1528="failed",Data!L1528)</f>
        <v>0</v>
      </c>
    </row>
    <row r="1529" spans="1:2" x14ac:dyDescent="0.25">
      <c r="A1529">
        <f>IF(Data!$F1529="successful",Data!L1529)</f>
        <v>70</v>
      </c>
      <c r="B1529" t="b">
        <f>IF(Data!$F1529="failed",Data!L1529)</f>
        <v>0</v>
      </c>
    </row>
    <row r="1530" spans="1:2" x14ac:dyDescent="0.25">
      <c r="A1530">
        <f>IF(Data!$F1530="successful",Data!L1530)</f>
        <v>160</v>
      </c>
      <c r="B1530" t="b">
        <f>IF(Data!$F1530="failed",Data!L1530)</f>
        <v>0</v>
      </c>
    </row>
    <row r="1531" spans="1:2" x14ac:dyDescent="0.25">
      <c r="A1531">
        <f>IF(Data!$F1531="successful",Data!L1531)</f>
        <v>141</v>
      </c>
      <c r="B1531" t="b">
        <f>IF(Data!$F1531="failed",Data!L1531)</f>
        <v>0</v>
      </c>
    </row>
    <row r="1532" spans="1:2" x14ac:dyDescent="0.25">
      <c r="A1532">
        <f>IF(Data!$F1532="successful",Data!L1532)</f>
        <v>874</v>
      </c>
      <c r="B1532" t="b">
        <f>IF(Data!$F1532="failed",Data!L1532)</f>
        <v>0</v>
      </c>
    </row>
    <row r="1533" spans="1:2" x14ac:dyDescent="0.25">
      <c r="A1533">
        <f>IF(Data!$F1533="successful",Data!L1533)</f>
        <v>73</v>
      </c>
      <c r="B1533" t="b">
        <f>IF(Data!$F1533="failed",Data!L1533)</f>
        <v>0</v>
      </c>
    </row>
    <row r="1534" spans="1:2" x14ac:dyDescent="0.25">
      <c r="A1534">
        <f>IF(Data!$F1534="successful",Data!L1534)</f>
        <v>294</v>
      </c>
      <c r="B1534" t="b">
        <f>IF(Data!$F1534="failed",Data!L1534)</f>
        <v>0</v>
      </c>
    </row>
    <row r="1535" spans="1:2" x14ac:dyDescent="0.25">
      <c r="A1535">
        <f>IF(Data!$F1535="successful",Data!L1535)</f>
        <v>740</v>
      </c>
      <c r="B1535" t="b">
        <f>IF(Data!$F1535="failed",Data!L1535)</f>
        <v>0</v>
      </c>
    </row>
    <row r="1536" spans="1:2" x14ac:dyDescent="0.25">
      <c r="A1536">
        <f>IF(Data!$F1536="successful",Data!L1536)</f>
        <v>369</v>
      </c>
      <c r="B1536" t="b">
        <f>IF(Data!$F1536="failed",Data!L1536)</f>
        <v>0</v>
      </c>
    </row>
    <row r="1537" spans="1:2" x14ac:dyDescent="0.25">
      <c r="A1537">
        <f>IF(Data!$F1537="successful",Data!L1537)</f>
        <v>110</v>
      </c>
      <c r="B1537" t="b">
        <f>IF(Data!$F1537="failed",Data!L1537)</f>
        <v>0</v>
      </c>
    </row>
    <row r="1538" spans="1:2" x14ac:dyDescent="0.25">
      <c r="A1538">
        <f>IF(Data!$F1538="successful",Data!L1538)</f>
        <v>455</v>
      </c>
      <c r="B1538" t="b">
        <f>IF(Data!$F1538="failed",Data!L1538)</f>
        <v>0</v>
      </c>
    </row>
    <row r="1539" spans="1:2" x14ac:dyDescent="0.25">
      <c r="A1539">
        <f>IF(Data!$F1539="successful",Data!L1539)</f>
        <v>224</v>
      </c>
      <c r="B1539" t="b">
        <f>IF(Data!$F1539="failed",Data!L1539)</f>
        <v>0</v>
      </c>
    </row>
    <row r="1540" spans="1:2" x14ac:dyDescent="0.25">
      <c r="A1540">
        <f>IF(Data!$F1540="successful",Data!L1540)</f>
        <v>46</v>
      </c>
      <c r="B1540" t="b">
        <f>IF(Data!$F1540="failed",Data!L1540)</f>
        <v>0</v>
      </c>
    </row>
    <row r="1541" spans="1:2" x14ac:dyDescent="0.25">
      <c r="A1541">
        <f>IF(Data!$F1541="successful",Data!L1541)</f>
        <v>284</v>
      </c>
      <c r="B1541" t="b">
        <f>IF(Data!$F1541="failed",Data!L1541)</f>
        <v>0</v>
      </c>
    </row>
    <row r="1542" spans="1:2" x14ac:dyDescent="0.25">
      <c r="A1542">
        <f>IF(Data!$F1542="successful",Data!L1542)</f>
        <v>98</v>
      </c>
      <c r="B1542" t="b">
        <f>IF(Data!$F1542="failed",Data!L1542)</f>
        <v>0</v>
      </c>
    </row>
    <row r="1543" spans="1:2" x14ac:dyDescent="0.25">
      <c r="A1543" t="b">
        <f>IF(Data!$F1543="successful",Data!L1543)</f>
        <v>0</v>
      </c>
      <c r="B1543">
        <f>IF(Data!$F1543="failed",Data!L1543)</f>
        <v>2</v>
      </c>
    </row>
    <row r="1544" spans="1:2" x14ac:dyDescent="0.25">
      <c r="A1544" t="b">
        <f>IF(Data!$F1544="successful",Data!L1544)</f>
        <v>0</v>
      </c>
      <c r="B1544">
        <f>IF(Data!$F1544="failed",Data!L1544)</f>
        <v>1</v>
      </c>
    </row>
    <row r="1545" spans="1:2" x14ac:dyDescent="0.25">
      <c r="A1545" t="b">
        <f>IF(Data!$F1545="successful",Data!L1545)</f>
        <v>0</v>
      </c>
      <c r="B1545">
        <f>IF(Data!$F1545="failed",Data!L1545)</f>
        <v>1</v>
      </c>
    </row>
    <row r="1546" spans="1:2" x14ac:dyDescent="0.25">
      <c r="A1546" t="b">
        <f>IF(Data!$F1546="successful",Data!L1546)</f>
        <v>0</v>
      </c>
      <c r="B1546">
        <f>IF(Data!$F1546="failed",Data!L1546)</f>
        <v>0</v>
      </c>
    </row>
    <row r="1547" spans="1:2" x14ac:dyDescent="0.25">
      <c r="A1547" t="b">
        <f>IF(Data!$F1547="successful",Data!L1547)</f>
        <v>0</v>
      </c>
      <c r="B1547">
        <f>IF(Data!$F1547="failed",Data!L1547)</f>
        <v>1</v>
      </c>
    </row>
    <row r="1548" spans="1:2" x14ac:dyDescent="0.25">
      <c r="A1548" t="b">
        <f>IF(Data!$F1548="successful",Data!L1548)</f>
        <v>0</v>
      </c>
      <c r="B1548">
        <f>IF(Data!$F1548="failed",Data!L1548)</f>
        <v>11</v>
      </c>
    </row>
    <row r="1549" spans="1:2" x14ac:dyDescent="0.25">
      <c r="A1549" t="b">
        <f>IF(Data!$F1549="successful",Data!L1549)</f>
        <v>0</v>
      </c>
      <c r="B1549">
        <f>IF(Data!$F1549="failed",Data!L1549)</f>
        <v>0</v>
      </c>
    </row>
    <row r="1550" spans="1:2" x14ac:dyDescent="0.25">
      <c r="A1550" t="b">
        <f>IF(Data!$F1550="successful",Data!L1550)</f>
        <v>0</v>
      </c>
      <c r="B1550">
        <f>IF(Data!$F1550="failed",Data!L1550)</f>
        <v>1</v>
      </c>
    </row>
    <row r="1551" spans="1:2" x14ac:dyDescent="0.25">
      <c r="A1551" t="b">
        <f>IF(Data!$F1551="successful",Data!L1551)</f>
        <v>0</v>
      </c>
      <c r="B1551">
        <f>IF(Data!$F1551="failed",Data!L1551)</f>
        <v>6</v>
      </c>
    </row>
    <row r="1552" spans="1:2" x14ac:dyDescent="0.25">
      <c r="A1552" t="b">
        <f>IF(Data!$F1552="successful",Data!L1552)</f>
        <v>0</v>
      </c>
      <c r="B1552">
        <f>IF(Data!$F1552="failed",Data!L1552)</f>
        <v>7</v>
      </c>
    </row>
    <row r="1553" spans="1:2" x14ac:dyDescent="0.25">
      <c r="A1553" t="b">
        <f>IF(Data!$F1553="successful",Data!L1553)</f>
        <v>0</v>
      </c>
      <c r="B1553">
        <f>IF(Data!$F1553="failed",Data!L1553)</f>
        <v>0</v>
      </c>
    </row>
    <row r="1554" spans="1:2" x14ac:dyDescent="0.25">
      <c r="A1554" t="b">
        <f>IF(Data!$F1554="successful",Data!L1554)</f>
        <v>0</v>
      </c>
      <c r="B1554">
        <f>IF(Data!$F1554="failed",Data!L1554)</f>
        <v>16</v>
      </c>
    </row>
    <row r="1555" spans="1:2" x14ac:dyDescent="0.25">
      <c r="A1555" t="b">
        <f>IF(Data!$F1555="successful",Data!L1555)</f>
        <v>0</v>
      </c>
      <c r="B1555">
        <f>IF(Data!$F1555="failed",Data!L1555)</f>
        <v>0</v>
      </c>
    </row>
    <row r="1556" spans="1:2" x14ac:dyDescent="0.25">
      <c r="A1556" t="b">
        <f>IF(Data!$F1556="successful",Data!L1556)</f>
        <v>0</v>
      </c>
      <c r="B1556">
        <f>IF(Data!$F1556="failed",Data!L1556)</f>
        <v>0</v>
      </c>
    </row>
    <row r="1557" spans="1:2" x14ac:dyDescent="0.25">
      <c r="A1557" t="b">
        <f>IF(Data!$F1557="successful",Data!L1557)</f>
        <v>0</v>
      </c>
      <c r="B1557">
        <f>IF(Data!$F1557="failed",Data!L1557)</f>
        <v>0</v>
      </c>
    </row>
    <row r="1558" spans="1:2" x14ac:dyDescent="0.25">
      <c r="A1558" t="b">
        <f>IF(Data!$F1558="successful",Data!L1558)</f>
        <v>0</v>
      </c>
      <c r="B1558">
        <f>IF(Data!$F1558="failed",Data!L1558)</f>
        <v>12</v>
      </c>
    </row>
    <row r="1559" spans="1:2" x14ac:dyDescent="0.25">
      <c r="A1559" t="b">
        <f>IF(Data!$F1559="successful",Data!L1559)</f>
        <v>0</v>
      </c>
      <c r="B1559">
        <f>IF(Data!$F1559="failed",Data!L1559)</f>
        <v>1</v>
      </c>
    </row>
    <row r="1560" spans="1:2" x14ac:dyDescent="0.25">
      <c r="A1560" t="b">
        <f>IF(Data!$F1560="successful",Data!L1560)</f>
        <v>0</v>
      </c>
      <c r="B1560">
        <f>IF(Data!$F1560="failed",Data!L1560)</f>
        <v>3</v>
      </c>
    </row>
    <row r="1561" spans="1:2" x14ac:dyDescent="0.25">
      <c r="A1561" t="b">
        <f>IF(Data!$F1561="successful",Data!L1561)</f>
        <v>0</v>
      </c>
      <c r="B1561">
        <f>IF(Data!$F1561="failed",Data!L1561)</f>
        <v>1</v>
      </c>
    </row>
    <row r="1562" spans="1:2" x14ac:dyDescent="0.25">
      <c r="A1562" t="b">
        <f>IF(Data!$F1562="successful",Data!L1562)</f>
        <v>0</v>
      </c>
      <c r="B1562">
        <f>IF(Data!$F1562="failed",Data!L1562)</f>
        <v>4</v>
      </c>
    </row>
    <row r="1563" spans="1:2" x14ac:dyDescent="0.25">
      <c r="A1563" t="b">
        <f>IF(Data!$F1563="successful",Data!L1563)</f>
        <v>0</v>
      </c>
      <c r="B1563" t="b">
        <f>IF(Data!$F1563="failed",Data!L1563)</f>
        <v>0</v>
      </c>
    </row>
    <row r="1564" spans="1:2" x14ac:dyDescent="0.25">
      <c r="A1564" t="b">
        <f>IF(Data!$F1564="successful",Data!L1564)</f>
        <v>0</v>
      </c>
      <c r="B1564" t="b">
        <f>IF(Data!$F1564="failed",Data!L1564)</f>
        <v>0</v>
      </c>
    </row>
    <row r="1565" spans="1:2" x14ac:dyDescent="0.25">
      <c r="A1565" t="b">
        <f>IF(Data!$F1565="successful",Data!L1565)</f>
        <v>0</v>
      </c>
      <c r="B1565" t="b">
        <f>IF(Data!$F1565="failed",Data!L1565)</f>
        <v>0</v>
      </c>
    </row>
    <row r="1566" spans="1:2" x14ac:dyDescent="0.25">
      <c r="A1566" t="b">
        <f>IF(Data!$F1566="successful",Data!L1566)</f>
        <v>0</v>
      </c>
      <c r="B1566" t="b">
        <f>IF(Data!$F1566="failed",Data!L1566)</f>
        <v>0</v>
      </c>
    </row>
    <row r="1567" spans="1:2" x14ac:dyDescent="0.25">
      <c r="A1567" t="b">
        <f>IF(Data!$F1567="successful",Data!L1567)</f>
        <v>0</v>
      </c>
      <c r="B1567" t="b">
        <f>IF(Data!$F1567="failed",Data!L1567)</f>
        <v>0</v>
      </c>
    </row>
    <row r="1568" spans="1:2" x14ac:dyDescent="0.25">
      <c r="A1568" t="b">
        <f>IF(Data!$F1568="successful",Data!L1568)</f>
        <v>0</v>
      </c>
      <c r="B1568" t="b">
        <f>IF(Data!$F1568="failed",Data!L1568)</f>
        <v>0</v>
      </c>
    </row>
    <row r="1569" spans="1:2" x14ac:dyDescent="0.25">
      <c r="A1569" t="b">
        <f>IF(Data!$F1569="successful",Data!L1569)</f>
        <v>0</v>
      </c>
      <c r="B1569" t="b">
        <f>IF(Data!$F1569="failed",Data!L1569)</f>
        <v>0</v>
      </c>
    </row>
    <row r="1570" spans="1:2" x14ac:dyDescent="0.25">
      <c r="A1570" t="b">
        <f>IF(Data!$F1570="successful",Data!L1570)</f>
        <v>0</v>
      </c>
      <c r="B1570" t="b">
        <f>IF(Data!$F1570="failed",Data!L1570)</f>
        <v>0</v>
      </c>
    </row>
    <row r="1571" spans="1:2" x14ac:dyDescent="0.25">
      <c r="A1571" t="b">
        <f>IF(Data!$F1571="successful",Data!L1571)</f>
        <v>0</v>
      </c>
      <c r="B1571" t="b">
        <f>IF(Data!$F1571="failed",Data!L1571)</f>
        <v>0</v>
      </c>
    </row>
    <row r="1572" spans="1:2" x14ac:dyDescent="0.25">
      <c r="A1572" t="b">
        <f>IF(Data!$F1572="successful",Data!L1572)</f>
        <v>0</v>
      </c>
      <c r="B1572" t="b">
        <f>IF(Data!$F1572="failed",Data!L1572)</f>
        <v>0</v>
      </c>
    </row>
    <row r="1573" spans="1:2" x14ac:dyDescent="0.25">
      <c r="A1573" t="b">
        <f>IF(Data!$F1573="successful",Data!L1573)</f>
        <v>0</v>
      </c>
      <c r="B1573" t="b">
        <f>IF(Data!$F1573="failed",Data!L1573)</f>
        <v>0</v>
      </c>
    </row>
    <row r="1574" spans="1:2" x14ac:dyDescent="0.25">
      <c r="A1574" t="b">
        <f>IF(Data!$F1574="successful",Data!L1574)</f>
        <v>0</v>
      </c>
      <c r="B1574" t="b">
        <f>IF(Data!$F1574="failed",Data!L1574)</f>
        <v>0</v>
      </c>
    </row>
    <row r="1575" spans="1:2" x14ac:dyDescent="0.25">
      <c r="A1575" t="b">
        <f>IF(Data!$F1575="successful",Data!L1575)</f>
        <v>0</v>
      </c>
      <c r="B1575" t="b">
        <f>IF(Data!$F1575="failed",Data!L1575)</f>
        <v>0</v>
      </c>
    </row>
    <row r="1576" spans="1:2" x14ac:dyDescent="0.25">
      <c r="A1576" t="b">
        <f>IF(Data!$F1576="successful",Data!L1576)</f>
        <v>0</v>
      </c>
      <c r="B1576" t="b">
        <f>IF(Data!$F1576="failed",Data!L1576)</f>
        <v>0</v>
      </c>
    </row>
    <row r="1577" spans="1:2" x14ac:dyDescent="0.25">
      <c r="A1577" t="b">
        <f>IF(Data!$F1577="successful",Data!L1577)</f>
        <v>0</v>
      </c>
      <c r="B1577" t="b">
        <f>IF(Data!$F1577="failed",Data!L1577)</f>
        <v>0</v>
      </c>
    </row>
    <row r="1578" spans="1:2" x14ac:dyDescent="0.25">
      <c r="A1578" t="b">
        <f>IF(Data!$F1578="successful",Data!L1578)</f>
        <v>0</v>
      </c>
      <c r="B1578" t="b">
        <f>IF(Data!$F1578="failed",Data!L1578)</f>
        <v>0</v>
      </c>
    </row>
    <row r="1579" spans="1:2" x14ac:dyDescent="0.25">
      <c r="A1579" t="b">
        <f>IF(Data!$F1579="successful",Data!L1579)</f>
        <v>0</v>
      </c>
      <c r="B1579" t="b">
        <f>IF(Data!$F1579="failed",Data!L1579)</f>
        <v>0</v>
      </c>
    </row>
    <row r="1580" spans="1:2" x14ac:dyDescent="0.25">
      <c r="A1580" t="b">
        <f>IF(Data!$F1580="successful",Data!L1580)</f>
        <v>0</v>
      </c>
      <c r="B1580" t="b">
        <f>IF(Data!$F1580="failed",Data!L1580)</f>
        <v>0</v>
      </c>
    </row>
    <row r="1581" spans="1:2" x14ac:dyDescent="0.25">
      <c r="A1581" t="b">
        <f>IF(Data!$F1581="successful",Data!L1581)</f>
        <v>0</v>
      </c>
      <c r="B1581" t="b">
        <f>IF(Data!$F1581="failed",Data!L1581)</f>
        <v>0</v>
      </c>
    </row>
    <row r="1582" spans="1:2" x14ac:dyDescent="0.25">
      <c r="A1582" t="b">
        <f>IF(Data!$F1582="successful",Data!L1582)</f>
        <v>0</v>
      </c>
      <c r="B1582" t="b">
        <f>IF(Data!$F1582="failed",Data!L1582)</f>
        <v>0</v>
      </c>
    </row>
    <row r="1583" spans="1:2" x14ac:dyDescent="0.25">
      <c r="A1583" t="b">
        <f>IF(Data!$F1583="successful",Data!L1583)</f>
        <v>0</v>
      </c>
      <c r="B1583">
        <f>IF(Data!$F1583="failed",Data!L1583)</f>
        <v>1</v>
      </c>
    </row>
    <row r="1584" spans="1:2" x14ac:dyDescent="0.25">
      <c r="A1584" t="b">
        <f>IF(Data!$F1584="successful",Data!L1584)</f>
        <v>0</v>
      </c>
      <c r="B1584">
        <f>IF(Data!$F1584="failed",Data!L1584)</f>
        <v>3</v>
      </c>
    </row>
    <row r="1585" spans="1:2" x14ac:dyDescent="0.25">
      <c r="A1585" t="b">
        <f>IF(Data!$F1585="successful",Data!L1585)</f>
        <v>0</v>
      </c>
      <c r="B1585">
        <f>IF(Data!$F1585="failed",Data!L1585)</f>
        <v>1</v>
      </c>
    </row>
    <row r="1586" spans="1:2" x14ac:dyDescent="0.25">
      <c r="A1586" t="b">
        <f>IF(Data!$F1586="successful",Data!L1586)</f>
        <v>0</v>
      </c>
      <c r="B1586">
        <f>IF(Data!$F1586="failed",Data!L1586)</f>
        <v>0</v>
      </c>
    </row>
    <row r="1587" spans="1:2" x14ac:dyDescent="0.25">
      <c r="A1587" t="b">
        <f>IF(Data!$F1587="successful",Data!L1587)</f>
        <v>0</v>
      </c>
      <c r="B1587">
        <f>IF(Data!$F1587="failed",Data!L1587)</f>
        <v>12</v>
      </c>
    </row>
    <row r="1588" spans="1:2" x14ac:dyDescent="0.25">
      <c r="A1588" t="b">
        <f>IF(Data!$F1588="successful",Data!L1588)</f>
        <v>0</v>
      </c>
      <c r="B1588">
        <f>IF(Data!$F1588="failed",Data!L1588)</f>
        <v>0</v>
      </c>
    </row>
    <row r="1589" spans="1:2" x14ac:dyDescent="0.25">
      <c r="A1589" t="b">
        <f>IF(Data!$F1589="successful",Data!L1589)</f>
        <v>0</v>
      </c>
      <c r="B1589">
        <f>IF(Data!$F1589="failed",Data!L1589)</f>
        <v>1</v>
      </c>
    </row>
    <row r="1590" spans="1:2" x14ac:dyDescent="0.25">
      <c r="A1590" t="b">
        <f>IF(Data!$F1590="successful",Data!L1590)</f>
        <v>0</v>
      </c>
      <c r="B1590">
        <f>IF(Data!$F1590="failed",Data!L1590)</f>
        <v>0</v>
      </c>
    </row>
    <row r="1591" spans="1:2" x14ac:dyDescent="0.25">
      <c r="A1591" t="b">
        <f>IF(Data!$F1591="successful",Data!L1591)</f>
        <v>0</v>
      </c>
      <c r="B1591">
        <f>IF(Data!$F1591="failed",Data!L1591)</f>
        <v>0</v>
      </c>
    </row>
    <row r="1592" spans="1:2" x14ac:dyDescent="0.25">
      <c r="A1592" t="b">
        <f>IF(Data!$F1592="successful",Data!L1592)</f>
        <v>0</v>
      </c>
      <c r="B1592">
        <f>IF(Data!$F1592="failed",Data!L1592)</f>
        <v>2</v>
      </c>
    </row>
    <row r="1593" spans="1:2" x14ac:dyDescent="0.25">
      <c r="A1593" t="b">
        <f>IF(Data!$F1593="successful",Data!L1593)</f>
        <v>0</v>
      </c>
      <c r="B1593">
        <f>IF(Data!$F1593="failed",Data!L1593)</f>
        <v>92</v>
      </c>
    </row>
    <row r="1594" spans="1:2" x14ac:dyDescent="0.25">
      <c r="A1594" t="b">
        <f>IF(Data!$F1594="successful",Data!L1594)</f>
        <v>0</v>
      </c>
      <c r="B1594">
        <f>IF(Data!$F1594="failed",Data!L1594)</f>
        <v>0</v>
      </c>
    </row>
    <row r="1595" spans="1:2" x14ac:dyDescent="0.25">
      <c r="A1595" t="b">
        <f>IF(Data!$F1595="successful",Data!L1595)</f>
        <v>0</v>
      </c>
      <c r="B1595">
        <f>IF(Data!$F1595="failed",Data!L1595)</f>
        <v>3</v>
      </c>
    </row>
    <row r="1596" spans="1:2" x14ac:dyDescent="0.25">
      <c r="A1596" t="b">
        <f>IF(Data!$F1596="successful",Data!L1596)</f>
        <v>0</v>
      </c>
      <c r="B1596">
        <f>IF(Data!$F1596="failed",Data!L1596)</f>
        <v>10</v>
      </c>
    </row>
    <row r="1597" spans="1:2" x14ac:dyDescent="0.25">
      <c r="A1597" t="b">
        <f>IF(Data!$F1597="successful",Data!L1597)</f>
        <v>0</v>
      </c>
      <c r="B1597">
        <f>IF(Data!$F1597="failed",Data!L1597)</f>
        <v>7</v>
      </c>
    </row>
    <row r="1598" spans="1:2" x14ac:dyDescent="0.25">
      <c r="A1598" t="b">
        <f>IF(Data!$F1598="successful",Data!L1598)</f>
        <v>0</v>
      </c>
      <c r="B1598">
        <f>IF(Data!$F1598="failed",Data!L1598)</f>
        <v>3</v>
      </c>
    </row>
    <row r="1599" spans="1:2" x14ac:dyDescent="0.25">
      <c r="A1599" t="b">
        <f>IF(Data!$F1599="successful",Data!L1599)</f>
        <v>0</v>
      </c>
      <c r="B1599">
        <f>IF(Data!$F1599="failed",Data!L1599)</f>
        <v>0</v>
      </c>
    </row>
    <row r="1600" spans="1:2" x14ac:dyDescent="0.25">
      <c r="A1600" t="b">
        <f>IF(Data!$F1600="successful",Data!L1600)</f>
        <v>0</v>
      </c>
      <c r="B1600">
        <f>IF(Data!$F1600="failed",Data!L1600)</f>
        <v>1</v>
      </c>
    </row>
    <row r="1601" spans="1:2" x14ac:dyDescent="0.25">
      <c r="A1601" t="b">
        <f>IF(Data!$F1601="successful",Data!L1601)</f>
        <v>0</v>
      </c>
      <c r="B1601">
        <f>IF(Data!$F1601="failed",Data!L1601)</f>
        <v>0</v>
      </c>
    </row>
    <row r="1602" spans="1:2" x14ac:dyDescent="0.25">
      <c r="A1602" t="b">
        <f>IF(Data!$F1602="successful",Data!L1602)</f>
        <v>0</v>
      </c>
      <c r="B1602">
        <f>IF(Data!$F1602="failed",Data!L1602)</f>
        <v>9</v>
      </c>
    </row>
    <row r="1603" spans="1:2" x14ac:dyDescent="0.25">
      <c r="A1603">
        <f>IF(Data!$F1603="successful",Data!L1603)</f>
        <v>56</v>
      </c>
      <c r="B1603" t="b">
        <f>IF(Data!$F1603="failed",Data!L1603)</f>
        <v>0</v>
      </c>
    </row>
    <row r="1604" spans="1:2" x14ac:dyDescent="0.25">
      <c r="A1604">
        <f>IF(Data!$F1604="successful",Data!L1604)</f>
        <v>32</v>
      </c>
      <c r="B1604" t="b">
        <f>IF(Data!$F1604="failed",Data!L1604)</f>
        <v>0</v>
      </c>
    </row>
    <row r="1605" spans="1:2" x14ac:dyDescent="0.25">
      <c r="A1605">
        <f>IF(Data!$F1605="successful",Data!L1605)</f>
        <v>30</v>
      </c>
      <c r="B1605" t="b">
        <f>IF(Data!$F1605="failed",Data!L1605)</f>
        <v>0</v>
      </c>
    </row>
    <row r="1606" spans="1:2" x14ac:dyDescent="0.25">
      <c r="A1606">
        <f>IF(Data!$F1606="successful",Data!L1606)</f>
        <v>70</v>
      </c>
      <c r="B1606" t="b">
        <f>IF(Data!$F1606="failed",Data!L1606)</f>
        <v>0</v>
      </c>
    </row>
    <row r="1607" spans="1:2" x14ac:dyDescent="0.25">
      <c r="A1607">
        <f>IF(Data!$F1607="successful",Data!L1607)</f>
        <v>44</v>
      </c>
      <c r="B1607" t="b">
        <f>IF(Data!$F1607="failed",Data!L1607)</f>
        <v>0</v>
      </c>
    </row>
    <row r="1608" spans="1:2" x14ac:dyDescent="0.25">
      <c r="A1608">
        <f>IF(Data!$F1608="successful",Data!L1608)</f>
        <v>92</v>
      </c>
      <c r="B1608" t="b">
        <f>IF(Data!$F1608="failed",Data!L1608)</f>
        <v>0</v>
      </c>
    </row>
    <row r="1609" spans="1:2" x14ac:dyDescent="0.25">
      <c r="A1609">
        <f>IF(Data!$F1609="successful",Data!L1609)</f>
        <v>205</v>
      </c>
      <c r="B1609" t="b">
        <f>IF(Data!$F1609="failed",Data!L1609)</f>
        <v>0</v>
      </c>
    </row>
    <row r="1610" spans="1:2" x14ac:dyDescent="0.25">
      <c r="A1610">
        <f>IF(Data!$F1610="successful",Data!L1610)</f>
        <v>23</v>
      </c>
      <c r="B1610" t="b">
        <f>IF(Data!$F1610="failed",Data!L1610)</f>
        <v>0</v>
      </c>
    </row>
    <row r="1611" spans="1:2" x14ac:dyDescent="0.25">
      <c r="A1611">
        <f>IF(Data!$F1611="successful",Data!L1611)</f>
        <v>4</v>
      </c>
      <c r="B1611" t="b">
        <f>IF(Data!$F1611="failed",Data!L1611)</f>
        <v>0</v>
      </c>
    </row>
    <row r="1612" spans="1:2" x14ac:dyDescent="0.25">
      <c r="A1612">
        <f>IF(Data!$F1612="successful",Data!L1612)</f>
        <v>112</v>
      </c>
      <c r="B1612" t="b">
        <f>IF(Data!$F1612="failed",Data!L1612)</f>
        <v>0</v>
      </c>
    </row>
    <row r="1613" spans="1:2" x14ac:dyDescent="0.25">
      <c r="A1613">
        <f>IF(Data!$F1613="successful",Data!L1613)</f>
        <v>27</v>
      </c>
      <c r="B1613" t="b">
        <f>IF(Data!$F1613="failed",Data!L1613)</f>
        <v>0</v>
      </c>
    </row>
    <row r="1614" spans="1:2" x14ac:dyDescent="0.25">
      <c r="A1614">
        <f>IF(Data!$F1614="successful",Data!L1614)</f>
        <v>11</v>
      </c>
      <c r="B1614" t="b">
        <f>IF(Data!$F1614="failed",Data!L1614)</f>
        <v>0</v>
      </c>
    </row>
    <row r="1615" spans="1:2" x14ac:dyDescent="0.25">
      <c r="A1615">
        <f>IF(Data!$F1615="successful",Data!L1615)</f>
        <v>26</v>
      </c>
      <c r="B1615" t="b">
        <f>IF(Data!$F1615="failed",Data!L1615)</f>
        <v>0</v>
      </c>
    </row>
    <row r="1616" spans="1:2" x14ac:dyDescent="0.25">
      <c r="A1616">
        <f>IF(Data!$F1616="successful",Data!L1616)</f>
        <v>77</v>
      </c>
      <c r="B1616" t="b">
        <f>IF(Data!$F1616="failed",Data!L1616)</f>
        <v>0</v>
      </c>
    </row>
    <row r="1617" spans="1:2" x14ac:dyDescent="0.25">
      <c r="A1617">
        <f>IF(Data!$F1617="successful",Data!L1617)</f>
        <v>136</v>
      </c>
      <c r="B1617" t="b">
        <f>IF(Data!$F1617="failed",Data!L1617)</f>
        <v>0</v>
      </c>
    </row>
    <row r="1618" spans="1:2" x14ac:dyDescent="0.25">
      <c r="A1618">
        <f>IF(Data!$F1618="successful",Data!L1618)</f>
        <v>157</v>
      </c>
      <c r="B1618" t="b">
        <f>IF(Data!$F1618="failed",Data!L1618)</f>
        <v>0</v>
      </c>
    </row>
    <row r="1619" spans="1:2" x14ac:dyDescent="0.25">
      <c r="A1619">
        <f>IF(Data!$F1619="successful",Data!L1619)</f>
        <v>158</v>
      </c>
      <c r="B1619" t="b">
        <f>IF(Data!$F1619="failed",Data!L1619)</f>
        <v>0</v>
      </c>
    </row>
    <row r="1620" spans="1:2" x14ac:dyDescent="0.25">
      <c r="A1620">
        <f>IF(Data!$F1620="successful",Data!L1620)</f>
        <v>27</v>
      </c>
      <c r="B1620" t="b">
        <f>IF(Data!$F1620="failed",Data!L1620)</f>
        <v>0</v>
      </c>
    </row>
    <row r="1621" spans="1:2" x14ac:dyDescent="0.25">
      <c r="A1621">
        <f>IF(Data!$F1621="successful",Data!L1621)</f>
        <v>23</v>
      </c>
      <c r="B1621" t="b">
        <f>IF(Data!$F1621="failed",Data!L1621)</f>
        <v>0</v>
      </c>
    </row>
    <row r="1622" spans="1:2" x14ac:dyDescent="0.25">
      <c r="A1622">
        <f>IF(Data!$F1622="successful",Data!L1622)</f>
        <v>17</v>
      </c>
      <c r="B1622" t="b">
        <f>IF(Data!$F1622="failed",Data!L1622)</f>
        <v>0</v>
      </c>
    </row>
    <row r="1623" spans="1:2" x14ac:dyDescent="0.25">
      <c r="A1623">
        <f>IF(Data!$F1623="successful",Data!L1623)</f>
        <v>37</v>
      </c>
      <c r="B1623" t="b">
        <f>IF(Data!$F1623="failed",Data!L1623)</f>
        <v>0</v>
      </c>
    </row>
    <row r="1624" spans="1:2" x14ac:dyDescent="0.25">
      <c r="A1624">
        <f>IF(Data!$F1624="successful",Data!L1624)</f>
        <v>65</v>
      </c>
      <c r="B1624" t="b">
        <f>IF(Data!$F1624="failed",Data!L1624)</f>
        <v>0</v>
      </c>
    </row>
    <row r="1625" spans="1:2" x14ac:dyDescent="0.25">
      <c r="A1625">
        <f>IF(Data!$F1625="successful",Data!L1625)</f>
        <v>18</v>
      </c>
      <c r="B1625" t="b">
        <f>IF(Data!$F1625="failed",Data!L1625)</f>
        <v>0</v>
      </c>
    </row>
    <row r="1626" spans="1:2" x14ac:dyDescent="0.25">
      <c r="A1626">
        <f>IF(Data!$F1626="successful",Data!L1626)</f>
        <v>25</v>
      </c>
      <c r="B1626" t="b">
        <f>IF(Data!$F1626="failed",Data!L1626)</f>
        <v>0</v>
      </c>
    </row>
    <row r="1627" spans="1:2" x14ac:dyDescent="0.25">
      <c r="A1627">
        <f>IF(Data!$F1627="successful",Data!L1627)</f>
        <v>104</v>
      </c>
      <c r="B1627" t="b">
        <f>IF(Data!$F1627="failed",Data!L1627)</f>
        <v>0</v>
      </c>
    </row>
    <row r="1628" spans="1:2" x14ac:dyDescent="0.25">
      <c r="A1628">
        <f>IF(Data!$F1628="successful",Data!L1628)</f>
        <v>108</v>
      </c>
      <c r="B1628" t="b">
        <f>IF(Data!$F1628="failed",Data!L1628)</f>
        <v>0</v>
      </c>
    </row>
    <row r="1629" spans="1:2" x14ac:dyDescent="0.25">
      <c r="A1629">
        <f>IF(Data!$F1629="successful",Data!L1629)</f>
        <v>38</v>
      </c>
      <c r="B1629" t="b">
        <f>IF(Data!$F1629="failed",Data!L1629)</f>
        <v>0</v>
      </c>
    </row>
    <row r="1630" spans="1:2" x14ac:dyDescent="0.25">
      <c r="A1630">
        <f>IF(Data!$F1630="successful",Data!L1630)</f>
        <v>88</v>
      </c>
      <c r="B1630" t="b">
        <f>IF(Data!$F1630="failed",Data!L1630)</f>
        <v>0</v>
      </c>
    </row>
    <row r="1631" spans="1:2" x14ac:dyDescent="0.25">
      <c r="A1631">
        <f>IF(Data!$F1631="successful",Data!L1631)</f>
        <v>82</v>
      </c>
      <c r="B1631" t="b">
        <f>IF(Data!$F1631="failed",Data!L1631)</f>
        <v>0</v>
      </c>
    </row>
    <row r="1632" spans="1:2" x14ac:dyDescent="0.25">
      <c r="A1632">
        <f>IF(Data!$F1632="successful",Data!L1632)</f>
        <v>126</v>
      </c>
      <c r="B1632" t="b">
        <f>IF(Data!$F1632="failed",Data!L1632)</f>
        <v>0</v>
      </c>
    </row>
    <row r="1633" spans="1:2" x14ac:dyDescent="0.25">
      <c r="A1633">
        <f>IF(Data!$F1633="successful",Data!L1633)</f>
        <v>133</v>
      </c>
      <c r="B1633" t="b">
        <f>IF(Data!$F1633="failed",Data!L1633)</f>
        <v>0</v>
      </c>
    </row>
    <row r="1634" spans="1:2" x14ac:dyDescent="0.25">
      <c r="A1634">
        <f>IF(Data!$F1634="successful",Data!L1634)</f>
        <v>47</v>
      </c>
      <c r="B1634" t="b">
        <f>IF(Data!$F1634="failed",Data!L1634)</f>
        <v>0</v>
      </c>
    </row>
    <row r="1635" spans="1:2" x14ac:dyDescent="0.25">
      <c r="A1635">
        <f>IF(Data!$F1635="successful",Data!L1635)</f>
        <v>58</v>
      </c>
      <c r="B1635" t="b">
        <f>IF(Data!$F1635="failed",Data!L1635)</f>
        <v>0</v>
      </c>
    </row>
    <row r="1636" spans="1:2" x14ac:dyDescent="0.25">
      <c r="A1636">
        <f>IF(Data!$F1636="successful",Data!L1636)</f>
        <v>32</v>
      </c>
      <c r="B1636" t="b">
        <f>IF(Data!$F1636="failed",Data!L1636)</f>
        <v>0</v>
      </c>
    </row>
    <row r="1637" spans="1:2" x14ac:dyDescent="0.25">
      <c r="A1637">
        <f>IF(Data!$F1637="successful",Data!L1637)</f>
        <v>37</v>
      </c>
      <c r="B1637" t="b">
        <f>IF(Data!$F1637="failed",Data!L1637)</f>
        <v>0</v>
      </c>
    </row>
    <row r="1638" spans="1:2" x14ac:dyDescent="0.25">
      <c r="A1638">
        <f>IF(Data!$F1638="successful",Data!L1638)</f>
        <v>87</v>
      </c>
      <c r="B1638" t="b">
        <f>IF(Data!$F1638="failed",Data!L1638)</f>
        <v>0</v>
      </c>
    </row>
    <row r="1639" spans="1:2" x14ac:dyDescent="0.25">
      <c r="A1639">
        <f>IF(Data!$F1639="successful",Data!L1639)</f>
        <v>15</v>
      </c>
      <c r="B1639" t="b">
        <f>IF(Data!$F1639="failed",Data!L1639)</f>
        <v>0</v>
      </c>
    </row>
    <row r="1640" spans="1:2" x14ac:dyDescent="0.25">
      <c r="A1640">
        <f>IF(Data!$F1640="successful",Data!L1640)</f>
        <v>27</v>
      </c>
      <c r="B1640" t="b">
        <f>IF(Data!$F1640="failed",Data!L1640)</f>
        <v>0</v>
      </c>
    </row>
    <row r="1641" spans="1:2" x14ac:dyDescent="0.25">
      <c r="A1641">
        <f>IF(Data!$F1641="successful",Data!L1641)</f>
        <v>19</v>
      </c>
      <c r="B1641" t="b">
        <f>IF(Data!$F1641="failed",Data!L1641)</f>
        <v>0</v>
      </c>
    </row>
    <row r="1642" spans="1:2" x14ac:dyDescent="0.25">
      <c r="A1642">
        <f>IF(Data!$F1642="successful",Data!L1642)</f>
        <v>17</v>
      </c>
      <c r="B1642" t="b">
        <f>IF(Data!$F1642="failed",Data!L1642)</f>
        <v>0</v>
      </c>
    </row>
    <row r="1643" spans="1:2" x14ac:dyDescent="0.25">
      <c r="A1643">
        <f>IF(Data!$F1643="successful",Data!L1643)</f>
        <v>26</v>
      </c>
      <c r="B1643" t="b">
        <f>IF(Data!$F1643="failed",Data!L1643)</f>
        <v>0</v>
      </c>
    </row>
    <row r="1644" spans="1:2" x14ac:dyDescent="0.25">
      <c r="A1644">
        <f>IF(Data!$F1644="successful",Data!L1644)</f>
        <v>28</v>
      </c>
      <c r="B1644" t="b">
        <f>IF(Data!$F1644="failed",Data!L1644)</f>
        <v>0</v>
      </c>
    </row>
    <row r="1645" spans="1:2" x14ac:dyDescent="0.25">
      <c r="A1645">
        <f>IF(Data!$F1645="successful",Data!L1645)</f>
        <v>37</v>
      </c>
      <c r="B1645" t="b">
        <f>IF(Data!$F1645="failed",Data!L1645)</f>
        <v>0</v>
      </c>
    </row>
    <row r="1646" spans="1:2" x14ac:dyDescent="0.25">
      <c r="A1646">
        <f>IF(Data!$F1646="successful",Data!L1646)</f>
        <v>128</v>
      </c>
      <c r="B1646" t="b">
        <f>IF(Data!$F1646="failed",Data!L1646)</f>
        <v>0</v>
      </c>
    </row>
    <row r="1647" spans="1:2" x14ac:dyDescent="0.25">
      <c r="A1647">
        <f>IF(Data!$F1647="successful",Data!L1647)</f>
        <v>10</v>
      </c>
      <c r="B1647" t="b">
        <f>IF(Data!$F1647="failed",Data!L1647)</f>
        <v>0</v>
      </c>
    </row>
    <row r="1648" spans="1:2" x14ac:dyDescent="0.25">
      <c r="A1648">
        <f>IF(Data!$F1648="successful",Data!L1648)</f>
        <v>83</v>
      </c>
      <c r="B1648" t="b">
        <f>IF(Data!$F1648="failed",Data!L1648)</f>
        <v>0</v>
      </c>
    </row>
    <row r="1649" spans="1:2" x14ac:dyDescent="0.25">
      <c r="A1649">
        <f>IF(Data!$F1649="successful",Data!L1649)</f>
        <v>46</v>
      </c>
      <c r="B1649" t="b">
        <f>IF(Data!$F1649="failed",Data!L1649)</f>
        <v>0</v>
      </c>
    </row>
    <row r="1650" spans="1:2" x14ac:dyDescent="0.25">
      <c r="A1650">
        <f>IF(Data!$F1650="successful",Data!L1650)</f>
        <v>90</v>
      </c>
      <c r="B1650" t="b">
        <f>IF(Data!$F1650="failed",Data!L1650)</f>
        <v>0</v>
      </c>
    </row>
    <row r="1651" spans="1:2" x14ac:dyDescent="0.25">
      <c r="A1651">
        <f>IF(Data!$F1651="successful",Data!L1651)</f>
        <v>81</v>
      </c>
      <c r="B1651" t="b">
        <f>IF(Data!$F1651="failed",Data!L1651)</f>
        <v>0</v>
      </c>
    </row>
    <row r="1652" spans="1:2" x14ac:dyDescent="0.25">
      <c r="A1652">
        <f>IF(Data!$F1652="successful",Data!L1652)</f>
        <v>32</v>
      </c>
      <c r="B1652" t="b">
        <f>IF(Data!$F1652="failed",Data!L1652)</f>
        <v>0</v>
      </c>
    </row>
    <row r="1653" spans="1:2" x14ac:dyDescent="0.25">
      <c r="A1653">
        <f>IF(Data!$F1653="successful",Data!L1653)</f>
        <v>20</v>
      </c>
      <c r="B1653" t="b">
        <f>IF(Data!$F1653="failed",Data!L1653)</f>
        <v>0</v>
      </c>
    </row>
    <row r="1654" spans="1:2" x14ac:dyDescent="0.25">
      <c r="A1654">
        <f>IF(Data!$F1654="successful",Data!L1654)</f>
        <v>70</v>
      </c>
      <c r="B1654" t="b">
        <f>IF(Data!$F1654="failed",Data!L1654)</f>
        <v>0</v>
      </c>
    </row>
    <row r="1655" spans="1:2" x14ac:dyDescent="0.25">
      <c r="A1655">
        <f>IF(Data!$F1655="successful",Data!L1655)</f>
        <v>168</v>
      </c>
      <c r="B1655" t="b">
        <f>IF(Data!$F1655="failed",Data!L1655)</f>
        <v>0</v>
      </c>
    </row>
    <row r="1656" spans="1:2" x14ac:dyDescent="0.25">
      <c r="A1656">
        <f>IF(Data!$F1656="successful",Data!L1656)</f>
        <v>34</v>
      </c>
      <c r="B1656" t="b">
        <f>IF(Data!$F1656="failed",Data!L1656)</f>
        <v>0</v>
      </c>
    </row>
    <row r="1657" spans="1:2" x14ac:dyDescent="0.25">
      <c r="A1657">
        <f>IF(Data!$F1657="successful",Data!L1657)</f>
        <v>48</v>
      </c>
      <c r="B1657" t="b">
        <f>IF(Data!$F1657="failed",Data!L1657)</f>
        <v>0</v>
      </c>
    </row>
    <row r="1658" spans="1:2" x14ac:dyDescent="0.25">
      <c r="A1658">
        <f>IF(Data!$F1658="successful",Data!L1658)</f>
        <v>48</v>
      </c>
      <c r="B1658" t="b">
        <f>IF(Data!$F1658="failed",Data!L1658)</f>
        <v>0</v>
      </c>
    </row>
    <row r="1659" spans="1:2" x14ac:dyDescent="0.25">
      <c r="A1659">
        <f>IF(Data!$F1659="successful",Data!L1659)</f>
        <v>221</v>
      </c>
      <c r="B1659" t="b">
        <f>IF(Data!$F1659="failed",Data!L1659)</f>
        <v>0</v>
      </c>
    </row>
    <row r="1660" spans="1:2" x14ac:dyDescent="0.25">
      <c r="A1660">
        <f>IF(Data!$F1660="successful",Data!L1660)</f>
        <v>107</v>
      </c>
      <c r="B1660" t="b">
        <f>IF(Data!$F1660="failed",Data!L1660)</f>
        <v>0</v>
      </c>
    </row>
    <row r="1661" spans="1:2" x14ac:dyDescent="0.25">
      <c r="A1661">
        <f>IF(Data!$F1661="successful",Data!L1661)</f>
        <v>45</v>
      </c>
      <c r="B1661" t="b">
        <f>IF(Data!$F1661="failed",Data!L1661)</f>
        <v>0</v>
      </c>
    </row>
    <row r="1662" spans="1:2" x14ac:dyDescent="0.25">
      <c r="A1662">
        <f>IF(Data!$F1662="successful",Data!L1662)</f>
        <v>36</v>
      </c>
      <c r="B1662" t="b">
        <f>IF(Data!$F1662="failed",Data!L1662)</f>
        <v>0</v>
      </c>
    </row>
    <row r="1663" spans="1:2" x14ac:dyDescent="0.25">
      <c r="A1663">
        <f>IF(Data!$F1663="successful",Data!L1663)</f>
        <v>101</v>
      </c>
      <c r="B1663" t="b">
        <f>IF(Data!$F1663="failed",Data!L1663)</f>
        <v>0</v>
      </c>
    </row>
    <row r="1664" spans="1:2" x14ac:dyDescent="0.25">
      <c r="A1664">
        <f>IF(Data!$F1664="successful",Data!L1664)</f>
        <v>62</v>
      </c>
      <c r="B1664" t="b">
        <f>IF(Data!$F1664="failed",Data!L1664)</f>
        <v>0</v>
      </c>
    </row>
    <row r="1665" spans="1:2" x14ac:dyDescent="0.25">
      <c r="A1665">
        <f>IF(Data!$F1665="successful",Data!L1665)</f>
        <v>32</v>
      </c>
      <c r="B1665" t="b">
        <f>IF(Data!$F1665="failed",Data!L1665)</f>
        <v>0</v>
      </c>
    </row>
    <row r="1666" spans="1:2" x14ac:dyDescent="0.25">
      <c r="A1666">
        <f>IF(Data!$F1666="successful",Data!L1666)</f>
        <v>89</v>
      </c>
      <c r="B1666" t="b">
        <f>IF(Data!$F1666="failed",Data!L1666)</f>
        <v>0</v>
      </c>
    </row>
    <row r="1667" spans="1:2" x14ac:dyDescent="0.25">
      <c r="A1667">
        <f>IF(Data!$F1667="successful",Data!L1667)</f>
        <v>93</v>
      </c>
      <c r="B1667" t="b">
        <f>IF(Data!$F1667="failed",Data!L1667)</f>
        <v>0</v>
      </c>
    </row>
    <row r="1668" spans="1:2" x14ac:dyDescent="0.25">
      <c r="A1668">
        <f>IF(Data!$F1668="successful",Data!L1668)</f>
        <v>98</v>
      </c>
      <c r="B1668" t="b">
        <f>IF(Data!$F1668="failed",Data!L1668)</f>
        <v>0</v>
      </c>
    </row>
    <row r="1669" spans="1:2" x14ac:dyDescent="0.25">
      <c r="A1669">
        <f>IF(Data!$F1669="successful",Data!L1669)</f>
        <v>82</v>
      </c>
      <c r="B1669" t="b">
        <f>IF(Data!$F1669="failed",Data!L1669)</f>
        <v>0</v>
      </c>
    </row>
    <row r="1670" spans="1:2" x14ac:dyDescent="0.25">
      <c r="A1670">
        <f>IF(Data!$F1670="successful",Data!L1670)</f>
        <v>116</v>
      </c>
      <c r="B1670" t="b">
        <f>IF(Data!$F1670="failed",Data!L1670)</f>
        <v>0</v>
      </c>
    </row>
    <row r="1671" spans="1:2" x14ac:dyDescent="0.25">
      <c r="A1671">
        <f>IF(Data!$F1671="successful",Data!L1671)</f>
        <v>52</v>
      </c>
      <c r="B1671" t="b">
        <f>IF(Data!$F1671="failed",Data!L1671)</f>
        <v>0</v>
      </c>
    </row>
    <row r="1672" spans="1:2" x14ac:dyDescent="0.25">
      <c r="A1672">
        <f>IF(Data!$F1672="successful",Data!L1672)</f>
        <v>23</v>
      </c>
      <c r="B1672" t="b">
        <f>IF(Data!$F1672="failed",Data!L1672)</f>
        <v>0</v>
      </c>
    </row>
    <row r="1673" spans="1:2" x14ac:dyDescent="0.25">
      <c r="A1673">
        <f>IF(Data!$F1673="successful",Data!L1673)</f>
        <v>77</v>
      </c>
      <c r="B1673" t="b">
        <f>IF(Data!$F1673="failed",Data!L1673)</f>
        <v>0</v>
      </c>
    </row>
    <row r="1674" spans="1:2" x14ac:dyDescent="0.25">
      <c r="A1674">
        <f>IF(Data!$F1674="successful",Data!L1674)</f>
        <v>49</v>
      </c>
      <c r="B1674" t="b">
        <f>IF(Data!$F1674="failed",Data!L1674)</f>
        <v>0</v>
      </c>
    </row>
    <row r="1675" spans="1:2" x14ac:dyDescent="0.25">
      <c r="A1675">
        <f>IF(Data!$F1675="successful",Data!L1675)</f>
        <v>59</v>
      </c>
      <c r="B1675" t="b">
        <f>IF(Data!$F1675="failed",Data!L1675)</f>
        <v>0</v>
      </c>
    </row>
    <row r="1676" spans="1:2" x14ac:dyDescent="0.25">
      <c r="A1676">
        <f>IF(Data!$F1676="successful",Data!L1676)</f>
        <v>113</v>
      </c>
      <c r="B1676" t="b">
        <f>IF(Data!$F1676="failed",Data!L1676)</f>
        <v>0</v>
      </c>
    </row>
    <row r="1677" spans="1:2" x14ac:dyDescent="0.25">
      <c r="A1677">
        <f>IF(Data!$F1677="successful",Data!L1677)</f>
        <v>34</v>
      </c>
      <c r="B1677" t="b">
        <f>IF(Data!$F1677="failed",Data!L1677)</f>
        <v>0</v>
      </c>
    </row>
    <row r="1678" spans="1:2" x14ac:dyDescent="0.25">
      <c r="A1678">
        <f>IF(Data!$F1678="successful",Data!L1678)</f>
        <v>42</v>
      </c>
      <c r="B1678" t="b">
        <f>IF(Data!$F1678="failed",Data!L1678)</f>
        <v>0</v>
      </c>
    </row>
    <row r="1679" spans="1:2" x14ac:dyDescent="0.25">
      <c r="A1679">
        <f>IF(Data!$F1679="successful",Data!L1679)</f>
        <v>42</v>
      </c>
      <c r="B1679" t="b">
        <f>IF(Data!$F1679="failed",Data!L1679)</f>
        <v>0</v>
      </c>
    </row>
    <row r="1680" spans="1:2" x14ac:dyDescent="0.25">
      <c r="A1680">
        <f>IF(Data!$F1680="successful",Data!L1680)</f>
        <v>49</v>
      </c>
      <c r="B1680" t="b">
        <f>IF(Data!$F1680="failed",Data!L1680)</f>
        <v>0</v>
      </c>
    </row>
    <row r="1681" spans="1:2" x14ac:dyDescent="0.25">
      <c r="A1681">
        <f>IF(Data!$F1681="successful",Data!L1681)</f>
        <v>56</v>
      </c>
      <c r="B1681" t="b">
        <f>IF(Data!$F1681="failed",Data!L1681)</f>
        <v>0</v>
      </c>
    </row>
    <row r="1682" spans="1:2" x14ac:dyDescent="0.25">
      <c r="A1682">
        <f>IF(Data!$F1682="successful",Data!L1682)</f>
        <v>25</v>
      </c>
      <c r="B1682" t="b">
        <f>IF(Data!$F1682="failed",Data!L1682)</f>
        <v>0</v>
      </c>
    </row>
    <row r="1683" spans="1:2" x14ac:dyDescent="0.25">
      <c r="A1683" t="b">
        <f>IF(Data!$F1683="successful",Data!L1683)</f>
        <v>0</v>
      </c>
      <c r="B1683" t="b">
        <f>IF(Data!$F1683="failed",Data!L1683)</f>
        <v>0</v>
      </c>
    </row>
    <row r="1684" spans="1:2" x14ac:dyDescent="0.25">
      <c r="A1684" t="b">
        <f>IF(Data!$F1684="successful",Data!L1684)</f>
        <v>0</v>
      </c>
      <c r="B1684" t="b">
        <f>IF(Data!$F1684="failed",Data!L1684)</f>
        <v>0</v>
      </c>
    </row>
    <row r="1685" spans="1:2" x14ac:dyDescent="0.25">
      <c r="A1685" t="b">
        <f>IF(Data!$F1685="successful",Data!L1685)</f>
        <v>0</v>
      </c>
      <c r="B1685" t="b">
        <f>IF(Data!$F1685="failed",Data!L1685)</f>
        <v>0</v>
      </c>
    </row>
    <row r="1686" spans="1:2" x14ac:dyDescent="0.25">
      <c r="A1686" t="b">
        <f>IF(Data!$F1686="successful",Data!L1686)</f>
        <v>0</v>
      </c>
      <c r="B1686" t="b">
        <f>IF(Data!$F1686="failed",Data!L1686)</f>
        <v>0</v>
      </c>
    </row>
    <row r="1687" spans="1:2" x14ac:dyDescent="0.25">
      <c r="A1687" t="b">
        <f>IF(Data!$F1687="successful",Data!L1687)</f>
        <v>0</v>
      </c>
      <c r="B1687" t="b">
        <f>IF(Data!$F1687="failed",Data!L1687)</f>
        <v>0</v>
      </c>
    </row>
    <row r="1688" spans="1:2" x14ac:dyDescent="0.25">
      <c r="A1688" t="b">
        <f>IF(Data!$F1688="successful",Data!L1688)</f>
        <v>0</v>
      </c>
      <c r="B1688" t="b">
        <f>IF(Data!$F1688="failed",Data!L1688)</f>
        <v>0</v>
      </c>
    </row>
    <row r="1689" spans="1:2" x14ac:dyDescent="0.25">
      <c r="A1689" t="b">
        <f>IF(Data!$F1689="successful",Data!L1689)</f>
        <v>0</v>
      </c>
      <c r="B1689" t="b">
        <f>IF(Data!$F1689="failed",Data!L1689)</f>
        <v>0</v>
      </c>
    </row>
    <row r="1690" spans="1:2" x14ac:dyDescent="0.25">
      <c r="A1690" t="b">
        <f>IF(Data!$F1690="successful",Data!L1690)</f>
        <v>0</v>
      </c>
      <c r="B1690" t="b">
        <f>IF(Data!$F1690="failed",Data!L1690)</f>
        <v>0</v>
      </c>
    </row>
    <row r="1691" spans="1:2" x14ac:dyDescent="0.25">
      <c r="A1691" t="b">
        <f>IF(Data!$F1691="successful",Data!L1691)</f>
        <v>0</v>
      </c>
      <c r="B1691" t="b">
        <f>IF(Data!$F1691="failed",Data!L1691)</f>
        <v>0</v>
      </c>
    </row>
    <row r="1692" spans="1:2" x14ac:dyDescent="0.25">
      <c r="A1692" t="b">
        <f>IF(Data!$F1692="successful",Data!L1692)</f>
        <v>0</v>
      </c>
      <c r="B1692" t="b">
        <f>IF(Data!$F1692="failed",Data!L1692)</f>
        <v>0</v>
      </c>
    </row>
    <row r="1693" spans="1:2" x14ac:dyDescent="0.25">
      <c r="A1693" t="b">
        <f>IF(Data!$F1693="successful",Data!L1693)</f>
        <v>0</v>
      </c>
      <c r="B1693" t="b">
        <f>IF(Data!$F1693="failed",Data!L1693)</f>
        <v>0</v>
      </c>
    </row>
    <row r="1694" spans="1:2" x14ac:dyDescent="0.25">
      <c r="A1694" t="b">
        <f>IF(Data!$F1694="successful",Data!L1694)</f>
        <v>0</v>
      </c>
      <c r="B1694" t="b">
        <f>IF(Data!$F1694="failed",Data!L1694)</f>
        <v>0</v>
      </c>
    </row>
    <row r="1695" spans="1:2" x14ac:dyDescent="0.25">
      <c r="A1695" t="b">
        <f>IF(Data!$F1695="successful",Data!L1695)</f>
        <v>0</v>
      </c>
      <c r="B1695" t="b">
        <f>IF(Data!$F1695="failed",Data!L1695)</f>
        <v>0</v>
      </c>
    </row>
    <row r="1696" spans="1:2" x14ac:dyDescent="0.25">
      <c r="A1696" t="b">
        <f>IF(Data!$F1696="successful",Data!L1696)</f>
        <v>0</v>
      </c>
      <c r="B1696" t="b">
        <f>IF(Data!$F1696="failed",Data!L1696)</f>
        <v>0</v>
      </c>
    </row>
    <row r="1697" spans="1:2" x14ac:dyDescent="0.25">
      <c r="A1697" t="b">
        <f>IF(Data!$F1697="successful",Data!L1697)</f>
        <v>0</v>
      </c>
      <c r="B1697" t="b">
        <f>IF(Data!$F1697="failed",Data!L1697)</f>
        <v>0</v>
      </c>
    </row>
    <row r="1698" spans="1:2" x14ac:dyDescent="0.25">
      <c r="A1698" t="b">
        <f>IF(Data!$F1698="successful",Data!L1698)</f>
        <v>0</v>
      </c>
      <c r="B1698" t="b">
        <f>IF(Data!$F1698="failed",Data!L1698)</f>
        <v>0</v>
      </c>
    </row>
    <row r="1699" spans="1:2" x14ac:dyDescent="0.25">
      <c r="A1699" t="b">
        <f>IF(Data!$F1699="successful",Data!L1699)</f>
        <v>0</v>
      </c>
      <c r="B1699" t="b">
        <f>IF(Data!$F1699="failed",Data!L1699)</f>
        <v>0</v>
      </c>
    </row>
    <row r="1700" spans="1:2" x14ac:dyDescent="0.25">
      <c r="A1700" t="b">
        <f>IF(Data!$F1700="successful",Data!L1700)</f>
        <v>0</v>
      </c>
      <c r="B1700" t="b">
        <f>IF(Data!$F1700="failed",Data!L1700)</f>
        <v>0</v>
      </c>
    </row>
    <row r="1701" spans="1:2" x14ac:dyDescent="0.25">
      <c r="A1701" t="b">
        <f>IF(Data!$F1701="successful",Data!L1701)</f>
        <v>0</v>
      </c>
      <c r="B1701" t="b">
        <f>IF(Data!$F1701="failed",Data!L1701)</f>
        <v>0</v>
      </c>
    </row>
    <row r="1702" spans="1:2" x14ac:dyDescent="0.25">
      <c r="A1702" t="b">
        <f>IF(Data!$F1702="successful",Data!L1702)</f>
        <v>0</v>
      </c>
      <c r="B1702" t="b">
        <f>IF(Data!$F1702="failed",Data!L1702)</f>
        <v>0</v>
      </c>
    </row>
    <row r="1703" spans="1:2" x14ac:dyDescent="0.25">
      <c r="A1703" t="b">
        <f>IF(Data!$F1703="successful",Data!L1703)</f>
        <v>0</v>
      </c>
      <c r="B1703">
        <f>IF(Data!$F1703="failed",Data!L1703)</f>
        <v>2</v>
      </c>
    </row>
    <row r="1704" spans="1:2" x14ac:dyDescent="0.25">
      <c r="A1704" t="b">
        <f>IF(Data!$F1704="successful",Data!L1704)</f>
        <v>0</v>
      </c>
      <c r="B1704">
        <f>IF(Data!$F1704="failed",Data!L1704)</f>
        <v>1</v>
      </c>
    </row>
    <row r="1705" spans="1:2" x14ac:dyDescent="0.25">
      <c r="A1705" t="b">
        <f>IF(Data!$F1705="successful",Data!L1705)</f>
        <v>0</v>
      </c>
      <c r="B1705">
        <f>IF(Data!$F1705="failed",Data!L1705)</f>
        <v>2</v>
      </c>
    </row>
    <row r="1706" spans="1:2" x14ac:dyDescent="0.25">
      <c r="A1706" t="b">
        <f>IF(Data!$F1706="successful",Data!L1706)</f>
        <v>0</v>
      </c>
      <c r="B1706">
        <f>IF(Data!$F1706="failed",Data!L1706)</f>
        <v>11</v>
      </c>
    </row>
    <row r="1707" spans="1:2" x14ac:dyDescent="0.25">
      <c r="A1707" t="b">
        <f>IF(Data!$F1707="successful",Data!L1707)</f>
        <v>0</v>
      </c>
      <c r="B1707">
        <f>IF(Data!$F1707="failed",Data!L1707)</f>
        <v>0</v>
      </c>
    </row>
    <row r="1708" spans="1:2" x14ac:dyDescent="0.25">
      <c r="A1708" t="b">
        <f>IF(Data!$F1708="successful",Data!L1708)</f>
        <v>0</v>
      </c>
      <c r="B1708">
        <f>IF(Data!$F1708="failed",Data!L1708)</f>
        <v>0</v>
      </c>
    </row>
    <row r="1709" spans="1:2" x14ac:dyDescent="0.25">
      <c r="A1709" t="b">
        <f>IF(Data!$F1709="successful",Data!L1709)</f>
        <v>0</v>
      </c>
      <c r="B1709">
        <f>IF(Data!$F1709="failed",Data!L1709)</f>
        <v>9</v>
      </c>
    </row>
    <row r="1710" spans="1:2" x14ac:dyDescent="0.25">
      <c r="A1710" t="b">
        <f>IF(Data!$F1710="successful",Data!L1710)</f>
        <v>0</v>
      </c>
      <c r="B1710">
        <f>IF(Data!$F1710="failed",Data!L1710)</f>
        <v>0</v>
      </c>
    </row>
    <row r="1711" spans="1:2" x14ac:dyDescent="0.25">
      <c r="A1711" t="b">
        <f>IF(Data!$F1711="successful",Data!L1711)</f>
        <v>0</v>
      </c>
      <c r="B1711">
        <f>IF(Data!$F1711="failed",Data!L1711)</f>
        <v>4</v>
      </c>
    </row>
    <row r="1712" spans="1:2" x14ac:dyDescent="0.25">
      <c r="A1712" t="b">
        <f>IF(Data!$F1712="successful",Data!L1712)</f>
        <v>0</v>
      </c>
      <c r="B1712">
        <f>IF(Data!$F1712="failed",Data!L1712)</f>
        <v>1</v>
      </c>
    </row>
    <row r="1713" spans="1:2" x14ac:dyDescent="0.25">
      <c r="A1713" t="b">
        <f>IF(Data!$F1713="successful",Data!L1713)</f>
        <v>0</v>
      </c>
      <c r="B1713">
        <f>IF(Data!$F1713="failed",Data!L1713)</f>
        <v>2</v>
      </c>
    </row>
    <row r="1714" spans="1:2" x14ac:dyDescent="0.25">
      <c r="A1714" t="b">
        <f>IF(Data!$F1714="successful",Data!L1714)</f>
        <v>0</v>
      </c>
      <c r="B1714">
        <f>IF(Data!$F1714="failed",Data!L1714)</f>
        <v>0</v>
      </c>
    </row>
    <row r="1715" spans="1:2" x14ac:dyDescent="0.25">
      <c r="A1715" t="b">
        <f>IF(Data!$F1715="successful",Data!L1715)</f>
        <v>0</v>
      </c>
      <c r="B1715">
        <f>IF(Data!$F1715="failed",Data!L1715)</f>
        <v>1</v>
      </c>
    </row>
    <row r="1716" spans="1:2" x14ac:dyDescent="0.25">
      <c r="A1716" t="b">
        <f>IF(Data!$F1716="successful",Data!L1716)</f>
        <v>0</v>
      </c>
      <c r="B1716">
        <f>IF(Data!$F1716="failed",Data!L1716)</f>
        <v>17</v>
      </c>
    </row>
    <row r="1717" spans="1:2" x14ac:dyDescent="0.25">
      <c r="A1717" t="b">
        <f>IF(Data!$F1717="successful",Data!L1717)</f>
        <v>0</v>
      </c>
      <c r="B1717">
        <f>IF(Data!$F1717="failed",Data!L1717)</f>
        <v>2</v>
      </c>
    </row>
    <row r="1718" spans="1:2" x14ac:dyDescent="0.25">
      <c r="A1718" t="b">
        <f>IF(Data!$F1718="successful",Data!L1718)</f>
        <v>0</v>
      </c>
      <c r="B1718">
        <f>IF(Data!$F1718="failed",Data!L1718)</f>
        <v>3</v>
      </c>
    </row>
    <row r="1719" spans="1:2" x14ac:dyDescent="0.25">
      <c r="A1719" t="b">
        <f>IF(Data!$F1719="successful",Data!L1719)</f>
        <v>0</v>
      </c>
      <c r="B1719">
        <f>IF(Data!$F1719="failed",Data!L1719)</f>
        <v>41</v>
      </c>
    </row>
    <row r="1720" spans="1:2" x14ac:dyDescent="0.25">
      <c r="A1720" t="b">
        <f>IF(Data!$F1720="successful",Data!L1720)</f>
        <v>0</v>
      </c>
      <c r="B1720">
        <f>IF(Data!$F1720="failed",Data!L1720)</f>
        <v>2</v>
      </c>
    </row>
    <row r="1721" spans="1:2" x14ac:dyDescent="0.25">
      <c r="A1721" t="b">
        <f>IF(Data!$F1721="successful",Data!L1721)</f>
        <v>0</v>
      </c>
      <c r="B1721">
        <f>IF(Data!$F1721="failed",Data!L1721)</f>
        <v>3</v>
      </c>
    </row>
    <row r="1722" spans="1:2" x14ac:dyDescent="0.25">
      <c r="A1722" t="b">
        <f>IF(Data!$F1722="successful",Data!L1722)</f>
        <v>0</v>
      </c>
      <c r="B1722">
        <f>IF(Data!$F1722="failed",Data!L1722)</f>
        <v>8</v>
      </c>
    </row>
    <row r="1723" spans="1:2" x14ac:dyDescent="0.25">
      <c r="A1723" t="b">
        <f>IF(Data!$F1723="successful",Data!L1723)</f>
        <v>0</v>
      </c>
      <c r="B1723">
        <f>IF(Data!$F1723="failed",Data!L1723)</f>
        <v>0</v>
      </c>
    </row>
    <row r="1724" spans="1:2" x14ac:dyDescent="0.25">
      <c r="A1724" t="b">
        <f>IF(Data!$F1724="successful",Data!L1724)</f>
        <v>0</v>
      </c>
      <c r="B1724">
        <f>IF(Data!$F1724="failed",Data!L1724)</f>
        <v>1</v>
      </c>
    </row>
    <row r="1725" spans="1:2" x14ac:dyDescent="0.25">
      <c r="A1725" t="b">
        <f>IF(Data!$F1725="successful",Data!L1725)</f>
        <v>0</v>
      </c>
      <c r="B1725">
        <f>IF(Data!$F1725="failed",Data!L1725)</f>
        <v>3</v>
      </c>
    </row>
    <row r="1726" spans="1:2" x14ac:dyDescent="0.25">
      <c r="A1726" t="b">
        <f>IF(Data!$F1726="successful",Data!L1726)</f>
        <v>0</v>
      </c>
      <c r="B1726">
        <f>IF(Data!$F1726="failed",Data!L1726)</f>
        <v>4</v>
      </c>
    </row>
    <row r="1727" spans="1:2" x14ac:dyDescent="0.25">
      <c r="A1727" t="b">
        <f>IF(Data!$F1727="successful",Data!L1727)</f>
        <v>0</v>
      </c>
      <c r="B1727">
        <f>IF(Data!$F1727="failed",Data!L1727)</f>
        <v>9</v>
      </c>
    </row>
    <row r="1728" spans="1:2" x14ac:dyDescent="0.25">
      <c r="A1728" t="b">
        <f>IF(Data!$F1728="successful",Data!L1728)</f>
        <v>0</v>
      </c>
      <c r="B1728">
        <f>IF(Data!$F1728="failed",Data!L1728)</f>
        <v>16</v>
      </c>
    </row>
    <row r="1729" spans="1:2" x14ac:dyDescent="0.25">
      <c r="A1729" t="b">
        <f>IF(Data!$F1729="successful",Data!L1729)</f>
        <v>0</v>
      </c>
      <c r="B1729">
        <f>IF(Data!$F1729="failed",Data!L1729)</f>
        <v>1</v>
      </c>
    </row>
    <row r="1730" spans="1:2" x14ac:dyDescent="0.25">
      <c r="A1730" t="b">
        <f>IF(Data!$F1730="successful",Data!L1730)</f>
        <v>0</v>
      </c>
      <c r="B1730">
        <f>IF(Data!$F1730="failed",Data!L1730)</f>
        <v>7</v>
      </c>
    </row>
    <row r="1731" spans="1:2" x14ac:dyDescent="0.25">
      <c r="A1731" t="b">
        <f>IF(Data!$F1731="successful",Data!L1731)</f>
        <v>0</v>
      </c>
      <c r="B1731">
        <f>IF(Data!$F1731="failed",Data!L1731)</f>
        <v>0</v>
      </c>
    </row>
    <row r="1732" spans="1:2" x14ac:dyDescent="0.25">
      <c r="A1732" t="b">
        <f>IF(Data!$F1732="successful",Data!L1732)</f>
        <v>0</v>
      </c>
      <c r="B1732">
        <f>IF(Data!$F1732="failed",Data!L1732)</f>
        <v>0</v>
      </c>
    </row>
    <row r="1733" spans="1:2" x14ac:dyDescent="0.25">
      <c r="A1733" t="b">
        <f>IF(Data!$F1733="successful",Data!L1733)</f>
        <v>0</v>
      </c>
      <c r="B1733">
        <f>IF(Data!$F1733="failed",Data!L1733)</f>
        <v>0</v>
      </c>
    </row>
    <row r="1734" spans="1:2" x14ac:dyDescent="0.25">
      <c r="A1734" t="b">
        <f>IF(Data!$F1734="successful",Data!L1734)</f>
        <v>0</v>
      </c>
      <c r="B1734">
        <f>IF(Data!$F1734="failed",Data!L1734)</f>
        <v>0</v>
      </c>
    </row>
    <row r="1735" spans="1:2" x14ac:dyDescent="0.25">
      <c r="A1735" t="b">
        <f>IF(Data!$F1735="successful",Data!L1735)</f>
        <v>0</v>
      </c>
      <c r="B1735">
        <f>IF(Data!$F1735="failed",Data!L1735)</f>
        <v>0</v>
      </c>
    </row>
    <row r="1736" spans="1:2" x14ac:dyDescent="0.25">
      <c r="A1736" t="b">
        <f>IF(Data!$F1736="successful",Data!L1736)</f>
        <v>0</v>
      </c>
      <c r="B1736">
        <f>IF(Data!$F1736="failed",Data!L1736)</f>
        <v>1</v>
      </c>
    </row>
    <row r="1737" spans="1:2" x14ac:dyDescent="0.25">
      <c r="A1737" t="b">
        <f>IF(Data!$F1737="successful",Data!L1737)</f>
        <v>0</v>
      </c>
      <c r="B1737">
        <f>IF(Data!$F1737="failed",Data!L1737)</f>
        <v>2</v>
      </c>
    </row>
    <row r="1738" spans="1:2" x14ac:dyDescent="0.25">
      <c r="A1738" t="b">
        <f>IF(Data!$F1738="successful",Data!L1738)</f>
        <v>0</v>
      </c>
      <c r="B1738">
        <f>IF(Data!$F1738="failed",Data!L1738)</f>
        <v>1</v>
      </c>
    </row>
    <row r="1739" spans="1:2" x14ac:dyDescent="0.25">
      <c r="A1739" t="b">
        <f>IF(Data!$F1739="successful",Data!L1739)</f>
        <v>0</v>
      </c>
      <c r="B1739">
        <f>IF(Data!$F1739="failed",Data!L1739)</f>
        <v>15</v>
      </c>
    </row>
    <row r="1740" spans="1:2" x14ac:dyDescent="0.25">
      <c r="A1740" t="b">
        <f>IF(Data!$F1740="successful",Data!L1740)</f>
        <v>0</v>
      </c>
      <c r="B1740">
        <f>IF(Data!$F1740="failed",Data!L1740)</f>
        <v>1</v>
      </c>
    </row>
    <row r="1741" spans="1:2" x14ac:dyDescent="0.25">
      <c r="A1741" t="b">
        <f>IF(Data!$F1741="successful",Data!L1741)</f>
        <v>0</v>
      </c>
      <c r="B1741">
        <f>IF(Data!$F1741="failed",Data!L1741)</f>
        <v>1</v>
      </c>
    </row>
    <row r="1742" spans="1:2" x14ac:dyDescent="0.25">
      <c r="A1742" t="b">
        <f>IF(Data!$F1742="successful",Data!L1742)</f>
        <v>0</v>
      </c>
      <c r="B1742">
        <f>IF(Data!$F1742="failed",Data!L1742)</f>
        <v>0</v>
      </c>
    </row>
    <row r="1743" spans="1:2" x14ac:dyDescent="0.25">
      <c r="A1743">
        <f>IF(Data!$F1743="successful",Data!L1743)</f>
        <v>52</v>
      </c>
      <c r="B1743" t="b">
        <f>IF(Data!$F1743="failed",Data!L1743)</f>
        <v>0</v>
      </c>
    </row>
    <row r="1744" spans="1:2" x14ac:dyDescent="0.25">
      <c r="A1744">
        <f>IF(Data!$F1744="successful",Data!L1744)</f>
        <v>34</v>
      </c>
      <c r="B1744" t="b">
        <f>IF(Data!$F1744="failed",Data!L1744)</f>
        <v>0</v>
      </c>
    </row>
    <row r="1745" spans="1:2" x14ac:dyDescent="0.25">
      <c r="A1745">
        <f>IF(Data!$F1745="successful",Data!L1745)</f>
        <v>67</v>
      </c>
      <c r="B1745" t="b">
        <f>IF(Data!$F1745="failed",Data!L1745)</f>
        <v>0</v>
      </c>
    </row>
    <row r="1746" spans="1:2" x14ac:dyDescent="0.25">
      <c r="A1746">
        <f>IF(Data!$F1746="successful",Data!L1746)</f>
        <v>70</v>
      </c>
      <c r="B1746" t="b">
        <f>IF(Data!$F1746="failed",Data!L1746)</f>
        <v>0</v>
      </c>
    </row>
    <row r="1747" spans="1:2" x14ac:dyDescent="0.25">
      <c r="A1747">
        <f>IF(Data!$F1747="successful",Data!L1747)</f>
        <v>89</v>
      </c>
      <c r="B1747" t="b">
        <f>IF(Data!$F1747="failed",Data!L1747)</f>
        <v>0</v>
      </c>
    </row>
    <row r="1748" spans="1:2" x14ac:dyDescent="0.25">
      <c r="A1748">
        <f>IF(Data!$F1748="successful",Data!L1748)</f>
        <v>107</v>
      </c>
      <c r="B1748" t="b">
        <f>IF(Data!$F1748="failed",Data!L1748)</f>
        <v>0</v>
      </c>
    </row>
    <row r="1749" spans="1:2" x14ac:dyDescent="0.25">
      <c r="A1749">
        <f>IF(Data!$F1749="successful",Data!L1749)</f>
        <v>159</v>
      </c>
      <c r="B1749" t="b">
        <f>IF(Data!$F1749="failed",Data!L1749)</f>
        <v>0</v>
      </c>
    </row>
    <row r="1750" spans="1:2" x14ac:dyDescent="0.25">
      <c r="A1750">
        <f>IF(Data!$F1750="successful",Data!L1750)</f>
        <v>181</v>
      </c>
      <c r="B1750" t="b">
        <f>IF(Data!$F1750="failed",Data!L1750)</f>
        <v>0</v>
      </c>
    </row>
    <row r="1751" spans="1:2" x14ac:dyDescent="0.25">
      <c r="A1751">
        <f>IF(Data!$F1751="successful",Data!L1751)</f>
        <v>131</v>
      </c>
      <c r="B1751" t="b">
        <f>IF(Data!$F1751="failed",Data!L1751)</f>
        <v>0</v>
      </c>
    </row>
    <row r="1752" spans="1:2" x14ac:dyDescent="0.25">
      <c r="A1752">
        <f>IF(Data!$F1752="successful",Data!L1752)</f>
        <v>125</v>
      </c>
      <c r="B1752" t="b">
        <f>IF(Data!$F1752="failed",Data!L1752)</f>
        <v>0</v>
      </c>
    </row>
    <row r="1753" spans="1:2" x14ac:dyDescent="0.25">
      <c r="A1753">
        <f>IF(Data!$F1753="successful",Data!L1753)</f>
        <v>61</v>
      </c>
      <c r="B1753" t="b">
        <f>IF(Data!$F1753="failed",Data!L1753)</f>
        <v>0</v>
      </c>
    </row>
    <row r="1754" spans="1:2" x14ac:dyDescent="0.25">
      <c r="A1754">
        <f>IF(Data!$F1754="successful",Data!L1754)</f>
        <v>90</v>
      </c>
      <c r="B1754" t="b">
        <f>IF(Data!$F1754="failed",Data!L1754)</f>
        <v>0</v>
      </c>
    </row>
    <row r="1755" spans="1:2" x14ac:dyDescent="0.25">
      <c r="A1755">
        <f>IF(Data!$F1755="successful",Data!L1755)</f>
        <v>35</v>
      </c>
      <c r="B1755" t="b">
        <f>IF(Data!$F1755="failed",Data!L1755)</f>
        <v>0</v>
      </c>
    </row>
    <row r="1756" spans="1:2" x14ac:dyDescent="0.25">
      <c r="A1756">
        <f>IF(Data!$F1756="successful",Data!L1756)</f>
        <v>90</v>
      </c>
      <c r="B1756" t="b">
        <f>IF(Data!$F1756="failed",Data!L1756)</f>
        <v>0</v>
      </c>
    </row>
    <row r="1757" spans="1:2" x14ac:dyDescent="0.25">
      <c r="A1757">
        <f>IF(Data!$F1757="successful",Data!L1757)</f>
        <v>4</v>
      </c>
      <c r="B1757" t="b">
        <f>IF(Data!$F1757="failed",Data!L1757)</f>
        <v>0</v>
      </c>
    </row>
    <row r="1758" spans="1:2" x14ac:dyDescent="0.25">
      <c r="A1758">
        <f>IF(Data!$F1758="successful",Data!L1758)</f>
        <v>120</v>
      </c>
      <c r="B1758" t="b">
        <f>IF(Data!$F1758="failed",Data!L1758)</f>
        <v>0</v>
      </c>
    </row>
    <row r="1759" spans="1:2" x14ac:dyDescent="0.25">
      <c r="A1759">
        <f>IF(Data!$F1759="successful",Data!L1759)</f>
        <v>14</v>
      </c>
      <c r="B1759" t="b">
        <f>IF(Data!$F1759="failed",Data!L1759)</f>
        <v>0</v>
      </c>
    </row>
    <row r="1760" spans="1:2" x14ac:dyDescent="0.25">
      <c r="A1760">
        <f>IF(Data!$F1760="successful",Data!L1760)</f>
        <v>27</v>
      </c>
      <c r="B1760" t="b">
        <f>IF(Data!$F1760="failed",Data!L1760)</f>
        <v>0</v>
      </c>
    </row>
    <row r="1761" spans="1:2" x14ac:dyDescent="0.25">
      <c r="A1761">
        <f>IF(Data!$F1761="successful",Data!L1761)</f>
        <v>49</v>
      </c>
      <c r="B1761" t="b">
        <f>IF(Data!$F1761="failed",Data!L1761)</f>
        <v>0</v>
      </c>
    </row>
    <row r="1762" spans="1:2" x14ac:dyDescent="0.25">
      <c r="A1762">
        <f>IF(Data!$F1762="successful",Data!L1762)</f>
        <v>102</v>
      </c>
      <c r="B1762" t="b">
        <f>IF(Data!$F1762="failed",Data!L1762)</f>
        <v>0</v>
      </c>
    </row>
    <row r="1763" spans="1:2" x14ac:dyDescent="0.25">
      <c r="A1763">
        <f>IF(Data!$F1763="successful",Data!L1763)</f>
        <v>3</v>
      </c>
      <c r="B1763" t="b">
        <f>IF(Data!$F1763="failed",Data!L1763)</f>
        <v>0</v>
      </c>
    </row>
    <row r="1764" spans="1:2" x14ac:dyDescent="0.25">
      <c r="A1764">
        <f>IF(Data!$F1764="successful",Data!L1764)</f>
        <v>25</v>
      </c>
      <c r="B1764" t="b">
        <f>IF(Data!$F1764="failed",Data!L1764)</f>
        <v>0</v>
      </c>
    </row>
    <row r="1765" spans="1:2" x14ac:dyDescent="0.25">
      <c r="A1765">
        <f>IF(Data!$F1765="successful",Data!L1765)</f>
        <v>118</v>
      </c>
      <c r="B1765" t="b">
        <f>IF(Data!$F1765="failed",Data!L1765)</f>
        <v>0</v>
      </c>
    </row>
    <row r="1766" spans="1:2" x14ac:dyDescent="0.25">
      <c r="A1766" t="b">
        <f>IF(Data!$F1766="successful",Data!L1766)</f>
        <v>0</v>
      </c>
      <c r="B1766">
        <f>IF(Data!$F1766="failed",Data!L1766)</f>
        <v>39</v>
      </c>
    </row>
    <row r="1767" spans="1:2" x14ac:dyDescent="0.25">
      <c r="A1767" t="b">
        <f>IF(Data!$F1767="successful",Data!L1767)</f>
        <v>0</v>
      </c>
      <c r="B1767">
        <f>IF(Data!$F1767="failed",Data!L1767)</f>
        <v>103</v>
      </c>
    </row>
    <row r="1768" spans="1:2" x14ac:dyDescent="0.25">
      <c r="A1768" t="b">
        <f>IF(Data!$F1768="successful",Data!L1768)</f>
        <v>0</v>
      </c>
      <c r="B1768">
        <f>IF(Data!$F1768="failed",Data!L1768)</f>
        <v>0</v>
      </c>
    </row>
    <row r="1769" spans="1:2" x14ac:dyDescent="0.25">
      <c r="A1769" t="b">
        <f>IF(Data!$F1769="successful",Data!L1769)</f>
        <v>0</v>
      </c>
      <c r="B1769">
        <f>IF(Data!$F1769="failed",Data!L1769)</f>
        <v>39</v>
      </c>
    </row>
    <row r="1770" spans="1:2" x14ac:dyDescent="0.25">
      <c r="A1770" t="b">
        <f>IF(Data!$F1770="successful",Data!L1770)</f>
        <v>0</v>
      </c>
      <c r="B1770">
        <f>IF(Data!$F1770="failed",Data!L1770)</f>
        <v>15</v>
      </c>
    </row>
    <row r="1771" spans="1:2" x14ac:dyDescent="0.25">
      <c r="A1771" t="b">
        <f>IF(Data!$F1771="successful",Data!L1771)</f>
        <v>0</v>
      </c>
      <c r="B1771">
        <f>IF(Data!$F1771="failed",Data!L1771)</f>
        <v>22</v>
      </c>
    </row>
    <row r="1772" spans="1:2" x14ac:dyDescent="0.25">
      <c r="A1772" t="b">
        <f>IF(Data!$F1772="successful",Data!L1772)</f>
        <v>0</v>
      </c>
      <c r="B1772">
        <f>IF(Data!$F1772="failed",Data!L1772)</f>
        <v>92</v>
      </c>
    </row>
    <row r="1773" spans="1:2" x14ac:dyDescent="0.25">
      <c r="A1773" t="b">
        <f>IF(Data!$F1773="successful",Data!L1773)</f>
        <v>0</v>
      </c>
      <c r="B1773">
        <f>IF(Data!$F1773="failed",Data!L1773)</f>
        <v>25</v>
      </c>
    </row>
    <row r="1774" spans="1:2" x14ac:dyDescent="0.25">
      <c r="A1774" t="b">
        <f>IF(Data!$F1774="successful",Data!L1774)</f>
        <v>0</v>
      </c>
      <c r="B1774">
        <f>IF(Data!$F1774="failed",Data!L1774)</f>
        <v>19</v>
      </c>
    </row>
    <row r="1775" spans="1:2" x14ac:dyDescent="0.25">
      <c r="A1775" t="b">
        <f>IF(Data!$F1775="successful",Data!L1775)</f>
        <v>0</v>
      </c>
      <c r="B1775">
        <f>IF(Data!$F1775="failed",Data!L1775)</f>
        <v>19</v>
      </c>
    </row>
    <row r="1776" spans="1:2" x14ac:dyDescent="0.25">
      <c r="A1776" t="b">
        <f>IF(Data!$F1776="successful",Data!L1776)</f>
        <v>0</v>
      </c>
      <c r="B1776">
        <f>IF(Data!$F1776="failed",Data!L1776)</f>
        <v>13</v>
      </c>
    </row>
    <row r="1777" spans="1:2" x14ac:dyDescent="0.25">
      <c r="A1777" t="b">
        <f>IF(Data!$F1777="successful",Data!L1777)</f>
        <v>0</v>
      </c>
      <c r="B1777">
        <f>IF(Data!$F1777="failed",Data!L1777)</f>
        <v>124</v>
      </c>
    </row>
    <row r="1778" spans="1:2" x14ac:dyDescent="0.25">
      <c r="A1778" t="b">
        <f>IF(Data!$F1778="successful",Data!L1778)</f>
        <v>0</v>
      </c>
      <c r="B1778">
        <f>IF(Data!$F1778="failed",Data!L1778)</f>
        <v>4</v>
      </c>
    </row>
    <row r="1779" spans="1:2" x14ac:dyDescent="0.25">
      <c r="A1779" t="b">
        <f>IF(Data!$F1779="successful",Data!L1779)</f>
        <v>0</v>
      </c>
      <c r="B1779">
        <f>IF(Data!$F1779="failed",Data!L1779)</f>
        <v>10</v>
      </c>
    </row>
    <row r="1780" spans="1:2" x14ac:dyDescent="0.25">
      <c r="A1780" t="b">
        <f>IF(Data!$F1780="successful",Data!L1780)</f>
        <v>0</v>
      </c>
      <c r="B1780">
        <f>IF(Data!$F1780="failed",Data!L1780)</f>
        <v>15</v>
      </c>
    </row>
    <row r="1781" spans="1:2" x14ac:dyDescent="0.25">
      <c r="A1781" t="b">
        <f>IF(Data!$F1781="successful",Data!L1781)</f>
        <v>0</v>
      </c>
      <c r="B1781">
        <f>IF(Data!$F1781="failed",Data!L1781)</f>
        <v>38</v>
      </c>
    </row>
    <row r="1782" spans="1:2" x14ac:dyDescent="0.25">
      <c r="A1782" t="b">
        <f>IF(Data!$F1782="successful",Data!L1782)</f>
        <v>0</v>
      </c>
      <c r="B1782">
        <f>IF(Data!$F1782="failed",Data!L1782)</f>
        <v>152</v>
      </c>
    </row>
    <row r="1783" spans="1:2" x14ac:dyDescent="0.25">
      <c r="A1783" t="b">
        <f>IF(Data!$F1783="successful",Data!L1783)</f>
        <v>0</v>
      </c>
      <c r="B1783">
        <f>IF(Data!$F1783="failed",Data!L1783)</f>
        <v>24</v>
      </c>
    </row>
    <row r="1784" spans="1:2" x14ac:dyDescent="0.25">
      <c r="A1784" t="b">
        <f>IF(Data!$F1784="successful",Data!L1784)</f>
        <v>0</v>
      </c>
      <c r="B1784">
        <f>IF(Data!$F1784="failed",Data!L1784)</f>
        <v>76</v>
      </c>
    </row>
    <row r="1785" spans="1:2" x14ac:dyDescent="0.25">
      <c r="A1785" t="b">
        <f>IF(Data!$F1785="successful",Data!L1785)</f>
        <v>0</v>
      </c>
      <c r="B1785">
        <f>IF(Data!$F1785="failed",Data!L1785)</f>
        <v>185</v>
      </c>
    </row>
    <row r="1786" spans="1:2" x14ac:dyDescent="0.25">
      <c r="A1786" t="b">
        <f>IF(Data!$F1786="successful",Data!L1786)</f>
        <v>0</v>
      </c>
      <c r="B1786">
        <f>IF(Data!$F1786="failed",Data!L1786)</f>
        <v>33</v>
      </c>
    </row>
    <row r="1787" spans="1:2" x14ac:dyDescent="0.25">
      <c r="A1787" t="b">
        <f>IF(Data!$F1787="successful",Data!L1787)</f>
        <v>0</v>
      </c>
      <c r="B1787">
        <f>IF(Data!$F1787="failed",Data!L1787)</f>
        <v>108</v>
      </c>
    </row>
    <row r="1788" spans="1:2" x14ac:dyDescent="0.25">
      <c r="A1788" t="b">
        <f>IF(Data!$F1788="successful",Data!L1788)</f>
        <v>0</v>
      </c>
      <c r="B1788">
        <f>IF(Data!$F1788="failed",Data!L1788)</f>
        <v>29</v>
      </c>
    </row>
    <row r="1789" spans="1:2" x14ac:dyDescent="0.25">
      <c r="A1789" t="b">
        <f>IF(Data!$F1789="successful",Data!L1789)</f>
        <v>0</v>
      </c>
      <c r="B1789">
        <f>IF(Data!$F1789="failed",Data!L1789)</f>
        <v>24</v>
      </c>
    </row>
    <row r="1790" spans="1:2" x14ac:dyDescent="0.25">
      <c r="A1790" t="b">
        <f>IF(Data!$F1790="successful",Data!L1790)</f>
        <v>0</v>
      </c>
      <c r="B1790">
        <f>IF(Data!$F1790="failed",Data!L1790)</f>
        <v>4</v>
      </c>
    </row>
    <row r="1791" spans="1:2" x14ac:dyDescent="0.25">
      <c r="A1791" t="b">
        <f>IF(Data!$F1791="successful",Data!L1791)</f>
        <v>0</v>
      </c>
      <c r="B1791">
        <f>IF(Data!$F1791="failed",Data!L1791)</f>
        <v>4</v>
      </c>
    </row>
    <row r="1792" spans="1:2" x14ac:dyDescent="0.25">
      <c r="A1792" t="b">
        <f>IF(Data!$F1792="successful",Data!L1792)</f>
        <v>0</v>
      </c>
      <c r="B1792">
        <f>IF(Data!$F1792="failed",Data!L1792)</f>
        <v>15</v>
      </c>
    </row>
    <row r="1793" spans="1:2" x14ac:dyDescent="0.25">
      <c r="A1793" t="b">
        <f>IF(Data!$F1793="successful",Data!L1793)</f>
        <v>0</v>
      </c>
      <c r="B1793">
        <f>IF(Data!$F1793="failed",Data!L1793)</f>
        <v>4</v>
      </c>
    </row>
    <row r="1794" spans="1:2" x14ac:dyDescent="0.25">
      <c r="A1794" t="b">
        <f>IF(Data!$F1794="successful",Data!L1794)</f>
        <v>0</v>
      </c>
      <c r="B1794">
        <f>IF(Data!$F1794="failed",Data!L1794)</f>
        <v>139</v>
      </c>
    </row>
    <row r="1795" spans="1:2" x14ac:dyDescent="0.25">
      <c r="A1795" t="b">
        <f>IF(Data!$F1795="successful",Data!L1795)</f>
        <v>0</v>
      </c>
      <c r="B1795">
        <f>IF(Data!$F1795="failed",Data!L1795)</f>
        <v>2</v>
      </c>
    </row>
    <row r="1796" spans="1:2" x14ac:dyDescent="0.25">
      <c r="A1796" t="b">
        <f>IF(Data!$F1796="successful",Data!L1796)</f>
        <v>0</v>
      </c>
      <c r="B1796">
        <f>IF(Data!$F1796="failed",Data!L1796)</f>
        <v>18</v>
      </c>
    </row>
    <row r="1797" spans="1:2" x14ac:dyDescent="0.25">
      <c r="A1797" t="b">
        <f>IF(Data!$F1797="successful",Data!L1797)</f>
        <v>0</v>
      </c>
      <c r="B1797">
        <f>IF(Data!$F1797="failed",Data!L1797)</f>
        <v>81</v>
      </c>
    </row>
    <row r="1798" spans="1:2" x14ac:dyDescent="0.25">
      <c r="A1798" t="b">
        <f>IF(Data!$F1798="successful",Data!L1798)</f>
        <v>0</v>
      </c>
      <c r="B1798">
        <f>IF(Data!$F1798="failed",Data!L1798)</f>
        <v>86</v>
      </c>
    </row>
    <row r="1799" spans="1:2" x14ac:dyDescent="0.25">
      <c r="A1799" t="b">
        <f>IF(Data!$F1799="successful",Data!L1799)</f>
        <v>0</v>
      </c>
      <c r="B1799">
        <f>IF(Data!$F1799="failed",Data!L1799)</f>
        <v>140</v>
      </c>
    </row>
    <row r="1800" spans="1:2" x14ac:dyDescent="0.25">
      <c r="A1800" t="b">
        <f>IF(Data!$F1800="successful",Data!L1800)</f>
        <v>0</v>
      </c>
      <c r="B1800">
        <f>IF(Data!$F1800="failed",Data!L1800)</f>
        <v>37</v>
      </c>
    </row>
    <row r="1801" spans="1:2" x14ac:dyDescent="0.25">
      <c r="A1801" t="b">
        <f>IF(Data!$F1801="successful",Data!L1801)</f>
        <v>0</v>
      </c>
      <c r="B1801">
        <f>IF(Data!$F1801="failed",Data!L1801)</f>
        <v>6</v>
      </c>
    </row>
    <row r="1802" spans="1:2" x14ac:dyDescent="0.25">
      <c r="A1802" t="b">
        <f>IF(Data!$F1802="successful",Data!L1802)</f>
        <v>0</v>
      </c>
      <c r="B1802">
        <f>IF(Data!$F1802="failed",Data!L1802)</f>
        <v>113</v>
      </c>
    </row>
    <row r="1803" spans="1:2" x14ac:dyDescent="0.25">
      <c r="A1803" t="b">
        <f>IF(Data!$F1803="successful",Data!L1803)</f>
        <v>0</v>
      </c>
      <c r="B1803">
        <f>IF(Data!$F1803="failed",Data!L1803)</f>
        <v>37</v>
      </c>
    </row>
    <row r="1804" spans="1:2" x14ac:dyDescent="0.25">
      <c r="A1804" t="b">
        <f>IF(Data!$F1804="successful",Data!L1804)</f>
        <v>0</v>
      </c>
      <c r="B1804">
        <f>IF(Data!$F1804="failed",Data!L1804)</f>
        <v>18</v>
      </c>
    </row>
    <row r="1805" spans="1:2" x14ac:dyDescent="0.25">
      <c r="A1805" t="b">
        <f>IF(Data!$F1805="successful",Data!L1805)</f>
        <v>0</v>
      </c>
      <c r="B1805">
        <f>IF(Data!$F1805="failed",Data!L1805)</f>
        <v>75</v>
      </c>
    </row>
    <row r="1806" spans="1:2" x14ac:dyDescent="0.25">
      <c r="A1806" t="b">
        <f>IF(Data!$F1806="successful",Data!L1806)</f>
        <v>0</v>
      </c>
      <c r="B1806">
        <f>IF(Data!$F1806="failed",Data!L1806)</f>
        <v>52</v>
      </c>
    </row>
    <row r="1807" spans="1:2" x14ac:dyDescent="0.25">
      <c r="A1807" t="b">
        <f>IF(Data!$F1807="successful",Data!L1807)</f>
        <v>0</v>
      </c>
      <c r="B1807">
        <f>IF(Data!$F1807="failed",Data!L1807)</f>
        <v>122</v>
      </c>
    </row>
    <row r="1808" spans="1:2" x14ac:dyDescent="0.25">
      <c r="A1808" t="b">
        <f>IF(Data!$F1808="successful",Data!L1808)</f>
        <v>0</v>
      </c>
      <c r="B1808">
        <f>IF(Data!$F1808="failed",Data!L1808)</f>
        <v>8</v>
      </c>
    </row>
    <row r="1809" spans="1:2" x14ac:dyDescent="0.25">
      <c r="A1809" t="b">
        <f>IF(Data!$F1809="successful",Data!L1809)</f>
        <v>0</v>
      </c>
      <c r="B1809">
        <f>IF(Data!$F1809="failed",Data!L1809)</f>
        <v>8</v>
      </c>
    </row>
    <row r="1810" spans="1:2" x14ac:dyDescent="0.25">
      <c r="A1810" t="b">
        <f>IF(Data!$F1810="successful",Data!L1810)</f>
        <v>0</v>
      </c>
      <c r="B1810">
        <f>IF(Data!$F1810="failed",Data!L1810)</f>
        <v>96</v>
      </c>
    </row>
    <row r="1811" spans="1:2" x14ac:dyDescent="0.25">
      <c r="A1811" t="b">
        <f>IF(Data!$F1811="successful",Data!L1811)</f>
        <v>0</v>
      </c>
      <c r="B1811">
        <f>IF(Data!$F1811="failed",Data!L1811)</f>
        <v>9</v>
      </c>
    </row>
    <row r="1812" spans="1:2" x14ac:dyDescent="0.25">
      <c r="A1812" t="b">
        <f>IF(Data!$F1812="successful",Data!L1812)</f>
        <v>0</v>
      </c>
      <c r="B1812">
        <f>IF(Data!$F1812="failed",Data!L1812)</f>
        <v>2</v>
      </c>
    </row>
    <row r="1813" spans="1:2" x14ac:dyDescent="0.25">
      <c r="A1813" t="b">
        <f>IF(Data!$F1813="successful",Data!L1813)</f>
        <v>0</v>
      </c>
      <c r="B1813">
        <f>IF(Data!$F1813="failed",Data!L1813)</f>
        <v>26</v>
      </c>
    </row>
    <row r="1814" spans="1:2" x14ac:dyDescent="0.25">
      <c r="A1814" t="b">
        <f>IF(Data!$F1814="successful",Data!L1814)</f>
        <v>0</v>
      </c>
      <c r="B1814">
        <f>IF(Data!$F1814="failed",Data!L1814)</f>
        <v>23</v>
      </c>
    </row>
    <row r="1815" spans="1:2" x14ac:dyDescent="0.25">
      <c r="A1815" t="b">
        <f>IF(Data!$F1815="successful",Data!L1815)</f>
        <v>0</v>
      </c>
      <c r="B1815">
        <f>IF(Data!$F1815="failed",Data!L1815)</f>
        <v>0</v>
      </c>
    </row>
    <row r="1816" spans="1:2" x14ac:dyDescent="0.25">
      <c r="A1816" t="b">
        <f>IF(Data!$F1816="successful",Data!L1816)</f>
        <v>0</v>
      </c>
      <c r="B1816">
        <f>IF(Data!$F1816="failed",Data!L1816)</f>
        <v>140</v>
      </c>
    </row>
    <row r="1817" spans="1:2" x14ac:dyDescent="0.25">
      <c r="A1817" t="b">
        <f>IF(Data!$F1817="successful",Data!L1817)</f>
        <v>0</v>
      </c>
      <c r="B1817">
        <f>IF(Data!$F1817="failed",Data!L1817)</f>
        <v>0</v>
      </c>
    </row>
    <row r="1818" spans="1:2" x14ac:dyDescent="0.25">
      <c r="A1818" t="b">
        <f>IF(Data!$F1818="successful",Data!L1818)</f>
        <v>0</v>
      </c>
      <c r="B1818">
        <f>IF(Data!$F1818="failed",Data!L1818)</f>
        <v>6</v>
      </c>
    </row>
    <row r="1819" spans="1:2" x14ac:dyDescent="0.25">
      <c r="A1819" t="b">
        <f>IF(Data!$F1819="successful",Data!L1819)</f>
        <v>0</v>
      </c>
      <c r="B1819">
        <f>IF(Data!$F1819="failed",Data!L1819)</f>
        <v>100</v>
      </c>
    </row>
    <row r="1820" spans="1:2" x14ac:dyDescent="0.25">
      <c r="A1820" t="b">
        <f>IF(Data!$F1820="successful",Data!L1820)</f>
        <v>0</v>
      </c>
      <c r="B1820">
        <f>IF(Data!$F1820="failed",Data!L1820)</f>
        <v>0</v>
      </c>
    </row>
    <row r="1821" spans="1:2" x14ac:dyDescent="0.25">
      <c r="A1821" t="b">
        <f>IF(Data!$F1821="successful",Data!L1821)</f>
        <v>0</v>
      </c>
      <c r="B1821">
        <f>IF(Data!$F1821="failed",Data!L1821)</f>
        <v>4</v>
      </c>
    </row>
    <row r="1822" spans="1:2" x14ac:dyDescent="0.25">
      <c r="A1822" t="b">
        <f>IF(Data!$F1822="successful",Data!L1822)</f>
        <v>0</v>
      </c>
      <c r="B1822">
        <f>IF(Data!$F1822="failed",Data!L1822)</f>
        <v>8</v>
      </c>
    </row>
    <row r="1823" spans="1:2" x14ac:dyDescent="0.25">
      <c r="A1823">
        <f>IF(Data!$F1823="successful",Data!L1823)</f>
        <v>57</v>
      </c>
      <c r="B1823" t="b">
        <f>IF(Data!$F1823="failed",Data!L1823)</f>
        <v>0</v>
      </c>
    </row>
    <row r="1824" spans="1:2" x14ac:dyDescent="0.25">
      <c r="A1824">
        <f>IF(Data!$F1824="successful",Data!L1824)</f>
        <v>11</v>
      </c>
      <c r="B1824" t="b">
        <f>IF(Data!$F1824="failed",Data!L1824)</f>
        <v>0</v>
      </c>
    </row>
    <row r="1825" spans="1:2" x14ac:dyDescent="0.25">
      <c r="A1825">
        <f>IF(Data!$F1825="successful",Data!L1825)</f>
        <v>33</v>
      </c>
      <c r="B1825" t="b">
        <f>IF(Data!$F1825="failed",Data!L1825)</f>
        <v>0</v>
      </c>
    </row>
    <row r="1826" spans="1:2" x14ac:dyDescent="0.25">
      <c r="A1826">
        <f>IF(Data!$F1826="successful",Data!L1826)</f>
        <v>40</v>
      </c>
      <c r="B1826" t="b">
        <f>IF(Data!$F1826="failed",Data!L1826)</f>
        <v>0</v>
      </c>
    </row>
    <row r="1827" spans="1:2" x14ac:dyDescent="0.25">
      <c r="A1827">
        <f>IF(Data!$F1827="successful",Data!L1827)</f>
        <v>50</v>
      </c>
      <c r="B1827" t="b">
        <f>IF(Data!$F1827="failed",Data!L1827)</f>
        <v>0</v>
      </c>
    </row>
    <row r="1828" spans="1:2" x14ac:dyDescent="0.25">
      <c r="A1828">
        <f>IF(Data!$F1828="successful",Data!L1828)</f>
        <v>38</v>
      </c>
      <c r="B1828" t="b">
        <f>IF(Data!$F1828="failed",Data!L1828)</f>
        <v>0</v>
      </c>
    </row>
    <row r="1829" spans="1:2" x14ac:dyDescent="0.25">
      <c r="A1829">
        <f>IF(Data!$F1829="successful",Data!L1829)</f>
        <v>96</v>
      </c>
      <c r="B1829" t="b">
        <f>IF(Data!$F1829="failed",Data!L1829)</f>
        <v>0</v>
      </c>
    </row>
    <row r="1830" spans="1:2" x14ac:dyDescent="0.25">
      <c r="A1830">
        <f>IF(Data!$F1830="successful",Data!L1830)</f>
        <v>48</v>
      </c>
      <c r="B1830" t="b">
        <f>IF(Data!$F1830="failed",Data!L1830)</f>
        <v>0</v>
      </c>
    </row>
    <row r="1831" spans="1:2" x14ac:dyDescent="0.25">
      <c r="A1831">
        <f>IF(Data!$F1831="successful",Data!L1831)</f>
        <v>33</v>
      </c>
      <c r="B1831" t="b">
        <f>IF(Data!$F1831="failed",Data!L1831)</f>
        <v>0</v>
      </c>
    </row>
    <row r="1832" spans="1:2" x14ac:dyDescent="0.25">
      <c r="A1832">
        <f>IF(Data!$F1832="successful",Data!L1832)</f>
        <v>226</v>
      </c>
      <c r="B1832" t="b">
        <f>IF(Data!$F1832="failed",Data!L1832)</f>
        <v>0</v>
      </c>
    </row>
    <row r="1833" spans="1:2" x14ac:dyDescent="0.25">
      <c r="A1833">
        <f>IF(Data!$F1833="successful",Data!L1833)</f>
        <v>14</v>
      </c>
      <c r="B1833" t="b">
        <f>IF(Data!$F1833="failed",Data!L1833)</f>
        <v>0</v>
      </c>
    </row>
    <row r="1834" spans="1:2" x14ac:dyDescent="0.25">
      <c r="A1834">
        <f>IF(Data!$F1834="successful",Data!L1834)</f>
        <v>20</v>
      </c>
      <c r="B1834" t="b">
        <f>IF(Data!$F1834="failed",Data!L1834)</f>
        <v>0</v>
      </c>
    </row>
    <row r="1835" spans="1:2" x14ac:dyDescent="0.25">
      <c r="A1835">
        <f>IF(Data!$F1835="successful",Data!L1835)</f>
        <v>25</v>
      </c>
      <c r="B1835" t="b">
        <f>IF(Data!$F1835="failed",Data!L1835)</f>
        <v>0</v>
      </c>
    </row>
    <row r="1836" spans="1:2" x14ac:dyDescent="0.25">
      <c r="A1836">
        <f>IF(Data!$F1836="successful",Data!L1836)</f>
        <v>90</v>
      </c>
      <c r="B1836" t="b">
        <f>IF(Data!$F1836="failed",Data!L1836)</f>
        <v>0</v>
      </c>
    </row>
    <row r="1837" spans="1:2" x14ac:dyDescent="0.25">
      <c r="A1837">
        <f>IF(Data!$F1837="successful",Data!L1837)</f>
        <v>11</v>
      </c>
      <c r="B1837" t="b">
        <f>IF(Data!$F1837="failed",Data!L1837)</f>
        <v>0</v>
      </c>
    </row>
    <row r="1838" spans="1:2" x14ac:dyDescent="0.25">
      <c r="A1838">
        <f>IF(Data!$F1838="successful",Data!L1838)</f>
        <v>55</v>
      </c>
      <c r="B1838" t="b">
        <f>IF(Data!$F1838="failed",Data!L1838)</f>
        <v>0</v>
      </c>
    </row>
    <row r="1839" spans="1:2" x14ac:dyDescent="0.25">
      <c r="A1839">
        <f>IF(Data!$F1839="successful",Data!L1839)</f>
        <v>30</v>
      </c>
      <c r="B1839" t="b">
        <f>IF(Data!$F1839="failed",Data!L1839)</f>
        <v>0</v>
      </c>
    </row>
    <row r="1840" spans="1:2" x14ac:dyDescent="0.25">
      <c r="A1840">
        <f>IF(Data!$F1840="successful",Data!L1840)</f>
        <v>28</v>
      </c>
      <c r="B1840" t="b">
        <f>IF(Data!$F1840="failed",Data!L1840)</f>
        <v>0</v>
      </c>
    </row>
    <row r="1841" spans="1:2" x14ac:dyDescent="0.25">
      <c r="A1841">
        <f>IF(Data!$F1841="successful",Data!L1841)</f>
        <v>45</v>
      </c>
      <c r="B1841" t="b">
        <f>IF(Data!$F1841="failed",Data!L1841)</f>
        <v>0</v>
      </c>
    </row>
    <row r="1842" spans="1:2" x14ac:dyDescent="0.25">
      <c r="A1842">
        <f>IF(Data!$F1842="successful",Data!L1842)</f>
        <v>13</v>
      </c>
      <c r="B1842" t="b">
        <f>IF(Data!$F1842="failed",Data!L1842)</f>
        <v>0</v>
      </c>
    </row>
    <row r="1843" spans="1:2" x14ac:dyDescent="0.25">
      <c r="A1843">
        <f>IF(Data!$F1843="successful",Data!L1843)</f>
        <v>40</v>
      </c>
      <c r="B1843" t="b">
        <f>IF(Data!$F1843="failed",Data!L1843)</f>
        <v>0</v>
      </c>
    </row>
    <row r="1844" spans="1:2" x14ac:dyDescent="0.25">
      <c r="A1844">
        <f>IF(Data!$F1844="successful",Data!L1844)</f>
        <v>21</v>
      </c>
      <c r="B1844" t="b">
        <f>IF(Data!$F1844="failed",Data!L1844)</f>
        <v>0</v>
      </c>
    </row>
    <row r="1845" spans="1:2" x14ac:dyDescent="0.25">
      <c r="A1845">
        <f>IF(Data!$F1845="successful",Data!L1845)</f>
        <v>134</v>
      </c>
      <c r="B1845" t="b">
        <f>IF(Data!$F1845="failed",Data!L1845)</f>
        <v>0</v>
      </c>
    </row>
    <row r="1846" spans="1:2" x14ac:dyDescent="0.25">
      <c r="A1846">
        <f>IF(Data!$F1846="successful",Data!L1846)</f>
        <v>20</v>
      </c>
      <c r="B1846" t="b">
        <f>IF(Data!$F1846="failed",Data!L1846)</f>
        <v>0</v>
      </c>
    </row>
    <row r="1847" spans="1:2" x14ac:dyDescent="0.25">
      <c r="A1847">
        <f>IF(Data!$F1847="successful",Data!L1847)</f>
        <v>19</v>
      </c>
      <c r="B1847" t="b">
        <f>IF(Data!$F1847="failed",Data!L1847)</f>
        <v>0</v>
      </c>
    </row>
    <row r="1848" spans="1:2" x14ac:dyDescent="0.25">
      <c r="A1848">
        <f>IF(Data!$F1848="successful",Data!L1848)</f>
        <v>209</v>
      </c>
      <c r="B1848" t="b">
        <f>IF(Data!$F1848="failed",Data!L1848)</f>
        <v>0</v>
      </c>
    </row>
    <row r="1849" spans="1:2" x14ac:dyDescent="0.25">
      <c r="A1849">
        <f>IF(Data!$F1849="successful",Data!L1849)</f>
        <v>38</v>
      </c>
      <c r="B1849" t="b">
        <f>IF(Data!$F1849="failed",Data!L1849)</f>
        <v>0</v>
      </c>
    </row>
    <row r="1850" spans="1:2" x14ac:dyDescent="0.25">
      <c r="A1850">
        <f>IF(Data!$F1850="successful",Data!L1850)</f>
        <v>24</v>
      </c>
      <c r="B1850" t="b">
        <f>IF(Data!$F1850="failed",Data!L1850)</f>
        <v>0</v>
      </c>
    </row>
    <row r="1851" spans="1:2" x14ac:dyDescent="0.25">
      <c r="A1851">
        <f>IF(Data!$F1851="successful",Data!L1851)</f>
        <v>8</v>
      </c>
      <c r="B1851" t="b">
        <f>IF(Data!$F1851="failed",Data!L1851)</f>
        <v>0</v>
      </c>
    </row>
    <row r="1852" spans="1:2" x14ac:dyDescent="0.25">
      <c r="A1852">
        <f>IF(Data!$F1852="successful",Data!L1852)</f>
        <v>179</v>
      </c>
      <c r="B1852" t="b">
        <f>IF(Data!$F1852="failed",Data!L1852)</f>
        <v>0</v>
      </c>
    </row>
    <row r="1853" spans="1:2" x14ac:dyDescent="0.25">
      <c r="A1853">
        <f>IF(Data!$F1853="successful",Data!L1853)</f>
        <v>26</v>
      </c>
      <c r="B1853" t="b">
        <f>IF(Data!$F1853="failed",Data!L1853)</f>
        <v>0</v>
      </c>
    </row>
    <row r="1854" spans="1:2" x14ac:dyDescent="0.25">
      <c r="A1854">
        <f>IF(Data!$F1854="successful",Data!L1854)</f>
        <v>131</v>
      </c>
      <c r="B1854" t="b">
        <f>IF(Data!$F1854="failed",Data!L1854)</f>
        <v>0</v>
      </c>
    </row>
    <row r="1855" spans="1:2" x14ac:dyDescent="0.25">
      <c r="A1855">
        <f>IF(Data!$F1855="successful",Data!L1855)</f>
        <v>14</v>
      </c>
      <c r="B1855" t="b">
        <f>IF(Data!$F1855="failed",Data!L1855)</f>
        <v>0</v>
      </c>
    </row>
    <row r="1856" spans="1:2" x14ac:dyDescent="0.25">
      <c r="A1856">
        <f>IF(Data!$F1856="successful",Data!L1856)</f>
        <v>174</v>
      </c>
      <c r="B1856" t="b">
        <f>IF(Data!$F1856="failed",Data!L1856)</f>
        <v>0</v>
      </c>
    </row>
    <row r="1857" spans="1:2" x14ac:dyDescent="0.25">
      <c r="A1857">
        <f>IF(Data!$F1857="successful",Data!L1857)</f>
        <v>191</v>
      </c>
      <c r="B1857" t="b">
        <f>IF(Data!$F1857="failed",Data!L1857)</f>
        <v>0</v>
      </c>
    </row>
    <row r="1858" spans="1:2" x14ac:dyDescent="0.25">
      <c r="A1858">
        <f>IF(Data!$F1858="successful",Data!L1858)</f>
        <v>38</v>
      </c>
      <c r="B1858" t="b">
        <f>IF(Data!$F1858="failed",Data!L1858)</f>
        <v>0</v>
      </c>
    </row>
    <row r="1859" spans="1:2" x14ac:dyDescent="0.25">
      <c r="A1859">
        <f>IF(Data!$F1859="successful",Data!L1859)</f>
        <v>22</v>
      </c>
      <c r="B1859" t="b">
        <f>IF(Data!$F1859="failed",Data!L1859)</f>
        <v>0</v>
      </c>
    </row>
    <row r="1860" spans="1:2" x14ac:dyDescent="0.25">
      <c r="A1860">
        <f>IF(Data!$F1860="successful",Data!L1860)</f>
        <v>149</v>
      </c>
      <c r="B1860" t="b">
        <f>IF(Data!$F1860="failed",Data!L1860)</f>
        <v>0</v>
      </c>
    </row>
    <row r="1861" spans="1:2" x14ac:dyDescent="0.25">
      <c r="A1861">
        <f>IF(Data!$F1861="successful",Data!L1861)</f>
        <v>56</v>
      </c>
      <c r="B1861" t="b">
        <f>IF(Data!$F1861="failed",Data!L1861)</f>
        <v>0</v>
      </c>
    </row>
    <row r="1862" spans="1:2" x14ac:dyDescent="0.25">
      <c r="A1862">
        <f>IF(Data!$F1862="successful",Data!L1862)</f>
        <v>19</v>
      </c>
      <c r="B1862" t="b">
        <f>IF(Data!$F1862="failed",Data!L1862)</f>
        <v>0</v>
      </c>
    </row>
    <row r="1863" spans="1:2" x14ac:dyDescent="0.25">
      <c r="A1863" t="b">
        <f>IF(Data!$F1863="successful",Data!L1863)</f>
        <v>0</v>
      </c>
      <c r="B1863">
        <f>IF(Data!$F1863="failed",Data!L1863)</f>
        <v>0</v>
      </c>
    </row>
    <row r="1864" spans="1:2" x14ac:dyDescent="0.25">
      <c r="A1864" t="b">
        <f>IF(Data!$F1864="successful",Data!L1864)</f>
        <v>0</v>
      </c>
      <c r="B1864">
        <f>IF(Data!$F1864="failed",Data!L1864)</f>
        <v>16</v>
      </c>
    </row>
    <row r="1865" spans="1:2" x14ac:dyDescent="0.25">
      <c r="A1865" t="b">
        <f>IF(Data!$F1865="successful",Data!L1865)</f>
        <v>0</v>
      </c>
      <c r="B1865">
        <f>IF(Data!$F1865="failed",Data!L1865)</f>
        <v>2</v>
      </c>
    </row>
    <row r="1866" spans="1:2" x14ac:dyDescent="0.25">
      <c r="A1866" t="b">
        <f>IF(Data!$F1866="successful",Data!L1866)</f>
        <v>0</v>
      </c>
      <c r="B1866">
        <f>IF(Data!$F1866="failed",Data!L1866)</f>
        <v>48</v>
      </c>
    </row>
    <row r="1867" spans="1:2" x14ac:dyDescent="0.25">
      <c r="A1867" t="b">
        <f>IF(Data!$F1867="successful",Data!L1867)</f>
        <v>0</v>
      </c>
      <c r="B1867">
        <f>IF(Data!$F1867="failed",Data!L1867)</f>
        <v>2</v>
      </c>
    </row>
    <row r="1868" spans="1:2" x14ac:dyDescent="0.25">
      <c r="A1868" t="b">
        <f>IF(Data!$F1868="successful",Data!L1868)</f>
        <v>0</v>
      </c>
      <c r="B1868">
        <f>IF(Data!$F1868="failed",Data!L1868)</f>
        <v>2</v>
      </c>
    </row>
    <row r="1869" spans="1:2" x14ac:dyDescent="0.25">
      <c r="A1869" t="b">
        <f>IF(Data!$F1869="successful",Data!L1869)</f>
        <v>0</v>
      </c>
      <c r="B1869">
        <f>IF(Data!$F1869="failed",Data!L1869)</f>
        <v>1</v>
      </c>
    </row>
    <row r="1870" spans="1:2" x14ac:dyDescent="0.25">
      <c r="A1870" t="b">
        <f>IF(Data!$F1870="successful",Data!L1870)</f>
        <v>0</v>
      </c>
      <c r="B1870">
        <f>IF(Data!$F1870="failed",Data!L1870)</f>
        <v>17</v>
      </c>
    </row>
    <row r="1871" spans="1:2" x14ac:dyDescent="0.25">
      <c r="A1871" t="b">
        <f>IF(Data!$F1871="successful",Data!L1871)</f>
        <v>0</v>
      </c>
      <c r="B1871">
        <f>IF(Data!$F1871="failed",Data!L1871)</f>
        <v>0</v>
      </c>
    </row>
    <row r="1872" spans="1:2" x14ac:dyDescent="0.25">
      <c r="A1872" t="b">
        <f>IF(Data!$F1872="successful",Data!L1872)</f>
        <v>0</v>
      </c>
      <c r="B1872">
        <f>IF(Data!$F1872="failed",Data!L1872)</f>
        <v>11</v>
      </c>
    </row>
    <row r="1873" spans="1:2" x14ac:dyDescent="0.25">
      <c r="A1873" t="b">
        <f>IF(Data!$F1873="successful",Data!L1873)</f>
        <v>0</v>
      </c>
      <c r="B1873">
        <f>IF(Data!$F1873="failed",Data!L1873)</f>
        <v>95</v>
      </c>
    </row>
    <row r="1874" spans="1:2" x14ac:dyDescent="0.25">
      <c r="A1874" t="b">
        <f>IF(Data!$F1874="successful",Data!L1874)</f>
        <v>0</v>
      </c>
      <c r="B1874">
        <f>IF(Data!$F1874="failed",Data!L1874)</f>
        <v>13</v>
      </c>
    </row>
    <row r="1875" spans="1:2" x14ac:dyDescent="0.25">
      <c r="A1875" t="b">
        <f>IF(Data!$F1875="successful",Data!L1875)</f>
        <v>0</v>
      </c>
      <c r="B1875">
        <f>IF(Data!$F1875="failed",Data!L1875)</f>
        <v>2</v>
      </c>
    </row>
    <row r="1876" spans="1:2" x14ac:dyDescent="0.25">
      <c r="A1876" t="b">
        <f>IF(Data!$F1876="successful",Data!L1876)</f>
        <v>0</v>
      </c>
      <c r="B1876">
        <f>IF(Data!$F1876="failed",Data!L1876)</f>
        <v>2</v>
      </c>
    </row>
    <row r="1877" spans="1:2" x14ac:dyDescent="0.25">
      <c r="A1877" t="b">
        <f>IF(Data!$F1877="successful",Data!L1877)</f>
        <v>0</v>
      </c>
      <c r="B1877">
        <f>IF(Data!$F1877="failed",Data!L1877)</f>
        <v>3</v>
      </c>
    </row>
    <row r="1878" spans="1:2" x14ac:dyDescent="0.25">
      <c r="A1878" t="b">
        <f>IF(Data!$F1878="successful",Data!L1878)</f>
        <v>0</v>
      </c>
      <c r="B1878">
        <f>IF(Data!$F1878="failed",Data!L1878)</f>
        <v>0</v>
      </c>
    </row>
    <row r="1879" spans="1:2" x14ac:dyDescent="0.25">
      <c r="A1879" t="b">
        <f>IF(Data!$F1879="successful",Data!L1879)</f>
        <v>0</v>
      </c>
      <c r="B1879">
        <f>IF(Data!$F1879="failed",Data!L1879)</f>
        <v>0</v>
      </c>
    </row>
    <row r="1880" spans="1:2" x14ac:dyDescent="0.25">
      <c r="A1880" t="b">
        <f>IF(Data!$F1880="successful",Data!L1880)</f>
        <v>0</v>
      </c>
      <c r="B1880">
        <f>IF(Data!$F1880="failed",Data!L1880)</f>
        <v>0</v>
      </c>
    </row>
    <row r="1881" spans="1:2" x14ac:dyDescent="0.25">
      <c r="A1881" t="b">
        <f>IF(Data!$F1881="successful",Data!L1881)</f>
        <v>0</v>
      </c>
      <c r="B1881">
        <f>IF(Data!$F1881="failed",Data!L1881)</f>
        <v>2</v>
      </c>
    </row>
    <row r="1882" spans="1:2" x14ac:dyDescent="0.25">
      <c r="A1882" t="b">
        <f>IF(Data!$F1882="successful",Data!L1882)</f>
        <v>0</v>
      </c>
      <c r="B1882">
        <f>IF(Data!$F1882="failed",Data!L1882)</f>
        <v>24</v>
      </c>
    </row>
    <row r="1883" spans="1:2" x14ac:dyDescent="0.25">
      <c r="A1883">
        <f>IF(Data!$F1883="successful",Data!L1883)</f>
        <v>70</v>
      </c>
      <c r="B1883" t="b">
        <f>IF(Data!$F1883="failed",Data!L1883)</f>
        <v>0</v>
      </c>
    </row>
    <row r="1884" spans="1:2" x14ac:dyDescent="0.25">
      <c r="A1884">
        <f>IF(Data!$F1884="successful",Data!L1884)</f>
        <v>81</v>
      </c>
      <c r="B1884" t="b">
        <f>IF(Data!$F1884="failed",Data!L1884)</f>
        <v>0</v>
      </c>
    </row>
    <row r="1885" spans="1:2" x14ac:dyDescent="0.25">
      <c r="A1885">
        <f>IF(Data!$F1885="successful",Data!L1885)</f>
        <v>32</v>
      </c>
      <c r="B1885" t="b">
        <f>IF(Data!$F1885="failed",Data!L1885)</f>
        <v>0</v>
      </c>
    </row>
    <row r="1886" spans="1:2" x14ac:dyDescent="0.25">
      <c r="A1886">
        <f>IF(Data!$F1886="successful",Data!L1886)</f>
        <v>26</v>
      </c>
      <c r="B1886" t="b">
        <f>IF(Data!$F1886="failed",Data!L1886)</f>
        <v>0</v>
      </c>
    </row>
    <row r="1887" spans="1:2" x14ac:dyDescent="0.25">
      <c r="A1887">
        <f>IF(Data!$F1887="successful",Data!L1887)</f>
        <v>105</v>
      </c>
      <c r="B1887" t="b">
        <f>IF(Data!$F1887="failed",Data!L1887)</f>
        <v>0</v>
      </c>
    </row>
    <row r="1888" spans="1:2" x14ac:dyDescent="0.25">
      <c r="A1888">
        <f>IF(Data!$F1888="successful",Data!L1888)</f>
        <v>29</v>
      </c>
      <c r="B1888" t="b">
        <f>IF(Data!$F1888="failed",Data!L1888)</f>
        <v>0</v>
      </c>
    </row>
    <row r="1889" spans="1:2" x14ac:dyDescent="0.25">
      <c r="A1889">
        <f>IF(Data!$F1889="successful",Data!L1889)</f>
        <v>8</v>
      </c>
      <c r="B1889" t="b">
        <f>IF(Data!$F1889="failed",Data!L1889)</f>
        <v>0</v>
      </c>
    </row>
    <row r="1890" spans="1:2" x14ac:dyDescent="0.25">
      <c r="A1890">
        <f>IF(Data!$F1890="successful",Data!L1890)</f>
        <v>89</v>
      </c>
      <c r="B1890" t="b">
        <f>IF(Data!$F1890="failed",Data!L1890)</f>
        <v>0</v>
      </c>
    </row>
    <row r="1891" spans="1:2" x14ac:dyDescent="0.25">
      <c r="A1891">
        <f>IF(Data!$F1891="successful",Data!L1891)</f>
        <v>44</v>
      </c>
      <c r="B1891" t="b">
        <f>IF(Data!$F1891="failed",Data!L1891)</f>
        <v>0</v>
      </c>
    </row>
    <row r="1892" spans="1:2" x14ac:dyDescent="0.25">
      <c r="A1892">
        <f>IF(Data!$F1892="successful",Data!L1892)</f>
        <v>246</v>
      </c>
      <c r="B1892" t="b">
        <f>IF(Data!$F1892="failed",Data!L1892)</f>
        <v>0</v>
      </c>
    </row>
    <row r="1893" spans="1:2" x14ac:dyDescent="0.25">
      <c r="A1893">
        <f>IF(Data!$F1893="successful",Data!L1893)</f>
        <v>120</v>
      </c>
      <c r="B1893" t="b">
        <f>IF(Data!$F1893="failed",Data!L1893)</f>
        <v>0</v>
      </c>
    </row>
    <row r="1894" spans="1:2" x14ac:dyDescent="0.25">
      <c r="A1894">
        <f>IF(Data!$F1894="successful",Data!L1894)</f>
        <v>26</v>
      </c>
      <c r="B1894" t="b">
        <f>IF(Data!$F1894="failed",Data!L1894)</f>
        <v>0</v>
      </c>
    </row>
    <row r="1895" spans="1:2" x14ac:dyDescent="0.25">
      <c r="A1895">
        <f>IF(Data!$F1895="successful",Data!L1895)</f>
        <v>45</v>
      </c>
      <c r="B1895" t="b">
        <f>IF(Data!$F1895="failed",Data!L1895)</f>
        <v>0</v>
      </c>
    </row>
    <row r="1896" spans="1:2" x14ac:dyDescent="0.25">
      <c r="A1896">
        <f>IF(Data!$F1896="successful",Data!L1896)</f>
        <v>20</v>
      </c>
      <c r="B1896" t="b">
        <f>IF(Data!$F1896="failed",Data!L1896)</f>
        <v>0</v>
      </c>
    </row>
    <row r="1897" spans="1:2" x14ac:dyDescent="0.25">
      <c r="A1897">
        <f>IF(Data!$F1897="successful",Data!L1897)</f>
        <v>47</v>
      </c>
      <c r="B1897" t="b">
        <f>IF(Data!$F1897="failed",Data!L1897)</f>
        <v>0</v>
      </c>
    </row>
    <row r="1898" spans="1:2" x14ac:dyDescent="0.25">
      <c r="A1898">
        <f>IF(Data!$F1898="successful",Data!L1898)</f>
        <v>13</v>
      </c>
      <c r="B1898" t="b">
        <f>IF(Data!$F1898="failed",Data!L1898)</f>
        <v>0</v>
      </c>
    </row>
    <row r="1899" spans="1:2" x14ac:dyDescent="0.25">
      <c r="A1899">
        <f>IF(Data!$F1899="successful",Data!L1899)</f>
        <v>183</v>
      </c>
      <c r="B1899" t="b">
        <f>IF(Data!$F1899="failed",Data!L1899)</f>
        <v>0</v>
      </c>
    </row>
    <row r="1900" spans="1:2" x14ac:dyDescent="0.25">
      <c r="A1900">
        <f>IF(Data!$F1900="successful",Data!L1900)</f>
        <v>21</v>
      </c>
      <c r="B1900" t="b">
        <f>IF(Data!$F1900="failed",Data!L1900)</f>
        <v>0</v>
      </c>
    </row>
    <row r="1901" spans="1:2" x14ac:dyDescent="0.25">
      <c r="A1901">
        <f>IF(Data!$F1901="successful",Data!L1901)</f>
        <v>42</v>
      </c>
      <c r="B1901" t="b">
        <f>IF(Data!$F1901="failed",Data!L1901)</f>
        <v>0</v>
      </c>
    </row>
    <row r="1902" spans="1:2" x14ac:dyDescent="0.25">
      <c r="A1902">
        <f>IF(Data!$F1902="successful",Data!L1902)</f>
        <v>54</v>
      </c>
      <c r="B1902" t="b">
        <f>IF(Data!$F1902="failed",Data!L1902)</f>
        <v>0</v>
      </c>
    </row>
    <row r="1903" spans="1:2" x14ac:dyDescent="0.25">
      <c r="A1903" t="b">
        <f>IF(Data!$F1903="successful",Data!L1903)</f>
        <v>0</v>
      </c>
      <c r="B1903">
        <f>IF(Data!$F1903="failed",Data!L1903)</f>
        <v>25</v>
      </c>
    </row>
    <row r="1904" spans="1:2" x14ac:dyDescent="0.25">
      <c r="A1904" t="b">
        <f>IF(Data!$F1904="successful",Data!L1904)</f>
        <v>0</v>
      </c>
      <c r="B1904">
        <f>IF(Data!$F1904="failed",Data!L1904)</f>
        <v>3</v>
      </c>
    </row>
    <row r="1905" spans="1:2" x14ac:dyDescent="0.25">
      <c r="A1905" t="b">
        <f>IF(Data!$F1905="successful",Data!L1905)</f>
        <v>0</v>
      </c>
      <c r="B1905">
        <f>IF(Data!$F1905="failed",Data!L1905)</f>
        <v>41</v>
      </c>
    </row>
    <row r="1906" spans="1:2" x14ac:dyDescent="0.25">
      <c r="A1906" t="b">
        <f>IF(Data!$F1906="successful",Data!L1906)</f>
        <v>0</v>
      </c>
      <c r="B1906">
        <f>IF(Data!$F1906="failed",Data!L1906)</f>
        <v>2</v>
      </c>
    </row>
    <row r="1907" spans="1:2" x14ac:dyDescent="0.25">
      <c r="A1907" t="b">
        <f>IF(Data!$F1907="successful",Data!L1907)</f>
        <v>0</v>
      </c>
      <c r="B1907">
        <f>IF(Data!$F1907="failed",Data!L1907)</f>
        <v>4</v>
      </c>
    </row>
    <row r="1908" spans="1:2" x14ac:dyDescent="0.25">
      <c r="A1908" t="b">
        <f>IF(Data!$F1908="successful",Data!L1908)</f>
        <v>0</v>
      </c>
      <c r="B1908">
        <f>IF(Data!$F1908="failed",Data!L1908)</f>
        <v>99</v>
      </c>
    </row>
    <row r="1909" spans="1:2" x14ac:dyDescent="0.25">
      <c r="A1909" t="b">
        <f>IF(Data!$F1909="successful",Data!L1909)</f>
        <v>0</v>
      </c>
      <c r="B1909">
        <f>IF(Data!$F1909="failed",Data!L1909)</f>
        <v>4</v>
      </c>
    </row>
    <row r="1910" spans="1:2" x14ac:dyDescent="0.25">
      <c r="A1910" t="b">
        <f>IF(Data!$F1910="successful",Data!L1910)</f>
        <v>0</v>
      </c>
      <c r="B1910">
        <f>IF(Data!$F1910="failed",Data!L1910)</f>
        <v>4</v>
      </c>
    </row>
    <row r="1911" spans="1:2" x14ac:dyDescent="0.25">
      <c r="A1911" t="b">
        <f>IF(Data!$F1911="successful",Data!L1911)</f>
        <v>0</v>
      </c>
      <c r="B1911">
        <f>IF(Data!$F1911="failed",Data!L1911)</f>
        <v>38</v>
      </c>
    </row>
    <row r="1912" spans="1:2" x14ac:dyDescent="0.25">
      <c r="A1912" t="b">
        <f>IF(Data!$F1912="successful",Data!L1912)</f>
        <v>0</v>
      </c>
      <c r="B1912">
        <f>IF(Data!$F1912="failed",Data!L1912)</f>
        <v>285</v>
      </c>
    </row>
    <row r="1913" spans="1:2" x14ac:dyDescent="0.25">
      <c r="A1913" t="b">
        <f>IF(Data!$F1913="successful",Data!L1913)</f>
        <v>0</v>
      </c>
      <c r="B1913">
        <f>IF(Data!$F1913="failed",Data!L1913)</f>
        <v>1</v>
      </c>
    </row>
    <row r="1914" spans="1:2" x14ac:dyDescent="0.25">
      <c r="A1914" t="b">
        <f>IF(Data!$F1914="successful",Data!L1914)</f>
        <v>0</v>
      </c>
      <c r="B1914">
        <f>IF(Data!$F1914="failed",Data!L1914)</f>
        <v>42</v>
      </c>
    </row>
    <row r="1915" spans="1:2" x14ac:dyDescent="0.25">
      <c r="A1915" t="b">
        <f>IF(Data!$F1915="successful",Data!L1915)</f>
        <v>0</v>
      </c>
      <c r="B1915">
        <f>IF(Data!$F1915="failed",Data!L1915)</f>
        <v>26</v>
      </c>
    </row>
    <row r="1916" spans="1:2" x14ac:dyDescent="0.25">
      <c r="A1916" t="b">
        <f>IF(Data!$F1916="successful",Data!L1916)</f>
        <v>0</v>
      </c>
      <c r="B1916">
        <f>IF(Data!$F1916="failed",Data!L1916)</f>
        <v>2</v>
      </c>
    </row>
    <row r="1917" spans="1:2" x14ac:dyDescent="0.25">
      <c r="A1917" t="b">
        <f>IF(Data!$F1917="successful",Data!L1917)</f>
        <v>0</v>
      </c>
      <c r="B1917">
        <f>IF(Data!$F1917="failed",Data!L1917)</f>
        <v>4</v>
      </c>
    </row>
    <row r="1918" spans="1:2" x14ac:dyDescent="0.25">
      <c r="A1918" t="b">
        <f>IF(Data!$F1918="successful",Data!L1918)</f>
        <v>0</v>
      </c>
      <c r="B1918">
        <f>IF(Data!$F1918="failed",Data!L1918)</f>
        <v>6</v>
      </c>
    </row>
    <row r="1919" spans="1:2" x14ac:dyDescent="0.25">
      <c r="A1919" t="b">
        <f>IF(Data!$F1919="successful",Data!L1919)</f>
        <v>0</v>
      </c>
      <c r="B1919">
        <f>IF(Data!$F1919="failed",Data!L1919)</f>
        <v>70</v>
      </c>
    </row>
    <row r="1920" spans="1:2" x14ac:dyDescent="0.25">
      <c r="A1920" t="b">
        <f>IF(Data!$F1920="successful",Data!L1920)</f>
        <v>0</v>
      </c>
      <c r="B1920">
        <f>IF(Data!$F1920="failed",Data!L1920)</f>
        <v>9</v>
      </c>
    </row>
    <row r="1921" spans="1:2" x14ac:dyDescent="0.25">
      <c r="A1921" t="b">
        <f>IF(Data!$F1921="successful",Data!L1921)</f>
        <v>0</v>
      </c>
      <c r="B1921">
        <f>IF(Data!$F1921="failed",Data!L1921)</f>
        <v>8</v>
      </c>
    </row>
    <row r="1922" spans="1:2" x14ac:dyDescent="0.25">
      <c r="A1922" t="b">
        <f>IF(Data!$F1922="successful",Data!L1922)</f>
        <v>0</v>
      </c>
      <c r="B1922">
        <f>IF(Data!$F1922="failed",Data!L1922)</f>
        <v>105</v>
      </c>
    </row>
    <row r="1923" spans="1:2" x14ac:dyDescent="0.25">
      <c r="A1923">
        <f>IF(Data!$F1923="successful",Data!L1923)</f>
        <v>38</v>
      </c>
      <c r="B1923" t="b">
        <f>IF(Data!$F1923="failed",Data!L1923)</f>
        <v>0</v>
      </c>
    </row>
    <row r="1924" spans="1:2" x14ac:dyDescent="0.25">
      <c r="A1924">
        <f>IF(Data!$F1924="successful",Data!L1924)</f>
        <v>64</v>
      </c>
      <c r="B1924" t="b">
        <f>IF(Data!$F1924="failed",Data!L1924)</f>
        <v>0</v>
      </c>
    </row>
    <row r="1925" spans="1:2" x14ac:dyDescent="0.25">
      <c r="A1925">
        <f>IF(Data!$F1925="successful",Data!L1925)</f>
        <v>13</v>
      </c>
      <c r="B1925" t="b">
        <f>IF(Data!$F1925="failed",Data!L1925)</f>
        <v>0</v>
      </c>
    </row>
    <row r="1926" spans="1:2" x14ac:dyDescent="0.25">
      <c r="A1926">
        <f>IF(Data!$F1926="successful",Data!L1926)</f>
        <v>33</v>
      </c>
      <c r="B1926" t="b">
        <f>IF(Data!$F1926="failed",Data!L1926)</f>
        <v>0</v>
      </c>
    </row>
    <row r="1927" spans="1:2" x14ac:dyDescent="0.25">
      <c r="A1927">
        <f>IF(Data!$F1927="successful",Data!L1927)</f>
        <v>52</v>
      </c>
      <c r="B1927" t="b">
        <f>IF(Data!$F1927="failed",Data!L1927)</f>
        <v>0</v>
      </c>
    </row>
    <row r="1928" spans="1:2" x14ac:dyDescent="0.25">
      <c r="A1928">
        <f>IF(Data!$F1928="successful",Data!L1928)</f>
        <v>107</v>
      </c>
      <c r="B1928" t="b">
        <f>IF(Data!$F1928="failed",Data!L1928)</f>
        <v>0</v>
      </c>
    </row>
    <row r="1929" spans="1:2" x14ac:dyDescent="0.25">
      <c r="A1929">
        <f>IF(Data!$F1929="successful",Data!L1929)</f>
        <v>11</v>
      </c>
      <c r="B1929" t="b">
        <f>IF(Data!$F1929="failed",Data!L1929)</f>
        <v>0</v>
      </c>
    </row>
    <row r="1930" spans="1:2" x14ac:dyDescent="0.25">
      <c r="A1930">
        <f>IF(Data!$F1930="successful",Data!L1930)</f>
        <v>34</v>
      </c>
      <c r="B1930" t="b">
        <f>IF(Data!$F1930="failed",Data!L1930)</f>
        <v>0</v>
      </c>
    </row>
    <row r="1931" spans="1:2" x14ac:dyDescent="0.25">
      <c r="A1931">
        <f>IF(Data!$F1931="successful",Data!L1931)</f>
        <v>75</v>
      </c>
      <c r="B1931" t="b">
        <f>IF(Data!$F1931="failed",Data!L1931)</f>
        <v>0</v>
      </c>
    </row>
    <row r="1932" spans="1:2" x14ac:dyDescent="0.25">
      <c r="A1932">
        <f>IF(Data!$F1932="successful",Data!L1932)</f>
        <v>26</v>
      </c>
      <c r="B1932" t="b">
        <f>IF(Data!$F1932="failed",Data!L1932)</f>
        <v>0</v>
      </c>
    </row>
    <row r="1933" spans="1:2" x14ac:dyDescent="0.25">
      <c r="A1933">
        <f>IF(Data!$F1933="successful",Data!L1933)</f>
        <v>50</v>
      </c>
      <c r="B1933" t="b">
        <f>IF(Data!$F1933="failed",Data!L1933)</f>
        <v>0</v>
      </c>
    </row>
    <row r="1934" spans="1:2" x14ac:dyDescent="0.25">
      <c r="A1934">
        <f>IF(Data!$F1934="successful",Data!L1934)</f>
        <v>80</v>
      </c>
      <c r="B1934" t="b">
        <f>IF(Data!$F1934="failed",Data!L1934)</f>
        <v>0</v>
      </c>
    </row>
    <row r="1935" spans="1:2" x14ac:dyDescent="0.25">
      <c r="A1935">
        <f>IF(Data!$F1935="successful",Data!L1935)</f>
        <v>110</v>
      </c>
      <c r="B1935" t="b">
        <f>IF(Data!$F1935="failed",Data!L1935)</f>
        <v>0</v>
      </c>
    </row>
    <row r="1936" spans="1:2" x14ac:dyDescent="0.25">
      <c r="A1936">
        <f>IF(Data!$F1936="successful",Data!L1936)</f>
        <v>77</v>
      </c>
      <c r="B1936" t="b">
        <f>IF(Data!$F1936="failed",Data!L1936)</f>
        <v>0</v>
      </c>
    </row>
    <row r="1937" spans="1:2" x14ac:dyDescent="0.25">
      <c r="A1937">
        <f>IF(Data!$F1937="successful",Data!L1937)</f>
        <v>50</v>
      </c>
      <c r="B1937" t="b">
        <f>IF(Data!$F1937="failed",Data!L1937)</f>
        <v>0</v>
      </c>
    </row>
    <row r="1938" spans="1:2" x14ac:dyDescent="0.25">
      <c r="A1938">
        <f>IF(Data!$F1938="successful",Data!L1938)</f>
        <v>145</v>
      </c>
      <c r="B1938" t="b">
        <f>IF(Data!$F1938="failed",Data!L1938)</f>
        <v>0</v>
      </c>
    </row>
    <row r="1939" spans="1:2" x14ac:dyDescent="0.25">
      <c r="A1939">
        <f>IF(Data!$F1939="successful",Data!L1939)</f>
        <v>29</v>
      </c>
      <c r="B1939" t="b">
        <f>IF(Data!$F1939="failed",Data!L1939)</f>
        <v>0</v>
      </c>
    </row>
    <row r="1940" spans="1:2" x14ac:dyDescent="0.25">
      <c r="A1940">
        <f>IF(Data!$F1940="successful",Data!L1940)</f>
        <v>114</v>
      </c>
      <c r="B1940" t="b">
        <f>IF(Data!$F1940="failed",Data!L1940)</f>
        <v>0</v>
      </c>
    </row>
    <row r="1941" spans="1:2" x14ac:dyDescent="0.25">
      <c r="A1941">
        <f>IF(Data!$F1941="successful",Data!L1941)</f>
        <v>96</v>
      </c>
      <c r="B1941" t="b">
        <f>IF(Data!$F1941="failed",Data!L1941)</f>
        <v>0</v>
      </c>
    </row>
    <row r="1942" spans="1:2" x14ac:dyDescent="0.25">
      <c r="A1942">
        <f>IF(Data!$F1942="successful",Data!L1942)</f>
        <v>31</v>
      </c>
      <c r="B1942" t="b">
        <f>IF(Data!$F1942="failed",Data!L1942)</f>
        <v>0</v>
      </c>
    </row>
    <row r="1943" spans="1:2" x14ac:dyDescent="0.25">
      <c r="A1943">
        <f>IF(Data!$F1943="successful",Data!L1943)</f>
        <v>4883</v>
      </c>
      <c r="B1943" t="b">
        <f>IF(Data!$F1943="failed",Data!L1943)</f>
        <v>0</v>
      </c>
    </row>
    <row r="1944" spans="1:2" x14ac:dyDescent="0.25">
      <c r="A1944">
        <f>IF(Data!$F1944="successful",Data!L1944)</f>
        <v>95</v>
      </c>
      <c r="B1944" t="b">
        <f>IF(Data!$F1944="failed",Data!L1944)</f>
        <v>0</v>
      </c>
    </row>
    <row r="1945" spans="1:2" x14ac:dyDescent="0.25">
      <c r="A1945">
        <f>IF(Data!$F1945="successful",Data!L1945)</f>
        <v>2478</v>
      </c>
      <c r="B1945" t="b">
        <f>IF(Data!$F1945="failed",Data!L1945)</f>
        <v>0</v>
      </c>
    </row>
    <row r="1946" spans="1:2" x14ac:dyDescent="0.25">
      <c r="A1946">
        <f>IF(Data!$F1946="successful",Data!L1946)</f>
        <v>1789</v>
      </c>
      <c r="B1946" t="b">
        <f>IF(Data!$F1946="failed",Data!L1946)</f>
        <v>0</v>
      </c>
    </row>
    <row r="1947" spans="1:2" x14ac:dyDescent="0.25">
      <c r="A1947">
        <f>IF(Data!$F1947="successful",Data!L1947)</f>
        <v>680</v>
      </c>
      <c r="B1947" t="b">
        <f>IF(Data!$F1947="failed",Data!L1947)</f>
        <v>0</v>
      </c>
    </row>
    <row r="1948" spans="1:2" x14ac:dyDescent="0.25">
      <c r="A1948">
        <f>IF(Data!$F1948="successful",Data!L1948)</f>
        <v>70</v>
      </c>
      <c r="B1948" t="b">
        <f>IF(Data!$F1948="failed",Data!L1948)</f>
        <v>0</v>
      </c>
    </row>
    <row r="1949" spans="1:2" x14ac:dyDescent="0.25">
      <c r="A1949">
        <f>IF(Data!$F1949="successful",Data!L1949)</f>
        <v>23</v>
      </c>
      <c r="B1949" t="b">
        <f>IF(Data!$F1949="failed",Data!L1949)</f>
        <v>0</v>
      </c>
    </row>
    <row r="1950" spans="1:2" x14ac:dyDescent="0.25">
      <c r="A1950">
        <f>IF(Data!$F1950="successful",Data!L1950)</f>
        <v>4245</v>
      </c>
      <c r="B1950" t="b">
        <f>IF(Data!$F1950="failed",Data!L1950)</f>
        <v>0</v>
      </c>
    </row>
    <row r="1951" spans="1:2" x14ac:dyDescent="0.25">
      <c r="A1951">
        <f>IF(Data!$F1951="successful",Data!L1951)</f>
        <v>943</v>
      </c>
      <c r="B1951" t="b">
        <f>IF(Data!$F1951="failed",Data!L1951)</f>
        <v>0</v>
      </c>
    </row>
    <row r="1952" spans="1:2" x14ac:dyDescent="0.25">
      <c r="A1952">
        <f>IF(Data!$F1952="successful",Data!L1952)</f>
        <v>1876</v>
      </c>
      <c r="B1952" t="b">
        <f>IF(Data!$F1952="failed",Data!L1952)</f>
        <v>0</v>
      </c>
    </row>
    <row r="1953" spans="1:2" x14ac:dyDescent="0.25">
      <c r="A1953">
        <f>IF(Data!$F1953="successful",Data!L1953)</f>
        <v>834</v>
      </c>
      <c r="B1953" t="b">
        <f>IF(Data!$F1953="failed",Data!L1953)</f>
        <v>0</v>
      </c>
    </row>
    <row r="1954" spans="1:2" x14ac:dyDescent="0.25">
      <c r="A1954">
        <f>IF(Data!$F1954="successful",Data!L1954)</f>
        <v>682</v>
      </c>
      <c r="B1954" t="b">
        <f>IF(Data!$F1954="failed",Data!L1954)</f>
        <v>0</v>
      </c>
    </row>
    <row r="1955" spans="1:2" x14ac:dyDescent="0.25">
      <c r="A1955">
        <f>IF(Data!$F1955="successful",Data!L1955)</f>
        <v>147</v>
      </c>
      <c r="B1955" t="b">
        <f>IF(Data!$F1955="failed",Data!L1955)</f>
        <v>0</v>
      </c>
    </row>
    <row r="1956" spans="1:2" x14ac:dyDescent="0.25">
      <c r="A1956">
        <f>IF(Data!$F1956="successful",Data!L1956)</f>
        <v>415</v>
      </c>
      <c r="B1956" t="b">
        <f>IF(Data!$F1956="failed",Data!L1956)</f>
        <v>0</v>
      </c>
    </row>
    <row r="1957" spans="1:2" x14ac:dyDescent="0.25">
      <c r="A1957">
        <f>IF(Data!$F1957="successful",Data!L1957)</f>
        <v>290</v>
      </c>
      <c r="B1957" t="b">
        <f>IF(Data!$F1957="failed",Data!L1957)</f>
        <v>0</v>
      </c>
    </row>
    <row r="1958" spans="1:2" x14ac:dyDescent="0.25">
      <c r="A1958">
        <f>IF(Data!$F1958="successful",Data!L1958)</f>
        <v>365</v>
      </c>
      <c r="B1958" t="b">
        <f>IF(Data!$F1958="failed",Data!L1958)</f>
        <v>0</v>
      </c>
    </row>
    <row r="1959" spans="1:2" x14ac:dyDescent="0.25">
      <c r="A1959">
        <f>IF(Data!$F1959="successful",Data!L1959)</f>
        <v>660</v>
      </c>
      <c r="B1959" t="b">
        <f>IF(Data!$F1959="failed",Data!L1959)</f>
        <v>0</v>
      </c>
    </row>
    <row r="1960" spans="1:2" x14ac:dyDescent="0.25">
      <c r="A1960">
        <f>IF(Data!$F1960="successful",Data!L1960)</f>
        <v>1356</v>
      </c>
      <c r="B1960" t="b">
        <f>IF(Data!$F1960="failed",Data!L1960)</f>
        <v>0</v>
      </c>
    </row>
    <row r="1961" spans="1:2" x14ac:dyDescent="0.25">
      <c r="A1961">
        <f>IF(Data!$F1961="successful",Data!L1961)</f>
        <v>424</v>
      </c>
      <c r="B1961" t="b">
        <f>IF(Data!$F1961="failed",Data!L1961)</f>
        <v>0</v>
      </c>
    </row>
    <row r="1962" spans="1:2" x14ac:dyDescent="0.25">
      <c r="A1962">
        <f>IF(Data!$F1962="successful",Data!L1962)</f>
        <v>33</v>
      </c>
      <c r="B1962" t="b">
        <f>IF(Data!$F1962="failed",Data!L1962)</f>
        <v>0</v>
      </c>
    </row>
    <row r="1963" spans="1:2" x14ac:dyDescent="0.25">
      <c r="A1963">
        <f>IF(Data!$F1963="successful",Data!L1963)</f>
        <v>1633</v>
      </c>
      <c r="B1963" t="b">
        <f>IF(Data!$F1963="failed",Data!L1963)</f>
        <v>0</v>
      </c>
    </row>
    <row r="1964" spans="1:2" x14ac:dyDescent="0.25">
      <c r="A1964">
        <f>IF(Data!$F1964="successful",Data!L1964)</f>
        <v>306</v>
      </c>
      <c r="B1964" t="b">
        <f>IF(Data!$F1964="failed",Data!L1964)</f>
        <v>0</v>
      </c>
    </row>
    <row r="1965" spans="1:2" x14ac:dyDescent="0.25">
      <c r="A1965">
        <f>IF(Data!$F1965="successful",Data!L1965)</f>
        <v>205</v>
      </c>
      <c r="B1965" t="b">
        <f>IF(Data!$F1965="failed",Data!L1965)</f>
        <v>0</v>
      </c>
    </row>
    <row r="1966" spans="1:2" x14ac:dyDescent="0.25">
      <c r="A1966">
        <f>IF(Data!$F1966="successful",Data!L1966)</f>
        <v>1281</v>
      </c>
      <c r="B1966" t="b">
        <f>IF(Data!$F1966="failed",Data!L1966)</f>
        <v>0</v>
      </c>
    </row>
    <row r="1967" spans="1:2" x14ac:dyDescent="0.25">
      <c r="A1967">
        <f>IF(Data!$F1967="successful",Data!L1967)</f>
        <v>103</v>
      </c>
      <c r="B1967" t="b">
        <f>IF(Data!$F1967="failed",Data!L1967)</f>
        <v>0</v>
      </c>
    </row>
    <row r="1968" spans="1:2" x14ac:dyDescent="0.25">
      <c r="A1968">
        <f>IF(Data!$F1968="successful",Data!L1968)</f>
        <v>1513</v>
      </c>
      <c r="B1968" t="b">
        <f>IF(Data!$F1968="failed",Data!L1968)</f>
        <v>0</v>
      </c>
    </row>
    <row r="1969" spans="1:2" x14ac:dyDescent="0.25">
      <c r="A1969">
        <f>IF(Data!$F1969="successful",Data!L1969)</f>
        <v>405</v>
      </c>
      <c r="B1969" t="b">
        <f>IF(Data!$F1969="failed",Data!L1969)</f>
        <v>0</v>
      </c>
    </row>
    <row r="1970" spans="1:2" x14ac:dyDescent="0.25">
      <c r="A1970">
        <f>IF(Data!$F1970="successful",Data!L1970)</f>
        <v>510</v>
      </c>
      <c r="B1970" t="b">
        <f>IF(Data!$F1970="failed",Data!L1970)</f>
        <v>0</v>
      </c>
    </row>
    <row r="1971" spans="1:2" x14ac:dyDescent="0.25">
      <c r="A1971">
        <f>IF(Data!$F1971="successful",Data!L1971)</f>
        <v>1887</v>
      </c>
      <c r="B1971" t="b">
        <f>IF(Data!$F1971="failed",Data!L1971)</f>
        <v>0</v>
      </c>
    </row>
    <row r="1972" spans="1:2" x14ac:dyDescent="0.25">
      <c r="A1972">
        <f>IF(Data!$F1972="successful",Data!L1972)</f>
        <v>701</v>
      </c>
      <c r="B1972" t="b">
        <f>IF(Data!$F1972="failed",Data!L1972)</f>
        <v>0</v>
      </c>
    </row>
    <row r="1973" spans="1:2" x14ac:dyDescent="0.25">
      <c r="A1973">
        <f>IF(Data!$F1973="successful",Data!L1973)</f>
        <v>3863</v>
      </c>
      <c r="B1973" t="b">
        <f>IF(Data!$F1973="failed",Data!L1973)</f>
        <v>0</v>
      </c>
    </row>
    <row r="1974" spans="1:2" x14ac:dyDescent="0.25">
      <c r="A1974">
        <f>IF(Data!$F1974="successful",Data!L1974)</f>
        <v>238</v>
      </c>
      <c r="B1974" t="b">
        <f>IF(Data!$F1974="failed",Data!L1974)</f>
        <v>0</v>
      </c>
    </row>
    <row r="1975" spans="1:2" x14ac:dyDescent="0.25">
      <c r="A1975">
        <f>IF(Data!$F1975="successful",Data!L1975)</f>
        <v>2051</v>
      </c>
      <c r="B1975" t="b">
        <f>IF(Data!$F1975="failed",Data!L1975)</f>
        <v>0</v>
      </c>
    </row>
    <row r="1976" spans="1:2" x14ac:dyDescent="0.25">
      <c r="A1976">
        <f>IF(Data!$F1976="successful",Data!L1976)</f>
        <v>402</v>
      </c>
      <c r="B1976" t="b">
        <f>IF(Data!$F1976="failed",Data!L1976)</f>
        <v>0</v>
      </c>
    </row>
    <row r="1977" spans="1:2" x14ac:dyDescent="0.25">
      <c r="A1977">
        <f>IF(Data!$F1977="successful",Data!L1977)</f>
        <v>253</v>
      </c>
      <c r="B1977" t="b">
        <f>IF(Data!$F1977="failed",Data!L1977)</f>
        <v>0</v>
      </c>
    </row>
    <row r="1978" spans="1:2" x14ac:dyDescent="0.25">
      <c r="A1978">
        <f>IF(Data!$F1978="successful",Data!L1978)</f>
        <v>473</v>
      </c>
      <c r="B1978" t="b">
        <f>IF(Data!$F1978="failed",Data!L1978)</f>
        <v>0</v>
      </c>
    </row>
    <row r="1979" spans="1:2" x14ac:dyDescent="0.25">
      <c r="A1979">
        <f>IF(Data!$F1979="successful",Data!L1979)</f>
        <v>821</v>
      </c>
      <c r="B1979" t="b">
        <f>IF(Data!$F1979="failed",Data!L1979)</f>
        <v>0</v>
      </c>
    </row>
    <row r="1980" spans="1:2" x14ac:dyDescent="0.25">
      <c r="A1980">
        <f>IF(Data!$F1980="successful",Data!L1980)</f>
        <v>388</v>
      </c>
      <c r="B1980" t="b">
        <f>IF(Data!$F1980="failed",Data!L1980)</f>
        <v>0</v>
      </c>
    </row>
    <row r="1981" spans="1:2" x14ac:dyDescent="0.25">
      <c r="A1981">
        <f>IF(Data!$F1981="successful",Data!L1981)</f>
        <v>813</v>
      </c>
      <c r="B1981" t="b">
        <f>IF(Data!$F1981="failed",Data!L1981)</f>
        <v>0</v>
      </c>
    </row>
    <row r="1982" spans="1:2" x14ac:dyDescent="0.25">
      <c r="A1982">
        <f>IF(Data!$F1982="successful",Data!L1982)</f>
        <v>1945</v>
      </c>
      <c r="B1982" t="b">
        <f>IF(Data!$F1982="failed",Data!L1982)</f>
        <v>0</v>
      </c>
    </row>
    <row r="1983" spans="1:2" x14ac:dyDescent="0.25">
      <c r="A1983" t="b">
        <f>IF(Data!$F1983="successful",Data!L1983)</f>
        <v>0</v>
      </c>
      <c r="B1983">
        <f>IF(Data!$F1983="failed",Data!L1983)</f>
        <v>12</v>
      </c>
    </row>
    <row r="1984" spans="1:2" x14ac:dyDescent="0.25">
      <c r="A1984" t="b">
        <f>IF(Data!$F1984="successful",Data!L1984)</f>
        <v>0</v>
      </c>
      <c r="B1984">
        <f>IF(Data!$F1984="failed",Data!L1984)</f>
        <v>0</v>
      </c>
    </row>
    <row r="1985" spans="1:2" x14ac:dyDescent="0.25">
      <c r="A1985" t="b">
        <f>IF(Data!$F1985="successful",Data!L1985)</f>
        <v>0</v>
      </c>
      <c r="B1985">
        <f>IF(Data!$F1985="failed",Data!L1985)</f>
        <v>16</v>
      </c>
    </row>
    <row r="1986" spans="1:2" x14ac:dyDescent="0.25">
      <c r="A1986" t="b">
        <f>IF(Data!$F1986="successful",Data!L1986)</f>
        <v>0</v>
      </c>
      <c r="B1986">
        <f>IF(Data!$F1986="failed",Data!L1986)</f>
        <v>7</v>
      </c>
    </row>
    <row r="1987" spans="1:2" x14ac:dyDescent="0.25">
      <c r="A1987" t="b">
        <f>IF(Data!$F1987="successful",Data!L1987)</f>
        <v>0</v>
      </c>
      <c r="B1987">
        <f>IF(Data!$F1987="failed",Data!L1987)</f>
        <v>4</v>
      </c>
    </row>
    <row r="1988" spans="1:2" x14ac:dyDescent="0.25">
      <c r="A1988" t="b">
        <f>IF(Data!$F1988="successful",Data!L1988)</f>
        <v>0</v>
      </c>
      <c r="B1988">
        <f>IF(Data!$F1988="failed",Data!L1988)</f>
        <v>1</v>
      </c>
    </row>
    <row r="1989" spans="1:2" x14ac:dyDescent="0.25">
      <c r="A1989" t="b">
        <f>IF(Data!$F1989="successful",Data!L1989)</f>
        <v>0</v>
      </c>
      <c r="B1989">
        <f>IF(Data!$F1989="failed",Data!L1989)</f>
        <v>28</v>
      </c>
    </row>
    <row r="1990" spans="1:2" x14ac:dyDescent="0.25">
      <c r="A1990" t="b">
        <f>IF(Data!$F1990="successful",Data!L1990)</f>
        <v>0</v>
      </c>
      <c r="B1990">
        <f>IF(Data!$F1990="failed",Data!L1990)</f>
        <v>1</v>
      </c>
    </row>
    <row r="1991" spans="1:2" x14ac:dyDescent="0.25">
      <c r="A1991" t="b">
        <f>IF(Data!$F1991="successful",Data!L1991)</f>
        <v>0</v>
      </c>
      <c r="B1991">
        <f>IF(Data!$F1991="failed",Data!L1991)</f>
        <v>1</v>
      </c>
    </row>
    <row r="1992" spans="1:2" x14ac:dyDescent="0.25">
      <c r="A1992" t="b">
        <f>IF(Data!$F1992="successful",Data!L1992)</f>
        <v>0</v>
      </c>
      <c r="B1992">
        <f>IF(Data!$F1992="failed",Data!L1992)</f>
        <v>5</v>
      </c>
    </row>
    <row r="1993" spans="1:2" x14ac:dyDescent="0.25">
      <c r="A1993" t="b">
        <f>IF(Data!$F1993="successful",Data!L1993)</f>
        <v>0</v>
      </c>
      <c r="B1993">
        <f>IF(Data!$F1993="failed",Data!L1993)</f>
        <v>3</v>
      </c>
    </row>
    <row r="1994" spans="1:2" x14ac:dyDescent="0.25">
      <c r="A1994" t="b">
        <f>IF(Data!$F1994="successful",Data!L1994)</f>
        <v>0</v>
      </c>
      <c r="B1994">
        <f>IF(Data!$F1994="failed",Data!L1994)</f>
        <v>2</v>
      </c>
    </row>
    <row r="1995" spans="1:2" x14ac:dyDescent="0.25">
      <c r="A1995" t="b">
        <f>IF(Data!$F1995="successful",Data!L1995)</f>
        <v>0</v>
      </c>
      <c r="B1995">
        <f>IF(Data!$F1995="failed",Data!L1995)</f>
        <v>0</v>
      </c>
    </row>
    <row r="1996" spans="1:2" x14ac:dyDescent="0.25">
      <c r="A1996" t="b">
        <f>IF(Data!$F1996="successful",Data!L1996)</f>
        <v>0</v>
      </c>
      <c r="B1996">
        <f>IF(Data!$F1996="failed",Data!L1996)</f>
        <v>0</v>
      </c>
    </row>
    <row r="1997" spans="1:2" x14ac:dyDescent="0.25">
      <c r="A1997" t="b">
        <f>IF(Data!$F1997="successful",Data!L1997)</f>
        <v>0</v>
      </c>
      <c r="B1997">
        <f>IF(Data!$F1997="failed",Data!L1997)</f>
        <v>3</v>
      </c>
    </row>
    <row r="1998" spans="1:2" x14ac:dyDescent="0.25">
      <c r="A1998" t="b">
        <f>IF(Data!$F1998="successful",Data!L1998)</f>
        <v>0</v>
      </c>
      <c r="B1998">
        <f>IF(Data!$F1998="failed",Data!L1998)</f>
        <v>0</v>
      </c>
    </row>
    <row r="1999" spans="1:2" x14ac:dyDescent="0.25">
      <c r="A1999" t="b">
        <f>IF(Data!$F1999="successful",Data!L1999)</f>
        <v>0</v>
      </c>
      <c r="B1999">
        <f>IF(Data!$F1999="failed",Data!L1999)</f>
        <v>0</v>
      </c>
    </row>
    <row r="2000" spans="1:2" x14ac:dyDescent="0.25">
      <c r="A2000" t="b">
        <f>IF(Data!$F2000="successful",Data!L2000)</f>
        <v>0</v>
      </c>
      <c r="B2000">
        <f>IF(Data!$F2000="failed",Data!L2000)</f>
        <v>3</v>
      </c>
    </row>
    <row r="2001" spans="1:2" x14ac:dyDescent="0.25">
      <c r="A2001" t="b">
        <f>IF(Data!$F2001="successful",Data!L2001)</f>
        <v>0</v>
      </c>
      <c r="B2001">
        <f>IF(Data!$F2001="failed",Data!L2001)</f>
        <v>7</v>
      </c>
    </row>
    <row r="2002" spans="1:2" x14ac:dyDescent="0.25">
      <c r="A2002" t="b">
        <f>IF(Data!$F2002="successful",Data!L2002)</f>
        <v>0</v>
      </c>
      <c r="B2002">
        <f>IF(Data!$F2002="failed",Data!L2002)</f>
        <v>25</v>
      </c>
    </row>
    <row r="2003" spans="1:2" x14ac:dyDescent="0.25">
      <c r="A2003">
        <f>IF(Data!$F2003="successful",Data!L2003)</f>
        <v>1637</v>
      </c>
      <c r="B2003" t="b">
        <f>IF(Data!$F2003="failed",Data!L2003)</f>
        <v>0</v>
      </c>
    </row>
    <row r="2004" spans="1:2" x14ac:dyDescent="0.25">
      <c r="A2004">
        <f>IF(Data!$F2004="successful",Data!L2004)</f>
        <v>1375</v>
      </c>
      <c r="B2004" t="b">
        <f>IF(Data!$F2004="failed",Data!L2004)</f>
        <v>0</v>
      </c>
    </row>
    <row r="2005" spans="1:2" x14ac:dyDescent="0.25">
      <c r="A2005">
        <f>IF(Data!$F2005="successful",Data!L2005)</f>
        <v>17</v>
      </c>
      <c r="B2005" t="b">
        <f>IF(Data!$F2005="failed",Data!L2005)</f>
        <v>0</v>
      </c>
    </row>
    <row r="2006" spans="1:2" x14ac:dyDescent="0.25">
      <c r="A2006">
        <f>IF(Data!$F2006="successful",Data!L2006)</f>
        <v>354</v>
      </c>
      <c r="B2006" t="b">
        <f>IF(Data!$F2006="failed",Data!L2006)</f>
        <v>0</v>
      </c>
    </row>
    <row r="2007" spans="1:2" x14ac:dyDescent="0.25">
      <c r="A2007">
        <f>IF(Data!$F2007="successful",Data!L2007)</f>
        <v>191</v>
      </c>
      <c r="B2007" t="b">
        <f>IF(Data!$F2007="failed",Data!L2007)</f>
        <v>0</v>
      </c>
    </row>
    <row r="2008" spans="1:2" x14ac:dyDescent="0.25">
      <c r="A2008">
        <f>IF(Data!$F2008="successful",Data!L2008)</f>
        <v>303</v>
      </c>
      <c r="B2008" t="b">
        <f>IF(Data!$F2008="failed",Data!L2008)</f>
        <v>0</v>
      </c>
    </row>
    <row r="2009" spans="1:2" x14ac:dyDescent="0.25">
      <c r="A2009">
        <f>IF(Data!$F2009="successful",Data!L2009)</f>
        <v>137</v>
      </c>
      <c r="B2009" t="b">
        <f>IF(Data!$F2009="failed",Data!L2009)</f>
        <v>0</v>
      </c>
    </row>
    <row r="2010" spans="1:2" x14ac:dyDescent="0.25">
      <c r="A2010">
        <f>IF(Data!$F2010="successful",Data!L2010)</f>
        <v>41</v>
      </c>
      <c r="B2010" t="b">
        <f>IF(Data!$F2010="failed",Data!L2010)</f>
        <v>0</v>
      </c>
    </row>
    <row r="2011" spans="1:2" x14ac:dyDescent="0.25">
      <c r="A2011">
        <f>IF(Data!$F2011="successful",Data!L2011)</f>
        <v>398</v>
      </c>
      <c r="B2011" t="b">
        <f>IF(Data!$F2011="failed",Data!L2011)</f>
        <v>0</v>
      </c>
    </row>
    <row r="2012" spans="1:2" x14ac:dyDescent="0.25">
      <c r="A2012">
        <f>IF(Data!$F2012="successful",Data!L2012)</f>
        <v>1737</v>
      </c>
      <c r="B2012" t="b">
        <f>IF(Data!$F2012="failed",Data!L2012)</f>
        <v>0</v>
      </c>
    </row>
    <row r="2013" spans="1:2" x14ac:dyDescent="0.25">
      <c r="A2013">
        <f>IF(Data!$F2013="successful",Data!L2013)</f>
        <v>971</v>
      </c>
      <c r="B2013" t="b">
        <f>IF(Data!$F2013="failed",Data!L2013)</f>
        <v>0</v>
      </c>
    </row>
    <row r="2014" spans="1:2" x14ac:dyDescent="0.25">
      <c r="A2014">
        <f>IF(Data!$F2014="successful",Data!L2014)</f>
        <v>183</v>
      </c>
      <c r="B2014" t="b">
        <f>IF(Data!$F2014="failed",Data!L2014)</f>
        <v>0</v>
      </c>
    </row>
    <row r="2015" spans="1:2" x14ac:dyDescent="0.25">
      <c r="A2015">
        <f>IF(Data!$F2015="successful",Data!L2015)</f>
        <v>4562</v>
      </c>
      <c r="B2015" t="b">
        <f>IF(Data!$F2015="failed",Data!L2015)</f>
        <v>0</v>
      </c>
    </row>
    <row r="2016" spans="1:2" x14ac:dyDescent="0.25">
      <c r="A2016">
        <f>IF(Data!$F2016="successful",Data!L2016)</f>
        <v>26457</v>
      </c>
      <c r="B2016" t="b">
        <f>IF(Data!$F2016="failed",Data!L2016)</f>
        <v>0</v>
      </c>
    </row>
    <row r="2017" spans="1:2" x14ac:dyDescent="0.25">
      <c r="A2017">
        <f>IF(Data!$F2017="successful",Data!L2017)</f>
        <v>162</v>
      </c>
      <c r="B2017" t="b">
        <f>IF(Data!$F2017="failed",Data!L2017)</f>
        <v>0</v>
      </c>
    </row>
    <row r="2018" spans="1:2" x14ac:dyDescent="0.25">
      <c r="A2018">
        <f>IF(Data!$F2018="successful",Data!L2018)</f>
        <v>479</v>
      </c>
      <c r="B2018" t="b">
        <f>IF(Data!$F2018="failed",Data!L2018)</f>
        <v>0</v>
      </c>
    </row>
    <row r="2019" spans="1:2" x14ac:dyDescent="0.25">
      <c r="A2019">
        <f>IF(Data!$F2019="successful",Data!L2019)</f>
        <v>426</v>
      </c>
      <c r="B2019" t="b">
        <f>IF(Data!$F2019="failed",Data!L2019)</f>
        <v>0</v>
      </c>
    </row>
    <row r="2020" spans="1:2" x14ac:dyDescent="0.25">
      <c r="A2020">
        <f>IF(Data!$F2020="successful",Data!L2020)</f>
        <v>450</v>
      </c>
      <c r="B2020" t="b">
        <f>IF(Data!$F2020="failed",Data!L2020)</f>
        <v>0</v>
      </c>
    </row>
    <row r="2021" spans="1:2" x14ac:dyDescent="0.25">
      <c r="A2021">
        <f>IF(Data!$F2021="successful",Data!L2021)</f>
        <v>1780</v>
      </c>
      <c r="B2021" t="b">
        <f>IF(Data!$F2021="failed",Data!L2021)</f>
        <v>0</v>
      </c>
    </row>
    <row r="2022" spans="1:2" x14ac:dyDescent="0.25">
      <c r="A2022">
        <f>IF(Data!$F2022="successful",Data!L2022)</f>
        <v>122</v>
      </c>
      <c r="B2022" t="b">
        <f>IF(Data!$F2022="failed",Data!L2022)</f>
        <v>0</v>
      </c>
    </row>
    <row r="2023" spans="1:2" x14ac:dyDescent="0.25">
      <c r="A2023">
        <f>IF(Data!$F2023="successful",Data!L2023)</f>
        <v>95</v>
      </c>
      <c r="B2023" t="b">
        <f>IF(Data!$F2023="failed",Data!L2023)</f>
        <v>0</v>
      </c>
    </row>
    <row r="2024" spans="1:2" x14ac:dyDescent="0.25">
      <c r="A2024">
        <f>IF(Data!$F2024="successful",Data!L2024)</f>
        <v>325</v>
      </c>
      <c r="B2024" t="b">
        <f>IF(Data!$F2024="failed",Data!L2024)</f>
        <v>0</v>
      </c>
    </row>
    <row r="2025" spans="1:2" x14ac:dyDescent="0.25">
      <c r="A2025">
        <f>IF(Data!$F2025="successful",Data!L2025)</f>
        <v>353</v>
      </c>
      <c r="B2025" t="b">
        <f>IF(Data!$F2025="failed",Data!L2025)</f>
        <v>0</v>
      </c>
    </row>
    <row r="2026" spans="1:2" x14ac:dyDescent="0.25">
      <c r="A2026">
        <f>IF(Data!$F2026="successful",Data!L2026)</f>
        <v>105</v>
      </c>
      <c r="B2026" t="b">
        <f>IF(Data!$F2026="failed",Data!L2026)</f>
        <v>0</v>
      </c>
    </row>
    <row r="2027" spans="1:2" x14ac:dyDescent="0.25">
      <c r="A2027">
        <f>IF(Data!$F2027="successful",Data!L2027)</f>
        <v>729</v>
      </c>
      <c r="B2027" t="b">
        <f>IF(Data!$F2027="failed",Data!L2027)</f>
        <v>0</v>
      </c>
    </row>
    <row r="2028" spans="1:2" x14ac:dyDescent="0.25">
      <c r="A2028">
        <f>IF(Data!$F2028="successful",Data!L2028)</f>
        <v>454</v>
      </c>
      <c r="B2028" t="b">
        <f>IF(Data!$F2028="failed",Data!L2028)</f>
        <v>0</v>
      </c>
    </row>
    <row r="2029" spans="1:2" x14ac:dyDescent="0.25">
      <c r="A2029">
        <f>IF(Data!$F2029="successful",Data!L2029)</f>
        <v>539</v>
      </c>
      <c r="B2029" t="b">
        <f>IF(Data!$F2029="failed",Data!L2029)</f>
        <v>0</v>
      </c>
    </row>
    <row r="2030" spans="1:2" x14ac:dyDescent="0.25">
      <c r="A2030">
        <f>IF(Data!$F2030="successful",Data!L2030)</f>
        <v>79</v>
      </c>
      <c r="B2030" t="b">
        <f>IF(Data!$F2030="failed",Data!L2030)</f>
        <v>0</v>
      </c>
    </row>
    <row r="2031" spans="1:2" x14ac:dyDescent="0.25">
      <c r="A2031">
        <f>IF(Data!$F2031="successful",Data!L2031)</f>
        <v>94</v>
      </c>
      <c r="B2031" t="b">
        <f>IF(Data!$F2031="failed",Data!L2031)</f>
        <v>0</v>
      </c>
    </row>
    <row r="2032" spans="1:2" x14ac:dyDescent="0.25">
      <c r="A2032">
        <f>IF(Data!$F2032="successful",Data!L2032)</f>
        <v>625</v>
      </c>
      <c r="B2032" t="b">
        <f>IF(Data!$F2032="failed",Data!L2032)</f>
        <v>0</v>
      </c>
    </row>
    <row r="2033" spans="1:2" x14ac:dyDescent="0.25">
      <c r="A2033">
        <f>IF(Data!$F2033="successful",Data!L2033)</f>
        <v>508</v>
      </c>
      <c r="B2033" t="b">
        <f>IF(Data!$F2033="failed",Data!L2033)</f>
        <v>0</v>
      </c>
    </row>
    <row r="2034" spans="1:2" x14ac:dyDescent="0.25">
      <c r="A2034">
        <f>IF(Data!$F2034="successful",Data!L2034)</f>
        <v>531</v>
      </c>
      <c r="B2034" t="b">
        <f>IF(Data!$F2034="failed",Data!L2034)</f>
        <v>0</v>
      </c>
    </row>
    <row r="2035" spans="1:2" x14ac:dyDescent="0.25">
      <c r="A2035">
        <f>IF(Data!$F2035="successful",Data!L2035)</f>
        <v>158</v>
      </c>
      <c r="B2035" t="b">
        <f>IF(Data!$F2035="failed",Data!L2035)</f>
        <v>0</v>
      </c>
    </row>
    <row r="2036" spans="1:2" x14ac:dyDescent="0.25">
      <c r="A2036">
        <f>IF(Data!$F2036="successful",Data!L2036)</f>
        <v>508</v>
      </c>
      <c r="B2036" t="b">
        <f>IF(Data!$F2036="failed",Data!L2036)</f>
        <v>0</v>
      </c>
    </row>
    <row r="2037" spans="1:2" x14ac:dyDescent="0.25">
      <c r="A2037">
        <f>IF(Data!$F2037="successful",Data!L2037)</f>
        <v>644</v>
      </c>
      <c r="B2037" t="b">
        <f>IF(Data!$F2037="failed",Data!L2037)</f>
        <v>0</v>
      </c>
    </row>
    <row r="2038" spans="1:2" x14ac:dyDescent="0.25">
      <c r="A2038">
        <f>IF(Data!$F2038="successful",Data!L2038)</f>
        <v>848</v>
      </c>
      <c r="B2038" t="b">
        <f>IF(Data!$F2038="failed",Data!L2038)</f>
        <v>0</v>
      </c>
    </row>
    <row r="2039" spans="1:2" x14ac:dyDescent="0.25">
      <c r="A2039">
        <f>IF(Data!$F2039="successful",Data!L2039)</f>
        <v>429</v>
      </c>
      <c r="B2039" t="b">
        <f>IF(Data!$F2039="failed",Data!L2039)</f>
        <v>0</v>
      </c>
    </row>
    <row r="2040" spans="1:2" x14ac:dyDescent="0.25">
      <c r="A2040">
        <f>IF(Data!$F2040="successful",Data!L2040)</f>
        <v>204</v>
      </c>
      <c r="B2040" t="b">
        <f>IF(Data!$F2040="failed",Data!L2040)</f>
        <v>0</v>
      </c>
    </row>
    <row r="2041" spans="1:2" x14ac:dyDescent="0.25">
      <c r="A2041">
        <f>IF(Data!$F2041="successful",Data!L2041)</f>
        <v>379</v>
      </c>
      <c r="B2041" t="b">
        <f>IF(Data!$F2041="failed",Data!L2041)</f>
        <v>0</v>
      </c>
    </row>
    <row r="2042" spans="1:2" x14ac:dyDescent="0.25">
      <c r="A2042">
        <f>IF(Data!$F2042="successful",Data!L2042)</f>
        <v>271</v>
      </c>
      <c r="B2042" t="b">
        <f>IF(Data!$F2042="failed",Data!L2042)</f>
        <v>0</v>
      </c>
    </row>
    <row r="2043" spans="1:2" x14ac:dyDescent="0.25">
      <c r="A2043">
        <f>IF(Data!$F2043="successful",Data!L2043)</f>
        <v>120</v>
      </c>
      <c r="B2043" t="b">
        <f>IF(Data!$F2043="failed",Data!L2043)</f>
        <v>0</v>
      </c>
    </row>
    <row r="2044" spans="1:2" x14ac:dyDescent="0.25">
      <c r="A2044">
        <f>IF(Data!$F2044="successful",Data!L2044)</f>
        <v>140</v>
      </c>
      <c r="B2044" t="b">
        <f>IF(Data!$F2044="failed",Data!L2044)</f>
        <v>0</v>
      </c>
    </row>
    <row r="2045" spans="1:2" x14ac:dyDescent="0.25">
      <c r="A2045">
        <f>IF(Data!$F2045="successful",Data!L2045)</f>
        <v>193</v>
      </c>
      <c r="B2045" t="b">
        <f>IF(Data!$F2045="failed",Data!L2045)</f>
        <v>0</v>
      </c>
    </row>
    <row r="2046" spans="1:2" x14ac:dyDescent="0.25">
      <c r="A2046">
        <f>IF(Data!$F2046="successful",Data!L2046)</f>
        <v>180</v>
      </c>
      <c r="B2046" t="b">
        <f>IF(Data!$F2046="failed",Data!L2046)</f>
        <v>0</v>
      </c>
    </row>
    <row r="2047" spans="1:2" x14ac:dyDescent="0.25">
      <c r="A2047">
        <f>IF(Data!$F2047="successful",Data!L2047)</f>
        <v>263</v>
      </c>
      <c r="B2047" t="b">
        <f>IF(Data!$F2047="failed",Data!L2047)</f>
        <v>0</v>
      </c>
    </row>
    <row r="2048" spans="1:2" x14ac:dyDescent="0.25">
      <c r="A2048">
        <f>IF(Data!$F2048="successful",Data!L2048)</f>
        <v>217</v>
      </c>
      <c r="B2048" t="b">
        <f>IF(Data!$F2048="failed",Data!L2048)</f>
        <v>0</v>
      </c>
    </row>
    <row r="2049" spans="1:2" x14ac:dyDescent="0.25">
      <c r="A2049">
        <f>IF(Data!$F2049="successful",Data!L2049)</f>
        <v>443</v>
      </c>
      <c r="B2049" t="b">
        <f>IF(Data!$F2049="failed",Data!L2049)</f>
        <v>0</v>
      </c>
    </row>
    <row r="2050" spans="1:2" x14ac:dyDescent="0.25">
      <c r="A2050">
        <f>IF(Data!$F2050="successful",Data!L2050)</f>
        <v>1373</v>
      </c>
      <c r="B2050" t="b">
        <f>IF(Data!$F2050="failed",Data!L2050)</f>
        <v>0</v>
      </c>
    </row>
    <row r="2051" spans="1:2" x14ac:dyDescent="0.25">
      <c r="A2051">
        <f>IF(Data!$F2051="successful",Data!L2051)</f>
        <v>742</v>
      </c>
      <c r="B2051" t="b">
        <f>IF(Data!$F2051="failed",Data!L2051)</f>
        <v>0</v>
      </c>
    </row>
    <row r="2052" spans="1:2" x14ac:dyDescent="0.25">
      <c r="A2052">
        <f>IF(Data!$F2052="successful",Data!L2052)</f>
        <v>170</v>
      </c>
      <c r="B2052" t="b">
        <f>IF(Data!$F2052="failed",Data!L2052)</f>
        <v>0</v>
      </c>
    </row>
    <row r="2053" spans="1:2" x14ac:dyDescent="0.25">
      <c r="A2053">
        <f>IF(Data!$F2053="successful",Data!L2053)</f>
        <v>242</v>
      </c>
      <c r="B2053" t="b">
        <f>IF(Data!$F2053="failed",Data!L2053)</f>
        <v>0</v>
      </c>
    </row>
    <row r="2054" spans="1:2" x14ac:dyDescent="0.25">
      <c r="A2054">
        <f>IF(Data!$F2054="successful",Data!L2054)</f>
        <v>541</v>
      </c>
      <c r="B2054" t="b">
        <f>IF(Data!$F2054="failed",Data!L2054)</f>
        <v>0</v>
      </c>
    </row>
    <row r="2055" spans="1:2" x14ac:dyDescent="0.25">
      <c r="A2055">
        <f>IF(Data!$F2055="successful",Data!L2055)</f>
        <v>121</v>
      </c>
      <c r="B2055" t="b">
        <f>IF(Data!$F2055="failed",Data!L2055)</f>
        <v>0</v>
      </c>
    </row>
    <row r="2056" spans="1:2" x14ac:dyDescent="0.25">
      <c r="A2056">
        <f>IF(Data!$F2056="successful",Data!L2056)</f>
        <v>621</v>
      </c>
      <c r="B2056" t="b">
        <f>IF(Data!$F2056="failed",Data!L2056)</f>
        <v>0</v>
      </c>
    </row>
    <row r="2057" spans="1:2" x14ac:dyDescent="0.25">
      <c r="A2057">
        <f>IF(Data!$F2057="successful",Data!L2057)</f>
        <v>101</v>
      </c>
      <c r="B2057" t="b">
        <f>IF(Data!$F2057="failed",Data!L2057)</f>
        <v>0</v>
      </c>
    </row>
    <row r="2058" spans="1:2" x14ac:dyDescent="0.25">
      <c r="A2058">
        <f>IF(Data!$F2058="successful",Data!L2058)</f>
        <v>554</v>
      </c>
      <c r="B2058" t="b">
        <f>IF(Data!$F2058="failed",Data!L2058)</f>
        <v>0</v>
      </c>
    </row>
    <row r="2059" spans="1:2" x14ac:dyDescent="0.25">
      <c r="A2059">
        <f>IF(Data!$F2059="successful",Data!L2059)</f>
        <v>666</v>
      </c>
      <c r="B2059" t="b">
        <f>IF(Data!$F2059="failed",Data!L2059)</f>
        <v>0</v>
      </c>
    </row>
    <row r="2060" spans="1:2" x14ac:dyDescent="0.25">
      <c r="A2060">
        <f>IF(Data!$F2060="successful",Data!L2060)</f>
        <v>410</v>
      </c>
      <c r="B2060" t="b">
        <f>IF(Data!$F2060="failed",Data!L2060)</f>
        <v>0</v>
      </c>
    </row>
    <row r="2061" spans="1:2" x14ac:dyDescent="0.25">
      <c r="A2061">
        <f>IF(Data!$F2061="successful",Data!L2061)</f>
        <v>375</v>
      </c>
      <c r="B2061" t="b">
        <f>IF(Data!$F2061="failed",Data!L2061)</f>
        <v>0</v>
      </c>
    </row>
    <row r="2062" spans="1:2" x14ac:dyDescent="0.25">
      <c r="A2062">
        <f>IF(Data!$F2062="successful",Data!L2062)</f>
        <v>1364</v>
      </c>
      <c r="B2062" t="b">
        <f>IF(Data!$F2062="failed",Data!L2062)</f>
        <v>0</v>
      </c>
    </row>
    <row r="2063" spans="1:2" x14ac:dyDescent="0.25">
      <c r="A2063">
        <f>IF(Data!$F2063="successful",Data!L2063)</f>
        <v>35</v>
      </c>
      <c r="B2063" t="b">
        <f>IF(Data!$F2063="failed",Data!L2063)</f>
        <v>0</v>
      </c>
    </row>
    <row r="2064" spans="1:2" x14ac:dyDescent="0.25">
      <c r="A2064">
        <f>IF(Data!$F2064="successful",Data!L2064)</f>
        <v>203</v>
      </c>
      <c r="B2064" t="b">
        <f>IF(Data!$F2064="failed",Data!L2064)</f>
        <v>0</v>
      </c>
    </row>
    <row r="2065" spans="1:2" x14ac:dyDescent="0.25">
      <c r="A2065">
        <f>IF(Data!$F2065="successful",Data!L2065)</f>
        <v>49</v>
      </c>
      <c r="B2065" t="b">
        <f>IF(Data!$F2065="failed",Data!L2065)</f>
        <v>0</v>
      </c>
    </row>
    <row r="2066" spans="1:2" x14ac:dyDescent="0.25">
      <c r="A2066">
        <f>IF(Data!$F2066="successful",Data!L2066)</f>
        <v>5812</v>
      </c>
      <c r="B2066" t="b">
        <f>IF(Data!$F2066="failed",Data!L2066)</f>
        <v>0</v>
      </c>
    </row>
    <row r="2067" spans="1:2" x14ac:dyDescent="0.25">
      <c r="A2067">
        <f>IF(Data!$F2067="successful",Data!L2067)</f>
        <v>1556</v>
      </c>
      <c r="B2067" t="b">
        <f>IF(Data!$F2067="failed",Data!L2067)</f>
        <v>0</v>
      </c>
    </row>
    <row r="2068" spans="1:2" x14ac:dyDescent="0.25">
      <c r="A2068">
        <f>IF(Data!$F2068="successful",Data!L2068)</f>
        <v>65</v>
      </c>
      <c r="B2068" t="b">
        <f>IF(Data!$F2068="failed",Data!L2068)</f>
        <v>0</v>
      </c>
    </row>
    <row r="2069" spans="1:2" x14ac:dyDescent="0.25">
      <c r="A2069">
        <f>IF(Data!$F2069="successful",Data!L2069)</f>
        <v>10</v>
      </c>
      <c r="B2069" t="b">
        <f>IF(Data!$F2069="failed",Data!L2069)</f>
        <v>0</v>
      </c>
    </row>
    <row r="2070" spans="1:2" x14ac:dyDescent="0.25">
      <c r="A2070">
        <f>IF(Data!$F2070="successful",Data!L2070)</f>
        <v>76</v>
      </c>
      <c r="B2070" t="b">
        <f>IF(Data!$F2070="failed",Data!L2070)</f>
        <v>0</v>
      </c>
    </row>
    <row r="2071" spans="1:2" x14ac:dyDescent="0.25">
      <c r="A2071">
        <f>IF(Data!$F2071="successful",Data!L2071)</f>
        <v>263</v>
      </c>
      <c r="B2071" t="b">
        <f>IF(Data!$F2071="failed",Data!L2071)</f>
        <v>0</v>
      </c>
    </row>
    <row r="2072" spans="1:2" x14ac:dyDescent="0.25">
      <c r="A2072">
        <f>IF(Data!$F2072="successful",Data!L2072)</f>
        <v>1530</v>
      </c>
      <c r="B2072" t="b">
        <f>IF(Data!$F2072="failed",Data!L2072)</f>
        <v>0</v>
      </c>
    </row>
    <row r="2073" spans="1:2" x14ac:dyDescent="0.25">
      <c r="A2073">
        <f>IF(Data!$F2073="successful",Data!L2073)</f>
        <v>278</v>
      </c>
      <c r="B2073" t="b">
        <f>IF(Data!$F2073="failed",Data!L2073)</f>
        <v>0</v>
      </c>
    </row>
    <row r="2074" spans="1:2" x14ac:dyDescent="0.25">
      <c r="A2074">
        <f>IF(Data!$F2074="successful",Data!L2074)</f>
        <v>350</v>
      </c>
      <c r="B2074" t="b">
        <f>IF(Data!$F2074="failed",Data!L2074)</f>
        <v>0</v>
      </c>
    </row>
    <row r="2075" spans="1:2" x14ac:dyDescent="0.25">
      <c r="A2075">
        <f>IF(Data!$F2075="successful",Data!L2075)</f>
        <v>470</v>
      </c>
      <c r="B2075" t="b">
        <f>IF(Data!$F2075="failed",Data!L2075)</f>
        <v>0</v>
      </c>
    </row>
    <row r="2076" spans="1:2" x14ac:dyDescent="0.25">
      <c r="A2076">
        <f>IF(Data!$F2076="successful",Data!L2076)</f>
        <v>3</v>
      </c>
      <c r="B2076" t="b">
        <f>IF(Data!$F2076="failed",Data!L2076)</f>
        <v>0</v>
      </c>
    </row>
    <row r="2077" spans="1:2" x14ac:dyDescent="0.25">
      <c r="A2077">
        <f>IF(Data!$F2077="successful",Data!L2077)</f>
        <v>8200</v>
      </c>
      <c r="B2077" t="b">
        <f>IF(Data!$F2077="failed",Data!L2077)</f>
        <v>0</v>
      </c>
    </row>
    <row r="2078" spans="1:2" x14ac:dyDescent="0.25">
      <c r="A2078">
        <f>IF(Data!$F2078="successful",Data!L2078)</f>
        <v>8359</v>
      </c>
      <c r="B2078" t="b">
        <f>IF(Data!$F2078="failed",Data!L2078)</f>
        <v>0</v>
      </c>
    </row>
    <row r="2079" spans="1:2" x14ac:dyDescent="0.25">
      <c r="A2079">
        <f>IF(Data!$F2079="successful",Data!L2079)</f>
        <v>188</v>
      </c>
      <c r="B2079" t="b">
        <f>IF(Data!$F2079="failed",Data!L2079)</f>
        <v>0</v>
      </c>
    </row>
    <row r="2080" spans="1:2" x14ac:dyDescent="0.25">
      <c r="A2080">
        <f>IF(Data!$F2080="successful",Data!L2080)</f>
        <v>48</v>
      </c>
      <c r="B2080" t="b">
        <f>IF(Data!$F2080="failed",Data!L2080)</f>
        <v>0</v>
      </c>
    </row>
    <row r="2081" spans="1:2" x14ac:dyDescent="0.25">
      <c r="A2081">
        <f>IF(Data!$F2081="successful",Data!L2081)</f>
        <v>607</v>
      </c>
      <c r="B2081" t="b">
        <f>IF(Data!$F2081="failed",Data!L2081)</f>
        <v>0</v>
      </c>
    </row>
    <row r="2082" spans="1:2" x14ac:dyDescent="0.25">
      <c r="A2082">
        <f>IF(Data!$F2082="successful",Data!L2082)</f>
        <v>50</v>
      </c>
      <c r="B2082" t="b">
        <f>IF(Data!$F2082="failed",Data!L2082)</f>
        <v>0</v>
      </c>
    </row>
    <row r="2083" spans="1:2" x14ac:dyDescent="0.25">
      <c r="A2083">
        <f>IF(Data!$F2083="successful",Data!L2083)</f>
        <v>55</v>
      </c>
      <c r="B2083" t="b">
        <f>IF(Data!$F2083="failed",Data!L2083)</f>
        <v>0</v>
      </c>
    </row>
    <row r="2084" spans="1:2" x14ac:dyDescent="0.25">
      <c r="A2084">
        <f>IF(Data!$F2084="successful",Data!L2084)</f>
        <v>38</v>
      </c>
      <c r="B2084" t="b">
        <f>IF(Data!$F2084="failed",Data!L2084)</f>
        <v>0</v>
      </c>
    </row>
    <row r="2085" spans="1:2" x14ac:dyDescent="0.25">
      <c r="A2085">
        <f>IF(Data!$F2085="successful",Data!L2085)</f>
        <v>25</v>
      </c>
      <c r="B2085" t="b">
        <f>IF(Data!$F2085="failed",Data!L2085)</f>
        <v>0</v>
      </c>
    </row>
    <row r="2086" spans="1:2" x14ac:dyDescent="0.25">
      <c r="A2086">
        <f>IF(Data!$F2086="successful",Data!L2086)</f>
        <v>46</v>
      </c>
      <c r="B2086" t="b">
        <f>IF(Data!$F2086="failed",Data!L2086)</f>
        <v>0</v>
      </c>
    </row>
    <row r="2087" spans="1:2" x14ac:dyDescent="0.25">
      <c r="A2087">
        <f>IF(Data!$F2087="successful",Data!L2087)</f>
        <v>83</v>
      </c>
      <c r="B2087" t="b">
        <f>IF(Data!$F2087="failed",Data!L2087)</f>
        <v>0</v>
      </c>
    </row>
    <row r="2088" spans="1:2" x14ac:dyDescent="0.25">
      <c r="A2088">
        <f>IF(Data!$F2088="successful",Data!L2088)</f>
        <v>35</v>
      </c>
      <c r="B2088" t="b">
        <f>IF(Data!$F2088="failed",Data!L2088)</f>
        <v>0</v>
      </c>
    </row>
    <row r="2089" spans="1:2" x14ac:dyDescent="0.25">
      <c r="A2089">
        <f>IF(Data!$F2089="successful",Data!L2089)</f>
        <v>25</v>
      </c>
      <c r="B2089" t="b">
        <f>IF(Data!$F2089="failed",Data!L2089)</f>
        <v>0</v>
      </c>
    </row>
    <row r="2090" spans="1:2" x14ac:dyDescent="0.25">
      <c r="A2090">
        <f>IF(Data!$F2090="successful",Data!L2090)</f>
        <v>75</v>
      </c>
      <c r="B2090" t="b">
        <f>IF(Data!$F2090="failed",Data!L2090)</f>
        <v>0</v>
      </c>
    </row>
    <row r="2091" spans="1:2" x14ac:dyDescent="0.25">
      <c r="A2091">
        <f>IF(Data!$F2091="successful",Data!L2091)</f>
        <v>62</v>
      </c>
      <c r="B2091" t="b">
        <f>IF(Data!$F2091="failed",Data!L2091)</f>
        <v>0</v>
      </c>
    </row>
    <row r="2092" spans="1:2" x14ac:dyDescent="0.25">
      <c r="A2092">
        <f>IF(Data!$F2092="successful",Data!L2092)</f>
        <v>160</v>
      </c>
      <c r="B2092" t="b">
        <f>IF(Data!$F2092="failed",Data!L2092)</f>
        <v>0</v>
      </c>
    </row>
    <row r="2093" spans="1:2" x14ac:dyDescent="0.25">
      <c r="A2093">
        <f>IF(Data!$F2093="successful",Data!L2093)</f>
        <v>246</v>
      </c>
      <c r="B2093" t="b">
        <f>IF(Data!$F2093="failed",Data!L2093)</f>
        <v>0</v>
      </c>
    </row>
    <row r="2094" spans="1:2" x14ac:dyDescent="0.25">
      <c r="A2094">
        <f>IF(Data!$F2094="successful",Data!L2094)</f>
        <v>55</v>
      </c>
      <c r="B2094" t="b">
        <f>IF(Data!$F2094="failed",Data!L2094)</f>
        <v>0</v>
      </c>
    </row>
    <row r="2095" spans="1:2" x14ac:dyDescent="0.25">
      <c r="A2095">
        <f>IF(Data!$F2095="successful",Data!L2095)</f>
        <v>23</v>
      </c>
      <c r="B2095" t="b">
        <f>IF(Data!$F2095="failed",Data!L2095)</f>
        <v>0</v>
      </c>
    </row>
    <row r="2096" spans="1:2" x14ac:dyDescent="0.25">
      <c r="A2096">
        <f>IF(Data!$F2096="successful",Data!L2096)</f>
        <v>72</v>
      </c>
      <c r="B2096" t="b">
        <f>IF(Data!$F2096="failed",Data!L2096)</f>
        <v>0</v>
      </c>
    </row>
    <row r="2097" spans="1:2" x14ac:dyDescent="0.25">
      <c r="A2097">
        <f>IF(Data!$F2097="successful",Data!L2097)</f>
        <v>22</v>
      </c>
      <c r="B2097" t="b">
        <f>IF(Data!$F2097="failed",Data!L2097)</f>
        <v>0</v>
      </c>
    </row>
    <row r="2098" spans="1:2" x14ac:dyDescent="0.25">
      <c r="A2098">
        <f>IF(Data!$F2098="successful",Data!L2098)</f>
        <v>14</v>
      </c>
      <c r="B2098" t="b">
        <f>IF(Data!$F2098="failed",Data!L2098)</f>
        <v>0</v>
      </c>
    </row>
    <row r="2099" spans="1:2" x14ac:dyDescent="0.25">
      <c r="A2099">
        <f>IF(Data!$F2099="successful",Data!L2099)</f>
        <v>38</v>
      </c>
      <c r="B2099" t="b">
        <f>IF(Data!$F2099="failed",Data!L2099)</f>
        <v>0</v>
      </c>
    </row>
    <row r="2100" spans="1:2" x14ac:dyDescent="0.25">
      <c r="A2100">
        <f>IF(Data!$F2100="successful",Data!L2100)</f>
        <v>32</v>
      </c>
      <c r="B2100" t="b">
        <f>IF(Data!$F2100="failed",Data!L2100)</f>
        <v>0</v>
      </c>
    </row>
    <row r="2101" spans="1:2" x14ac:dyDescent="0.25">
      <c r="A2101">
        <f>IF(Data!$F2101="successful",Data!L2101)</f>
        <v>63</v>
      </c>
      <c r="B2101" t="b">
        <f>IF(Data!$F2101="failed",Data!L2101)</f>
        <v>0</v>
      </c>
    </row>
    <row r="2102" spans="1:2" x14ac:dyDescent="0.25">
      <c r="A2102">
        <f>IF(Data!$F2102="successful",Data!L2102)</f>
        <v>27</v>
      </c>
      <c r="B2102" t="b">
        <f>IF(Data!$F2102="failed",Data!L2102)</f>
        <v>0</v>
      </c>
    </row>
    <row r="2103" spans="1:2" x14ac:dyDescent="0.25">
      <c r="A2103">
        <f>IF(Data!$F2103="successful",Data!L2103)</f>
        <v>44</v>
      </c>
      <c r="B2103" t="b">
        <f>IF(Data!$F2103="failed",Data!L2103)</f>
        <v>0</v>
      </c>
    </row>
    <row r="2104" spans="1:2" x14ac:dyDescent="0.25">
      <c r="A2104">
        <f>IF(Data!$F2104="successful",Data!L2104)</f>
        <v>38</v>
      </c>
      <c r="B2104" t="b">
        <f>IF(Data!$F2104="failed",Data!L2104)</f>
        <v>0</v>
      </c>
    </row>
    <row r="2105" spans="1:2" x14ac:dyDescent="0.25">
      <c r="A2105">
        <f>IF(Data!$F2105="successful",Data!L2105)</f>
        <v>115</v>
      </c>
      <c r="B2105" t="b">
        <f>IF(Data!$F2105="failed",Data!L2105)</f>
        <v>0</v>
      </c>
    </row>
    <row r="2106" spans="1:2" x14ac:dyDescent="0.25">
      <c r="A2106">
        <f>IF(Data!$F2106="successful",Data!L2106)</f>
        <v>37</v>
      </c>
      <c r="B2106" t="b">
        <f>IF(Data!$F2106="failed",Data!L2106)</f>
        <v>0</v>
      </c>
    </row>
    <row r="2107" spans="1:2" x14ac:dyDescent="0.25">
      <c r="A2107">
        <f>IF(Data!$F2107="successful",Data!L2107)</f>
        <v>99</v>
      </c>
      <c r="B2107" t="b">
        <f>IF(Data!$F2107="failed",Data!L2107)</f>
        <v>0</v>
      </c>
    </row>
    <row r="2108" spans="1:2" x14ac:dyDescent="0.25">
      <c r="A2108">
        <f>IF(Data!$F2108="successful",Data!L2108)</f>
        <v>44</v>
      </c>
      <c r="B2108" t="b">
        <f>IF(Data!$F2108="failed",Data!L2108)</f>
        <v>0</v>
      </c>
    </row>
    <row r="2109" spans="1:2" x14ac:dyDescent="0.25">
      <c r="A2109">
        <f>IF(Data!$F2109="successful",Data!L2109)</f>
        <v>58</v>
      </c>
      <c r="B2109" t="b">
        <f>IF(Data!$F2109="failed",Data!L2109)</f>
        <v>0</v>
      </c>
    </row>
    <row r="2110" spans="1:2" x14ac:dyDescent="0.25">
      <c r="A2110">
        <f>IF(Data!$F2110="successful",Data!L2110)</f>
        <v>191</v>
      </c>
      <c r="B2110" t="b">
        <f>IF(Data!$F2110="failed",Data!L2110)</f>
        <v>0</v>
      </c>
    </row>
    <row r="2111" spans="1:2" x14ac:dyDescent="0.25">
      <c r="A2111">
        <f>IF(Data!$F2111="successful",Data!L2111)</f>
        <v>40</v>
      </c>
      <c r="B2111" t="b">
        <f>IF(Data!$F2111="failed",Data!L2111)</f>
        <v>0</v>
      </c>
    </row>
    <row r="2112" spans="1:2" x14ac:dyDescent="0.25">
      <c r="A2112">
        <f>IF(Data!$F2112="successful",Data!L2112)</f>
        <v>38</v>
      </c>
      <c r="B2112" t="b">
        <f>IF(Data!$F2112="failed",Data!L2112)</f>
        <v>0</v>
      </c>
    </row>
    <row r="2113" spans="1:2" x14ac:dyDescent="0.25">
      <c r="A2113">
        <f>IF(Data!$F2113="successful",Data!L2113)</f>
        <v>39</v>
      </c>
      <c r="B2113" t="b">
        <f>IF(Data!$F2113="failed",Data!L2113)</f>
        <v>0</v>
      </c>
    </row>
    <row r="2114" spans="1:2" x14ac:dyDescent="0.25">
      <c r="A2114">
        <f>IF(Data!$F2114="successful",Data!L2114)</f>
        <v>11</v>
      </c>
      <c r="B2114" t="b">
        <f>IF(Data!$F2114="failed",Data!L2114)</f>
        <v>0</v>
      </c>
    </row>
    <row r="2115" spans="1:2" x14ac:dyDescent="0.25">
      <c r="A2115">
        <f>IF(Data!$F2115="successful",Data!L2115)</f>
        <v>107</v>
      </c>
      <c r="B2115" t="b">
        <f>IF(Data!$F2115="failed",Data!L2115)</f>
        <v>0</v>
      </c>
    </row>
    <row r="2116" spans="1:2" x14ac:dyDescent="0.25">
      <c r="A2116">
        <f>IF(Data!$F2116="successful",Data!L2116)</f>
        <v>147</v>
      </c>
      <c r="B2116" t="b">
        <f>IF(Data!$F2116="failed",Data!L2116)</f>
        <v>0</v>
      </c>
    </row>
    <row r="2117" spans="1:2" x14ac:dyDescent="0.25">
      <c r="A2117">
        <f>IF(Data!$F2117="successful",Data!L2117)</f>
        <v>36</v>
      </c>
      <c r="B2117" t="b">
        <f>IF(Data!$F2117="failed",Data!L2117)</f>
        <v>0</v>
      </c>
    </row>
    <row r="2118" spans="1:2" x14ac:dyDescent="0.25">
      <c r="A2118">
        <f>IF(Data!$F2118="successful",Data!L2118)</f>
        <v>92</v>
      </c>
      <c r="B2118" t="b">
        <f>IF(Data!$F2118="failed",Data!L2118)</f>
        <v>0</v>
      </c>
    </row>
    <row r="2119" spans="1:2" x14ac:dyDescent="0.25">
      <c r="A2119">
        <f>IF(Data!$F2119="successful",Data!L2119)</f>
        <v>35</v>
      </c>
      <c r="B2119" t="b">
        <f>IF(Data!$F2119="failed",Data!L2119)</f>
        <v>0</v>
      </c>
    </row>
    <row r="2120" spans="1:2" x14ac:dyDescent="0.25">
      <c r="A2120">
        <f>IF(Data!$F2120="successful",Data!L2120)</f>
        <v>17</v>
      </c>
      <c r="B2120" t="b">
        <f>IF(Data!$F2120="failed",Data!L2120)</f>
        <v>0</v>
      </c>
    </row>
    <row r="2121" spans="1:2" x14ac:dyDescent="0.25">
      <c r="A2121">
        <f>IF(Data!$F2121="successful",Data!L2121)</f>
        <v>22</v>
      </c>
      <c r="B2121" t="b">
        <f>IF(Data!$F2121="failed",Data!L2121)</f>
        <v>0</v>
      </c>
    </row>
    <row r="2122" spans="1:2" x14ac:dyDescent="0.25">
      <c r="A2122">
        <f>IF(Data!$F2122="successful",Data!L2122)</f>
        <v>69</v>
      </c>
      <c r="B2122" t="b">
        <f>IF(Data!$F2122="failed",Data!L2122)</f>
        <v>0</v>
      </c>
    </row>
    <row r="2123" spans="1:2" x14ac:dyDescent="0.25">
      <c r="A2123" t="b">
        <f>IF(Data!$F2123="successful",Data!L2123)</f>
        <v>0</v>
      </c>
      <c r="B2123">
        <f>IF(Data!$F2123="failed",Data!L2123)</f>
        <v>10</v>
      </c>
    </row>
    <row r="2124" spans="1:2" x14ac:dyDescent="0.25">
      <c r="A2124" t="b">
        <f>IF(Data!$F2124="successful",Data!L2124)</f>
        <v>0</v>
      </c>
      <c r="B2124">
        <f>IF(Data!$F2124="failed",Data!L2124)</f>
        <v>3</v>
      </c>
    </row>
    <row r="2125" spans="1:2" x14ac:dyDescent="0.25">
      <c r="A2125" t="b">
        <f>IF(Data!$F2125="successful",Data!L2125)</f>
        <v>0</v>
      </c>
      <c r="B2125">
        <f>IF(Data!$F2125="failed",Data!L2125)</f>
        <v>5</v>
      </c>
    </row>
    <row r="2126" spans="1:2" x14ac:dyDescent="0.25">
      <c r="A2126" t="b">
        <f>IF(Data!$F2126="successful",Data!L2126)</f>
        <v>0</v>
      </c>
      <c r="B2126">
        <f>IF(Data!$F2126="failed",Data!L2126)</f>
        <v>5</v>
      </c>
    </row>
    <row r="2127" spans="1:2" x14ac:dyDescent="0.25">
      <c r="A2127" t="b">
        <f>IF(Data!$F2127="successful",Data!L2127)</f>
        <v>0</v>
      </c>
      <c r="B2127">
        <f>IF(Data!$F2127="failed",Data!L2127)</f>
        <v>27</v>
      </c>
    </row>
    <row r="2128" spans="1:2" x14ac:dyDescent="0.25">
      <c r="A2128" t="b">
        <f>IF(Data!$F2128="successful",Data!L2128)</f>
        <v>0</v>
      </c>
      <c r="B2128">
        <f>IF(Data!$F2128="failed",Data!L2128)</f>
        <v>2</v>
      </c>
    </row>
    <row r="2129" spans="1:2" x14ac:dyDescent="0.25">
      <c r="A2129" t="b">
        <f>IF(Data!$F2129="successful",Data!L2129)</f>
        <v>0</v>
      </c>
      <c r="B2129">
        <f>IF(Data!$F2129="failed",Data!L2129)</f>
        <v>236</v>
      </c>
    </row>
    <row r="2130" spans="1:2" x14ac:dyDescent="0.25">
      <c r="A2130" t="b">
        <f>IF(Data!$F2130="successful",Data!L2130)</f>
        <v>0</v>
      </c>
      <c r="B2130">
        <f>IF(Data!$F2130="failed",Data!L2130)</f>
        <v>1</v>
      </c>
    </row>
    <row r="2131" spans="1:2" x14ac:dyDescent="0.25">
      <c r="A2131" t="b">
        <f>IF(Data!$F2131="successful",Data!L2131)</f>
        <v>0</v>
      </c>
      <c r="B2131">
        <f>IF(Data!$F2131="failed",Data!L2131)</f>
        <v>12</v>
      </c>
    </row>
    <row r="2132" spans="1:2" x14ac:dyDescent="0.25">
      <c r="A2132" t="b">
        <f>IF(Data!$F2132="successful",Data!L2132)</f>
        <v>0</v>
      </c>
      <c r="B2132">
        <f>IF(Data!$F2132="failed",Data!L2132)</f>
        <v>4</v>
      </c>
    </row>
    <row r="2133" spans="1:2" x14ac:dyDescent="0.25">
      <c r="A2133" t="b">
        <f>IF(Data!$F2133="successful",Data!L2133)</f>
        <v>0</v>
      </c>
      <c r="B2133">
        <f>IF(Data!$F2133="failed",Data!L2133)</f>
        <v>3</v>
      </c>
    </row>
    <row r="2134" spans="1:2" x14ac:dyDescent="0.25">
      <c r="A2134" t="b">
        <f>IF(Data!$F2134="successful",Data!L2134)</f>
        <v>0</v>
      </c>
      <c r="B2134">
        <f>IF(Data!$F2134="failed",Data!L2134)</f>
        <v>99</v>
      </c>
    </row>
    <row r="2135" spans="1:2" x14ac:dyDescent="0.25">
      <c r="A2135" t="b">
        <f>IF(Data!$F2135="successful",Data!L2135)</f>
        <v>0</v>
      </c>
      <c r="B2135">
        <f>IF(Data!$F2135="failed",Data!L2135)</f>
        <v>3</v>
      </c>
    </row>
    <row r="2136" spans="1:2" x14ac:dyDescent="0.25">
      <c r="A2136" t="b">
        <f>IF(Data!$F2136="successful",Data!L2136)</f>
        <v>0</v>
      </c>
      <c r="B2136">
        <f>IF(Data!$F2136="failed",Data!L2136)</f>
        <v>3</v>
      </c>
    </row>
    <row r="2137" spans="1:2" x14ac:dyDescent="0.25">
      <c r="A2137" t="b">
        <f>IF(Data!$F2137="successful",Data!L2137)</f>
        <v>0</v>
      </c>
      <c r="B2137">
        <f>IF(Data!$F2137="failed",Data!L2137)</f>
        <v>22</v>
      </c>
    </row>
    <row r="2138" spans="1:2" x14ac:dyDescent="0.25">
      <c r="A2138" t="b">
        <f>IF(Data!$F2138="successful",Data!L2138)</f>
        <v>0</v>
      </c>
      <c r="B2138">
        <f>IF(Data!$F2138="failed",Data!L2138)</f>
        <v>4</v>
      </c>
    </row>
    <row r="2139" spans="1:2" x14ac:dyDescent="0.25">
      <c r="A2139" t="b">
        <f>IF(Data!$F2139="successful",Data!L2139)</f>
        <v>0</v>
      </c>
      <c r="B2139">
        <f>IF(Data!$F2139="failed",Data!L2139)</f>
        <v>534</v>
      </c>
    </row>
    <row r="2140" spans="1:2" x14ac:dyDescent="0.25">
      <c r="A2140" t="b">
        <f>IF(Data!$F2140="successful",Data!L2140)</f>
        <v>0</v>
      </c>
      <c r="B2140">
        <f>IF(Data!$F2140="failed",Data!L2140)</f>
        <v>12</v>
      </c>
    </row>
    <row r="2141" spans="1:2" x14ac:dyDescent="0.25">
      <c r="A2141" t="b">
        <f>IF(Data!$F2141="successful",Data!L2141)</f>
        <v>0</v>
      </c>
      <c r="B2141">
        <f>IF(Data!$F2141="failed",Data!L2141)</f>
        <v>56</v>
      </c>
    </row>
    <row r="2142" spans="1:2" x14ac:dyDescent="0.25">
      <c r="A2142" t="b">
        <f>IF(Data!$F2142="successful",Data!L2142)</f>
        <v>0</v>
      </c>
      <c r="B2142">
        <f>IF(Data!$F2142="failed",Data!L2142)</f>
        <v>11</v>
      </c>
    </row>
    <row r="2143" spans="1:2" x14ac:dyDescent="0.25">
      <c r="A2143" t="b">
        <f>IF(Data!$F2143="successful",Data!L2143)</f>
        <v>0</v>
      </c>
      <c r="B2143">
        <f>IF(Data!$F2143="failed",Data!L2143)</f>
        <v>0</v>
      </c>
    </row>
    <row r="2144" spans="1:2" x14ac:dyDescent="0.25">
      <c r="A2144" t="b">
        <f>IF(Data!$F2144="successful",Data!L2144)</f>
        <v>0</v>
      </c>
      <c r="B2144">
        <f>IF(Data!$F2144="failed",Data!L2144)</f>
        <v>12</v>
      </c>
    </row>
    <row r="2145" spans="1:2" x14ac:dyDescent="0.25">
      <c r="A2145" t="b">
        <f>IF(Data!$F2145="successful",Data!L2145)</f>
        <v>0</v>
      </c>
      <c r="B2145">
        <f>IF(Data!$F2145="failed",Data!L2145)</f>
        <v>5</v>
      </c>
    </row>
    <row r="2146" spans="1:2" x14ac:dyDescent="0.25">
      <c r="A2146" t="b">
        <f>IF(Data!$F2146="successful",Data!L2146)</f>
        <v>0</v>
      </c>
      <c r="B2146">
        <f>IF(Data!$F2146="failed",Data!L2146)</f>
        <v>24</v>
      </c>
    </row>
    <row r="2147" spans="1:2" x14ac:dyDescent="0.25">
      <c r="A2147" t="b">
        <f>IF(Data!$F2147="successful",Data!L2147)</f>
        <v>0</v>
      </c>
      <c r="B2147">
        <f>IF(Data!$F2147="failed",Data!L2147)</f>
        <v>89</v>
      </c>
    </row>
    <row r="2148" spans="1:2" x14ac:dyDescent="0.25">
      <c r="A2148" t="b">
        <f>IF(Data!$F2148="successful",Data!L2148)</f>
        <v>0</v>
      </c>
      <c r="B2148">
        <f>IF(Data!$F2148="failed",Data!L2148)</f>
        <v>1</v>
      </c>
    </row>
    <row r="2149" spans="1:2" x14ac:dyDescent="0.25">
      <c r="A2149" t="b">
        <f>IF(Data!$F2149="successful",Data!L2149)</f>
        <v>0</v>
      </c>
      <c r="B2149">
        <f>IF(Data!$F2149="failed",Data!L2149)</f>
        <v>55</v>
      </c>
    </row>
    <row r="2150" spans="1:2" x14ac:dyDescent="0.25">
      <c r="A2150" t="b">
        <f>IF(Data!$F2150="successful",Data!L2150)</f>
        <v>0</v>
      </c>
      <c r="B2150">
        <f>IF(Data!$F2150="failed",Data!L2150)</f>
        <v>2</v>
      </c>
    </row>
    <row r="2151" spans="1:2" x14ac:dyDescent="0.25">
      <c r="A2151" t="b">
        <f>IF(Data!$F2151="successful",Data!L2151)</f>
        <v>0</v>
      </c>
      <c r="B2151">
        <f>IF(Data!$F2151="failed",Data!L2151)</f>
        <v>0</v>
      </c>
    </row>
    <row r="2152" spans="1:2" x14ac:dyDescent="0.25">
      <c r="A2152" t="b">
        <f>IF(Data!$F2152="successful",Data!L2152)</f>
        <v>0</v>
      </c>
      <c r="B2152">
        <f>IF(Data!$F2152="failed",Data!L2152)</f>
        <v>4</v>
      </c>
    </row>
    <row r="2153" spans="1:2" x14ac:dyDescent="0.25">
      <c r="A2153" t="b">
        <f>IF(Data!$F2153="successful",Data!L2153)</f>
        <v>0</v>
      </c>
      <c r="B2153">
        <f>IF(Data!$F2153="failed",Data!L2153)</f>
        <v>6</v>
      </c>
    </row>
    <row r="2154" spans="1:2" x14ac:dyDescent="0.25">
      <c r="A2154" t="b">
        <f>IF(Data!$F2154="successful",Data!L2154)</f>
        <v>0</v>
      </c>
      <c r="B2154">
        <f>IF(Data!$F2154="failed",Data!L2154)</f>
        <v>4</v>
      </c>
    </row>
    <row r="2155" spans="1:2" x14ac:dyDescent="0.25">
      <c r="A2155" t="b">
        <f>IF(Data!$F2155="successful",Data!L2155)</f>
        <v>0</v>
      </c>
      <c r="B2155">
        <f>IF(Data!$F2155="failed",Data!L2155)</f>
        <v>4</v>
      </c>
    </row>
    <row r="2156" spans="1:2" x14ac:dyDescent="0.25">
      <c r="A2156" t="b">
        <f>IF(Data!$F2156="successful",Data!L2156)</f>
        <v>0</v>
      </c>
      <c r="B2156">
        <f>IF(Data!$F2156="failed",Data!L2156)</f>
        <v>2</v>
      </c>
    </row>
    <row r="2157" spans="1:2" x14ac:dyDescent="0.25">
      <c r="A2157" t="b">
        <f>IF(Data!$F2157="successful",Data!L2157)</f>
        <v>0</v>
      </c>
      <c r="B2157">
        <f>IF(Data!$F2157="failed",Data!L2157)</f>
        <v>5</v>
      </c>
    </row>
    <row r="2158" spans="1:2" x14ac:dyDescent="0.25">
      <c r="A2158" t="b">
        <f>IF(Data!$F2158="successful",Data!L2158)</f>
        <v>0</v>
      </c>
      <c r="B2158">
        <f>IF(Data!$F2158="failed",Data!L2158)</f>
        <v>83</v>
      </c>
    </row>
    <row r="2159" spans="1:2" x14ac:dyDescent="0.25">
      <c r="A2159" t="b">
        <f>IF(Data!$F2159="successful",Data!L2159)</f>
        <v>0</v>
      </c>
      <c r="B2159">
        <f>IF(Data!$F2159="failed",Data!L2159)</f>
        <v>57</v>
      </c>
    </row>
    <row r="2160" spans="1:2" x14ac:dyDescent="0.25">
      <c r="A2160" t="b">
        <f>IF(Data!$F2160="successful",Data!L2160)</f>
        <v>0</v>
      </c>
      <c r="B2160">
        <f>IF(Data!$F2160="failed",Data!L2160)</f>
        <v>311</v>
      </c>
    </row>
    <row r="2161" spans="1:2" x14ac:dyDescent="0.25">
      <c r="A2161" t="b">
        <f>IF(Data!$F2161="successful",Data!L2161)</f>
        <v>0</v>
      </c>
      <c r="B2161">
        <f>IF(Data!$F2161="failed",Data!L2161)</f>
        <v>2</v>
      </c>
    </row>
    <row r="2162" spans="1:2" x14ac:dyDescent="0.25">
      <c r="A2162" t="b">
        <f>IF(Data!$F2162="successful",Data!L2162)</f>
        <v>0</v>
      </c>
      <c r="B2162">
        <f>IF(Data!$F2162="failed",Data!L2162)</f>
        <v>16</v>
      </c>
    </row>
    <row r="2163" spans="1:2" x14ac:dyDescent="0.25">
      <c r="A2163">
        <f>IF(Data!$F2163="successful",Data!L2163)</f>
        <v>13</v>
      </c>
      <c r="B2163" t="b">
        <f>IF(Data!$F2163="failed",Data!L2163)</f>
        <v>0</v>
      </c>
    </row>
    <row r="2164" spans="1:2" x14ac:dyDescent="0.25">
      <c r="A2164">
        <f>IF(Data!$F2164="successful",Data!L2164)</f>
        <v>58</v>
      </c>
      <c r="B2164" t="b">
        <f>IF(Data!$F2164="failed",Data!L2164)</f>
        <v>0</v>
      </c>
    </row>
    <row r="2165" spans="1:2" x14ac:dyDescent="0.25">
      <c r="A2165">
        <f>IF(Data!$F2165="successful",Data!L2165)</f>
        <v>44</v>
      </c>
      <c r="B2165" t="b">
        <f>IF(Data!$F2165="failed",Data!L2165)</f>
        <v>0</v>
      </c>
    </row>
    <row r="2166" spans="1:2" x14ac:dyDescent="0.25">
      <c r="A2166">
        <f>IF(Data!$F2166="successful",Data!L2166)</f>
        <v>83</v>
      </c>
      <c r="B2166" t="b">
        <f>IF(Data!$F2166="failed",Data!L2166)</f>
        <v>0</v>
      </c>
    </row>
    <row r="2167" spans="1:2" x14ac:dyDescent="0.25">
      <c r="A2167">
        <f>IF(Data!$F2167="successful",Data!L2167)</f>
        <v>117</v>
      </c>
      <c r="B2167" t="b">
        <f>IF(Data!$F2167="failed",Data!L2167)</f>
        <v>0</v>
      </c>
    </row>
    <row r="2168" spans="1:2" x14ac:dyDescent="0.25">
      <c r="A2168">
        <f>IF(Data!$F2168="successful",Data!L2168)</f>
        <v>32</v>
      </c>
      <c r="B2168" t="b">
        <f>IF(Data!$F2168="failed",Data!L2168)</f>
        <v>0</v>
      </c>
    </row>
    <row r="2169" spans="1:2" x14ac:dyDescent="0.25">
      <c r="A2169">
        <f>IF(Data!$F2169="successful",Data!L2169)</f>
        <v>8</v>
      </c>
      <c r="B2169" t="b">
        <f>IF(Data!$F2169="failed",Data!L2169)</f>
        <v>0</v>
      </c>
    </row>
    <row r="2170" spans="1:2" x14ac:dyDescent="0.25">
      <c r="A2170">
        <f>IF(Data!$F2170="successful",Data!L2170)</f>
        <v>340</v>
      </c>
      <c r="B2170" t="b">
        <f>IF(Data!$F2170="failed",Data!L2170)</f>
        <v>0</v>
      </c>
    </row>
    <row r="2171" spans="1:2" x14ac:dyDescent="0.25">
      <c r="A2171">
        <f>IF(Data!$F2171="successful",Data!L2171)</f>
        <v>7</v>
      </c>
      <c r="B2171" t="b">
        <f>IF(Data!$F2171="failed",Data!L2171)</f>
        <v>0</v>
      </c>
    </row>
    <row r="2172" spans="1:2" x14ac:dyDescent="0.25">
      <c r="A2172">
        <f>IF(Data!$F2172="successful",Data!L2172)</f>
        <v>19</v>
      </c>
      <c r="B2172" t="b">
        <f>IF(Data!$F2172="failed",Data!L2172)</f>
        <v>0</v>
      </c>
    </row>
    <row r="2173" spans="1:2" x14ac:dyDescent="0.25">
      <c r="A2173">
        <f>IF(Data!$F2173="successful",Data!L2173)</f>
        <v>47</v>
      </c>
      <c r="B2173" t="b">
        <f>IF(Data!$F2173="failed",Data!L2173)</f>
        <v>0</v>
      </c>
    </row>
    <row r="2174" spans="1:2" x14ac:dyDescent="0.25">
      <c r="A2174">
        <f>IF(Data!$F2174="successful",Data!L2174)</f>
        <v>13</v>
      </c>
      <c r="B2174" t="b">
        <f>IF(Data!$F2174="failed",Data!L2174)</f>
        <v>0</v>
      </c>
    </row>
    <row r="2175" spans="1:2" x14ac:dyDescent="0.25">
      <c r="A2175">
        <f>IF(Data!$F2175="successful",Data!L2175)</f>
        <v>90</v>
      </c>
      <c r="B2175" t="b">
        <f>IF(Data!$F2175="failed",Data!L2175)</f>
        <v>0</v>
      </c>
    </row>
    <row r="2176" spans="1:2" x14ac:dyDescent="0.25">
      <c r="A2176">
        <f>IF(Data!$F2176="successful",Data!L2176)</f>
        <v>63</v>
      </c>
      <c r="B2176" t="b">
        <f>IF(Data!$F2176="failed",Data!L2176)</f>
        <v>0</v>
      </c>
    </row>
    <row r="2177" spans="1:2" x14ac:dyDescent="0.25">
      <c r="A2177">
        <f>IF(Data!$F2177="successful",Data!L2177)</f>
        <v>26</v>
      </c>
      <c r="B2177" t="b">
        <f>IF(Data!$F2177="failed",Data!L2177)</f>
        <v>0</v>
      </c>
    </row>
    <row r="2178" spans="1:2" x14ac:dyDescent="0.25">
      <c r="A2178">
        <f>IF(Data!$F2178="successful",Data!L2178)</f>
        <v>71</v>
      </c>
      <c r="B2178" t="b">
        <f>IF(Data!$F2178="failed",Data!L2178)</f>
        <v>0</v>
      </c>
    </row>
    <row r="2179" spans="1:2" x14ac:dyDescent="0.25">
      <c r="A2179">
        <f>IF(Data!$F2179="successful",Data!L2179)</f>
        <v>38</v>
      </c>
      <c r="B2179" t="b">
        <f>IF(Data!$F2179="failed",Data!L2179)</f>
        <v>0</v>
      </c>
    </row>
    <row r="2180" spans="1:2" x14ac:dyDescent="0.25">
      <c r="A2180">
        <f>IF(Data!$F2180="successful",Data!L2180)</f>
        <v>859</v>
      </c>
      <c r="B2180" t="b">
        <f>IF(Data!$F2180="failed",Data!L2180)</f>
        <v>0</v>
      </c>
    </row>
    <row r="2181" spans="1:2" x14ac:dyDescent="0.25">
      <c r="A2181">
        <f>IF(Data!$F2181="successful",Data!L2181)</f>
        <v>21</v>
      </c>
      <c r="B2181" t="b">
        <f>IF(Data!$F2181="failed",Data!L2181)</f>
        <v>0</v>
      </c>
    </row>
    <row r="2182" spans="1:2" x14ac:dyDescent="0.25">
      <c r="A2182">
        <f>IF(Data!$F2182="successful",Data!L2182)</f>
        <v>78</v>
      </c>
      <c r="B2182" t="b">
        <f>IF(Data!$F2182="failed",Data!L2182)</f>
        <v>0</v>
      </c>
    </row>
    <row r="2183" spans="1:2" x14ac:dyDescent="0.25">
      <c r="A2183">
        <f>IF(Data!$F2183="successful",Data!L2183)</f>
        <v>53</v>
      </c>
      <c r="B2183" t="b">
        <f>IF(Data!$F2183="failed",Data!L2183)</f>
        <v>0</v>
      </c>
    </row>
    <row r="2184" spans="1:2" x14ac:dyDescent="0.25">
      <c r="A2184">
        <f>IF(Data!$F2184="successful",Data!L2184)</f>
        <v>356</v>
      </c>
      <c r="B2184" t="b">
        <f>IF(Data!$F2184="failed",Data!L2184)</f>
        <v>0</v>
      </c>
    </row>
    <row r="2185" spans="1:2" x14ac:dyDescent="0.25">
      <c r="A2185">
        <f>IF(Data!$F2185="successful",Data!L2185)</f>
        <v>279</v>
      </c>
      <c r="B2185" t="b">
        <f>IF(Data!$F2185="failed",Data!L2185)</f>
        <v>0</v>
      </c>
    </row>
    <row r="2186" spans="1:2" x14ac:dyDescent="0.25">
      <c r="A2186">
        <f>IF(Data!$F2186="successful",Data!L2186)</f>
        <v>266</v>
      </c>
      <c r="B2186" t="b">
        <f>IF(Data!$F2186="failed",Data!L2186)</f>
        <v>0</v>
      </c>
    </row>
    <row r="2187" spans="1:2" x14ac:dyDescent="0.25">
      <c r="A2187">
        <f>IF(Data!$F2187="successful",Data!L2187)</f>
        <v>623</v>
      </c>
      <c r="B2187" t="b">
        <f>IF(Data!$F2187="failed",Data!L2187)</f>
        <v>0</v>
      </c>
    </row>
    <row r="2188" spans="1:2" x14ac:dyDescent="0.25">
      <c r="A2188">
        <f>IF(Data!$F2188="successful",Data!L2188)</f>
        <v>392</v>
      </c>
      <c r="B2188" t="b">
        <f>IF(Data!$F2188="failed",Data!L2188)</f>
        <v>0</v>
      </c>
    </row>
    <row r="2189" spans="1:2" x14ac:dyDescent="0.25">
      <c r="A2189">
        <f>IF(Data!$F2189="successful",Data!L2189)</f>
        <v>3562</v>
      </c>
      <c r="B2189" t="b">
        <f>IF(Data!$F2189="failed",Data!L2189)</f>
        <v>0</v>
      </c>
    </row>
    <row r="2190" spans="1:2" x14ac:dyDescent="0.25">
      <c r="A2190">
        <f>IF(Data!$F2190="successful",Data!L2190)</f>
        <v>514</v>
      </c>
      <c r="B2190" t="b">
        <f>IF(Data!$F2190="failed",Data!L2190)</f>
        <v>0</v>
      </c>
    </row>
    <row r="2191" spans="1:2" x14ac:dyDescent="0.25">
      <c r="A2191">
        <f>IF(Data!$F2191="successful",Data!L2191)</f>
        <v>88</v>
      </c>
      <c r="B2191" t="b">
        <f>IF(Data!$F2191="failed",Data!L2191)</f>
        <v>0</v>
      </c>
    </row>
    <row r="2192" spans="1:2" x14ac:dyDescent="0.25">
      <c r="A2192">
        <f>IF(Data!$F2192="successful",Data!L2192)</f>
        <v>537</v>
      </c>
      <c r="B2192" t="b">
        <f>IF(Data!$F2192="failed",Data!L2192)</f>
        <v>0</v>
      </c>
    </row>
    <row r="2193" spans="1:2" x14ac:dyDescent="0.25">
      <c r="A2193">
        <f>IF(Data!$F2193="successful",Data!L2193)</f>
        <v>25</v>
      </c>
      <c r="B2193" t="b">
        <f>IF(Data!$F2193="failed",Data!L2193)</f>
        <v>0</v>
      </c>
    </row>
    <row r="2194" spans="1:2" x14ac:dyDescent="0.25">
      <c r="A2194">
        <f>IF(Data!$F2194="successful",Data!L2194)</f>
        <v>3238</v>
      </c>
      <c r="B2194" t="b">
        <f>IF(Data!$F2194="failed",Data!L2194)</f>
        <v>0</v>
      </c>
    </row>
    <row r="2195" spans="1:2" x14ac:dyDescent="0.25">
      <c r="A2195">
        <f>IF(Data!$F2195="successful",Data!L2195)</f>
        <v>897</v>
      </c>
      <c r="B2195" t="b">
        <f>IF(Data!$F2195="failed",Data!L2195)</f>
        <v>0</v>
      </c>
    </row>
    <row r="2196" spans="1:2" x14ac:dyDescent="0.25">
      <c r="A2196">
        <f>IF(Data!$F2196="successful",Data!L2196)</f>
        <v>878</v>
      </c>
      <c r="B2196" t="b">
        <f>IF(Data!$F2196="failed",Data!L2196)</f>
        <v>0</v>
      </c>
    </row>
    <row r="2197" spans="1:2" x14ac:dyDescent="0.25">
      <c r="A2197">
        <f>IF(Data!$F2197="successful",Data!L2197)</f>
        <v>115</v>
      </c>
      <c r="B2197" t="b">
        <f>IF(Data!$F2197="failed",Data!L2197)</f>
        <v>0</v>
      </c>
    </row>
    <row r="2198" spans="1:2" x14ac:dyDescent="0.25">
      <c r="A2198">
        <f>IF(Data!$F2198="successful",Data!L2198)</f>
        <v>234</v>
      </c>
      <c r="B2198" t="b">
        <f>IF(Data!$F2198="failed",Data!L2198)</f>
        <v>0</v>
      </c>
    </row>
    <row r="2199" spans="1:2" x14ac:dyDescent="0.25">
      <c r="A2199">
        <f>IF(Data!$F2199="successful",Data!L2199)</f>
        <v>4330</v>
      </c>
      <c r="B2199" t="b">
        <f>IF(Data!$F2199="failed",Data!L2199)</f>
        <v>0</v>
      </c>
    </row>
    <row r="2200" spans="1:2" x14ac:dyDescent="0.25">
      <c r="A2200">
        <f>IF(Data!$F2200="successful",Data!L2200)</f>
        <v>651</v>
      </c>
      <c r="B2200" t="b">
        <f>IF(Data!$F2200="failed",Data!L2200)</f>
        <v>0</v>
      </c>
    </row>
    <row r="2201" spans="1:2" x14ac:dyDescent="0.25">
      <c r="A2201">
        <f>IF(Data!$F2201="successful",Data!L2201)</f>
        <v>251</v>
      </c>
      <c r="B2201" t="b">
        <f>IF(Data!$F2201="failed",Data!L2201)</f>
        <v>0</v>
      </c>
    </row>
    <row r="2202" spans="1:2" x14ac:dyDescent="0.25">
      <c r="A2202">
        <f>IF(Data!$F2202="successful",Data!L2202)</f>
        <v>263</v>
      </c>
      <c r="B2202" t="b">
        <f>IF(Data!$F2202="failed",Data!L2202)</f>
        <v>0</v>
      </c>
    </row>
    <row r="2203" spans="1:2" x14ac:dyDescent="0.25">
      <c r="A2203">
        <f>IF(Data!$F2203="successful",Data!L2203)</f>
        <v>28</v>
      </c>
      <c r="B2203" t="b">
        <f>IF(Data!$F2203="failed",Data!L2203)</f>
        <v>0</v>
      </c>
    </row>
    <row r="2204" spans="1:2" x14ac:dyDescent="0.25">
      <c r="A2204">
        <f>IF(Data!$F2204="successful",Data!L2204)</f>
        <v>721</v>
      </c>
      <c r="B2204" t="b">
        <f>IF(Data!$F2204="failed",Data!L2204)</f>
        <v>0</v>
      </c>
    </row>
    <row r="2205" spans="1:2" x14ac:dyDescent="0.25">
      <c r="A2205">
        <f>IF(Data!$F2205="successful",Data!L2205)</f>
        <v>50</v>
      </c>
      <c r="B2205" t="b">
        <f>IF(Data!$F2205="failed",Data!L2205)</f>
        <v>0</v>
      </c>
    </row>
    <row r="2206" spans="1:2" x14ac:dyDescent="0.25">
      <c r="A2206">
        <f>IF(Data!$F2206="successful",Data!L2206)</f>
        <v>73</v>
      </c>
      <c r="B2206" t="b">
        <f>IF(Data!$F2206="failed",Data!L2206)</f>
        <v>0</v>
      </c>
    </row>
    <row r="2207" spans="1:2" x14ac:dyDescent="0.25">
      <c r="A2207">
        <f>IF(Data!$F2207="successful",Data!L2207)</f>
        <v>27</v>
      </c>
      <c r="B2207" t="b">
        <f>IF(Data!$F2207="failed",Data!L2207)</f>
        <v>0</v>
      </c>
    </row>
    <row r="2208" spans="1:2" x14ac:dyDescent="0.25">
      <c r="A2208">
        <f>IF(Data!$F2208="successful",Data!L2208)</f>
        <v>34</v>
      </c>
      <c r="B2208" t="b">
        <f>IF(Data!$F2208="failed",Data!L2208)</f>
        <v>0</v>
      </c>
    </row>
    <row r="2209" spans="1:2" x14ac:dyDescent="0.25">
      <c r="A2209">
        <f>IF(Data!$F2209="successful",Data!L2209)</f>
        <v>7</v>
      </c>
      <c r="B2209" t="b">
        <f>IF(Data!$F2209="failed",Data!L2209)</f>
        <v>0</v>
      </c>
    </row>
    <row r="2210" spans="1:2" x14ac:dyDescent="0.25">
      <c r="A2210">
        <f>IF(Data!$F2210="successful",Data!L2210)</f>
        <v>24</v>
      </c>
      <c r="B2210" t="b">
        <f>IF(Data!$F2210="failed",Data!L2210)</f>
        <v>0</v>
      </c>
    </row>
    <row r="2211" spans="1:2" x14ac:dyDescent="0.25">
      <c r="A2211">
        <f>IF(Data!$F2211="successful",Data!L2211)</f>
        <v>15</v>
      </c>
      <c r="B2211" t="b">
        <f>IF(Data!$F2211="failed",Data!L2211)</f>
        <v>0</v>
      </c>
    </row>
    <row r="2212" spans="1:2" x14ac:dyDescent="0.25">
      <c r="A2212">
        <f>IF(Data!$F2212="successful",Data!L2212)</f>
        <v>72</v>
      </c>
      <c r="B2212" t="b">
        <f>IF(Data!$F2212="failed",Data!L2212)</f>
        <v>0</v>
      </c>
    </row>
    <row r="2213" spans="1:2" x14ac:dyDescent="0.25">
      <c r="A2213">
        <f>IF(Data!$F2213="successful",Data!L2213)</f>
        <v>120</v>
      </c>
      <c r="B2213" t="b">
        <f>IF(Data!$F2213="failed",Data!L2213)</f>
        <v>0</v>
      </c>
    </row>
    <row r="2214" spans="1:2" x14ac:dyDescent="0.25">
      <c r="A2214">
        <f>IF(Data!$F2214="successful",Data!L2214)</f>
        <v>123</v>
      </c>
      <c r="B2214" t="b">
        <f>IF(Data!$F2214="failed",Data!L2214)</f>
        <v>0</v>
      </c>
    </row>
    <row r="2215" spans="1:2" x14ac:dyDescent="0.25">
      <c r="A2215">
        <f>IF(Data!$F2215="successful",Data!L2215)</f>
        <v>1</v>
      </c>
      <c r="B2215" t="b">
        <f>IF(Data!$F2215="failed",Data!L2215)</f>
        <v>0</v>
      </c>
    </row>
    <row r="2216" spans="1:2" x14ac:dyDescent="0.25">
      <c r="A2216">
        <f>IF(Data!$F2216="successful",Data!L2216)</f>
        <v>24</v>
      </c>
      <c r="B2216" t="b">
        <f>IF(Data!$F2216="failed",Data!L2216)</f>
        <v>0</v>
      </c>
    </row>
    <row r="2217" spans="1:2" x14ac:dyDescent="0.25">
      <c r="A2217">
        <f>IF(Data!$F2217="successful",Data!L2217)</f>
        <v>33</v>
      </c>
      <c r="B2217" t="b">
        <f>IF(Data!$F2217="failed",Data!L2217)</f>
        <v>0</v>
      </c>
    </row>
    <row r="2218" spans="1:2" x14ac:dyDescent="0.25">
      <c r="A2218">
        <f>IF(Data!$F2218="successful",Data!L2218)</f>
        <v>14</v>
      </c>
      <c r="B2218" t="b">
        <f>IF(Data!$F2218="failed",Data!L2218)</f>
        <v>0</v>
      </c>
    </row>
    <row r="2219" spans="1:2" x14ac:dyDescent="0.25">
      <c r="A2219">
        <f>IF(Data!$F2219="successful",Data!L2219)</f>
        <v>9</v>
      </c>
      <c r="B2219" t="b">
        <f>IF(Data!$F2219="failed",Data!L2219)</f>
        <v>0</v>
      </c>
    </row>
    <row r="2220" spans="1:2" x14ac:dyDescent="0.25">
      <c r="A2220">
        <f>IF(Data!$F2220="successful",Data!L2220)</f>
        <v>76</v>
      </c>
      <c r="B2220" t="b">
        <f>IF(Data!$F2220="failed",Data!L2220)</f>
        <v>0</v>
      </c>
    </row>
    <row r="2221" spans="1:2" x14ac:dyDescent="0.25">
      <c r="A2221">
        <f>IF(Data!$F2221="successful",Data!L2221)</f>
        <v>19</v>
      </c>
      <c r="B2221" t="b">
        <f>IF(Data!$F2221="failed",Data!L2221)</f>
        <v>0</v>
      </c>
    </row>
    <row r="2222" spans="1:2" x14ac:dyDescent="0.25">
      <c r="A2222">
        <f>IF(Data!$F2222="successful",Data!L2222)</f>
        <v>69</v>
      </c>
      <c r="B2222" t="b">
        <f>IF(Data!$F2222="failed",Data!L2222)</f>
        <v>0</v>
      </c>
    </row>
    <row r="2223" spans="1:2" x14ac:dyDescent="0.25">
      <c r="A2223">
        <f>IF(Data!$F2223="successful",Data!L2223)</f>
        <v>218</v>
      </c>
      <c r="B2223" t="b">
        <f>IF(Data!$F2223="failed",Data!L2223)</f>
        <v>0</v>
      </c>
    </row>
    <row r="2224" spans="1:2" x14ac:dyDescent="0.25">
      <c r="A2224">
        <f>IF(Data!$F2224="successful",Data!L2224)</f>
        <v>30</v>
      </c>
      <c r="B2224" t="b">
        <f>IF(Data!$F2224="failed",Data!L2224)</f>
        <v>0</v>
      </c>
    </row>
    <row r="2225" spans="1:2" x14ac:dyDescent="0.25">
      <c r="A2225">
        <f>IF(Data!$F2225="successful",Data!L2225)</f>
        <v>100</v>
      </c>
      <c r="B2225" t="b">
        <f>IF(Data!$F2225="failed",Data!L2225)</f>
        <v>0</v>
      </c>
    </row>
    <row r="2226" spans="1:2" x14ac:dyDescent="0.25">
      <c r="A2226">
        <f>IF(Data!$F2226="successful",Data!L2226)</f>
        <v>296</v>
      </c>
      <c r="B2226" t="b">
        <f>IF(Data!$F2226="failed",Data!L2226)</f>
        <v>0</v>
      </c>
    </row>
    <row r="2227" spans="1:2" x14ac:dyDescent="0.25">
      <c r="A2227">
        <f>IF(Data!$F2227="successful",Data!L2227)</f>
        <v>1204</v>
      </c>
      <c r="B2227" t="b">
        <f>IF(Data!$F2227="failed",Data!L2227)</f>
        <v>0</v>
      </c>
    </row>
    <row r="2228" spans="1:2" x14ac:dyDescent="0.25">
      <c r="A2228">
        <f>IF(Data!$F2228="successful",Data!L2228)</f>
        <v>321</v>
      </c>
      <c r="B2228" t="b">
        <f>IF(Data!$F2228="failed",Data!L2228)</f>
        <v>0</v>
      </c>
    </row>
    <row r="2229" spans="1:2" x14ac:dyDescent="0.25">
      <c r="A2229">
        <f>IF(Data!$F2229="successful",Data!L2229)</f>
        <v>301</v>
      </c>
      <c r="B2229" t="b">
        <f>IF(Data!$F2229="failed",Data!L2229)</f>
        <v>0</v>
      </c>
    </row>
    <row r="2230" spans="1:2" x14ac:dyDescent="0.25">
      <c r="A2230">
        <f>IF(Data!$F2230="successful",Data!L2230)</f>
        <v>144</v>
      </c>
      <c r="B2230" t="b">
        <f>IF(Data!$F2230="failed",Data!L2230)</f>
        <v>0</v>
      </c>
    </row>
    <row r="2231" spans="1:2" x14ac:dyDescent="0.25">
      <c r="A2231">
        <f>IF(Data!$F2231="successful",Data!L2231)</f>
        <v>539</v>
      </c>
      <c r="B2231" t="b">
        <f>IF(Data!$F2231="failed",Data!L2231)</f>
        <v>0</v>
      </c>
    </row>
    <row r="2232" spans="1:2" x14ac:dyDescent="0.25">
      <c r="A2232">
        <f>IF(Data!$F2232="successful",Data!L2232)</f>
        <v>498</v>
      </c>
      <c r="B2232" t="b">
        <f>IF(Data!$F2232="failed",Data!L2232)</f>
        <v>0</v>
      </c>
    </row>
    <row r="2233" spans="1:2" x14ac:dyDescent="0.25">
      <c r="A2233">
        <f>IF(Data!$F2233="successful",Data!L2233)</f>
        <v>1113</v>
      </c>
      <c r="B2233" t="b">
        <f>IF(Data!$F2233="failed",Data!L2233)</f>
        <v>0</v>
      </c>
    </row>
    <row r="2234" spans="1:2" x14ac:dyDescent="0.25">
      <c r="A2234">
        <f>IF(Data!$F2234="successful",Data!L2234)</f>
        <v>988</v>
      </c>
      <c r="B2234" t="b">
        <f>IF(Data!$F2234="failed",Data!L2234)</f>
        <v>0</v>
      </c>
    </row>
    <row r="2235" spans="1:2" x14ac:dyDescent="0.25">
      <c r="A2235">
        <f>IF(Data!$F2235="successful",Data!L2235)</f>
        <v>391</v>
      </c>
      <c r="B2235" t="b">
        <f>IF(Data!$F2235="failed",Data!L2235)</f>
        <v>0</v>
      </c>
    </row>
    <row r="2236" spans="1:2" x14ac:dyDescent="0.25">
      <c r="A2236">
        <f>IF(Data!$F2236="successful",Data!L2236)</f>
        <v>28</v>
      </c>
      <c r="B2236" t="b">
        <f>IF(Data!$F2236="failed",Data!L2236)</f>
        <v>0</v>
      </c>
    </row>
    <row r="2237" spans="1:2" x14ac:dyDescent="0.25">
      <c r="A2237">
        <f>IF(Data!$F2237="successful",Data!L2237)</f>
        <v>147</v>
      </c>
      <c r="B2237" t="b">
        <f>IF(Data!$F2237="failed",Data!L2237)</f>
        <v>0</v>
      </c>
    </row>
    <row r="2238" spans="1:2" x14ac:dyDescent="0.25">
      <c r="A2238">
        <f>IF(Data!$F2238="successful",Data!L2238)</f>
        <v>680</v>
      </c>
      <c r="B2238" t="b">
        <f>IF(Data!$F2238="failed",Data!L2238)</f>
        <v>0</v>
      </c>
    </row>
    <row r="2239" spans="1:2" x14ac:dyDescent="0.25">
      <c r="A2239">
        <f>IF(Data!$F2239="successful",Data!L2239)</f>
        <v>983</v>
      </c>
      <c r="B2239" t="b">
        <f>IF(Data!$F2239="failed",Data!L2239)</f>
        <v>0</v>
      </c>
    </row>
    <row r="2240" spans="1:2" x14ac:dyDescent="0.25">
      <c r="A2240">
        <f>IF(Data!$F2240="successful",Data!L2240)</f>
        <v>79</v>
      </c>
      <c r="B2240" t="b">
        <f>IF(Data!$F2240="failed",Data!L2240)</f>
        <v>0</v>
      </c>
    </row>
    <row r="2241" spans="1:2" x14ac:dyDescent="0.25">
      <c r="A2241">
        <f>IF(Data!$F2241="successful",Data!L2241)</f>
        <v>426</v>
      </c>
      <c r="B2241" t="b">
        <f>IF(Data!$F2241="failed",Data!L2241)</f>
        <v>0</v>
      </c>
    </row>
    <row r="2242" spans="1:2" x14ac:dyDescent="0.25">
      <c r="A2242">
        <f>IF(Data!$F2242="successful",Data!L2242)</f>
        <v>96</v>
      </c>
      <c r="B2242" t="b">
        <f>IF(Data!$F2242="failed",Data!L2242)</f>
        <v>0</v>
      </c>
    </row>
    <row r="2243" spans="1:2" x14ac:dyDescent="0.25">
      <c r="A2243">
        <f>IF(Data!$F2243="successful",Data!L2243)</f>
        <v>163</v>
      </c>
      <c r="B2243" t="b">
        <f>IF(Data!$F2243="failed",Data!L2243)</f>
        <v>0</v>
      </c>
    </row>
    <row r="2244" spans="1:2" x14ac:dyDescent="0.25">
      <c r="A2244">
        <f>IF(Data!$F2244="successful",Data!L2244)</f>
        <v>2525</v>
      </c>
      <c r="B2244" t="b">
        <f>IF(Data!$F2244="failed",Data!L2244)</f>
        <v>0</v>
      </c>
    </row>
    <row r="2245" spans="1:2" x14ac:dyDescent="0.25">
      <c r="A2245">
        <f>IF(Data!$F2245="successful",Data!L2245)</f>
        <v>2035</v>
      </c>
      <c r="B2245" t="b">
        <f>IF(Data!$F2245="failed",Data!L2245)</f>
        <v>0</v>
      </c>
    </row>
    <row r="2246" spans="1:2" x14ac:dyDescent="0.25">
      <c r="A2246">
        <f>IF(Data!$F2246="successful",Data!L2246)</f>
        <v>290</v>
      </c>
      <c r="B2246" t="b">
        <f>IF(Data!$F2246="failed",Data!L2246)</f>
        <v>0</v>
      </c>
    </row>
    <row r="2247" spans="1:2" x14ac:dyDescent="0.25">
      <c r="A2247">
        <f>IF(Data!$F2247="successful",Data!L2247)</f>
        <v>1980</v>
      </c>
      <c r="B2247" t="b">
        <f>IF(Data!$F2247="failed",Data!L2247)</f>
        <v>0</v>
      </c>
    </row>
    <row r="2248" spans="1:2" x14ac:dyDescent="0.25">
      <c r="A2248">
        <f>IF(Data!$F2248="successful",Data!L2248)</f>
        <v>57</v>
      </c>
      <c r="B2248" t="b">
        <f>IF(Data!$F2248="failed",Data!L2248)</f>
        <v>0</v>
      </c>
    </row>
    <row r="2249" spans="1:2" x14ac:dyDescent="0.25">
      <c r="A2249">
        <f>IF(Data!$F2249="successful",Data!L2249)</f>
        <v>380</v>
      </c>
      <c r="B2249" t="b">
        <f>IF(Data!$F2249="failed",Data!L2249)</f>
        <v>0</v>
      </c>
    </row>
    <row r="2250" spans="1:2" x14ac:dyDescent="0.25">
      <c r="A2250">
        <f>IF(Data!$F2250="successful",Data!L2250)</f>
        <v>128</v>
      </c>
      <c r="B2250" t="b">
        <f>IF(Data!$F2250="failed",Data!L2250)</f>
        <v>0</v>
      </c>
    </row>
    <row r="2251" spans="1:2" x14ac:dyDescent="0.25">
      <c r="A2251">
        <f>IF(Data!$F2251="successful",Data!L2251)</f>
        <v>180</v>
      </c>
      <c r="B2251" t="b">
        <f>IF(Data!$F2251="failed",Data!L2251)</f>
        <v>0</v>
      </c>
    </row>
    <row r="2252" spans="1:2" x14ac:dyDescent="0.25">
      <c r="A2252">
        <f>IF(Data!$F2252="successful",Data!L2252)</f>
        <v>571</v>
      </c>
      <c r="B2252" t="b">
        <f>IF(Data!$F2252="failed",Data!L2252)</f>
        <v>0</v>
      </c>
    </row>
    <row r="2253" spans="1:2" x14ac:dyDescent="0.25">
      <c r="A2253">
        <f>IF(Data!$F2253="successful",Data!L2253)</f>
        <v>480</v>
      </c>
      <c r="B2253" t="b">
        <f>IF(Data!$F2253="failed",Data!L2253)</f>
        <v>0</v>
      </c>
    </row>
    <row r="2254" spans="1:2" x14ac:dyDescent="0.25">
      <c r="A2254">
        <f>IF(Data!$F2254="successful",Data!L2254)</f>
        <v>249</v>
      </c>
      <c r="B2254" t="b">
        <f>IF(Data!$F2254="failed",Data!L2254)</f>
        <v>0</v>
      </c>
    </row>
    <row r="2255" spans="1:2" x14ac:dyDescent="0.25">
      <c r="A2255">
        <f>IF(Data!$F2255="successful",Data!L2255)</f>
        <v>84</v>
      </c>
      <c r="B2255" t="b">
        <f>IF(Data!$F2255="failed",Data!L2255)</f>
        <v>0</v>
      </c>
    </row>
    <row r="2256" spans="1:2" x14ac:dyDescent="0.25">
      <c r="A2256">
        <f>IF(Data!$F2256="successful",Data!L2256)</f>
        <v>197</v>
      </c>
      <c r="B2256" t="b">
        <f>IF(Data!$F2256="failed",Data!L2256)</f>
        <v>0</v>
      </c>
    </row>
    <row r="2257" spans="1:2" x14ac:dyDescent="0.25">
      <c r="A2257">
        <f>IF(Data!$F2257="successful",Data!L2257)</f>
        <v>271</v>
      </c>
      <c r="B2257" t="b">
        <f>IF(Data!$F2257="failed",Data!L2257)</f>
        <v>0</v>
      </c>
    </row>
    <row r="2258" spans="1:2" x14ac:dyDescent="0.25">
      <c r="A2258">
        <f>IF(Data!$F2258="successful",Data!L2258)</f>
        <v>50</v>
      </c>
      <c r="B2258" t="b">
        <f>IF(Data!$F2258="failed",Data!L2258)</f>
        <v>0</v>
      </c>
    </row>
    <row r="2259" spans="1:2" x14ac:dyDescent="0.25">
      <c r="A2259">
        <f>IF(Data!$F2259="successful",Data!L2259)</f>
        <v>169</v>
      </c>
      <c r="B2259" t="b">
        <f>IF(Data!$F2259="failed",Data!L2259)</f>
        <v>0</v>
      </c>
    </row>
    <row r="2260" spans="1:2" x14ac:dyDescent="0.25">
      <c r="A2260">
        <f>IF(Data!$F2260="successful",Data!L2260)</f>
        <v>205</v>
      </c>
      <c r="B2260" t="b">
        <f>IF(Data!$F2260="failed",Data!L2260)</f>
        <v>0</v>
      </c>
    </row>
    <row r="2261" spans="1:2" x14ac:dyDescent="0.25">
      <c r="A2261">
        <f>IF(Data!$F2261="successful",Data!L2261)</f>
        <v>206</v>
      </c>
      <c r="B2261" t="b">
        <f>IF(Data!$F2261="failed",Data!L2261)</f>
        <v>0</v>
      </c>
    </row>
    <row r="2262" spans="1:2" x14ac:dyDescent="0.25">
      <c r="A2262">
        <f>IF(Data!$F2262="successful",Data!L2262)</f>
        <v>84</v>
      </c>
      <c r="B2262" t="b">
        <f>IF(Data!$F2262="failed",Data!L2262)</f>
        <v>0</v>
      </c>
    </row>
    <row r="2263" spans="1:2" x14ac:dyDescent="0.25">
      <c r="A2263">
        <f>IF(Data!$F2263="successful",Data!L2263)</f>
        <v>210</v>
      </c>
      <c r="B2263" t="b">
        <f>IF(Data!$F2263="failed",Data!L2263)</f>
        <v>0</v>
      </c>
    </row>
    <row r="2264" spans="1:2" x14ac:dyDescent="0.25">
      <c r="A2264">
        <f>IF(Data!$F2264="successful",Data!L2264)</f>
        <v>181</v>
      </c>
      <c r="B2264" t="b">
        <f>IF(Data!$F2264="failed",Data!L2264)</f>
        <v>0</v>
      </c>
    </row>
    <row r="2265" spans="1:2" x14ac:dyDescent="0.25">
      <c r="A2265">
        <f>IF(Data!$F2265="successful",Data!L2265)</f>
        <v>60</v>
      </c>
      <c r="B2265" t="b">
        <f>IF(Data!$F2265="failed",Data!L2265)</f>
        <v>0</v>
      </c>
    </row>
    <row r="2266" spans="1:2" x14ac:dyDescent="0.25">
      <c r="A2266">
        <f>IF(Data!$F2266="successful",Data!L2266)</f>
        <v>445</v>
      </c>
      <c r="B2266" t="b">
        <f>IF(Data!$F2266="failed",Data!L2266)</f>
        <v>0</v>
      </c>
    </row>
    <row r="2267" spans="1:2" x14ac:dyDescent="0.25">
      <c r="A2267">
        <f>IF(Data!$F2267="successful",Data!L2267)</f>
        <v>17</v>
      </c>
      <c r="B2267" t="b">
        <f>IF(Data!$F2267="failed",Data!L2267)</f>
        <v>0</v>
      </c>
    </row>
    <row r="2268" spans="1:2" x14ac:dyDescent="0.25">
      <c r="A2268">
        <f>IF(Data!$F2268="successful",Data!L2268)</f>
        <v>194</v>
      </c>
      <c r="B2268" t="b">
        <f>IF(Data!$F2268="failed",Data!L2268)</f>
        <v>0</v>
      </c>
    </row>
    <row r="2269" spans="1:2" x14ac:dyDescent="0.25">
      <c r="A2269">
        <f>IF(Data!$F2269="successful",Data!L2269)</f>
        <v>404</v>
      </c>
      <c r="B2269" t="b">
        <f>IF(Data!$F2269="failed",Data!L2269)</f>
        <v>0</v>
      </c>
    </row>
    <row r="2270" spans="1:2" x14ac:dyDescent="0.25">
      <c r="A2270">
        <f>IF(Data!$F2270="successful",Data!L2270)</f>
        <v>194</v>
      </c>
      <c r="B2270" t="b">
        <f>IF(Data!$F2270="failed",Data!L2270)</f>
        <v>0</v>
      </c>
    </row>
    <row r="2271" spans="1:2" x14ac:dyDescent="0.25">
      <c r="A2271">
        <f>IF(Data!$F2271="successful",Data!L2271)</f>
        <v>902</v>
      </c>
      <c r="B2271" t="b">
        <f>IF(Data!$F2271="failed",Data!L2271)</f>
        <v>0</v>
      </c>
    </row>
    <row r="2272" spans="1:2" x14ac:dyDescent="0.25">
      <c r="A2272">
        <f>IF(Data!$F2272="successful",Data!L2272)</f>
        <v>1670</v>
      </c>
      <c r="B2272" t="b">
        <f>IF(Data!$F2272="failed",Data!L2272)</f>
        <v>0</v>
      </c>
    </row>
    <row r="2273" spans="1:2" x14ac:dyDescent="0.25">
      <c r="A2273">
        <f>IF(Data!$F2273="successful",Data!L2273)</f>
        <v>1328</v>
      </c>
      <c r="B2273" t="b">
        <f>IF(Data!$F2273="failed",Data!L2273)</f>
        <v>0</v>
      </c>
    </row>
    <row r="2274" spans="1:2" x14ac:dyDescent="0.25">
      <c r="A2274">
        <f>IF(Data!$F2274="successful",Data!L2274)</f>
        <v>944</v>
      </c>
      <c r="B2274" t="b">
        <f>IF(Data!$F2274="failed",Data!L2274)</f>
        <v>0</v>
      </c>
    </row>
    <row r="2275" spans="1:2" x14ac:dyDescent="0.25">
      <c r="A2275">
        <f>IF(Data!$F2275="successful",Data!L2275)</f>
        <v>147</v>
      </c>
      <c r="B2275" t="b">
        <f>IF(Data!$F2275="failed",Data!L2275)</f>
        <v>0</v>
      </c>
    </row>
    <row r="2276" spans="1:2" x14ac:dyDescent="0.25">
      <c r="A2276">
        <f>IF(Data!$F2276="successful",Data!L2276)</f>
        <v>99</v>
      </c>
      <c r="B2276" t="b">
        <f>IF(Data!$F2276="failed",Data!L2276)</f>
        <v>0</v>
      </c>
    </row>
    <row r="2277" spans="1:2" x14ac:dyDescent="0.25">
      <c r="A2277">
        <f>IF(Data!$F2277="successful",Data!L2277)</f>
        <v>79</v>
      </c>
      <c r="B2277" t="b">
        <f>IF(Data!$F2277="failed",Data!L2277)</f>
        <v>0</v>
      </c>
    </row>
    <row r="2278" spans="1:2" x14ac:dyDescent="0.25">
      <c r="A2278">
        <f>IF(Data!$F2278="successful",Data!L2278)</f>
        <v>75</v>
      </c>
      <c r="B2278" t="b">
        <f>IF(Data!$F2278="failed",Data!L2278)</f>
        <v>0</v>
      </c>
    </row>
    <row r="2279" spans="1:2" x14ac:dyDescent="0.25">
      <c r="A2279">
        <f>IF(Data!$F2279="successful",Data!L2279)</f>
        <v>207</v>
      </c>
      <c r="B2279" t="b">
        <f>IF(Data!$F2279="failed",Data!L2279)</f>
        <v>0</v>
      </c>
    </row>
    <row r="2280" spans="1:2" x14ac:dyDescent="0.25">
      <c r="A2280">
        <f>IF(Data!$F2280="successful",Data!L2280)</f>
        <v>102</v>
      </c>
      <c r="B2280" t="b">
        <f>IF(Data!$F2280="failed",Data!L2280)</f>
        <v>0</v>
      </c>
    </row>
    <row r="2281" spans="1:2" x14ac:dyDescent="0.25">
      <c r="A2281">
        <f>IF(Data!$F2281="successful",Data!L2281)</f>
        <v>32</v>
      </c>
      <c r="B2281" t="b">
        <f>IF(Data!$F2281="failed",Data!L2281)</f>
        <v>0</v>
      </c>
    </row>
    <row r="2282" spans="1:2" x14ac:dyDescent="0.25">
      <c r="A2282">
        <f>IF(Data!$F2282="successful",Data!L2282)</f>
        <v>480</v>
      </c>
      <c r="B2282" t="b">
        <f>IF(Data!$F2282="failed",Data!L2282)</f>
        <v>0</v>
      </c>
    </row>
    <row r="2283" spans="1:2" x14ac:dyDescent="0.25">
      <c r="A2283">
        <f>IF(Data!$F2283="successful",Data!L2283)</f>
        <v>11</v>
      </c>
      <c r="B2283" t="b">
        <f>IF(Data!$F2283="failed",Data!L2283)</f>
        <v>0</v>
      </c>
    </row>
    <row r="2284" spans="1:2" x14ac:dyDescent="0.25">
      <c r="A2284">
        <f>IF(Data!$F2284="successful",Data!L2284)</f>
        <v>12</v>
      </c>
      <c r="B2284" t="b">
        <f>IF(Data!$F2284="failed",Data!L2284)</f>
        <v>0</v>
      </c>
    </row>
    <row r="2285" spans="1:2" x14ac:dyDescent="0.25">
      <c r="A2285">
        <f>IF(Data!$F2285="successful",Data!L2285)</f>
        <v>48</v>
      </c>
      <c r="B2285" t="b">
        <f>IF(Data!$F2285="failed",Data!L2285)</f>
        <v>0</v>
      </c>
    </row>
    <row r="2286" spans="1:2" x14ac:dyDescent="0.25">
      <c r="A2286">
        <f>IF(Data!$F2286="successful",Data!L2286)</f>
        <v>59</v>
      </c>
      <c r="B2286" t="b">
        <f>IF(Data!$F2286="failed",Data!L2286)</f>
        <v>0</v>
      </c>
    </row>
    <row r="2287" spans="1:2" x14ac:dyDescent="0.25">
      <c r="A2287">
        <f>IF(Data!$F2287="successful",Data!L2287)</f>
        <v>79</v>
      </c>
      <c r="B2287" t="b">
        <f>IF(Data!$F2287="failed",Data!L2287)</f>
        <v>0</v>
      </c>
    </row>
    <row r="2288" spans="1:2" x14ac:dyDescent="0.25">
      <c r="A2288">
        <f>IF(Data!$F2288="successful",Data!L2288)</f>
        <v>14</v>
      </c>
      <c r="B2288" t="b">
        <f>IF(Data!$F2288="failed",Data!L2288)</f>
        <v>0</v>
      </c>
    </row>
    <row r="2289" spans="1:2" x14ac:dyDescent="0.25">
      <c r="A2289">
        <f>IF(Data!$F2289="successful",Data!L2289)</f>
        <v>106</v>
      </c>
      <c r="B2289" t="b">
        <f>IF(Data!$F2289="failed",Data!L2289)</f>
        <v>0</v>
      </c>
    </row>
    <row r="2290" spans="1:2" x14ac:dyDescent="0.25">
      <c r="A2290">
        <f>IF(Data!$F2290="successful",Data!L2290)</f>
        <v>25</v>
      </c>
      <c r="B2290" t="b">
        <f>IF(Data!$F2290="failed",Data!L2290)</f>
        <v>0</v>
      </c>
    </row>
    <row r="2291" spans="1:2" x14ac:dyDescent="0.25">
      <c r="A2291">
        <f>IF(Data!$F2291="successful",Data!L2291)</f>
        <v>25</v>
      </c>
      <c r="B2291" t="b">
        <f>IF(Data!$F2291="failed",Data!L2291)</f>
        <v>0</v>
      </c>
    </row>
    <row r="2292" spans="1:2" x14ac:dyDescent="0.25">
      <c r="A2292">
        <f>IF(Data!$F2292="successful",Data!L2292)</f>
        <v>29</v>
      </c>
      <c r="B2292" t="b">
        <f>IF(Data!$F2292="failed",Data!L2292)</f>
        <v>0</v>
      </c>
    </row>
    <row r="2293" spans="1:2" x14ac:dyDescent="0.25">
      <c r="A2293">
        <f>IF(Data!$F2293="successful",Data!L2293)</f>
        <v>43</v>
      </c>
      <c r="B2293" t="b">
        <f>IF(Data!$F2293="failed",Data!L2293)</f>
        <v>0</v>
      </c>
    </row>
    <row r="2294" spans="1:2" x14ac:dyDescent="0.25">
      <c r="A2294">
        <f>IF(Data!$F2294="successful",Data!L2294)</f>
        <v>46</v>
      </c>
      <c r="B2294" t="b">
        <f>IF(Data!$F2294="failed",Data!L2294)</f>
        <v>0</v>
      </c>
    </row>
    <row r="2295" spans="1:2" x14ac:dyDescent="0.25">
      <c r="A2295">
        <f>IF(Data!$F2295="successful",Data!L2295)</f>
        <v>27</v>
      </c>
      <c r="B2295" t="b">
        <f>IF(Data!$F2295="failed",Data!L2295)</f>
        <v>0</v>
      </c>
    </row>
    <row r="2296" spans="1:2" x14ac:dyDescent="0.25">
      <c r="A2296">
        <f>IF(Data!$F2296="successful",Data!L2296)</f>
        <v>112</v>
      </c>
      <c r="B2296" t="b">
        <f>IF(Data!$F2296="failed",Data!L2296)</f>
        <v>0</v>
      </c>
    </row>
    <row r="2297" spans="1:2" x14ac:dyDescent="0.25">
      <c r="A2297">
        <f>IF(Data!$F2297="successful",Data!L2297)</f>
        <v>34</v>
      </c>
      <c r="B2297" t="b">
        <f>IF(Data!$F2297="failed",Data!L2297)</f>
        <v>0</v>
      </c>
    </row>
    <row r="2298" spans="1:2" x14ac:dyDescent="0.25">
      <c r="A2298">
        <f>IF(Data!$F2298="successful",Data!L2298)</f>
        <v>145</v>
      </c>
      <c r="B2298" t="b">
        <f>IF(Data!$F2298="failed",Data!L2298)</f>
        <v>0</v>
      </c>
    </row>
    <row r="2299" spans="1:2" x14ac:dyDescent="0.25">
      <c r="A2299">
        <f>IF(Data!$F2299="successful",Data!L2299)</f>
        <v>19</v>
      </c>
      <c r="B2299" t="b">
        <f>IF(Data!$F2299="failed",Data!L2299)</f>
        <v>0</v>
      </c>
    </row>
    <row r="2300" spans="1:2" x14ac:dyDescent="0.25">
      <c r="A2300">
        <f>IF(Data!$F2300="successful",Data!L2300)</f>
        <v>288</v>
      </c>
      <c r="B2300" t="b">
        <f>IF(Data!$F2300="failed",Data!L2300)</f>
        <v>0</v>
      </c>
    </row>
    <row r="2301" spans="1:2" x14ac:dyDescent="0.25">
      <c r="A2301">
        <f>IF(Data!$F2301="successful",Data!L2301)</f>
        <v>14</v>
      </c>
      <c r="B2301" t="b">
        <f>IF(Data!$F2301="failed",Data!L2301)</f>
        <v>0</v>
      </c>
    </row>
    <row r="2302" spans="1:2" x14ac:dyDescent="0.25">
      <c r="A2302">
        <f>IF(Data!$F2302="successful",Data!L2302)</f>
        <v>7</v>
      </c>
      <c r="B2302" t="b">
        <f>IF(Data!$F2302="failed",Data!L2302)</f>
        <v>0</v>
      </c>
    </row>
    <row r="2303" spans="1:2" x14ac:dyDescent="0.25">
      <c r="A2303">
        <f>IF(Data!$F2303="successful",Data!L2303)</f>
        <v>211</v>
      </c>
      <c r="B2303" t="b">
        <f>IF(Data!$F2303="failed",Data!L2303)</f>
        <v>0</v>
      </c>
    </row>
    <row r="2304" spans="1:2" x14ac:dyDescent="0.25">
      <c r="A2304">
        <f>IF(Data!$F2304="successful",Data!L2304)</f>
        <v>85</v>
      </c>
      <c r="B2304" t="b">
        <f>IF(Data!$F2304="failed",Data!L2304)</f>
        <v>0</v>
      </c>
    </row>
    <row r="2305" spans="1:2" x14ac:dyDescent="0.25">
      <c r="A2305">
        <f>IF(Data!$F2305="successful",Data!L2305)</f>
        <v>103</v>
      </c>
      <c r="B2305" t="b">
        <f>IF(Data!$F2305="failed",Data!L2305)</f>
        <v>0</v>
      </c>
    </row>
    <row r="2306" spans="1:2" x14ac:dyDescent="0.25">
      <c r="A2306">
        <f>IF(Data!$F2306="successful",Data!L2306)</f>
        <v>113</v>
      </c>
      <c r="B2306" t="b">
        <f>IF(Data!$F2306="failed",Data!L2306)</f>
        <v>0</v>
      </c>
    </row>
    <row r="2307" spans="1:2" x14ac:dyDescent="0.25">
      <c r="A2307">
        <f>IF(Data!$F2307="successful",Data!L2307)</f>
        <v>167</v>
      </c>
      <c r="B2307" t="b">
        <f>IF(Data!$F2307="failed",Data!L2307)</f>
        <v>0</v>
      </c>
    </row>
    <row r="2308" spans="1:2" x14ac:dyDescent="0.25">
      <c r="A2308">
        <f>IF(Data!$F2308="successful",Data!L2308)</f>
        <v>73</v>
      </c>
      <c r="B2308" t="b">
        <f>IF(Data!$F2308="failed",Data!L2308)</f>
        <v>0</v>
      </c>
    </row>
    <row r="2309" spans="1:2" x14ac:dyDescent="0.25">
      <c r="A2309">
        <f>IF(Data!$F2309="successful",Data!L2309)</f>
        <v>75</v>
      </c>
      <c r="B2309" t="b">
        <f>IF(Data!$F2309="failed",Data!L2309)</f>
        <v>0</v>
      </c>
    </row>
    <row r="2310" spans="1:2" x14ac:dyDescent="0.25">
      <c r="A2310">
        <f>IF(Data!$F2310="successful",Data!L2310)</f>
        <v>614</v>
      </c>
      <c r="B2310" t="b">
        <f>IF(Data!$F2310="failed",Data!L2310)</f>
        <v>0</v>
      </c>
    </row>
    <row r="2311" spans="1:2" x14ac:dyDescent="0.25">
      <c r="A2311">
        <f>IF(Data!$F2311="successful",Data!L2311)</f>
        <v>107</v>
      </c>
      <c r="B2311" t="b">
        <f>IF(Data!$F2311="failed",Data!L2311)</f>
        <v>0</v>
      </c>
    </row>
    <row r="2312" spans="1:2" x14ac:dyDescent="0.25">
      <c r="A2312">
        <f>IF(Data!$F2312="successful",Data!L2312)</f>
        <v>1224</v>
      </c>
      <c r="B2312" t="b">
        <f>IF(Data!$F2312="failed",Data!L2312)</f>
        <v>0</v>
      </c>
    </row>
    <row r="2313" spans="1:2" x14ac:dyDescent="0.25">
      <c r="A2313">
        <f>IF(Data!$F2313="successful",Data!L2313)</f>
        <v>104</v>
      </c>
      <c r="B2313" t="b">
        <f>IF(Data!$F2313="failed",Data!L2313)</f>
        <v>0</v>
      </c>
    </row>
    <row r="2314" spans="1:2" x14ac:dyDescent="0.25">
      <c r="A2314">
        <f>IF(Data!$F2314="successful",Data!L2314)</f>
        <v>79</v>
      </c>
      <c r="B2314" t="b">
        <f>IF(Data!$F2314="failed",Data!L2314)</f>
        <v>0</v>
      </c>
    </row>
    <row r="2315" spans="1:2" x14ac:dyDescent="0.25">
      <c r="A2315">
        <f>IF(Data!$F2315="successful",Data!L2315)</f>
        <v>157</v>
      </c>
      <c r="B2315" t="b">
        <f>IF(Data!$F2315="failed",Data!L2315)</f>
        <v>0</v>
      </c>
    </row>
    <row r="2316" spans="1:2" x14ac:dyDescent="0.25">
      <c r="A2316">
        <f>IF(Data!$F2316="successful",Data!L2316)</f>
        <v>50</v>
      </c>
      <c r="B2316" t="b">
        <f>IF(Data!$F2316="failed",Data!L2316)</f>
        <v>0</v>
      </c>
    </row>
    <row r="2317" spans="1:2" x14ac:dyDescent="0.25">
      <c r="A2317">
        <f>IF(Data!$F2317="successful",Data!L2317)</f>
        <v>64</v>
      </c>
      <c r="B2317" t="b">
        <f>IF(Data!$F2317="failed",Data!L2317)</f>
        <v>0</v>
      </c>
    </row>
    <row r="2318" spans="1:2" x14ac:dyDescent="0.25">
      <c r="A2318">
        <f>IF(Data!$F2318="successful",Data!L2318)</f>
        <v>200</v>
      </c>
      <c r="B2318" t="b">
        <f>IF(Data!$F2318="failed",Data!L2318)</f>
        <v>0</v>
      </c>
    </row>
    <row r="2319" spans="1:2" x14ac:dyDescent="0.25">
      <c r="A2319">
        <f>IF(Data!$F2319="successful",Data!L2319)</f>
        <v>22</v>
      </c>
      <c r="B2319" t="b">
        <f>IF(Data!$F2319="failed",Data!L2319)</f>
        <v>0</v>
      </c>
    </row>
    <row r="2320" spans="1:2" x14ac:dyDescent="0.25">
      <c r="A2320">
        <f>IF(Data!$F2320="successful",Data!L2320)</f>
        <v>163</v>
      </c>
      <c r="B2320" t="b">
        <f>IF(Data!$F2320="failed",Data!L2320)</f>
        <v>0</v>
      </c>
    </row>
    <row r="2321" spans="1:2" x14ac:dyDescent="0.25">
      <c r="A2321">
        <f>IF(Data!$F2321="successful",Data!L2321)</f>
        <v>77</v>
      </c>
      <c r="B2321" t="b">
        <f>IF(Data!$F2321="failed",Data!L2321)</f>
        <v>0</v>
      </c>
    </row>
    <row r="2322" spans="1:2" x14ac:dyDescent="0.25">
      <c r="A2322">
        <f>IF(Data!$F2322="successful",Data!L2322)</f>
        <v>89</v>
      </c>
      <c r="B2322" t="b">
        <f>IF(Data!$F2322="failed",Data!L2322)</f>
        <v>0</v>
      </c>
    </row>
    <row r="2323" spans="1:2" x14ac:dyDescent="0.25">
      <c r="A2323" t="b">
        <f>IF(Data!$F2323="successful",Data!L2323)</f>
        <v>0</v>
      </c>
      <c r="B2323" t="b">
        <f>IF(Data!$F2323="failed",Data!L2323)</f>
        <v>0</v>
      </c>
    </row>
    <row r="2324" spans="1:2" x14ac:dyDescent="0.25">
      <c r="A2324" t="b">
        <f>IF(Data!$F2324="successful",Data!L2324)</f>
        <v>0</v>
      </c>
      <c r="B2324" t="b">
        <f>IF(Data!$F2324="failed",Data!L2324)</f>
        <v>0</v>
      </c>
    </row>
    <row r="2325" spans="1:2" x14ac:dyDescent="0.25">
      <c r="A2325" t="b">
        <f>IF(Data!$F2325="successful",Data!L2325)</f>
        <v>0</v>
      </c>
      <c r="B2325" t="b">
        <f>IF(Data!$F2325="failed",Data!L2325)</f>
        <v>0</v>
      </c>
    </row>
    <row r="2326" spans="1:2" x14ac:dyDescent="0.25">
      <c r="A2326" t="b">
        <f>IF(Data!$F2326="successful",Data!L2326)</f>
        <v>0</v>
      </c>
      <c r="B2326" t="b">
        <f>IF(Data!$F2326="failed",Data!L2326)</f>
        <v>0</v>
      </c>
    </row>
    <row r="2327" spans="1:2" x14ac:dyDescent="0.25">
      <c r="A2327" t="b">
        <f>IF(Data!$F2327="successful",Data!L2327)</f>
        <v>0</v>
      </c>
      <c r="B2327" t="b">
        <f>IF(Data!$F2327="failed",Data!L2327)</f>
        <v>0</v>
      </c>
    </row>
    <row r="2328" spans="1:2" x14ac:dyDescent="0.25">
      <c r="A2328" t="b">
        <f>IF(Data!$F2328="successful",Data!L2328)</f>
        <v>0</v>
      </c>
      <c r="B2328" t="b">
        <f>IF(Data!$F2328="failed",Data!L2328)</f>
        <v>0</v>
      </c>
    </row>
    <row r="2329" spans="1:2" x14ac:dyDescent="0.25">
      <c r="A2329">
        <f>IF(Data!$F2329="successful",Data!L2329)</f>
        <v>3355</v>
      </c>
      <c r="B2329" t="b">
        <f>IF(Data!$F2329="failed",Data!L2329)</f>
        <v>0</v>
      </c>
    </row>
    <row r="2330" spans="1:2" x14ac:dyDescent="0.25">
      <c r="A2330">
        <f>IF(Data!$F2330="successful",Data!L2330)</f>
        <v>537</v>
      </c>
      <c r="B2330" t="b">
        <f>IF(Data!$F2330="failed",Data!L2330)</f>
        <v>0</v>
      </c>
    </row>
    <row r="2331" spans="1:2" x14ac:dyDescent="0.25">
      <c r="A2331">
        <f>IF(Data!$F2331="successful",Data!L2331)</f>
        <v>125</v>
      </c>
      <c r="B2331" t="b">
        <f>IF(Data!$F2331="failed",Data!L2331)</f>
        <v>0</v>
      </c>
    </row>
    <row r="2332" spans="1:2" x14ac:dyDescent="0.25">
      <c r="A2332">
        <f>IF(Data!$F2332="successful",Data!L2332)</f>
        <v>163</v>
      </c>
      <c r="B2332" t="b">
        <f>IF(Data!$F2332="failed",Data!L2332)</f>
        <v>0</v>
      </c>
    </row>
    <row r="2333" spans="1:2" x14ac:dyDescent="0.25">
      <c r="A2333">
        <f>IF(Data!$F2333="successful",Data!L2333)</f>
        <v>283</v>
      </c>
      <c r="B2333" t="b">
        <f>IF(Data!$F2333="failed",Data!L2333)</f>
        <v>0</v>
      </c>
    </row>
    <row r="2334" spans="1:2" x14ac:dyDescent="0.25">
      <c r="A2334">
        <f>IF(Data!$F2334="successful",Data!L2334)</f>
        <v>352</v>
      </c>
      <c r="B2334" t="b">
        <f>IF(Data!$F2334="failed",Data!L2334)</f>
        <v>0</v>
      </c>
    </row>
    <row r="2335" spans="1:2" x14ac:dyDescent="0.25">
      <c r="A2335">
        <f>IF(Data!$F2335="successful",Data!L2335)</f>
        <v>94</v>
      </c>
      <c r="B2335" t="b">
        <f>IF(Data!$F2335="failed",Data!L2335)</f>
        <v>0</v>
      </c>
    </row>
    <row r="2336" spans="1:2" x14ac:dyDescent="0.25">
      <c r="A2336">
        <f>IF(Data!$F2336="successful",Data!L2336)</f>
        <v>67</v>
      </c>
      <c r="B2336" t="b">
        <f>IF(Data!$F2336="failed",Data!L2336)</f>
        <v>0</v>
      </c>
    </row>
    <row r="2337" spans="1:2" x14ac:dyDescent="0.25">
      <c r="A2337">
        <f>IF(Data!$F2337="successful",Data!L2337)</f>
        <v>221</v>
      </c>
      <c r="B2337" t="b">
        <f>IF(Data!$F2337="failed",Data!L2337)</f>
        <v>0</v>
      </c>
    </row>
    <row r="2338" spans="1:2" x14ac:dyDescent="0.25">
      <c r="A2338">
        <f>IF(Data!$F2338="successful",Data!L2338)</f>
        <v>2165</v>
      </c>
      <c r="B2338" t="b">
        <f>IF(Data!$F2338="failed",Data!L2338)</f>
        <v>0</v>
      </c>
    </row>
    <row r="2339" spans="1:2" x14ac:dyDescent="0.25">
      <c r="A2339">
        <f>IF(Data!$F2339="successful",Data!L2339)</f>
        <v>179</v>
      </c>
      <c r="B2339" t="b">
        <f>IF(Data!$F2339="failed",Data!L2339)</f>
        <v>0</v>
      </c>
    </row>
    <row r="2340" spans="1:2" x14ac:dyDescent="0.25">
      <c r="A2340">
        <f>IF(Data!$F2340="successful",Data!L2340)</f>
        <v>123</v>
      </c>
      <c r="B2340" t="b">
        <f>IF(Data!$F2340="failed",Data!L2340)</f>
        <v>0</v>
      </c>
    </row>
    <row r="2341" spans="1:2" x14ac:dyDescent="0.25">
      <c r="A2341">
        <f>IF(Data!$F2341="successful",Data!L2341)</f>
        <v>1104</v>
      </c>
      <c r="B2341" t="b">
        <f>IF(Data!$F2341="failed",Data!L2341)</f>
        <v>0</v>
      </c>
    </row>
    <row r="2342" spans="1:2" x14ac:dyDescent="0.25">
      <c r="A2342">
        <f>IF(Data!$F2342="successful",Data!L2342)</f>
        <v>403</v>
      </c>
      <c r="B2342" t="b">
        <f>IF(Data!$F2342="failed",Data!L2342)</f>
        <v>0</v>
      </c>
    </row>
    <row r="2343" spans="1:2" x14ac:dyDescent="0.25">
      <c r="A2343" t="b">
        <f>IF(Data!$F2343="successful",Data!L2343)</f>
        <v>0</v>
      </c>
      <c r="B2343" t="b">
        <f>IF(Data!$F2343="failed",Data!L2343)</f>
        <v>0</v>
      </c>
    </row>
    <row r="2344" spans="1:2" x14ac:dyDescent="0.25">
      <c r="A2344" t="b">
        <f>IF(Data!$F2344="successful",Data!L2344)</f>
        <v>0</v>
      </c>
      <c r="B2344" t="b">
        <f>IF(Data!$F2344="failed",Data!L2344)</f>
        <v>0</v>
      </c>
    </row>
    <row r="2345" spans="1:2" x14ac:dyDescent="0.25">
      <c r="A2345" t="b">
        <f>IF(Data!$F2345="successful",Data!L2345)</f>
        <v>0</v>
      </c>
      <c r="B2345" t="b">
        <f>IF(Data!$F2345="failed",Data!L2345)</f>
        <v>0</v>
      </c>
    </row>
    <row r="2346" spans="1:2" x14ac:dyDescent="0.25">
      <c r="A2346" t="b">
        <f>IF(Data!$F2346="successful",Data!L2346)</f>
        <v>0</v>
      </c>
      <c r="B2346" t="b">
        <f>IF(Data!$F2346="failed",Data!L2346)</f>
        <v>0</v>
      </c>
    </row>
    <row r="2347" spans="1:2" x14ac:dyDescent="0.25">
      <c r="A2347" t="b">
        <f>IF(Data!$F2347="successful",Data!L2347)</f>
        <v>0</v>
      </c>
      <c r="B2347" t="b">
        <f>IF(Data!$F2347="failed",Data!L2347)</f>
        <v>0</v>
      </c>
    </row>
    <row r="2348" spans="1:2" x14ac:dyDescent="0.25">
      <c r="A2348" t="b">
        <f>IF(Data!$F2348="successful",Data!L2348)</f>
        <v>0</v>
      </c>
      <c r="B2348" t="b">
        <f>IF(Data!$F2348="failed",Data!L2348)</f>
        <v>0</v>
      </c>
    </row>
    <row r="2349" spans="1:2" x14ac:dyDescent="0.25">
      <c r="A2349" t="b">
        <f>IF(Data!$F2349="successful",Data!L2349)</f>
        <v>0</v>
      </c>
      <c r="B2349" t="b">
        <f>IF(Data!$F2349="failed",Data!L2349)</f>
        <v>0</v>
      </c>
    </row>
    <row r="2350" spans="1:2" x14ac:dyDescent="0.25">
      <c r="A2350" t="b">
        <f>IF(Data!$F2350="successful",Data!L2350)</f>
        <v>0</v>
      </c>
      <c r="B2350" t="b">
        <f>IF(Data!$F2350="failed",Data!L2350)</f>
        <v>0</v>
      </c>
    </row>
    <row r="2351" spans="1:2" x14ac:dyDescent="0.25">
      <c r="A2351" t="b">
        <f>IF(Data!$F2351="successful",Data!L2351)</f>
        <v>0</v>
      </c>
      <c r="B2351" t="b">
        <f>IF(Data!$F2351="failed",Data!L2351)</f>
        <v>0</v>
      </c>
    </row>
    <row r="2352" spans="1:2" x14ac:dyDescent="0.25">
      <c r="A2352" t="b">
        <f>IF(Data!$F2352="successful",Data!L2352)</f>
        <v>0</v>
      </c>
      <c r="B2352" t="b">
        <f>IF(Data!$F2352="failed",Data!L2352)</f>
        <v>0</v>
      </c>
    </row>
    <row r="2353" spans="1:2" x14ac:dyDescent="0.25">
      <c r="A2353" t="b">
        <f>IF(Data!$F2353="successful",Data!L2353)</f>
        <v>0</v>
      </c>
      <c r="B2353" t="b">
        <f>IF(Data!$F2353="failed",Data!L2353)</f>
        <v>0</v>
      </c>
    </row>
    <row r="2354" spans="1:2" x14ac:dyDescent="0.25">
      <c r="A2354" t="b">
        <f>IF(Data!$F2354="successful",Data!L2354)</f>
        <v>0</v>
      </c>
      <c r="B2354" t="b">
        <f>IF(Data!$F2354="failed",Data!L2354)</f>
        <v>0</v>
      </c>
    </row>
    <row r="2355" spans="1:2" x14ac:dyDescent="0.25">
      <c r="A2355" t="b">
        <f>IF(Data!$F2355="successful",Data!L2355)</f>
        <v>0</v>
      </c>
      <c r="B2355" t="b">
        <f>IF(Data!$F2355="failed",Data!L2355)</f>
        <v>0</v>
      </c>
    </row>
    <row r="2356" spans="1:2" x14ac:dyDescent="0.25">
      <c r="A2356" t="b">
        <f>IF(Data!$F2356="successful",Data!L2356)</f>
        <v>0</v>
      </c>
      <c r="B2356" t="b">
        <f>IF(Data!$F2356="failed",Data!L2356)</f>
        <v>0</v>
      </c>
    </row>
    <row r="2357" spans="1:2" x14ac:dyDescent="0.25">
      <c r="A2357" t="b">
        <f>IF(Data!$F2357="successful",Data!L2357)</f>
        <v>0</v>
      </c>
      <c r="B2357" t="b">
        <f>IF(Data!$F2357="failed",Data!L2357)</f>
        <v>0</v>
      </c>
    </row>
    <row r="2358" spans="1:2" x14ac:dyDescent="0.25">
      <c r="A2358" t="b">
        <f>IF(Data!$F2358="successful",Data!L2358)</f>
        <v>0</v>
      </c>
      <c r="B2358" t="b">
        <f>IF(Data!$F2358="failed",Data!L2358)</f>
        <v>0</v>
      </c>
    </row>
    <row r="2359" spans="1:2" x14ac:dyDescent="0.25">
      <c r="A2359" t="b">
        <f>IF(Data!$F2359="successful",Data!L2359)</f>
        <v>0</v>
      </c>
      <c r="B2359" t="b">
        <f>IF(Data!$F2359="failed",Data!L2359)</f>
        <v>0</v>
      </c>
    </row>
    <row r="2360" spans="1:2" x14ac:dyDescent="0.25">
      <c r="A2360" t="b">
        <f>IF(Data!$F2360="successful",Data!L2360)</f>
        <v>0</v>
      </c>
      <c r="B2360" t="b">
        <f>IF(Data!$F2360="failed",Data!L2360)</f>
        <v>0</v>
      </c>
    </row>
    <row r="2361" spans="1:2" x14ac:dyDescent="0.25">
      <c r="A2361" t="b">
        <f>IF(Data!$F2361="successful",Data!L2361)</f>
        <v>0</v>
      </c>
      <c r="B2361" t="b">
        <f>IF(Data!$F2361="failed",Data!L2361)</f>
        <v>0</v>
      </c>
    </row>
    <row r="2362" spans="1:2" x14ac:dyDescent="0.25">
      <c r="A2362" t="b">
        <f>IF(Data!$F2362="successful",Data!L2362)</f>
        <v>0</v>
      </c>
      <c r="B2362" t="b">
        <f>IF(Data!$F2362="failed",Data!L2362)</f>
        <v>0</v>
      </c>
    </row>
    <row r="2363" spans="1:2" x14ac:dyDescent="0.25">
      <c r="A2363" t="b">
        <f>IF(Data!$F2363="successful",Data!L2363)</f>
        <v>0</v>
      </c>
      <c r="B2363" t="b">
        <f>IF(Data!$F2363="failed",Data!L2363)</f>
        <v>0</v>
      </c>
    </row>
    <row r="2364" spans="1:2" x14ac:dyDescent="0.25">
      <c r="A2364" t="b">
        <f>IF(Data!$F2364="successful",Data!L2364)</f>
        <v>0</v>
      </c>
      <c r="B2364" t="b">
        <f>IF(Data!$F2364="failed",Data!L2364)</f>
        <v>0</v>
      </c>
    </row>
    <row r="2365" spans="1:2" x14ac:dyDescent="0.25">
      <c r="A2365" t="b">
        <f>IF(Data!$F2365="successful",Data!L2365)</f>
        <v>0</v>
      </c>
      <c r="B2365" t="b">
        <f>IF(Data!$F2365="failed",Data!L2365)</f>
        <v>0</v>
      </c>
    </row>
    <row r="2366" spans="1:2" x14ac:dyDescent="0.25">
      <c r="A2366" t="b">
        <f>IF(Data!$F2366="successful",Data!L2366)</f>
        <v>0</v>
      </c>
      <c r="B2366" t="b">
        <f>IF(Data!$F2366="failed",Data!L2366)</f>
        <v>0</v>
      </c>
    </row>
    <row r="2367" spans="1:2" x14ac:dyDescent="0.25">
      <c r="A2367" t="b">
        <f>IF(Data!$F2367="successful",Data!L2367)</f>
        <v>0</v>
      </c>
      <c r="B2367" t="b">
        <f>IF(Data!$F2367="failed",Data!L2367)</f>
        <v>0</v>
      </c>
    </row>
    <row r="2368" spans="1:2" x14ac:dyDescent="0.25">
      <c r="A2368" t="b">
        <f>IF(Data!$F2368="successful",Data!L2368)</f>
        <v>0</v>
      </c>
      <c r="B2368" t="b">
        <f>IF(Data!$F2368="failed",Data!L2368)</f>
        <v>0</v>
      </c>
    </row>
    <row r="2369" spans="1:2" x14ac:dyDescent="0.25">
      <c r="A2369" t="b">
        <f>IF(Data!$F2369="successful",Data!L2369)</f>
        <v>0</v>
      </c>
      <c r="B2369" t="b">
        <f>IF(Data!$F2369="failed",Data!L2369)</f>
        <v>0</v>
      </c>
    </row>
    <row r="2370" spans="1:2" x14ac:dyDescent="0.25">
      <c r="A2370" t="b">
        <f>IF(Data!$F2370="successful",Data!L2370)</f>
        <v>0</v>
      </c>
      <c r="B2370" t="b">
        <f>IF(Data!$F2370="failed",Data!L2370)</f>
        <v>0</v>
      </c>
    </row>
    <row r="2371" spans="1:2" x14ac:dyDescent="0.25">
      <c r="A2371" t="b">
        <f>IF(Data!$F2371="successful",Data!L2371)</f>
        <v>0</v>
      </c>
      <c r="B2371" t="b">
        <f>IF(Data!$F2371="failed",Data!L2371)</f>
        <v>0</v>
      </c>
    </row>
    <row r="2372" spans="1:2" x14ac:dyDescent="0.25">
      <c r="A2372" t="b">
        <f>IF(Data!$F2372="successful",Data!L2372)</f>
        <v>0</v>
      </c>
      <c r="B2372" t="b">
        <f>IF(Data!$F2372="failed",Data!L2372)</f>
        <v>0</v>
      </c>
    </row>
    <row r="2373" spans="1:2" x14ac:dyDescent="0.25">
      <c r="A2373" t="b">
        <f>IF(Data!$F2373="successful",Data!L2373)</f>
        <v>0</v>
      </c>
      <c r="B2373" t="b">
        <f>IF(Data!$F2373="failed",Data!L2373)</f>
        <v>0</v>
      </c>
    </row>
    <row r="2374" spans="1:2" x14ac:dyDescent="0.25">
      <c r="A2374" t="b">
        <f>IF(Data!$F2374="successful",Data!L2374)</f>
        <v>0</v>
      </c>
      <c r="B2374" t="b">
        <f>IF(Data!$F2374="failed",Data!L2374)</f>
        <v>0</v>
      </c>
    </row>
    <row r="2375" spans="1:2" x14ac:dyDescent="0.25">
      <c r="A2375" t="b">
        <f>IF(Data!$F2375="successful",Data!L2375)</f>
        <v>0</v>
      </c>
      <c r="B2375" t="b">
        <f>IF(Data!$F2375="failed",Data!L2375)</f>
        <v>0</v>
      </c>
    </row>
    <row r="2376" spans="1:2" x14ac:dyDescent="0.25">
      <c r="A2376" t="b">
        <f>IF(Data!$F2376="successful",Data!L2376)</f>
        <v>0</v>
      </c>
      <c r="B2376" t="b">
        <f>IF(Data!$F2376="failed",Data!L2376)</f>
        <v>0</v>
      </c>
    </row>
    <row r="2377" spans="1:2" x14ac:dyDescent="0.25">
      <c r="A2377" t="b">
        <f>IF(Data!$F2377="successful",Data!L2377)</f>
        <v>0</v>
      </c>
      <c r="B2377" t="b">
        <f>IF(Data!$F2377="failed",Data!L2377)</f>
        <v>0</v>
      </c>
    </row>
    <row r="2378" spans="1:2" x14ac:dyDescent="0.25">
      <c r="A2378" t="b">
        <f>IF(Data!$F2378="successful",Data!L2378)</f>
        <v>0</v>
      </c>
      <c r="B2378" t="b">
        <f>IF(Data!$F2378="failed",Data!L2378)</f>
        <v>0</v>
      </c>
    </row>
    <row r="2379" spans="1:2" x14ac:dyDescent="0.25">
      <c r="A2379" t="b">
        <f>IF(Data!$F2379="successful",Data!L2379)</f>
        <v>0</v>
      </c>
      <c r="B2379" t="b">
        <f>IF(Data!$F2379="failed",Data!L2379)</f>
        <v>0</v>
      </c>
    </row>
    <row r="2380" spans="1:2" x14ac:dyDescent="0.25">
      <c r="A2380" t="b">
        <f>IF(Data!$F2380="successful",Data!L2380)</f>
        <v>0</v>
      </c>
      <c r="B2380" t="b">
        <f>IF(Data!$F2380="failed",Data!L2380)</f>
        <v>0</v>
      </c>
    </row>
    <row r="2381" spans="1:2" x14ac:dyDescent="0.25">
      <c r="A2381" t="b">
        <f>IF(Data!$F2381="successful",Data!L2381)</f>
        <v>0</v>
      </c>
      <c r="B2381" t="b">
        <f>IF(Data!$F2381="failed",Data!L2381)</f>
        <v>0</v>
      </c>
    </row>
    <row r="2382" spans="1:2" x14ac:dyDescent="0.25">
      <c r="A2382" t="b">
        <f>IF(Data!$F2382="successful",Data!L2382)</f>
        <v>0</v>
      </c>
      <c r="B2382" t="b">
        <f>IF(Data!$F2382="failed",Data!L2382)</f>
        <v>0</v>
      </c>
    </row>
    <row r="2383" spans="1:2" x14ac:dyDescent="0.25">
      <c r="A2383" t="b">
        <f>IF(Data!$F2383="successful",Data!L2383)</f>
        <v>0</v>
      </c>
      <c r="B2383" t="b">
        <f>IF(Data!$F2383="failed",Data!L2383)</f>
        <v>0</v>
      </c>
    </row>
    <row r="2384" spans="1:2" x14ac:dyDescent="0.25">
      <c r="A2384" t="b">
        <f>IF(Data!$F2384="successful",Data!L2384)</f>
        <v>0</v>
      </c>
      <c r="B2384" t="b">
        <f>IF(Data!$F2384="failed",Data!L2384)</f>
        <v>0</v>
      </c>
    </row>
    <row r="2385" spans="1:2" x14ac:dyDescent="0.25">
      <c r="A2385" t="b">
        <f>IF(Data!$F2385="successful",Data!L2385)</f>
        <v>0</v>
      </c>
      <c r="B2385" t="b">
        <f>IF(Data!$F2385="failed",Data!L2385)</f>
        <v>0</v>
      </c>
    </row>
    <row r="2386" spans="1:2" x14ac:dyDescent="0.25">
      <c r="A2386" t="b">
        <f>IF(Data!$F2386="successful",Data!L2386)</f>
        <v>0</v>
      </c>
      <c r="B2386" t="b">
        <f>IF(Data!$F2386="failed",Data!L2386)</f>
        <v>0</v>
      </c>
    </row>
    <row r="2387" spans="1:2" x14ac:dyDescent="0.25">
      <c r="A2387" t="b">
        <f>IF(Data!$F2387="successful",Data!L2387)</f>
        <v>0</v>
      </c>
      <c r="B2387" t="b">
        <f>IF(Data!$F2387="failed",Data!L2387)</f>
        <v>0</v>
      </c>
    </row>
    <row r="2388" spans="1:2" x14ac:dyDescent="0.25">
      <c r="A2388" t="b">
        <f>IF(Data!$F2388="successful",Data!L2388)</f>
        <v>0</v>
      </c>
      <c r="B2388" t="b">
        <f>IF(Data!$F2388="failed",Data!L2388)</f>
        <v>0</v>
      </c>
    </row>
    <row r="2389" spans="1:2" x14ac:dyDescent="0.25">
      <c r="A2389" t="b">
        <f>IF(Data!$F2389="successful",Data!L2389)</f>
        <v>0</v>
      </c>
      <c r="B2389" t="b">
        <f>IF(Data!$F2389="failed",Data!L2389)</f>
        <v>0</v>
      </c>
    </row>
    <row r="2390" spans="1:2" x14ac:dyDescent="0.25">
      <c r="A2390" t="b">
        <f>IF(Data!$F2390="successful",Data!L2390)</f>
        <v>0</v>
      </c>
      <c r="B2390" t="b">
        <f>IF(Data!$F2390="failed",Data!L2390)</f>
        <v>0</v>
      </c>
    </row>
    <row r="2391" spans="1:2" x14ac:dyDescent="0.25">
      <c r="A2391" t="b">
        <f>IF(Data!$F2391="successful",Data!L2391)</f>
        <v>0</v>
      </c>
      <c r="B2391" t="b">
        <f>IF(Data!$F2391="failed",Data!L2391)</f>
        <v>0</v>
      </c>
    </row>
    <row r="2392" spans="1:2" x14ac:dyDescent="0.25">
      <c r="A2392" t="b">
        <f>IF(Data!$F2392="successful",Data!L2392)</f>
        <v>0</v>
      </c>
      <c r="B2392" t="b">
        <f>IF(Data!$F2392="failed",Data!L2392)</f>
        <v>0</v>
      </c>
    </row>
    <row r="2393" spans="1:2" x14ac:dyDescent="0.25">
      <c r="A2393" t="b">
        <f>IF(Data!$F2393="successful",Data!L2393)</f>
        <v>0</v>
      </c>
      <c r="B2393" t="b">
        <f>IF(Data!$F2393="failed",Data!L2393)</f>
        <v>0</v>
      </c>
    </row>
    <row r="2394" spans="1:2" x14ac:dyDescent="0.25">
      <c r="A2394" t="b">
        <f>IF(Data!$F2394="successful",Data!L2394)</f>
        <v>0</v>
      </c>
      <c r="B2394" t="b">
        <f>IF(Data!$F2394="failed",Data!L2394)</f>
        <v>0</v>
      </c>
    </row>
    <row r="2395" spans="1:2" x14ac:dyDescent="0.25">
      <c r="A2395" t="b">
        <f>IF(Data!$F2395="successful",Data!L2395)</f>
        <v>0</v>
      </c>
      <c r="B2395" t="b">
        <f>IF(Data!$F2395="failed",Data!L2395)</f>
        <v>0</v>
      </c>
    </row>
    <row r="2396" spans="1:2" x14ac:dyDescent="0.25">
      <c r="A2396" t="b">
        <f>IF(Data!$F2396="successful",Data!L2396)</f>
        <v>0</v>
      </c>
      <c r="B2396" t="b">
        <f>IF(Data!$F2396="failed",Data!L2396)</f>
        <v>0</v>
      </c>
    </row>
    <row r="2397" spans="1:2" x14ac:dyDescent="0.25">
      <c r="A2397" t="b">
        <f>IF(Data!$F2397="successful",Data!L2397)</f>
        <v>0</v>
      </c>
      <c r="B2397" t="b">
        <f>IF(Data!$F2397="failed",Data!L2397)</f>
        <v>0</v>
      </c>
    </row>
    <row r="2398" spans="1:2" x14ac:dyDescent="0.25">
      <c r="A2398" t="b">
        <f>IF(Data!$F2398="successful",Data!L2398)</f>
        <v>0</v>
      </c>
      <c r="B2398" t="b">
        <f>IF(Data!$F2398="failed",Data!L2398)</f>
        <v>0</v>
      </c>
    </row>
    <row r="2399" spans="1:2" x14ac:dyDescent="0.25">
      <c r="A2399" t="b">
        <f>IF(Data!$F2399="successful",Data!L2399)</f>
        <v>0</v>
      </c>
      <c r="B2399" t="b">
        <f>IF(Data!$F2399="failed",Data!L2399)</f>
        <v>0</v>
      </c>
    </row>
    <row r="2400" spans="1:2" x14ac:dyDescent="0.25">
      <c r="A2400" t="b">
        <f>IF(Data!$F2400="successful",Data!L2400)</f>
        <v>0</v>
      </c>
      <c r="B2400" t="b">
        <f>IF(Data!$F2400="failed",Data!L2400)</f>
        <v>0</v>
      </c>
    </row>
    <row r="2401" spans="1:2" x14ac:dyDescent="0.25">
      <c r="A2401" t="b">
        <f>IF(Data!$F2401="successful",Data!L2401)</f>
        <v>0</v>
      </c>
      <c r="B2401" t="b">
        <f>IF(Data!$F2401="failed",Data!L2401)</f>
        <v>0</v>
      </c>
    </row>
    <row r="2402" spans="1:2" x14ac:dyDescent="0.25">
      <c r="A2402" t="b">
        <f>IF(Data!$F2402="successful",Data!L2402)</f>
        <v>0</v>
      </c>
      <c r="B2402" t="b">
        <f>IF(Data!$F2402="failed",Data!L2402)</f>
        <v>0</v>
      </c>
    </row>
    <row r="2403" spans="1:2" x14ac:dyDescent="0.25">
      <c r="A2403" t="b">
        <f>IF(Data!$F2403="successful",Data!L2403)</f>
        <v>0</v>
      </c>
      <c r="B2403">
        <f>IF(Data!$F2403="failed",Data!L2403)</f>
        <v>9</v>
      </c>
    </row>
    <row r="2404" spans="1:2" x14ac:dyDescent="0.25">
      <c r="A2404" t="b">
        <f>IF(Data!$F2404="successful",Data!L2404)</f>
        <v>0</v>
      </c>
      <c r="B2404">
        <f>IF(Data!$F2404="failed",Data!L2404)</f>
        <v>1</v>
      </c>
    </row>
    <row r="2405" spans="1:2" x14ac:dyDescent="0.25">
      <c r="A2405" t="b">
        <f>IF(Data!$F2405="successful",Data!L2405)</f>
        <v>0</v>
      </c>
      <c r="B2405">
        <f>IF(Data!$F2405="failed",Data!L2405)</f>
        <v>12</v>
      </c>
    </row>
    <row r="2406" spans="1:2" x14ac:dyDescent="0.25">
      <c r="A2406" t="b">
        <f>IF(Data!$F2406="successful",Data!L2406)</f>
        <v>0</v>
      </c>
      <c r="B2406">
        <f>IF(Data!$F2406="failed",Data!L2406)</f>
        <v>0</v>
      </c>
    </row>
    <row r="2407" spans="1:2" x14ac:dyDescent="0.25">
      <c r="A2407" t="b">
        <f>IF(Data!$F2407="successful",Data!L2407)</f>
        <v>0</v>
      </c>
      <c r="B2407">
        <f>IF(Data!$F2407="failed",Data!L2407)</f>
        <v>20</v>
      </c>
    </row>
    <row r="2408" spans="1:2" x14ac:dyDescent="0.25">
      <c r="A2408" t="b">
        <f>IF(Data!$F2408="successful",Data!L2408)</f>
        <v>0</v>
      </c>
      <c r="B2408">
        <f>IF(Data!$F2408="failed",Data!L2408)</f>
        <v>16</v>
      </c>
    </row>
    <row r="2409" spans="1:2" x14ac:dyDescent="0.25">
      <c r="A2409" t="b">
        <f>IF(Data!$F2409="successful",Data!L2409)</f>
        <v>0</v>
      </c>
      <c r="B2409">
        <f>IF(Data!$F2409="failed",Data!L2409)</f>
        <v>33</v>
      </c>
    </row>
    <row r="2410" spans="1:2" x14ac:dyDescent="0.25">
      <c r="A2410" t="b">
        <f>IF(Data!$F2410="successful",Data!L2410)</f>
        <v>0</v>
      </c>
      <c r="B2410">
        <f>IF(Data!$F2410="failed",Data!L2410)</f>
        <v>2</v>
      </c>
    </row>
    <row r="2411" spans="1:2" x14ac:dyDescent="0.25">
      <c r="A2411" t="b">
        <f>IF(Data!$F2411="successful",Data!L2411)</f>
        <v>0</v>
      </c>
      <c r="B2411">
        <f>IF(Data!$F2411="failed",Data!L2411)</f>
        <v>6</v>
      </c>
    </row>
    <row r="2412" spans="1:2" x14ac:dyDescent="0.25">
      <c r="A2412" t="b">
        <f>IF(Data!$F2412="successful",Data!L2412)</f>
        <v>0</v>
      </c>
      <c r="B2412">
        <f>IF(Data!$F2412="failed",Data!L2412)</f>
        <v>0</v>
      </c>
    </row>
    <row r="2413" spans="1:2" x14ac:dyDescent="0.25">
      <c r="A2413" t="b">
        <f>IF(Data!$F2413="successful",Data!L2413)</f>
        <v>0</v>
      </c>
      <c r="B2413">
        <f>IF(Data!$F2413="failed",Data!L2413)</f>
        <v>3</v>
      </c>
    </row>
    <row r="2414" spans="1:2" x14ac:dyDescent="0.25">
      <c r="A2414" t="b">
        <f>IF(Data!$F2414="successful",Data!L2414)</f>
        <v>0</v>
      </c>
      <c r="B2414">
        <f>IF(Data!$F2414="failed",Data!L2414)</f>
        <v>0</v>
      </c>
    </row>
    <row r="2415" spans="1:2" x14ac:dyDescent="0.25">
      <c r="A2415" t="b">
        <f>IF(Data!$F2415="successful",Data!L2415)</f>
        <v>0</v>
      </c>
      <c r="B2415">
        <f>IF(Data!$F2415="failed",Data!L2415)</f>
        <v>3</v>
      </c>
    </row>
    <row r="2416" spans="1:2" x14ac:dyDescent="0.25">
      <c r="A2416" t="b">
        <f>IF(Data!$F2416="successful",Data!L2416)</f>
        <v>0</v>
      </c>
      <c r="B2416">
        <f>IF(Data!$F2416="failed",Data!L2416)</f>
        <v>13</v>
      </c>
    </row>
    <row r="2417" spans="1:2" x14ac:dyDescent="0.25">
      <c r="A2417" t="b">
        <f>IF(Data!$F2417="successful",Data!L2417)</f>
        <v>0</v>
      </c>
      <c r="B2417">
        <f>IF(Data!$F2417="failed",Data!L2417)</f>
        <v>6</v>
      </c>
    </row>
    <row r="2418" spans="1:2" x14ac:dyDescent="0.25">
      <c r="A2418" t="b">
        <f>IF(Data!$F2418="successful",Data!L2418)</f>
        <v>0</v>
      </c>
      <c r="B2418">
        <f>IF(Data!$F2418="failed",Data!L2418)</f>
        <v>1</v>
      </c>
    </row>
    <row r="2419" spans="1:2" x14ac:dyDescent="0.25">
      <c r="A2419" t="b">
        <f>IF(Data!$F2419="successful",Data!L2419)</f>
        <v>0</v>
      </c>
      <c r="B2419">
        <f>IF(Data!$F2419="failed",Data!L2419)</f>
        <v>0</v>
      </c>
    </row>
    <row r="2420" spans="1:2" x14ac:dyDescent="0.25">
      <c r="A2420" t="b">
        <f>IF(Data!$F2420="successful",Data!L2420)</f>
        <v>0</v>
      </c>
      <c r="B2420">
        <f>IF(Data!$F2420="failed",Data!L2420)</f>
        <v>5</v>
      </c>
    </row>
    <row r="2421" spans="1:2" x14ac:dyDescent="0.25">
      <c r="A2421" t="b">
        <f>IF(Data!$F2421="successful",Data!L2421)</f>
        <v>0</v>
      </c>
      <c r="B2421">
        <f>IF(Data!$F2421="failed",Data!L2421)</f>
        <v>0</v>
      </c>
    </row>
    <row r="2422" spans="1:2" x14ac:dyDescent="0.25">
      <c r="A2422" t="b">
        <f>IF(Data!$F2422="successful",Data!L2422)</f>
        <v>0</v>
      </c>
      <c r="B2422">
        <f>IF(Data!$F2422="failed",Data!L2422)</f>
        <v>36</v>
      </c>
    </row>
    <row r="2423" spans="1:2" x14ac:dyDescent="0.25">
      <c r="A2423" t="b">
        <f>IF(Data!$F2423="successful",Data!L2423)</f>
        <v>0</v>
      </c>
      <c r="B2423">
        <f>IF(Data!$F2423="failed",Data!L2423)</f>
        <v>1</v>
      </c>
    </row>
    <row r="2424" spans="1:2" x14ac:dyDescent="0.25">
      <c r="A2424" t="b">
        <f>IF(Data!$F2424="successful",Data!L2424)</f>
        <v>0</v>
      </c>
      <c r="B2424">
        <f>IF(Data!$F2424="failed",Data!L2424)</f>
        <v>1</v>
      </c>
    </row>
    <row r="2425" spans="1:2" x14ac:dyDescent="0.25">
      <c r="A2425" t="b">
        <f>IF(Data!$F2425="successful",Data!L2425)</f>
        <v>0</v>
      </c>
      <c r="B2425">
        <f>IF(Data!$F2425="failed",Data!L2425)</f>
        <v>1</v>
      </c>
    </row>
    <row r="2426" spans="1:2" x14ac:dyDescent="0.25">
      <c r="A2426" t="b">
        <f>IF(Data!$F2426="successful",Data!L2426)</f>
        <v>0</v>
      </c>
      <c r="B2426">
        <f>IF(Data!$F2426="failed",Data!L2426)</f>
        <v>9</v>
      </c>
    </row>
    <row r="2427" spans="1:2" x14ac:dyDescent="0.25">
      <c r="A2427" t="b">
        <f>IF(Data!$F2427="successful",Data!L2427)</f>
        <v>0</v>
      </c>
      <c r="B2427">
        <f>IF(Data!$F2427="failed",Data!L2427)</f>
        <v>1</v>
      </c>
    </row>
    <row r="2428" spans="1:2" x14ac:dyDescent="0.25">
      <c r="A2428" t="b">
        <f>IF(Data!$F2428="successful",Data!L2428)</f>
        <v>0</v>
      </c>
      <c r="B2428">
        <f>IF(Data!$F2428="failed",Data!L2428)</f>
        <v>0</v>
      </c>
    </row>
    <row r="2429" spans="1:2" x14ac:dyDescent="0.25">
      <c r="A2429" t="b">
        <f>IF(Data!$F2429="successful",Data!L2429)</f>
        <v>0</v>
      </c>
      <c r="B2429">
        <f>IF(Data!$F2429="failed",Data!L2429)</f>
        <v>1</v>
      </c>
    </row>
    <row r="2430" spans="1:2" x14ac:dyDescent="0.25">
      <c r="A2430" t="b">
        <f>IF(Data!$F2430="successful",Data!L2430)</f>
        <v>0</v>
      </c>
      <c r="B2430">
        <f>IF(Data!$F2430="failed",Data!L2430)</f>
        <v>1</v>
      </c>
    </row>
    <row r="2431" spans="1:2" x14ac:dyDescent="0.25">
      <c r="A2431" t="b">
        <f>IF(Data!$F2431="successful",Data!L2431)</f>
        <v>0</v>
      </c>
      <c r="B2431">
        <f>IF(Data!$F2431="failed",Data!L2431)</f>
        <v>4</v>
      </c>
    </row>
    <row r="2432" spans="1:2" x14ac:dyDescent="0.25">
      <c r="A2432" t="b">
        <f>IF(Data!$F2432="successful",Data!L2432)</f>
        <v>0</v>
      </c>
      <c r="B2432">
        <f>IF(Data!$F2432="failed",Data!L2432)</f>
        <v>2</v>
      </c>
    </row>
    <row r="2433" spans="1:2" x14ac:dyDescent="0.25">
      <c r="A2433" t="b">
        <f>IF(Data!$F2433="successful",Data!L2433)</f>
        <v>0</v>
      </c>
      <c r="B2433">
        <f>IF(Data!$F2433="failed",Data!L2433)</f>
        <v>2</v>
      </c>
    </row>
    <row r="2434" spans="1:2" x14ac:dyDescent="0.25">
      <c r="A2434" t="b">
        <f>IF(Data!$F2434="successful",Data!L2434)</f>
        <v>0</v>
      </c>
      <c r="B2434">
        <f>IF(Data!$F2434="failed",Data!L2434)</f>
        <v>2</v>
      </c>
    </row>
    <row r="2435" spans="1:2" x14ac:dyDescent="0.25">
      <c r="A2435" t="b">
        <f>IF(Data!$F2435="successful",Data!L2435)</f>
        <v>0</v>
      </c>
      <c r="B2435">
        <f>IF(Data!$F2435="failed",Data!L2435)</f>
        <v>0</v>
      </c>
    </row>
    <row r="2436" spans="1:2" x14ac:dyDescent="0.25">
      <c r="A2436" t="b">
        <f>IF(Data!$F2436="successful",Data!L2436)</f>
        <v>0</v>
      </c>
      <c r="B2436">
        <f>IF(Data!$F2436="failed",Data!L2436)</f>
        <v>2</v>
      </c>
    </row>
    <row r="2437" spans="1:2" x14ac:dyDescent="0.25">
      <c r="A2437" t="b">
        <f>IF(Data!$F2437="successful",Data!L2437)</f>
        <v>0</v>
      </c>
      <c r="B2437">
        <f>IF(Data!$F2437="failed",Data!L2437)</f>
        <v>4</v>
      </c>
    </row>
    <row r="2438" spans="1:2" x14ac:dyDescent="0.25">
      <c r="A2438" t="b">
        <f>IF(Data!$F2438="successful",Data!L2438)</f>
        <v>0</v>
      </c>
      <c r="B2438">
        <f>IF(Data!$F2438="failed",Data!L2438)</f>
        <v>2</v>
      </c>
    </row>
    <row r="2439" spans="1:2" x14ac:dyDescent="0.25">
      <c r="A2439" t="b">
        <f>IF(Data!$F2439="successful",Data!L2439)</f>
        <v>0</v>
      </c>
      <c r="B2439">
        <f>IF(Data!$F2439="failed",Data!L2439)</f>
        <v>0</v>
      </c>
    </row>
    <row r="2440" spans="1:2" x14ac:dyDescent="0.25">
      <c r="A2440" t="b">
        <f>IF(Data!$F2440="successful",Data!L2440)</f>
        <v>0</v>
      </c>
      <c r="B2440">
        <f>IF(Data!$F2440="failed",Data!L2440)</f>
        <v>1</v>
      </c>
    </row>
    <row r="2441" spans="1:2" x14ac:dyDescent="0.25">
      <c r="A2441" t="b">
        <f>IF(Data!$F2441="successful",Data!L2441)</f>
        <v>0</v>
      </c>
      <c r="B2441">
        <f>IF(Data!$F2441="failed",Data!L2441)</f>
        <v>0</v>
      </c>
    </row>
    <row r="2442" spans="1:2" x14ac:dyDescent="0.25">
      <c r="A2442" t="b">
        <f>IF(Data!$F2442="successful",Data!L2442)</f>
        <v>0</v>
      </c>
      <c r="B2442">
        <f>IF(Data!$F2442="failed",Data!L2442)</f>
        <v>2</v>
      </c>
    </row>
    <row r="2443" spans="1:2" x14ac:dyDescent="0.25">
      <c r="A2443">
        <f>IF(Data!$F2443="successful",Data!L2443)</f>
        <v>109</v>
      </c>
      <c r="B2443" t="b">
        <f>IF(Data!$F2443="failed",Data!L2443)</f>
        <v>0</v>
      </c>
    </row>
    <row r="2444" spans="1:2" x14ac:dyDescent="0.25">
      <c r="A2444">
        <f>IF(Data!$F2444="successful",Data!L2444)</f>
        <v>372</v>
      </c>
      <c r="B2444" t="b">
        <f>IF(Data!$F2444="failed",Data!L2444)</f>
        <v>0</v>
      </c>
    </row>
    <row r="2445" spans="1:2" x14ac:dyDescent="0.25">
      <c r="A2445">
        <f>IF(Data!$F2445="successful",Data!L2445)</f>
        <v>311</v>
      </c>
      <c r="B2445" t="b">
        <f>IF(Data!$F2445="failed",Data!L2445)</f>
        <v>0</v>
      </c>
    </row>
    <row r="2446" spans="1:2" x14ac:dyDescent="0.25">
      <c r="A2446">
        <f>IF(Data!$F2446="successful",Data!L2446)</f>
        <v>61</v>
      </c>
      <c r="B2446" t="b">
        <f>IF(Data!$F2446="failed",Data!L2446)</f>
        <v>0</v>
      </c>
    </row>
    <row r="2447" spans="1:2" x14ac:dyDescent="0.25">
      <c r="A2447">
        <f>IF(Data!$F2447="successful",Data!L2447)</f>
        <v>115</v>
      </c>
      <c r="B2447" t="b">
        <f>IF(Data!$F2447="failed",Data!L2447)</f>
        <v>0</v>
      </c>
    </row>
    <row r="2448" spans="1:2" x14ac:dyDescent="0.25">
      <c r="A2448">
        <f>IF(Data!$F2448="successful",Data!L2448)</f>
        <v>111</v>
      </c>
      <c r="B2448" t="b">
        <f>IF(Data!$F2448="failed",Data!L2448)</f>
        <v>0</v>
      </c>
    </row>
    <row r="2449" spans="1:2" x14ac:dyDescent="0.25">
      <c r="A2449">
        <f>IF(Data!$F2449="successful",Data!L2449)</f>
        <v>337</v>
      </c>
      <c r="B2449" t="b">
        <f>IF(Data!$F2449="failed",Data!L2449)</f>
        <v>0</v>
      </c>
    </row>
    <row r="2450" spans="1:2" x14ac:dyDescent="0.25">
      <c r="A2450">
        <f>IF(Data!$F2450="successful",Data!L2450)</f>
        <v>9</v>
      </c>
      <c r="B2450" t="b">
        <f>IF(Data!$F2450="failed",Data!L2450)</f>
        <v>0</v>
      </c>
    </row>
    <row r="2451" spans="1:2" x14ac:dyDescent="0.25">
      <c r="A2451">
        <f>IF(Data!$F2451="successful",Data!L2451)</f>
        <v>120</v>
      </c>
      <c r="B2451" t="b">
        <f>IF(Data!$F2451="failed",Data!L2451)</f>
        <v>0</v>
      </c>
    </row>
    <row r="2452" spans="1:2" x14ac:dyDescent="0.25">
      <c r="A2452">
        <f>IF(Data!$F2452="successful",Data!L2452)</f>
        <v>102</v>
      </c>
      <c r="B2452" t="b">
        <f>IF(Data!$F2452="failed",Data!L2452)</f>
        <v>0</v>
      </c>
    </row>
    <row r="2453" spans="1:2" x14ac:dyDescent="0.25">
      <c r="A2453">
        <f>IF(Data!$F2453="successful",Data!L2453)</f>
        <v>186</v>
      </c>
      <c r="B2453" t="b">
        <f>IF(Data!$F2453="failed",Data!L2453)</f>
        <v>0</v>
      </c>
    </row>
    <row r="2454" spans="1:2" x14ac:dyDescent="0.25">
      <c r="A2454">
        <f>IF(Data!$F2454="successful",Data!L2454)</f>
        <v>15</v>
      </c>
      <c r="B2454" t="b">
        <f>IF(Data!$F2454="failed",Data!L2454)</f>
        <v>0</v>
      </c>
    </row>
    <row r="2455" spans="1:2" x14ac:dyDescent="0.25">
      <c r="A2455">
        <f>IF(Data!$F2455="successful",Data!L2455)</f>
        <v>67</v>
      </c>
      <c r="B2455" t="b">
        <f>IF(Data!$F2455="failed",Data!L2455)</f>
        <v>0</v>
      </c>
    </row>
    <row r="2456" spans="1:2" x14ac:dyDescent="0.25">
      <c r="A2456">
        <f>IF(Data!$F2456="successful",Data!L2456)</f>
        <v>130</v>
      </c>
      <c r="B2456" t="b">
        <f>IF(Data!$F2456="failed",Data!L2456)</f>
        <v>0</v>
      </c>
    </row>
    <row r="2457" spans="1:2" x14ac:dyDescent="0.25">
      <c r="A2457">
        <f>IF(Data!$F2457="successful",Data!L2457)</f>
        <v>16</v>
      </c>
      <c r="B2457" t="b">
        <f>IF(Data!$F2457="failed",Data!L2457)</f>
        <v>0</v>
      </c>
    </row>
    <row r="2458" spans="1:2" x14ac:dyDescent="0.25">
      <c r="A2458">
        <f>IF(Data!$F2458="successful",Data!L2458)</f>
        <v>67</v>
      </c>
      <c r="B2458" t="b">
        <f>IF(Data!$F2458="failed",Data!L2458)</f>
        <v>0</v>
      </c>
    </row>
    <row r="2459" spans="1:2" x14ac:dyDescent="0.25">
      <c r="A2459">
        <f>IF(Data!$F2459="successful",Data!L2459)</f>
        <v>124</v>
      </c>
      <c r="B2459" t="b">
        <f>IF(Data!$F2459="failed",Data!L2459)</f>
        <v>0</v>
      </c>
    </row>
    <row r="2460" spans="1:2" x14ac:dyDescent="0.25">
      <c r="A2460">
        <f>IF(Data!$F2460="successful",Data!L2460)</f>
        <v>80</v>
      </c>
      <c r="B2460" t="b">
        <f>IF(Data!$F2460="failed",Data!L2460)</f>
        <v>0</v>
      </c>
    </row>
    <row r="2461" spans="1:2" x14ac:dyDescent="0.25">
      <c r="A2461">
        <f>IF(Data!$F2461="successful",Data!L2461)</f>
        <v>282</v>
      </c>
      <c r="B2461" t="b">
        <f>IF(Data!$F2461="failed",Data!L2461)</f>
        <v>0</v>
      </c>
    </row>
    <row r="2462" spans="1:2" x14ac:dyDescent="0.25">
      <c r="A2462">
        <f>IF(Data!$F2462="successful",Data!L2462)</f>
        <v>68</v>
      </c>
      <c r="B2462" t="b">
        <f>IF(Data!$F2462="failed",Data!L2462)</f>
        <v>0</v>
      </c>
    </row>
    <row r="2463" spans="1:2" x14ac:dyDescent="0.25">
      <c r="A2463">
        <f>IF(Data!$F2463="successful",Data!L2463)</f>
        <v>86</v>
      </c>
      <c r="B2463" t="b">
        <f>IF(Data!$F2463="failed",Data!L2463)</f>
        <v>0</v>
      </c>
    </row>
    <row r="2464" spans="1:2" x14ac:dyDescent="0.25">
      <c r="A2464">
        <f>IF(Data!$F2464="successful",Data!L2464)</f>
        <v>115</v>
      </c>
      <c r="B2464" t="b">
        <f>IF(Data!$F2464="failed",Data!L2464)</f>
        <v>0</v>
      </c>
    </row>
    <row r="2465" spans="1:2" x14ac:dyDescent="0.25">
      <c r="A2465">
        <f>IF(Data!$F2465="successful",Data!L2465)</f>
        <v>75</v>
      </c>
      <c r="B2465" t="b">
        <f>IF(Data!$F2465="failed",Data!L2465)</f>
        <v>0</v>
      </c>
    </row>
    <row r="2466" spans="1:2" x14ac:dyDescent="0.25">
      <c r="A2466">
        <f>IF(Data!$F2466="successful",Data!L2466)</f>
        <v>43</v>
      </c>
      <c r="B2466" t="b">
        <f>IF(Data!$F2466="failed",Data!L2466)</f>
        <v>0</v>
      </c>
    </row>
    <row r="2467" spans="1:2" x14ac:dyDescent="0.25">
      <c r="A2467">
        <f>IF(Data!$F2467="successful",Data!L2467)</f>
        <v>48</v>
      </c>
      <c r="B2467" t="b">
        <f>IF(Data!$F2467="failed",Data!L2467)</f>
        <v>0</v>
      </c>
    </row>
    <row r="2468" spans="1:2" x14ac:dyDescent="0.25">
      <c r="A2468">
        <f>IF(Data!$F2468="successful",Data!L2468)</f>
        <v>52</v>
      </c>
      <c r="B2468" t="b">
        <f>IF(Data!$F2468="failed",Data!L2468)</f>
        <v>0</v>
      </c>
    </row>
    <row r="2469" spans="1:2" x14ac:dyDescent="0.25">
      <c r="A2469">
        <f>IF(Data!$F2469="successful",Data!L2469)</f>
        <v>43</v>
      </c>
      <c r="B2469" t="b">
        <f>IF(Data!$F2469="failed",Data!L2469)</f>
        <v>0</v>
      </c>
    </row>
    <row r="2470" spans="1:2" x14ac:dyDescent="0.25">
      <c r="A2470">
        <f>IF(Data!$F2470="successful",Data!L2470)</f>
        <v>58</v>
      </c>
      <c r="B2470" t="b">
        <f>IF(Data!$F2470="failed",Data!L2470)</f>
        <v>0</v>
      </c>
    </row>
    <row r="2471" spans="1:2" x14ac:dyDescent="0.25">
      <c r="A2471">
        <f>IF(Data!$F2471="successful",Data!L2471)</f>
        <v>47</v>
      </c>
      <c r="B2471" t="b">
        <f>IF(Data!$F2471="failed",Data!L2471)</f>
        <v>0</v>
      </c>
    </row>
    <row r="2472" spans="1:2" x14ac:dyDescent="0.25">
      <c r="A2472">
        <f>IF(Data!$F2472="successful",Data!L2472)</f>
        <v>36</v>
      </c>
      <c r="B2472" t="b">
        <f>IF(Data!$F2472="failed",Data!L2472)</f>
        <v>0</v>
      </c>
    </row>
    <row r="2473" spans="1:2" x14ac:dyDescent="0.25">
      <c r="A2473">
        <f>IF(Data!$F2473="successful",Data!L2473)</f>
        <v>17</v>
      </c>
      <c r="B2473" t="b">
        <f>IF(Data!$F2473="failed",Data!L2473)</f>
        <v>0</v>
      </c>
    </row>
    <row r="2474" spans="1:2" x14ac:dyDescent="0.25">
      <c r="A2474">
        <f>IF(Data!$F2474="successful",Data!L2474)</f>
        <v>104</v>
      </c>
      <c r="B2474" t="b">
        <f>IF(Data!$F2474="failed",Data!L2474)</f>
        <v>0</v>
      </c>
    </row>
    <row r="2475" spans="1:2" x14ac:dyDescent="0.25">
      <c r="A2475">
        <f>IF(Data!$F2475="successful",Data!L2475)</f>
        <v>47</v>
      </c>
      <c r="B2475" t="b">
        <f>IF(Data!$F2475="failed",Data!L2475)</f>
        <v>0</v>
      </c>
    </row>
    <row r="2476" spans="1:2" x14ac:dyDescent="0.25">
      <c r="A2476">
        <f>IF(Data!$F2476="successful",Data!L2476)</f>
        <v>38</v>
      </c>
      <c r="B2476" t="b">
        <f>IF(Data!$F2476="failed",Data!L2476)</f>
        <v>0</v>
      </c>
    </row>
    <row r="2477" spans="1:2" x14ac:dyDescent="0.25">
      <c r="A2477">
        <f>IF(Data!$F2477="successful",Data!L2477)</f>
        <v>81</v>
      </c>
      <c r="B2477" t="b">
        <f>IF(Data!$F2477="failed",Data!L2477)</f>
        <v>0</v>
      </c>
    </row>
    <row r="2478" spans="1:2" x14ac:dyDescent="0.25">
      <c r="A2478">
        <f>IF(Data!$F2478="successful",Data!L2478)</f>
        <v>55</v>
      </c>
      <c r="B2478" t="b">
        <f>IF(Data!$F2478="failed",Data!L2478)</f>
        <v>0</v>
      </c>
    </row>
    <row r="2479" spans="1:2" x14ac:dyDescent="0.25">
      <c r="A2479">
        <f>IF(Data!$F2479="successful",Data!L2479)</f>
        <v>41</v>
      </c>
      <c r="B2479" t="b">
        <f>IF(Data!$F2479="failed",Data!L2479)</f>
        <v>0</v>
      </c>
    </row>
    <row r="2480" spans="1:2" x14ac:dyDescent="0.25">
      <c r="A2480">
        <f>IF(Data!$F2480="successful",Data!L2480)</f>
        <v>79</v>
      </c>
      <c r="B2480" t="b">
        <f>IF(Data!$F2480="failed",Data!L2480)</f>
        <v>0</v>
      </c>
    </row>
    <row r="2481" spans="1:2" x14ac:dyDescent="0.25">
      <c r="A2481">
        <f>IF(Data!$F2481="successful",Data!L2481)</f>
        <v>16</v>
      </c>
      <c r="B2481" t="b">
        <f>IF(Data!$F2481="failed",Data!L2481)</f>
        <v>0</v>
      </c>
    </row>
    <row r="2482" spans="1:2" x14ac:dyDescent="0.25">
      <c r="A2482">
        <f>IF(Data!$F2482="successful",Data!L2482)</f>
        <v>8</v>
      </c>
      <c r="B2482" t="b">
        <f>IF(Data!$F2482="failed",Data!L2482)</f>
        <v>0</v>
      </c>
    </row>
    <row r="2483" spans="1:2" x14ac:dyDescent="0.25">
      <c r="A2483">
        <f>IF(Data!$F2483="successful",Data!L2483)</f>
        <v>95</v>
      </c>
      <c r="B2483" t="b">
        <f>IF(Data!$F2483="failed",Data!L2483)</f>
        <v>0</v>
      </c>
    </row>
    <row r="2484" spans="1:2" x14ac:dyDescent="0.25">
      <c r="A2484">
        <f>IF(Data!$F2484="successful",Data!L2484)</f>
        <v>25</v>
      </c>
      <c r="B2484" t="b">
        <f>IF(Data!$F2484="failed",Data!L2484)</f>
        <v>0</v>
      </c>
    </row>
    <row r="2485" spans="1:2" x14ac:dyDescent="0.25">
      <c r="A2485">
        <f>IF(Data!$F2485="successful",Data!L2485)</f>
        <v>19</v>
      </c>
      <c r="B2485" t="b">
        <f>IF(Data!$F2485="failed",Data!L2485)</f>
        <v>0</v>
      </c>
    </row>
    <row r="2486" spans="1:2" x14ac:dyDescent="0.25">
      <c r="A2486">
        <f>IF(Data!$F2486="successful",Data!L2486)</f>
        <v>90</v>
      </c>
      <c r="B2486" t="b">
        <f>IF(Data!$F2486="failed",Data!L2486)</f>
        <v>0</v>
      </c>
    </row>
    <row r="2487" spans="1:2" x14ac:dyDescent="0.25">
      <c r="A2487">
        <f>IF(Data!$F2487="successful",Data!L2487)</f>
        <v>41</v>
      </c>
      <c r="B2487" t="b">
        <f>IF(Data!$F2487="failed",Data!L2487)</f>
        <v>0</v>
      </c>
    </row>
    <row r="2488" spans="1:2" x14ac:dyDescent="0.25">
      <c r="A2488">
        <f>IF(Data!$F2488="successful",Data!L2488)</f>
        <v>30</v>
      </c>
      <c r="B2488" t="b">
        <f>IF(Data!$F2488="failed",Data!L2488)</f>
        <v>0</v>
      </c>
    </row>
    <row r="2489" spans="1:2" x14ac:dyDescent="0.25">
      <c r="A2489">
        <f>IF(Data!$F2489="successful",Data!L2489)</f>
        <v>38</v>
      </c>
      <c r="B2489" t="b">
        <f>IF(Data!$F2489="failed",Data!L2489)</f>
        <v>0</v>
      </c>
    </row>
    <row r="2490" spans="1:2" x14ac:dyDescent="0.25">
      <c r="A2490">
        <f>IF(Data!$F2490="successful",Data!L2490)</f>
        <v>65</v>
      </c>
      <c r="B2490" t="b">
        <f>IF(Data!$F2490="failed",Data!L2490)</f>
        <v>0</v>
      </c>
    </row>
    <row r="2491" spans="1:2" x14ac:dyDescent="0.25">
      <c r="A2491">
        <f>IF(Data!$F2491="successful",Data!L2491)</f>
        <v>75</v>
      </c>
      <c r="B2491" t="b">
        <f>IF(Data!$F2491="failed",Data!L2491)</f>
        <v>0</v>
      </c>
    </row>
    <row r="2492" spans="1:2" x14ac:dyDescent="0.25">
      <c r="A2492">
        <f>IF(Data!$F2492="successful",Data!L2492)</f>
        <v>16</v>
      </c>
      <c r="B2492" t="b">
        <f>IF(Data!$F2492="failed",Data!L2492)</f>
        <v>0</v>
      </c>
    </row>
    <row r="2493" spans="1:2" x14ac:dyDescent="0.25">
      <c r="A2493">
        <f>IF(Data!$F2493="successful",Data!L2493)</f>
        <v>10</v>
      </c>
      <c r="B2493" t="b">
        <f>IF(Data!$F2493="failed",Data!L2493)</f>
        <v>0</v>
      </c>
    </row>
    <row r="2494" spans="1:2" x14ac:dyDescent="0.25">
      <c r="A2494">
        <f>IF(Data!$F2494="successful",Data!L2494)</f>
        <v>27</v>
      </c>
      <c r="B2494" t="b">
        <f>IF(Data!$F2494="failed",Data!L2494)</f>
        <v>0</v>
      </c>
    </row>
    <row r="2495" spans="1:2" x14ac:dyDescent="0.25">
      <c r="A2495">
        <f>IF(Data!$F2495="successful",Data!L2495)</f>
        <v>259</v>
      </c>
      <c r="B2495" t="b">
        <f>IF(Data!$F2495="failed",Data!L2495)</f>
        <v>0</v>
      </c>
    </row>
    <row r="2496" spans="1:2" x14ac:dyDescent="0.25">
      <c r="A2496">
        <f>IF(Data!$F2496="successful",Data!L2496)</f>
        <v>39</v>
      </c>
      <c r="B2496" t="b">
        <f>IF(Data!$F2496="failed",Data!L2496)</f>
        <v>0</v>
      </c>
    </row>
    <row r="2497" spans="1:2" x14ac:dyDescent="0.25">
      <c r="A2497">
        <f>IF(Data!$F2497="successful",Data!L2497)</f>
        <v>42</v>
      </c>
      <c r="B2497" t="b">
        <f>IF(Data!$F2497="failed",Data!L2497)</f>
        <v>0</v>
      </c>
    </row>
    <row r="2498" spans="1:2" x14ac:dyDescent="0.25">
      <c r="A2498">
        <f>IF(Data!$F2498="successful",Data!L2498)</f>
        <v>10</v>
      </c>
      <c r="B2498" t="b">
        <f>IF(Data!$F2498="failed",Data!L2498)</f>
        <v>0</v>
      </c>
    </row>
    <row r="2499" spans="1:2" x14ac:dyDescent="0.25">
      <c r="A2499">
        <f>IF(Data!$F2499="successful",Data!L2499)</f>
        <v>56</v>
      </c>
      <c r="B2499" t="b">
        <f>IF(Data!$F2499="failed",Data!L2499)</f>
        <v>0</v>
      </c>
    </row>
    <row r="2500" spans="1:2" x14ac:dyDescent="0.25">
      <c r="A2500">
        <f>IF(Data!$F2500="successful",Data!L2500)</f>
        <v>20</v>
      </c>
      <c r="B2500" t="b">
        <f>IF(Data!$F2500="failed",Data!L2500)</f>
        <v>0</v>
      </c>
    </row>
    <row r="2501" spans="1:2" x14ac:dyDescent="0.25">
      <c r="A2501">
        <f>IF(Data!$F2501="successful",Data!L2501)</f>
        <v>170</v>
      </c>
      <c r="B2501" t="b">
        <f>IF(Data!$F2501="failed",Data!L2501)</f>
        <v>0</v>
      </c>
    </row>
    <row r="2502" spans="1:2" x14ac:dyDescent="0.25">
      <c r="A2502">
        <f>IF(Data!$F2502="successful",Data!L2502)</f>
        <v>29</v>
      </c>
      <c r="B2502" t="b">
        <f>IF(Data!$F2502="failed",Data!L2502)</f>
        <v>0</v>
      </c>
    </row>
    <row r="2503" spans="1:2" x14ac:dyDescent="0.25">
      <c r="A2503" t="b">
        <f>IF(Data!$F2503="successful",Data!L2503)</f>
        <v>0</v>
      </c>
      <c r="B2503">
        <f>IF(Data!$F2503="failed",Data!L2503)</f>
        <v>7</v>
      </c>
    </row>
    <row r="2504" spans="1:2" x14ac:dyDescent="0.25">
      <c r="A2504" t="b">
        <f>IF(Data!$F2504="successful",Data!L2504)</f>
        <v>0</v>
      </c>
      <c r="B2504">
        <f>IF(Data!$F2504="failed",Data!L2504)</f>
        <v>5</v>
      </c>
    </row>
    <row r="2505" spans="1:2" x14ac:dyDescent="0.25">
      <c r="A2505" t="b">
        <f>IF(Data!$F2505="successful",Data!L2505)</f>
        <v>0</v>
      </c>
      <c r="B2505">
        <f>IF(Data!$F2505="failed",Data!L2505)</f>
        <v>0</v>
      </c>
    </row>
    <row r="2506" spans="1:2" x14ac:dyDescent="0.25">
      <c r="A2506" t="b">
        <f>IF(Data!$F2506="successful",Data!L2506)</f>
        <v>0</v>
      </c>
      <c r="B2506">
        <f>IF(Data!$F2506="failed",Data!L2506)</f>
        <v>0</v>
      </c>
    </row>
    <row r="2507" spans="1:2" x14ac:dyDescent="0.25">
      <c r="A2507" t="b">
        <f>IF(Data!$F2507="successful",Data!L2507)</f>
        <v>0</v>
      </c>
      <c r="B2507">
        <f>IF(Data!$F2507="failed",Data!L2507)</f>
        <v>0</v>
      </c>
    </row>
    <row r="2508" spans="1:2" x14ac:dyDescent="0.25">
      <c r="A2508" t="b">
        <f>IF(Data!$F2508="successful",Data!L2508)</f>
        <v>0</v>
      </c>
      <c r="B2508">
        <f>IF(Data!$F2508="failed",Data!L2508)</f>
        <v>2</v>
      </c>
    </row>
    <row r="2509" spans="1:2" x14ac:dyDescent="0.25">
      <c r="A2509" t="b">
        <f>IF(Data!$F2509="successful",Data!L2509)</f>
        <v>0</v>
      </c>
      <c r="B2509">
        <f>IF(Data!$F2509="failed",Data!L2509)</f>
        <v>0</v>
      </c>
    </row>
    <row r="2510" spans="1:2" x14ac:dyDescent="0.25">
      <c r="A2510" t="b">
        <f>IF(Data!$F2510="successful",Data!L2510)</f>
        <v>0</v>
      </c>
      <c r="B2510">
        <f>IF(Data!$F2510="failed",Data!L2510)</f>
        <v>0</v>
      </c>
    </row>
    <row r="2511" spans="1:2" x14ac:dyDescent="0.25">
      <c r="A2511" t="b">
        <f>IF(Data!$F2511="successful",Data!L2511)</f>
        <v>0</v>
      </c>
      <c r="B2511">
        <f>IF(Data!$F2511="failed",Data!L2511)</f>
        <v>28</v>
      </c>
    </row>
    <row r="2512" spans="1:2" x14ac:dyDescent="0.25">
      <c r="A2512" t="b">
        <f>IF(Data!$F2512="successful",Data!L2512)</f>
        <v>0</v>
      </c>
      <c r="B2512">
        <f>IF(Data!$F2512="failed",Data!L2512)</f>
        <v>2</v>
      </c>
    </row>
    <row r="2513" spans="1:2" x14ac:dyDescent="0.25">
      <c r="A2513" t="b">
        <f>IF(Data!$F2513="successful",Data!L2513)</f>
        <v>0</v>
      </c>
      <c r="B2513">
        <f>IF(Data!$F2513="failed",Data!L2513)</f>
        <v>0</v>
      </c>
    </row>
    <row r="2514" spans="1:2" x14ac:dyDescent="0.25">
      <c r="A2514" t="b">
        <f>IF(Data!$F2514="successful",Data!L2514)</f>
        <v>0</v>
      </c>
      <c r="B2514">
        <f>IF(Data!$F2514="failed",Data!L2514)</f>
        <v>0</v>
      </c>
    </row>
    <row r="2515" spans="1:2" x14ac:dyDescent="0.25">
      <c r="A2515" t="b">
        <f>IF(Data!$F2515="successful",Data!L2515)</f>
        <v>0</v>
      </c>
      <c r="B2515">
        <f>IF(Data!$F2515="failed",Data!L2515)</f>
        <v>0</v>
      </c>
    </row>
    <row r="2516" spans="1:2" x14ac:dyDescent="0.25">
      <c r="A2516" t="b">
        <f>IF(Data!$F2516="successful",Data!L2516)</f>
        <v>0</v>
      </c>
      <c r="B2516">
        <f>IF(Data!$F2516="failed",Data!L2516)</f>
        <v>4</v>
      </c>
    </row>
    <row r="2517" spans="1:2" x14ac:dyDescent="0.25">
      <c r="A2517" t="b">
        <f>IF(Data!$F2517="successful",Data!L2517)</f>
        <v>0</v>
      </c>
      <c r="B2517">
        <f>IF(Data!$F2517="failed",Data!L2517)</f>
        <v>12</v>
      </c>
    </row>
    <row r="2518" spans="1:2" x14ac:dyDescent="0.25">
      <c r="A2518" t="b">
        <f>IF(Data!$F2518="successful",Data!L2518)</f>
        <v>0</v>
      </c>
      <c r="B2518">
        <f>IF(Data!$F2518="failed",Data!L2518)</f>
        <v>0</v>
      </c>
    </row>
    <row r="2519" spans="1:2" x14ac:dyDescent="0.25">
      <c r="A2519" t="b">
        <f>IF(Data!$F2519="successful",Data!L2519)</f>
        <v>0</v>
      </c>
      <c r="B2519">
        <f>IF(Data!$F2519="failed",Data!L2519)</f>
        <v>33</v>
      </c>
    </row>
    <row r="2520" spans="1:2" x14ac:dyDescent="0.25">
      <c r="A2520" t="b">
        <f>IF(Data!$F2520="successful",Data!L2520)</f>
        <v>0</v>
      </c>
      <c r="B2520">
        <f>IF(Data!$F2520="failed",Data!L2520)</f>
        <v>0</v>
      </c>
    </row>
    <row r="2521" spans="1:2" x14ac:dyDescent="0.25">
      <c r="A2521" t="b">
        <f>IF(Data!$F2521="successful",Data!L2521)</f>
        <v>0</v>
      </c>
      <c r="B2521">
        <f>IF(Data!$F2521="failed",Data!L2521)</f>
        <v>4</v>
      </c>
    </row>
    <row r="2522" spans="1:2" x14ac:dyDescent="0.25">
      <c r="A2522" t="b">
        <f>IF(Data!$F2522="successful",Data!L2522)</f>
        <v>0</v>
      </c>
      <c r="B2522">
        <f>IF(Data!$F2522="failed",Data!L2522)</f>
        <v>0</v>
      </c>
    </row>
    <row r="2523" spans="1:2" x14ac:dyDescent="0.25">
      <c r="A2523">
        <f>IF(Data!$F2523="successful",Data!L2523)</f>
        <v>132</v>
      </c>
      <c r="B2523" t="b">
        <f>IF(Data!$F2523="failed",Data!L2523)</f>
        <v>0</v>
      </c>
    </row>
    <row r="2524" spans="1:2" x14ac:dyDescent="0.25">
      <c r="A2524">
        <f>IF(Data!$F2524="successful",Data!L2524)</f>
        <v>27</v>
      </c>
      <c r="B2524" t="b">
        <f>IF(Data!$F2524="failed",Data!L2524)</f>
        <v>0</v>
      </c>
    </row>
    <row r="2525" spans="1:2" x14ac:dyDescent="0.25">
      <c r="A2525">
        <f>IF(Data!$F2525="successful",Data!L2525)</f>
        <v>26</v>
      </c>
      <c r="B2525" t="b">
        <f>IF(Data!$F2525="failed",Data!L2525)</f>
        <v>0</v>
      </c>
    </row>
    <row r="2526" spans="1:2" x14ac:dyDescent="0.25">
      <c r="A2526">
        <f>IF(Data!$F2526="successful",Data!L2526)</f>
        <v>43</v>
      </c>
      <c r="B2526" t="b">
        <f>IF(Data!$F2526="failed",Data!L2526)</f>
        <v>0</v>
      </c>
    </row>
    <row r="2527" spans="1:2" x14ac:dyDescent="0.25">
      <c r="A2527">
        <f>IF(Data!$F2527="successful",Data!L2527)</f>
        <v>80</v>
      </c>
      <c r="B2527" t="b">
        <f>IF(Data!$F2527="failed",Data!L2527)</f>
        <v>0</v>
      </c>
    </row>
    <row r="2528" spans="1:2" x14ac:dyDescent="0.25">
      <c r="A2528">
        <f>IF(Data!$F2528="successful",Data!L2528)</f>
        <v>33</v>
      </c>
      <c r="B2528" t="b">
        <f>IF(Data!$F2528="failed",Data!L2528)</f>
        <v>0</v>
      </c>
    </row>
    <row r="2529" spans="1:2" x14ac:dyDescent="0.25">
      <c r="A2529">
        <f>IF(Data!$F2529="successful",Data!L2529)</f>
        <v>71</v>
      </c>
      <c r="B2529" t="b">
        <f>IF(Data!$F2529="failed",Data!L2529)</f>
        <v>0</v>
      </c>
    </row>
    <row r="2530" spans="1:2" x14ac:dyDescent="0.25">
      <c r="A2530">
        <f>IF(Data!$F2530="successful",Data!L2530)</f>
        <v>81</v>
      </c>
      <c r="B2530" t="b">
        <f>IF(Data!$F2530="failed",Data!L2530)</f>
        <v>0</v>
      </c>
    </row>
    <row r="2531" spans="1:2" x14ac:dyDescent="0.25">
      <c r="A2531">
        <f>IF(Data!$F2531="successful",Data!L2531)</f>
        <v>76</v>
      </c>
      <c r="B2531" t="b">
        <f>IF(Data!$F2531="failed",Data!L2531)</f>
        <v>0</v>
      </c>
    </row>
    <row r="2532" spans="1:2" x14ac:dyDescent="0.25">
      <c r="A2532">
        <f>IF(Data!$F2532="successful",Data!L2532)</f>
        <v>48</v>
      </c>
      <c r="B2532" t="b">
        <f>IF(Data!$F2532="failed",Data!L2532)</f>
        <v>0</v>
      </c>
    </row>
    <row r="2533" spans="1:2" x14ac:dyDescent="0.25">
      <c r="A2533">
        <f>IF(Data!$F2533="successful",Data!L2533)</f>
        <v>61</v>
      </c>
      <c r="B2533" t="b">
        <f>IF(Data!$F2533="failed",Data!L2533)</f>
        <v>0</v>
      </c>
    </row>
    <row r="2534" spans="1:2" x14ac:dyDescent="0.25">
      <c r="A2534">
        <f>IF(Data!$F2534="successful",Data!L2534)</f>
        <v>60</v>
      </c>
      <c r="B2534" t="b">
        <f>IF(Data!$F2534="failed",Data!L2534)</f>
        <v>0</v>
      </c>
    </row>
    <row r="2535" spans="1:2" x14ac:dyDescent="0.25">
      <c r="A2535">
        <f>IF(Data!$F2535="successful",Data!L2535)</f>
        <v>136</v>
      </c>
      <c r="B2535" t="b">
        <f>IF(Data!$F2535="failed",Data!L2535)</f>
        <v>0</v>
      </c>
    </row>
    <row r="2536" spans="1:2" x14ac:dyDescent="0.25">
      <c r="A2536">
        <f>IF(Data!$F2536="successful",Data!L2536)</f>
        <v>14</v>
      </c>
      <c r="B2536" t="b">
        <f>IF(Data!$F2536="failed",Data!L2536)</f>
        <v>0</v>
      </c>
    </row>
    <row r="2537" spans="1:2" x14ac:dyDescent="0.25">
      <c r="A2537">
        <f>IF(Data!$F2537="successful",Data!L2537)</f>
        <v>78</v>
      </c>
      <c r="B2537" t="b">
        <f>IF(Data!$F2537="failed",Data!L2537)</f>
        <v>0</v>
      </c>
    </row>
    <row r="2538" spans="1:2" x14ac:dyDescent="0.25">
      <c r="A2538">
        <f>IF(Data!$F2538="successful",Data!L2538)</f>
        <v>4</v>
      </c>
      <c r="B2538" t="b">
        <f>IF(Data!$F2538="failed",Data!L2538)</f>
        <v>0</v>
      </c>
    </row>
    <row r="2539" spans="1:2" x14ac:dyDescent="0.25">
      <c r="A2539">
        <f>IF(Data!$F2539="successful",Data!L2539)</f>
        <v>11</v>
      </c>
      <c r="B2539" t="b">
        <f>IF(Data!$F2539="failed",Data!L2539)</f>
        <v>0</v>
      </c>
    </row>
    <row r="2540" spans="1:2" x14ac:dyDescent="0.25">
      <c r="A2540">
        <f>IF(Data!$F2540="successful",Data!L2540)</f>
        <v>185</v>
      </c>
      <c r="B2540" t="b">
        <f>IF(Data!$F2540="failed",Data!L2540)</f>
        <v>0</v>
      </c>
    </row>
    <row r="2541" spans="1:2" x14ac:dyDescent="0.25">
      <c r="A2541">
        <f>IF(Data!$F2541="successful",Data!L2541)</f>
        <v>59</v>
      </c>
      <c r="B2541" t="b">
        <f>IF(Data!$F2541="failed",Data!L2541)</f>
        <v>0</v>
      </c>
    </row>
    <row r="2542" spans="1:2" x14ac:dyDescent="0.25">
      <c r="A2542">
        <f>IF(Data!$F2542="successful",Data!L2542)</f>
        <v>27</v>
      </c>
      <c r="B2542" t="b">
        <f>IF(Data!$F2542="failed",Data!L2542)</f>
        <v>0</v>
      </c>
    </row>
    <row r="2543" spans="1:2" x14ac:dyDescent="0.25">
      <c r="A2543">
        <f>IF(Data!$F2543="successful",Data!L2543)</f>
        <v>63</v>
      </c>
      <c r="B2543" t="b">
        <f>IF(Data!$F2543="failed",Data!L2543)</f>
        <v>0</v>
      </c>
    </row>
    <row r="2544" spans="1:2" x14ac:dyDescent="0.25">
      <c r="A2544">
        <f>IF(Data!$F2544="successful",Data!L2544)</f>
        <v>13</v>
      </c>
      <c r="B2544" t="b">
        <f>IF(Data!$F2544="failed",Data!L2544)</f>
        <v>0</v>
      </c>
    </row>
    <row r="2545" spans="1:2" x14ac:dyDescent="0.25">
      <c r="A2545">
        <f>IF(Data!$F2545="successful",Data!L2545)</f>
        <v>13</v>
      </c>
      <c r="B2545" t="b">
        <f>IF(Data!$F2545="failed",Data!L2545)</f>
        <v>0</v>
      </c>
    </row>
    <row r="2546" spans="1:2" x14ac:dyDescent="0.25">
      <c r="A2546">
        <f>IF(Data!$F2546="successful",Data!L2546)</f>
        <v>57</v>
      </c>
      <c r="B2546" t="b">
        <f>IF(Data!$F2546="failed",Data!L2546)</f>
        <v>0</v>
      </c>
    </row>
    <row r="2547" spans="1:2" x14ac:dyDescent="0.25">
      <c r="A2547">
        <f>IF(Data!$F2547="successful",Data!L2547)</f>
        <v>61</v>
      </c>
      <c r="B2547" t="b">
        <f>IF(Data!$F2547="failed",Data!L2547)</f>
        <v>0</v>
      </c>
    </row>
    <row r="2548" spans="1:2" x14ac:dyDescent="0.25">
      <c r="A2548">
        <f>IF(Data!$F2548="successful",Data!L2548)</f>
        <v>65</v>
      </c>
      <c r="B2548" t="b">
        <f>IF(Data!$F2548="failed",Data!L2548)</f>
        <v>0</v>
      </c>
    </row>
    <row r="2549" spans="1:2" x14ac:dyDescent="0.25">
      <c r="A2549">
        <f>IF(Data!$F2549="successful",Data!L2549)</f>
        <v>134</v>
      </c>
      <c r="B2549" t="b">
        <f>IF(Data!$F2549="failed",Data!L2549)</f>
        <v>0</v>
      </c>
    </row>
    <row r="2550" spans="1:2" x14ac:dyDescent="0.25">
      <c r="A2550">
        <f>IF(Data!$F2550="successful",Data!L2550)</f>
        <v>37</v>
      </c>
      <c r="B2550" t="b">
        <f>IF(Data!$F2550="failed",Data!L2550)</f>
        <v>0</v>
      </c>
    </row>
    <row r="2551" spans="1:2" x14ac:dyDescent="0.25">
      <c r="A2551">
        <f>IF(Data!$F2551="successful",Data!L2551)</f>
        <v>37</v>
      </c>
      <c r="B2551" t="b">
        <f>IF(Data!$F2551="failed",Data!L2551)</f>
        <v>0</v>
      </c>
    </row>
    <row r="2552" spans="1:2" x14ac:dyDescent="0.25">
      <c r="A2552">
        <f>IF(Data!$F2552="successful",Data!L2552)</f>
        <v>150</v>
      </c>
      <c r="B2552" t="b">
        <f>IF(Data!$F2552="failed",Data!L2552)</f>
        <v>0</v>
      </c>
    </row>
    <row r="2553" spans="1:2" x14ac:dyDescent="0.25">
      <c r="A2553">
        <f>IF(Data!$F2553="successful",Data!L2553)</f>
        <v>56</v>
      </c>
      <c r="B2553" t="b">
        <f>IF(Data!$F2553="failed",Data!L2553)</f>
        <v>0</v>
      </c>
    </row>
    <row r="2554" spans="1:2" x14ac:dyDescent="0.25">
      <c r="A2554">
        <f>IF(Data!$F2554="successful",Data!L2554)</f>
        <v>18</v>
      </c>
      <c r="B2554" t="b">
        <f>IF(Data!$F2554="failed",Data!L2554)</f>
        <v>0</v>
      </c>
    </row>
    <row r="2555" spans="1:2" x14ac:dyDescent="0.25">
      <c r="A2555">
        <f>IF(Data!$F2555="successful",Data!L2555)</f>
        <v>60</v>
      </c>
      <c r="B2555" t="b">
        <f>IF(Data!$F2555="failed",Data!L2555)</f>
        <v>0</v>
      </c>
    </row>
    <row r="2556" spans="1:2" x14ac:dyDescent="0.25">
      <c r="A2556">
        <f>IF(Data!$F2556="successful",Data!L2556)</f>
        <v>67</v>
      </c>
      <c r="B2556" t="b">
        <f>IF(Data!$F2556="failed",Data!L2556)</f>
        <v>0</v>
      </c>
    </row>
    <row r="2557" spans="1:2" x14ac:dyDescent="0.25">
      <c r="A2557">
        <f>IF(Data!$F2557="successful",Data!L2557)</f>
        <v>35</v>
      </c>
      <c r="B2557" t="b">
        <f>IF(Data!$F2557="failed",Data!L2557)</f>
        <v>0</v>
      </c>
    </row>
    <row r="2558" spans="1:2" x14ac:dyDescent="0.25">
      <c r="A2558">
        <f>IF(Data!$F2558="successful",Data!L2558)</f>
        <v>34</v>
      </c>
      <c r="B2558" t="b">
        <f>IF(Data!$F2558="failed",Data!L2558)</f>
        <v>0</v>
      </c>
    </row>
    <row r="2559" spans="1:2" x14ac:dyDescent="0.25">
      <c r="A2559">
        <f>IF(Data!$F2559="successful",Data!L2559)</f>
        <v>36</v>
      </c>
      <c r="B2559" t="b">
        <f>IF(Data!$F2559="failed",Data!L2559)</f>
        <v>0</v>
      </c>
    </row>
    <row r="2560" spans="1:2" x14ac:dyDescent="0.25">
      <c r="A2560">
        <f>IF(Data!$F2560="successful",Data!L2560)</f>
        <v>18</v>
      </c>
      <c r="B2560" t="b">
        <f>IF(Data!$F2560="failed",Data!L2560)</f>
        <v>0</v>
      </c>
    </row>
    <row r="2561" spans="1:2" x14ac:dyDescent="0.25">
      <c r="A2561">
        <f>IF(Data!$F2561="successful",Data!L2561)</f>
        <v>25</v>
      </c>
      <c r="B2561" t="b">
        <f>IF(Data!$F2561="failed",Data!L2561)</f>
        <v>0</v>
      </c>
    </row>
    <row r="2562" spans="1:2" x14ac:dyDescent="0.25">
      <c r="A2562">
        <f>IF(Data!$F2562="successful",Data!L2562)</f>
        <v>21</v>
      </c>
      <c r="B2562" t="b">
        <f>IF(Data!$F2562="failed",Data!L2562)</f>
        <v>0</v>
      </c>
    </row>
    <row r="2563" spans="1:2" x14ac:dyDescent="0.25">
      <c r="A2563" t="b">
        <f>IF(Data!$F2563="successful",Data!L2563)</f>
        <v>0</v>
      </c>
      <c r="B2563" t="b">
        <f>IF(Data!$F2563="failed",Data!L2563)</f>
        <v>0</v>
      </c>
    </row>
    <row r="2564" spans="1:2" x14ac:dyDescent="0.25">
      <c r="A2564" t="b">
        <f>IF(Data!$F2564="successful",Data!L2564)</f>
        <v>0</v>
      </c>
      <c r="B2564" t="b">
        <f>IF(Data!$F2564="failed",Data!L2564)</f>
        <v>0</v>
      </c>
    </row>
    <row r="2565" spans="1:2" x14ac:dyDescent="0.25">
      <c r="A2565" t="b">
        <f>IF(Data!$F2565="successful",Data!L2565)</f>
        <v>0</v>
      </c>
      <c r="B2565" t="b">
        <f>IF(Data!$F2565="failed",Data!L2565)</f>
        <v>0</v>
      </c>
    </row>
    <row r="2566" spans="1:2" x14ac:dyDescent="0.25">
      <c r="A2566" t="b">
        <f>IF(Data!$F2566="successful",Data!L2566)</f>
        <v>0</v>
      </c>
      <c r="B2566" t="b">
        <f>IF(Data!$F2566="failed",Data!L2566)</f>
        <v>0</v>
      </c>
    </row>
    <row r="2567" spans="1:2" x14ac:dyDescent="0.25">
      <c r="A2567" t="b">
        <f>IF(Data!$F2567="successful",Data!L2567)</f>
        <v>0</v>
      </c>
      <c r="B2567" t="b">
        <f>IF(Data!$F2567="failed",Data!L2567)</f>
        <v>0</v>
      </c>
    </row>
    <row r="2568" spans="1:2" x14ac:dyDescent="0.25">
      <c r="A2568" t="b">
        <f>IF(Data!$F2568="successful",Data!L2568)</f>
        <v>0</v>
      </c>
      <c r="B2568" t="b">
        <f>IF(Data!$F2568="failed",Data!L2568)</f>
        <v>0</v>
      </c>
    </row>
    <row r="2569" spans="1:2" x14ac:dyDescent="0.25">
      <c r="A2569" t="b">
        <f>IF(Data!$F2569="successful",Data!L2569)</f>
        <v>0</v>
      </c>
      <c r="B2569" t="b">
        <f>IF(Data!$F2569="failed",Data!L2569)</f>
        <v>0</v>
      </c>
    </row>
    <row r="2570" spans="1:2" x14ac:dyDescent="0.25">
      <c r="A2570" t="b">
        <f>IF(Data!$F2570="successful",Data!L2570)</f>
        <v>0</v>
      </c>
      <c r="B2570" t="b">
        <f>IF(Data!$F2570="failed",Data!L2570)</f>
        <v>0</v>
      </c>
    </row>
    <row r="2571" spans="1:2" x14ac:dyDescent="0.25">
      <c r="A2571" t="b">
        <f>IF(Data!$F2571="successful",Data!L2571)</f>
        <v>0</v>
      </c>
      <c r="B2571" t="b">
        <f>IF(Data!$F2571="failed",Data!L2571)</f>
        <v>0</v>
      </c>
    </row>
    <row r="2572" spans="1:2" x14ac:dyDescent="0.25">
      <c r="A2572" t="b">
        <f>IF(Data!$F2572="successful",Data!L2572)</f>
        <v>0</v>
      </c>
      <c r="B2572" t="b">
        <f>IF(Data!$F2572="failed",Data!L2572)</f>
        <v>0</v>
      </c>
    </row>
    <row r="2573" spans="1:2" x14ac:dyDescent="0.25">
      <c r="A2573" t="b">
        <f>IF(Data!$F2573="successful",Data!L2573)</f>
        <v>0</v>
      </c>
      <c r="B2573" t="b">
        <f>IF(Data!$F2573="failed",Data!L2573)</f>
        <v>0</v>
      </c>
    </row>
    <row r="2574" spans="1:2" x14ac:dyDescent="0.25">
      <c r="A2574" t="b">
        <f>IF(Data!$F2574="successful",Data!L2574)</f>
        <v>0</v>
      </c>
      <c r="B2574" t="b">
        <f>IF(Data!$F2574="failed",Data!L2574)</f>
        <v>0</v>
      </c>
    </row>
    <row r="2575" spans="1:2" x14ac:dyDescent="0.25">
      <c r="A2575" t="b">
        <f>IF(Data!$F2575="successful",Data!L2575)</f>
        <v>0</v>
      </c>
      <c r="B2575" t="b">
        <f>IF(Data!$F2575="failed",Data!L2575)</f>
        <v>0</v>
      </c>
    </row>
    <row r="2576" spans="1:2" x14ac:dyDescent="0.25">
      <c r="A2576" t="b">
        <f>IF(Data!$F2576="successful",Data!L2576)</f>
        <v>0</v>
      </c>
      <c r="B2576" t="b">
        <f>IF(Data!$F2576="failed",Data!L2576)</f>
        <v>0</v>
      </c>
    </row>
    <row r="2577" spans="1:2" x14ac:dyDescent="0.25">
      <c r="A2577" t="b">
        <f>IF(Data!$F2577="successful",Data!L2577)</f>
        <v>0</v>
      </c>
      <c r="B2577" t="b">
        <f>IF(Data!$F2577="failed",Data!L2577)</f>
        <v>0</v>
      </c>
    </row>
    <row r="2578" spans="1:2" x14ac:dyDescent="0.25">
      <c r="A2578" t="b">
        <f>IF(Data!$F2578="successful",Data!L2578)</f>
        <v>0</v>
      </c>
      <c r="B2578" t="b">
        <f>IF(Data!$F2578="failed",Data!L2578)</f>
        <v>0</v>
      </c>
    </row>
    <row r="2579" spans="1:2" x14ac:dyDescent="0.25">
      <c r="A2579" t="b">
        <f>IF(Data!$F2579="successful",Data!L2579)</f>
        <v>0</v>
      </c>
      <c r="B2579" t="b">
        <f>IF(Data!$F2579="failed",Data!L2579)</f>
        <v>0</v>
      </c>
    </row>
    <row r="2580" spans="1:2" x14ac:dyDescent="0.25">
      <c r="A2580" t="b">
        <f>IF(Data!$F2580="successful",Data!L2580)</f>
        <v>0</v>
      </c>
      <c r="B2580" t="b">
        <f>IF(Data!$F2580="failed",Data!L2580)</f>
        <v>0</v>
      </c>
    </row>
    <row r="2581" spans="1:2" x14ac:dyDescent="0.25">
      <c r="A2581" t="b">
        <f>IF(Data!$F2581="successful",Data!L2581)</f>
        <v>0</v>
      </c>
      <c r="B2581" t="b">
        <f>IF(Data!$F2581="failed",Data!L2581)</f>
        <v>0</v>
      </c>
    </row>
    <row r="2582" spans="1:2" x14ac:dyDescent="0.25">
      <c r="A2582" t="b">
        <f>IF(Data!$F2582="successful",Data!L2582)</f>
        <v>0</v>
      </c>
      <c r="B2582" t="b">
        <f>IF(Data!$F2582="failed",Data!L2582)</f>
        <v>0</v>
      </c>
    </row>
    <row r="2583" spans="1:2" x14ac:dyDescent="0.25">
      <c r="A2583" t="b">
        <f>IF(Data!$F2583="successful",Data!L2583)</f>
        <v>0</v>
      </c>
      <c r="B2583">
        <f>IF(Data!$F2583="failed",Data!L2583)</f>
        <v>11</v>
      </c>
    </row>
    <row r="2584" spans="1:2" x14ac:dyDescent="0.25">
      <c r="A2584" t="b">
        <f>IF(Data!$F2584="successful",Data!L2584)</f>
        <v>0</v>
      </c>
      <c r="B2584">
        <f>IF(Data!$F2584="failed",Data!L2584)</f>
        <v>1</v>
      </c>
    </row>
    <row r="2585" spans="1:2" x14ac:dyDescent="0.25">
      <c r="A2585" t="b">
        <f>IF(Data!$F2585="successful",Data!L2585)</f>
        <v>0</v>
      </c>
      <c r="B2585">
        <f>IF(Data!$F2585="failed",Data!L2585)</f>
        <v>5</v>
      </c>
    </row>
    <row r="2586" spans="1:2" x14ac:dyDescent="0.25">
      <c r="A2586" t="b">
        <f>IF(Data!$F2586="successful",Data!L2586)</f>
        <v>0</v>
      </c>
      <c r="B2586">
        <f>IF(Data!$F2586="failed",Data!L2586)</f>
        <v>0</v>
      </c>
    </row>
    <row r="2587" spans="1:2" x14ac:dyDescent="0.25">
      <c r="A2587" t="b">
        <f>IF(Data!$F2587="successful",Data!L2587)</f>
        <v>0</v>
      </c>
      <c r="B2587">
        <f>IF(Data!$F2587="failed",Data!L2587)</f>
        <v>1</v>
      </c>
    </row>
    <row r="2588" spans="1:2" x14ac:dyDescent="0.25">
      <c r="A2588" t="b">
        <f>IF(Data!$F2588="successful",Data!L2588)</f>
        <v>0</v>
      </c>
      <c r="B2588">
        <f>IF(Data!$F2588="failed",Data!L2588)</f>
        <v>1</v>
      </c>
    </row>
    <row r="2589" spans="1:2" x14ac:dyDescent="0.25">
      <c r="A2589" t="b">
        <f>IF(Data!$F2589="successful",Data!L2589)</f>
        <v>0</v>
      </c>
      <c r="B2589">
        <f>IF(Data!$F2589="failed",Data!L2589)</f>
        <v>6</v>
      </c>
    </row>
    <row r="2590" spans="1:2" x14ac:dyDescent="0.25">
      <c r="A2590" t="b">
        <f>IF(Data!$F2590="successful",Data!L2590)</f>
        <v>0</v>
      </c>
      <c r="B2590">
        <f>IF(Data!$F2590="failed",Data!L2590)</f>
        <v>8</v>
      </c>
    </row>
    <row r="2591" spans="1:2" x14ac:dyDescent="0.25">
      <c r="A2591" t="b">
        <f>IF(Data!$F2591="successful",Data!L2591)</f>
        <v>0</v>
      </c>
      <c r="B2591">
        <f>IF(Data!$F2591="failed",Data!L2591)</f>
        <v>1</v>
      </c>
    </row>
    <row r="2592" spans="1:2" x14ac:dyDescent="0.25">
      <c r="A2592" t="b">
        <f>IF(Data!$F2592="successful",Data!L2592)</f>
        <v>0</v>
      </c>
      <c r="B2592">
        <f>IF(Data!$F2592="failed",Data!L2592)</f>
        <v>0</v>
      </c>
    </row>
    <row r="2593" spans="1:2" x14ac:dyDescent="0.25">
      <c r="A2593" t="b">
        <f>IF(Data!$F2593="successful",Data!L2593)</f>
        <v>0</v>
      </c>
      <c r="B2593">
        <f>IF(Data!$F2593="failed",Data!L2593)</f>
        <v>2</v>
      </c>
    </row>
    <row r="2594" spans="1:2" x14ac:dyDescent="0.25">
      <c r="A2594" t="b">
        <f>IF(Data!$F2594="successful",Data!L2594)</f>
        <v>0</v>
      </c>
      <c r="B2594">
        <f>IF(Data!$F2594="failed",Data!L2594)</f>
        <v>1</v>
      </c>
    </row>
    <row r="2595" spans="1:2" x14ac:dyDescent="0.25">
      <c r="A2595" t="b">
        <f>IF(Data!$F2595="successful",Data!L2595)</f>
        <v>0</v>
      </c>
      <c r="B2595">
        <f>IF(Data!$F2595="failed",Data!L2595)</f>
        <v>0</v>
      </c>
    </row>
    <row r="2596" spans="1:2" x14ac:dyDescent="0.25">
      <c r="A2596" t="b">
        <f>IF(Data!$F2596="successful",Data!L2596)</f>
        <v>0</v>
      </c>
      <c r="B2596">
        <f>IF(Data!$F2596="failed",Data!L2596)</f>
        <v>1</v>
      </c>
    </row>
    <row r="2597" spans="1:2" x14ac:dyDescent="0.25">
      <c r="A2597" t="b">
        <f>IF(Data!$F2597="successful",Data!L2597)</f>
        <v>0</v>
      </c>
      <c r="B2597">
        <f>IF(Data!$F2597="failed",Data!L2597)</f>
        <v>19</v>
      </c>
    </row>
    <row r="2598" spans="1:2" x14ac:dyDescent="0.25">
      <c r="A2598" t="b">
        <f>IF(Data!$F2598="successful",Data!L2598)</f>
        <v>0</v>
      </c>
      <c r="B2598">
        <f>IF(Data!$F2598="failed",Data!L2598)</f>
        <v>27</v>
      </c>
    </row>
    <row r="2599" spans="1:2" x14ac:dyDescent="0.25">
      <c r="A2599" t="b">
        <f>IF(Data!$F2599="successful",Data!L2599)</f>
        <v>0</v>
      </c>
      <c r="B2599">
        <f>IF(Data!$F2599="failed",Data!L2599)</f>
        <v>7</v>
      </c>
    </row>
    <row r="2600" spans="1:2" x14ac:dyDescent="0.25">
      <c r="A2600" t="b">
        <f>IF(Data!$F2600="successful",Data!L2600)</f>
        <v>0</v>
      </c>
      <c r="B2600">
        <f>IF(Data!$F2600="failed",Data!L2600)</f>
        <v>14</v>
      </c>
    </row>
    <row r="2601" spans="1:2" x14ac:dyDescent="0.25">
      <c r="A2601" t="b">
        <f>IF(Data!$F2601="successful",Data!L2601)</f>
        <v>0</v>
      </c>
      <c r="B2601">
        <f>IF(Data!$F2601="failed",Data!L2601)</f>
        <v>5</v>
      </c>
    </row>
    <row r="2602" spans="1:2" x14ac:dyDescent="0.25">
      <c r="A2602" t="b">
        <f>IF(Data!$F2602="successful",Data!L2602)</f>
        <v>0</v>
      </c>
      <c r="B2602">
        <f>IF(Data!$F2602="failed",Data!L2602)</f>
        <v>30</v>
      </c>
    </row>
    <row r="2603" spans="1:2" x14ac:dyDescent="0.25">
      <c r="A2603">
        <f>IF(Data!$F2603="successful",Data!L2603)</f>
        <v>151</v>
      </c>
      <c r="B2603" t="b">
        <f>IF(Data!$F2603="failed",Data!L2603)</f>
        <v>0</v>
      </c>
    </row>
    <row r="2604" spans="1:2" x14ac:dyDescent="0.25">
      <c r="A2604">
        <f>IF(Data!$F2604="successful",Data!L2604)</f>
        <v>489</v>
      </c>
      <c r="B2604" t="b">
        <f>IF(Data!$F2604="failed",Data!L2604)</f>
        <v>0</v>
      </c>
    </row>
    <row r="2605" spans="1:2" x14ac:dyDescent="0.25">
      <c r="A2605">
        <f>IF(Data!$F2605="successful",Data!L2605)</f>
        <v>50</v>
      </c>
      <c r="B2605" t="b">
        <f>IF(Data!$F2605="failed",Data!L2605)</f>
        <v>0</v>
      </c>
    </row>
    <row r="2606" spans="1:2" x14ac:dyDescent="0.25">
      <c r="A2606">
        <f>IF(Data!$F2606="successful",Data!L2606)</f>
        <v>321</v>
      </c>
      <c r="B2606" t="b">
        <f>IF(Data!$F2606="failed",Data!L2606)</f>
        <v>0</v>
      </c>
    </row>
    <row r="2607" spans="1:2" x14ac:dyDescent="0.25">
      <c r="A2607">
        <f>IF(Data!$F2607="successful",Data!L2607)</f>
        <v>1762</v>
      </c>
      <c r="B2607" t="b">
        <f>IF(Data!$F2607="failed",Data!L2607)</f>
        <v>0</v>
      </c>
    </row>
    <row r="2608" spans="1:2" x14ac:dyDescent="0.25">
      <c r="A2608">
        <f>IF(Data!$F2608="successful",Data!L2608)</f>
        <v>385</v>
      </c>
      <c r="B2608" t="b">
        <f>IF(Data!$F2608="failed",Data!L2608)</f>
        <v>0</v>
      </c>
    </row>
    <row r="2609" spans="1:2" x14ac:dyDescent="0.25">
      <c r="A2609">
        <f>IF(Data!$F2609="successful",Data!L2609)</f>
        <v>398</v>
      </c>
      <c r="B2609" t="b">
        <f>IF(Data!$F2609="failed",Data!L2609)</f>
        <v>0</v>
      </c>
    </row>
    <row r="2610" spans="1:2" x14ac:dyDescent="0.25">
      <c r="A2610">
        <f>IF(Data!$F2610="successful",Data!L2610)</f>
        <v>304</v>
      </c>
      <c r="B2610" t="b">
        <f>IF(Data!$F2610="failed",Data!L2610)</f>
        <v>0</v>
      </c>
    </row>
    <row r="2611" spans="1:2" x14ac:dyDescent="0.25">
      <c r="A2611">
        <f>IF(Data!$F2611="successful",Data!L2611)</f>
        <v>676</v>
      </c>
      <c r="B2611" t="b">
        <f>IF(Data!$F2611="failed",Data!L2611)</f>
        <v>0</v>
      </c>
    </row>
    <row r="2612" spans="1:2" x14ac:dyDescent="0.25">
      <c r="A2612">
        <f>IF(Data!$F2612="successful",Data!L2612)</f>
        <v>577</v>
      </c>
      <c r="B2612" t="b">
        <f>IF(Data!$F2612="failed",Data!L2612)</f>
        <v>0</v>
      </c>
    </row>
    <row r="2613" spans="1:2" x14ac:dyDescent="0.25">
      <c r="A2613">
        <f>IF(Data!$F2613="successful",Data!L2613)</f>
        <v>3663</v>
      </c>
      <c r="B2613" t="b">
        <f>IF(Data!$F2613="failed",Data!L2613)</f>
        <v>0</v>
      </c>
    </row>
    <row r="2614" spans="1:2" x14ac:dyDescent="0.25">
      <c r="A2614">
        <f>IF(Data!$F2614="successful",Data!L2614)</f>
        <v>294</v>
      </c>
      <c r="B2614" t="b">
        <f>IF(Data!$F2614="failed",Data!L2614)</f>
        <v>0</v>
      </c>
    </row>
    <row r="2615" spans="1:2" x14ac:dyDescent="0.25">
      <c r="A2615">
        <f>IF(Data!$F2615="successful",Data!L2615)</f>
        <v>28</v>
      </c>
      <c r="B2615" t="b">
        <f>IF(Data!$F2615="failed",Data!L2615)</f>
        <v>0</v>
      </c>
    </row>
    <row r="2616" spans="1:2" x14ac:dyDescent="0.25">
      <c r="A2616">
        <f>IF(Data!$F2616="successful",Data!L2616)</f>
        <v>100</v>
      </c>
      <c r="B2616" t="b">
        <f>IF(Data!$F2616="failed",Data!L2616)</f>
        <v>0</v>
      </c>
    </row>
    <row r="2617" spans="1:2" x14ac:dyDescent="0.25">
      <c r="A2617">
        <f>IF(Data!$F2617="successful",Data!L2617)</f>
        <v>72</v>
      </c>
      <c r="B2617" t="b">
        <f>IF(Data!$F2617="failed",Data!L2617)</f>
        <v>0</v>
      </c>
    </row>
    <row r="2618" spans="1:2" x14ac:dyDescent="0.25">
      <c r="A2618">
        <f>IF(Data!$F2618="successful",Data!L2618)</f>
        <v>238</v>
      </c>
      <c r="B2618" t="b">
        <f>IF(Data!$F2618="failed",Data!L2618)</f>
        <v>0</v>
      </c>
    </row>
    <row r="2619" spans="1:2" x14ac:dyDescent="0.25">
      <c r="A2619">
        <f>IF(Data!$F2619="successful",Data!L2619)</f>
        <v>159</v>
      </c>
      <c r="B2619" t="b">
        <f>IF(Data!$F2619="failed",Data!L2619)</f>
        <v>0</v>
      </c>
    </row>
    <row r="2620" spans="1:2" x14ac:dyDescent="0.25">
      <c r="A2620">
        <f>IF(Data!$F2620="successful",Data!L2620)</f>
        <v>77</v>
      </c>
      <c r="B2620" t="b">
        <f>IF(Data!$F2620="failed",Data!L2620)</f>
        <v>0</v>
      </c>
    </row>
    <row r="2621" spans="1:2" x14ac:dyDescent="0.25">
      <c r="A2621">
        <f>IF(Data!$F2621="successful",Data!L2621)</f>
        <v>53</v>
      </c>
      <c r="B2621" t="b">
        <f>IF(Data!$F2621="failed",Data!L2621)</f>
        <v>0</v>
      </c>
    </row>
    <row r="2622" spans="1:2" x14ac:dyDescent="0.25">
      <c r="A2622">
        <f>IF(Data!$F2622="successful",Data!L2622)</f>
        <v>1251</v>
      </c>
      <c r="B2622" t="b">
        <f>IF(Data!$F2622="failed",Data!L2622)</f>
        <v>0</v>
      </c>
    </row>
    <row r="2623" spans="1:2" x14ac:dyDescent="0.25">
      <c r="A2623">
        <f>IF(Data!$F2623="successful",Data!L2623)</f>
        <v>465</v>
      </c>
      <c r="B2623" t="b">
        <f>IF(Data!$F2623="failed",Data!L2623)</f>
        <v>0</v>
      </c>
    </row>
    <row r="2624" spans="1:2" x14ac:dyDescent="0.25">
      <c r="A2624">
        <f>IF(Data!$F2624="successful",Data!L2624)</f>
        <v>74</v>
      </c>
      <c r="B2624" t="b">
        <f>IF(Data!$F2624="failed",Data!L2624)</f>
        <v>0</v>
      </c>
    </row>
    <row r="2625" spans="1:2" x14ac:dyDescent="0.25">
      <c r="A2625">
        <f>IF(Data!$F2625="successful",Data!L2625)</f>
        <v>62</v>
      </c>
      <c r="B2625" t="b">
        <f>IF(Data!$F2625="failed",Data!L2625)</f>
        <v>0</v>
      </c>
    </row>
    <row r="2626" spans="1:2" x14ac:dyDescent="0.25">
      <c r="A2626">
        <f>IF(Data!$F2626="successful",Data!L2626)</f>
        <v>3468</v>
      </c>
      <c r="B2626" t="b">
        <f>IF(Data!$F2626="failed",Data!L2626)</f>
        <v>0</v>
      </c>
    </row>
    <row r="2627" spans="1:2" x14ac:dyDescent="0.25">
      <c r="A2627">
        <f>IF(Data!$F2627="successful",Data!L2627)</f>
        <v>52</v>
      </c>
      <c r="B2627" t="b">
        <f>IF(Data!$F2627="failed",Data!L2627)</f>
        <v>0</v>
      </c>
    </row>
    <row r="2628" spans="1:2" x14ac:dyDescent="0.25">
      <c r="A2628">
        <f>IF(Data!$F2628="successful",Data!L2628)</f>
        <v>50</v>
      </c>
      <c r="B2628" t="b">
        <f>IF(Data!$F2628="failed",Data!L2628)</f>
        <v>0</v>
      </c>
    </row>
    <row r="2629" spans="1:2" x14ac:dyDescent="0.25">
      <c r="A2629">
        <f>IF(Data!$F2629="successful",Data!L2629)</f>
        <v>45</v>
      </c>
      <c r="B2629" t="b">
        <f>IF(Data!$F2629="failed",Data!L2629)</f>
        <v>0</v>
      </c>
    </row>
    <row r="2630" spans="1:2" x14ac:dyDescent="0.25">
      <c r="A2630">
        <f>IF(Data!$F2630="successful",Data!L2630)</f>
        <v>21</v>
      </c>
      <c r="B2630" t="b">
        <f>IF(Data!$F2630="failed",Data!L2630)</f>
        <v>0</v>
      </c>
    </row>
    <row r="2631" spans="1:2" x14ac:dyDescent="0.25">
      <c r="A2631">
        <f>IF(Data!$F2631="successful",Data!L2631)</f>
        <v>100</v>
      </c>
      <c r="B2631" t="b">
        <f>IF(Data!$F2631="failed",Data!L2631)</f>
        <v>0</v>
      </c>
    </row>
    <row r="2632" spans="1:2" x14ac:dyDescent="0.25">
      <c r="A2632">
        <f>IF(Data!$F2632="successful",Data!L2632)</f>
        <v>81</v>
      </c>
      <c r="B2632" t="b">
        <f>IF(Data!$F2632="failed",Data!L2632)</f>
        <v>0</v>
      </c>
    </row>
    <row r="2633" spans="1:2" x14ac:dyDescent="0.25">
      <c r="A2633">
        <f>IF(Data!$F2633="successful",Data!L2633)</f>
        <v>286</v>
      </c>
      <c r="B2633" t="b">
        <f>IF(Data!$F2633="failed",Data!L2633)</f>
        <v>0</v>
      </c>
    </row>
    <row r="2634" spans="1:2" x14ac:dyDescent="0.25">
      <c r="A2634">
        <f>IF(Data!$F2634="successful",Data!L2634)</f>
        <v>42</v>
      </c>
      <c r="B2634" t="b">
        <f>IF(Data!$F2634="failed",Data!L2634)</f>
        <v>0</v>
      </c>
    </row>
    <row r="2635" spans="1:2" x14ac:dyDescent="0.25">
      <c r="A2635">
        <f>IF(Data!$F2635="successful",Data!L2635)</f>
        <v>199</v>
      </c>
      <c r="B2635" t="b">
        <f>IF(Data!$F2635="failed",Data!L2635)</f>
        <v>0</v>
      </c>
    </row>
    <row r="2636" spans="1:2" x14ac:dyDescent="0.25">
      <c r="A2636">
        <f>IF(Data!$F2636="successful",Data!L2636)</f>
        <v>25</v>
      </c>
      <c r="B2636" t="b">
        <f>IF(Data!$F2636="failed",Data!L2636)</f>
        <v>0</v>
      </c>
    </row>
    <row r="2637" spans="1:2" x14ac:dyDescent="0.25">
      <c r="A2637">
        <f>IF(Data!$F2637="successful",Data!L2637)</f>
        <v>84</v>
      </c>
      <c r="B2637" t="b">
        <f>IF(Data!$F2637="failed",Data!L2637)</f>
        <v>0</v>
      </c>
    </row>
    <row r="2638" spans="1:2" x14ac:dyDescent="0.25">
      <c r="A2638">
        <f>IF(Data!$F2638="successful",Data!L2638)</f>
        <v>50</v>
      </c>
      <c r="B2638" t="b">
        <f>IF(Data!$F2638="failed",Data!L2638)</f>
        <v>0</v>
      </c>
    </row>
    <row r="2639" spans="1:2" x14ac:dyDescent="0.25">
      <c r="A2639">
        <f>IF(Data!$F2639="successful",Data!L2639)</f>
        <v>26</v>
      </c>
      <c r="B2639" t="b">
        <f>IF(Data!$F2639="failed",Data!L2639)</f>
        <v>0</v>
      </c>
    </row>
    <row r="2640" spans="1:2" x14ac:dyDescent="0.25">
      <c r="A2640">
        <f>IF(Data!$F2640="successful",Data!L2640)</f>
        <v>14</v>
      </c>
      <c r="B2640" t="b">
        <f>IF(Data!$F2640="failed",Data!L2640)</f>
        <v>0</v>
      </c>
    </row>
    <row r="2641" spans="1:2" x14ac:dyDescent="0.25">
      <c r="A2641">
        <f>IF(Data!$F2641="successful",Data!L2641)</f>
        <v>49</v>
      </c>
      <c r="B2641" t="b">
        <f>IF(Data!$F2641="failed",Data!L2641)</f>
        <v>0</v>
      </c>
    </row>
    <row r="2642" spans="1:2" x14ac:dyDescent="0.25">
      <c r="A2642">
        <f>IF(Data!$F2642="successful",Data!L2642)</f>
        <v>69</v>
      </c>
      <c r="B2642" t="b">
        <f>IF(Data!$F2642="failed",Data!L2642)</f>
        <v>0</v>
      </c>
    </row>
    <row r="2643" spans="1:2" x14ac:dyDescent="0.25">
      <c r="A2643" t="b">
        <f>IF(Data!$F2643="successful",Data!L2643)</f>
        <v>0</v>
      </c>
      <c r="B2643">
        <f>IF(Data!$F2643="failed",Data!L2643)</f>
        <v>1</v>
      </c>
    </row>
    <row r="2644" spans="1:2" x14ac:dyDescent="0.25">
      <c r="A2644" t="b">
        <f>IF(Data!$F2644="successful",Data!L2644)</f>
        <v>0</v>
      </c>
      <c r="B2644">
        <f>IF(Data!$F2644="failed",Data!L2644)</f>
        <v>0</v>
      </c>
    </row>
    <row r="2645" spans="1:2" x14ac:dyDescent="0.25">
      <c r="A2645" t="b">
        <f>IF(Data!$F2645="successful",Data!L2645)</f>
        <v>0</v>
      </c>
      <c r="B2645" t="b">
        <f>IF(Data!$F2645="failed",Data!L2645)</f>
        <v>0</v>
      </c>
    </row>
    <row r="2646" spans="1:2" x14ac:dyDescent="0.25">
      <c r="A2646" t="b">
        <f>IF(Data!$F2646="successful",Data!L2646)</f>
        <v>0</v>
      </c>
      <c r="B2646" t="b">
        <f>IF(Data!$F2646="failed",Data!L2646)</f>
        <v>0</v>
      </c>
    </row>
    <row r="2647" spans="1:2" x14ac:dyDescent="0.25">
      <c r="A2647" t="b">
        <f>IF(Data!$F2647="successful",Data!L2647)</f>
        <v>0</v>
      </c>
      <c r="B2647" t="b">
        <f>IF(Data!$F2647="failed",Data!L2647)</f>
        <v>0</v>
      </c>
    </row>
    <row r="2648" spans="1:2" x14ac:dyDescent="0.25">
      <c r="A2648" t="b">
        <f>IF(Data!$F2648="successful",Data!L2648)</f>
        <v>0</v>
      </c>
      <c r="B2648" t="b">
        <f>IF(Data!$F2648="failed",Data!L2648)</f>
        <v>0</v>
      </c>
    </row>
    <row r="2649" spans="1:2" x14ac:dyDescent="0.25">
      <c r="A2649" t="b">
        <f>IF(Data!$F2649="successful",Data!L2649)</f>
        <v>0</v>
      </c>
      <c r="B2649" t="b">
        <f>IF(Data!$F2649="failed",Data!L2649)</f>
        <v>0</v>
      </c>
    </row>
    <row r="2650" spans="1:2" x14ac:dyDescent="0.25">
      <c r="A2650" t="b">
        <f>IF(Data!$F2650="successful",Data!L2650)</f>
        <v>0</v>
      </c>
      <c r="B2650" t="b">
        <f>IF(Data!$F2650="failed",Data!L2650)</f>
        <v>0</v>
      </c>
    </row>
    <row r="2651" spans="1:2" x14ac:dyDescent="0.25">
      <c r="A2651" t="b">
        <f>IF(Data!$F2651="successful",Data!L2651)</f>
        <v>0</v>
      </c>
      <c r="B2651" t="b">
        <f>IF(Data!$F2651="failed",Data!L2651)</f>
        <v>0</v>
      </c>
    </row>
    <row r="2652" spans="1:2" x14ac:dyDescent="0.25">
      <c r="A2652" t="b">
        <f>IF(Data!$F2652="successful",Data!L2652)</f>
        <v>0</v>
      </c>
      <c r="B2652" t="b">
        <f>IF(Data!$F2652="failed",Data!L2652)</f>
        <v>0</v>
      </c>
    </row>
    <row r="2653" spans="1:2" x14ac:dyDescent="0.25">
      <c r="A2653" t="b">
        <f>IF(Data!$F2653="successful",Data!L2653)</f>
        <v>0</v>
      </c>
      <c r="B2653" t="b">
        <f>IF(Data!$F2653="failed",Data!L2653)</f>
        <v>0</v>
      </c>
    </row>
    <row r="2654" spans="1:2" x14ac:dyDescent="0.25">
      <c r="A2654" t="b">
        <f>IF(Data!$F2654="successful",Data!L2654)</f>
        <v>0</v>
      </c>
      <c r="B2654" t="b">
        <f>IF(Data!$F2654="failed",Data!L2654)</f>
        <v>0</v>
      </c>
    </row>
    <row r="2655" spans="1:2" x14ac:dyDescent="0.25">
      <c r="A2655" t="b">
        <f>IF(Data!$F2655="successful",Data!L2655)</f>
        <v>0</v>
      </c>
      <c r="B2655" t="b">
        <f>IF(Data!$F2655="failed",Data!L2655)</f>
        <v>0</v>
      </c>
    </row>
    <row r="2656" spans="1:2" x14ac:dyDescent="0.25">
      <c r="A2656" t="b">
        <f>IF(Data!$F2656="successful",Data!L2656)</f>
        <v>0</v>
      </c>
      <c r="B2656" t="b">
        <f>IF(Data!$F2656="failed",Data!L2656)</f>
        <v>0</v>
      </c>
    </row>
    <row r="2657" spans="1:2" x14ac:dyDescent="0.25">
      <c r="A2657" t="b">
        <f>IF(Data!$F2657="successful",Data!L2657)</f>
        <v>0</v>
      </c>
      <c r="B2657" t="b">
        <f>IF(Data!$F2657="failed",Data!L2657)</f>
        <v>0</v>
      </c>
    </row>
    <row r="2658" spans="1:2" x14ac:dyDescent="0.25">
      <c r="A2658" t="b">
        <f>IF(Data!$F2658="successful",Data!L2658)</f>
        <v>0</v>
      </c>
      <c r="B2658" t="b">
        <f>IF(Data!$F2658="failed",Data!L2658)</f>
        <v>0</v>
      </c>
    </row>
    <row r="2659" spans="1:2" x14ac:dyDescent="0.25">
      <c r="A2659" t="b">
        <f>IF(Data!$F2659="successful",Data!L2659)</f>
        <v>0</v>
      </c>
      <c r="B2659" t="b">
        <f>IF(Data!$F2659="failed",Data!L2659)</f>
        <v>0</v>
      </c>
    </row>
    <row r="2660" spans="1:2" x14ac:dyDescent="0.25">
      <c r="A2660" t="b">
        <f>IF(Data!$F2660="successful",Data!L2660)</f>
        <v>0</v>
      </c>
      <c r="B2660" t="b">
        <f>IF(Data!$F2660="failed",Data!L2660)</f>
        <v>0</v>
      </c>
    </row>
    <row r="2661" spans="1:2" x14ac:dyDescent="0.25">
      <c r="A2661" t="b">
        <f>IF(Data!$F2661="successful",Data!L2661)</f>
        <v>0</v>
      </c>
      <c r="B2661" t="b">
        <f>IF(Data!$F2661="failed",Data!L2661)</f>
        <v>0</v>
      </c>
    </row>
    <row r="2662" spans="1:2" x14ac:dyDescent="0.25">
      <c r="A2662" t="b">
        <f>IF(Data!$F2662="successful",Data!L2662)</f>
        <v>0</v>
      </c>
      <c r="B2662" t="b">
        <f>IF(Data!$F2662="failed",Data!L2662)</f>
        <v>0</v>
      </c>
    </row>
    <row r="2663" spans="1:2" x14ac:dyDescent="0.25">
      <c r="A2663">
        <f>IF(Data!$F2663="successful",Data!L2663)</f>
        <v>60</v>
      </c>
      <c r="B2663" t="b">
        <f>IF(Data!$F2663="failed",Data!L2663)</f>
        <v>0</v>
      </c>
    </row>
    <row r="2664" spans="1:2" x14ac:dyDescent="0.25">
      <c r="A2664">
        <f>IF(Data!$F2664="successful",Data!L2664)</f>
        <v>80</v>
      </c>
      <c r="B2664" t="b">
        <f>IF(Data!$F2664="failed",Data!L2664)</f>
        <v>0</v>
      </c>
    </row>
    <row r="2665" spans="1:2" x14ac:dyDescent="0.25">
      <c r="A2665">
        <f>IF(Data!$F2665="successful",Data!L2665)</f>
        <v>56</v>
      </c>
      <c r="B2665" t="b">
        <f>IF(Data!$F2665="failed",Data!L2665)</f>
        <v>0</v>
      </c>
    </row>
    <row r="2666" spans="1:2" x14ac:dyDescent="0.25">
      <c r="A2666">
        <f>IF(Data!$F2666="successful",Data!L2666)</f>
        <v>104</v>
      </c>
      <c r="B2666" t="b">
        <f>IF(Data!$F2666="failed",Data!L2666)</f>
        <v>0</v>
      </c>
    </row>
    <row r="2667" spans="1:2" x14ac:dyDescent="0.25">
      <c r="A2667">
        <f>IF(Data!$F2667="successful",Data!L2667)</f>
        <v>46</v>
      </c>
      <c r="B2667" t="b">
        <f>IF(Data!$F2667="failed",Data!L2667)</f>
        <v>0</v>
      </c>
    </row>
    <row r="2668" spans="1:2" x14ac:dyDescent="0.25">
      <c r="A2668">
        <f>IF(Data!$F2668="successful",Data!L2668)</f>
        <v>206</v>
      </c>
      <c r="B2668" t="b">
        <f>IF(Data!$F2668="failed",Data!L2668)</f>
        <v>0</v>
      </c>
    </row>
    <row r="2669" spans="1:2" x14ac:dyDescent="0.25">
      <c r="A2669">
        <f>IF(Data!$F2669="successful",Data!L2669)</f>
        <v>18</v>
      </c>
      <c r="B2669" t="b">
        <f>IF(Data!$F2669="failed",Data!L2669)</f>
        <v>0</v>
      </c>
    </row>
    <row r="2670" spans="1:2" x14ac:dyDescent="0.25">
      <c r="A2670">
        <f>IF(Data!$F2670="successful",Data!L2670)</f>
        <v>28</v>
      </c>
      <c r="B2670" t="b">
        <f>IF(Data!$F2670="failed",Data!L2670)</f>
        <v>0</v>
      </c>
    </row>
    <row r="2671" spans="1:2" x14ac:dyDescent="0.25">
      <c r="A2671">
        <f>IF(Data!$F2671="successful",Data!L2671)</f>
        <v>11</v>
      </c>
      <c r="B2671" t="b">
        <f>IF(Data!$F2671="failed",Data!L2671)</f>
        <v>0</v>
      </c>
    </row>
    <row r="2672" spans="1:2" x14ac:dyDescent="0.25">
      <c r="A2672" t="b">
        <f>IF(Data!$F2672="successful",Data!L2672)</f>
        <v>0</v>
      </c>
      <c r="B2672">
        <f>IF(Data!$F2672="failed",Data!L2672)</f>
        <v>60</v>
      </c>
    </row>
    <row r="2673" spans="1:2" x14ac:dyDescent="0.25">
      <c r="A2673" t="b">
        <f>IF(Data!$F2673="successful",Data!L2673)</f>
        <v>0</v>
      </c>
      <c r="B2673">
        <f>IF(Data!$F2673="failed",Data!L2673)</f>
        <v>84</v>
      </c>
    </row>
    <row r="2674" spans="1:2" x14ac:dyDescent="0.25">
      <c r="A2674" t="b">
        <f>IF(Data!$F2674="successful",Data!L2674)</f>
        <v>0</v>
      </c>
      <c r="B2674">
        <f>IF(Data!$F2674="failed",Data!L2674)</f>
        <v>47</v>
      </c>
    </row>
    <row r="2675" spans="1:2" x14ac:dyDescent="0.25">
      <c r="A2675" t="b">
        <f>IF(Data!$F2675="successful",Data!L2675)</f>
        <v>0</v>
      </c>
      <c r="B2675">
        <f>IF(Data!$F2675="failed",Data!L2675)</f>
        <v>66</v>
      </c>
    </row>
    <row r="2676" spans="1:2" x14ac:dyDescent="0.25">
      <c r="A2676" t="b">
        <f>IF(Data!$F2676="successful",Data!L2676)</f>
        <v>0</v>
      </c>
      <c r="B2676">
        <f>IF(Data!$F2676="failed",Data!L2676)</f>
        <v>171</v>
      </c>
    </row>
    <row r="2677" spans="1:2" x14ac:dyDescent="0.25">
      <c r="A2677" t="b">
        <f>IF(Data!$F2677="successful",Data!L2677)</f>
        <v>0</v>
      </c>
      <c r="B2677">
        <f>IF(Data!$F2677="failed",Data!L2677)</f>
        <v>29</v>
      </c>
    </row>
    <row r="2678" spans="1:2" x14ac:dyDescent="0.25">
      <c r="A2678" t="b">
        <f>IF(Data!$F2678="successful",Data!L2678)</f>
        <v>0</v>
      </c>
      <c r="B2678">
        <f>IF(Data!$F2678="failed",Data!L2678)</f>
        <v>9</v>
      </c>
    </row>
    <row r="2679" spans="1:2" x14ac:dyDescent="0.25">
      <c r="A2679" t="b">
        <f>IF(Data!$F2679="successful",Data!L2679)</f>
        <v>0</v>
      </c>
      <c r="B2679">
        <f>IF(Data!$F2679="failed",Data!L2679)</f>
        <v>27</v>
      </c>
    </row>
    <row r="2680" spans="1:2" x14ac:dyDescent="0.25">
      <c r="A2680" t="b">
        <f>IF(Data!$F2680="successful",Data!L2680)</f>
        <v>0</v>
      </c>
      <c r="B2680">
        <f>IF(Data!$F2680="failed",Data!L2680)</f>
        <v>2</v>
      </c>
    </row>
    <row r="2681" spans="1:2" x14ac:dyDescent="0.25">
      <c r="A2681" t="b">
        <f>IF(Data!$F2681="successful",Data!L2681)</f>
        <v>0</v>
      </c>
      <c r="B2681">
        <f>IF(Data!$F2681="failed",Data!L2681)</f>
        <v>3</v>
      </c>
    </row>
    <row r="2682" spans="1:2" x14ac:dyDescent="0.25">
      <c r="A2682" t="b">
        <f>IF(Data!$F2682="successful",Data!L2682)</f>
        <v>0</v>
      </c>
      <c r="B2682">
        <f>IF(Data!$F2682="failed",Data!L2682)</f>
        <v>4</v>
      </c>
    </row>
    <row r="2683" spans="1:2" x14ac:dyDescent="0.25">
      <c r="A2683" t="b">
        <f>IF(Data!$F2683="successful",Data!L2683)</f>
        <v>0</v>
      </c>
      <c r="B2683">
        <f>IF(Data!$F2683="failed",Data!L2683)</f>
        <v>2</v>
      </c>
    </row>
    <row r="2684" spans="1:2" x14ac:dyDescent="0.25">
      <c r="A2684" t="b">
        <f>IF(Data!$F2684="successful",Data!L2684)</f>
        <v>0</v>
      </c>
      <c r="B2684">
        <f>IF(Data!$F2684="failed",Data!L2684)</f>
        <v>20</v>
      </c>
    </row>
    <row r="2685" spans="1:2" x14ac:dyDescent="0.25">
      <c r="A2685" t="b">
        <f>IF(Data!$F2685="successful",Data!L2685)</f>
        <v>0</v>
      </c>
      <c r="B2685">
        <f>IF(Data!$F2685="failed",Data!L2685)</f>
        <v>3</v>
      </c>
    </row>
    <row r="2686" spans="1:2" x14ac:dyDescent="0.25">
      <c r="A2686" t="b">
        <f>IF(Data!$F2686="successful",Data!L2686)</f>
        <v>0</v>
      </c>
      <c r="B2686">
        <f>IF(Data!$F2686="failed",Data!L2686)</f>
        <v>4</v>
      </c>
    </row>
    <row r="2687" spans="1:2" x14ac:dyDescent="0.25">
      <c r="A2687" t="b">
        <f>IF(Data!$F2687="successful",Data!L2687)</f>
        <v>0</v>
      </c>
      <c r="B2687">
        <f>IF(Data!$F2687="failed",Data!L2687)</f>
        <v>1</v>
      </c>
    </row>
    <row r="2688" spans="1:2" x14ac:dyDescent="0.25">
      <c r="A2688" t="b">
        <f>IF(Data!$F2688="successful",Data!L2688)</f>
        <v>0</v>
      </c>
      <c r="B2688">
        <f>IF(Data!$F2688="failed",Data!L2688)</f>
        <v>0</v>
      </c>
    </row>
    <row r="2689" spans="1:2" x14ac:dyDescent="0.25">
      <c r="A2689" t="b">
        <f>IF(Data!$F2689="successful",Data!L2689)</f>
        <v>0</v>
      </c>
      <c r="B2689">
        <f>IF(Data!$F2689="failed",Data!L2689)</f>
        <v>0</v>
      </c>
    </row>
    <row r="2690" spans="1:2" x14ac:dyDescent="0.25">
      <c r="A2690" t="b">
        <f>IF(Data!$F2690="successful",Data!L2690)</f>
        <v>0</v>
      </c>
      <c r="B2690">
        <f>IF(Data!$F2690="failed",Data!L2690)</f>
        <v>14</v>
      </c>
    </row>
    <row r="2691" spans="1:2" x14ac:dyDescent="0.25">
      <c r="A2691" t="b">
        <f>IF(Data!$F2691="successful",Data!L2691)</f>
        <v>0</v>
      </c>
      <c r="B2691">
        <f>IF(Data!$F2691="failed",Data!L2691)</f>
        <v>1</v>
      </c>
    </row>
    <row r="2692" spans="1:2" x14ac:dyDescent="0.25">
      <c r="A2692" t="b">
        <f>IF(Data!$F2692="successful",Data!L2692)</f>
        <v>0</v>
      </c>
      <c r="B2692">
        <f>IF(Data!$F2692="failed",Data!L2692)</f>
        <v>118</v>
      </c>
    </row>
    <row r="2693" spans="1:2" x14ac:dyDescent="0.25">
      <c r="A2693" t="b">
        <f>IF(Data!$F2693="successful",Data!L2693)</f>
        <v>0</v>
      </c>
      <c r="B2693">
        <f>IF(Data!$F2693="failed",Data!L2693)</f>
        <v>2</v>
      </c>
    </row>
    <row r="2694" spans="1:2" x14ac:dyDescent="0.25">
      <c r="A2694" t="b">
        <f>IF(Data!$F2694="successful",Data!L2694)</f>
        <v>0</v>
      </c>
      <c r="B2694">
        <f>IF(Data!$F2694="failed",Data!L2694)</f>
        <v>1</v>
      </c>
    </row>
    <row r="2695" spans="1:2" x14ac:dyDescent="0.25">
      <c r="A2695" t="b">
        <f>IF(Data!$F2695="successful",Data!L2695)</f>
        <v>0</v>
      </c>
      <c r="B2695">
        <f>IF(Data!$F2695="failed",Data!L2695)</f>
        <v>3</v>
      </c>
    </row>
    <row r="2696" spans="1:2" x14ac:dyDescent="0.25">
      <c r="A2696" t="b">
        <f>IF(Data!$F2696="successful",Data!L2696)</f>
        <v>0</v>
      </c>
      <c r="B2696">
        <f>IF(Data!$F2696="failed",Data!L2696)</f>
        <v>1</v>
      </c>
    </row>
    <row r="2697" spans="1:2" x14ac:dyDescent="0.25">
      <c r="A2697" t="b">
        <f>IF(Data!$F2697="successful",Data!L2697)</f>
        <v>0</v>
      </c>
      <c r="B2697">
        <f>IF(Data!$F2697="failed",Data!L2697)</f>
        <v>3</v>
      </c>
    </row>
    <row r="2698" spans="1:2" x14ac:dyDescent="0.25">
      <c r="A2698" t="b">
        <f>IF(Data!$F2698="successful",Data!L2698)</f>
        <v>0</v>
      </c>
      <c r="B2698">
        <f>IF(Data!$F2698="failed",Data!L2698)</f>
        <v>38</v>
      </c>
    </row>
    <row r="2699" spans="1:2" x14ac:dyDescent="0.25">
      <c r="A2699" t="b">
        <f>IF(Data!$F2699="successful",Data!L2699)</f>
        <v>0</v>
      </c>
      <c r="B2699">
        <f>IF(Data!$F2699="failed",Data!L2699)</f>
        <v>52</v>
      </c>
    </row>
    <row r="2700" spans="1:2" x14ac:dyDescent="0.25">
      <c r="A2700" t="b">
        <f>IF(Data!$F2700="successful",Data!L2700)</f>
        <v>0</v>
      </c>
      <c r="B2700">
        <f>IF(Data!$F2700="failed",Data!L2700)</f>
        <v>2</v>
      </c>
    </row>
    <row r="2701" spans="1:2" x14ac:dyDescent="0.25">
      <c r="A2701" t="b">
        <f>IF(Data!$F2701="successful",Data!L2701)</f>
        <v>0</v>
      </c>
      <c r="B2701">
        <f>IF(Data!$F2701="failed",Data!L2701)</f>
        <v>0</v>
      </c>
    </row>
    <row r="2702" spans="1:2" x14ac:dyDescent="0.25">
      <c r="A2702" t="b">
        <f>IF(Data!$F2702="successful",Data!L2702)</f>
        <v>0</v>
      </c>
      <c r="B2702">
        <f>IF(Data!$F2702="failed",Data!L2702)</f>
        <v>4</v>
      </c>
    </row>
    <row r="2703" spans="1:2" x14ac:dyDescent="0.25">
      <c r="A2703" t="b">
        <f>IF(Data!$F2703="successful",Data!L2703)</f>
        <v>0</v>
      </c>
      <c r="B2703" t="b">
        <f>IF(Data!$F2703="failed",Data!L2703)</f>
        <v>0</v>
      </c>
    </row>
    <row r="2704" spans="1:2" x14ac:dyDescent="0.25">
      <c r="A2704" t="b">
        <f>IF(Data!$F2704="successful",Data!L2704)</f>
        <v>0</v>
      </c>
      <c r="B2704" t="b">
        <f>IF(Data!$F2704="failed",Data!L2704)</f>
        <v>0</v>
      </c>
    </row>
    <row r="2705" spans="1:2" x14ac:dyDescent="0.25">
      <c r="A2705" t="b">
        <f>IF(Data!$F2705="successful",Data!L2705)</f>
        <v>0</v>
      </c>
      <c r="B2705" t="b">
        <f>IF(Data!$F2705="failed",Data!L2705)</f>
        <v>0</v>
      </c>
    </row>
    <row r="2706" spans="1:2" x14ac:dyDescent="0.25">
      <c r="A2706" t="b">
        <f>IF(Data!$F2706="successful",Data!L2706)</f>
        <v>0</v>
      </c>
      <c r="B2706" t="b">
        <f>IF(Data!$F2706="failed",Data!L2706)</f>
        <v>0</v>
      </c>
    </row>
    <row r="2707" spans="1:2" x14ac:dyDescent="0.25">
      <c r="A2707" t="b">
        <f>IF(Data!$F2707="successful",Data!L2707)</f>
        <v>0</v>
      </c>
      <c r="B2707" t="b">
        <f>IF(Data!$F2707="failed",Data!L2707)</f>
        <v>0</v>
      </c>
    </row>
    <row r="2708" spans="1:2" x14ac:dyDescent="0.25">
      <c r="A2708">
        <f>IF(Data!$F2708="successful",Data!L2708)</f>
        <v>263</v>
      </c>
      <c r="B2708" t="b">
        <f>IF(Data!$F2708="failed",Data!L2708)</f>
        <v>0</v>
      </c>
    </row>
    <row r="2709" spans="1:2" x14ac:dyDescent="0.25">
      <c r="A2709">
        <f>IF(Data!$F2709="successful",Data!L2709)</f>
        <v>394</v>
      </c>
      <c r="B2709" t="b">
        <f>IF(Data!$F2709="failed",Data!L2709)</f>
        <v>0</v>
      </c>
    </row>
    <row r="2710" spans="1:2" x14ac:dyDescent="0.25">
      <c r="A2710">
        <f>IF(Data!$F2710="successful",Data!L2710)</f>
        <v>1049</v>
      </c>
      <c r="B2710" t="b">
        <f>IF(Data!$F2710="failed",Data!L2710)</f>
        <v>0</v>
      </c>
    </row>
    <row r="2711" spans="1:2" x14ac:dyDescent="0.25">
      <c r="A2711">
        <f>IF(Data!$F2711="successful",Data!L2711)</f>
        <v>308</v>
      </c>
      <c r="B2711" t="b">
        <f>IF(Data!$F2711="failed",Data!L2711)</f>
        <v>0</v>
      </c>
    </row>
    <row r="2712" spans="1:2" x14ac:dyDescent="0.25">
      <c r="A2712">
        <f>IF(Data!$F2712="successful",Data!L2712)</f>
        <v>1088</v>
      </c>
      <c r="B2712" t="b">
        <f>IF(Data!$F2712="failed",Data!L2712)</f>
        <v>0</v>
      </c>
    </row>
    <row r="2713" spans="1:2" x14ac:dyDescent="0.25">
      <c r="A2713">
        <f>IF(Data!$F2713="successful",Data!L2713)</f>
        <v>73</v>
      </c>
      <c r="B2713" t="b">
        <f>IF(Data!$F2713="failed",Data!L2713)</f>
        <v>0</v>
      </c>
    </row>
    <row r="2714" spans="1:2" x14ac:dyDescent="0.25">
      <c r="A2714">
        <f>IF(Data!$F2714="successful",Data!L2714)</f>
        <v>143</v>
      </c>
      <c r="B2714" t="b">
        <f>IF(Data!$F2714="failed",Data!L2714)</f>
        <v>0</v>
      </c>
    </row>
    <row r="2715" spans="1:2" x14ac:dyDescent="0.25">
      <c r="A2715">
        <f>IF(Data!$F2715="successful",Data!L2715)</f>
        <v>1420</v>
      </c>
      <c r="B2715" t="b">
        <f>IF(Data!$F2715="failed",Data!L2715)</f>
        <v>0</v>
      </c>
    </row>
    <row r="2716" spans="1:2" x14ac:dyDescent="0.25">
      <c r="A2716">
        <f>IF(Data!$F2716="successful",Data!L2716)</f>
        <v>305</v>
      </c>
      <c r="B2716" t="b">
        <f>IF(Data!$F2716="failed",Data!L2716)</f>
        <v>0</v>
      </c>
    </row>
    <row r="2717" spans="1:2" x14ac:dyDescent="0.25">
      <c r="A2717">
        <f>IF(Data!$F2717="successful",Data!L2717)</f>
        <v>551</v>
      </c>
      <c r="B2717" t="b">
        <f>IF(Data!$F2717="failed",Data!L2717)</f>
        <v>0</v>
      </c>
    </row>
    <row r="2718" spans="1:2" x14ac:dyDescent="0.25">
      <c r="A2718">
        <f>IF(Data!$F2718="successful",Data!L2718)</f>
        <v>187</v>
      </c>
      <c r="B2718" t="b">
        <f>IF(Data!$F2718="failed",Data!L2718)</f>
        <v>0</v>
      </c>
    </row>
    <row r="2719" spans="1:2" x14ac:dyDescent="0.25">
      <c r="A2719">
        <f>IF(Data!$F2719="successful",Data!L2719)</f>
        <v>325</v>
      </c>
      <c r="B2719" t="b">
        <f>IF(Data!$F2719="failed",Data!L2719)</f>
        <v>0</v>
      </c>
    </row>
    <row r="2720" spans="1:2" x14ac:dyDescent="0.25">
      <c r="A2720">
        <f>IF(Data!$F2720="successful",Data!L2720)</f>
        <v>148</v>
      </c>
      <c r="B2720" t="b">
        <f>IF(Data!$F2720="failed",Data!L2720)</f>
        <v>0</v>
      </c>
    </row>
    <row r="2721" spans="1:2" x14ac:dyDescent="0.25">
      <c r="A2721">
        <f>IF(Data!$F2721="successful",Data!L2721)</f>
        <v>69</v>
      </c>
      <c r="B2721" t="b">
        <f>IF(Data!$F2721="failed",Data!L2721)</f>
        <v>0</v>
      </c>
    </row>
    <row r="2722" spans="1:2" x14ac:dyDescent="0.25">
      <c r="A2722">
        <f>IF(Data!$F2722="successful",Data!L2722)</f>
        <v>173</v>
      </c>
      <c r="B2722" t="b">
        <f>IF(Data!$F2722="failed",Data!L2722)</f>
        <v>0</v>
      </c>
    </row>
    <row r="2723" spans="1:2" x14ac:dyDescent="0.25">
      <c r="A2723">
        <f>IF(Data!$F2723="successful",Data!L2723)</f>
        <v>269</v>
      </c>
      <c r="B2723" t="b">
        <f>IF(Data!$F2723="failed",Data!L2723)</f>
        <v>0</v>
      </c>
    </row>
    <row r="2724" spans="1:2" x14ac:dyDescent="0.25">
      <c r="A2724">
        <f>IF(Data!$F2724="successful",Data!L2724)</f>
        <v>185</v>
      </c>
      <c r="B2724" t="b">
        <f>IF(Data!$F2724="failed",Data!L2724)</f>
        <v>0</v>
      </c>
    </row>
    <row r="2725" spans="1:2" x14ac:dyDescent="0.25">
      <c r="A2725">
        <f>IF(Data!$F2725="successful",Data!L2725)</f>
        <v>176</v>
      </c>
      <c r="B2725" t="b">
        <f>IF(Data!$F2725="failed",Data!L2725)</f>
        <v>0</v>
      </c>
    </row>
    <row r="2726" spans="1:2" x14ac:dyDescent="0.25">
      <c r="A2726">
        <f>IF(Data!$F2726="successful",Data!L2726)</f>
        <v>1019</v>
      </c>
      <c r="B2726" t="b">
        <f>IF(Data!$F2726="failed",Data!L2726)</f>
        <v>0</v>
      </c>
    </row>
    <row r="2727" spans="1:2" x14ac:dyDescent="0.25">
      <c r="A2727">
        <f>IF(Data!$F2727="successful",Data!L2727)</f>
        <v>113</v>
      </c>
      <c r="B2727" t="b">
        <f>IF(Data!$F2727="failed",Data!L2727)</f>
        <v>0</v>
      </c>
    </row>
    <row r="2728" spans="1:2" x14ac:dyDescent="0.25">
      <c r="A2728">
        <f>IF(Data!$F2728="successful",Data!L2728)</f>
        <v>404</v>
      </c>
      <c r="B2728" t="b">
        <f>IF(Data!$F2728="failed",Data!L2728)</f>
        <v>0</v>
      </c>
    </row>
    <row r="2729" spans="1:2" x14ac:dyDescent="0.25">
      <c r="A2729">
        <f>IF(Data!$F2729="successful",Data!L2729)</f>
        <v>707</v>
      </c>
      <c r="B2729" t="b">
        <f>IF(Data!$F2729="failed",Data!L2729)</f>
        <v>0</v>
      </c>
    </row>
    <row r="2730" spans="1:2" x14ac:dyDescent="0.25">
      <c r="A2730">
        <f>IF(Data!$F2730="successful",Data!L2730)</f>
        <v>392</v>
      </c>
      <c r="B2730" t="b">
        <f>IF(Data!$F2730="failed",Data!L2730)</f>
        <v>0</v>
      </c>
    </row>
    <row r="2731" spans="1:2" x14ac:dyDescent="0.25">
      <c r="A2731">
        <f>IF(Data!$F2731="successful",Data!L2731)</f>
        <v>23</v>
      </c>
      <c r="B2731" t="b">
        <f>IF(Data!$F2731="failed",Data!L2731)</f>
        <v>0</v>
      </c>
    </row>
    <row r="2732" spans="1:2" x14ac:dyDescent="0.25">
      <c r="A2732">
        <f>IF(Data!$F2732="successful",Data!L2732)</f>
        <v>682</v>
      </c>
      <c r="B2732" t="b">
        <f>IF(Data!$F2732="failed",Data!L2732)</f>
        <v>0</v>
      </c>
    </row>
    <row r="2733" spans="1:2" x14ac:dyDescent="0.25">
      <c r="A2733">
        <f>IF(Data!$F2733="successful",Data!L2733)</f>
        <v>37</v>
      </c>
      <c r="B2733" t="b">
        <f>IF(Data!$F2733="failed",Data!L2733)</f>
        <v>0</v>
      </c>
    </row>
    <row r="2734" spans="1:2" x14ac:dyDescent="0.25">
      <c r="A2734">
        <f>IF(Data!$F2734="successful",Data!L2734)</f>
        <v>146</v>
      </c>
      <c r="B2734" t="b">
        <f>IF(Data!$F2734="failed",Data!L2734)</f>
        <v>0</v>
      </c>
    </row>
    <row r="2735" spans="1:2" x14ac:dyDescent="0.25">
      <c r="A2735">
        <f>IF(Data!$F2735="successful",Data!L2735)</f>
        <v>119</v>
      </c>
      <c r="B2735" t="b">
        <f>IF(Data!$F2735="failed",Data!L2735)</f>
        <v>0</v>
      </c>
    </row>
    <row r="2736" spans="1:2" x14ac:dyDescent="0.25">
      <c r="A2736">
        <f>IF(Data!$F2736="successful",Data!L2736)</f>
        <v>163</v>
      </c>
      <c r="B2736" t="b">
        <f>IF(Data!$F2736="failed",Data!L2736)</f>
        <v>0</v>
      </c>
    </row>
    <row r="2737" spans="1:2" x14ac:dyDescent="0.25">
      <c r="A2737">
        <f>IF(Data!$F2737="successful",Data!L2737)</f>
        <v>339</v>
      </c>
      <c r="B2737" t="b">
        <f>IF(Data!$F2737="failed",Data!L2737)</f>
        <v>0</v>
      </c>
    </row>
    <row r="2738" spans="1:2" x14ac:dyDescent="0.25">
      <c r="A2738">
        <f>IF(Data!$F2738="successful",Data!L2738)</f>
        <v>58</v>
      </c>
      <c r="B2738" t="b">
        <f>IF(Data!$F2738="failed",Data!L2738)</f>
        <v>0</v>
      </c>
    </row>
    <row r="2739" spans="1:2" x14ac:dyDescent="0.25">
      <c r="A2739">
        <f>IF(Data!$F2739="successful",Data!L2739)</f>
        <v>456</v>
      </c>
      <c r="B2739" t="b">
        <f>IF(Data!$F2739="failed",Data!L2739)</f>
        <v>0</v>
      </c>
    </row>
    <row r="2740" spans="1:2" x14ac:dyDescent="0.25">
      <c r="A2740">
        <f>IF(Data!$F2740="successful",Data!L2740)</f>
        <v>15</v>
      </c>
      <c r="B2740" t="b">
        <f>IF(Data!$F2740="failed",Data!L2740)</f>
        <v>0</v>
      </c>
    </row>
    <row r="2741" spans="1:2" x14ac:dyDescent="0.25">
      <c r="A2741">
        <f>IF(Data!$F2741="successful",Data!L2741)</f>
        <v>191</v>
      </c>
      <c r="B2741" t="b">
        <f>IF(Data!$F2741="failed",Data!L2741)</f>
        <v>0</v>
      </c>
    </row>
    <row r="2742" spans="1:2" x14ac:dyDescent="0.25">
      <c r="A2742">
        <f>IF(Data!$F2742="successful",Data!L2742)</f>
        <v>17</v>
      </c>
      <c r="B2742" t="b">
        <f>IF(Data!$F2742="failed",Data!L2742)</f>
        <v>0</v>
      </c>
    </row>
    <row r="2743" spans="1:2" x14ac:dyDescent="0.25">
      <c r="A2743" t="b">
        <f>IF(Data!$F2743="successful",Data!L2743)</f>
        <v>0</v>
      </c>
      <c r="B2743">
        <f>IF(Data!$F2743="failed",Data!L2743)</f>
        <v>4</v>
      </c>
    </row>
    <row r="2744" spans="1:2" x14ac:dyDescent="0.25">
      <c r="A2744" t="b">
        <f>IF(Data!$F2744="successful",Data!L2744)</f>
        <v>0</v>
      </c>
      <c r="B2744">
        <f>IF(Data!$F2744="failed",Data!L2744)</f>
        <v>18</v>
      </c>
    </row>
    <row r="2745" spans="1:2" x14ac:dyDescent="0.25">
      <c r="A2745" t="b">
        <f>IF(Data!$F2745="successful",Data!L2745)</f>
        <v>0</v>
      </c>
      <c r="B2745">
        <f>IF(Data!$F2745="failed",Data!L2745)</f>
        <v>0</v>
      </c>
    </row>
    <row r="2746" spans="1:2" x14ac:dyDescent="0.25">
      <c r="A2746" t="b">
        <f>IF(Data!$F2746="successful",Data!L2746)</f>
        <v>0</v>
      </c>
      <c r="B2746">
        <f>IF(Data!$F2746="failed",Data!L2746)</f>
        <v>22</v>
      </c>
    </row>
    <row r="2747" spans="1:2" x14ac:dyDescent="0.25">
      <c r="A2747" t="b">
        <f>IF(Data!$F2747="successful",Data!L2747)</f>
        <v>0</v>
      </c>
      <c r="B2747">
        <f>IF(Data!$F2747="failed",Data!L2747)</f>
        <v>49</v>
      </c>
    </row>
    <row r="2748" spans="1:2" x14ac:dyDescent="0.25">
      <c r="A2748" t="b">
        <f>IF(Data!$F2748="successful",Data!L2748)</f>
        <v>0</v>
      </c>
      <c r="B2748">
        <f>IF(Data!$F2748="failed",Data!L2748)</f>
        <v>19</v>
      </c>
    </row>
    <row r="2749" spans="1:2" x14ac:dyDescent="0.25">
      <c r="A2749" t="b">
        <f>IF(Data!$F2749="successful",Data!L2749)</f>
        <v>0</v>
      </c>
      <c r="B2749">
        <f>IF(Data!$F2749="failed",Data!L2749)</f>
        <v>4</v>
      </c>
    </row>
    <row r="2750" spans="1:2" x14ac:dyDescent="0.25">
      <c r="A2750" t="b">
        <f>IF(Data!$F2750="successful",Data!L2750)</f>
        <v>0</v>
      </c>
      <c r="B2750">
        <f>IF(Data!$F2750="failed",Data!L2750)</f>
        <v>4</v>
      </c>
    </row>
    <row r="2751" spans="1:2" x14ac:dyDescent="0.25">
      <c r="A2751" t="b">
        <f>IF(Data!$F2751="successful",Data!L2751)</f>
        <v>0</v>
      </c>
      <c r="B2751">
        <f>IF(Data!$F2751="failed",Data!L2751)</f>
        <v>2</v>
      </c>
    </row>
    <row r="2752" spans="1:2" x14ac:dyDescent="0.25">
      <c r="A2752" t="b">
        <f>IF(Data!$F2752="successful",Data!L2752)</f>
        <v>0</v>
      </c>
      <c r="B2752">
        <f>IF(Data!$F2752="failed",Data!L2752)</f>
        <v>0</v>
      </c>
    </row>
    <row r="2753" spans="1:2" x14ac:dyDescent="0.25">
      <c r="A2753" t="b">
        <f>IF(Data!$F2753="successful",Data!L2753)</f>
        <v>0</v>
      </c>
      <c r="B2753">
        <f>IF(Data!$F2753="failed",Data!L2753)</f>
        <v>0</v>
      </c>
    </row>
    <row r="2754" spans="1:2" x14ac:dyDescent="0.25">
      <c r="A2754" t="b">
        <f>IF(Data!$F2754="successful",Data!L2754)</f>
        <v>0</v>
      </c>
      <c r="B2754">
        <f>IF(Data!$F2754="failed",Data!L2754)</f>
        <v>14</v>
      </c>
    </row>
    <row r="2755" spans="1:2" x14ac:dyDescent="0.25">
      <c r="A2755" t="b">
        <f>IF(Data!$F2755="successful",Data!L2755)</f>
        <v>0</v>
      </c>
      <c r="B2755">
        <f>IF(Data!$F2755="failed",Data!L2755)</f>
        <v>8</v>
      </c>
    </row>
    <row r="2756" spans="1:2" x14ac:dyDescent="0.25">
      <c r="A2756" t="b">
        <f>IF(Data!$F2756="successful",Data!L2756)</f>
        <v>0</v>
      </c>
      <c r="B2756">
        <f>IF(Data!$F2756="failed",Data!L2756)</f>
        <v>0</v>
      </c>
    </row>
    <row r="2757" spans="1:2" x14ac:dyDescent="0.25">
      <c r="A2757" t="b">
        <f>IF(Data!$F2757="successful",Data!L2757)</f>
        <v>0</v>
      </c>
      <c r="B2757">
        <f>IF(Data!$F2757="failed",Data!L2757)</f>
        <v>15</v>
      </c>
    </row>
    <row r="2758" spans="1:2" x14ac:dyDescent="0.25">
      <c r="A2758" t="b">
        <f>IF(Data!$F2758="successful",Data!L2758)</f>
        <v>0</v>
      </c>
      <c r="B2758">
        <f>IF(Data!$F2758="failed",Data!L2758)</f>
        <v>33</v>
      </c>
    </row>
    <row r="2759" spans="1:2" x14ac:dyDescent="0.25">
      <c r="A2759" t="b">
        <f>IF(Data!$F2759="successful",Data!L2759)</f>
        <v>0</v>
      </c>
      <c r="B2759">
        <f>IF(Data!$F2759="failed",Data!L2759)</f>
        <v>2</v>
      </c>
    </row>
    <row r="2760" spans="1:2" x14ac:dyDescent="0.25">
      <c r="A2760" t="b">
        <f>IF(Data!$F2760="successful",Data!L2760)</f>
        <v>0</v>
      </c>
      <c r="B2760">
        <f>IF(Data!$F2760="failed",Data!L2760)</f>
        <v>6</v>
      </c>
    </row>
    <row r="2761" spans="1:2" x14ac:dyDescent="0.25">
      <c r="A2761" t="b">
        <f>IF(Data!$F2761="successful",Data!L2761)</f>
        <v>0</v>
      </c>
      <c r="B2761">
        <f>IF(Data!$F2761="failed",Data!L2761)</f>
        <v>2</v>
      </c>
    </row>
    <row r="2762" spans="1:2" x14ac:dyDescent="0.25">
      <c r="A2762" t="b">
        <f>IF(Data!$F2762="successful",Data!L2762)</f>
        <v>0</v>
      </c>
      <c r="B2762">
        <f>IF(Data!$F2762="failed",Data!L2762)</f>
        <v>0</v>
      </c>
    </row>
    <row r="2763" spans="1:2" x14ac:dyDescent="0.25">
      <c r="A2763" t="b">
        <f>IF(Data!$F2763="successful",Data!L2763)</f>
        <v>0</v>
      </c>
      <c r="B2763">
        <f>IF(Data!$F2763="failed",Data!L2763)</f>
        <v>4</v>
      </c>
    </row>
    <row r="2764" spans="1:2" x14ac:dyDescent="0.25">
      <c r="A2764" t="b">
        <f>IF(Data!$F2764="successful",Data!L2764)</f>
        <v>0</v>
      </c>
      <c r="B2764">
        <f>IF(Data!$F2764="failed",Data!L2764)</f>
        <v>1</v>
      </c>
    </row>
    <row r="2765" spans="1:2" x14ac:dyDescent="0.25">
      <c r="A2765" t="b">
        <f>IF(Data!$F2765="successful",Data!L2765)</f>
        <v>0</v>
      </c>
      <c r="B2765">
        <f>IF(Data!$F2765="failed",Data!L2765)</f>
        <v>3</v>
      </c>
    </row>
    <row r="2766" spans="1:2" x14ac:dyDescent="0.25">
      <c r="A2766" t="b">
        <f>IF(Data!$F2766="successful",Data!L2766)</f>
        <v>0</v>
      </c>
      <c r="B2766">
        <f>IF(Data!$F2766="failed",Data!L2766)</f>
        <v>4</v>
      </c>
    </row>
    <row r="2767" spans="1:2" x14ac:dyDescent="0.25">
      <c r="A2767" t="b">
        <f>IF(Data!$F2767="successful",Data!L2767)</f>
        <v>0</v>
      </c>
      <c r="B2767">
        <f>IF(Data!$F2767="failed",Data!L2767)</f>
        <v>0</v>
      </c>
    </row>
    <row r="2768" spans="1:2" x14ac:dyDescent="0.25">
      <c r="A2768" t="b">
        <f>IF(Data!$F2768="successful",Data!L2768)</f>
        <v>0</v>
      </c>
      <c r="B2768">
        <f>IF(Data!$F2768="failed",Data!L2768)</f>
        <v>4</v>
      </c>
    </row>
    <row r="2769" spans="1:2" x14ac:dyDescent="0.25">
      <c r="A2769" t="b">
        <f>IF(Data!$F2769="successful",Data!L2769)</f>
        <v>0</v>
      </c>
      <c r="B2769">
        <f>IF(Data!$F2769="failed",Data!L2769)</f>
        <v>3</v>
      </c>
    </row>
    <row r="2770" spans="1:2" x14ac:dyDescent="0.25">
      <c r="A2770" t="b">
        <f>IF(Data!$F2770="successful",Data!L2770)</f>
        <v>0</v>
      </c>
      <c r="B2770">
        <f>IF(Data!$F2770="failed",Data!L2770)</f>
        <v>34</v>
      </c>
    </row>
    <row r="2771" spans="1:2" x14ac:dyDescent="0.25">
      <c r="A2771" t="b">
        <f>IF(Data!$F2771="successful",Data!L2771)</f>
        <v>0</v>
      </c>
      <c r="B2771">
        <f>IF(Data!$F2771="failed",Data!L2771)</f>
        <v>2</v>
      </c>
    </row>
    <row r="2772" spans="1:2" x14ac:dyDescent="0.25">
      <c r="A2772" t="b">
        <f>IF(Data!$F2772="successful",Data!L2772)</f>
        <v>0</v>
      </c>
      <c r="B2772">
        <f>IF(Data!$F2772="failed",Data!L2772)</f>
        <v>33</v>
      </c>
    </row>
    <row r="2773" spans="1:2" x14ac:dyDescent="0.25">
      <c r="A2773" t="b">
        <f>IF(Data!$F2773="successful",Data!L2773)</f>
        <v>0</v>
      </c>
      <c r="B2773">
        <f>IF(Data!$F2773="failed",Data!L2773)</f>
        <v>0</v>
      </c>
    </row>
    <row r="2774" spans="1:2" x14ac:dyDescent="0.25">
      <c r="A2774" t="b">
        <f>IF(Data!$F2774="successful",Data!L2774)</f>
        <v>0</v>
      </c>
      <c r="B2774">
        <f>IF(Data!$F2774="failed",Data!L2774)</f>
        <v>0</v>
      </c>
    </row>
    <row r="2775" spans="1:2" x14ac:dyDescent="0.25">
      <c r="A2775" t="b">
        <f>IF(Data!$F2775="successful",Data!L2775)</f>
        <v>0</v>
      </c>
      <c r="B2775">
        <f>IF(Data!$F2775="failed",Data!L2775)</f>
        <v>1</v>
      </c>
    </row>
    <row r="2776" spans="1:2" x14ac:dyDescent="0.25">
      <c r="A2776" t="b">
        <f>IF(Data!$F2776="successful",Data!L2776)</f>
        <v>0</v>
      </c>
      <c r="B2776">
        <f>IF(Data!$F2776="failed",Data!L2776)</f>
        <v>13</v>
      </c>
    </row>
    <row r="2777" spans="1:2" x14ac:dyDescent="0.25">
      <c r="A2777" t="b">
        <f>IF(Data!$F2777="successful",Data!L2777)</f>
        <v>0</v>
      </c>
      <c r="B2777">
        <f>IF(Data!$F2777="failed",Data!L2777)</f>
        <v>2</v>
      </c>
    </row>
    <row r="2778" spans="1:2" x14ac:dyDescent="0.25">
      <c r="A2778" t="b">
        <f>IF(Data!$F2778="successful",Data!L2778)</f>
        <v>0</v>
      </c>
      <c r="B2778">
        <f>IF(Data!$F2778="failed",Data!L2778)</f>
        <v>36</v>
      </c>
    </row>
    <row r="2779" spans="1:2" x14ac:dyDescent="0.25">
      <c r="A2779" t="b">
        <f>IF(Data!$F2779="successful",Data!L2779)</f>
        <v>0</v>
      </c>
      <c r="B2779">
        <f>IF(Data!$F2779="failed",Data!L2779)</f>
        <v>1</v>
      </c>
    </row>
    <row r="2780" spans="1:2" x14ac:dyDescent="0.25">
      <c r="A2780" t="b">
        <f>IF(Data!$F2780="successful",Data!L2780)</f>
        <v>0</v>
      </c>
      <c r="B2780">
        <f>IF(Data!$F2780="failed",Data!L2780)</f>
        <v>15</v>
      </c>
    </row>
    <row r="2781" spans="1:2" x14ac:dyDescent="0.25">
      <c r="A2781" t="b">
        <f>IF(Data!$F2781="successful",Data!L2781)</f>
        <v>0</v>
      </c>
      <c r="B2781">
        <f>IF(Data!$F2781="failed",Data!L2781)</f>
        <v>1</v>
      </c>
    </row>
    <row r="2782" spans="1:2" x14ac:dyDescent="0.25">
      <c r="A2782" t="b">
        <f>IF(Data!$F2782="successful",Data!L2782)</f>
        <v>0</v>
      </c>
      <c r="B2782">
        <f>IF(Data!$F2782="failed",Data!L2782)</f>
        <v>0</v>
      </c>
    </row>
    <row r="2783" spans="1:2" x14ac:dyDescent="0.25">
      <c r="A2783">
        <f>IF(Data!$F2783="successful",Data!L2783)</f>
        <v>28</v>
      </c>
      <c r="B2783" t="b">
        <f>IF(Data!$F2783="failed",Data!L2783)</f>
        <v>0</v>
      </c>
    </row>
    <row r="2784" spans="1:2" x14ac:dyDescent="0.25">
      <c r="A2784">
        <f>IF(Data!$F2784="successful",Data!L2784)</f>
        <v>18</v>
      </c>
      <c r="B2784" t="b">
        <f>IF(Data!$F2784="failed",Data!L2784)</f>
        <v>0</v>
      </c>
    </row>
    <row r="2785" spans="1:2" x14ac:dyDescent="0.25">
      <c r="A2785">
        <f>IF(Data!$F2785="successful",Data!L2785)</f>
        <v>61</v>
      </c>
      <c r="B2785" t="b">
        <f>IF(Data!$F2785="failed",Data!L2785)</f>
        <v>0</v>
      </c>
    </row>
    <row r="2786" spans="1:2" x14ac:dyDescent="0.25">
      <c r="A2786">
        <f>IF(Data!$F2786="successful",Data!L2786)</f>
        <v>108</v>
      </c>
      <c r="B2786" t="b">
        <f>IF(Data!$F2786="failed",Data!L2786)</f>
        <v>0</v>
      </c>
    </row>
    <row r="2787" spans="1:2" x14ac:dyDescent="0.25">
      <c r="A2787">
        <f>IF(Data!$F2787="successful",Data!L2787)</f>
        <v>142</v>
      </c>
      <c r="B2787" t="b">
        <f>IF(Data!$F2787="failed",Data!L2787)</f>
        <v>0</v>
      </c>
    </row>
    <row r="2788" spans="1:2" x14ac:dyDescent="0.25">
      <c r="A2788">
        <f>IF(Data!$F2788="successful",Data!L2788)</f>
        <v>74</v>
      </c>
      <c r="B2788" t="b">
        <f>IF(Data!$F2788="failed",Data!L2788)</f>
        <v>0</v>
      </c>
    </row>
    <row r="2789" spans="1:2" x14ac:dyDescent="0.25">
      <c r="A2789">
        <f>IF(Data!$F2789="successful",Data!L2789)</f>
        <v>38</v>
      </c>
      <c r="B2789" t="b">
        <f>IF(Data!$F2789="failed",Data!L2789)</f>
        <v>0</v>
      </c>
    </row>
    <row r="2790" spans="1:2" x14ac:dyDescent="0.25">
      <c r="A2790">
        <f>IF(Data!$F2790="successful",Data!L2790)</f>
        <v>20</v>
      </c>
      <c r="B2790" t="b">
        <f>IF(Data!$F2790="failed",Data!L2790)</f>
        <v>0</v>
      </c>
    </row>
    <row r="2791" spans="1:2" x14ac:dyDescent="0.25">
      <c r="A2791">
        <f>IF(Data!$F2791="successful",Data!L2791)</f>
        <v>24</v>
      </c>
      <c r="B2791" t="b">
        <f>IF(Data!$F2791="failed",Data!L2791)</f>
        <v>0</v>
      </c>
    </row>
    <row r="2792" spans="1:2" x14ac:dyDescent="0.25">
      <c r="A2792">
        <f>IF(Data!$F2792="successful",Data!L2792)</f>
        <v>66</v>
      </c>
      <c r="B2792" t="b">
        <f>IF(Data!$F2792="failed",Data!L2792)</f>
        <v>0</v>
      </c>
    </row>
    <row r="2793" spans="1:2" x14ac:dyDescent="0.25">
      <c r="A2793">
        <f>IF(Data!$F2793="successful",Data!L2793)</f>
        <v>28</v>
      </c>
      <c r="B2793" t="b">
        <f>IF(Data!$F2793="failed",Data!L2793)</f>
        <v>0</v>
      </c>
    </row>
    <row r="2794" spans="1:2" x14ac:dyDescent="0.25">
      <c r="A2794">
        <f>IF(Data!$F2794="successful",Data!L2794)</f>
        <v>24</v>
      </c>
      <c r="B2794" t="b">
        <f>IF(Data!$F2794="failed",Data!L2794)</f>
        <v>0</v>
      </c>
    </row>
    <row r="2795" spans="1:2" x14ac:dyDescent="0.25">
      <c r="A2795">
        <f>IF(Data!$F2795="successful",Data!L2795)</f>
        <v>73</v>
      </c>
      <c r="B2795" t="b">
        <f>IF(Data!$F2795="failed",Data!L2795)</f>
        <v>0</v>
      </c>
    </row>
    <row r="2796" spans="1:2" x14ac:dyDescent="0.25">
      <c r="A2796">
        <f>IF(Data!$F2796="successful",Data!L2796)</f>
        <v>3</v>
      </c>
      <c r="B2796" t="b">
        <f>IF(Data!$F2796="failed",Data!L2796)</f>
        <v>0</v>
      </c>
    </row>
    <row r="2797" spans="1:2" x14ac:dyDescent="0.25">
      <c r="A2797">
        <f>IF(Data!$F2797="successful",Data!L2797)</f>
        <v>20</v>
      </c>
      <c r="B2797" t="b">
        <f>IF(Data!$F2797="failed",Data!L2797)</f>
        <v>0</v>
      </c>
    </row>
    <row r="2798" spans="1:2" x14ac:dyDescent="0.25">
      <c r="A2798">
        <f>IF(Data!$F2798="successful",Data!L2798)</f>
        <v>21</v>
      </c>
      <c r="B2798" t="b">
        <f>IF(Data!$F2798="failed",Data!L2798)</f>
        <v>0</v>
      </c>
    </row>
    <row r="2799" spans="1:2" x14ac:dyDescent="0.25">
      <c r="A2799">
        <f>IF(Data!$F2799="successful",Data!L2799)</f>
        <v>94</v>
      </c>
      <c r="B2799" t="b">
        <f>IF(Data!$F2799="failed",Data!L2799)</f>
        <v>0</v>
      </c>
    </row>
    <row r="2800" spans="1:2" x14ac:dyDescent="0.25">
      <c r="A2800">
        <f>IF(Data!$F2800="successful",Data!L2800)</f>
        <v>139</v>
      </c>
      <c r="B2800" t="b">
        <f>IF(Data!$F2800="failed",Data!L2800)</f>
        <v>0</v>
      </c>
    </row>
    <row r="2801" spans="1:2" x14ac:dyDescent="0.25">
      <c r="A2801">
        <f>IF(Data!$F2801="successful",Data!L2801)</f>
        <v>130</v>
      </c>
      <c r="B2801" t="b">
        <f>IF(Data!$F2801="failed",Data!L2801)</f>
        <v>0</v>
      </c>
    </row>
    <row r="2802" spans="1:2" x14ac:dyDescent="0.25">
      <c r="A2802">
        <f>IF(Data!$F2802="successful",Data!L2802)</f>
        <v>31</v>
      </c>
      <c r="B2802" t="b">
        <f>IF(Data!$F2802="failed",Data!L2802)</f>
        <v>0</v>
      </c>
    </row>
    <row r="2803" spans="1:2" x14ac:dyDescent="0.25">
      <c r="A2803">
        <f>IF(Data!$F2803="successful",Data!L2803)</f>
        <v>13</v>
      </c>
      <c r="B2803" t="b">
        <f>IF(Data!$F2803="failed",Data!L2803)</f>
        <v>0</v>
      </c>
    </row>
    <row r="2804" spans="1:2" x14ac:dyDescent="0.25">
      <c r="A2804">
        <f>IF(Data!$F2804="successful",Data!L2804)</f>
        <v>90</v>
      </c>
      <c r="B2804" t="b">
        <f>IF(Data!$F2804="failed",Data!L2804)</f>
        <v>0</v>
      </c>
    </row>
    <row r="2805" spans="1:2" x14ac:dyDescent="0.25">
      <c r="A2805">
        <f>IF(Data!$F2805="successful",Data!L2805)</f>
        <v>141</v>
      </c>
      <c r="B2805" t="b">
        <f>IF(Data!$F2805="failed",Data!L2805)</f>
        <v>0</v>
      </c>
    </row>
    <row r="2806" spans="1:2" x14ac:dyDescent="0.25">
      <c r="A2806">
        <f>IF(Data!$F2806="successful",Data!L2806)</f>
        <v>23</v>
      </c>
      <c r="B2806" t="b">
        <f>IF(Data!$F2806="failed",Data!L2806)</f>
        <v>0</v>
      </c>
    </row>
    <row r="2807" spans="1:2" x14ac:dyDescent="0.25">
      <c r="A2807">
        <f>IF(Data!$F2807="successful",Data!L2807)</f>
        <v>18</v>
      </c>
      <c r="B2807" t="b">
        <f>IF(Data!$F2807="failed",Data!L2807)</f>
        <v>0</v>
      </c>
    </row>
    <row r="2808" spans="1:2" x14ac:dyDescent="0.25">
      <c r="A2808">
        <f>IF(Data!$F2808="successful",Data!L2808)</f>
        <v>76</v>
      </c>
      <c r="B2808" t="b">
        <f>IF(Data!$F2808="failed",Data!L2808)</f>
        <v>0</v>
      </c>
    </row>
    <row r="2809" spans="1:2" x14ac:dyDescent="0.25">
      <c r="A2809">
        <f>IF(Data!$F2809="successful",Data!L2809)</f>
        <v>93</v>
      </c>
      <c r="B2809" t="b">
        <f>IF(Data!$F2809="failed",Data!L2809)</f>
        <v>0</v>
      </c>
    </row>
    <row r="2810" spans="1:2" x14ac:dyDescent="0.25">
      <c r="A2810">
        <f>IF(Data!$F2810="successful",Data!L2810)</f>
        <v>69</v>
      </c>
      <c r="B2810" t="b">
        <f>IF(Data!$F2810="failed",Data!L2810)</f>
        <v>0</v>
      </c>
    </row>
    <row r="2811" spans="1:2" x14ac:dyDescent="0.25">
      <c r="A2811">
        <f>IF(Data!$F2811="successful",Data!L2811)</f>
        <v>21</v>
      </c>
      <c r="B2811" t="b">
        <f>IF(Data!$F2811="failed",Data!L2811)</f>
        <v>0</v>
      </c>
    </row>
    <row r="2812" spans="1:2" x14ac:dyDescent="0.25">
      <c r="A2812">
        <f>IF(Data!$F2812="successful",Data!L2812)</f>
        <v>57</v>
      </c>
      <c r="B2812" t="b">
        <f>IF(Data!$F2812="failed",Data!L2812)</f>
        <v>0</v>
      </c>
    </row>
    <row r="2813" spans="1:2" x14ac:dyDescent="0.25">
      <c r="A2813">
        <f>IF(Data!$F2813="successful",Data!L2813)</f>
        <v>108</v>
      </c>
      <c r="B2813" t="b">
        <f>IF(Data!$F2813="failed",Data!L2813)</f>
        <v>0</v>
      </c>
    </row>
    <row r="2814" spans="1:2" x14ac:dyDescent="0.25">
      <c r="A2814">
        <f>IF(Data!$F2814="successful",Data!L2814)</f>
        <v>83</v>
      </c>
      <c r="B2814" t="b">
        <f>IF(Data!$F2814="failed",Data!L2814)</f>
        <v>0</v>
      </c>
    </row>
    <row r="2815" spans="1:2" x14ac:dyDescent="0.25">
      <c r="A2815">
        <f>IF(Data!$F2815="successful",Data!L2815)</f>
        <v>96</v>
      </c>
      <c r="B2815" t="b">
        <f>IF(Data!$F2815="failed",Data!L2815)</f>
        <v>0</v>
      </c>
    </row>
    <row r="2816" spans="1:2" x14ac:dyDescent="0.25">
      <c r="A2816">
        <f>IF(Data!$F2816="successful",Data!L2816)</f>
        <v>64</v>
      </c>
      <c r="B2816" t="b">
        <f>IF(Data!$F2816="failed",Data!L2816)</f>
        <v>0</v>
      </c>
    </row>
    <row r="2817" spans="1:2" x14ac:dyDescent="0.25">
      <c r="A2817">
        <f>IF(Data!$F2817="successful",Data!L2817)</f>
        <v>14</v>
      </c>
      <c r="B2817" t="b">
        <f>IF(Data!$F2817="failed",Data!L2817)</f>
        <v>0</v>
      </c>
    </row>
    <row r="2818" spans="1:2" x14ac:dyDescent="0.25">
      <c r="A2818">
        <f>IF(Data!$F2818="successful",Data!L2818)</f>
        <v>169</v>
      </c>
      <c r="B2818" t="b">
        <f>IF(Data!$F2818="failed",Data!L2818)</f>
        <v>0</v>
      </c>
    </row>
    <row r="2819" spans="1:2" x14ac:dyDescent="0.25">
      <c r="A2819">
        <f>IF(Data!$F2819="successful",Data!L2819)</f>
        <v>33</v>
      </c>
      <c r="B2819" t="b">
        <f>IF(Data!$F2819="failed",Data!L2819)</f>
        <v>0</v>
      </c>
    </row>
    <row r="2820" spans="1:2" x14ac:dyDescent="0.25">
      <c r="A2820">
        <f>IF(Data!$F2820="successful",Data!L2820)</f>
        <v>102</v>
      </c>
      <c r="B2820" t="b">
        <f>IF(Data!$F2820="failed",Data!L2820)</f>
        <v>0</v>
      </c>
    </row>
    <row r="2821" spans="1:2" x14ac:dyDescent="0.25">
      <c r="A2821">
        <f>IF(Data!$F2821="successful",Data!L2821)</f>
        <v>104</v>
      </c>
      <c r="B2821" t="b">
        <f>IF(Data!$F2821="failed",Data!L2821)</f>
        <v>0</v>
      </c>
    </row>
    <row r="2822" spans="1:2" x14ac:dyDescent="0.25">
      <c r="A2822">
        <f>IF(Data!$F2822="successful",Data!L2822)</f>
        <v>20</v>
      </c>
      <c r="B2822" t="b">
        <f>IF(Data!$F2822="failed",Data!L2822)</f>
        <v>0</v>
      </c>
    </row>
    <row r="2823" spans="1:2" x14ac:dyDescent="0.25">
      <c r="A2823">
        <f>IF(Data!$F2823="successful",Data!L2823)</f>
        <v>35</v>
      </c>
      <c r="B2823" t="b">
        <f>IF(Data!$F2823="failed",Data!L2823)</f>
        <v>0</v>
      </c>
    </row>
    <row r="2824" spans="1:2" x14ac:dyDescent="0.25">
      <c r="A2824">
        <f>IF(Data!$F2824="successful",Data!L2824)</f>
        <v>94</v>
      </c>
      <c r="B2824" t="b">
        <f>IF(Data!$F2824="failed",Data!L2824)</f>
        <v>0</v>
      </c>
    </row>
    <row r="2825" spans="1:2" x14ac:dyDescent="0.25">
      <c r="A2825">
        <f>IF(Data!$F2825="successful",Data!L2825)</f>
        <v>14</v>
      </c>
      <c r="B2825" t="b">
        <f>IF(Data!$F2825="failed",Data!L2825)</f>
        <v>0</v>
      </c>
    </row>
    <row r="2826" spans="1:2" x14ac:dyDescent="0.25">
      <c r="A2826">
        <f>IF(Data!$F2826="successful",Data!L2826)</f>
        <v>15</v>
      </c>
      <c r="B2826" t="b">
        <f>IF(Data!$F2826="failed",Data!L2826)</f>
        <v>0</v>
      </c>
    </row>
    <row r="2827" spans="1:2" x14ac:dyDescent="0.25">
      <c r="A2827">
        <f>IF(Data!$F2827="successful",Data!L2827)</f>
        <v>51</v>
      </c>
      <c r="B2827" t="b">
        <f>IF(Data!$F2827="failed",Data!L2827)</f>
        <v>0</v>
      </c>
    </row>
    <row r="2828" spans="1:2" x14ac:dyDescent="0.25">
      <c r="A2828">
        <f>IF(Data!$F2828="successful",Data!L2828)</f>
        <v>19</v>
      </c>
      <c r="B2828" t="b">
        <f>IF(Data!$F2828="failed",Data!L2828)</f>
        <v>0</v>
      </c>
    </row>
    <row r="2829" spans="1:2" x14ac:dyDescent="0.25">
      <c r="A2829">
        <f>IF(Data!$F2829="successful",Data!L2829)</f>
        <v>23</v>
      </c>
      <c r="B2829" t="b">
        <f>IF(Data!$F2829="failed",Data!L2829)</f>
        <v>0</v>
      </c>
    </row>
    <row r="2830" spans="1:2" x14ac:dyDescent="0.25">
      <c r="A2830">
        <f>IF(Data!$F2830="successful",Data!L2830)</f>
        <v>97</v>
      </c>
      <c r="B2830" t="b">
        <f>IF(Data!$F2830="failed",Data!L2830)</f>
        <v>0</v>
      </c>
    </row>
    <row r="2831" spans="1:2" x14ac:dyDescent="0.25">
      <c r="A2831">
        <f>IF(Data!$F2831="successful",Data!L2831)</f>
        <v>76</v>
      </c>
      <c r="B2831" t="b">
        <f>IF(Data!$F2831="failed",Data!L2831)</f>
        <v>0</v>
      </c>
    </row>
    <row r="2832" spans="1:2" x14ac:dyDescent="0.25">
      <c r="A2832">
        <f>IF(Data!$F2832="successful",Data!L2832)</f>
        <v>11</v>
      </c>
      <c r="B2832" t="b">
        <f>IF(Data!$F2832="failed",Data!L2832)</f>
        <v>0</v>
      </c>
    </row>
    <row r="2833" spans="1:2" x14ac:dyDescent="0.25">
      <c r="A2833">
        <f>IF(Data!$F2833="successful",Data!L2833)</f>
        <v>52</v>
      </c>
      <c r="B2833" t="b">
        <f>IF(Data!$F2833="failed",Data!L2833)</f>
        <v>0</v>
      </c>
    </row>
    <row r="2834" spans="1:2" x14ac:dyDescent="0.25">
      <c r="A2834">
        <f>IF(Data!$F2834="successful",Data!L2834)</f>
        <v>95</v>
      </c>
      <c r="B2834" t="b">
        <f>IF(Data!$F2834="failed",Data!L2834)</f>
        <v>0</v>
      </c>
    </row>
    <row r="2835" spans="1:2" x14ac:dyDescent="0.25">
      <c r="A2835">
        <f>IF(Data!$F2835="successful",Data!L2835)</f>
        <v>35</v>
      </c>
      <c r="B2835" t="b">
        <f>IF(Data!$F2835="failed",Data!L2835)</f>
        <v>0</v>
      </c>
    </row>
    <row r="2836" spans="1:2" x14ac:dyDescent="0.25">
      <c r="A2836">
        <f>IF(Data!$F2836="successful",Data!L2836)</f>
        <v>21</v>
      </c>
      <c r="B2836" t="b">
        <f>IF(Data!$F2836="failed",Data!L2836)</f>
        <v>0</v>
      </c>
    </row>
    <row r="2837" spans="1:2" x14ac:dyDescent="0.25">
      <c r="A2837">
        <f>IF(Data!$F2837="successful",Data!L2837)</f>
        <v>93</v>
      </c>
      <c r="B2837" t="b">
        <f>IF(Data!$F2837="failed",Data!L2837)</f>
        <v>0</v>
      </c>
    </row>
    <row r="2838" spans="1:2" x14ac:dyDescent="0.25">
      <c r="A2838">
        <f>IF(Data!$F2838="successful",Data!L2838)</f>
        <v>11</v>
      </c>
      <c r="B2838" t="b">
        <f>IF(Data!$F2838="failed",Data!L2838)</f>
        <v>0</v>
      </c>
    </row>
    <row r="2839" spans="1:2" x14ac:dyDescent="0.25">
      <c r="A2839">
        <f>IF(Data!$F2839="successful",Data!L2839)</f>
        <v>21</v>
      </c>
      <c r="B2839" t="b">
        <f>IF(Data!$F2839="failed",Data!L2839)</f>
        <v>0</v>
      </c>
    </row>
    <row r="2840" spans="1:2" x14ac:dyDescent="0.25">
      <c r="A2840">
        <f>IF(Data!$F2840="successful",Data!L2840)</f>
        <v>54</v>
      </c>
      <c r="B2840" t="b">
        <f>IF(Data!$F2840="failed",Data!L2840)</f>
        <v>0</v>
      </c>
    </row>
    <row r="2841" spans="1:2" x14ac:dyDescent="0.25">
      <c r="A2841">
        <f>IF(Data!$F2841="successful",Data!L2841)</f>
        <v>31</v>
      </c>
      <c r="B2841" t="b">
        <f>IF(Data!$F2841="failed",Data!L2841)</f>
        <v>0</v>
      </c>
    </row>
    <row r="2842" spans="1:2" x14ac:dyDescent="0.25">
      <c r="A2842">
        <f>IF(Data!$F2842="successful",Data!L2842)</f>
        <v>132</v>
      </c>
      <c r="B2842" t="b">
        <f>IF(Data!$F2842="failed",Data!L2842)</f>
        <v>0</v>
      </c>
    </row>
    <row r="2843" spans="1:2" x14ac:dyDescent="0.25">
      <c r="A2843" t="b">
        <f>IF(Data!$F2843="successful",Data!L2843)</f>
        <v>0</v>
      </c>
      <c r="B2843">
        <f>IF(Data!$F2843="failed",Data!L2843)</f>
        <v>1</v>
      </c>
    </row>
    <row r="2844" spans="1:2" x14ac:dyDescent="0.25">
      <c r="A2844" t="b">
        <f>IF(Data!$F2844="successful",Data!L2844)</f>
        <v>0</v>
      </c>
      <c r="B2844">
        <f>IF(Data!$F2844="failed",Data!L2844)</f>
        <v>0</v>
      </c>
    </row>
    <row r="2845" spans="1:2" x14ac:dyDescent="0.25">
      <c r="A2845" t="b">
        <f>IF(Data!$F2845="successful",Data!L2845)</f>
        <v>0</v>
      </c>
      <c r="B2845">
        <f>IF(Data!$F2845="failed",Data!L2845)</f>
        <v>0</v>
      </c>
    </row>
    <row r="2846" spans="1:2" x14ac:dyDescent="0.25">
      <c r="A2846" t="b">
        <f>IF(Data!$F2846="successful",Data!L2846)</f>
        <v>0</v>
      </c>
      <c r="B2846">
        <f>IF(Data!$F2846="failed",Data!L2846)</f>
        <v>1</v>
      </c>
    </row>
    <row r="2847" spans="1:2" x14ac:dyDescent="0.25">
      <c r="A2847" t="b">
        <f>IF(Data!$F2847="successful",Data!L2847)</f>
        <v>0</v>
      </c>
      <c r="B2847">
        <f>IF(Data!$F2847="failed",Data!L2847)</f>
        <v>39</v>
      </c>
    </row>
    <row r="2848" spans="1:2" x14ac:dyDescent="0.25">
      <c r="A2848" t="b">
        <f>IF(Data!$F2848="successful",Data!L2848)</f>
        <v>0</v>
      </c>
      <c r="B2848">
        <f>IF(Data!$F2848="failed",Data!L2848)</f>
        <v>0</v>
      </c>
    </row>
    <row r="2849" spans="1:2" x14ac:dyDescent="0.25">
      <c r="A2849" t="b">
        <f>IF(Data!$F2849="successful",Data!L2849)</f>
        <v>0</v>
      </c>
      <c r="B2849">
        <f>IF(Data!$F2849="failed",Data!L2849)</f>
        <v>0</v>
      </c>
    </row>
    <row r="2850" spans="1:2" x14ac:dyDescent="0.25">
      <c r="A2850" t="b">
        <f>IF(Data!$F2850="successful",Data!L2850)</f>
        <v>0</v>
      </c>
      <c r="B2850">
        <f>IF(Data!$F2850="failed",Data!L2850)</f>
        <v>3</v>
      </c>
    </row>
    <row r="2851" spans="1:2" x14ac:dyDescent="0.25">
      <c r="A2851" t="b">
        <f>IF(Data!$F2851="successful",Data!L2851)</f>
        <v>0</v>
      </c>
      <c r="B2851">
        <f>IF(Data!$F2851="failed",Data!L2851)</f>
        <v>1</v>
      </c>
    </row>
    <row r="2852" spans="1:2" x14ac:dyDescent="0.25">
      <c r="A2852" t="b">
        <f>IF(Data!$F2852="successful",Data!L2852)</f>
        <v>0</v>
      </c>
      <c r="B2852">
        <f>IF(Data!$F2852="failed",Data!L2852)</f>
        <v>13</v>
      </c>
    </row>
    <row r="2853" spans="1:2" x14ac:dyDescent="0.25">
      <c r="A2853" t="b">
        <f>IF(Data!$F2853="successful",Data!L2853)</f>
        <v>0</v>
      </c>
      <c r="B2853">
        <f>IF(Data!$F2853="failed",Data!L2853)</f>
        <v>0</v>
      </c>
    </row>
    <row r="2854" spans="1:2" x14ac:dyDescent="0.25">
      <c r="A2854" t="b">
        <f>IF(Data!$F2854="successful",Data!L2854)</f>
        <v>0</v>
      </c>
      <c r="B2854">
        <f>IF(Data!$F2854="failed",Data!L2854)</f>
        <v>6</v>
      </c>
    </row>
    <row r="2855" spans="1:2" x14ac:dyDescent="0.25">
      <c r="A2855" t="b">
        <f>IF(Data!$F2855="successful",Data!L2855)</f>
        <v>0</v>
      </c>
      <c r="B2855">
        <f>IF(Data!$F2855="failed",Data!L2855)</f>
        <v>0</v>
      </c>
    </row>
    <row r="2856" spans="1:2" x14ac:dyDescent="0.25">
      <c r="A2856" t="b">
        <f>IF(Data!$F2856="successful",Data!L2856)</f>
        <v>0</v>
      </c>
      <c r="B2856">
        <f>IF(Data!$F2856="failed",Data!L2856)</f>
        <v>14</v>
      </c>
    </row>
    <row r="2857" spans="1:2" x14ac:dyDescent="0.25">
      <c r="A2857" t="b">
        <f>IF(Data!$F2857="successful",Data!L2857)</f>
        <v>0</v>
      </c>
      <c r="B2857">
        <f>IF(Data!$F2857="failed",Data!L2857)</f>
        <v>5</v>
      </c>
    </row>
    <row r="2858" spans="1:2" x14ac:dyDescent="0.25">
      <c r="A2858" t="b">
        <f>IF(Data!$F2858="successful",Data!L2858)</f>
        <v>0</v>
      </c>
      <c r="B2858">
        <f>IF(Data!$F2858="failed",Data!L2858)</f>
        <v>6</v>
      </c>
    </row>
    <row r="2859" spans="1:2" x14ac:dyDescent="0.25">
      <c r="A2859" t="b">
        <f>IF(Data!$F2859="successful",Data!L2859)</f>
        <v>0</v>
      </c>
      <c r="B2859">
        <f>IF(Data!$F2859="failed",Data!L2859)</f>
        <v>15</v>
      </c>
    </row>
    <row r="2860" spans="1:2" x14ac:dyDescent="0.25">
      <c r="A2860" t="b">
        <f>IF(Data!$F2860="successful",Data!L2860)</f>
        <v>0</v>
      </c>
      <c r="B2860">
        <f>IF(Data!$F2860="failed",Data!L2860)</f>
        <v>0</v>
      </c>
    </row>
    <row r="2861" spans="1:2" x14ac:dyDescent="0.25">
      <c r="A2861" t="b">
        <f>IF(Data!$F2861="successful",Data!L2861)</f>
        <v>0</v>
      </c>
      <c r="B2861">
        <f>IF(Data!$F2861="failed",Data!L2861)</f>
        <v>1</v>
      </c>
    </row>
    <row r="2862" spans="1:2" x14ac:dyDescent="0.25">
      <c r="A2862" t="b">
        <f>IF(Data!$F2862="successful",Data!L2862)</f>
        <v>0</v>
      </c>
      <c r="B2862">
        <f>IF(Data!$F2862="failed",Data!L2862)</f>
        <v>9</v>
      </c>
    </row>
    <row r="2863" spans="1:2" x14ac:dyDescent="0.25">
      <c r="A2863" t="b">
        <f>IF(Data!$F2863="successful",Data!L2863)</f>
        <v>0</v>
      </c>
      <c r="B2863">
        <f>IF(Data!$F2863="failed",Data!L2863)</f>
        <v>3</v>
      </c>
    </row>
    <row r="2864" spans="1:2" x14ac:dyDescent="0.25">
      <c r="A2864" t="b">
        <f>IF(Data!$F2864="successful",Data!L2864)</f>
        <v>0</v>
      </c>
      <c r="B2864">
        <f>IF(Data!$F2864="failed",Data!L2864)</f>
        <v>3</v>
      </c>
    </row>
    <row r="2865" spans="1:2" x14ac:dyDescent="0.25">
      <c r="A2865" t="b">
        <f>IF(Data!$F2865="successful",Data!L2865)</f>
        <v>0</v>
      </c>
      <c r="B2865">
        <f>IF(Data!$F2865="failed",Data!L2865)</f>
        <v>1</v>
      </c>
    </row>
    <row r="2866" spans="1:2" x14ac:dyDescent="0.25">
      <c r="A2866" t="b">
        <f>IF(Data!$F2866="successful",Data!L2866)</f>
        <v>0</v>
      </c>
      <c r="B2866">
        <f>IF(Data!$F2866="failed",Data!L2866)</f>
        <v>3</v>
      </c>
    </row>
    <row r="2867" spans="1:2" x14ac:dyDescent="0.25">
      <c r="A2867" t="b">
        <f>IF(Data!$F2867="successful",Data!L2867)</f>
        <v>0</v>
      </c>
      <c r="B2867">
        <f>IF(Data!$F2867="failed",Data!L2867)</f>
        <v>0</v>
      </c>
    </row>
    <row r="2868" spans="1:2" x14ac:dyDescent="0.25">
      <c r="A2868" t="b">
        <f>IF(Data!$F2868="successful",Data!L2868)</f>
        <v>0</v>
      </c>
      <c r="B2868">
        <f>IF(Data!$F2868="failed",Data!L2868)</f>
        <v>2</v>
      </c>
    </row>
    <row r="2869" spans="1:2" x14ac:dyDescent="0.25">
      <c r="A2869" t="b">
        <f>IF(Data!$F2869="successful",Data!L2869)</f>
        <v>0</v>
      </c>
      <c r="B2869">
        <f>IF(Data!$F2869="failed",Data!L2869)</f>
        <v>10</v>
      </c>
    </row>
    <row r="2870" spans="1:2" x14ac:dyDescent="0.25">
      <c r="A2870" t="b">
        <f>IF(Data!$F2870="successful",Data!L2870)</f>
        <v>0</v>
      </c>
      <c r="B2870">
        <f>IF(Data!$F2870="failed",Data!L2870)</f>
        <v>60</v>
      </c>
    </row>
    <row r="2871" spans="1:2" x14ac:dyDescent="0.25">
      <c r="A2871" t="b">
        <f>IF(Data!$F2871="successful",Data!L2871)</f>
        <v>0</v>
      </c>
      <c r="B2871">
        <f>IF(Data!$F2871="failed",Data!L2871)</f>
        <v>5</v>
      </c>
    </row>
    <row r="2872" spans="1:2" x14ac:dyDescent="0.25">
      <c r="A2872" t="b">
        <f>IF(Data!$F2872="successful",Data!L2872)</f>
        <v>0</v>
      </c>
      <c r="B2872">
        <f>IF(Data!$F2872="failed",Data!L2872)</f>
        <v>9</v>
      </c>
    </row>
    <row r="2873" spans="1:2" x14ac:dyDescent="0.25">
      <c r="A2873" t="b">
        <f>IF(Data!$F2873="successful",Data!L2873)</f>
        <v>0</v>
      </c>
      <c r="B2873">
        <f>IF(Data!$F2873="failed",Data!L2873)</f>
        <v>13</v>
      </c>
    </row>
    <row r="2874" spans="1:2" x14ac:dyDescent="0.25">
      <c r="A2874" t="b">
        <f>IF(Data!$F2874="successful",Data!L2874)</f>
        <v>0</v>
      </c>
      <c r="B2874">
        <f>IF(Data!$F2874="failed",Data!L2874)</f>
        <v>0</v>
      </c>
    </row>
    <row r="2875" spans="1:2" x14ac:dyDescent="0.25">
      <c r="A2875" t="b">
        <f>IF(Data!$F2875="successful",Data!L2875)</f>
        <v>0</v>
      </c>
      <c r="B2875">
        <f>IF(Data!$F2875="failed",Data!L2875)</f>
        <v>8</v>
      </c>
    </row>
    <row r="2876" spans="1:2" x14ac:dyDescent="0.25">
      <c r="A2876" t="b">
        <f>IF(Data!$F2876="successful",Data!L2876)</f>
        <v>0</v>
      </c>
      <c r="B2876">
        <f>IF(Data!$F2876="failed",Data!L2876)</f>
        <v>3</v>
      </c>
    </row>
    <row r="2877" spans="1:2" x14ac:dyDescent="0.25">
      <c r="A2877" t="b">
        <f>IF(Data!$F2877="successful",Data!L2877)</f>
        <v>0</v>
      </c>
      <c r="B2877">
        <f>IF(Data!$F2877="failed",Data!L2877)</f>
        <v>3</v>
      </c>
    </row>
    <row r="2878" spans="1:2" x14ac:dyDescent="0.25">
      <c r="A2878" t="b">
        <f>IF(Data!$F2878="successful",Data!L2878)</f>
        <v>0</v>
      </c>
      <c r="B2878">
        <f>IF(Data!$F2878="failed",Data!L2878)</f>
        <v>0</v>
      </c>
    </row>
    <row r="2879" spans="1:2" x14ac:dyDescent="0.25">
      <c r="A2879" t="b">
        <f>IF(Data!$F2879="successful",Data!L2879)</f>
        <v>0</v>
      </c>
      <c r="B2879">
        <f>IF(Data!$F2879="failed",Data!L2879)</f>
        <v>6</v>
      </c>
    </row>
    <row r="2880" spans="1:2" x14ac:dyDescent="0.25">
      <c r="A2880" t="b">
        <f>IF(Data!$F2880="successful",Data!L2880)</f>
        <v>0</v>
      </c>
      <c r="B2880">
        <f>IF(Data!$F2880="failed",Data!L2880)</f>
        <v>4</v>
      </c>
    </row>
    <row r="2881" spans="1:2" x14ac:dyDescent="0.25">
      <c r="A2881" t="b">
        <f>IF(Data!$F2881="successful",Data!L2881)</f>
        <v>0</v>
      </c>
      <c r="B2881">
        <f>IF(Data!$F2881="failed",Data!L2881)</f>
        <v>1</v>
      </c>
    </row>
    <row r="2882" spans="1:2" x14ac:dyDescent="0.25">
      <c r="A2882" t="b">
        <f>IF(Data!$F2882="successful",Data!L2882)</f>
        <v>0</v>
      </c>
      <c r="B2882">
        <f>IF(Data!$F2882="failed",Data!L2882)</f>
        <v>29</v>
      </c>
    </row>
    <row r="2883" spans="1:2" x14ac:dyDescent="0.25">
      <c r="A2883" t="b">
        <f>IF(Data!$F2883="successful",Data!L2883)</f>
        <v>0</v>
      </c>
      <c r="B2883">
        <f>IF(Data!$F2883="failed",Data!L2883)</f>
        <v>0</v>
      </c>
    </row>
    <row r="2884" spans="1:2" x14ac:dyDescent="0.25">
      <c r="A2884" t="b">
        <f>IF(Data!$F2884="successful",Data!L2884)</f>
        <v>0</v>
      </c>
      <c r="B2884">
        <f>IF(Data!$F2884="failed",Data!L2884)</f>
        <v>4</v>
      </c>
    </row>
    <row r="2885" spans="1:2" x14ac:dyDescent="0.25">
      <c r="A2885" t="b">
        <f>IF(Data!$F2885="successful",Data!L2885)</f>
        <v>0</v>
      </c>
      <c r="B2885">
        <f>IF(Data!$F2885="failed",Data!L2885)</f>
        <v>5</v>
      </c>
    </row>
    <row r="2886" spans="1:2" x14ac:dyDescent="0.25">
      <c r="A2886" t="b">
        <f>IF(Data!$F2886="successful",Data!L2886)</f>
        <v>0</v>
      </c>
      <c r="B2886">
        <f>IF(Data!$F2886="failed",Data!L2886)</f>
        <v>4</v>
      </c>
    </row>
    <row r="2887" spans="1:2" x14ac:dyDescent="0.25">
      <c r="A2887" t="b">
        <f>IF(Data!$F2887="successful",Data!L2887)</f>
        <v>0</v>
      </c>
      <c r="B2887">
        <f>IF(Data!$F2887="failed",Data!L2887)</f>
        <v>5</v>
      </c>
    </row>
    <row r="2888" spans="1:2" x14ac:dyDescent="0.25">
      <c r="A2888" t="b">
        <f>IF(Data!$F2888="successful",Data!L2888)</f>
        <v>0</v>
      </c>
      <c r="B2888">
        <f>IF(Data!$F2888="failed",Data!L2888)</f>
        <v>1</v>
      </c>
    </row>
    <row r="2889" spans="1:2" x14ac:dyDescent="0.25">
      <c r="A2889" t="b">
        <f>IF(Data!$F2889="successful",Data!L2889)</f>
        <v>0</v>
      </c>
      <c r="B2889">
        <f>IF(Data!$F2889="failed",Data!L2889)</f>
        <v>1</v>
      </c>
    </row>
    <row r="2890" spans="1:2" x14ac:dyDescent="0.25">
      <c r="A2890" t="b">
        <f>IF(Data!$F2890="successful",Data!L2890)</f>
        <v>0</v>
      </c>
      <c r="B2890">
        <f>IF(Data!$F2890="failed",Data!L2890)</f>
        <v>0</v>
      </c>
    </row>
    <row r="2891" spans="1:2" x14ac:dyDescent="0.25">
      <c r="A2891" t="b">
        <f>IF(Data!$F2891="successful",Data!L2891)</f>
        <v>0</v>
      </c>
      <c r="B2891">
        <f>IF(Data!$F2891="failed",Data!L2891)</f>
        <v>14</v>
      </c>
    </row>
    <row r="2892" spans="1:2" x14ac:dyDescent="0.25">
      <c r="A2892" t="b">
        <f>IF(Data!$F2892="successful",Data!L2892)</f>
        <v>0</v>
      </c>
      <c r="B2892">
        <f>IF(Data!$F2892="failed",Data!L2892)</f>
        <v>3</v>
      </c>
    </row>
    <row r="2893" spans="1:2" x14ac:dyDescent="0.25">
      <c r="A2893" t="b">
        <f>IF(Data!$F2893="successful",Data!L2893)</f>
        <v>0</v>
      </c>
      <c r="B2893">
        <f>IF(Data!$F2893="failed",Data!L2893)</f>
        <v>10</v>
      </c>
    </row>
    <row r="2894" spans="1:2" x14ac:dyDescent="0.25">
      <c r="A2894" t="b">
        <f>IF(Data!$F2894="successful",Data!L2894)</f>
        <v>0</v>
      </c>
      <c r="B2894">
        <f>IF(Data!$F2894="failed",Data!L2894)</f>
        <v>17</v>
      </c>
    </row>
    <row r="2895" spans="1:2" x14ac:dyDescent="0.25">
      <c r="A2895" t="b">
        <f>IF(Data!$F2895="successful",Data!L2895)</f>
        <v>0</v>
      </c>
      <c r="B2895">
        <f>IF(Data!$F2895="failed",Data!L2895)</f>
        <v>2</v>
      </c>
    </row>
    <row r="2896" spans="1:2" x14ac:dyDescent="0.25">
      <c r="A2896" t="b">
        <f>IF(Data!$F2896="successful",Data!L2896)</f>
        <v>0</v>
      </c>
      <c r="B2896">
        <f>IF(Data!$F2896="failed",Data!L2896)</f>
        <v>0</v>
      </c>
    </row>
    <row r="2897" spans="1:2" x14ac:dyDescent="0.25">
      <c r="A2897" t="b">
        <f>IF(Data!$F2897="successful",Data!L2897)</f>
        <v>0</v>
      </c>
      <c r="B2897">
        <f>IF(Data!$F2897="failed",Data!L2897)</f>
        <v>4</v>
      </c>
    </row>
    <row r="2898" spans="1:2" x14ac:dyDescent="0.25">
      <c r="A2898" t="b">
        <f>IF(Data!$F2898="successful",Data!L2898)</f>
        <v>0</v>
      </c>
      <c r="B2898">
        <f>IF(Data!$F2898="failed",Data!L2898)</f>
        <v>12</v>
      </c>
    </row>
    <row r="2899" spans="1:2" x14ac:dyDescent="0.25">
      <c r="A2899" t="b">
        <f>IF(Data!$F2899="successful",Data!L2899)</f>
        <v>0</v>
      </c>
      <c r="B2899">
        <f>IF(Data!$F2899="failed",Data!L2899)</f>
        <v>3</v>
      </c>
    </row>
    <row r="2900" spans="1:2" x14ac:dyDescent="0.25">
      <c r="A2900" t="b">
        <f>IF(Data!$F2900="successful",Data!L2900)</f>
        <v>0</v>
      </c>
      <c r="B2900">
        <f>IF(Data!$F2900="failed",Data!L2900)</f>
        <v>12</v>
      </c>
    </row>
    <row r="2901" spans="1:2" x14ac:dyDescent="0.25">
      <c r="A2901" t="b">
        <f>IF(Data!$F2901="successful",Data!L2901)</f>
        <v>0</v>
      </c>
      <c r="B2901">
        <f>IF(Data!$F2901="failed",Data!L2901)</f>
        <v>0</v>
      </c>
    </row>
    <row r="2902" spans="1:2" x14ac:dyDescent="0.25">
      <c r="A2902" t="b">
        <f>IF(Data!$F2902="successful",Data!L2902)</f>
        <v>0</v>
      </c>
      <c r="B2902">
        <f>IF(Data!$F2902="failed",Data!L2902)</f>
        <v>7</v>
      </c>
    </row>
    <row r="2903" spans="1:2" x14ac:dyDescent="0.25">
      <c r="A2903" t="b">
        <f>IF(Data!$F2903="successful",Data!L2903)</f>
        <v>0</v>
      </c>
      <c r="B2903">
        <f>IF(Data!$F2903="failed",Data!L2903)</f>
        <v>2</v>
      </c>
    </row>
    <row r="2904" spans="1:2" x14ac:dyDescent="0.25">
      <c r="A2904" t="b">
        <f>IF(Data!$F2904="successful",Data!L2904)</f>
        <v>0</v>
      </c>
      <c r="B2904">
        <f>IF(Data!$F2904="failed",Data!L2904)</f>
        <v>1</v>
      </c>
    </row>
    <row r="2905" spans="1:2" x14ac:dyDescent="0.25">
      <c r="A2905" t="b">
        <f>IF(Data!$F2905="successful",Data!L2905)</f>
        <v>0</v>
      </c>
      <c r="B2905">
        <f>IF(Data!$F2905="failed",Data!L2905)</f>
        <v>4</v>
      </c>
    </row>
    <row r="2906" spans="1:2" x14ac:dyDescent="0.25">
      <c r="A2906" t="b">
        <f>IF(Data!$F2906="successful",Data!L2906)</f>
        <v>0</v>
      </c>
      <c r="B2906">
        <f>IF(Data!$F2906="failed",Data!L2906)</f>
        <v>4</v>
      </c>
    </row>
    <row r="2907" spans="1:2" x14ac:dyDescent="0.25">
      <c r="A2907" t="b">
        <f>IF(Data!$F2907="successful",Data!L2907)</f>
        <v>0</v>
      </c>
      <c r="B2907">
        <f>IF(Data!$F2907="failed",Data!L2907)</f>
        <v>17</v>
      </c>
    </row>
    <row r="2908" spans="1:2" x14ac:dyDescent="0.25">
      <c r="A2908" t="b">
        <f>IF(Data!$F2908="successful",Data!L2908)</f>
        <v>0</v>
      </c>
      <c r="B2908">
        <f>IF(Data!$F2908="failed",Data!L2908)</f>
        <v>7</v>
      </c>
    </row>
    <row r="2909" spans="1:2" x14ac:dyDescent="0.25">
      <c r="A2909" t="b">
        <f>IF(Data!$F2909="successful",Data!L2909)</f>
        <v>0</v>
      </c>
      <c r="B2909">
        <f>IF(Data!$F2909="failed",Data!L2909)</f>
        <v>2</v>
      </c>
    </row>
    <row r="2910" spans="1:2" x14ac:dyDescent="0.25">
      <c r="A2910" t="b">
        <f>IF(Data!$F2910="successful",Data!L2910)</f>
        <v>0</v>
      </c>
      <c r="B2910">
        <f>IF(Data!$F2910="failed",Data!L2910)</f>
        <v>5</v>
      </c>
    </row>
    <row r="2911" spans="1:2" x14ac:dyDescent="0.25">
      <c r="A2911" t="b">
        <f>IF(Data!$F2911="successful",Data!L2911)</f>
        <v>0</v>
      </c>
      <c r="B2911">
        <f>IF(Data!$F2911="failed",Data!L2911)</f>
        <v>1</v>
      </c>
    </row>
    <row r="2912" spans="1:2" x14ac:dyDescent="0.25">
      <c r="A2912" t="b">
        <f>IF(Data!$F2912="successful",Data!L2912)</f>
        <v>0</v>
      </c>
      <c r="B2912">
        <f>IF(Data!$F2912="failed",Data!L2912)</f>
        <v>1</v>
      </c>
    </row>
    <row r="2913" spans="1:2" x14ac:dyDescent="0.25">
      <c r="A2913" t="b">
        <f>IF(Data!$F2913="successful",Data!L2913)</f>
        <v>0</v>
      </c>
      <c r="B2913">
        <f>IF(Data!$F2913="failed",Data!L2913)</f>
        <v>14</v>
      </c>
    </row>
    <row r="2914" spans="1:2" x14ac:dyDescent="0.25">
      <c r="A2914" t="b">
        <f>IF(Data!$F2914="successful",Data!L2914)</f>
        <v>0</v>
      </c>
      <c r="B2914">
        <f>IF(Data!$F2914="failed",Data!L2914)</f>
        <v>26</v>
      </c>
    </row>
    <row r="2915" spans="1:2" x14ac:dyDescent="0.25">
      <c r="A2915" t="b">
        <f>IF(Data!$F2915="successful",Data!L2915)</f>
        <v>0</v>
      </c>
      <c r="B2915">
        <f>IF(Data!$F2915="failed",Data!L2915)</f>
        <v>2</v>
      </c>
    </row>
    <row r="2916" spans="1:2" x14ac:dyDescent="0.25">
      <c r="A2916" t="b">
        <f>IF(Data!$F2916="successful",Data!L2916)</f>
        <v>0</v>
      </c>
      <c r="B2916">
        <f>IF(Data!$F2916="failed",Data!L2916)</f>
        <v>1</v>
      </c>
    </row>
    <row r="2917" spans="1:2" x14ac:dyDescent="0.25">
      <c r="A2917" t="b">
        <f>IF(Data!$F2917="successful",Data!L2917)</f>
        <v>0</v>
      </c>
      <c r="B2917">
        <f>IF(Data!$F2917="failed",Data!L2917)</f>
        <v>3</v>
      </c>
    </row>
    <row r="2918" spans="1:2" x14ac:dyDescent="0.25">
      <c r="A2918" t="b">
        <f>IF(Data!$F2918="successful",Data!L2918)</f>
        <v>0</v>
      </c>
      <c r="B2918">
        <f>IF(Data!$F2918="failed",Data!L2918)</f>
        <v>7</v>
      </c>
    </row>
    <row r="2919" spans="1:2" x14ac:dyDescent="0.25">
      <c r="A2919" t="b">
        <f>IF(Data!$F2919="successful",Data!L2919)</f>
        <v>0</v>
      </c>
      <c r="B2919">
        <f>IF(Data!$F2919="failed",Data!L2919)</f>
        <v>9</v>
      </c>
    </row>
    <row r="2920" spans="1:2" x14ac:dyDescent="0.25">
      <c r="A2920" t="b">
        <f>IF(Data!$F2920="successful",Data!L2920)</f>
        <v>0</v>
      </c>
      <c r="B2920">
        <f>IF(Data!$F2920="failed",Data!L2920)</f>
        <v>20</v>
      </c>
    </row>
    <row r="2921" spans="1:2" x14ac:dyDescent="0.25">
      <c r="A2921" t="b">
        <f>IF(Data!$F2921="successful",Data!L2921)</f>
        <v>0</v>
      </c>
      <c r="B2921">
        <f>IF(Data!$F2921="failed",Data!L2921)</f>
        <v>6</v>
      </c>
    </row>
    <row r="2922" spans="1:2" x14ac:dyDescent="0.25">
      <c r="A2922" t="b">
        <f>IF(Data!$F2922="successful",Data!L2922)</f>
        <v>0</v>
      </c>
      <c r="B2922">
        <f>IF(Data!$F2922="failed",Data!L2922)</f>
        <v>13</v>
      </c>
    </row>
    <row r="2923" spans="1:2" x14ac:dyDescent="0.25">
      <c r="A2923">
        <f>IF(Data!$F2923="successful",Data!L2923)</f>
        <v>3</v>
      </c>
      <c r="B2923" t="b">
        <f>IF(Data!$F2923="failed",Data!L2923)</f>
        <v>0</v>
      </c>
    </row>
    <row r="2924" spans="1:2" x14ac:dyDescent="0.25">
      <c r="A2924">
        <f>IF(Data!$F2924="successful",Data!L2924)</f>
        <v>6</v>
      </c>
      <c r="B2924" t="b">
        <f>IF(Data!$F2924="failed",Data!L2924)</f>
        <v>0</v>
      </c>
    </row>
    <row r="2925" spans="1:2" x14ac:dyDescent="0.25">
      <c r="A2925">
        <f>IF(Data!$F2925="successful",Data!L2925)</f>
        <v>10</v>
      </c>
      <c r="B2925" t="b">
        <f>IF(Data!$F2925="failed",Data!L2925)</f>
        <v>0</v>
      </c>
    </row>
    <row r="2926" spans="1:2" x14ac:dyDescent="0.25">
      <c r="A2926">
        <f>IF(Data!$F2926="successful",Data!L2926)</f>
        <v>147</v>
      </c>
      <c r="B2926" t="b">
        <f>IF(Data!$F2926="failed",Data!L2926)</f>
        <v>0</v>
      </c>
    </row>
    <row r="2927" spans="1:2" x14ac:dyDescent="0.25">
      <c r="A2927">
        <f>IF(Data!$F2927="successful",Data!L2927)</f>
        <v>199</v>
      </c>
      <c r="B2927" t="b">
        <f>IF(Data!$F2927="failed",Data!L2927)</f>
        <v>0</v>
      </c>
    </row>
    <row r="2928" spans="1:2" x14ac:dyDescent="0.25">
      <c r="A2928">
        <f>IF(Data!$F2928="successful",Data!L2928)</f>
        <v>50</v>
      </c>
      <c r="B2928" t="b">
        <f>IF(Data!$F2928="failed",Data!L2928)</f>
        <v>0</v>
      </c>
    </row>
    <row r="2929" spans="1:2" x14ac:dyDescent="0.25">
      <c r="A2929">
        <f>IF(Data!$F2929="successful",Data!L2929)</f>
        <v>21</v>
      </c>
      <c r="B2929" t="b">
        <f>IF(Data!$F2929="failed",Data!L2929)</f>
        <v>0</v>
      </c>
    </row>
    <row r="2930" spans="1:2" x14ac:dyDescent="0.25">
      <c r="A2930">
        <f>IF(Data!$F2930="successful",Data!L2930)</f>
        <v>24</v>
      </c>
      <c r="B2930" t="b">
        <f>IF(Data!$F2930="failed",Data!L2930)</f>
        <v>0</v>
      </c>
    </row>
    <row r="2931" spans="1:2" x14ac:dyDescent="0.25">
      <c r="A2931">
        <f>IF(Data!$F2931="successful",Data!L2931)</f>
        <v>32</v>
      </c>
      <c r="B2931" t="b">
        <f>IF(Data!$F2931="failed",Data!L2931)</f>
        <v>0</v>
      </c>
    </row>
    <row r="2932" spans="1:2" x14ac:dyDescent="0.25">
      <c r="A2932">
        <f>IF(Data!$F2932="successful",Data!L2932)</f>
        <v>62</v>
      </c>
      <c r="B2932" t="b">
        <f>IF(Data!$F2932="failed",Data!L2932)</f>
        <v>0</v>
      </c>
    </row>
    <row r="2933" spans="1:2" x14ac:dyDescent="0.25">
      <c r="A2933">
        <f>IF(Data!$F2933="successful",Data!L2933)</f>
        <v>9</v>
      </c>
      <c r="B2933" t="b">
        <f>IF(Data!$F2933="failed",Data!L2933)</f>
        <v>0</v>
      </c>
    </row>
    <row r="2934" spans="1:2" x14ac:dyDescent="0.25">
      <c r="A2934">
        <f>IF(Data!$F2934="successful",Data!L2934)</f>
        <v>38</v>
      </c>
      <c r="B2934" t="b">
        <f>IF(Data!$F2934="failed",Data!L2934)</f>
        <v>0</v>
      </c>
    </row>
    <row r="2935" spans="1:2" x14ac:dyDescent="0.25">
      <c r="A2935">
        <f>IF(Data!$F2935="successful",Data!L2935)</f>
        <v>54</v>
      </c>
      <c r="B2935" t="b">
        <f>IF(Data!$F2935="failed",Data!L2935)</f>
        <v>0</v>
      </c>
    </row>
    <row r="2936" spans="1:2" x14ac:dyDescent="0.25">
      <c r="A2936">
        <f>IF(Data!$F2936="successful",Data!L2936)</f>
        <v>37</v>
      </c>
      <c r="B2936" t="b">
        <f>IF(Data!$F2936="failed",Data!L2936)</f>
        <v>0</v>
      </c>
    </row>
    <row r="2937" spans="1:2" x14ac:dyDescent="0.25">
      <c r="A2937">
        <f>IF(Data!$F2937="successful",Data!L2937)</f>
        <v>39</v>
      </c>
      <c r="B2937" t="b">
        <f>IF(Data!$F2937="failed",Data!L2937)</f>
        <v>0</v>
      </c>
    </row>
    <row r="2938" spans="1:2" x14ac:dyDescent="0.25">
      <c r="A2938">
        <f>IF(Data!$F2938="successful",Data!L2938)</f>
        <v>34</v>
      </c>
      <c r="B2938" t="b">
        <f>IF(Data!$F2938="failed",Data!L2938)</f>
        <v>0</v>
      </c>
    </row>
    <row r="2939" spans="1:2" x14ac:dyDescent="0.25">
      <c r="A2939">
        <f>IF(Data!$F2939="successful",Data!L2939)</f>
        <v>55</v>
      </c>
      <c r="B2939" t="b">
        <f>IF(Data!$F2939="failed",Data!L2939)</f>
        <v>0</v>
      </c>
    </row>
    <row r="2940" spans="1:2" x14ac:dyDescent="0.25">
      <c r="A2940">
        <f>IF(Data!$F2940="successful",Data!L2940)</f>
        <v>32</v>
      </c>
      <c r="B2940" t="b">
        <f>IF(Data!$F2940="failed",Data!L2940)</f>
        <v>0</v>
      </c>
    </row>
    <row r="2941" spans="1:2" x14ac:dyDescent="0.25">
      <c r="A2941">
        <f>IF(Data!$F2941="successful",Data!L2941)</f>
        <v>25</v>
      </c>
      <c r="B2941" t="b">
        <f>IF(Data!$F2941="failed",Data!L2941)</f>
        <v>0</v>
      </c>
    </row>
    <row r="2942" spans="1:2" x14ac:dyDescent="0.25">
      <c r="A2942">
        <f>IF(Data!$F2942="successful",Data!L2942)</f>
        <v>33</v>
      </c>
      <c r="B2942" t="b">
        <f>IF(Data!$F2942="failed",Data!L2942)</f>
        <v>0</v>
      </c>
    </row>
    <row r="2943" spans="1:2" x14ac:dyDescent="0.25">
      <c r="A2943" t="b">
        <f>IF(Data!$F2943="successful",Data!L2943)</f>
        <v>0</v>
      </c>
      <c r="B2943">
        <f>IF(Data!$F2943="failed",Data!L2943)</f>
        <v>1</v>
      </c>
    </row>
    <row r="2944" spans="1:2" x14ac:dyDescent="0.25">
      <c r="A2944" t="b">
        <f>IF(Data!$F2944="successful",Data!L2944)</f>
        <v>0</v>
      </c>
      <c r="B2944">
        <f>IF(Data!$F2944="failed",Data!L2944)</f>
        <v>202</v>
      </c>
    </row>
    <row r="2945" spans="1:2" x14ac:dyDescent="0.25">
      <c r="A2945" t="b">
        <f>IF(Data!$F2945="successful",Data!L2945)</f>
        <v>0</v>
      </c>
      <c r="B2945">
        <f>IF(Data!$F2945="failed",Data!L2945)</f>
        <v>0</v>
      </c>
    </row>
    <row r="2946" spans="1:2" x14ac:dyDescent="0.25">
      <c r="A2946" t="b">
        <f>IF(Data!$F2946="successful",Data!L2946)</f>
        <v>0</v>
      </c>
      <c r="B2946">
        <f>IF(Data!$F2946="failed",Data!L2946)</f>
        <v>1</v>
      </c>
    </row>
    <row r="2947" spans="1:2" x14ac:dyDescent="0.25">
      <c r="A2947" t="b">
        <f>IF(Data!$F2947="successful",Data!L2947)</f>
        <v>0</v>
      </c>
      <c r="B2947">
        <f>IF(Data!$F2947="failed",Data!L2947)</f>
        <v>0</v>
      </c>
    </row>
    <row r="2948" spans="1:2" x14ac:dyDescent="0.25">
      <c r="A2948" t="b">
        <f>IF(Data!$F2948="successful",Data!L2948)</f>
        <v>0</v>
      </c>
      <c r="B2948">
        <f>IF(Data!$F2948="failed",Data!L2948)</f>
        <v>2</v>
      </c>
    </row>
    <row r="2949" spans="1:2" x14ac:dyDescent="0.25">
      <c r="A2949" t="b">
        <f>IF(Data!$F2949="successful",Data!L2949)</f>
        <v>0</v>
      </c>
      <c r="B2949">
        <f>IF(Data!$F2949="failed",Data!L2949)</f>
        <v>13</v>
      </c>
    </row>
    <row r="2950" spans="1:2" x14ac:dyDescent="0.25">
      <c r="A2950" t="b">
        <f>IF(Data!$F2950="successful",Data!L2950)</f>
        <v>0</v>
      </c>
      <c r="B2950">
        <f>IF(Data!$F2950="failed",Data!L2950)</f>
        <v>9</v>
      </c>
    </row>
    <row r="2951" spans="1:2" x14ac:dyDescent="0.25">
      <c r="A2951" t="b">
        <f>IF(Data!$F2951="successful",Data!L2951)</f>
        <v>0</v>
      </c>
      <c r="B2951">
        <f>IF(Data!$F2951="failed",Data!L2951)</f>
        <v>2</v>
      </c>
    </row>
    <row r="2952" spans="1:2" x14ac:dyDescent="0.25">
      <c r="A2952" t="b">
        <f>IF(Data!$F2952="successful",Data!L2952)</f>
        <v>0</v>
      </c>
      <c r="B2952">
        <f>IF(Data!$F2952="failed",Data!L2952)</f>
        <v>0</v>
      </c>
    </row>
    <row r="2953" spans="1:2" x14ac:dyDescent="0.25">
      <c r="A2953" t="b">
        <f>IF(Data!$F2953="successful",Data!L2953)</f>
        <v>0</v>
      </c>
      <c r="B2953" t="b">
        <f>IF(Data!$F2953="failed",Data!L2953)</f>
        <v>0</v>
      </c>
    </row>
    <row r="2954" spans="1:2" x14ac:dyDescent="0.25">
      <c r="A2954" t="b">
        <f>IF(Data!$F2954="successful",Data!L2954)</f>
        <v>0</v>
      </c>
      <c r="B2954" t="b">
        <f>IF(Data!$F2954="failed",Data!L2954)</f>
        <v>0</v>
      </c>
    </row>
    <row r="2955" spans="1:2" x14ac:dyDescent="0.25">
      <c r="A2955" t="b">
        <f>IF(Data!$F2955="successful",Data!L2955)</f>
        <v>0</v>
      </c>
      <c r="B2955" t="b">
        <f>IF(Data!$F2955="failed",Data!L2955)</f>
        <v>0</v>
      </c>
    </row>
    <row r="2956" spans="1:2" x14ac:dyDescent="0.25">
      <c r="A2956" t="b">
        <f>IF(Data!$F2956="successful",Data!L2956)</f>
        <v>0</v>
      </c>
      <c r="B2956" t="b">
        <f>IF(Data!$F2956="failed",Data!L2956)</f>
        <v>0</v>
      </c>
    </row>
    <row r="2957" spans="1:2" x14ac:dyDescent="0.25">
      <c r="A2957" t="b">
        <f>IF(Data!$F2957="successful",Data!L2957)</f>
        <v>0</v>
      </c>
      <c r="B2957" t="b">
        <f>IF(Data!$F2957="failed",Data!L2957)</f>
        <v>0</v>
      </c>
    </row>
    <row r="2958" spans="1:2" x14ac:dyDescent="0.25">
      <c r="A2958" t="b">
        <f>IF(Data!$F2958="successful",Data!L2958)</f>
        <v>0</v>
      </c>
      <c r="B2958" t="b">
        <f>IF(Data!$F2958="failed",Data!L2958)</f>
        <v>0</v>
      </c>
    </row>
    <row r="2959" spans="1:2" x14ac:dyDescent="0.25">
      <c r="A2959" t="b">
        <f>IF(Data!$F2959="successful",Data!L2959)</f>
        <v>0</v>
      </c>
      <c r="B2959" t="b">
        <f>IF(Data!$F2959="failed",Data!L2959)</f>
        <v>0</v>
      </c>
    </row>
    <row r="2960" spans="1:2" x14ac:dyDescent="0.25">
      <c r="A2960" t="b">
        <f>IF(Data!$F2960="successful",Data!L2960)</f>
        <v>0</v>
      </c>
      <c r="B2960" t="b">
        <f>IF(Data!$F2960="failed",Data!L2960)</f>
        <v>0</v>
      </c>
    </row>
    <row r="2961" spans="1:2" x14ac:dyDescent="0.25">
      <c r="A2961" t="b">
        <f>IF(Data!$F2961="successful",Data!L2961)</f>
        <v>0</v>
      </c>
      <c r="B2961" t="b">
        <f>IF(Data!$F2961="failed",Data!L2961)</f>
        <v>0</v>
      </c>
    </row>
    <row r="2962" spans="1:2" x14ac:dyDescent="0.25">
      <c r="A2962" t="b">
        <f>IF(Data!$F2962="successful",Data!L2962)</f>
        <v>0</v>
      </c>
      <c r="B2962" t="b">
        <f>IF(Data!$F2962="failed",Data!L2962)</f>
        <v>0</v>
      </c>
    </row>
    <row r="2963" spans="1:2" x14ac:dyDescent="0.25">
      <c r="A2963">
        <f>IF(Data!$F2963="successful",Data!L2963)</f>
        <v>108</v>
      </c>
      <c r="B2963" t="b">
        <f>IF(Data!$F2963="failed",Data!L2963)</f>
        <v>0</v>
      </c>
    </row>
    <row r="2964" spans="1:2" x14ac:dyDescent="0.25">
      <c r="A2964">
        <f>IF(Data!$F2964="successful",Data!L2964)</f>
        <v>20</v>
      </c>
      <c r="B2964" t="b">
        <f>IF(Data!$F2964="failed",Data!L2964)</f>
        <v>0</v>
      </c>
    </row>
    <row r="2965" spans="1:2" x14ac:dyDescent="0.25">
      <c r="A2965">
        <f>IF(Data!$F2965="successful",Data!L2965)</f>
        <v>98</v>
      </c>
      <c r="B2965" t="b">
        <f>IF(Data!$F2965="failed",Data!L2965)</f>
        <v>0</v>
      </c>
    </row>
    <row r="2966" spans="1:2" x14ac:dyDescent="0.25">
      <c r="A2966">
        <f>IF(Data!$F2966="successful",Data!L2966)</f>
        <v>196</v>
      </c>
      <c r="B2966" t="b">
        <f>IF(Data!$F2966="failed",Data!L2966)</f>
        <v>0</v>
      </c>
    </row>
    <row r="2967" spans="1:2" x14ac:dyDescent="0.25">
      <c r="A2967">
        <f>IF(Data!$F2967="successful",Data!L2967)</f>
        <v>39</v>
      </c>
      <c r="B2967" t="b">
        <f>IF(Data!$F2967="failed",Data!L2967)</f>
        <v>0</v>
      </c>
    </row>
    <row r="2968" spans="1:2" x14ac:dyDescent="0.25">
      <c r="A2968">
        <f>IF(Data!$F2968="successful",Data!L2968)</f>
        <v>128</v>
      </c>
      <c r="B2968" t="b">
        <f>IF(Data!$F2968="failed",Data!L2968)</f>
        <v>0</v>
      </c>
    </row>
    <row r="2969" spans="1:2" x14ac:dyDescent="0.25">
      <c r="A2969">
        <f>IF(Data!$F2969="successful",Data!L2969)</f>
        <v>71</v>
      </c>
      <c r="B2969" t="b">
        <f>IF(Data!$F2969="failed",Data!L2969)</f>
        <v>0</v>
      </c>
    </row>
    <row r="2970" spans="1:2" x14ac:dyDescent="0.25">
      <c r="A2970">
        <f>IF(Data!$F2970="successful",Data!L2970)</f>
        <v>47</v>
      </c>
      <c r="B2970" t="b">
        <f>IF(Data!$F2970="failed",Data!L2970)</f>
        <v>0</v>
      </c>
    </row>
    <row r="2971" spans="1:2" x14ac:dyDescent="0.25">
      <c r="A2971">
        <f>IF(Data!$F2971="successful",Data!L2971)</f>
        <v>17</v>
      </c>
      <c r="B2971" t="b">
        <f>IF(Data!$F2971="failed",Data!L2971)</f>
        <v>0</v>
      </c>
    </row>
    <row r="2972" spans="1:2" x14ac:dyDescent="0.25">
      <c r="A2972">
        <f>IF(Data!$F2972="successful",Data!L2972)</f>
        <v>91</v>
      </c>
      <c r="B2972" t="b">
        <f>IF(Data!$F2972="failed",Data!L2972)</f>
        <v>0</v>
      </c>
    </row>
    <row r="2973" spans="1:2" x14ac:dyDescent="0.25">
      <c r="A2973">
        <f>IF(Data!$F2973="successful",Data!L2973)</f>
        <v>43</v>
      </c>
      <c r="B2973" t="b">
        <f>IF(Data!$F2973="failed",Data!L2973)</f>
        <v>0</v>
      </c>
    </row>
    <row r="2974" spans="1:2" x14ac:dyDescent="0.25">
      <c r="A2974">
        <f>IF(Data!$F2974="successful",Data!L2974)</f>
        <v>17</v>
      </c>
      <c r="B2974" t="b">
        <f>IF(Data!$F2974="failed",Data!L2974)</f>
        <v>0</v>
      </c>
    </row>
    <row r="2975" spans="1:2" x14ac:dyDescent="0.25">
      <c r="A2975">
        <f>IF(Data!$F2975="successful",Data!L2975)</f>
        <v>33</v>
      </c>
      <c r="B2975" t="b">
        <f>IF(Data!$F2975="failed",Data!L2975)</f>
        <v>0</v>
      </c>
    </row>
    <row r="2976" spans="1:2" x14ac:dyDescent="0.25">
      <c r="A2976">
        <f>IF(Data!$F2976="successful",Data!L2976)</f>
        <v>87</v>
      </c>
      <c r="B2976" t="b">
        <f>IF(Data!$F2976="failed",Data!L2976)</f>
        <v>0</v>
      </c>
    </row>
    <row r="2977" spans="1:2" x14ac:dyDescent="0.25">
      <c r="A2977">
        <f>IF(Data!$F2977="successful",Data!L2977)</f>
        <v>113</v>
      </c>
      <c r="B2977" t="b">
        <f>IF(Data!$F2977="failed",Data!L2977)</f>
        <v>0</v>
      </c>
    </row>
    <row r="2978" spans="1:2" x14ac:dyDescent="0.25">
      <c r="A2978">
        <f>IF(Data!$F2978="successful",Data!L2978)</f>
        <v>14</v>
      </c>
      <c r="B2978" t="b">
        <f>IF(Data!$F2978="failed",Data!L2978)</f>
        <v>0</v>
      </c>
    </row>
    <row r="2979" spans="1:2" x14ac:dyDescent="0.25">
      <c r="A2979">
        <f>IF(Data!$F2979="successful",Data!L2979)</f>
        <v>30</v>
      </c>
      <c r="B2979" t="b">
        <f>IF(Data!$F2979="failed",Data!L2979)</f>
        <v>0</v>
      </c>
    </row>
    <row r="2980" spans="1:2" x14ac:dyDescent="0.25">
      <c r="A2980">
        <f>IF(Data!$F2980="successful",Data!L2980)</f>
        <v>16</v>
      </c>
      <c r="B2980" t="b">
        <f>IF(Data!$F2980="failed",Data!L2980)</f>
        <v>0</v>
      </c>
    </row>
    <row r="2981" spans="1:2" x14ac:dyDescent="0.25">
      <c r="A2981">
        <f>IF(Data!$F2981="successful",Data!L2981)</f>
        <v>46</v>
      </c>
      <c r="B2981" t="b">
        <f>IF(Data!$F2981="failed",Data!L2981)</f>
        <v>0</v>
      </c>
    </row>
    <row r="2982" spans="1:2" x14ac:dyDescent="0.25">
      <c r="A2982">
        <f>IF(Data!$F2982="successful",Data!L2982)</f>
        <v>24</v>
      </c>
      <c r="B2982" t="b">
        <f>IF(Data!$F2982="failed",Data!L2982)</f>
        <v>0</v>
      </c>
    </row>
    <row r="2983" spans="1:2" x14ac:dyDescent="0.25">
      <c r="A2983">
        <f>IF(Data!$F2983="successful",Data!L2983)</f>
        <v>97</v>
      </c>
      <c r="B2983" t="b">
        <f>IF(Data!$F2983="failed",Data!L2983)</f>
        <v>0</v>
      </c>
    </row>
    <row r="2984" spans="1:2" x14ac:dyDescent="0.25">
      <c r="A2984">
        <f>IF(Data!$F2984="successful",Data!L2984)</f>
        <v>59</v>
      </c>
      <c r="B2984" t="b">
        <f>IF(Data!$F2984="failed",Data!L2984)</f>
        <v>0</v>
      </c>
    </row>
    <row r="2985" spans="1:2" x14ac:dyDescent="0.25">
      <c r="A2985">
        <f>IF(Data!$F2985="successful",Data!L2985)</f>
        <v>1095</v>
      </c>
      <c r="B2985" t="b">
        <f>IF(Data!$F2985="failed",Data!L2985)</f>
        <v>0</v>
      </c>
    </row>
    <row r="2986" spans="1:2" x14ac:dyDescent="0.25">
      <c r="A2986">
        <f>IF(Data!$F2986="successful",Data!L2986)</f>
        <v>218</v>
      </c>
      <c r="B2986" t="b">
        <f>IF(Data!$F2986="failed",Data!L2986)</f>
        <v>0</v>
      </c>
    </row>
    <row r="2987" spans="1:2" x14ac:dyDescent="0.25">
      <c r="A2987">
        <f>IF(Data!$F2987="successful",Data!L2987)</f>
        <v>111</v>
      </c>
      <c r="B2987" t="b">
        <f>IF(Data!$F2987="failed",Data!L2987)</f>
        <v>0</v>
      </c>
    </row>
    <row r="2988" spans="1:2" x14ac:dyDescent="0.25">
      <c r="A2988">
        <f>IF(Data!$F2988="successful",Data!L2988)</f>
        <v>56</v>
      </c>
      <c r="B2988" t="b">
        <f>IF(Data!$F2988="failed",Data!L2988)</f>
        <v>0</v>
      </c>
    </row>
    <row r="2989" spans="1:2" x14ac:dyDescent="0.25">
      <c r="A2989">
        <f>IF(Data!$F2989="successful",Data!L2989)</f>
        <v>265</v>
      </c>
      <c r="B2989" t="b">
        <f>IF(Data!$F2989="failed",Data!L2989)</f>
        <v>0</v>
      </c>
    </row>
    <row r="2990" spans="1:2" x14ac:dyDescent="0.25">
      <c r="A2990">
        <f>IF(Data!$F2990="successful",Data!L2990)</f>
        <v>28</v>
      </c>
      <c r="B2990" t="b">
        <f>IF(Data!$F2990="failed",Data!L2990)</f>
        <v>0</v>
      </c>
    </row>
    <row r="2991" spans="1:2" x14ac:dyDescent="0.25">
      <c r="A2991">
        <f>IF(Data!$F2991="successful",Data!L2991)</f>
        <v>364</v>
      </c>
      <c r="B2991" t="b">
        <f>IF(Data!$F2991="failed",Data!L2991)</f>
        <v>0</v>
      </c>
    </row>
    <row r="2992" spans="1:2" x14ac:dyDescent="0.25">
      <c r="A2992">
        <f>IF(Data!$F2992="successful",Data!L2992)</f>
        <v>27</v>
      </c>
      <c r="B2992" t="b">
        <f>IF(Data!$F2992="failed",Data!L2992)</f>
        <v>0</v>
      </c>
    </row>
    <row r="2993" spans="1:2" x14ac:dyDescent="0.25">
      <c r="A2993">
        <f>IF(Data!$F2993="successful",Data!L2993)</f>
        <v>93</v>
      </c>
      <c r="B2993" t="b">
        <f>IF(Data!$F2993="failed",Data!L2993)</f>
        <v>0</v>
      </c>
    </row>
    <row r="2994" spans="1:2" x14ac:dyDescent="0.25">
      <c r="A2994">
        <f>IF(Data!$F2994="successful",Data!L2994)</f>
        <v>64</v>
      </c>
      <c r="B2994" t="b">
        <f>IF(Data!$F2994="failed",Data!L2994)</f>
        <v>0</v>
      </c>
    </row>
    <row r="2995" spans="1:2" x14ac:dyDescent="0.25">
      <c r="A2995">
        <f>IF(Data!$F2995="successful",Data!L2995)</f>
        <v>22</v>
      </c>
      <c r="B2995" t="b">
        <f>IF(Data!$F2995="failed",Data!L2995)</f>
        <v>0</v>
      </c>
    </row>
    <row r="2996" spans="1:2" x14ac:dyDescent="0.25">
      <c r="A2996">
        <f>IF(Data!$F2996="successful",Data!L2996)</f>
        <v>59</v>
      </c>
      <c r="B2996" t="b">
        <f>IF(Data!$F2996="failed",Data!L2996)</f>
        <v>0</v>
      </c>
    </row>
    <row r="2997" spans="1:2" x14ac:dyDescent="0.25">
      <c r="A2997">
        <f>IF(Data!$F2997="successful",Data!L2997)</f>
        <v>249</v>
      </c>
      <c r="B2997" t="b">
        <f>IF(Data!$F2997="failed",Data!L2997)</f>
        <v>0</v>
      </c>
    </row>
    <row r="2998" spans="1:2" x14ac:dyDescent="0.25">
      <c r="A2998">
        <f>IF(Data!$F2998="successful",Data!L2998)</f>
        <v>392</v>
      </c>
      <c r="B2998" t="b">
        <f>IF(Data!$F2998="failed",Data!L2998)</f>
        <v>0</v>
      </c>
    </row>
    <row r="2999" spans="1:2" x14ac:dyDescent="0.25">
      <c r="A2999">
        <f>IF(Data!$F2999="successful",Data!L2999)</f>
        <v>115</v>
      </c>
      <c r="B2999" t="b">
        <f>IF(Data!$F2999="failed",Data!L2999)</f>
        <v>0</v>
      </c>
    </row>
    <row r="3000" spans="1:2" x14ac:dyDescent="0.25">
      <c r="A3000">
        <f>IF(Data!$F3000="successful",Data!L3000)</f>
        <v>433</v>
      </c>
      <c r="B3000" t="b">
        <f>IF(Data!$F3000="failed",Data!L3000)</f>
        <v>0</v>
      </c>
    </row>
    <row r="3001" spans="1:2" x14ac:dyDescent="0.25">
      <c r="A3001">
        <f>IF(Data!$F3001="successful",Data!L3001)</f>
        <v>20</v>
      </c>
      <c r="B3001" t="b">
        <f>IF(Data!$F3001="failed",Data!L3001)</f>
        <v>0</v>
      </c>
    </row>
    <row r="3002" spans="1:2" x14ac:dyDescent="0.25">
      <c r="A3002">
        <f>IF(Data!$F3002="successful",Data!L3002)</f>
        <v>8</v>
      </c>
      <c r="B3002" t="b">
        <f>IF(Data!$F3002="failed",Data!L3002)</f>
        <v>0</v>
      </c>
    </row>
    <row r="3003" spans="1:2" x14ac:dyDescent="0.25">
      <c r="A3003">
        <f>IF(Data!$F3003="successful",Data!L3003)</f>
        <v>175</v>
      </c>
      <c r="B3003" t="b">
        <f>IF(Data!$F3003="failed",Data!L3003)</f>
        <v>0</v>
      </c>
    </row>
    <row r="3004" spans="1:2" x14ac:dyDescent="0.25">
      <c r="A3004">
        <f>IF(Data!$F3004="successful",Data!L3004)</f>
        <v>104</v>
      </c>
      <c r="B3004" t="b">
        <f>IF(Data!$F3004="failed",Data!L3004)</f>
        <v>0</v>
      </c>
    </row>
    <row r="3005" spans="1:2" x14ac:dyDescent="0.25">
      <c r="A3005">
        <f>IF(Data!$F3005="successful",Data!L3005)</f>
        <v>17</v>
      </c>
      <c r="B3005" t="b">
        <f>IF(Data!$F3005="failed",Data!L3005)</f>
        <v>0</v>
      </c>
    </row>
    <row r="3006" spans="1:2" x14ac:dyDescent="0.25">
      <c r="A3006">
        <f>IF(Data!$F3006="successful",Data!L3006)</f>
        <v>277</v>
      </c>
      <c r="B3006" t="b">
        <f>IF(Data!$F3006="failed",Data!L3006)</f>
        <v>0</v>
      </c>
    </row>
    <row r="3007" spans="1:2" x14ac:dyDescent="0.25">
      <c r="A3007">
        <f>IF(Data!$F3007="successful",Data!L3007)</f>
        <v>118</v>
      </c>
      <c r="B3007" t="b">
        <f>IF(Data!$F3007="failed",Data!L3007)</f>
        <v>0</v>
      </c>
    </row>
    <row r="3008" spans="1:2" x14ac:dyDescent="0.25">
      <c r="A3008">
        <f>IF(Data!$F3008="successful",Data!L3008)</f>
        <v>97</v>
      </c>
      <c r="B3008" t="b">
        <f>IF(Data!$F3008="failed",Data!L3008)</f>
        <v>0</v>
      </c>
    </row>
    <row r="3009" spans="1:2" x14ac:dyDescent="0.25">
      <c r="A3009">
        <f>IF(Data!$F3009="successful",Data!L3009)</f>
        <v>20</v>
      </c>
      <c r="B3009" t="b">
        <f>IF(Data!$F3009="failed",Data!L3009)</f>
        <v>0</v>
      </c>
    </row>
    <row r="3010" spans="1:2" x14ac:dyDescent="0.25">
      <c r="A3010">
        <f>IF(Data!$F3010="successful",Data!L3010)</f>
        <v>26</v>
      </c>
      <c r="B3010" t="b">
        <f>IF(Data!$F3010="failed",Data!L3010)</f>
        <v>0</v>
      </c>
    </row>
    <row r="3011" spans="1:2" x14ac:dyDescent="0.25">
      <c r="A3011">
        <f>IF(Data!$F3011="successful",Data!L3011)</f>
        <v>128</v>
      </c>
      <c r="B3011" t="b">
        <f>IF(Data!$F3011="failed",Data!L3011)</f>
        <v>0</v>
      </c>
    </row>
    <row r="3012" spans="1:2" x14ac:dyDescent="0.25">
      <c r="A3012">
        <f>IF(Data!$F3012="successful",Data!L3012)</f>
        <v>15</v>
      </c>
      <c r="B3012" t="b">
        <f>IF(Data!$F3012="failed",Data!L3012)</f>
        <v>0</v>
      </c>
    </row>
    <row r="3013" spans="1:2" x14ac:dyDescent="0.25">
      <c r="A3013">
        <f>IF(Data!$F3013="successful",Data!L3013)</f>
        <v>25</v>
      </c>
      <c r="B3013" t="b">
        <f>IF(Data!$F3013="failed",Data!L3013)</f>
        <v>0</v>
      </c>
    </row>
    <row r="3014" spans="1:2" x14ac:dyDescent="0.25">
      <c r="A3014">
        <f>IF(Data!$F3014="successful",Data!L3014)</f>
        <v>55</v>
      </c>
      <c r="B3014" t="b">
        <f>IF(Data!$F3014="failed",Data!L3014)</f>
        <v>0</v>
      </c>
    </row>
    <row r="3015" spans="1:2" x14ac:dyDescent="0.25">
      <c r="A3015">
        <f>IF(Data!$F3015="successful",Data!L3015)</f>
        <v>107</v>
      </c>
      <c r="B3015" t="b">
        <f>IF(Data!$F3015="failed",Data!L3015)</f>
        <v>0</v>
      </c>
    </row>
    <row r="3016" spans="1:2" x14ac:dyDescent="0.25">
      <c r="A3016">
        <f>IF(Data!$F3016="successful",Data!L3016)</f>
        <v>557</v>
      </c>
      <c r="B3016" t="b">
        <f>IF(Data!$F3016="failed",Data!L3016)</f>
        <v>0</v>
      </c>
    </row>
    <row r="3017" spans="1:2" x14ac:dyDescent="0.25">
      <c r="A3017">
        <f>IF(Data!$F3017="successful",Data!L3017)</f>
        <v>40</v>
      </c>
      <c r="B3017" t="b">
        <f>IF(Data!$F3017="failed",Data!L3017)</f>
        <v>0</v>
      </c>
    </row>
    <row r="3018" spans="1:2" x14ac:dyDescent="0.25">
      <c r="A3018">
        <f>IF(Data!$F3018="successful",Data!L3018)</f>
        <v>36</v>
      </c>
      <c r="B3018" t="b">
        <f>IF(Data!$F3018="failed",Data!L3018)</f>
        <v>0</v>
      </c>
    </row>
    <row r="3019" spans="1:2" x14ac:dyDescent="0.25">
      <c r="A3019">
        <f>IF(Data!$F3019="successful",Data!L3019)</f>
        <v>159</v>
      </c>
      <c r="B3019" t="b">
        <f>IF(Data!$F3019="failed",Data!L3019)</f>
        <v>0</v>
      </c>
    </row>
    <row r="3020" spans="1:2" x14ac:dyDescent="0.25">
      <c r="A3020">
        <f>IF(Data!$F3020="successful",Data!L3020)</f>
        <v>41</v>
      </c>
      <c r="B3020" t="b">
        <f>IF(Data!$F3020="failed",Data!L3020)</f>
        <v>0</v>
      </c>
    </row>
    <row r="3021" spans="1:2" x14ac:dyDescent="0.25">
      <c r="A3021">
        <f>IF(Data!$F3021="successful",Data!L3021)</f>
        <v>226</v>
      </c>
      <c r="B3021" t="b">
        <f>IF(Data!$F3021="failed",Data!L3021)</f>
        <v>0</v>
      </c>
    </row>
    <row r="3022" spans="1:2" x14ac:dyDescent="0.25">
      <c r="A3022">
        <f>IF(Data!$F3022="successful",Data!L3022)</f>
        <v>30</v>
      </c>
      <c r="B3022" t="b">
        <f>IF(Data!$F3022="failed",Data!L3022)</f>
        <v>0</v>
      </c>
    </row>
    <row r="3023" spans="1:2" x14ac:dyDescent="0.25">
      <c r="A3023">
        <f>IF(Data!$F3023="successful",Data!L3023)</f>
        <v>103</v>
      </c>
      <c r="B3023" t="b">
        <f>IF(Data!$F3023="failed",Data!L3023)</f>
        <v>0</v>
      </c>
    </row>
    <row r="3024" spans="1:2" x14ac:dyDescent="0.25">
      <c r="A3024">
        <f>IF(Data!$F3024="successful",Data!L3024)</f>
        <v>62</v>
      </c>
      <c r="B3024" t="b">
        <f>IF(Data!$F3024="failed",Data!L3024)</f>
        <v>0</v>
      </c>
    </row>
    <row r="3025" spans="1:2" x14ac:dyDescent="0.25">
      <c r="A3025">
        <f>IF(Data!$F3025="successful",Data!L3025)</f>
        <v>6</v>
      </c>
      <c r="B3025" t="b">
        <f>IF(Data!$F3025="failed",Data!L3025)</f>
        <v>0</v>
      </c>
    </row>
    <row r="3026" spans="1:2" x14ac:dyDescent="0.25">
      <c r="A3026">
        <f>IF(Data!$F3026="successful",Data!L3026)</f>
        <v>182</v>
      </c>
      <c r="B3026" t="b">
        <f>IF(Data!$F3026="failed",Data!L3026)</f>
        <v>0</v>
      </c>
    </row>
    <row r="3027" spans="1:2" x14ac:dyDescent="0.25">
      <c r="A3027">
        <f>IF(Data!$F3027="successful",Data!L3027)</f>
        <v>145</v>
      </c>
      <c r="B3027" t="b">
        <f>IF(Data!$F3027="failed",Data!L3027)</f>
        <v>0</v>
      </c>
    </row>
    <row r="3028" spans="1:2" x14ac:dyDescent="0.25">
      <c r="A3028">
        <f>IF(Data!$F3028="successful",Data!L3028)</f>
        <v>25</v>
      </c>
      <c r="B3028" t="b">
        <f>IF(Data!$F3028="failed",Data!L3028)</f>
        <v>0</v>
      </c>
    </row>
    <row r="3029" spans="1:2" x14ac:dyDescent="0.25">
      <c r="A3029">
        <f>IF(Data!$F3029="successful",Data!L3029)</f>
        <v>320</v>
      </c>
      <c r="B3029" t="b">
        <f>IF(Data!$F3029="failed",Data!L3029)</f>
        <v>0</v>
      </c>
    </row>
    <row r="3030" spans="1:2" x14ac:dyDescent="0.25">
      <c r="A3030">
        <f>IF(Data!$F3030="successful",Data!L3030)</f>
        <v>99</v>
      </c>
      <c r="B3030" t="b">
        <f>IF(Data!$F3030="failed",Data!L3030)</f>
        <v>0</v>
      </c>
    </row>
    <row r="3031" spans="1:2" x14ac:dyDescent="0.25">
      <c r="A3031">
        <f>IF(Data!$F3031="successful",Data!L3031)</f>
        <v>348</v>
      </c>
      <c r="B3031" t="b">
        <f>IF(Data!$F3031="failed",Data!L3031)</f>
        <v>0</v>
      </c>
    </row>
    <row r="3032" spans="1:2" x14ac:dyDescent="0.25">
      <c r="A3032">
        <f>IF(Data!$F3032="successful",Data!L3032)</f>
        <v>41</v>
      </c>
      <c r="B3032" t="b">
        <f>IF(Data!$F3032="failed",Data!L3032)</f>
        <v>0</v>
      </c>
    </row>
    <row r="3033" spans="1:2" x14ac:dyDescent="0.25">
      <c r="A3033">
        <f>IF(Data!$F3033="successful",Data!L3033)</f>
        <v>29</v>
      </c>
      <c r="B3033" t="b">
        <f>IF(Data!$F3033="failed",Data!L3033)</f>
        <v>0</v>
      </c>
    </row>
    <row r="3034" spans="1:2" x14ac:dyDescent="0.25">
      <c r="A3034">
        <f>IF(Data!$F3034="successful",Data!L3034)</f>
        <v>25</v>
      </c>
      <c r="B3034" t="b">
        <f>IF(Data!$F3034="failed",Data!L3034)</f>
        <v>0</v>
      </c>
    </row>
    <row r="3035" spans="1:2" x14ac:dyDescent="0.25">
      <c r="A3035">
        <f>IF(Data!$F3035="successful",Data!L3035)</f>
        <v>23</v>
      </c>
      <c r="B3035" t="b">
        <f>IF(Data!$F3035="failed",Data!L3035)</f>
        <v>0</v>
      </c>
    </row>
    <row r="3036" spans="1:2" x14ac:dyDescent="0.25">
      <c r="A3036">
        <f>IF(Data!$F3036="successful",Data!L3036)</f>
        <v>1260</v>
      </c>
      <c r="B3036" t="b">
        <f>IF(Data!$F3036="failed",Data!L3036)</f>
        <v>0</v>
      </c>
    </row>
    <row r="3037" spans="1:2" x14ac:dyDescent="0.25">
      <c r="A3037">
        <f>IF(Data!$F3037="successful",Data!L3037)</f>
        <v>307</v>
      </c>
      <c r="B3037" t="b">
        <f>IF(Data!$F3037="failed",Data!L3037)</f>
        <v>0</v>
      </c>
    </row>
    <row r="3038" spans="1:2" x14ac:dyDescent="0.25">
      <c r="A3038">
        <f>IF(Data!$F3038="successful",Data!L3038)</f>
        <v>329</v>
      </c>
      <c r="B3038" t="b">
        <f>IF(Data!$F3038="failed",Data!L3038)</f>
        <v>0</v>
      </c>
    </row>
    <row r="3039" spans="1:2" x14ac:dyDescent="0.25">
      <c r="A3039">
        <f>IF(Data!$F3039="successful",Data!L3039)</f>
        <v>32</v>
      </c>
      <c r="B3039" t="b">
        <f>IF(Data!$F3039="failed",Data!L3039)</f>
        <v>0</v>
      </c>
    </row>
    <row r="3040" spans="1:2" x14ac:dyDescent="0.25">
      <c r="A3040">
        <f>IF(Data!$F3040="successful",Data!L3040)</f>
        <v>27</v>
      </c>
      <c r="B3040" t="b">
        <f>IF(Data!$F3040="failed",Data!L3040)</f>
        <v>0</v>
      </c>
    </row>
    <row r="3041" spans="1:2" x14ac:dyDescent="0.25">
      <c r="A3041">
        <f>IF(Data!$F3041="successful",Data!L3041)</f>
        <v>236</v>
      </c>
      <c r="B3041" t="b">
        <f>IF(Data!$F3041="failed",Data!L3041)</f>
        <v>0</v>
      </c>
    </row>
    <row r="3042" spans="1:2" x14ac:dyDescent="0.25">
      <c r="A3042">
        <f>IF(Data!$F3042="successful",Data!L3042)</f>
        <v>42</v>
      </c>
      <c r="B3042" t="b">
        <f>IF(Data!$F3042="failed",Data!L3042)</f>
        <v>0</v>
      </c>
    </row>
    <row r="3043" spans="1:2" x14ac:dyDescent="0.25">
      <c r="A3043">
        <f>IF(Data!$F3043="successful",Data!L3043)</f>
        <v>95</v>
      </c>
      <c r="B3043" t="b">
        <f>IF(Data!$F3043="failed",Data!L3043)</f>
        <v>0</v>
      </c>
    </row>
    <row r="3044" spans="1:2" x14ac:dyDescent="0.25">
      <c r="A3044">
        <f>IF(Data!$F3044="successful",Data!L3044)</f>
        <v>37</v>
      </c>
      <c r="B3044" t="b">
        <f>IF(Data!$F3044="failed",Data!L3044)</f>
        <v>0</v>
      </c>
    </row>
    <row r="3045" spans="1:2" x14ac:dyDescent="0.25">
      <c r="A3045">
        <f>IF(Data!$F3045="successful",Data!L3045)</f>
        <v>128</v>
      </c>
      <c r="B3045" t="b">
        <f>IF(Data!$F3045="failed",Data!L3045)</f>
        <v>0</v>
      </c>
    </row>
    <row r="3046" spans="1:2" x14ac:dyDescent="0.25">
      <c r="A3046">
        <f>IF(Data!$F3046="successful",Data!L3046)</f>
        <v>156</v>
      </c>
      <c r="B3046" t="b">
        <f>IF(Data!$F3046="failed",Data!L3046)</f>
        <v>0</v>
      </c>
    </row>
    <row r="3047" spans="1:2" x14ac:dyDescent="0.25">
      <c r="A3047">
        <f>IF(Data!$F3047="successful",Data!L3047)</f>
        <v>64</v>
      </c>
      <c r="B3047" t="b">
        <f>IF(Data!$F3047="failed",Data!L3047)</f>
        <v>0</v>
      </c>
    </row>
    <row r="3048" spans="1:2" x14ac:dyDescent="0.25">
      <c r="A3048">
        <f>IF(Data!$F3048="successful",Data!L3048)</f>
        <v>58</v>
      </c>
      <c r="B3048" t="b">
        <f>IF(Data!$F3048="failed",Data!L3048)</f>
        <v>0</v>
      </c>
    </row>
    <row r="3049" spans="1:2" x14ac:dyDescent="0.25">
      <c r="A3049">
        <f>IF(Data!$F3049="successful",Data!L3049)</f>
        <v>20</v>
      </c>
      <c r="B3049" t="b">
        <f>IF(Data!$F3049="failed",Data!L3049)</f>
        <v>0</v>
      </c>
    </row>
    <row r="3050" spans="1:2" x14ac:dyDescent="0.25">
      <c r="A3050">
        <f>IF(Data!$F3050="successful",Data!L3050)</f>
        <v>47</v>
      </c>
      <c r="B3050" t="b">
        <f>IF(Data!$F3050="failed",Data!L3050)</f>
        <v>0</v>
      </c>
    </row>
    <row r="3051" spans="1:2" x14ac:dyDescent="0.25">
      <c r="A3051">
        <f>IF(Data!$F3051="successful",Data!L3051)</f>
        <v>54</v>
      </c>
      <c r="B3051" t="b">
        <f>IF(Data!$F3051="failed",Data!L3051)</f>
        <v>0</v>
      </c>
    </row>
    <row r="3052" spans="1:2" x14ac:dyDescent="0.25">
      <c r="A3052">
        <f>IF(Data!$F3052="successful",Data!L3052)</f>
        <v>9</v>
      </c>
      <c r="B3052" t="b">
        <f>IF(Data!$F3052="failed",Data!L3052)</f>
        <v>0</v>
      </c>
    </row>
    <row r="3053" spans="1:2" x14ac:dyDescent="0.25">
      <c r="A3053" t="b">
        <f>IF(Data!$F3053="successful",Data!L3053)</f>
        <v>0</v>
      </c>
      <c r="B3053">
        <f>IF(Data!$F3053="failed",Data!L3053)</f>
        <v>35</v>
      </c>
    </row>
    <row r="3054" spans="1:2" x14ac:dyDescent="0.25">
      <c r="A3054" t="b">
        <f>IF(Data!$F3054="successful",Data!L3054)</f>
        <v>0</v>
      </c>
      <c r="B3054">
        <f>IF(Data!$F3054="failed",Data!L3054)</f>
        <v>2</v>
      </c>
    </row>
    <row r="3055" spans="1:2" x14ac:dyDescent="0.25">
      <c r="A3055" t="b">
        <f>IF(Data!$F3055="successful",Data!L3055)</f>
        <v>0</v>
      </c>
      <c r="B3055">
        <f>IF(Data!$F3055="failed",Data!L3055)</f>
        <v>3</v>
      </c>
    </row>
    <row r="3056" spans="1:2" x14ac:dyDescent="0.25">
      <c r="A3056" t="b">
        <f>IF(Data!$F3056="successful",Data!L3056)</f>
        <v>0</v>
      </c>
      <c r="B3056">
        <f>IF(Data!$F3056="failed",Data!L3056)</f>
        <v>0</v>
      </c>
    </row>
    <row r="3057" spans="1:2" x14ac:dyDescent="0.25">
      <c r="A3057" t="b">
        <f>IF(Data!$F3057="successful",Data!L3057)</f>
        <v>0</v>
      </c>
      <c r="B3057">
        <f>IF(Data!$F3057="failed",Data!L3057)</f>
        <v>1</v>
      </c>
    </row>
    <row r="3058" spans="1:2" x14ac:dyDescent="0.25">
      <c r="A3058" t="b">
        <f>IF(Data!$F3058="successful",Data!L3058)</f>
        <v>0</v>
      </c>
      <c r="B3058">
        <f>IF(Data!$F3058="failed",Data!L3058)</f>
        <v>0</v>
      </c>
    </row>
    <row r="3059" spans="1:2" x14ac:dyDescent="0.25">
      <c r="A3059" t="b">
        <f>IF(Data!$F3059="successful",Data!L3059)</f>
        <v>0</v>
      </c>
      <c r="B3059">
        <f>IF(Data!$F3059="failed",Data!L3059)</f>
        <v>0</v>
      </c>
    </row>
    <row r="3060" spans="1:2" x14ac:dyDescent="0.25">
      <c r="A3060" t="b">
        <f>IF(Data!$F3060="successful",Data!L3060)</f>
        <v>0</v>
      </c>
      <c r="B3060">
        <f>IF(Data!$F3060="failed",Data!L3060)</f>
        <v>3</v>
      </c>
    </row>
    <row r="3061" spans="1:2" x14ac:dyDescent="0.25">
      <c r="A3061" t="b">
        <f>IF(Data!$F3061="successful",Data!L3061)</f>
        <v>0</v>
      </c>
      <c r="B3061">
        <f>IF(Data!$F3061="failed",Data!L3061)</f>
        <v>11</v>
      </c>
    </row>
    <row r="3062" spans="1:2" x14ac:dyDescent="0.25">
      <c r="A3062" t="b">
        <f>IF(Data!$F3062="successful",Data!L3062)</f>
        <v>0</v>
      </c>
      <c r="B3062">
        <f>IF(Data!$F3062="failed",Data!L3062)</f>
        <v>6</v>
      </c>
    </row>
    <row r="3063" spans="1:2" x14ac:dyDescent="0.25">
      <c r="A3063" t="b">
        <f>IF(Data!$F3063="successful",Data!L3063)</f>
        <v>0</v>
      </c>
      <c r="B3063">
        <f>IF(Data!$F3063="failed",Data!L3063)</f>
        <v>0</v>
      </c>
    </row>
    <row r="3064" spans="1:2" x14ac:dyDescent="0.25">
      <c r="A3064" t="b">
        <f>IF(Data!$F3064="successful",Data!L3064)</f>
        <v>0</v>
      </c>
      <c r="B3064">
        <f>IF(Data!$F3064="failed",Data!L3064)</f>
        <v>67</v>
      </c>
    </row>
    <row r="3065" spans="1:2" x14ac:dyDescent="0.25">
      <c r="A3065" t="b">
        <f>IF(Data!$F3065="successful",Data!L3065)</f>
        <v>0</v>
      </c>
      <c r="B3065">
        <f>IF(Data!$F3065="failed",Data!L3065)</f>
        <v>23</v>
      </c>
    </row>
    <row r="3066" spans="1:2" x14ac:dyDescent="0.25">
      <c r="A3066" t="b">
        <f>IF(Data!$F3066="successful",Data!L3066)</f>
        <v>0</v>
      </c>
      <c r="B3066">
        <f>IF(Data!$F3066="failed",Data!L3066)</f>
        <v>72</v>
      </c>
    </row>
    <row r="3067" spans="1:2" x14ac:dyDescent="0.25">
      <c r="A3067" t="b">
        <f>IF(Data!$F3067="successful",Data!L3067)</f>
        <v>0</v>
      </c>
      <c r="B3067">
        <f>IF(Data!$F3067="failed",Data!L3067)</f>
        <v>2</v>
      </c>
    </row>
    <row r="3068" spans="1:2" x14ac:dyDescent="0.25">
      <c r="A3068" t="b">
        <f>IF(Data!$F3068="successful",Data!L3068)</f>
        <v>0</v>
      </c>
      <c r="B3068">
        <f>IF(Data!$F3068="failed",Data!L3068)</f>
        <v>15</v>
      </c>
    </row>
    <row r="3069" spans="1:2" x14ac:dyDescent="0.25">
      <c r="A3069" t="b">
        <f>IF(Data!$F3069="successful",Data!L3069)</f>
        <v>0</v>
      </c>
      <c r="B3069">
        <f>IF(Data!$F3069="failed",Data!L3069)</f>
        <v>1</v>
      </c>
    </row>
    <row r="3070" spans="1:2" x14ac:dyDescent="0.25">
      <c r="A3070" t="b">
        <f>IF(Data!$F3070="successful",Data!L3070)</f>
        <v>0</v>
      </c>
      <c r="B3070">
        <f>IF(Data!$F3070="failed",Data!L3070)</f>
        <v>2</v>
      </c>
    </row>
    <row r="3071" spans="1:2" x14ac:dyDescent="0.25">
      <c r="A3071" t="b">
        <f>IF(Data!$F3071="successful",Data!L3071)</f>
        <v>0</v>
      </c>
      <c r="B3071">
        <f>IF(Data!$F3071="failed",Data!L3071)</f>
        <v>7</v>
      </c>
    </row>
    <row r="3072" spans="1:2" x14ac:dyDescent="0.25">
      <c r="A3072" t="b">
        <f>IF(Data!$F3072="successful",Data!L3072)</f>
        <v>0</v>
      </c>
      <c r="B3072">
        <f>IF(Data!$F3072="failed",Data!L3072)</f>
        <v>16</v>
      </c>
    </row>
    <row r="3073" spans="1:2" x14ac:dyDescent="0.25">
      <c r="A3073" t="b">
        <f>IF(Data!$F3073="successful",Data!L3073)</f>
        <v>0</v>
      </c>
      <c r="B3073">
        <f>IF(Data!$F3073="failed",Data!L3073)</f>
        <v>117</v>
      </c>
    </row>
    <row r="3074" spans="1:2" x14ac:dyDescent="0.25">
      <c r="A3074" t="b">
        <f>IF(Data!$F3074="successful",Data!L3074)</f>
        <v>0</v>
      </c>
      <c r="B3074">
        <f>IF(Data!$F3074="failed",Data!L3074)</f>
        <v>2</v>
      </c>
    </row>
    <row r="3075" spans="1:2" x14ac:dyDescent="0.25">
      <c r="A3075" t="b">
        <f>IF(Data!$F3075="successful",Data!L3075)</f>
        <v>0</v>
      </c>
      <c r="B3075">
        <f>IF(Data!$F3075="failed",Data!L3075)</f>
        <v>7</v>
      </c>
    </row>
    <row r="3076" spans="1:2" x14ac:dyDescent="0.25">
      <c r="A3076" t="b">
        <f>IF(Data!$F3076="successful",Data!L3076)</f>
        <v>0</v>
      </c>
      <c r="B3076">
        <f>IF(Data!$F3076="failed",Data!L3076)</f>
        <v>3</v>
      </c>
    </row>
    <row r="3077" spans="1:2" x14ac:dyDescent="0.25">
      <c r="A3077" t="b">
        <f>IF(Data!$F3077="successful",Data!L3077)</f>
        <v>0</v>
      </c>
      <c r="B3077">
        <f>IF(Data!$F3077="failed",Data!L3077)</f>
        <v>20</v>
      </c>
    </row>
    <row r="3078" spans="1:2" x14ac:dyDescent="0.25">
      <c r="A3078" t="b">
        <f>IF(Data!$F3078="successful",Data!L3078)</f>
        <v>0</v>
      </c>
      <c r="B3078">
        <f>IF(Data!$F3078="failed",Data!L3078)</f>
        <v>50</v>
      </c>
    </row>
    <row r="3079" spans="1:2" x14ac:dyDescent="0.25">
      <c r="A3079" t="b">
        <f>IF(Data!$F3079="successful",Data!L3079)</f>
        <v>0</v>
      </c>
      <c r="B3079">
        <f>IF(Data!$F3079="failed",Data!L3079)</f>
        <v>2</v>
      </c>
    </row>
    <row r="3080" spans="1:2" x14ac:dyDescent="0.25">
      <c r="A3080" t="b">
        <f>IF(Data!$F3080="successful",Data!L3080)</f>
        <v>0</v>
      </c>
      <c r="B3080">
        <f>IF(Data!$F3080="failed",Data!L3080)</f>
        <v>3</v>
      </c>
    </row>
    <row r="3081" spans="1:2" x14ac:dyDescent="0.25">
      <c r="A3081" t="b">
        <f>IF(Data!$F3081="successful",Data!L3081)</f>
        <v>0</v>
      </c>
      <c r="B3081">
        <f>IF(Data!$F3081="failed",Data!L3081)</f>
        <v>27</v>
      </c>
    </row>
    <row r="3082" spans="1:2" x14ac:dyDescent="0.25">
      <c r="A3082" t="b">
        <f>IF(Data!$F3082="successful",Data!L3082)</f>
        <v>0</v>
      </c>
      <c r="B3082">
        <f>IF(Data!$F3082="failed",Data!L3082)</f>
        <v>7</v>
      </c>
    </row>
    <row r="3083" spans="1:2" x14ac:dyDescent="0.25">
      <c r="A3083" t="b">
        <f>IF(Data!$F3083="successful",Data!L3083)</f>
        <v>0</v>
      </c>
      <c r="B3083">
        <f>IF(Data!$F3083="failed",Data!L3083)</f>
        <v>5</v>
      </c>
    </row>
    <row r="3084" spans="1:2" x14ac:dyDescent="0.25">
      <c r="A3084" t="b">
        <f>IF(Data!$F3084="successful",Data!L3084)</f>
        <v>0</v>
      </c>
      <c r="B3084">
        <f>IF(Data!$F3084="failed",Data!L3084)</f>
        <v>0</v>
      </c>
    </row>
    <row r="3085" spans="1:2" x14ac:dyDescent="0.25">
      <c r="A3085" t="b">
        <f>IF(Data!$F3085="successful",Data!L3085)</f>
        <v>0</v>
      </c>
      <c r="B3085">
        <f>IF(Data!$F3085="failed",Data!L3085)</f>
        <v>3</v>
      </c>
    </row>
    <row r="3086" spans="1:2" x14ac:dyDescent="0.25">
      <c r="A3086" t="b">
        <f>IF(Data!$F3086="successful",Data!L3086)</f>
        <v>0</v>
      </c>
      <c r="B3086">
        <f>IF(Data!$F3086="failed",Data!L3086)</f>
        <v>6</v>
      </c>
    </row>
    <row r="3087" spans="1:2" x14ac:dyDescent="0.25">
      <c r="A3087" t="b">
        <f>IF(Data!$F3087="successful",Data!L3087)</f>
        <v>0</v>
      </c>
      <c r="B3087">
        <f>IF(Data!$F3087="failed",Data!L3087)</f>
        <v>9</v>
      </c>
    </row>
    <row r="3088" spans="1:2" x14ac:dyDescent="0.25">
      <c r="A3088" t="b">
        <f>IF(Data!$F3088="successful",Data!L3088)</f>
        <v>0</v>
      </c>
      <c r="B3088">
        <f>IF(Data!$F3088="failed",Data!L3088)</f>
        <v>3</v>
      </c>
    </row>
    <row r="3089" spans="1:2" x14ac:dyDescent="0.25">
      <c r="A3089" t="b">
        <f>IF(Data!$F3089="successful",Data!L3089)</f>
        <v>0</v>
      </c>
      <c r="B3089">
        <f>IF(Data!$F3089="failed",Data!L3089)</f>
        <v>2</v>
      </c>
    </row>
    <row r="3090" spans="1:2" x14ac:dyDescent="0.25">
      <c r="A3090" t="b">
        <f>IF(Data!$F3090="successful",Data!L3090)</f>
        <v>0</v>
      </c>
      <c r="B3090">
        <f>IF(Data!$F3090="failed",Data!L3090)</f>
        <v>3</v>
      </c>
    </row>
    <row r="3091" spans="1:2" x14ac:dyDescent="0.25">
      <c r="A3091" t="b">
        <f>IF(Data!$F3091="successful",Data!L3091)</f>
        <v>0</v>
      </c>
      <c r="B3091">
        <f>IF(Data!$F3091="failed",Data!L3091)</f>
        <v>45</v>
      </c>
    </row>
    <row r="3092" spans="1:2" x14ac:dyDescent="0.25">
      <c r="A3092" t="b">
        <f>IF(Data!$F3092="successful",Data!L3092)</f>
        <v>0</v>
      </c>
      <c r="B3092">
        <f>IF(Data!$F3092="failed",Data!L3092)</f>
        <v>9</v>
      </c>
    </row>
    <row r="3093" spans="1:2" x14ac:dyDescent="0.25">
      <c r="A3093" t="b">
        <f>IF(Data!$F3093="successful",Data!L3093)</f>
        <v>0</v>
      </c>
      <c r="B3093">
        <f>IF(Data!$F3093="failed",Data!L3093)</f>
        <v>9</v>
      </c>
    </row>
    <row r="3094" spans="1:2" x14ac:dyDescent="0.25">
      <c r="A3094" t="b">
        <f>IF(Data!$F3094="successful",Data!L3094)</f>
        <v>0</v>
      </c>
      <c r="B3094">
        <f>IF(Data!$F3094="failed",Data!L3094)</f>
        <v>21</v>
      </c>
    </row>
    <row r="3095" spans="1:2" x14ac:dyDescent="0.25">
      <c r="A3095" t="b">
        <f>IF(Data!$F3095="successful",Data!L3095)</f>
        <v>0</v>
      </c>
      <c r="B3095">
        <f>IF(Data!$F3095="failed",Data!L3095)</f>
        <v>17</v>
      </c>
    </row>
    <row r="3096" spans="1:2" x14ac:dyDescent="0.25">
      <c r="A3096" t="b">
        <f>IF(Data!$F3096="successful",Data!L3096)</f>
        <v>0</v>
      </c>
      <c r="B3096">
        <f>IF(Data!$F3096="failed",Data!L3096)</f>
        <v>1</v>
      </c>
    </row>
    <row r="3097" spans="1:2" x14ac:dyDescent="0.25">
      <c r="A3097" t="b">
        <f>IF(Data!$F3097="successful",Data!L3097)</f>
        <v>0</v>
      </c>
      <c r="B3097">
        <f>IF(Data!$F3097="failed",Data!L3097)</f>
        <v>1</v>
      </c>
    </row>
    <row r="3098" spans="1:2" x14ac:dyDescent="0.25">
      <c r="A3098" t="b">
        <f>IF(Data!$F3098="successful",Data!L3098)</f>
        <v>0</v>
      </c>
      <c r="B3098">
        <f>IF(Data!$F3098="failed",Data!L3098)</f>
        <v>14</v>
      </c>
    </row>
    <row r="3099" spans="1:2" x14ac:dyDescent="0.25">
      <c r="A3099" t="b">
        <f>IF(Data!$F3099="successful",Data!L3099)</f>
        <v>0</v>
      </c>
      <c r="B3099">
        <f>IF(Data!$F3099="failed",Data!L3099)</f>
        <v>42</v>
      </c>
    </row>
    <row r="3100" spans="1:2" x14ac:dyDescent="0.25">
      <c r="A3100" t="b">
        <f>IF(Data!$F3100="successful",Data!L3100)</f>
        <v>0</v>
      </c>
      <c r="B3100">
        <f>IF(Data!$F3100="failed",Data!L3100)</f>
        <v>27</v>
      </c>
    </row>
    <row r="3101" spans="1:2" x14ac:dyDescent="0.25">
      <c r="A3101" t="b">
        <f>IF(Data!$F3101="successful",Data!L3101)</f>
        <v>0</v>
      </c>
      <c r="B3101">
        <f>IF(Data!$F3101="failed",Data!L3101)</f>
        <v>5</v>
      </c>
    </row>
    <row r="3102" spans="1:2" x14ac:dyDescent="0.25">
      <c r="A3102" t="b">
        <f>IF(Data!$F3102="successful",Data!L3102)</f>
        <v>0</v>
      </c>
      <c r="B3102">
        <f>IF(Data!$F3102="failed",Data!L3102)</f>
        <v>13</v>
      </c>
    </row>
    <row r="3103" spans="1:2" x14ac:dyDescent="0.25">
      <c r="A3103" t="b">
        <f>IF(Data!$F3103="successful",Data!L3103)</f>
        <v>0</v>
      </c>
      <c r="B3103">
        <f>IF(Data!$F3103="failed",Data!L3103)</f>
        <v>12</v>
      </c>
    </row>
    <row r="3104" spans="1:2" x14ac:dyDescent="0.25">
      <c r="A3104" t="b">
        <f>IF(Data!$F3104="successful",Data!L3104)</f>
        <v>0</v>
      </c>
      <c r="B3104">
        <f>IF(Data!$F3104="failed",Data!L3104)</f>
        <v>90</v>
      </c>
    </row>
    <row r="3105" spans="1:2" x14ac:dyDescent="0.25">
      <c r="A3105" t="b">
        <f>IF(Data!$F3105="successful",Data!L3105)</f>
        <v>0</v>
      </c>
      <c r="B3105">
        <f>IF(Data!$F3105="failed",Data!L3105)</f>
        <v>2</v>
      </c>
    </row>
    <row r="3106" spans="1:2" x14ac:dyDescent="0.25">
      <c r="A3106" t="b">
        <f>IF(Data!$F3106="successful",Data!L3106)</f>
        <v>0</v>
      </c>
      <c r="B3106">
        <f>IF(Data!$F3106="failed",Data!L3106)</f>
        <v>5</v>
      </c>
    </row>
    <row r="3107" spans="1:2" x14ac:dyDescent="0.25">
      <c r="A3107" t="b">
        <f>IF(Data!$F3107="successful",Data!L3107)</f>
        <v>0</v>
      </c>
      <c r="B3107">
        <f>IF(Data!$F3107="failed",Data!L3107)</f>
        <v>31</v>
      </c>
    </row>
    <row r="3108" spans="1:2" x14ac:dyDescent="0.25">
      <c r="A3108" t="b">
        <f>IF(Data!$F3108="successful",Data!L3108)</f>
        <v>0</v>
      </c>
      <c r="B3108">
        <f>IF(Data!$F3108="failed",Data!L3108)</f>
        <v>4</v>
      </c>
    </row>
    <row r="3109" spans="1:2" x14ac:dyDescent="0.25">
      <c r="A3109" t="b">
        <f>IF(Data!$F3109="successful",Data!L3109)</f>
        <v>0</v>
      </c>
      <c r="B3109">
        <f>IF(Data!$F3109="failed",Data!L3109)</f>
        <v>29</v>
      </c>
    </row>
    <row r="3110" spans="1:2" x14ac:dyDescent="0.25">
      <c r="A3110" t="b">
        <f>IF(Data!$F3110="successful",Data!L3110)</f>
        <v>0</v>
      </c>
      <c r="B3110">
        <f>IF(Data!$F3110="failed",Data!L3110)</f>
        <v>2</v>
      </c>
    </row>
    <row r="3111" spans="1:2" x14ac:dyDescent="0.25">
      <c r="A3111" t="b">
        <f>IF(Data!$F3111="successful",Data!L3111)</f>
        <v>0</v>
      </c>
      <c r="B3111">
        <f>IF(Data!$F3111="failed",Data!L3111)</f>
        <v>114</v>
      </c>
    </row>
    <row r="3112" spans="1:2" x14ac:dyDescent="0.25">
      <c r="A3112" t="b">
        <f>IF(Data!$F3112="successful",Data!L3112)</f>
        <v>0</v>
      </c>
      <c r="B3112">
        <f>IF(Data!$F3112="failed",Data!L3112)</f>
        <v>1</v>
      </c>
    </row>
    <row r="3113" spans="1:2" x14ac:dyDescent="0.25">
      <c r="A3113" t="b">
        <f>IF(Data!$F3113="successful",Data!L3113)</f>
        <v>0</v>
      </c>
      <c r="B3113">
        <f>IF(Data!$F3113="failed",Data!L3113)</f>
        <v>76</v>
      </c>
    </row>
    <row r="3114" spans="1:2" x14ac:dyDescent="0.25">
      <c r="A3114" t="b">
        <f>IF(Data!$F3114="successful",Data!L3114)</f>
        <v>0</v>
      </c>
      <c r="B3114">
        <f>IF(Data!$F3114="failed",Data!L3114)</f>
        <v>9</v>
      </c>
    </row>
    <row r="3115" spans="1:2" x14ac:dyDescent="0.25">
      <c r="A3115" t="b">
        <f>IF(Data!$F3115="successful",Data!L3115)</f>
        <v>0</v>
      </c>
      <c r="B3115">
        <f>IF(Data!$F3115="failed",Data!L3115)</f>
        <v>37</v>
      </c>
    </row>
    <row r="3116" spans="1:2" x14ac:dyDescent="0.25">
      <c r="A3116" t="b">
        <f>IF(Data!$F3116="successful",Data!L3116)</f>
        <v>0</v>
      </c>
      <c r="B3116">
        <f>IF(Data!$F3116="failed",Data!L3116)</f>
        <v>0</v>
      </c>
    </row>
    <row r="3117" spans="1:2" x14ac:dyDescent="0.25">
      <c r="A3117" t="b">
        <f>IF(Data!$F3117="successful",Data!L3117)</f>
        <v>0</v>
      </c>
      <c r="B3117">
        <f>IF(Data!$F3117="failed",Data!L3117)</f>
        <v>1</v>
      </c>
    </row>
    <row r="3118" spans="1:2" x14ac:dyDescent="0.25">
      <c r="A3118" t="b">
        <f>IF(Data!$F3118="successful",Data!L3118)</f>
        <v>0</v>
      </c>
      <c r="B3118">
        <f>IF(Data!$F3118="failed",Data!L3118)</f>
        <v>10</v>
      </c>
    </row>
    <row r="3119" spans="1:2" x14ac:dyDescent="0.25">
      <c r="A3119" t="b">
        <f>IF(Data!$F3119="successful",Data!L3119)</f>
        <v>0</v>
      </c>
      <c r="B3119">
        <f>IF(Data!$F3119="failed",Data!L3119)</f>
        <v>1</v>
      </c>
    </row>
    <row r="3120" spans="1:2" x14ac:dyDescent="0.25">
      <c r="A3120" t="b">
        <f>IF(Data!$F3120="successful",Data!L3120)</f>
        <v>0</v>
      </c>
      <c r="B3120">
        <f>IF(Data!$F3120="failed",Data!L3120)</f>
        <v>2</v>
      </c>
    </row>
    <row r="3121" spans="1:2" x14ac:dyDescent="0.25">
      <c r="A3121" t="b">
        <f>IF(Data!$F3121="successful",Data!L3121)</f>
        <v>0</v>
      </c>
      <c r="B3121">
        <f>IF(Data!$F3121="failed",Data!L3121)</f>
        <v>1</v>
      </c>
    </row>
    <row r="3122" spans="1:2" x14ac:dyDescent="0.25">
      <c r="A3122" t="b">
        <f>IF(Data!$F3122="successful",Data!L3122)</f>
        <v>0</v>
      </c>
      <c r="B3122">
        <f>IF(Data!$F3122="failed",Data!L3122)</f>
        <v>10</v>
      </c>
    </row>
    <row r="3123" spans="1:2" x14ac:dyDescent="0.25">
      <c r="A3123" t="b">
        <f>IF(Data!$F3123="successful",Data!L3123)</f>
        <v>0</v>
      </c>
      <c r="B3123" t="b">
        <f>IF(Data!$F3123="failed",Data!L3123)</f>
        <v>0</v>
      </c>
    </row>
    <row r="3124" spans="1:2" x14ac:dyDescent="0.25">
      <c r="A3124" t="b">
        <f>IF(Data!$F3124="successful",Data!L3124)</f>
        <v>0</v>
      </c>
      <c r="B3124" t="b">
        <f>IF(Data!$F3124="failed",Data!L3124)</f>
        <v>0</v>
      </c>
    </row>
    <row r="3125" spans="1:2" x14ac:dyDescent="0.25">
      <c r="A3125" t="b">
        <f>IF(Data!$F3125="successful",Data!L3125)</f>
        <v>0</v>
      </c>
      <c r="B3125" t="b">
        <f>IF(Data!$F3125="failed",Data!L3125)</f>
        <v>0</v>
      </c>
    </row>
    <row r="3126" spans="1:2" x14ac:dyDescent="0.25">
      <c r="A3126" t="b">
        <f>IF(Data!$F3126="successful",Data!L3126)</f>
        <v>0</v>
      </c>
      <c r="B3126" t="b">
        <f>IF(Data!$F3126="failed",Data!L3126)</f>
        <v>0</v>
      </c>
    </row>
    <row r="3127" spans="1:2" x14ac:dyDescent="0.25">
      <c r="A3127" t="b">
        <f>IF(Data!$F3127="successful",Data!L3127)</f>
        <v>0</v>
      </c>
      <c r="B3127" t="b">
        <f>IF(Data!$F3127="failed",Data!L3127)</f>
        <v>0</v>
      </c>
    </row>
    <row r="3128" spans="1:2" x14ac:dyDescent="0.25">
      <c r="A3128" t="b">
        <f>IF(Data!$F3128="successful",Data!L3128)</f>
        <v>0</v>
      </c>
      <c r="B3128" t="b">
        <f>IF(Data!$F3128="failed",Data!L3128)</f>
        <v>0</v>
      </c>
    </row>
    <row r="3129" spans="1:2" x14ac:dyDescent="0.25">
      <c r="A3129" t="b">
        <f>IF(Data!$F3129="successful",Data!L3129)</f>
        <v>0</v>
      </c>
      <c r="B3129" t="b">
        <f>IF(Data!$F3129="failed",Data!L3129)</f>
        <v>0</v>
      </c>
    </row>
    <row r="3130" spans="1:2" x14ac:dyDescent="0.25">
      <c r="A3130" t="b">
        <f>IF(Data!$F3130="successful",Data!L3130)</f>
        <v>0</v>
      </c>
      <c r="B3130" t="b">
        <f>IF(Data!$F3130="failed",Data!L3130)</f>
        <v>0</v>
      </c>
    </row>
    <row r="3131" spans="1:2" x14ac:dyDescent="0.25">
      <c r="A3131" t="b">
        <f>IF(Data!$F3131="successful",Data!L3131)</f>
        <v>0</v>
      </c>
      <c r="B3131" t="b">
        <f>IF(Data!$F3131="failed",Data!L3131)</f>
        <v>0</v>
      </c>
    </row>
    <row r="3132" spans="1:2" x14ac:dyDescent="0.25">
      <c r="A3132" t="b">
        <f>IF(Data!$F3132="successful",Data!L3132)</f>
        <v>0</v>
      </c>
      <c r="B3132" t="b">
        <f>IF(Data!$F3132="failed",Data!L3132)</f>
        <v>0</v>
      </c>
    </row>
    <row r="3133" spans="1:2" x14ac:dyDescent="0.25">
      <c r="A3133" t="b">
        <f>IF(Data!$F3133="successful",Data!L3133)</f>
        <v>0</v>
      </c>
      <c r="B3133" t="b">
        <f>IF(Data!$F3133="failed",Data!L3133)</f>
        <v>0</v>
      </c>
    </row>
    <row r="3134" spans="1:2" x14ac:dyDescent="0.25">
      <c r="A3134" t="b">
        <f>IF(Data!$F3134="successful",Data!L3134)</f>
        <v>0</v>
      </c>
      <c r="B3134" t="b">
        <f>IF(Data!$F3134="failed",Data!L3134)</f>
        <v>0</v>
      </c>
    </row>
    <row r="3135" spans="1:2" x14ac:dyDescent="0.25">
      <c r="A3135" t="b">
        <f>IF(Data!$F3135="successful",Data!L3135)</f>
        <v>0</v>
      </c>
      <c r="B3135" t="b">
        <f>IF(Data!$F3135="failed",Data!L3135)</f>
        <v>0</v>
      </c>
    </row>
    <row r="3136" spans="1:2" x14ac:dyDescent="0.25">
      <c r="A3136" t="b">
        <f>IF(Data!$F3136="successful",Data!L3136)</f>
        <v>0</v>
      </c>
      <c r="B3136" t="b">
        <f>IF(Data!$F3136="failed",Data!L3136)</f>
        <v>0</v>
      </c>
    </row>
    <row r="3137" spans="1:2" x14ac:dyDescent="0.25">
      <c r="A3137" t="b">
        <f>IF(Data!$F3137="successful",Data!L3137)</f>
        <v>0</v>
      </c>
      <c r="B3137" t="b">
        <f>IF(Data!$F3137="failed",Data!L3137)</f>
        <v>0</v>
      </c>
    </row>
    <row r="3138" spans="1:2" x14ac:dyDescent="0.25">
      <c r="A3138" t="b">
        <f>IF(Data!$F3138="successful",Data!L3138)</f>
        <v>0</v>
      </c>
      <c r="B3138" t="b">
        <f>IF(Data!$F3138="failed",Data!L3138)</f>
        <v>0</v>
      </c>
    </row>
    <row r="3139" spans="1:2" x14ac:dyDescent="0.25">
      <c r="A3139" t="b">
        <f>IF(Data!$F3139="successful",Data!L3139)</f>
        <v>0</v>
      </c>
      <c r="B3139" t="b">
        <f>IF(Data!$F3139="failed",Data!L3139)</f>
        <v>0</v>
      </c>
    </row>
    <row r="3140" spans="1:2" x14ac:dyDescent="0.25">
      <c r="A3140" t="b">
        <f>IF(Data!$F3140="successful",Data!L3140)</f>
        <v>0</v>
      </c>
      <c r="B3140" t="b">
        <f>IF(Data!$F3140="failed",Data!L3140)</f>
        <v>0</v>
      </c>
    </row>
    <row r="3141" spans="1:2" x14ac:dyDescent="0.25">
      <c r="A3141" t="b">
        <f>IF(Data!$F3141="successful",Data!L3141)</f>
        <v>0</v>
      </c>
      <c r="B3141" t="b">
        <f>IF(Data!$F3141="failed",Data!L3141)</f>
        <v>0</v>
      </c>
    </row>
    <row r="3142" spans="1:2" x14ac:dyDescent="0.25">
      <c r="A3142" t="b">
        <f>IF(Data!$F3142="successful",Data!L3142)</f>
        <v>0</v>
      </c>
      <c r="B3142" t="b">
        <f>IF(Data!$F3142="failed",Data!L3142)</f>
        <v>0</v>
      </c>
    </row>
    <row r="3143" spans="1:2" x14ac:dyDescent="0.25">
      <c r="A3143" t="b">
        <f>IF(Data!$F3143="successful",Data!L3143)</f>
        <v>0</v>
      </c>
      <c r="B3143" t="b">
        <f>IF(Data!$F3143="failed",Data!L3143)</f>
        <v>0</v>
      </c>
    </row>
    <row r="3144" spans="1:2" x14ac:dyDescent="0.25">
      <c r="A3144" t="b">
        <f>IF(Data!$F3144="successful",Data!L3144)</f>
        <v>0</v>
      </c>
      <c r="B3144" t="b">
        <f>IF(Data!$F3144="failed",Data!L3144)</f>
        <v>0</v>
      </c>
    </row>
    <row r="3145" spans="1:2" x14ac:dyDescent="0.25">
      <c r="A3145" t="b">
        <f>IF(Data!$F3145="successful",Data!L3145)</f>
        <v>0</v>
      </c>
      <c r="B3145" t="b">
        <f>IF(Data!$F3145="failed",Data!L3145)</f>
        <v>0</v>
      </c>
    </row>
    <row r="3146" spans="1:2" x14ac:dyDescent="0.25">
      <c r="A3146" t="b">
        <f>IF(Data!$F3146="successful",Data!L3146)</f>
        <v>0</v>
      </c>
      <c r="B3146" t="b">
        <f>IF(Data!$F3146="failed",Data!L3146)</f>
        <v>0</v>
      </c>
    </row>
    <row r="3147" spans="1:2" x14ac:dyDescent="0.25">
      <c r="A3147" t="b">
        <f>IF(Data!$F3147="successful",Data!L3147)</f>
        <v>0</v>
      </c>
      <c r="B3147" t="b">
        <f>IF(Data!$F3147="failed",Data!L3147)</f>
        <v>0</v>
      </c>
    </row>
    <row r="3148" spans="1:2" x14ac:dyDescent="0.25">
      <c r="A3148" t="b">
        <f>IF(Data!$F3148="successful",Data!L3148)</f>
        <v>0</v>
      </c>
      <c r="B3148" t="b">
        <f>IF(Data!$F3148="failed",Data!L3148)</f>
        <v>0</v>
      </c>
    </row>
    <row r="3149" spans="1:2" x14ac:dyDescent="0.25">
      <c r="A3149">
        <f>IF(Data!$F3149="successful",Data!L3149)</f>
        <v>213</v>
      </c>
      <c r="B3149" t="b">
        <f>IF(Data!$F3149="failed",Data!L3149)</f>
        <v>0</v>
      </c>
    </row>
    <row r="3150" spans="1:2" x14ac:dyDescent="0.25">
      <c r="A3150">
        <f>IF(Data!$F3150="successful",Data!L3150)</f>
        <v>57</v>
      </c>
      <c r="B3150" t="b">
        <f>IF(Data!$F3150="failed",Data!L3150)</f>
        <v>0</v>
      </c>
    </row>
    <row r="3151" spans="1:2" x14ac:dyDescent="0.25">
      <c r="A3151">
        <f>IF(Data!$F3151="successful",Data!L3151)</f>
        <v>25</v>
      </c>
      <c r="B3151" t="b">
        <f>IF(Data!$F3151="failed",Data!L3151)</f>
        <v>0</v>
      </c>
    </row>
    <row r="3152" spans="1:2" x14ac:dyDescent="0.25">
      <c r="A3152">
        <f>IF(Data!$F3152="successful",Data!L3152)</f>
        <v>104</v>
      </c>
      <c r="B3152" t="b">
        <f>IF(Data!$F3152="failed",Data!L3152)</f>
        <v>0</v>
      </c>
    </row>
    <row r="3153" spans="1:2" x14ac:dyDescent="0.25">
      <c r="A3153">
        <f>IF(Data!$F3153="successful",Data!L3153)</f>
        <v>34</v>
      </c>
      <c r="B3153" t="b">
        <f>IF(Data!$F3153="failed",Data!L3153)</f>
        <v>0</v>
      </c>
    </row>
    <row r="3154" spans="1:2" x14ac:dyDescent="0.25">
      <c r="A3154">
        <f>IF(Data!$F3154="successful",Data!L3154)</f>
        <v>67</v>
      </c>
      <c r="B3154" t="b">
        <f>IF(Data!$F3154="failed",Data!L3154)</f>
        <v>0</v>
      </c>
    </row>
    <row r="3155" spans="1:2" x14ac:dyDescent="0.25">
      <c r="A3155">
        <f>IF(Data!$F3155="successful",Data!L3155)</f>
        <v>241</v>
      </c>
      <c r="B3155" t="b">
        <f>IF(Data!$F3155="failed",Data!L3155)</f>
        <v>0</v>
      </c>
    </row>
    <row r="3156" spans="1:2" x14ac:dyDescent="0.25">
      <c r="A3156">
        <f>IF(Data!$F3156="successful",Data!L3156)</f>
        <v>123</v>
      </c>
      <c r="B3156" t="b">
        <f>IF(Data!$F3156="failed",Data!L3156)</f>
        <v>0</v>
      </c>
    </row>
    <row r="3157" spans="1:2" x14ac:dyDescent="0.25">
      <c r="A3157">
        <f>IF(Data!$F3157="successful",Data!L3157)</f>
        <v>302</v>
      </c>
      <c r="B3157" t="b">
        <f>IF(Data!$F3157="failed",Data!L3157)</f>
        <v>0</v>
      </c>
    </row>
    <row r="3158" spans="1:2" x14ac:dyDescent="0.25">
      <c r="A3158">
        <f>IF(Data!$F3158="successful",Data!L3158)</f>
        <v>89</v>
      </c>
      <c r="B3158" t="b">
        <f>IF(Data!$F3158="failed",Data!L3158)</f>
        <v>0</v>
      </c>
    </row>
    <row r="3159" spans="1:2" x14ac:dyDescent="0.25">
      <c r="A3159">
        <f>IF(Data!$F3159="successful",Data!L3159)</f>
        <v>41</v>
      </c>
      <c r="B3159" t="b">
        <f>IF(Data!$F3159="failed",Data!L3159)</f>
        <v>0</v>
      </c>
    </row>
    <row r="3160" spans="1:2" x14ac:dyDescent="0.25">
      <c r="A3160">
        <f>IF(Data!$F3160="successful",Data!L3160)</f>
        <v>69</v>
      </c>
      <c r="B3160" t="b">
        <f>IF(Data!$F3160="failed",Data!L3160)</f>
        <v>0</v>
      </c>
    </row>
    <row r="3161" spans="1:2" x14ac:dyDescent="0.25">
      <c r="A3161">
        <f>IF(Data!$F3161="successful",Data!L3161)</f>
        <v>52</v>
      </c>
      <c r="B3161" t="b">
        <f>IF(Data!$F3161="failed",Data!L3161)</f>
        <v>0</v>
      </c>
    </row>
    <row r="3162" spans="1:2" x14ac:dyDescent="0.25">
      <c r="A3162">
        <f>IF(Data!$F3162="successful",Data!L3162)</f>
        <v>57</v>
      </c>
      <c r="B3162" t="b">
        <f>IF(Data!$F3162="failed",Data!L3162)</f>
        <v>0</v>
      </c>
    </row>
    <row r="3163" spans="1:2" x14ac:dyDescent="0.25">
      <c r="A3163">
        <f>IF(Data!$F3163="successful",Data!L3163)</f>
        <v>74</v>
      </c>
      <c r="B3163" t="b">
        <f>IF(Data!$F3163="failed",Data!L3163)</f>
        <v>0</v>
      </c>
    </row>
    <row r="3164" spans="1:2" x14ac:dyDescent="0.25">
      <c r="A3164">
        <f>IF(Data!$F3164="successful",Data!L3164)</f>
        <v>63</v>
      </c>
      <c r="B3164" t="b">
        <f>IF(Data!$F3164="failed",Data!L3164)</f>
        <v>0</v>
      </c>
    </row>
    <row r="3165" spans="1:2" x14ac:dyDescent="0.25">
      <c r="A3165">
        <f>IF(Data!$F3165="successful",Data!L3165)</f>
        <v>72</v>
      </c>
      <c r="B3165" t="b">
        <f>IF(Data!$F3165="failed",Data!L3165)</f>
        <v>0</v>
      </c>
    </row>
    <row r="3166" spans="1:2" x14ac:dyDescent="0.25">
      <c r="A3166">
        <f>IF(Data!$F3166="successful",Data!L3166)</f>
        <v>71</v>
      </c>
      <c r="B3166" t="b">
        <f>IF(Data!$F3166="failed",Data!L3166)</f>
        <v>0</v>
      </c>
    </row>
    <row r="3167" spans="1:2" x14ac:dyDescent="0.25">
      <c r="A3167">
        <f>IF(Data!$F3167="successful",Data!L3167)</f>
        <v>21</v>
      </c>
      <c r="B3167" t="b">
        <f>IF(Data!$F3167="failed",Data!L3167)</f>
        <v>0</v>
      </c>
    </row>
    <row r="3168" spans="1:2" x14ac:dyDescent="0.25">
      <c r="A3168">
        <f>IF(Data!$F3168="successful",Data!L3168)</f>
        <v>930</v>
      </c>
      <c r="B3168" t="b">
        <f>IF(Data!$F3168="failed",Data!L3168)</f>
        <v>0</v>
      </c>
    </row>
    <row r="3169" spans="1:2" x14ac:dyDescent="0.25">
      <c r="A3169">
        <f>IF(Data!$F3169="successful",Data!L3169)</f>
        <v>55</v>
      </c>
      <c r="B3169" t="b">
        <f>IF(Data!$F3169="failed",Data!L3169)</f>
        <v>0</v>
      </c>
    </row>
    <row r="3170" spans="1:2" x14ac:dyDescent="0.25">
      <c r="A3170">
        <f>IF(Data!$F3170="successful",Data!L3170)</f>
        <v>61</v>
      </c>
      <c r="B3170" t="b">
        <f>IF(Data!$F3170="failed",Data!L3170)</f>
        <v>0</v>
      </c>
    </row>
    <row r="3171" spans="1:2" x14ac:dyDescent="0.25">
      <c r="A3171">
        <f>IF(Data!$F3171="successful",Data!L3171)</f>
        <v>82</v>
      </c>
      <c r="B3171" t="b">
        <f>IF(Data!$F3171="failed",Data!L3171)</f>
        <v>0</v>
      </c>
    </row>
    <row r="3172" spans="1:2" x14ac:dyDescent="0.25">
      <c r="A3172">
        <f>IF(Data!$F3172="successful",Data!L3172)</f>
        <v>71</v>
      </c>
      <c r="B3172" t="b">
        <f>IF(Data!$F3172="failed",Data!L3172)</f>
        <v>0</v>
      </c>
    </row>
    <row r="3173" spans="1:2" x14ac:dyDescent="0.25">
      <c r="A3173">
        <f>IF(Data!$F3173="successful",Data!L3173)</f>
        <v>117</v>
      </c>
      <c r="B3173" t="b">
        <f>IF(Data!$F3173="failed",Data!L3173)</f>
        <v>0</v>
      </c>
    </row>
    <row r="3174" spans="1:2" x14ac:dyDescent="0.25">
      <c r="A3174">
        <f>IF(Data!$F3174="successful",Data!L3174)</f>
        <v>29</v>
      </c>
      <c r="B3174" t="b">
        <f>IF(Data!$F3174="failed",Data!L3174)</f>
        <v>0</v>
      </c>
    </row>
    <row r="3175" spans="1:2" x14ac:dyDescent="0.25">
      <c r="A3175">
        <f>IF(Data!$F3175="successful",Data!L3175)</f>
        <v>74</v>
      </c>
      <c r="B3175" t="b">
        <f>IF(Data!$F3175="failed",Data!L3175)</f>
        <v>0</v>
      </c>
    </row>
    <row r="3176" spans="1:2" x14ac:dyDescent="0.25">
      <c r="A3176">
        <f>IF(Data!$F3176="successful",Data!L3176)</f>
        <v>23</v>
      </c>
      <c r="B3176" t="b">
        <f>IF(Data!$F3176="failed",Data!L3176)</f>
        <v>0</v>
      </c>
    </row>
    <row r="3177" spans="1:2" x14ac:dyDescent="0.25">
      <c r="A3177">
        <f>IF(Data!$F3177="successful",Data!L3177)</f>
        <v>60</v>
      </c>
      <c r="B3177" t="b">
        <f>IF(Data!$F3177="failed",Data!L3177)</f>
        <v>0</v>
      </c>
    </row>
    <row r="3178" spans="1:2" x14ac:dyDescent="0.25">
      <c r="A3178">
        <f>IF(Data!$F3178="successful",Data!L3178)</f>
        <v>55</v>
      </c>
      <c r="B3178" t="b">
        <f>IF(Data!$F3178="failed",Data!L3178)</f>
        <v>0</v>
      </c>
    </row>
    <row r="3179" spans="1:2" x14ac:dyDescent="0.25">
      <c r="A3179">
        <f>IF(Data!$F3179="successful",Data!L3179)</f>
        <v>51</v>
      </c>
      <c r="B3179" t="b">
        <f>IF(Data!$F3179="failed",Data!L3179)</f>
        <v>0</v>
      </c>
    </row>
    <row r="3180" spans="1:2" x14ac:dyDescent="0.25">
      <c r="A3180">
        <f>IF(Data!$F3180="successful",Data!L3180)</f>
        <v>78</v>
      </c>
      <c r="B3180" t="b">
        <f>IF(Data!$F3180="failed",Data!L3180)</f>
        <v>0</v>
      </c>
    </row>
    <row r="3181" spans="1:2" x14ac:dyDescent="0.25">
      <c r="A3181">
        <f>IF(Data!$F3181="successful",Data!L3181)</f>
        <v>62</v>
      </c>
      <c r="B3181" t="b">
        <f>IF(Data!$F3181="failed",Data!L3181)</f>
        <v>0</v>
      </c>
    </row>
    <row r="3182" spans="1:2" x14ac:dyDescent="0.25">
      <c r="A3182">
        <f>IF(Data!$F3182="successful",Data!L3182)</f>
        <v>45</v>
      </c>
      <c r="B3182" t="b">
        <f>IF(Data!$F3182="failed",Data!L3182)</f>
        <v>0</v>
      </c>
    </row>
    <row r="3183" spans="1:2" x14ac:dyDescent="0.25">
      <c r="A3183">
        <f>IF(Data!$F3183="successful",Data!L3183)</f>
        <v>15</v>
      </c>
      <c r="B3183" t="b">
        <f>IF(Data!$F3183="failed",Data!L3183)</f>
        <v>0</v>
      </c>
    </row>
    <row r="3184" spans="1:2" x14ac:dyDescent="0.25">
      <c r="A3184">
        <f>IF(Data!$F3184="successful",Data!L3184)</f>
        <v>151</v>
      </c>
      <c r="B3184" t="b">
        <f>IF(Data!$F3184="failed",Data!L3184)</f>
        <v>0</v>
      </c>
    </row>
    <row r="3185" spans="1:2" x14ac:dyDescent="0.25">
      <c r="A3185">
        <f>IF(Data!$F3185="successful",Data!L3185)</f>
        <v>68</v>
      </c>
      <c r="B3185" t="b">
        <f>IF(Data!$F3185="failed",Data!L3185)</f>
        <v>0</v>
      </c>
    </row>
    <row r="3186" spans="1:2" x14ac:dyDescent="0.25">
      <c r="A3186">
        <f>IF(Data!$F3186="successful",Data!L3186)</f>
        <v>46</v>
      </c>
      <c r="B3186" t="b">
        <f>IF(Data!$F3186="failed",Data!L3186)</f>
        <v>0</v>
      </c>
    </row>
    <row r="3187" spans="1:2" x14ac:dyDescent="0.25">
      <c r="A3187">
        <f>IF(Data!$F3187="successful",Data!L3187)</f>
        <v>24</v>
      </c>
      <c r="B3187" t="b">
        <f>IF(Data!$F3187="failed",Data!L3187)</f>
        <v>0</v>
      </c>
    </row>
    <row r="3188" spans="1:2" x14ac:dyDescent="0.25">
      <c r="A3188">
        <f>IF(Data!$F3188="successful",Data!L3188)</f>
        <v>70</v>
      </c>
      <c r="B3188" t="b">
        <f>IF(Data!$F3188="failed",Data!L3188)</f>
        <v>0</v>
      </c>
    </row>
    <row r="3189" spans="1:2" x14ac:dyDescent="0.25">
      <c r="A3189">
        <f>IF(Data!$F3189="successful",Data!L3189)</f>
        <v>244</v>
      </c>
      <c r="B3189" t="b">
        <f>IF(Data!$F3189="failed",Data!L3189)</f>
        <v>0</v>
      </c>
    </row>
    <row r="3190" spans="1:2" x14ac:dyDescent="0.25">
      <c r="A3190" t="b">
        <f>IF(Data!$F3190="successful",Data!L3190)</f>
        <v>0</v>
      </c>
      <c r="B3190">
        <f>IF(Data!$F3190="failed",Data!L3190)</f>
        <v>9</v>
      </c>
    </row>
    <row r="3191" spans="1:2" x14ac:dyDescent="0.25">
      <c r="A3191" t="b">
        <f>IF(Data!$F3191="successful",Data!L3191)</f>
        <v>0</v>
      </c>
      <c r="B3191">
        <f>IF(Data!$F3191="failed",Data!L3191)</f>
        <v>19</v>
      </c>
    </row>
    <row r="3192" spans="1:2" x14ac:dyDescent="0.25">
      <c r="A3192" t="b">
        <f>IF(Data!$F3192="successful",Data!L3192)</f>
        <v>0</v>
      </c>
      <c r="B3192">
        <f>IF(Data!$F3192="failed",Data!L3192)</f>
        <v>0</v>
      </c>
    </row>
    <row r="3193" spans="1:2" x14ac:dyDescent="0.25">
      <c r="A3193" t="b">
        <f>IF(Data!$F3193="successful",Data!L3193)</f>
        <v>0</v>
      </c>
      <c r="B3193">
        <f>IF(Data!$F3193="failed",Data!L3193)</f>
        <v>4</v>
      </c>
    </row>
    <row r="3194" spans="1:2" x14ac:dyDescent="0.25">
      <c r="A3194" t="b">
        <f>IF(Data!$F3194="successful",Data!L3194)</f>
        <v>0</v>
      </c>
      <c r="B3194">
        <f>IF(Data!$F3194="failed",Data!L3194)</f>
        <v>8</v>
      </c>
    </row>
    <row r="3195" spans="1:2" x14ac:dyDescent="0.25">
      <c r="A3195" t="b">
        <f>IF(Data!$F3195="successful",Data!L3195)</f>
        <v>0</v>
      </c>
      <c r="B3195">
        <f>IF(Data!$F3195="failed",Data!L3195)</f>
        <v>24</v>
      </c>
    </row>
    <row r="3196" spans="1:2" x14ac:dyDescent="0.25">
      <c r="A3196" t="b">
        <f>IF(Data!$F3196="successful",Data!L3196)</f>
        <v>0</v>
      </c>
      <c r="B3196">
        <f>IF(Data!$F3196="failed",Data!L3196)</f>
        <v>0</v>
      </c>
    </row>
    <row r="3197" spans="1:2" x14ac:dyDescent="0.25">
      <c r="A3197" t="b">
        <f>IF(Data!$F3197="successful",Data!L3197)</f>
        <v>0</v>
      </c>
      <c r="B3197">
        <f>IF(Data!$F3197="failed",Data!L3197)</f>
        <v>39</v>
      </c>
    </row>
    <row r="3198" spans="1:2" x14ac:dyDescent="0.25">
      <c r="A3198" t="b">
        <f>IF(Data!$F3198="successful",Data!L3198)</f>
        <v>0</v>
      </c>
      <c r="B3198">
        <f>IF(Data!$F3198="failed",Data!L3198)</f>
        <v>6</v>
      </c>
    </row>
    <row r="3199" spans="1:2" x14ac:dyDescent="0.25">
      <c r="A3199" t="b">
        <f>IF(Data!$F3199="successful",Data!L3199)</f>
        <v>0</v>
      </c>
      <c r="B3199">
        <f>IF(Data!$F3199="failed",Data!L3199)</f>
        <v>4</v>
      </c>
    </row>
    <row r="3200" spans="1:2" x14ac:dyDescent="0.25">
      <c r="A3200" t="b">
        <f>IF(Data!$F3200="successful",Data!L3200)</f>
        <v>0</v>
      </c>
      <c r="B3200">
        <f>IF(Data!$F3200="failed",Data!L3200)</f>
        <v>3</v>
      </c>
    </row>
    <row r="3201" spans="1:2" x14ac:dyDescent="0.25">
      <c r="A3201" t="b">
        <f>IF(Data!$F3201="successful",Data!L3201)</f>
        <v>0</v>
      </c>
      <c r="B3201">
        <f>IF(Data!$F3201="failed",Data!L3201)</f>
        <v>53</v>
      </c>
    </row>
    <row r="3202" spans="1:2" x14ac:dyDescent="0.25">
      <c r="A3202" t="b">
        <f>IF(Data!$F3202="successful",Data!L3202)</f>
        <v>0</v>
      </c>
      <c r="B3202">
        <f>IF(Data!$F3202="failed",Data!L3202)</f>
        <v>1</v>
      </c>
    </row>
    <row r="3203" spans="1:2" x14ac:dyDescent="0.25">
      <c r="A3203" t="b">
        <f>IF(Data!$F3203="successful",Data!L3203)</f>
        <v>0</v>
      </c>
      <c r="B3203">
        <f>IF(Data!$F3203="failed",Data!L3203)</f>
        <v>2</v>
      </c>
    </row>
    <row r="3204" spans="1:2" x14ac:dyDescent="0.25">
      <c r="A3204" t="b">
        <f>IF(Data!$F3204="successful",Data!L3204)</f>
        <v>0</v>
      </c>
      <c r="B3204">
        <f>IF(Data!$F3204="failed",Data!L3204)</f>
        <v>25</v>
      </c>
    </row>
    <row r="3205" spans="1:2" x14ac:dyDescent="0.25">
      <c r="A3205" t="b">
        <f>IF(Data!$F3205="successful",Data!L3205)</f>
        <v>0</v>
      </c>
      <c r="B3205">
        <f>IF(Data!$F3205="failed",Data!L3205)</f>
        <v>6</v>
      </c>
    </row>
    <row r="3206" spans="1:2" x14ac:dyDescent="0.25">
      <c r="A3206" t="b">
        <f>IF(Data!$F3206="successful",Data!L3206)</f>
        <v>0</v>
      </c>
      <c r="B3206">
        <f>IF(Data!$F3206="failed",Data!L3206)</f>
        <v>0</v>
      </c>
    </row>
    <row r="3207" spans="1:2" x14ac:dyDescent="0.25">
      <c r="A3207" t="b">
        <f>IF(Data!$F3207="successful",Data!L3207)</f>
        <v>0</v>
      </c>
      <c r="B3207">
        <f>IF(Data!$F3207="failed",Data!L3207)</f>
        <v>12</v>
      </c>
    </row>
    <row r="3208" spans="1:2" x14ac:dyDescent="0.25">
      <c r="A3208" t="b">
        <f>IF(Data!$F3208="successful",Data!L3208)</f>
        <v>0</v>
      </c>
      <c r="B3208">
        <f>IF(Data!$F3208="failed",Data!L3208)</f>
        <v>0</v>
      </c>
    </row>
    <row r="3209" spans="1:2" x14ac:dyDescent="0.25">
      <c r="A3209" t="b">
        <f>IF(Data!$F3209="successful",Data!L3209)</f>
        <v>0</v>
      </c>
      <c r="B3209">
        <f>IF(Data!$F3209="failed",Data!L3209)</f>
        <v>36</v>
      </c>
    </row>
    <row r="3210" spans="1:2" x14ac:dyDescent="0.25">
      <c r="A3210">
        <f>IF(Data!$F3210="successful",Data!L3210)</f>
        <v>82</v>
      </c>
      <c r="B3210" t="b">
        <f>IF(Data!$F3210="failed",Data!L3210)</f>
        <v>0</v>
      </c>
    </row>
    <row r="3211" spans="1:2" x14ac:dyDescent="0.25">
      <c r="A3211">
        <f>IF(Data!$F3211="successful",Data!L3211)</f>
        <v>226</v>
      </c>
      <c r="B3211" t="b">
        <f>IF(Data!$F3211="failed",Data!L3211)</f>
        <v>0</v>
      </c>
    </row>
    <row r="3212" spans="1:2" x14ac:dyDescent="0.25">
      <c r="A3212">
        <f>IF(Data!$F3212="successful",Data!L3212)</f>
        <v>60</v>
      </c>
      <c r="B3212" t="b">
        <f>IF(Data!$F3212="failed",Data!L3212)</f>
        <v>0</v>
      </c>
    </row>
    <row r="3213" spans="1:2" x14ac:dyDescent="0.25">
      <c r="A3213">
        <f>IF(Data!$F3213="successful",Data!L3213)</f>
        <v>322</v>
      </c>
      <c r="B3213" t="b">
        <f>IF(Data!$F3213="failed",Data!L3213)</f>
        <v>0</v>
      </c>
    </row>
    <row r="3214" spans="1:2" x14ac:dyDescent="0.25">
      <c r="A3214">
        <f>IF(Data!$F3214="successful",Data!L3214)</f>
        <v>94</v>
      </c>
      <c r="B3214" t="b">
        <f>IF(Data!$F3214="failed",Data!L3214)</f>
        <v>0</v>
      </c>
    </row>
    <row r="3215" spans="1:2" x14ac:dyDescent="0.25">
      <c r="A3215">
        <f>IF(Data!$F3215="successful",Data!L3215)</f>
        <v>47</v>
      </c>
      <c r="B3215" t="b">
        <f>IF(Data!$F3215="failed",Data!L3215)</f>
        <v>0</v>
      </c>
    </row>
    <row r="3216" spans="1:2" x14ac:dyDescent="0.25">
      <c r="A3216">
        <f>IF(Data!$F3216="successful",Data!L3216)</f>
        <v>115</v>
      </c>
      <c r="B3216" t="b">
        <f>IF(Data!$F3216="failed",Data!L3216)</f>
        <v>0</v>
      </c>
    </row>
    <row r="3217" spans="1:2" x14ac:dyDescent="0.25">
      <c r="A3217">
        <f>IF(Data!$F3217="successful",Data!L3217)</f>
        <v>134</v>
      </c>
      <c r="B3217" t="b">
        <f>IF(Data!$F3217="failed",Data!L3217)</f>
        <v>0</v>
      </c>
    </row>
    <row r="3218" spans="1:2" x14ac:dyDescent="0.25">
      <c r="A3218">
        <f>IF(Data!$F3218="successful",Data!L3218)</f>
        <v>35</v>
      </c>
      <c r="B3218" t="b">
        <f>IF(Data!$F3218="failed",Data!L3218)</f>
        <v>0</v>
      </c>
    </row>
    <row r="3219" spans="1:2" x14ac:dyDescent="0.25">
      <c r="A3219">
        <f>IF(Data!$F3219="successful",Data!L3219)</f>
        <v>104</v>
      </c>
      <c r="B3219" t="b">
        <f>IF(Data!$F3219="failed",Data!L3219)</f>
        <v>0</v>
      </c>
    </row>
    <row r="3220" spans="1:2" x14ac:dyDescent="0.25">
      <c r="A3220">
        <f>IF(Data!$F3220="successful",Data!L3220)</f>
        <v>184</v>
      </c>
      <c r="B3220" t="b">
        <f>IF(Data!$F3220="failed",Data!L3220)</f>
        <v>0</v>
      </c>
    </row>
    <row r="3221" spans="1:2" x14ac:dyDescent="0.25">
      <c r="A3221">
        <f>IF(Data!$F3221="successful",Data!L3221)</f>
        <v>119</v>
      </c>
      <c r="B3221" t="b">
        <f>IF(Data!$F3221="failed",Data!L3221)</f>
        <v>0</v>
      </c>
    </row>
    <row r="3222" spans="1:2" x14ac:dyDescent="0.25">
      <c r="A3222">
        <f>IF(Data!$F3222="successful",Data!L3222)</f>
        <v>59</v>
      </c>
      <c r="B3222" t="b">
        <f>IF(Data!$F3222="failed",Data!L3222)</f>
        <v>0</v>
      </c>
    </row>
    <row r="3223" spans="1:2" x14ac:dyDescent="0.25">
      <c r="A3223">
        <f>IF(Data!$F3223="successful",Data!L3223)</f>
        <v>113</v>
      </c>
      <c r="B3223" t="b">
        <f>IF(Data!$F3223="failed",Data!L3223)</f>
        <v>0</v>
      </c>
    </row>
    <row r="3224" spans="1:2" x14ac:dyDescent="0.25">
      <c r="A3224">
        <f>IF(Data!$F3224="successful",Data!L3224)</f>
        <v>84</v>
      </c>
      <c r="B3224" t="b">
        <f>IF(Data!$F3224="failed",Data!L3224)</f>
        <v>0</v>
      </c>
    </row>
    <row r="3225" spans="1:2" x14ac:dyDescent="0.25">
      <c r="A3225">
        <f>IF(Data!$F3225="successful",Data!L3225)</f>
        <v>74</v>
      </c>
      <c r="B3225" t="b">
        <f>IF(Data!$F3225="failed",Data!L3225)</f>
        <v>0</v>
      </c>
    </row>
    <row r="3226" spans="1:2" x14ac:dyDescent="0.25">
      <c r="A3226">
        <f>IF(Data!$F3226="successful",Data!L3226)</f>
        <v>216</v>
      </c>
      <c r="B3226" t="b">
        <f>IF(Data!$F3226="failed",Data!L3226)</f>
        <v>0</v>
      </c>
    </row>
    <row r="3227" spans="1:2" x14ac:dyDescent="0.25">
      <c r="A3227">
        <f>IF(Data!$F3227="successful",Data!L3227)</f>
        <v>39</v>
      </c>
      <c r="B3227" t="b">
        <f>IF(Data!$F3227="failed",Data!L3227)</f>
        <v>0</v>
      </c>
    </row>
    <row r="3228" spans="1:2" x14ac:dyDescent="0.25">
      <c r="A3228">
        <f>IF(Data!$F3228="successful",Data!L3228)</f>
        <v>21</v>
      </c>
      <c r="B3228" t="b">
        <f>IF(Data!$F3228="failed",Data!L3228)</f>
        <v>0</v>
      </c>
    </row>
    <row r="3229" spans="1:2" x14ac:dyDescent="0.25">
      <c r="A3229">
        <f>IF(Data!$F3229="successful",Data!L3229)</f>
        <v>30</v>
      </c>
      <c r="B3229" t="b">
        <f>IF(Data!$F3229="failed",Data!L3229)</f>
        <v>0</v>
      </c>
    </row>
    <row r="3230" spans="1:2" x14ac:dyDescent="0.25">
      <c r="A3230">
        <f>IF(Data!$F3230="successful",Data!L3230)</f>
        <v>37</v>
      </c>
      <c r="B3230" t="b">
        <f>IF(Data!$F3230="failed",Data!L3230)</f>
        <v>0</v>
      </c>
    </row>
    <row r="3231" spans="1:2" x14ac:dyDescent="0.25">
      <c r="A3231">
        <f>IF(Data!$F3231="successful",Data!L3231)</f>
        <v>202</v>
      </c>
      <c r="B3231" t="b">
        <f>IF(Data!$F3231="failed",Data!L3231)</f>
        <v>0</v>
      </c>
    </row>
    <row r="3232" spans="1:2" x14ac:dyDescent="0.25">
      <c r="A3232">
        <f>IF(Data!$F3232="successful",Data!L3232)</f>
        <v>37</v>
      </c>
      <c r="B3232" t="b">
        <f>IF(Data!$F3232="failed",Data!L3232)</f>
        <v>0</v>
      </c>
    </row>
    <row r="3233" spans="1:2" x14ac:dyDescent="0.25">
      <c r="A3233">
        <f>IF(Data!$F3233="successful",Data!L3233)</f>
        <v>28</v>
      </c>
      <c r="B3233" t="b">
        <f>IF(Data!$F3233="failed",Data!L3233)</f>
        <v>0</v>
      </c>
    </row>
    <row r="3234" spans="1:2" x14ac:dyDescent="0.25">
      <c r="A3234">
        <f>IF(Data!$F3234="successful",Data!L3234)</f>
        <v>26</v>
      </c>
      <c r="B3234" t="b">
        <f>IF(Data!$F3234="failed",Data!L3234)</f>
        <v>0</v>
      </c>
    </row>
    <row r="3235" spans="1:2" x14ac:dyDescent="0.25">
      <c r="A3235">
        <f>IF(Data!$F3235="successful",Data!L3235)</f>
        <v>61</v>
      </c>
      <c r="B3235" t="b">
        <f>IF(Data!$F3235="failed",Data!L3235)</f>
        <v>0</v>
      </c>
    </row>
    <row r="3236" spans="1:2" x14ac:dyDescent="0.25">
      <c r="A3236">
        <f>IF(Data!$F3236="successful",Data!L3236)</f>
        <v>115</v>
      </c>
      <c r="B3236" t="b">
        <f>IF(Data!$F3236="failed",Data!L3236)</f>
        <v>0</v>
      </c>
    </row>
    <row r="3237" spans="1:2" x14ac:dyDescent="0.25">
      <c r="A3237">
        <f>IF(Data!$F3237="successful",Data!L3237)</f>
        <v>181</v>
      </c>
      <c r="B3237" t="b">
        <f>IF(Data!$F3237="failed",Data!L3237)</f>
        <v>0</v>
      </c>
    </row>
    <row r="3238" spans="1:2" x14ac:dyDescent="0.25">
      <c r="A3238">
        <f>IF(Data!$F3238="successful",Data!L3238)</f>
        <v>110</v>
      </c>
      <c r="B3238" t="b">
        <f>IF(Data!$F3238="failed",Data!L3238)</f>
        <v>0</v>
      </c>
    </row>
    <row r="3239" spans="1:2" x14ac:dyDescent="0.25">
      <c r="A3239">
        <f>IF(Data!$F3239="successful",Data!L3239)</f>
        <v>269</v>
      </c>
      <c r="B3239" t="b">
        <f>IF(Data!$F3239="failed",Data!L3239)</f>
        <v>0</v>
      </c>
    </row>
    <row r="3240" spans="1:2" x14ac:dyDescent="0.25">
      <c r="A3240">
        <f>IF(Data!$F3240="successful",Data!L3240)</f>
        <v>79</v>
      </c>
      <c r="B3240" t="b">
        <f>IF(Data!$F3240="failed",Data!L3240)</f>
        <v>0</v>
      </c>
    </row>
    <row r="3241" spans="1:2" x14ac:dyDescent="0.25">
      <c r="A3241">
        <f>IF(Data!$F3241="successful",Data!L3241)</f>
        <v>104</v>
      </c>
      <c r="B3241" t="b">
        <f>IF(Data!$F3241="failed",Data!L3241)</f>
        <v>0</v>
      </c>
    </row>
    <row r="3242" spans="1:2" x14ac:dyDescent="0.25">
      <c r="A3242">
        <f>IF(Data!$F3242="successful",Data!L3242)</f>
        <v>34</v>
      </c>
      <c r="B3242" t="b">
        <f>IF(Data!$F3242="failed",Data!L3242)</f>
        <v>0</v>
      </c>
    </row>
    <row r="3243" spans="1:2" x14ac:dyDescent="0.25">
      <c r="A3243">
        <f>IF(Data!$F3243="successful",Data!L3243)</f>
        <v>167</v>
      </c>
      <c r="B3243" t="b">
        <f>IF(Data!$F3243="failed",Data!L3243)</f>
        <v>0</v>
      </c>
    </row>
    <row r="3244" spans="1:2" x14ac:dyDescent="0.25">
      <c r="A3244">
        <f>IF(Data!$F3244="successful",Data!L3244)</f>
        <v>183</v>
      </c>
      <c r="B3244" t="b">
        <f>IF(Data!$F3244="failed",Data!L3244)</f>
        <v>0</v>
      </c>
    </row>
    <row r="3245" spans="1:2" x14ac:dyDescent="0.25">
      <c r="A3245">
        <f>IF(Data!$F3245="successful",Data!L3245)</f>
        <v>71</v>
      </c>
      <c r="B3245" t="b">
        <f>IF(Data!$F3245="failed",Data!L3245)</f>
        <v>0</v>
      </c>
    </row>
    <row r="3246" spans="1:2" x14ac:dyDescent="0.25">
      <c r="A3246">
        <f>IF(Data!$F3246="successful",Data!L3246)</f>
        <v>69</v>
      </c>
      <c r="B3246" t="b">
        <f>IF(Data!$F3246="failed",Data!L3246)</f>
        <v>0</v>
      </c>
    </row>
    <row r="3247" spans="1:2" x14ac:dyDescent="0.25">
      <c r="A3247">
        <f>IF(Data!$F3247="successful",Data!L3247)</f>
        <v>270</v>
      </c>
      <c r="B3247" t="b">
        <f>IF(Data!$F3247="failed",Data!L3247)</f>
        <v>0</v>
      </c>
    </row>
    <row r="3248" spans="1:2" x14ac:dyDescent="0.25">
      <c r="A3248">
        <f>IF(Data!$F3248="successful",Data!L3248)</f>
        <v>193</v>
      </c>
      <c r="B3248" t="b">
        <f>IF(Data!$F3248="failed",Data!L3248)</f>
        <v>0</v>
      </c>
    </row>
    <row r="3249" spans="1:2" x14ac:dyDescent="0.25">
      <c r="A3249">
        <f>IF(Data!$F3249="successful",Data!L3249)</f>
        <v>57</v>
      </c>
      <c r="B3249" t="b">
        <f>IF(Data!$F3249="failed",Data!L3249)</f>
        <v>0</v>
      </c>
    </row>
    <row r="3250" spans="1:2" x14ac:dyDescent="0.25">
      <c r="A3250">
        <f>IF(Data!$F3250="successful",Data!L3250)</f>
        <v>200</v>
      </c>
      <c r="B3250" t="b">
        <f>IF(Data!$F3250="failed",Data!L3250)</f>
        <v>0</v>
      </c>
    </row>
    <row r="3251" spans="1:2" x14ac:dyDescent="0.25">
      <c r="A3251">
        <f>IF(Data!$F3251="successful",Data!L3251)</f>
        <v>88</v>
      </c>
      <c r="B3251" t="b">
        <f>IF(Data!$F3251="failed",Data!L3251)</f>
        <v>0</v>
      </c>
    </row>
    <row r="3252" spans="1:2" x14ac:dyDescent="0.25">
      <c r="A3252">
        <f>IF(Data!$F3252="successful",Data!L3252)</f>
        <v>213</v>
      </c>
      <c r="B3252" t="b">
        <f>IF(Data!$F3252="failed",Data!L3252)</f>
        <v>0</v>
      </c>
    </row>
    <row r="3253" spans="1:2" x14ac:dyDescent="0.25">
      <c r="A3253">
        <f>IF(Data!$F3253="successful",Data!L3253)</f>
        <v>20</v>
      </c>
      <c r="B3253" t="b">
        <f>IF(Data!$F3253="failed",Data!L3253)</f>
        <v>0</v>
      </c>
    </row>
    <row r="3254" spans="1:2" x14ac:dyDescent="0.25">
      <c r="A3254">
        <f>IF(Data!$F3254="successful",Data!L3254)</f>
        <v>50</v>
      </c>
      <c r="B3254" t="b">
        <f>IF(Data!$F3254="failed",Data!L3254)</f>
        <v>0</v>
      </c>
    </row>
    <row r="3255" spans="1:2" x14ac:dyDescent="0.25">
      <c r="A3255">
        <f>IF(Data!$F3255="successful",Data!L3255)</f>
        <v>115</v>
      </c>
      <c r="B3255" t="b">
        <f>IF(Data!$F3255="failed",Data!L3255)</f>
        <v>0</v>
      </c>
    </row>
    <row r="3256" spans="1:2" x14ac:dyDescent="0.25">
      <c r="A3256">
        <f>IF(Data!$F3256="successful",Data!L3256)</f>
        <v>186</v>
      </c>
      <c r="B3256" t="b">
        <f>IF(Data!$F3256="failed",Data!L3256)</f>
        <v>0</v>
      </c>
    </row>
    <row r="3257" spans="1:2" x14ac:dyDescent="0.25">
      <c r="A3257">
        <f>IF(Data!$F3257="successful",Data!L3257)</f>
        <v>18</v>
      </c>
      <c r="B3257" t="b">
        <f>IF(Data!$F3257="failed",Data!L3257)</f>
        <v>0</v>
      </c>
    </row>
    <row r="3258" spans="1:2" x14ac:dyDescent="0.25">
      <c r="A3258">
        <f>IF(Data!$F3258="successful",Data!L3258)</f>
        <v>176</v>
      </c>
      <c r="B3258" t="b">
        <f>IF(Data!$F3258="failed",Data!L3258)</f>
        <v>0</v>
      </c>
    </row>
    <row r="3259" spans="1:2" x14ac:dyDescent="0.25">
      <c r="A3259">
        <f>IF(Data!$F3259="successful",Data!L3259)</f>
        <v>41</v>
      </c>
      <c r="B3259" t="b">
        <f>IF(Data!$F3259="failed",Data!L3259)</f>
        <v>0</v>
      </c>
    </row>
    <row r="3260" spans="1:2" x14ac:dyDescent="0.25">
      <c r="A3260">
        <f>IF(Data!$F3260="successful",Data!L3260)</f>
        <v>75</v>
      </c>
      <c r="B3260" t="b">
        <f>IF(Data!$F3260="failed",Data!L3260)</f>
        <v>0</v>
      </c>
    </row>
    <row r="3261" spans="1:2" x14ac:dyDescent="0.25">
      <c r="A3261">
        <f>IF(Data!$F3261="successful",Data!L3261)</f>
        <v>97</v>
      </c>
      <c r="B3261" t="b">
        <f>IF(Data!$F3261="failed",Data!L3261)</f>
        <v>0</v>
      </c>
    </row>
    <row r="3262" spans="1:2" x14ac:dyDescent="0.25">
      <c r="A3262">
        <f>IF(Data!$F3262="successful",Data!L3262)</f>
        <v>73</v>
      </c>
      <c r="B3262" t="b">
        <f>IF(Data!$F3262="failed",Data!L3262)</f>
        <v>0</v>
      </c>
    </row>
    <row r="3263" spans="1:2" x14ac:dyDescent="0.25">
      <c r="A3263">
        <f>IF(Data!$F3263="successful",Data!L3263)</f>
        <v>49</v>
      </c>
      <c r="B3263" t="b">
        <f>IF(Data!$F3263="failed",Data!L3263)</f>
        <v>0</v>
      </c>
    </row>
    <row r="3264" spans="1:2" x14ac:dyDescent="0.25">
      <c r="A3264">
        <f>IF(Data!$F3264="successful",Data!L3264)</f>
        <v>134</v>
      </c>
      <c r="B3264" t="b">
        <f>IF(Data!$F3264="failed",Data!L3264)</f>
        <v>0</v>
      </c>
    </row>
    <row r="3265" spans="1:2" x14ac:dyDescent="0.25">
      <c r="A3265">
        <f>IF(Data!$F3265="successful",Data!L3265)</f>
        <v>68</v>
      </c>
      <c r="B3265" t="b">
        <f>IF(Data!$F3265="failed",Data!L3265)</f>
        <v>0</v>
      </c>
    </row>
    <row r="3266" spans="1:2" x14ac:dyDescent="0.25">
      <c r="A3266">
        <f>IF(Data!$F3266="successful",Data!L3266)</f>
        <v>49</v>
      </c>
      <c r="B3266" t="b">
        <f>IF(Data!$F3266="failed",Data!L3266)</f>
        <v>0</v>
      </c>
    </row>
    <row r="3267" spans="1:2" x14ac:dyDescent="0.25">
      <c r="A3267">
        <f>IF(Data!$F3267="successful",Data!L3267)</f>
        <v>63</v>
      </c>
      <c r="B3267" t="b">
        <f>IF(Data!$F3267="failed",Data!L3267)</f>
        <v>0</v>
      </c>
    </row>
    <row r="3268" spans="1:2" x14ac:dyDescent="0.25">
      <c r="A3268">
        <f>IF(Data!$F3268="successful",Data!L3268)</f>
        <v>163</v>
      </c>
      <c r="B3268" t="b">
        <f>IF(Data!$F3268="failed",Data!L3268)</f>
        <v>0</v>
      </c>
    </row>
    <row r="3269" spans="1:2" x14ac:dyDescent="0.25">
      <c r="A3269">
        <f>IF(Data!$F3269="successful",Data!L3269)</f>
        <v>288</v>
      </c>
      <c r="B3269" t="b">
        <f>IF(Data!$F3269="failed",Data!L3269)</f>
        <v>0</v>
      </c>
    </row>
    <row r="3270" spans="1:2" x14ac:dyDescent="0.25">
      <c r="A3270">
        <f>IF(Data!$F3270="successful",Data!L3270)</f>
        <v>42</v>
      </c>
      <c r="B3270" t="b">
        <f>IF(Data!$F3270="failed",Data!L3270)</f>
        <v>0</v>
      </c>
    </row>
    <row r="3271" spans="1:2" x14ac:dyDescent="0.25">
      <c r="A3271">
        <f>IF(Data!$F3271="successful",Data!L3271)</f>
        <v>70</v>
      </c>
      <c r="B3271" t="b">
        <f>IF(Data!$F3271="failed",Data!L3271)</f>
        <v>0</v>
      </c>
    </row>
    <row r="3272" spans="1:2" x14ac:dyDescent="0.25">
      <c r="A3272">
        <f>IF(Data!$F3272="successful",Data!L3272)</f>
        <v>30</v>
      </c>
      <c r="B3272" t="b">
        <f>IF(Data!$F3272="failed",Data!L3272)</f>
        <v>0</v>
      </c>
    </row>
    <row r="3273" spans="1:2" x14ac:dyDescent="0.25">
      <c r="A3273">
        <f>IF(Data!$F3273="successful",Data!L3273)</f>
        <v>51</v>
      </c>
      <c r="B3273" t="b">
        <f>IF(Data!$F3273="failed",Data!L3273)</f>
        <v>0</v>
      </c>
    </row>
    <row r="3274" spans="1:2" x14ac:dyDescent="0.25">
      <c r="A3274">
        <f>IF(Data!$F3274="successful",Data!L3274)</f>
        <v>145</v>
      </c>
      <c r="B3274" t="b">
        <f>IF(Data!$F3274="failed",Data!L3274)</f>
        <v>0</v>
      </c>
    </row>
    <row r="3275" spans="1:2" x14ac:dyDescent="0.25">
      <c r="A3275">
        <f>IF(Data!$F3275="successful",Data!L3275)</f>
        <v>21</v>
      </c>
      <c r="B3275" t="b">
        <f>IF(Data!$F3275="failed",Data!L3275)</f>
        <v>0</v>
      </c>
    </row>
    <row r="3276" spans="1:2" x14ac:dyDescent="0.25">
      <c r="A3276">
        <f>IF(Data!$F3276="successful",Data!L3276)</f>
        <v>286</v>
      </c>
      <c r="B3276" t="b">
        <f>IF(Data!$F3276="failed",Data!L3276)</f>
        <v>0</v>
      </c>
    </row>
    <row r="3277" spans="1:2" x14ac:dyDescent="0.25">
      <c r="A3277">
        <f>IF(Data!$F3277="successful",Data!L3277)</f>
        <v>12</v>
      </c>
      <c r="B3277" t="b">
        <f>IF(Data!$F3277="failed",Data!L3277)</f>
        <v>0</v>
      </c>
    </row>
    <row r="3278" spans="1:2" x14ac:dyDescent="0.25">
      <c r="A3278">
        <f>IF(Data!$F3278="successful",Data!L3278)</f>
        <v>100</v>
      </c>
      <c r="B3278" t="b">
        <f>IF(Data!$F3278="failed",Data!L3278)</f>
        <v>0</v>
      </c>
    </row>
    <row r="3279" spans="1:2" x14ac:dyDescent="0.25">
      <c r="A3279">
        <f>IF(Data!$F3279="successful",Data!L3279)</f>
        <v>100</v>
      </c>
      <c r="B3279" t="b">
        <f>IF(Data!$F3279="failed",Data!L3279)</f>
        <v>0</v>
      </c>
    </row>
    <row r="3280" spans="1:2" x14ac:dyDescent="0.25">
      <c r="A3280">
        <f>IF(Data!$F3280="successful",Data!L3280)</f>
        <v>34</v>
      </c>
      <c r="B3280" t="b">
        <f>IF(Data!$F3280="failed",Data!L3280)</f>
        <v>0</v>
      </c>
    </row>
    <row r="3281" spans="1:2" x14ac:dyDescent="0.25">
      <c r="A3281">
        <f>IF(Data!$F3281="successful",Data!L3281)</f>
        <v>63</v>
      </c>
      <c r="B3281" t="b">
        <f>IF(Data!$F3281="failed",Data!L3281)</f>
        <v>0</v>
      </c>
    </row>
    <row r="3282" spans="1:2" x14ac:dyDescent="0.25">
      <c r="A3282">
        <f>IF(Data!$F3282="successful",Data!L3282)</f>
        <v>30</v>
      </c>
      <c r="B3282" t="b">
        <f>IF(Data!$F3282="failed",Data!L3282)</f>
        <v>0</v>
      </c>
    </row>
    <row r="3283" spans="1:2" x14ac:dyDescent="0.25">
      <c r="A3283">
        <f>IF(Data!$F3283="successful",Data!L3283)</f>
        <v>47</v>
      </c>
      <c r="B3283" t="b">
        <f>IF(Data!$F3283="failed",Data!L3283)</f>
        <v>0</v>
      </c>
    </row>
    <row r="3284" spans="1:2" x14ac:dyDescent="0.25">
      <c r="A3284">
        <f>IF(Data!$F3284="successful",Data!L3284)</f>
        <v>237</v>
      </c>
      <c r="B3284" t="b">
        <f>IF(Data!$F3284="failed",Data!L3284)</f>
        <v>0</v>
      </c>
    </row>
    <row r="3285" spans="1:2" x14ac:dyDescent="0.25">
      <c r="A3285">
        <f>IF(Data!$F3285="successful",Data!L3285)</f>
        <v>47</v>
      </c>
      <c r="B3285" t="b">
        <f>IF(Data!$F3285="failed",Data!L3285)</f>
        <v>0</v>
      </c>
    </row>
    <row r="3286" spans="1:2" x14ac:dyDescent="0.25">
      <c r="A3286">
        <f>IF(Data!$F3286="successful",Data!L3286)</f>
        <v>15</v>
      </c>
      <c r="B3286" t="b">
        <f>IF(Data!$F3286="failed",Data!L3286)</f>
        <v>0</v>
      </c>
    </row>
    <row r="3287" spans="1:2" x14ac:dyDescent="0.25">
      <c r="A3287">
        <f>IF(Data!$F3287="successful",Data!L3287)</f>
        <v>81</v>
      </c>
      <c r="B3287" t="b">
        <f>IF(Data!$F3287="failed",Data!L3287)</f>
        <v>0</v>
      </c>
    </row>
    <row r="3288" spans="1:2" x14ac:dyDescent="0.25">
      <c r="A3288">
        <f>IF(Data!$F3288="successful",Data!L3288)</f>
        <v>122</v>
      </c>
      <c r="B3288" t="b">
        <f>IF(Data!$F3288="failed",Data!L3288)</f>
        <v>0</v>
      </c>
    </row>
    <row r="3289" spans="1:2" x14ac:dyDescent="0.25">
      <c r="A3289">
        <f>IF(Data!$F3289="successful",Data!L3289)</f>
        <v>34</v>
      </c>
      <c r="B3289" t="b">
        <f>IF(Data!$F3289="failed",Data!L3289)</f>
        <v>0</v>
      </c>
    </row>
    <row r="3290" spans="1:2" x14ac:dyDescent="0.25">
      <c r="A3290">
        <f>IF(Data!$F3290="successful",Data!L3290)</f>
        <v>207</v>
      </c>
      <c r="B3290" t="b">
        <f>IF(Data!$F3290="failed",Data!L3290)</f>
        <v>0</v>
      </c>
    </row>
    <row r="3291" spans="1:2" x14ac:dyDescent="0.25">
      <c r="A3291">
        <f>IF(Data!$F3291="successful",Data!L3291)</f>
        <v>25</v>
      </c>
      <c r="B3291" t="b">
        <f>IF(Data!$F3291="failed",Data!L3291)</f>
        <v>0</v>
      </c>
    </row>
    <row r="3292" spans="1:2" x14ac:dyDescent="0.25">
      <c r="A3292">
        <f>IF(Data!$F3292="successful",Data!L3292)</f>
        <v>72</v>
      </c>
      <c r="B3292" t="b">
        <f>IF(Data!$F3292="failed",Data!L3292)</f>
        <v>0</v>
      </c>
    </row>
    <row r="3293" spans="1:2" x14ac:dyDescent="0.25">
      <c r="A3293">
        <f>IF(Data!$F3293="successful",Data!L3293)</f>
        <v>14</v>
      </c>
      <c r="B3293" t="b">
        <f>IF(Data!$F3293="failed",Data!L3293)</f>
        <v>0</v>
      </c>
    </row>
    <row r="3294" spans="1:2" x14ac:dyDescent="0.25">
      <c r="A3294">
        <f>IF(Data!$F3294="successful",Data!L3294)</f>
        <v>15</v>
      </c>
      <c r="B3294" t="b">
        <f>IF(Data!$F3294="failed",Data!L3294)</f>
        <v>0</v>
      </c>
    </row>
    <row r="3295" spans="1:2" x14ac:dyDescent="0.25">
      <c r="A3295">
        <f>IF(Data!$F3295="successful",Data!L3295)</f>
        <v>91</v>
      </c>
      <c r="B3295" t="b">
        <f>IF(Data!$F3295="failed",Data!L3295)</f>
        <v>0</v>
      </c>
    </row>
    <row r="3296" spans="1:2" x14ac:dyDescent="0.25">
      <c r="A3296">
        <f>IF(Data!$F3296="successful",Data!L3296)</f>
        <v>24</v>
      </c>
      <c r="B3296" t="b">
        <f>IF(Data!$F3296="failed",Data!L3296)</f>
        <v>0</v>
      </c>
    </row>
    <row r="3297" spans="1:2" x14ac:dyDescent="0.25">
      <c r="A3297">
        <f>IF(Data!$F3297="successful",Data!L3297)</f>
        <v>27</v>
      </c>
      <c r="B3297" t="b">
        <f>IF(Data!$F3297="failed",Data!L3297)</f>
        <v>0</v>
      </c>
    </row>
    <row r="3298" spans="1:2" x14ac:dyDescent="0.25">
      <c r="A3298">
        <f>IF(Data!$F3298="successful",Data!L3298)</f>
        <v>47</v>
      </c>
      <c r="B3298" t="b">
        <f>IF(Data!$F3298="failed",Data!L3298)</f>
        <v>0</v>
      </c>
    </row>
    <row r="3299" spans="1:2" x14ac:dyDescent="0.25">
      <c r="A3299">
        <f>IF(Data!$F3299="successful",Data!L3299)</f>
        <v>44</v>
      </c>
      <c r="B3299" t="b">
        <f>IF(Data!$F3299="failed",Data!L3299)</f>
        <v>0</v>
      </c>
    </row>
    <row r="3300" spans="1:2" x14ac:dyDescent="0.25">
      <c r="A3300">
        <f>IF(Data!$F3300="successful",Data!L3300)</f>
        <v>72</v>
      </c>
      <c r="B3300" t="b">
        <f>IF(Data!$F3300="failed",Data!L3300)</f>
        <v>0</v>
      </c>
    </row>
    <row r="3301" spans="1:2" x14ac:dyDescent="0.25">
      <c r="A3301">
        <f>IF(Data!$F3301="successful",Data!L3301)</f>
        <v>63</v>
      </c>
      <c r="B3301" t="b">
        <f>IF(Data!$F3301="failed",Data!L3301)</f>
        <v>0</v>
      </c>
    </row>
    <row r="3302" spans="1:2" x14ac:dyDescent="0.25">
      <c r="A3302">
        <f>IF(Data!$F3302="successful",Data!L3302)</f>
        <v>88</v>
      </c>
      <c r="B3302" t="b">
        <f>IF(Data!$F3302="failed",Data!L3302)</f>
        <v>0</v>
      </c>
    </row>
    <row r="3303" spans="1:2" x14ac:dyDescent="0.25">
      <c r="A3303">
        <f>IF(Data!$F3303="successful",Data!L3303)</f>
        <v>70</v>
      </c>
      <c r="B3303" t="b">
        <f>IF(Data!$F3303="failed",Data!L3303)</f>
        <v>0</v>
      </c>
    </row>
    <row r="3304" spans="1:2" x14ac:dyDescent="0.25">
      <c r="A3304">
        <f>IF(Data!$F3304="successful",Data!L3304)</f>
        <v>50</v>
      </c>
      <c r="B3304" t="b">
        <f>IF(Data!$F3304="failed",Data!L3304)</f>
        <v>0</v>
      </c>
    </row>
    <row r="3305" spans="1:2" x14ac:dyDescent="0.25">
      <c r="A3305">
        <f>IF(Data!$F3305="successful",Data!L3305)</f>
        <v>35</v>
      </c>
      <c r="B3305" t="b">
        <f>IF(Data!$F3305="failed",Data!L3305)</f>
        <v>0</v>
      </c>
    </row>
    <row r="3306" spans="1:2" x14ac:dyDescent="0.25">
      <c r="A3306">
        <f>IF(Data!$F3306="successful",Data!L3306)</f>
        <v>175</v>
      </c>
      <c r="B3306" t="b">
        <f>IF(Data!$F3306="failed",Data!L3306)</f>
        <v>0</v>
      </c>
    </row>
    <row r="3307" spans="1:2" x14ac:dyDescent="0.25">
      <c r="A3307">
        <f>IF(Data!$F3307="successful",Data!L3307)</f>
        <v>20</v>
      </c>
      <c r="B3307" t="b">
        <f>IF(Data!$F3307="failed",Data!L3307)</f>
        <v>0</v>
      </c>
    </row>
    <row r="3308" spans="1:2" x14ac:dyDescent="0.25">
      <c r="A3308">
        <f>IF(Data!$F3308="successful",Data!L3308)</f>
        <v>54</v>
      </c>
      <c r="B3308" t="b">
        <f>IF(Data!$F3308="failed",Data!L3308)</f>
        <v>0</v>
      </c>
    </row>
    <row r="3309" spans="1:2" x14ac:dyDescent="0.25">
      <c r="A3309">
        <f>IF(Data!$F3309="successful",Data!L3309)</f>
        <v>20</v>
      </c>
      <c r="B3309" t="b">
        <f>IF(Data!$F3309="failed",Data!L3309)</f>
        <v>0</v>
      </c>
    </row>
    <row r="3310" spans="1:2" x14ac:dyDescent="0.25">
      <c r="A3310">
        <f>IF(Data!$F3310="successful",Data!L3310)</f>
        <v>57</v>
      </c>
      <c r="B3310" t="b">
        <f>IF(Data!$F3310="failed",Data!L3310)</f>
        <v>0</v>
      </c>
    </row>
    <row r="3311" spans="1:2" x14ac:dyDescent="0.25">
      <c r="A3311">
        <f>IF(Data!$F3311="successful",Data!L3311)</f>
        <v>31</v>
      </c>
      <c r="B3311" t="b">
        <f>IF(Data!$F3311="failed",Data!L3311)</f>
        <v>0</v>
      </c>
    </row>
    <row r="3312" spans="1:2" x14ac:dyDescent="0.25">
      <c r="A3312">
        <f>IF(Data!$F3312="successful",Data!L3312)</f>
        <v>31</v>
      </c>
      <c r="B3312" t="b">
        <f>IF(Data!$F3312="failed",Data!L3312)</f>
        <v>0</v>
      </c>
    </row>
    <row r="3313" spans="1:2" x14ac:dyDescent="0.25">
      <c r="A3313">
        <f>IF(Data!$F3313="successful",Data!L3313)</f>
        <v>45</v>
      </c>
      <c r="B3313" t="b">
        <f>IF(Data!$F3313="failed",Data!L3313)</f>
        <v>0</v>
      </c>
    </row>
    <row r="3314" spans="1:2" x14ac:dyDescent="0.25">
      <c r="A3314">
        <f>IF(Data!$F3314="successful",Data!L3314)</f>
        <v>41</v>
      </c>
      <c r="B3314" t="b">
        <f>IF(Data!$F3314="failed",Data!L3314)</f>
        <v>0</v>
      </c>
    </row>
    <row r="3315" spans="1:2" x14ac:dyDescent="0.25">
      <c r="A3315">
        <f>IF(Data!$F3315="successful",Data!L3315)</f>
        <v>29</v>
      </c>
      <c r="B3315" t="b">
        <f>IF(Data!$F3315="failed",Data!L3315)</f>
        <v>0</v>
      </c>
    </row>
    <row r="3316" spans="1:2" x14ac:dyDescent="0.25">
      <c r="A3316">
        <f>IF(Data!$F3316="successful",Data!L3316)</f>
        <v>58</v>
      </c>
      <c r="B3316" t="b">
        <f>IF(Data!$F3316="failed",Data!L3316)</f>
        <v>0</v>
      </c>
    </row>
    <row r="3317" spans="1:2" x14ac:dyDescent="0.25">
      <c r="A3317">
        <f>IF(Data!$F3317="successful",Data!L3317)</f>
        <v>89</v>
      </c>
      <c r="B3317" t="b">
        <f>IF(Data!$F3317="failed",Data!L3317)</f>
        <v>0</v>
      </c>
    </row>
    <row r="3318" spans="1:2" x14ac:dyDescent="0.25">
      <c r="A3318">
        <f>IF(Data!$F3318="successful",Data!L3318)</f>
        <v>125</v>
      </c>
      <c r="B3318" t="b">
        <f>IF(Data!$F3318="failed",Data!L3318)</f>
        <v>0</v>
      </c>
    </row>
    <row r="3319" spans="1:2" x14ac:dyDescent="0.25">
      <c r="A3319">
        <f>IF(Data!$F3319="successful",Data!L3319)</f>
        <v>18</v>
      </c>
      <c r="B3319" t="b">
        <f>IF(Data!$F3319="failed",Data!L3319)</f>
        <v>0</v>
      </c>
    </row>
    <row r="3320" spans="1:2" x14ac:dyDescent="0.25">
      <c r="A3320">
        <f>IF(Data!$F3320="successful",Data!L3320)</f>
        <v>32</v>
      </c>
      <c r="B3320" t="b">
        <f>IF(Data!$F3320="failed",Data!L3320)</f>
        <v>0</v>
      </c>
    </row>
    <row r="3321" spans="1:2" x14ac:dyDescent="0.25">
      <c r="A3321">
        <f>IF(Data!$F3321="successful",Data!L3321)</f>
        <v>16</v>
      </c>
      <c r="B3321" t="b">
        <f>IF(Data!$F3321="failed",Data!L3321)</f>
        <v>0</v>
      </c>
    </row>
    <row r="3322" spans="1:2" x14ac:dyDescent="0.25">
      <c r="A3322">
        <f>IF(Data!$F3322="successful",Data!L3322)</f>
        <v>38</v>
      </c>
      <c r="B3322" t="b">
        <f>IF(Data!$F3322="failed",Data!L3322)</f>
        <v>0</v>
      </c>
    </row>
    <row r="3323" spans="1:2" x14ac:dyDescent="0.25">
      <c r="A3323">
        <f>IF(Data!$F3323="successful",Data!L3323)</f>
        <v>15</v>
      </c>
      <c r="B3323" t="b">
        <f>IF(Data!$F3323="failed",Data!L3323)</f>
        <v>0</v>
      </c>
    </row>
    <row r="3324" spans="1:2" x14ac:dyDescent="0.25">
      <c r="A3324">
        <f>IF(Data!$F3324="successful",Data!L3324)</f>
        <v>23</v>
      </c>
      <c r="B3324" t="b">
        <f>IF(Data!$F3324="failed",Data!L3324)</f>
        <v>0</v>
      </c>
    </row>
    <row r="3325" spans="1:2" x14ac:dyDescent="0.25">
      <c r="A3325">
        <f>IF(Data!$F3325="successful",Data!L3325)</f>
        <v>49</v>
      </c>
      <c r="B3325" t="b">
        <f>IF(Data!$F3325="failed",Data!L3325)</f>
        <v>0</v>
      </c>
    </row>
    <row r="3326" spans="1:2" x14ac:dyDescent="0.25">
      <c r="A3326">
        <f>IF(Data!$F3326="successful",Data!L3326)</f>
        <v>10</v>
      </c>
      <c r="B3326" t="b">
        <f>IF(Data!$F3326="failed",Data!L3326)</f>
        <v>0</v>
      </c>
    </row>
    <row r="3327" spans="1:2" x14ac:dyDescent="0.25">
      <c r="A3327">
        <f>IF(Data!$F3327="successful",Data!L3327)</f>
        <v>15</v>
      </c>
      <c r="B3327" t="b">
        <f>IF(Data!$F3327="failed",Data!L3327)</f>
        <v>0</v>
      </c>
    </row>
    <row r="3328" spans="1:2" x14ac:dyDescent="0.25">
      <c r="A3328">
        <f>IF(Data!$F3328="successful",Data!L3328)</f>
        <v>57</v>
      </c>
      <c r="B3328" t="b">
        <f>IF(Data!$F3328="failed",Data!L3328)</f>
        <v>0</v>
      </c>
    </row>
    <row r="3329" spans="1:2" x14ac:dyDescent="0.25">
      <c r="A3329">
        <f>IF(Data!$F3329="successful",Data!L3329)</f>
        <v>33</v>
      </c>
      <c r="B3329" t="b">
        <f>IF(Data!$F3329="failed",Data!L3329)</f>
        <v>0</v>
      </c>
    </row>
    <row r="3330" spans="1:2" x14ac:dyDescent="0.25">
      <c r="A3330">
        <f>IF(Data!$F3330="successful",Data!L3330)</f>
        <v>9</v>
      </c>
      <c r="B3330" t="b">
        <f>IF(Data!$F3330="failed",Data!L3330)</f>
        <v>0</v>
      </c>
    </row>
    <row r="3331" spans="1:2" x14ac:dyDescent="0.25">
      <c r="A3331">
        <f>IF(Data!$F3331="successful",Data!L3331)</f>
        <v>26</v>
      </c>
      <c r="B3331" t="b">
        <f>IF(Data!$F3331="failed",Data!L3331)</f>
        <v>0</v>
      </c>
    </row>
    <row r="3332" spans="1:2" x14ac:dyDescent="0.25">
      <c r="A3332">
        <f>IF(Data!$F3332="successful",Data!L3332)</f>
        <v>69</v>
      </c>
      <c r="B3332" t="b">
        <f>IF(Data!$F3332="failed",Data!L3332)</f>
        <v>0</v>
      </c>
    </row>
    <row r="3333" spans="1:2" x14ac:dyDescent="0.25">
      <c r="A3333">
        <f>IF(Data!$F3333="successful",Data!L3333)</f>
        <v>65</v>
      </c>
      <c r="B3333" t="b">
        <f>IF(Data!$F3333="failed",Data!L3333)</f>
        <v>0</v>
      </c>
    </row>
    <row r="3334" spans="1:2" x14ac:dyDescent="0.25">
      <c r="A3334">
        <f>IF(Data!$F3334="successful",Data!L3334)</f>
        <v>83</v>
      </c>
      <c r="B3334" t="b">
        <f>IF(Data!$F3334="failed",Data!L3334)</f>
        <v>0</v>
      </c>
    </row>
    <row r="3335" spans="1:2" x14ac:dyDescent="0.25">
      <c r="A3335">
        <f>IF(Data!$F3335="successful",Data!L3335)</f>
        <v>111</v>
      </c>
      <c r="B3335" t="b">
        <f>IF(Data!$F3335="failed",Data!L3335)</f>
        <v>0</v>
      </c>
    </row>
    <row r="3336" spans="1:2" x14ac:dyDescent="0.25">
      <c r="A3336">
        <f>IF(Data!$F3336="successful",Data!L3336)</f>
        <v>46</v>
      </c>
      <c r="B3336" t="b">
        <f>IF(Data!$F3336="failed",Data!L3336)</f>
        <v>0</v>
      </c>
    </row>
    <row r="3337" spans="1:2" x14ac:dyDescent="0.25">
      <c r="A3337">
        <f>IF(Data!$F3337="successful",Data!L3337)</f>
        <v>63</v>
      </c>
      <c r="B3337" t="b">
        <f>IF(Data!$F3337="failed",Data!L3337)</f>
        <v>0</v>
      </c>
    </row>
    <row r="3338" spans="1:2" x14ac:dyDescent="0.25">
      <c r="A3338">
        <f>IF(Data!$F3338="successful",Data!L3338)</f>
        <v>9</v>
      </c>
      <c r="B3338" t="b">
        <f>IF(Data!$F3338="failed",Data!L3338)</f>
        <v>0</v>
      </c>
    </row>
    <row r="3339" spans="1:2" x14ac:dyDescent="0.25">
      <c r="A3339">
        <f>IF(Data!$F3339="successful",Data!L3339)</f>
        <v>34</v>
      </c>
      <c r="B3339" t="b">
        <f>IF(Data!$F3339="failed",Data!L3339)</f>
        <v>0</v>
      </c>
    </row>
    <row r="3340" spans="1:2" x14ac:dyDescent="0.25">
      <c r="A3340">
        <f>IF(Data!$F3340="successful",Data!L3340)</f>
        <v>112</v>
      </c>
      <c r="B3340" t="b">
        <f>IF(Data!$F3340="failed",Data!L3340)</f>
        <v>0</v>
      </c>
    </row>
    <row r="3341" spans="1:2" x14ac:dyDescent="0.25">
      <c r="A3341">
        <f>IF(Data!$F3341="successful",Data!L3341)</f>
        <v>47</v>
      </c>
      <c r="B3341" t="b">
        <f>IF(Data!$F3341="failed",Data!L3341)</f>
        <v>0</v>
      </c>
    </row>
    <row r="3342" spans="1:2" x14ac:dyDescent="0.25">
      <c r="A3342">
        <f>IF(Data!$F3342="successful",Data!L3342)</f>
        <v>38</v>
      </c>
      <c r="B3342" t="b">
        <f>IF(Data!$F3342="failed",Data!L3342)</f>
        <v>0</v>
      </c>
    </row>
    <row r="3343" spans="1:2" x14ac:dyDescent="0.25">
      <c r="A3343">
        <f>IF(Data!$F3343="successful",Data!L3343)</f>
        <v>28</v>
      </c>
      <c r="B3343" t="b">
        <f>IF(Data!$F3343="failed",Data!L3343)</f>
        <v>0</v>
      </c>
    </row>
    <row r="3344" spans="1:2" x14ac:dyDescent="0.25">
      <c r="A3344">
        <f>IF(Data!$F3344="successful",Data!L3344)</f>
        <v>78</v>
      </c>
      <c r="B3344" t="b">
        <f>IF(Data!$F3344="failed",Data!L3344)</f>
        <v>0</v>
      </c>
    </row>
    <row r="3345" spans="1:2" x14ac:dyDescent="0.25">
      <c r="A3345">
        <f>IF(Data!$F3345="successful",Data!L3345)</f>
        <v>23</v>
      </c>
      <c r="B3345" t="b">
        <f>IF(Data!$F3345="failed",Data!L3345)</f>
        <v>0</v>
      </c>
    </row>
    <row r="3346" spans="1:2" x14ac:dyDescent="0.25">
      <c r="A3346">
        <f>IF(Data!$F3346="successful",Data!L3346)</f>
        <v>40</v>
      </c>
      <c r="B3346" t="b">
        <f>IF(Data!$F3346="failed",Data!L3346)</f>
        <v>0</v>
      </c>
    </row>
    <row r="3347" spans="1:2" x14ac:dyDescent="0.25">
      <c r="A3347">
        <f>IF(Data!$F3347="successful",Data!L3347)</f>
        <v>13</v>
      </c>
      <c r="B3347" t="b">
        <f>IF(Data!$F3347="failed",Data!L3347)</f>
        <v>0</v>
      </c>
    </row>
    <row r="3348" spans="1:2" x14ac:dyDescent="0.25">
      <c r="A3348">
        <f>IF(Data!$F3348="successful",Data!L3348)</f>
        <v>18</v>
      </c>
      <c r="B3348" t="b">
        <f>IF(Data!$F3348="failed",Data!L3348)</f>
        <v>0</v>
      </c>
    </row>
    <row r="3349" spans="1:2" x14ac:dyDescent="0.25">
      <c r="A3349">
        <f>IF(Data!$F3349="successful",Data!L3349)</f>
        <v>22</v>
      </c>
      <c r="B3349" t="b">
        <f>IF(Data!$F3349="failed",Data!L3349)</f>
        <v>0</v>
      </c>
    </row>
    <row r="3350" spans="1:2" x14ac:dyDescent="0.25">
      <c r="A3350">
        <f>IF(Data!$F3350="successful",Data!L3350)</f>
        <v>79</v>
      </c>
      <c r="B3350" t="b">
        <f>IF(Data!$F3350="failed",Data!L3350)</f>
        <v>0</v>
      </c>
    </row>
    <row r="3351" spans="1:2" x14ac:dyDescent="0.25">
      <c r="A3351">
        <f>IF(Data!$F3351="successful",Data!L3351)</f>
        <v>14</v>
      </c>
      <c r="B3351" t="b">
        <f>IF(Data!$F3351="failed",Data!L3351)</f>
        <v>0</v>
      </c>
    </row>
    <row r="3352" spans="1:2" x14ac:dyDescent="0.25">
      <c r="A3352">
        <f>IF(Data!$F3352="successful",Data!L3352)</f>
        <v>51</v>
      </c>
      <c r="B3352" t="b">
        <f>IF(Data!$F3352="failed",Data!L3352)</f>
        <v>0</v>
      </c>
    </row>
    <row r="3353" spans="1:2" x14ac:dyDescent="0.25">
      <c r="A3353">
        <f>IF(Data!$F3353="successful",Data!L3353)</f>
        <v>54</v>
      </c>
      <c r="B3353" t="b">
        <f>IF(Data!$F3353="failed",Data!L3353)</f>
        <v>0</v>
      </c>
    </row>
    <row r="3354" spans="1:2" x14ac:dyDescent="0.25">
      <c r="A3354">
        <f>IF(Data!$F3354="successful",Data!L3354)</f>
        <v>70</v>
      </c>
      <c r="B3354" t="b">
        <f>IF(Data!$F3354="failed",Data!L3354)</f>
        <v>0</v>
      </c>
    </row>
    <row r="3355" spans="1:2" x14ac:dyDescent="0.25">
      <c r="A3355">
        <f>IF(Data!$F3355="successful",Data!L3355)</f>
        <v>44</v>
      </c>
      <c r="B3355" t="b">
        <f>IF(Data!$F3355="failed",Data!L3355)</f>
        <v>0</v>
      </c>
    </row>
    <row r="3356" spans="1:2" x14ac:dyDescent="0.25">
      <c r="A3356">
        <f>IF(Data!$F3356="successful",Data!L3356)</f>
        <v>55</v>
      </c>
      <c r="B3356" t="b">
        <f>IF(Data!$F3356="failed",Data!L3356)</f>
        <v>0</v>
      </c>
    </row>
    <row r="3357" spans="1:2" x14ac:dyDescent="0.25">
      <c r="A3357">
        <f>IF(Data!$F3357="successful",Data!L3357)</f>
        <v>15</v>
      </c>
      <c r="B3357" t="b">
        <f>IF(Data!$F3357="failed",Data!L3357)</f>
        <v>0</v>
      </c>
    </row>
    <row r="3358" spans="1:2" x14ac:dyDescent="0.25">
      <c r="A3358">
        <f>IF(Data!$F3358="successful",Data!L3358)</f>
        <v>27</v>
      </c>
      <c r="B3358" t="b">
        <f>IF(Data!$F3358="failed",Data!L3358)</f>
        <v>0</v>
      </c>
    </row>
    <row r="3359" spans="1:2" x14ac:dyDescent="0.25">
      <c r="A3359">
        <f>IF(Data!$F3359="successful",Data!L3359)</f>
        <v>21</v>
      </c>
      <c r="B3359" t="b">
        <f>IF(Data!$F3359="failed",Data!L3359)</f>
        <v>0</v>
      </c>
    </row>
    <row r="3360" spans="1:2" x14ac:dyDescent="0.25">
      <c r="A3360">
        <f>IF(Data!$F3360="successful",Data!L3360)</f>
        <v>162</v>
      </c>
      <c r="B3360" t="b">
        <f>IF(Data!$F3360="failed",Data!L3360)</f>
        <v>0</v>
      </c>
    </row>
    <row r="3361" spans="1:2" x14ac:dyDescent="0.25">
      <c r="A3361">
        <f>IF(Data!$F3361="successful",Data!L3361)</f>
        <v>23</v>
      </c>
      <c r="B3361" t="b">
        <f>IF(Data!$F3361="failed",Data!L3361)</f>
        <v>0</v>
      </c>
    </row>
    <row r="3362" spans="1:2" x14ac:dyDescent="0.25">
      <c r="A3362">
        <f>IF(Data!$F3362="successful",Data!L3362)</f>
        <v>72</v>
      </c>
      <c r="B3362" t="b">
        <f>IF(Data!$F3362="failed",Data!L3362)</f>
        <v>0</v>
      </c>
    </row>
    <row r="3363" spans="1:2" x14ac:dyDescent="0.25">
      <c r="A3363">
        <f>IF(Data!$F3363="successful",Data!L3363)</f>
        <v>68</v>
      </c>
      <c r="B3363" t="b">
        <f>IF(Data!$F3363="failed",Data!L3363)</f>
        <v>0</v>
      </c>
    </row>
    <row r="3364" spans="1:2" x14ac:dyDescent="0.25">
      <c r="A3364">
        <f>IF(Data!$F3364="successful",Data!L3364)</f>
        <v>20</v>
      </c>
      <c r="B3364" t="b">
        <f>IF(Data!$F3364="failed",Data!L3364)</f>
        <v>0</v>
      </c>
    </row>
    <row r="3365" spans="1:2" x14ac:dyDescent="0.25">
      <c r="A3365">
        <f>IF(Data!$F3365="successful",Data!L3365)</f>
        <v>26</v>
      </c>
      <c r="B3365" t="b">
        <f>IF(Data!$F3365="failed",Data!L3365)</f>
        <v>0</v>
      </c>
    </row>
    <row r="3366" spans="1:2" x14ac:dyDescent="0.25">
      <c r="A3366">
        <f>IF(Data!$F3366="successful",Data!L3366)</f>
        <v>72</v>
      </c>
      <c r="B3366" t="b">
        <f>IF(Data!$F3366="failed",Data!L3366)</f>
        <v>0</v>
      </c>
    </row>
    <row r="3367" spans="1:2" x14ac:dyDescent="0.25">
      <c r="A3367">
        <f>IF(Data!$F3367="successful",Data!L3367)</f>
        <v>3</v>
      </c>
      <c r="B3367" t="b">
        <f>IF(Data!$F3367="failed",Data!L3367)</f>
        <v>0</v>
      </c>
    </row>
    <row r="3368" spans="1:2" x14ac:dyDescent="0.25">
      <c r="A3368">
        <f>IF(Data!$F3368="successful",Data!L3368)</f>
        <v>18</v>
      </c>
      <c r="B3368" t="b">
        <f>IF(Data!$F3368="failed",Data!L3368)</f>
        <v>0</v>
      </c>
    </row>
    <row r="3369" spans="1:2" x14ac:dyDescent="0.25">
      <c r="A3369">
        <f>IF(Data!$F3369="successful",Data!L3369)</f>
        <v>30</v>
      </c>
      <c r="B3369" t="b">
        <f>IF(Data!$F3369="failed",Data!L3369)</f>
        <v>0</v>
      </c>
    </row>
    <row r="3370" spans="1:2" x14ac:dyDescent="0.25">
      <c r="A3370">
        <f>IF(Data!$F3370="successful",Data!L3370)</f>
        <v>23</v>
      </c>
      <c r="B3370" t="b">
        <f>IF(Data!$F3370="failed",Data!L3370)</f>
        <v>0</v>
      </c>
    </row>
    <row r="3371" spans="1:2" x14ac:dyDescent="0.25">
      <c r="A3371">
        <f>IF(Data!$F3371="successful",Data!L3371)</f>
        <v>54</v>
      </c>
      <c r="B3371" t="b">
        <f>IF(Data!$F3371="failed",Data!L3371)</f>
        <v>0</v>
      </c>
    </row>
    <row r="3372" spans="1:2" x14ac:dyDescent="0.25">
      <c r="A3372">
        <f>IF(Data!$F3372="successful",Data!L3372)</f>
        <v>26</v>
      </c>
      <c r="B3372" t="b">
        <f>IF(Data!$F3372="failed",Data!L3372)</f>
        <v>0</v>
      </c>
    </row>
    <row r="3373" spans="1:2" x14ac:dyDescent="0.25">
      <c r="A3373">
        <f>IF(Data!$F3373="successful",Data!L3373)</f>
        <v>9</v>
      </c>
      <c r="B3373" t="b">
        <f>IF(Data!$F3373="failed",Data!L3373)</f>
        <v>0</v>
      </c>
    </row>
    <row r="3374" spans="1:2" x14ac:dyDescent="0.25">
      <c r="A3374">
        <f>IF(Data!$F3374="successful",Data!L3374)</f>
        <v>27</v>
      </c>
      <c r="B3374" t="b">
        <f>IF(Data!$F3374="failed",Data!L3374)</f>
        <v>0</v>
      </c>
    </row>
    <row r="3375" spans="1:2" x14ac:dyDescent="0.25">
      <c r="A3375">
        <f>IF(Data!$F3375="successful",Data!L3375)</f>
        <v>30</v>
      </c>
      <c r="B3375" t="b">
        <f>IF(Data!$F3375="failed",Data!L3375)</f>
        <v>0</v>
      </c>
    </row>
    <row r="3376" spans="1:2" x14ac:dyDescent="0.25">
      <c r="A3376">
        <f>IF(Data!$F3376="successful",Data!L3376)</f>
        <v>52</v>
      </c>
      <c r="B3376" t="b">
        <f>IF(Data!$F3376="failed",Data!L3376)</f>
        <v>0</v>
      </c>
    </row>
    <row r="3377" spans="1:2" x14ac:dyDescent="0.25">
      <c r="A3377">
        <f>IF(Data!$F3377="successful",Data!L3377)</f>
        <v>17</v>
      </c>
      <c r="B3377" t="b">
        <f>IF(Data!$F3377="failed",Data!L3377)</f>
        <v>0</v>
      </c>
    </row>
    <row r="3378" spans="1:2" x14ac:dyDescent="0.25">
      <c r="A3378">
        <f>IF(Data!$F3378="successful",Data!L3378)</f>
        <v>19</v>
      </c>
      <c r="B3378" t="b">
        <f>IF(Data!$F3378="failed",Data!L3378)</f>
        <v>0</v>
      </c>
    </row>
    <row r="3379" spans="1:2" x14ac:dyDescent="0.25">
      <c r="A3379">
        <f>IF(Data!$F3379="successful",Data!L3379)</f>
        <v>77</v>
      </c>
      <c r="B3379" t="b">
        <f>IF(Data!$F3379="failed",Data!L3379)</f>
        <v>0</v>
      </c>
    </row>
    <row r="3380" spans="1:2" x14ac:dyDescent="0.25">
      <c r="A3380">
        <f>IF(Data!$F3380="successful",Data!L3380)</f>
        <v>21</v>
      </c>
      <c r="B3380" t="b">
        <f>IF(Data!$F3380="failed",Data!L3380)</f>
        <v>0</v>
      </c>
    </row>
    <row r="3381" spans="1:2" x14ac:dyDescent="0.25">
      <c r="A3381">
        <f>IF(Data!$F3381="successful",Data!L3381)</f>
        <v>38</v>
      </c>
      <c r="B3381" t="b">
        <f>IF(Data!$F3381="failed",Data!L3381)</f>
        <v>0</v>
      </c>
    </row>
    <row r="3382" spans="1:2" x14ac:dyDescent="0.25">
      <c r="A3382">
        <f>IF(Data!$F3382="successful",Data!L3382)</f>
        <v>28</v>
      </c>
      <c r="B3382" t="b">
        <f>IF(Data!$F3382="failed",Data!L3382)</f>
        <v>0</v>
      </c>
    </row>
    <row r="3383" spans="1:2" x14ac:dyDescent="0.25">
      <c r="A3383">
        <f>IF(Data!$F3383="successful",Data!L3383)</f>
        <v>48</v>
      </c>
      <c r="B3383" t="b">
        <f>IF(Data!$F3383="failed",Data!L3383)</f>
        <v>0</v>
      </c>
    </row>
    <row r="3384" spans="1:2" x14ac:dyDescent="0.25">
      <c r="A3384">
        <f>IF(Data!$F3384="successful",Data!L3384)</f>
        <v>46</v>
      </c>
      <c r="B3384" t="b">
        <f>IF(Data!$F3384="failed",Data!L3384)</f>
        <v>0</v>
      </c>
    </row>
    <row r="3385" spans="1:2" x14ac:dyDescent="0.25">
      <c r="A3385">
        <f>IF(Data!$F3385="successful",Data!L3385)</f>
        <v>30</v>
      </c>
      <c r="B3385" t="b">
        <f>IF(Data!$F3385="failed",Data!L3385)</f>
        <v>0</v>
      </c>
    </row>
    <row r="3386" spans="1:2" x14ac:dyDescent="0.25">
      <c r="A3386">
        <f>IF(Data!$F3386="successful",Data!L3386)</f>
        <v>64</v>
      </c>
      <c r="B3386" t="b">
        <f>IF(Data!$F3386="failed",Data!L3386)</f>
        <v>0</v>
      </c>
    </row>
    <row r="3387" spans="1:2" x14ac:dyDescent="0.25">
      <c r="A3387">
        <f>IF(Data!$F3387="successful",Data!L3387)</f>
        <v>15</v>
      </c>
      <c r="B3387" t="b">
        <f>IF(Data!$F3387="failed",Data!L3387)</f>
        <v>0</v>
      </c>
    </row>
    <row r="3388" spans="1:2" x14ac:dyDescent="0.25">
      <c r="A3388">
        <f>IF(Data!$F3388="successful",Data!L3388)</f>
        <v>41</v>
      </c>
      <c r="B3388" t="b">
        <f>IF(Data!$F3388="failed",Data!L3388)</f>
        <v>0</v>
      </c>
    </row>
    <row r="3389" spans="1:2" x14ac:dyDescent="0.25">
      <c r="A3389">
        <f>IF(Data!$F3389="successful",Data!L3389)</f>
        <v>35</v>
      </c>
      <c r="B3389" t="b">
        <f>IF(Data!$F3389="failed",Data!L3389)</f>
        <v>0</v>
      </c>
    </row>
    <row r="3390" spans="1:2" x14ac:dyDescent="0.25">
      <c r="A3390">
        <f>IF(Data!$F3390="successful",Data!L3390)</f>
        <v>45</v>
      </c>
      <c r="B3390" t="b">
        <f>IF(Data!$F3390="failed",Data!L3390)</f>
        <v>0</v>
      </c>
    </row>
    <row r="3391" spans="1:2" x14ac:dyDescent="0.25">
      <c r="A3391">
        <f>IF(Data!$F3391="successful",Data!L3391)</f>
        <v>62</v>
      </c>
      <c r="B3391" t="b">
        <f>IF(Data!$F3391="failed",Data!L3391)</f>
        <v>0</v>
      </c>
    </row>
    <row r="3392" spans="1:2" x14ac:dyDescent="0.25">
      <c r="A3392">
        <f>IF(Data!$F3392="successful",Data!L3392)</f>
        <v>22</v>
      </c>
      <c r="B3392" t="b">
        <f>IF(Data!$F3392="failed",Data!L3392)</f>
        <v>0</v>
      </c>
    </row>
    <row r="3393" spans="1:2" x14ac:dyDescent="0.25">
      <c r="A3393">
        <f>IF(Data!$F3393="successful",Data!L3393)</f>
        <v>18</v>
      </c>
      <c r="B3393" t="b">
        <f>IF(Data!$F3393="failed",Data!L3393)</f>
        <v>0</v>
      </c>
    </row>
    <row r="3394" spans="1:2" x14ac:dyDescent="0.25">
      <c r="A3394">
        <f>IF(Data!$F3394="successful",Data!L3394)</f>
        <v>12</v>
      </c>
      <c r="B3394" t="b">
        <f>IF(Data!$F3394="failed",Data!L3394)</f>
        <v>0</v>
      </c>
    </row>
    <row r="3395" spans="1:2" x14ac:dyDescent="0.25">
      <c r="A3395">
        <f>IF(Data!$F3395="successful",Data!L3395)</f>
        <v>44</v>
      </c>
      <c r="B3395" t="b">
        <f>IF(Data!$F3395="failed",Data!L3395)</f>
        <v>0</v>
      </c>
    </row>
    <row r="3396" spans="1:2" x14ac:dyDescent="0.25">
      <c r="A3396">
        <f>IF(Data!$F3396="successful",Data!L3396)</f>
        <v>27</v>
      </c>
      <c r="B3396" t="b">
        <f>IF(Data!$F3396="failed",Data!L3396)</f>
        <v>0</v>
      </c>
    </row>
    <row r="3397" spans="1:2" x14ac:dyDescent="0.25">
      <c r="A3397">
        <f>IF(Data!$F3397="successful",Data!L3397)</f>
        <v>38</v>
      </c>
      <c r="B3397" t="b">
        <f>IF(Data!$F3397="failed",Data!L3397)</f>
        <v>0</v>
      </c>
    </row>
    <row r="3398" spans="1:2" x14ac:dyDescent="0.25">
      <c r="A3398">
        <f>IF(Data!$F3398="successful",Data!L3398)</f>
        <v>28</v>
      </c>
      <c r="B3398" t="b">
        <f>IF(Data!$F3398="failed",Data!L3398)</f>
        <v>0</v>
      </c>
    </row>
    <row r="3399" spans="1:2" x14ac:dyDescent="0.25">
      <c r="A3399">
        <f>IF(Data!$F3399="successful",Data!L3399)</f>
        <v>24</v>
      </c>
      <c r="B3399" t="b">
        <f>IF(Data!$F3399="failed",Data!L3399)</f>
        <v>0</v>
      </c>
    </row>
    <row r="3400" spans="1:2" x14ac:dyDescent="0.25">
      <c r="A3400">
        <f>IF(Data!$F3400="successful",Data!L3400)</f>
        <v>65</v>
      </c>
      <c r="B3400" t="b">
        <f>IF(Data!$F3400="failed",Data!L3400)</f>
        <v>0</v>
      </c>
    </row>
    <row r="3401" spans="1:2" x14ac:dyDescent="0.25">
      <c r="A3401">
        <f>IF(Data!$F3401="successful",Data!L3401)</f>
        <v>46</v>
      </c>
      <c r="B3401" t="b">
        <f>IF(Data!$F3401="failed",Data!L3401)</f>
        <v>0</v>
      </c>
    </row>
    <row r="3402" spans="1:2" x14ac:dyDescent="0.25">
      <c r="A3402">
        <f>IF(Data!$F3402="successful",Data!L3402)</f>
        <v>85</v>
      </c>
      <c r="B3402" t="b">
        <f>IF(Data!$F3402="failed",Data!L3402)</f>
        <v>0</v>
      </c>
    </row>
    <row r="3403" spans="1:2" x14ac:dyDescent="0.25">
      <c r="A3403">
        <f>IF(Data!$F3403="successful",Data!L3403)</f>
        <v>66</v>
      </c>
      <c r="B3403" t="b">
        <f>IF(Data!$F3403="failed",Data!L3403)</f>
        <v>0</v>
      </c>
    </row>
    <row r="3404" spans="1:2" x14ac:dyDescent="0.25">
      <c r="A3404">
        <f>IF(Data!$F3404="successful",Data!L3404)</f>
        <v>165</v>
      </c>
      <c r="B3404" t="b">
        <f>IF(Data!$F3404="failed",Data!L3404)</f>
        <v>0</v>
      </c>
    </row>
    <row r="3405" spans="1:2" x14ac:dyDescent="0.25">
      <c r="A3405">
        <f>IF(Data!$F3405="successful",Data!L3405)</f>
        <v>17</v>
      </c>
      <c r="B3405" t="b">
        <f>IF(Data!$F3405="failed",Data!L3405)</f>
        <v>0</v>
      </c>
    </row>
    <row r="3406" spans="1:2" x14ac:dyDescent="0.25">
      <c r="A3406">
        <f>IF(Data!$F3406="successful",Data!L3406)</f>
        <v>3</v>
      </c>
      <c r="B3406" t="b">
        <f>IF(Data!$F3406="failed",Data!L3406)</f>
        <v>0</v>
      </c>
    </row>
    <row r="3407" spans="1:2" x14ac:dyDescent="0.25">
      <c r="A3407">
        <f>IF(Data!$F3407="successful",Data!L3407)</f>
        <v>17</v>
      </c>
      <c r="B3407" t="b">
        <f>IF(Data!$F3407="failed",Data!L3407)</f>
        <v>0</v>
      </c>
    </row>
    <row r="3408" spans="1:2" x14ac:dyDescent="0.25">
      <c r="A3408">
        <f>IF(Data!$F3408="successful",Data!L3408)</f>
        <v>91</v>
      </c>
      <c r="B3408" t="b">
        <f>IF(Data!$F3408="failed",Data!L3408)</f>
        <v>0</v>
      </c>
    </row>
    <row r="3409" spans="1:2" x14ac:dyDescent="0.25">
      <c r="A3409">
        <f>IF(Data!$F3409="successful",Data!L3409)</f>
        <v>67</v>
      </c>
      <c r="B3409" t="b">
        <f>IF(Data!$F3409="failed",Data!L3409)</f>
        <v>0</v>
      </c>
    </row>
    <row r="3410" spans="1:2" x14ac:dyDescent="0.25">
      <c r="A3410">
        <f>IF(Data!$F3410="successful",Data!L3410)</f>
        <v>18</v>
      </c>
      <c r="B3410" t="b">
        <f>IF(Data!$F3410="failed",Data!L3410)</f>
        <v>0</v>
      </c>
    </row>
    <row r="3411" spans="1:2" x14ac:dyDescent="0.25">
      <c r="A3411">
        <f>IF(Data!$F3411="successful",Data!L3411)</f>
        <v>21</v>
      </c>
      <c r="B3411" t="b">
        <f>IF(Data!$F3411="failed",Data!L3411)</f>
        <v>0</v>
      </c>
    </row>
    <row r="3412" spans="1:2" x14ac:dyDescent="0.25">
      <c r="A3412">
        <f>IF(Data!$F3412="successful",Data!L3412)</f>
        <v>40</v>
      </c>
      <c r="B3412" t="b">
        <f>IF(Data!$F3412="failed",Data!L3412)</f>
        <v>0</v>
      </c>
    </row>
    <row r="3413" spans="1:2" x14ac:dyDescent="0.25">
      <c r="A3413">
        <f>IF(Data!$F3413="successful",Data!L3413)</f>
        <v>78</v>
      </c>
      <c r="B3413" t="b">
        <f>IF(Data!$F3413="failed",Data!L3413)</f>
        <v>0</v>
      </c>
    </row>
    <row r="3414" spans="1:2" x14ac:dyDescent="0.25">
      <c r="A3414">
        <f>IF(Data!$F3414="successful",Data!L3414)</f>
        <v>26</v>
      </c>
      <c r="B3414" t="b">
        <f>IF(Data!$F3414="failed",Data!L3414)</f>
        <v>0</v>
      </c>
    </row>
    <row r="3415" spans="1:2" x14ac:dyDescent="0.25">
      <c r="A3415">
        <f>IF(Data!$F3415="successful",Data!L3415)</f>
        <v>14</v>
      </c>
      <c r="B3415" t="b">
        <f>IF(Data!$F3415="failed",Data!L3415)</f>
        <v>0</v>
      </c>
    </row>
    <row r="3416" spans="1:2" x14ac:dyDescent="0.25">
      <c r="A3416">
        <f>IF(Data!$F3416="successful",Data!L3416)</f>
        <v>44</v>
      </c>
      <c r="B3416" t="b">
        <f>IF(Data!$F3416="failed",Data!L3416)</f>
        <v>0</v>
      </c>
    </row>
    <row r="3417" spans="1:2" x14ac:dyDescent="0.25">
      <c r="A3417">
        <f>IF(Data!$F3417="successful",Data!L3417)</f>
        <v>9</v>
      </c>
      <c r="B3417" t="b">
        <f>IF(Data!$F3417="failed",Data!L3417)</f>
        <v>0</v>
      </c>
    </row>
    <row r="3418" spans="1:2" x14ac:dyDescent="0.25">
      <c r="A3418">
        <f>IF(Data!$F3418="successful",Data!L3418)</f>
        <v>30</v>
      </c>
      <c r="B3418" t="b">
        <f>IF(Data!$F3418="failed",Data!L3418)</f>
        <v>0</v>
      </c>
    </row>
    <row r="3419" spans="1:2" x14ac:dyDescent="0.25">
      <c r="A3419">
        <f>IF(Data!$F3419="successful",Data!L3419)</f>
        <v>45</v>
      </c>
      <c r="B3419" t="b">
        <f>IF(Data!$F3419="failed",Data!L3419)</f>
        <v>0</v>
      </c>
    </row>
    <row r="3420" spans="1:2" x14ac:dyDescent="0.25">
      <c r="A3420">
        <f>IF(Data!$F3420="successful",Data!L3420)</f>
        <v>56</v>
      </c>
      <c r="B3420" t="b">
        <f>IF(Data!$F3420="failed",Data!L3420)</f>
        <v>0</v>
      </c>
    </row>
    <row r="3421" spans="1:2" x14ac:dyDescent="0.25">
      <c r="A3421">
        <f>IF(Data!$F3421="successful",Data!L3421)</f>
        <v>46</v>
      </c>
      <c r="B3421" t="b">
        <f>IF(Data!$F3421="failed",Data!L3421)</f>
        <v>0</v>
      </c>
    </row>
    <row r="3422" spans="1:2" x14ac:dyDescent="0.25">
      <c r="A3422">
        <f>IF(Data!$F3422="successful",Data!L3422)</f>
        <v>34</v>
      </c>
      <c r="B3422" t="b">
        <f>IF(Data!$F3422="failed",Data!L3422)</f>
        <v>0</v>
      </c>
    </row>
    <row r="3423" spans="1:2" x14ac:dyDescent="0.25">
      <c r="A3423">
        <f>IF(Data!$F3423="successful",Data!L3423)</f>
        <v>98</v>
      </c>
      <c r="B3423" t="b">
        <f>IF(Data!$F3423="failed",Data!L3423)</f>
        <v>0</v>
      </c>
    </row>
    <row r="3424" spans="1:2" x14ac:dyDescent="0.25">
      <c r="A3424">
        <f>IF(Data!$F3424="successful",Data!L3424)</f>
        <v>46</v>
      </c>
      <c r="B3424" t="b">
        <f>IF(Data!$F3424="failed",Data!L3424)</f>
        <v>0</v>
      </c>
    </row>
    <row r="3425" spans="1:2" x14ac:dyDescent="0.25">
      <c r="A3425">
        <f>IF(Data!$F3425="successful",Data!L3425)</f>
        <v>10</v>
      </c>
      <c r="B3425" t="b">
        <f>IF(Data!$F3425="failed",Data!L3425)</f>
        <v>0</v>
      </c>
    </row>
    <row r="3426" spans="1:2" x14ac:dyDescent="0.25">
      <c r="A3426">
        <f>IF(Data!$F3426="successful",Data!L3426)</f>
        <v>76</v>
      </c>
      <c r="B3426" t="b">
        <f>IF(Data!$F3426="failed",Data!L3426)</f>
        <v>0</v>
      </c>
    </row>
    <row r="3427" spans="1:2" x14ac:dyDescent="0.25">
      <c r="A3427">
        <f>IF(Data!$F3427="successful",Data!L3427)</f>
        <v>104</v>
      </c>
      <c r="B3427" t="b">
        <f>IF(Data!$F3427="failed",Data!L3427)</f>
        <v>0</v>
      </c>
    </row>
    <row r="3428" spans="1:2" x14ac:dyDescent="0.25">
      <c r="A3428">
        <f>IF(Data!$F3428="successful",Data!L3428)</f>
        <v>87</v>
      </c>
      <c r="B3428" t="b">
        <f>IF(Data!$F3428="failed",Data!L3428)</f>
        <v>0</v>
      </c>
    </row>
    <row r="3429" spans="1:2" x14ac:dyDescent="0.25">
      <c r="A3429">
        <f>IF(Data!$F3429="successful",Data!L3429)</f>
        <v>29</v>
      </c>
      <c r="B3429" t="b">
        <f>IF(Data!$F3429="failed",Data!L3429)</f>
        <v>0</v>
      </c>
    </row>
    <row r="3430" spans="1:2" x14ac:dyDescent="0.25">
      <c r="A3430">
        <f>IF(Data!$F3430="successful",Data!L3430)</f>
        <v>51</v>
      </c>
      <c r="B3430" t="b">
        <f>IF(Data!$F3430="failed",Data!L3430)</f>
        <v>0</v>
      </c>
    </row>
    <row r="3431" spans="1:2" x14ac:dyDescent="0.25">
      <c r="A3431">
        <f>IF(Data!$F3431="successful",Data!L3431)</f>
        <v>12</v>
      </c>
      <c r="B3431" t="b">
        <f>IF(Data!$F3431="failed",Data!L3431)</f>
        <v>0</v>
      </c>
    </row>
    <row r="3432" spans="1:2" x14ac:dyDescent="0.25">
      <c r="A3432">
        <f>IF(Data!$F3432="successful",Data!L3432)</f>
        <v>72</v>
      </c>
      <c r="B3432" t="b">
        <f>IF(Data!$F3432="failed",Data!L3432)</f>
        <v>0</v>
      </c>
    </row>
    <row r="3433" spans="1:2" x14ac:dyDescent="0.25">
      <c r="A3433">
        <f>IF(Data!$F3433="successful",Data!L3433)</f>
        <v>21</v>
      </c>
      <c r="B3433" t="b">
        <f>IF(Data!$F3433="failed",Data!L3433)</f>
        <v>0</v>
      </c>
    </row>
    <row r="3434" spans="1:2" x14ac:dyDescent="0.25">
      <c r="A3434">
        <f>IF(Data!$F3434="successful",Data!L3434)</f>
        <v>42</v>
      </c>
      <c r="B3434" t="b">
        <f>IF(Data!$F3434="failed",Data!L3434)</f>
        <v>0</v>
      </c>
    </row>
    <row r="3435" spans="1:2" x14ac:dyDescent="0.25">
      <c r="A3435">
        <f>IF(Data!$F3435="successful",Data!L3435)</f>
        <v>71</v>
      </c>
      <c r="B3435" t="b">
        <f>IF(Data!$F3435="failed",Data!L3435)</f>
        <v>0</v>
      </c>
    </row>
    <row r="3436" spans="1:2" x14ac:dyDescent="0.25">
      <c r="A3436">
        <f>IF(Data!$F3436="successful",Data!L3436)</f>
        <v>168</v>
      </c>
      <c r="B3436" t="b">
        <f>IF(Data!$F3436="failed",Data!L3436)</f>
        <v>0</v>
      </c>
    </row>
    <row r="3437" spans="1:2" x14ac:dyDescent="0.25">
      <c r="A3437">
        <f>IF(Data!$F3437="successful",Data!L3437)</f>
        <v>19</v>
      </c>
      <c r="B3437" t="b">
        <f>IF(Data!$F3437="failed",Data!L3437)</f>
        <v>0</v>
      </c>
    </row>
    <row r="3438" spans="1:2" x14ac:dyDescent="0.25">
      <c r="A3438">
        <f>IF(Data!$F3438="successful",Data!L3438)</f>
        <v>37</v>
      </c>
      <c r="B3438" t="b">
        <f>IF(Data!$F3438="failed",Data!L3438)</f>
        <v>0</v>
      </c>
    </row>
    <row r="3439" spans="1:2" x14ac:dyDescent="0.25">
      <c r="A3439">
        <f>IF(Data!$F3439="successful",Data!L3439)</f>
        <v>36</v>
      </c>
      <c r="B3439" t="b">
        <f>IF(Data!$F3439="failed",Data!L3439)</f>
        <v>0</v>
      </c>
    </row>
    <row r="3440" spans="1:2" x14ac:dyDescent="0.25">
      <c r="A3440">
        <f>IF(Data!$F3440="successful",Data!L3440)</f>
        <v>14</v>
      </c>
      <c r="B3440" t="b">
        <f>IF(Data!$F3440="failed",Data!L3440)</f>
        <v>0</v>
      </c>
    </row>
    <row r="3441" spans="1:2" x14ac:dyDescent="0.25">
      <c r="A3441">
        <f>IF(Data!$F3441="successful",Data!L3441)</f>
        <v>18</v>
      </c>
      <c r="B3441" t="b">
        <f>IF(Data!$F3441="failed",Data!L3441)</f>
        <v>0</v>
      </c>
    </row>
    <row r="3442" spans="1:2" x14ac:dyDescent="0.25">
      <c r="A3442">
        <f>IF(Data!$F3442="successful",Data!L3442)</f>
        <v>82</v>
      </c>
      <c r="B3442" t="b">
        <f>IF(Data!$F3442="failed",Data!L3442)</f>
        <v>0</v>
      </c>
    </row>
    <row r="3443" spans="1:2" x14ac:dyDescent="0.25">
      <c r="A3443">
        <f>IF(Data!$F3443="successful",Data!L3443)</f>
        <v>43</v>
      </c>
      <c r="B3443" t="b">
        <f>IF(Data!$F3443="failed",Data!L3443)</f>
        <v>0</v>
      </c>
    </row>
    <row r="3444" spans="1:2" x14ac:dyDescent="0.25">
      <c r="A3444">
        <f>IF(Data!$F3444="successful",Data!L3444)</f>
        <v>8</v>
      </c>
      <c r="B3444" t="b">
        <f>IF(Data!$F3444="failed",Data!L3444)</f>
        <v>0</v>
      </c>
    </row>
    <row r="3445" spans="1:2" x14ac:dyDescent="0.25">
      <c r="A3445">
        <f>IF(Data!$F3445="successful",Data!L3445)</f>
        <v>45</v>
      </c>
      <c r="B3445" t="b">
        <f>IF(Data!$F3445="failed",Data!L3445)</f>
        <v>0</v>
      </c>
    </row>
    <row r="3446" spans="1:2" x14ac:dyDescent="0.25">
      <c r="A3446">
        <f>IF(Data!$F3446="successful",Data!L3446)</f>
        <v>20</v>
      </c>
      <c r="B3446" t="b">
        <f>IF(Data!$F3446="failed",Data!L3446)</f>
        <v>0</v>
      </c>
    </row>
    <row r="3447" spans="1:2" x14ac:dyDescent="0.25">
      <c r="A3447">
        <f>IF(Data!$F3447="successful",Data!L3447)</f>
        <v>31</v>
      </c>
      <c r="B3447" t="b">
        <f>IF(Data!$F3447="failed",Data!L3447)</f>
        <v>0</v>
      </c>
    </row>
    <row r="3448" spans="1:2" x14ac:dyDescent="0.25">
      <c r="A3448">
        <f>IF(Data!$F3448="successful",Data!L3448)</f>
        <v>25</v>
      </c>
      <c r="B3448" t="b">
        <f>IF(Data!$F3448="failed",Data!L3448)</f>
        <v>0</v>
      </c>
    </row>
    <row r="3449" spans="1:2" x14ac:dyDescent="0.25">
      <c r="A3449">
        <f>IF(Data!$F3449="successful",Data!L3449)</f>
        <v>14</v>
      </c>
      <c r="B3449" t="b">
        <f>IF(Data!$F3449="failed",Data!L3449)</f>
        <v>0</v>
      </c>
    </row>
    <row r="3450" spans="1:2" x14ac:dyDescent="0.25">
      <c r="A3450">
        <f>IF(Data!$F3450="successful",Data!L3450)</f>
        <v>45</v>
      </c>
      <c r="B3450" t="b">
        <f>IF(Data!$F3450="failed",Data!L3450)</f>
        <v>0</v>
      </c>
    </row>
    <row r="3451" spans="1:2" x14ac:dyDescent="0.25">
      <c r="A3451">
        <f>IF(Data!$F3451="successful",Data!L3451)</f>
        <v>20</v>
      </c>
      <c r="B3451" t="b">
        <f>IF(Data!$F3451="failed",Data!L3451)</f>
        <v>0</v>
      </c>
    </row>
    <row r="3452" spans="1:2" x14ac:dyDescent="0.25">
      <c r="A3452">
        <f>IF(Data!$F3452="successful",Data!L3452)</f>
        <v>39</v>
      </c>
      <c r="B3452" t="b">
        <f>IF(Data!$F3452="failed",Data!L3452)</f>
        <v>0</v>
      </c>
    </row>
    <row r="3453" spans="1:2" x14ac:dyDescent="0.25">
      <c r="A3453">
        <f>IF(Data!$F3453="successful",Data!L3453)</f>
        <v>16</v>
      </c>
      <c r="B3453" t="b">
        <f>IF(Data!$F3453="failed",Data!L3453)</f>
        <v>0</v>
      </c>
    </row>
    <row r="3454" spans="1:2" x14ac:dyDescent="0.25">
      <c r="A3454">
        <f>IF(Data!$F3454="successful",Data!L3454)</f>
        <v>37</v>
      </c>
      <c r="B3454" t="b">
        <f>IF(Data!$F3454="failed",Data!L3454)</f>
        <v>0</v>
      </c>
    </row>
    <row r="3455" spans="1:2" x14ac:dyDescent="0.25">
      <c r="A3455">
        <f>IF(Data!$F3455="successful",Data!L3455)</f>
        <v>14</v>
      </c>
      <c r="B3455" t="b">
        <f>IF(Data!$F3455="failed",Data!L3455)</f>
        <v>0</v>
      </c>
    </row>
    <row r="3456" spans="1:2" x14ac:dyDescent="0.25">
      <c r="A3456">
        <f>IF(Data!$F3456="successful",Data!L3456)</f>
        <v>21</v>
      </c>
      <c r="B3456" t="b">
        <f>IF(Data!$F3456="failed",Data!L3456)</f>
        <v>0</v>
      </c>
    </row>
    <row r="3457" spans="1:2" x14ac:dyDescent="0.25">
      <c r="A3457">
        <f>IF(Data!$F3457="successful",Data!L3457)</f>
        <v>69</v>
      </c>
      <c r="B3457" t="b">
        <f>IF(Data!$F3457="failed",Data!L3457)</f>
        <v>0</v>
      </c>
    </row>
    <row r="3458" spans="1:2" x14ac:dyDescent="0.25">
      <c r="A3458">
        <f>IF(Data!$F3458="successful",Data!L3458)</f>
        <v>16</v>
      </c>
      <c r="B3458" t="b">
        <f>IF(Data!$F3458="failed",Data!L3458)</f>
        <v>0</v>
      </c>
    </row>
    <row r="3459" spans="1:2" x14ac:dyDescent="0.25">
      <c r="A3459">
        <f>IF(Data!$F3459="successful",Data!L3459)</f>
        <v>55</v>
      </c>
      <c r="B3459" t="b">
        <f>IF(Data!$F3459="failed",Data!L3459)</f>
        <v>0</v>
      </c>
    </row>
    <row r="3460" spans="1:2" x14ac:dyDescent="0.25">
      <c r="A3460">
        <f>IF(Data!$F3460="successful",Data!L3460)</f>
        <v>27</v>
      </c>
      <c r="B3460" t="b">
        <f>IF(Data!$F3460="failed",Data!L3460)</f>
        <v>0</v>
      </c>
    </row>
    <row r="3461" spans="1:2" x14ac:dyDescent="0.25">
      <c r="A3461">
        <f>IF(Data!$F3461="successful",Data!L3461)</f>
        <v>36</v>
      </c>
      <c r="B3461" t="b">
        <f>IF(Data!$F3461="failed",Data!L3461)</f>
        <v>0</v>
      </c>
    </row>
    <row r="3462" spans="1:2" x14ac:dyDescent="0.25">
      <c r="A3462">
        <f>IF(Data!$F3462="successful",Data!L3462)</f>
        <v>19</v>
      </c>
      <c r="B3462" t="b">
        <f>IF(Data!$F3462="failed",Data!L3462)</f>
        <v>0</v>
      </c>
    </row>
    <row r="3463" spans="1:2" x14ac:dyDescent="0.25">
      <c r="A3463">
        <f>IF(Data!$F3463="successful",Data!L3463)</f>
        <v>12</v>
      </c>
      <c r="B3463" t="b">
        <f>IF(Data!$F3463="failed",Data!L3463)</f>
        <v>0</v>
      </c>
    </row>
    <row r="3464" spans="1:2" x14ac:dyDescent="0.25">
      <c r="A3464">
        <f>IF(Data!$F3464="successful",Data!L3464)</f>
        <v>17</v>
      </c>
      <c r="B3464" t="b">
        <f>IF(Data!$F3464="failed",Data!L3464)</f>
        <v>0</v>
      </c>
    </row>
    <row r="3465" spans="1:2" x14ac:dyDescent="0.25">
      <c r="A3465">
        <f>IF(Data!$F3465="successful",Data!L3465)</f>
        <v>114</v>
      </c>
      <c r="B3465" t="b">
        <f>IF(Data!$F3465="failed",Data!L3465)</f>
        <v>0</v>
      </c>
    </row>
    <row r="3466" spans="1:2" x14ac:dyDescent="0.25">
      <c r="A3466">
        <f>IF(Data!$F3466="successful",Data!L3466)</f>
        <v>93</v>
      </c>
      <c r="B3466" t="b">
        <f>IF(Data!$F3466="failed",Data!L3466)</f>
        <v>0</v>
      </c>
    </row>
    <row r="3467" spans="1:2" x14ac:dyDescent="0.25">
      <c r="A3467">
        <f>IF(Data!$F3467="successful",Data!L3467)</f>
        <v>36</v>
      </c>
      <c r="B3467" t="b">
        <f>IF(Data!$F3467="failed",Data!L3467)</f>
        <v>0</v>
      </c>
    </row>
    <row r="3468" spans="1:2" x14ac:dyDescent="0.25">
      <c r="A3468">
        <f>IF(Data!$F3468="successful",Data!L3468)</f>
        <v>61</v>
      </c>
      <c r="B3468" t="b">
        <f>IF(Data!$F3468="failed",Data!L3468)</f>
        <v>0</v>
      </c>
    </row>
    <row r="3469" spans="1:2" x14ac:dyDescent="0.25">
      <c r="A3469">
        <f>IF(Data!$F3469="successful",Data!L3469)</f>
        <v>47</v>
      </c>
      <c r="B3469" t="b">
        <f>IF(Data!$F3469="failed",Data!L3469)</f>
        <v>0</v>
      </c>
    </row>
    <row r="3470" spans="1:2" x14ac:dyDescent="0.25">
      <c r="A3470">
        <f>IF(Data!$F3470="successful",Data!L3470)</f>
        <v>17</v>
      </c>
      <c r="B3470" t="b">
        <f>IF(Data!$F3470="failed",Data!L3470)</f>
        <v>0</v>
      </c>
    </row>
    <row r="3471" spans="1:2" x14ac:dyDescent="0.25">
      <c r="A3471">
        <f>IF(Data!$F3471="successful",Data!L3471)</f>
        <v>63</v>
      </c>
      <c r="B3471" t="b">
        <f>IF(Data!$F3471="failed",Data!L3471)</f>
        <v>0</v>
      </c>
    </row>
    <row r="3472" spans="1:2" x14ac:dyDescent="0.25">
      <c r="A3472">
        <f>IF(Data!$F3472="successful",Data!L3472)</f>
        <v>9</v>
      </c>
      <c r="B3472" t="b">
        <f>IF(Data!$F3472="failed",Data!L3472)</f>
        <v>0</v>
      </c>
    </row>
    <row r="3473" spans="1:2" x14ac:dyDescent="0.25">
      <c r="A3473">
        <f>IF(Data!$F3473="successful",Data!L3473)</f>
        <v>30</v>
      </c>
      <c r="B3473" t="b">
        <f>IF(Data!$F3473="failed",Data!L3473)</f>
        <v>0</v>
      </c>
    </row>
    <row r="3474" spans="1:2" x14ac:dyDescent="0.25">
      <c r="A3474">
        <f>IF(Data!$F3474="successful",Data!L3474)</f>
        <v>23</v>
      </c>
      <c r="B3474" t="b">
        <f>IF(Data!$F3474="failed",Data!L3474)</f>
        <v>0</v>
      </c>
    </row>
    <row r="3475" spans="1:2" x14ac:dyDescent="0.25">
      <c r="A3475">
        <f>IF(Data!$F3475="successful",Data!L3475)</f>
        <v>33</v>
      </c>
      <c r="B3475" t="b">
        <f>IF(Data!$F3475="failed",Data!L3475)</f>
        <v>0</v>
      </c>
    </row>
    <row r="3476" spans="1:2" x14ac:dyDescent="0.25">
      <c r="A3476">
        <f>IF(Data!$F3476="successful",Data!L3476)</f>
        <v>39</v>
      </c>
      <c r="B3476" t="b">
        <f>IF(Data!$F3476="failed",Data!L3476)</f>
        <v>0</v>
      </c>
    </row>
    <row r="3477" spans="1:2" x14ac:dyDescent="0.25">
      <c r="A3477">
        <f>IF(Data!$F3477="successful",Data!L3477)</f>
        <v>17</v>
      </c>
      <c r="B3477" t="b">
        <f>IF(Data!$F3477="failed",Data!L3477)</f>
        <v>0</v>
      </c>
    </row>
    <row r="3478" spans="1:2" x14ac:dyDescent="0.25">
      <c r="A3478">
        <f>IF(Data!$F3478="successful",Data!L3478)</f>
        <v>6</v>
      </c>
      <c r="B3478" t="b">
        <f>IF(Data!$F3478="failed",Data!L3478)</f>
        <v>0</v>
      </c>
    </row>
    <row r="3479" spans="1:2" x14ac:dyDescent="0.25">
      <c r="A3479">
        <f>IF(Data!$F3479="successful",Data!L3479)</f>
        <v>39</v>
      </c>
      <c r="B3479" t="b">
        <f>IF(Data!$F3479="failed",Data!L3479)</f>
        <v>0</v>
      </c>
    </row>
    <row r="3480" spans="1:2" x14ac:dyDescent="0.25">
      <c r="A3480">
        <f>IF(Data!$F3480="successful",Data!L3480)</f>
        <v>57</v>
      </c>
      <c r="B3480" t="b">
        <f>IF(Data!$F3480="failed",Data!L3480)</f>
        <v>0</v>
      </c>
    </row>
    <row r="3481" spans="1:2" x14ac:dyDescent="0.25">
      <c r="A3481">
        <f>IF(Data!$F3481="successful",Data!L3481)</f>
        <v>56</v>
      </c>
      <c r="B3481" t="b">
        <f>IF(Data!$F3481="failed",Data!L3481)</f>
        <v>0</v>
      </c>
    </row>
    <row r="3482" spans="1:2" x14ac:dyDescent="0.25">
      <c r="A3482">
        <f>IF(Data!$F3482="successful",Data!L3482)</f>
        <v>13</v>
      </c>
      <c r="B3482" t="b">
        <f>IF(Data!$F3482="failed",Data!L3482)</f>
        <v>0</v>
      </c>
    </row>
    <row r="3483" spans="1:2" x14ac:dyDescent="0.25">
      <c r="A3483">
        <f>IF(Data!$F3483="successful",Data!L3483)</f>
        <v>95</v>
      </c>
      <c r="B3483" t="b">
        <f>IF(Data!$F3483="failed",Data!L3483)</f>
        <v>0</v>
      </c>
    </row>
    <row r="3484" spans="1:2" x14ac:dyDescent="0.25">
      <c r="A3484">
        <f>IF(Data!$F3484="successful",Data!L3484)</f>
        <v>80</v>
      </c>
      <c r="B3484" t="b">
        <f>IF(Data!$F3484="failed",Data!L3484)</f>
        <v>0</v>
      </c>
    </row>
    <row r="3485" spans="1:2" x14ac:dyDescent="0.25">
      <c r="A3485">
        <f>IF(Data!$F3485="successful",Data!L3485)</f>
        <v>133</v>
      </c>
      <c r="B3485" t="b">
        <f>IF(Data!$F3485="failed",Data!L3485)</f>
        <v>0</v>
      </c>
    </row>
    <row r="3486" spans="1:2" x14ac:dyDescent="0.25">
      <c r="A3486">
        <f>IF(Data!$F3486="successful",Data!L3486)</f>
        <v>44</v>
      </c>
      <c r="B3486" t="b">
        <f>IF(Data!$F3486="failed",Data!L3486)</f>
        <v>0</v>
      </c>
    </row>
    <row r="3487" spans="1:2" x14ac:dyDescent="0.25">
      <c r="A3487">
        <f>IF(Data!$F3487="successful",Data!L3487)</f>
        <v>30</v>
      </c>
      <c r="B3487" t="b">
        <f>IF(Data!$F3487="failed",Data!L3487)</f>
        <v>0</v>
      </c>
    </row>
    <row r="3488" spans="1:2" x14ac:dyDescent="0.25">
      <c r="A3488">
        <f>IF(Data!$F3488="successful",Data!L3488)</f>
        <v>56</v>
      </c>
      <c r="B3488" t="b">
        <f>IF(Data!$F3488="failed",Data!L3488)</f>
        <v>0</v>
      </c>
    </row>
    <row r="3489" spans="1:2" x14ac:dyDescent="0.25">
      <c r="A3489">
        <f>IF(Data!$F3489="successful",Data!L3489)</f>
        <v>66</v>
      </c>
      <c r="B3489" t="b">
        <f>IF(Data!$F3489="failed",Data!L3489)</f>
        <v>0</v>
      </c>
    </row>
    <row r="3490" spans="1:2" x14ac:dyDescent="0.25">
      <c r="A3490">
        <f>IF(Data!$F3490="successful",Data!L3490)</f>
        <v>29</v>
      </c>
      <c r="B3490" t="b">
        <f>IF(Data!$F3490="failed",Data!L3490)</f>
        <v>0</v>
      </c>
    </row>
    <row r="3491" spans="1:2" x14ac:dyDescent="0.25">
      <c r="A3491">
        <f>IF(Data!$F3491="successful",Data!L3491)</f>
        <v>72</v>
      </c>
      <c r="B3491" t="b">
        <f>IF(Data!$F3491="failed",Data!L3491)</f>
        <v>0</v>
      </c>
    </row>
    <row r="3492" spans="1:2" x14ac:dyDescent="0.25">
      <c r="A3492">
        <f>IF(Data!$F3492="successful",Data!L3492)</f>
        <v>27</v>
      </c>
      <c r="B3492" t="b">
        <f>IF(Data!$F3492="failed",Data!L3492)</f>
        <v>0</v>
      </c>
    </row>
    <row r="3493" spans="1:2" x14ac:dyDescent="0.25">
      <c r="A3493">
        <f>IF(Data!$F3493="successful",Data!L3493)</f>
        <v>10</v>
      </c>
      <c r="B3493" t="b">
        <f>IF(Data!$F3493="failed",Data!L3493)</f>
        <v>0</v>
      </c>
    </row>
    <row r="3494" spans="1:2" x14ac:dyDescent="0.25">
      <c r="A3494">
        <f>IF(Data!$F3494="successful",Data!L3494)</f>
        <v>35</v>
      </c>
      <c r="B3494" t="b">
        <f>IF(Data!$F3494="failed",Data!L3494)</f>
        <v>0</v>
      </c>
    </row>
    <row r="3495" spans="1:2" x14ac:dyDescent="0.25">
      <c r="A3495">
        <f>IF(Data!$F3495="successful",Data!L3495)</f>
        <v>29</v>
      </c>
      <c r="B3495" t="b">
        <f>IF(Data!$F3495="failed",Data!L3495)</f>
        <v>0</v>
      </c>
    </row>
    <row r="3496" spans="1:2" x14ac:dyDescent="0.25">
      <c r="A3496">
        <f>IF(Data!$F3496="successful",Data!L3496)</f>
        <v>13</v>
      </c>
      <c r="B3496" t="b">
        <f>IF(Data!$F3496="failed",Data!L3496)</f>
        <v>0</v>
      </c>
    </row>
    <row r="3497" spans="1:2" x14ac:dyDescent="0.25">
      <c r="A3497">
        <f>IF(Data!$F3497="successful",Data!L3497)</f>
        <v>72</v>
      </c>
      <c r="B3497" t="b">
        <f>IF(Data!$F3497="failed",Data!L3497)</f>
        <v>0</v>
      </c>
    </row>
    <row r="3498" spans="1:2" x14ac:dyDescent="0.25">
      <c r="A3498">
        <f>IF(Data!$F3498="successful",Data!L3498)</f>
        <v>78</v>
      </c>
      <c r="B3498" t="b">
        <f>IF(Data!$F3498="failed",Data!L3498)</f>
        <v>0</v>
      </c>
    </row>
    <row r="3499" spans="1:2" x14ac:dyDescent="0.25">
      <c r="A3499">
        <f>IF(Data!$F3499="successful",Data!L3499)</f>
        <v>49</v>
      </c>
      <c r="B3499" t="b">
        <f>IF(Data!$F3499="failed",Data!L3499)</f>
        <v>0</v>
      </c>
    </row>
    <row r="3500" spans="1:2" x14ac:dyDescent="0.25">
      <c r="A3500">
        <f>IF(Data!$F3500="successful",Data!L3500)</f>
        <v>42</v>
      </c>
      <c r="B3500" t="b">
        <f>IF(Data!$F3500="failed",Data!L3500)</f>
        <v>0</v>
      </c>
    </row>
    <row r="3501" spans="1:2" x14ac:dyDescent="0.25">
      <c r="A3501">
        <f>IF(Data!$F3501="successful",Data!L3501)</f>
        <v>35</v>
      </c>
      <c r="B3501" t="b">
        <f>IF(Data!$F3501="failed",Data!L3501)</f>
        <v>0</v>
      </c>
    </row>
    <row r="3502" spans="1:2" x14ac:dyDescent="0.25">
      <c r="A3502">
        <f>IF(Data!$F3502="successful",Data!L3502)</f>
        <v>42</v>
      </c>
      <c r="B3502" t="b">
        <f>IF(Data!$F3502="failed",Data!L3502)</f>
        <v>0</v>
      </c>
    </row>
    <row r="3503" spans="1:2" x14ac:dyDescent="0.25">
      <c r="A3503">
        <f>IF(Data!$F3503="successful",Data!L3503)</f>
        <v>42</v>
      </c>
      <c r="B3503" t="b">
        <f>IF(Data!$F3503="failed",Data!L3503)</f>
        <v>0</v>
      </c>
    </row>
    <row r="3504" spans="1:2" x14ac:dyDescent="0.25">
      <c r="A3504">
        <f>IF(Data!$F3504="successful",Data!L3504)</f>
        <v>31</v>
      </c>
      <c r="B3504" t="b">
        <f>IF(Data!$F3504="failed",Data!L3504)</f>
        <v>0</v>
      </c>
    </row>
    <row r="3505" spans="1:2" x14ac:dyDescent="0.25">
      <c r="A3505">
        <f>IF(Data!$F3505="successful",Data!L3505)</f>
        <v>38</v>
      </c>
      <c r="B3505" t="b">
        <f>IF(Data!$F3505="failed",Data!L3505)</f>
        <v>0</v>
      </c>
    </row>
    <row r="3506" spans="1:2" x14ac:dyDescent="0.25">
      <c r="A3506">
        <f>IF(Data!$F3506="successful",Data!L3506)</f>
        <v>8</v>
      </c>
      <c r="B3506" t="b">
        <f>IF(Data!$F3506="failed",Data!L3506)</f>
        <v>0</v>
      </c>
    </row>
    <row r="3507" spans="1:2" x14ac:dyDescent="0.25">
      <c r="A3507">
        <f>IF(Data!$F3507="successful",Data!L3507)</f>
        <v>39</v>
      </c>
      <c r="B3507" t="b">
        <f>IF(Data!$F3507="failed",Data!L3507)</f>
        <v>0</v>
      </c>
    </row>
    <row r="3508" spans="1:2" x14ac:dyDescent="0.25">
      <c r="A3508">
        <f>IF(Data!$F3508="successful",Data!L3508)</f>
        <v>29</v>
      </c>
      <c r="B3508" t="b">
        <f>IF(Data!$F3508="failed",Data!L3508)</f>
        <v>0</v>
      </c>
    </row>
    <row r="3509" spans="1:2" x14ac:dyDescent="0.25">
      <c r="A3509">
        <f>IF(Data!$F3509="successful",Data!L3509)</f>
        <v>72</v>
      </c>
      <c r="B3509" t="b">
        <f>IF(Data!$F3509="failed",Data!L3509)</f>
        <v>0</v>
      </c>
    </row>
    <row r="3510" spans="1:2" x14ac:dyDescent="0.25">
      <c r="A3510">
        <f>IF(Data!$F3510="successful",Data!L3510)</f>
        <v>15</v>
      </c>
      <c r="B3510" t="b">
        <f>IF(Data!$F3510="failed",Data!L3510)</f>
        <v>0</v>
      </c>
    </row>
    <row r="3511" spans="1:2" x14ac:dyDescent="0.25">
      <c r="A3511">
        <f>IF(Data!$F3511="successful",Data!L3511)</f>
        <v>33</v>
      </c>
      <c r="B3511" t="b">
        <f>IF(Data!$F3511="failed",Data!L3511)</f>
        <v>0</v>
      </c>
    </row>
    <row r="3512" spans="1:2" x14ac:dyDescent="0.25">
      <c r="A3512">
        <f>IF(Data!$F3512="successful",Data!L3512)</f>
        <v>15</v>
      </c>
      <c r="B3512" t="b">
        <f>IF(Data!$F3512="failed",Data!L3512)</f>
        <v>0</v>
      </c>
    </row>
    <row r="3513" spans="1:2" x14ac:dyDescent="0.25">
      <c r="A3513">
        <f>IF(Data!$F3513="successful",Data!L3513)</f>
        <v>19</v>
      </c>
      <c r="B3513" t="b">
        <f>IF(Data!$F3513="failed",Data!L3513)</f>
        <v>0</v>
      </c>
    </row>
    <row r="3514" spans="1:2" x14ac:dyDescent="0.25">
      <c r="A3514">
        <f>IF(Data!$F3514="successful",Data!L3514)</f>
        <v>17</v>
      </c>
      <c r="B3514" t="b">
        <f>IF(Data!$F3514="failed",Data!L3514)</f>
        <v>0</v>
      </c>
    </row>
    <row r="3515" spans="1:2" x14ac:dyDescent="0.25">
      <c r="A3515">
        <f>IF(Data!$F3515="successful",Data!L3515)</f>
        <v>44</v>
      </c>
      <c r="B3515" t="b">
        <f>IF(Data!$F3515="failed",Data!L3515)</f>
        <v>0</v>
      </c>
    </row>
    <row r="3516" spans="1:2" x14ac:dyDescent="0.25">
      <c r="A3516">
        <f>IF(Data!$F3516="successful",Data!L3516)</f>
        <v>10</v>
      </c>
      <c r="B3516" t="b">
        <f>IF(Data!$F3516="failed",Data!L3516)</f>
        <v>0</v>
      </c>
    </row>
    <row r="3517" spans="1:2" x14ac:dyDescent="0.25">
      <c r="A3517">
        <f>IF(Data!$F3517="successful",Data!L3517)</f>
        <v>46</v>
      </c>
      <c r="B3517" t="b">
        <f>IF(Data!$F3517="failed",Data!L3517)</f>
        <v>0</v>
      </c>
    </row>
    <row r="3518" spans="1:2" x14ac:dyDescent="0.25">
      <c r="A3518">
        <f>IF(Data!$F3518="successful",Data!L3518)</f>
        <v>11</v>
      </c>
      <c r="B3518" t="b">
        <f>IF(Data!$F3518="failed",Data!L3518)</f>
        <v>0</v>
      </c>
    </row>
    <row r="3519" spans="1:2" x14ac:dyDescent="0.25">
      <c r="A3519">
        <f>IF(Data!$F3519="successful",Data!L3519)</f>
        <v>13</v>
      </c>
      <c r="B3519" t="b">
        <f>IF(Data!$F3519="failed",Data!L3519)</f>
        <v>0</v>
      </c>
    </row>
    <row r="3520" spans="1:2" x14ac:dyDescent="0.25">
      <c r="A3520">
        <f>IF(Data!$F3520="successful",Data!L3520)</f>
        <v>33</v>
      </c>
      <c r="B3520" t="b">
        <f>IF(Data!$F3520="failed",Data!L3520)</f>
        <v>0</v>
      </c>
    </row>
    <row r="3521" spans="1:2" x14ac:dyDescent="0.25">
      <c r="A3521">
        <f>IF(Data!$F3521="successful",Data!L3521)</f>
        <v>28</v>
      </c>
      <c r="B3521" t="b">
        <f>IF(Data!$F3521="failed",Data!L3521)</f>
        <v>0</v>
      </c>
    </row>
    <row r="3522" spans="1:2" x14ac:dyDescent="0.25">
      <c r="A3522">
        <f>IF(Data!$F3522="successful",Data!L3522)</f>
        <v>21</v>
      </c>
      <c r="B3522" t="b">
        <f>IF(Data!$F3522="failed",Data!L3522)</f>
        <v>0</v>
      </c>
    </row>
    <row r="3523" spans="1:2" x14ac:dyDescent="0.25">
      <c r="A3523">
        <f>IF(Data!$F3523="successful",Data!L3523)</f>
        <v>13</v>
      </c>
      <c r="B3523" t="b">
        <f>IF(Data!$F3523="failed",Data!L3523)</f>
        <v>0</v>
      </c>
    </row>
    <row r="3524" spans="1:2" x14ac:dyDescent="0.25">
      <c r="A3524">
        <f>IF(Data!$F3524="successful",Data!L3524)</f>
        <v>34</v>
      </c>
      <c r="B3524" t="b">
        <f>IF(Data!$F3524="failed",Data!L3524)</f>
        <v>0</v>
      </c>
    </row>
    <row r="3525" spans="1:2" x14ac:dyDescent="0.25">
      <c r="A3525">
        <f>IF(Data!$F3525="successful",Data!L3525)</f>
        <v>80</v>
      </c>
      <c r="B3525" t="b">
        <f>IF(Data!$F3525="failed",Data!L3525)</f>
        <v>0</v>
      </c>
    </row>
    <row r="3526" spans="1:2" x14ac:dyDescent="0.25">
      <c r="A3526">
        <f>IF(Data!$F3526="successful",Data!L3526)</f>
        <v>74</v>
      </c>
      <c r="B3526" t="b">
        <f>IF(Data!$F3526="failed",Data!L3526)</f>
        <v>0</v>
      </c>
    </row>
    <row r="3527" spans="1:2" x14ac:dyDescent="0.25">
      <c r="A3527">
        <f>IF(Data!$F3527="successful",Data!L3527)</f>
        <v>7</v>
      </c>
      <c r="B3527" t="b">
        <f>IF(Data!$F3527="failed",Data!L3527)</f>
        <v>0</v>
      </c>
    </row>
    <row r="3528" spans="1:2" x14ac:dyDescent="0.25">
      <c r="A3528">
        <f>IF(Data!$F3528="successful",Data!L3528)</f>
        <v>34</v>
      </c>
      <c r="B3528" t="b">
        <f>IF(Data!$F3528="failed",Data!L3528)</f>
        <v>0</v>
      </c>
    </row>
    <row r="3529" spans="1:2" x14ac:dyDescent="0.25">
      <c r="A3529">
        <f>IF(Data!$F3529="successful",Data!L3529)</f>
        <v>86</v>
      </c>
      <c r="B3529" t="b">
        <f>IF(Data!$F3529="failed",Data!L3529)</f>
        <v>0</v>
      </c>
    </row>
    <row r="3530" spans="1:2" x14ac:dyDescent="0.25">
      <c r="A3530">
        <f>IF(Data!$F3530="successful",Data!L3530)</f>
        <v>37</v>
      </c>
      <c r="B3530" t="b">
        <f>IF(Data!$F3530="failed",Data!L3530)</f>
        <v>0</v>
      </c>
    </row>
    <row r="3531" spans="1:2" x14ac:dyDescent="0.25">
      <c r="A3531">
        <f>IF(Data!$F3531="successful",Data!L3531)</f>
        <v>18</v>
      </c>
      <c r="B3531" t="b">
        <f>IF(Data!$F3531="failed",Data!L3531)</f>
        <v>0</v>
      </c>
    </row>
    <row r="3532" spans="1:2" x14ac:dyDescent="0.25">
      <c r="A3532">
        <f>IF(Data!$F3532="successful",Data!L3532)</f>
        <v>22</v>
      </c>
      <c r="B3532" t="b">
        <f>IF(Data!$F3532="failed",Data!L3532)</f>
        <v>0</v>
      </c>
    </row>
    <row r="3533" spans="1:2" x14ac:dyDescent="0.25">
      <c r="A3533">
        <f>IF(Data!$F3533="successful",Data!L3533)</f>
        <v>26</v>
      </c>
      <c r="B3533" t="b">
        <f>IF(Data!$F3533="failed",Data!L3533)</f>
        <v>0</v>
      </c>
    </row>
    <row r="3534" spans="1:2" x14ac:dyDescent="0.25">
      <c r="A3534">
        <f>IF(Data!$F3534="successful",Data!L3534)</f>
        <v>27</v>
      </c>
      <c r="B3534" t="b">
        <f>IF(Data!$F3534="failed",Data!L3534)</f>
        <v>0</v>
      </c>
    </row>
    <row r="3535" spans="1:2" x14ac:dyDescent="0.25">
      <c r="A3535">
        <f>IF(Data!$F3535="successful",Data!L3535)</f>
        <v>8</v>
      </c>
      <c r="B3535" t="b">
        <f>IF(Data!$F3535="failed",Data!L3535)</f>
        <v>0</v>
      </c>
    </row>
    <row r="3536" spans="1:2" x14ac:dyDescent="0.25">
      <c r="A3536">
        <f>IF(Data!$F3536="successful",Data!L3536)</f>
        <v>204</v>
      </c>
      <c r="B3536" t="b">
        <f>IF(Data!$F3536="failed",Data!L3536)</f>
        <v>0</v>
      </c>
    </row>
    <row r="3537" spans="1:2" x14ac:dyDescent="0.25">
      <c r="A3537">
        <f>IF(Data!$F3537="successful",Data!L3537)</f>
        <v>46</v>
      </c>
      <c r="B3537" t="b">
        <f>IF(Data!$F3537="failed",Data!L3537)</f>
        <v>0</v>
      </c>
    </row>
    <row r="3538" spans="1:2" x14ac:dyDescent="0.25">
      <c r="A3538">
        <f>IF(Data!$F3538="successful",Data!L3538)</f>
        <v>17</v>
      </c>
      <c r="B3538" t="b">
        <f>IF(Data!$F3538="failed",Data!L3538)</f>
        <v>0</v>
      </c>
    </row>
    <row r="3539" spans="1:2" x14ac:dyDescent="0.25">
      <c r="A3539">
        <f>IF(Data!$F3539="successful",Data!L3539)</f>
        <v>28</v>
      </c>
      <c r="B3539" t="b">
        <f>IF(Data!$F3539="failed",Data!L3539)</f>
        <v>0</v>
      </c>
    </row>
    <row r="3540" spans="1:2" x14ac:dyDescent="0.25">
      <c r="A3540">
        <f>IF(Data!$F3540="successful",Data!L3540)</f>
        <v>83</v>
      </c>
      <c r="B3540" t="b">
        <f>IF(Data!$F3540="failed",Data!L3540)</f>
        <v>0</v>
      </c>
    </row>
    <row r="3541" spans="1:2" x14ac:dyDescent="0.25">
      <c r="A3541">
        <f>IF(Data!$F3541="successful",Data!L3541)</f>
        <v>13</v>
      </c>
      <c r="B3541" t="b">
        <f>IF(Data!$F3541="failed",Data!L3541)</f>
        <v>0</v>
      </c>
    </row>
    <row r="3542" spans="1:2" x14ac:dyDescent="0.25">
      <c r="A3542">
        <f>IF(Data!$F3542="successful",Data!L3542)</f>
        <v>8</v>
      </c>
      <c r="B3542" t="b">
        <f>IF(Data!$F3542="failed",Data!L3542)</f>
        <v>0</v>
      </c>
    </row>
    <row r="3543" spans="1:2" x14ac:dyDescent="0.25">
      <c r="A3543">
        <f>IF(Data!$F3543="successful",Data!L3543)</f>
        <v>32</v>
      </c>
      <c r="B3543" t="b">
        <f>IF(Data!$F3543="failed",Data!L3543)</f>
        <v>0</v>
      </c>
    </row>
    <row r="3544" spans="1:2" x14ac:dyDescent="0.25">
      <c r="A3544">
        <f>IF(Data!$F3544="successful",Data!L3544)</f>
        <v>85</v>
      </c>
      <c r="B3544" t="b">
        <f>IF(Data!$F3544="failed",Data!L3544)</f>
        <v>0</v>
      </c>
    </row>
    <row r="3545" spans="1:2" x14ac:dyDescent="0.25">
      <c r="A3545">
        <f>IF(Data!$F3545="successful",Data!L3545)</f>
        <v>29</v>
      </c>
      <c r="B3545" t="b">
        <f>IF(Data!$F3545="failed",Data!L3545)</f>
        <v>0</v>
      </c>
    </row>
    <row r="3546" spans="1:2" x14ac:dyDescent="0.25">
      <c r="A3546">
        <f>IF(Data!$F3546="successful",Data!L3546)</f>
        <v>24</v>
      </c>
      <c r="B3546" t="b">
        <f>IF(Data!$F3546="failed",Data!L3546)</f>
        <v>0</v>
      </c>
    </row>
    <row r="3547" spans="1:2" x14ac:dyDescent="0.25">
      <c r="A3547">
        <f>IF(Data!$F3547="successful",Data!L3547)</f>
        <v>8</v>
      </c>
      <c r="B3547" t="b">
        <f>IF(Data!$F3547="failed",Data!L3547)</f>
        <v>0</v>
      </c>
    </row>
    <row r="3548" spans="1:2" x14ac:dyDescent="0.25">
      <c r="A3548">
        <f>IF(Data!$F3548="successful",Data!L3548)</f>
        <v>19</v>
      </c>
      <c r="B3548" t="b">
        <f>IF(Data!$F3548="failed",Data!L3548)</f>
        <v>0</v>
      </c>
    </row>
    <row r="3549" spans="1:2" x14ac:dyDescent="0.25">
      <c r="A3549">
        <f>IF(Data!$F3549="successful",Data!L3549)</f>
        <v>336</v>
      </c>
      <c r="B3549" t="b">
        <f>IF(Data!$F3549="failed",Data!L3549)</f>
        <v>0</v>
      </c>
    </row>
    <row r="3550" spans="1:2" x14ac:dyDescent="0.25">
      <c r="A3550">
        <f>IF(Data!$F3550="successful",Data!L3550)</f>
        <v>13</v>
      </c>
      <c r="B3550" t="b">
        <f>IF(Data!$F3550="failed",Data!L3550)</f>
        <v>0</v>
      </c>
    </row>
    <row r="3551" spans="1:2" x14ac:dyDescent="0.25">
      <c r="A3551">
        <f>IF(Data!$F3551="successful",Data!L3551)</f>
        <v>42</v>
      </c>
      <c r="B3551" t="b">
        <f>IF(Data!$F3551="failed",Data!L3551)</f>
        <v>0</v>
      </c>
    </row>
    <row r="3552" spans="1:2" x14ac:dyDescent="0.25">
      <c r="A3552">
        <f>IF(Data!$F3552="successful",Data!L3552)</f>
        <v>64</v>
      </c>
      <c r="B3552" t="b">
        <f>IF(Data!$F3552="failed",Data!L3552)</f>
        <v>0</v>
      </c>
    </row>
    <row r="3553" spans="1:2" x14ac:dyDescent="0.25">
      <c r="A3553">
        <f>IF(Data!$F3553="successful",Data!L3553)</f>
        <v>25</v>
      </c>
      <c r="B3553" t="b">
        <f>IF(Data!$F3553="failed",Data!L3553)</f>
        <v>0</v>
      </c>
    </row>
    <row r="3554" spans="1:2" x14ac:dyDescent="0.25">
      <c r="A3554">
        <f>IF(Data!$F3554="successful",Data!L3554)</f>
        <v>20</v>
      </c>
      <c r="B3554" t="b">
        <f>IF(Data!$F3554="failed",Data!L3554)</f>
        <v>0</v>
      </c>
    </row>
    <row r="3555" spans="1:2" x14ac:dyDescent="0.25">
      <c r="A3555">
        <f>IF(Data!$F3555="successful",Data!L3555)</f>
        <v>104</v>
      </c>
      <c r="B3555" t="b">
        <f>IF(Data!$F3555="failed",Data!L3555)</f>
        <v>0</v>
      </c>
    </row>
    <row r="3556" spans="1:2" x14ac:dyDescent="0.25">
      <c r="A3556">
        <f>IF(Data!$F3556="successful",Data!L3556)</f>
        <v>53</v>
      </c>
      <c r="B3556" t="b">
        <f>IF(Data!$F3556="failed",Data!L3556)</f>
        <v>0</v>
      </c>
    </row>
    <row r="3557" spans="1:2" x14ac:dyDescent="0.25">
      <c r="A3557">
        <f>IF(Data!$F3557="successful",Data!L3557)</f>
        <v>14</v>
      </c>
      <c r="B3557" t="b">
        <f>IF(Data!$F3557="failed",Data!L3557)</f>
        <v>0</v>
      </c>
    </row>
    <row r="3558" spans="1:2" x14ac:dyDescent="0.25">
      <c r="A3558">
        <f>IF(Data!$F3558="successful",Data!L3558)</f>
        <v>20</v>
      </c>
      <c r="B3558" t="b">
        <f>IF(Data!$F3558="failed",Data!L3558)</f>
        <v>0</v>
      </c>
    </row>
    <row r="3559" spans="1:2" x14ac:dyDescent="0.25">
      <c r="A3559">
        <f>IF(Data!$F3559="successful",Data!L3559)</f>
        <v>558</v>
      </c>
      <c r="B3559" t="b">
        <f>IF(Data!$F3559="failed",Data!L3559)</f>
        <v>0</v>
      </c>
    </row>
    <row r="3560" spans="1:2" x14ac:dyDescent="0.25">
      <c r="A3560">
        <f>IF(Data!$F3560="successful",Data!L3560)</f>
        <v>22</v>
      </c>
      <c r="B3560" t="b">
        <f>IF(Data!$F3560="failed",Data!L3560)</f>
        <v>0</v>
      </c>
    </row>
    <row r="3561" spans="1:2" x14ac:dyDescent="0.25">
      <c r="A3561">
        <f>IF(Data!$F3561="successful",Data!L3561)</f>
        <v>24</v>
      </c>
      <c r="B3561" t="b">
        <f>IF(Data!$F3561="failed",Data!L3561)</f>
        <v>0</v>
      </c>
    </row>
    <row r="3562" spans="1:2" x14ac:dyDescent="0.25">
      <c r="A3562">
        <f>IF(Data!$F3562="successful",Data!L3562)</f>
        <v>74</v>
      </c>
      <c r="B3562" t="b">
        <f>IF(Data!$F3562="failed",Data!L3562)</f>
        <v>0</v>
      </c>
    </row>
    <row r="3563" spans="1:2" x14ac:dyDescent="0.25">
      <c r="A3563">
        <f>IF(Data!$F3563="successful",Data!L3563)</f>
        <v>54</v>
      </c>
      <c r="B3563" t="b">
        <f>IF(Data!$F3563="failed",Data!L3563)</f>
        <v>0</v>
      </c>
    </row>
    <row r="3564" spans="1:2" x14ac:dyDescent="0.25">
      <c r="A3564">
        <f>IF(Data!$F3564="successful",Data!L3564)</f>
        <v>31</v>
      </c>
      <c r="B3564" t="b">
        <f>IF(Data!$F3564="failed",Data!L3564)</f>
        <v>0</v>
      </c>
    </row>
    <row r="3565" spans="1:2" x14ac:dyDescent="0.25">
      <c r="A3565">
        <f>IF(Data!$F3565="successful",Data!L3565)</f>
        <v>25</v>
      </c>
      <c r="B3565" t="b">
        <f>IF(Data!$F3565="failed",Data!L3565)</f>
        <v>0</v>
      </c>
    </row>
    <row r="3566" spans="1:2" x14ac:dyDescent="0.25">
      <c r="A3566">
        <f>IF(Data!$F3566="successful",Data!L3566)</f>
        <v>17</v>
      </c>
      <c r="B3566" t="b">
        <f>IF(Data!$F3566="failed",Data!L3566)</f>
        <v>0</v>
      </c>
    </row>
    <row r="3567" spans="1:2" x14ac:dyDescent="0.25">
      <c r="A3567">
        <f>IF(Data!$F3567="successful",Data!L3567)</f>
        <v>12</v>
      </c>
      <c r="B3567" t="b">
        <f>IF(Data!$F3567="failed",Data!L3567)</f>
        <v>0</v>
      </c>
    </row>
    <row r="3568" spans="1:2" x14ac:dyDescent="0.25">
      <c r="A3568">
        <f>IF(Data!$F3568="successful",Data!L3568)</f>
        <v>38</v>
      </c>
      <c r="B3568" t="b">
        <f>IF(Data!$F3568="failed",Data!L3568)</f>
        <v>0</v>
      </c>
    </row>
    <row r="3569" spans="1:2" x14ac:dyDescent="0.25">
      <c r="A3569">
        <f>IF(Data!$F3569="successful",Data!L3569)</f>
        <v>41</v>
      </c>
      <c r="B3569" t="b">
        <f>IF(Data!$F3569="failed",Data!L3569)</f>
        <v>0</v>
      </c>
    </row>
    <row r="3570" spans="1:2" x14ac:dyDescent="0.25">
      <c r="A3570">
        <f>IF(Data!$F3570="successful",Data!L3570)</f>
        <v>19</v>
      </c>
      <c r="B3570" t="b">
        <f>IF(Data!$F3570="failed",Data!L3570)</f>
        <v>0</v>
      </c>
    </row>
    <row r="3571" spans="1:2" x14ac:dyDescent="0.25">
      <c r="A3571">
        <f>IF(Data!$F3571="successful",Data!L3571)</f>
        <v>41</v>
      </c>
      <c r="B3571" t="b">
        <f>IF(Data!$F3571="failed",Data!L3571)</f>
        <v>0</v>
      </c>
    </row>
    <row r="3572" spans="1:2" x14ac:dyDescent="0.25">
      <c r="A3572">
        <f>IF(Data!$F3572="successful",Data!L3572)</f>
        <v>26</v>
      </c>
      <c r="B3572" t="b">
        <f>IF(Data!$F3572="failed",Data!L3572)</f>
        <v>0</v>
      </c>
    </row>
    <row r="3573" spans="1:2" x14ac:dyDescent="0.25">
      <c r="A3573">
        <f>IF(Data!$F3573="successful",Data!L3573)</f>
        <v>25</v>
      </c>
      <c r="B3573" t="b">
        <f>IF(Data!$F3573="failed",Data!L3573)</f>
        <v>0</v>
      </c>
    </row>
    <row r="3574" spans="1:2" x14ac:dyDescent="0.25">
      <c r="A3574">
        <f>IF(Data!$F3574="successful",Data!L3574)</f>
        <v>9</v>
      </c>
      <c r="B3574" t="b">
        <f>IF(Data!$F3574="failed",Data!L3574)</f>
        <v>0</v>
      </c>
    </row>
    <row r="3575" spans="1:2" x14ac:dyDescent="0.25">
      <c r="A3575">
        <f>IF(Data!$F3575="successful",Data!L3575)</f>
        <v>78</v>
      </c>
      <c r="B3575" t="b">
        <f>IF(Data!$F3575="failed",Data!L3575)</f>
        <v>0</v>
      </c>
    </row>
    <row r="3576" spans="1:2" x14ac:dyDescent="0.25">
      <c r="A3576">
        <f>IF(Data!$F3576="successful",Data!L3576)</f>
        <v>45</v>
      </c>
      <c r="B3576" t="b">
        <f>IF(Data!$F3576="failed",Data!L3576)</f>
        <v>0</v>
      </c>
    </row>
    <row r="3577" spans="1:2" x14ac:dyDescent="0.25">
      <c r="A3577">
        <f>IF(Data!$F3577="successful",Data!L3577)</f>
        <v>102</v>
      </c>
      <c r="B3577" t="b">
        <f>IF(Data!$F3577="failed",Data!L3577)</f>
        <v>0</v>
      </c>
    </row>
    <row r="3578" spans="1:2" x14ac:dyDescent="0.25">
      <c r="A3578">
        <f>IF(Data!$F3578="successful",Data!L3578)</f>
        <v>5</v>
      </c>
      <c r="B3578" t="b">
        <f>IF(Data!$F3578="failed",Data!L3578)</f>
        <v>0</v>
      </c>
    </row>
    <row r="3579" spans="1:2" x14ac:dyDescent="0.25">
      <c r="A3579">
        <f>IF(Data!$F3579="successful",Data!L3579)</f>
        <v>27</v>
      </c>
      <c r="B3579" t="b">
        <f>IF(Data!$F3579="failed",Data!L3579)</f>
        <v>0</v>
      </c>
    </row>
    <row r="3580" spans="1:2" x14ac:dyDescent="0.25">
      <c r="A3580">
        <f>IF(Data!$F3580="successful",Data!L3580)</f>
        <v>37</v>
      </c>
      <c r="B3580" t="b">
        <f>IF(Data!$F3580="failed",Data!L3580)</f>
        <v>0</v>
      </c>
    </row>
    <row r="3581" spans="1:2" x14ac:dyDescent="0.25">
      <c r="A3581">
        <f>IF(Data!$F3581="successful",Data!L3581)</f>
        <v>14</v>
      </c>
      <c r="B3581" t="b">
        <f>IF(Data!$F3581="failed",Data!L3581)</f>
        <v>0</v>
      </c>
    </row>
    <row r="3582" spans="1:2" x14ac:dyDescent="0.25">
      <c r="A3582">
        <f>IF(Data!$F3582="successful",Data!L3582)</f>
        <v>27</v>
      </c>
      <c r="B3582" t="b">
        <f>IF(Data!$F3582="failed",Data!L3582)</f>
        <v>0</v>
      </c>
    </row>
    <row r="3583" spans="1:2" x14ac:dyDescent="0.25">
      <c r="A3583">
        <f>IF(Data!$F3583="successful",Data!L3583)</f>
        <v>45</v>
      </c>
      <c r="B3583" t="b">
        <f>IF(Data!$F3583="failed",Data!L3583)</f>
        <v>0</v>
      </c>
    </row>
    <row r="3584" spans="1:2" x14ac:dyDescent="0.25">
      <c r="A3584">
        <f>IF(Data!$F3584="successful",Data!L3584)</f>
        <v>49</v>
      </c>
      <c r="B3584" t="b">
        <f>IF(Data!$F3584="failed",Data!L3584)</f>
        <v>0</v>
      </c>
    </row>
    <row r="3585" spans="1:2" x14ac:dyDescent="0.25">
      <c r="A3585">
        <f>IF(Data!$F3585="successful",Data!L3585)</f>
        <v>24</v>
      </c>
      <c r="B3585" t="b">
        <f>IF(Data!$F3585="failed",Data!L3585)</f>
        <v>0</v>
      </c>
    </row>
    <row r="3586" spans="1:2" x14ac:dyDescent="0.25">
      <c r="A3586">
        <f>IF(Data!$F3586="successful",Data!L3586)</f>
        <v>112</v>
      </c>
      <c r="B3586" t="b">
        <f>IF(Data!$F3586="failed",Data!L3586)</f>
        <v>0</v>
      </c>
    </row>
    <row r="3587" spans="1:2" x14ac:dyDescent="0.25">
      <c r="A3587">
        <f>IF(Data!$F3587="successful",Data!L3587)</f>
        <v>23</v>
      </c>
      <c r="B3587" t="b">
        <f>IF(Data!$F3587="failed",Data!L3587)</f>
        <v>0</v>
      </c>
    </row>
    <row r="3588" spans="1:2" x14ac:dyDescent="0.25">
      <c r="A3588">
        <f>IF(Data!$F3588="successful",Data!L3588)</f>
        <v>54</v>
      </c>
      <c r="B3588" t="b">
        <f>IF(Data!$F3588="failed",Data!L3588)</f>
        <v>0</v>
      </c>
    </row>
    <row r="3589" spans="1:2" x14ac:dyDescent="0.25">
      <c r="A3589">
        <f>IF(Data!$F3589="successful",Data!L3589)</f>
        <v>28</v>
      </c>
      <c r="B3589" t="b">
        <f>IF(Data!$F3589="failed",Data!L3589)</f>
        <v>0</v>
      </c>
    </row>
    <row r="3590" spans="1:2" x14ac:dyDescent="0.25">
      <c r="A3590">
        <f>IF(Data!$F3590="successful",Data!L3590)</f>
        <v>11</v>
      </c>
      <c r="B3590" t="b">
        <f>IF(Data!$F3590="failed",Data!L3590)</f>
        <v>0</v>
      </c>
    </row>
    <row r="3591" spans="1:2" x14ac:dyDescent="0.25">
      <c r="A3591">
        <f>IF(Data!$F3591="successful",Data!L3591)</f>
        <v>62</v>
      </c>
      <c r="B3591" t="b">
        <f>IF(Data!$F3591="failed",Data!L3591)</f>
        <v>0</v>
      </c>
    </row>
    <row r="3592" spans="1:2" x14ac:dyDescent="0.25">
      <c r="A3592">
        <f>IF(Data!$F3592="successful",Data!L3592)</f>
        <v>73</v>
      </c>
      <c r="B3592" t="b">
        <f>IF(Data!$F3592="failed",Data!L3592)</f>
        <v>0</v>
      </c>
    </row>
    <row r="3593" spans="1:2" x14ac:dyDescent="0.25">
      <c r="A3593">
        <f>IF(Data!$F3593="successful",Data!L3593)</f>
        <v>18</v>
      </c>
      <c r="B3593" t="b">
        <f>IF(Data!$F3593="failed",Data!L3593)</f>
        <v>0</v>
      </c>
    </row>
    <row r="3594" spans="1:2" x14ac:dyDescent="0.25">
      <c r="A3594">
        <f>IF(Data!$F3594="successful",Data!L3594)</f>
        <v>35</v>
      </c>
      <c r="B3594" t="b">
        <f>IF(Data!$F3594="failed",Data!L3594)</f>
        <v>0</v>
      </c>
    </row>
    <row r="3595" spans="1:2" x14ac:dyDescent="0.25">
      <c r="A3595">
        <f>IF(Data!$F3595="successful",Data!L3595)</f>
        <v>43</v>
      </c>
      <c r="B3595" t="b">
        <f>IF(Data!$F3595="failed",Data!L3595)</f>
        <v>0</v>
      </c>
    </row>
    <row r="3596" spans="1:2" x14ac:dyDescent="0.25">
      <c r="A3596">
        <f>IF(Data!$F3596="successful",Data!L3596)</f>
        <v>36</v>
      </c>
      <c r="B3596" t="b">
        <f>IF(Data!$F3596="failed",Data!L3596)</f>
        <v>0</v>
      </c>
    </row>
    <row r="3597" spans="1:2" x14ac:dyDescent="0.25">
      <c r="A3597">
        <f>IF(Data!$F3597="successful",Data!L3597)</f>
        <v>62</v>
      </c>
      <c r="B3597" t="b">
        <f>IF(Data!$F3597="failed",Data!L3597)</f>
        <v>0</v>
      </c>
    </row>
    <row r="3598" spans="1:2" x14ac:dyDescent="0.25">
      <c r="A3598">
        <f>IF(Data!$F3598="successful",Data!L3598)</f>
        <v>15</v>
      </c>
      <c r="B3598" t="b">
        <f>IF(Data!$F3598="failed",Data!L3598)</f>
        <v>0</v>
      </c>
    </row>
    <row r="3599" spans="1:2" x14ac:dyDescent="0.25">
      <c r="A3599">
        <f>IF(Data!$F3599="successful",Data!L3599)</f>
        <v>33</v>
      </c>
      <c r="B3599" t="b">
        <f>IF(Data!$F3599="failed",Data!L3599)</f>
        <v>0</v>
      </c>
    </row>
    <row r="3600" spans="1:2" x14ac:dyDescent="0.25">
      <c r="A3600">
        <f>IF(Data!$F3600="successful",Data!L3600)</f>
        <v>27</v>
      </c>
      <c r="B3600" t="b">
        <f>IF(Data!$F3600="failed",Data!L3600)</f>
        <v>0</v>
      </c>
    </row>
    <row r="3601" spans="1:2" x14ac:dyDescent="0.25">
      <c r="A3601">
        <f>IF(Data!$F3601="successful",Data!L3601)</f>
        <v>17</v>
      </c>
      <c r="B3601" t="b">
        <f>IF(Data!$F3601="failed",Data!L3601)</f>
        <v>0</v>
      </c>
    </row>
    <row r="3602" spans="1:2" x14ac:dyDescent="0.25">
      <c r="A3602">
        <f>IF(Data!$F3602="successful",Data!L3602)</f>
        <v>4</v>
      </c>
      <c r="B3602" t="b">
        <f>IF(Data!$F3602="failed",Data!L3602)</f>
        <v>0</v>
      </c>
    </row>
    <row r="3603" spans="1:2" x14ac:dyDescent="0.25">
      <c r="A3603">
        <f>IF(Data!$F3603="successful",Data!L3603)</f>
        <v>53</v>
      </c>
      <c r="B3603" t="b">
        <f>IF(Data!$F3603="failed",Data!L3603)</f>
        <v>0</v>
      </c>
    </row>
    <row r="3604" spans="1:2" x14ac:dyDescent="0.25">
      <c r="A3604">
        <f>IF(Data!$F3604="successful",Data!L3604)</f>
        <v>49</v>
      </c>
      <c r="B3604" t="b">
        <f>IF(Data!$F3604="failed",Data!L3604)</f>
        <v>0</v>
      </c>
    </row>
    <row r="3605" spans="1:2" x14ac:dyDescent="0.25">
      <c r="A3605">
        <f>IF(Data!$F3605="successful",Data!L3605)</f>
        <v>57</v>
      </c>
      <c r="B3605" t="b">
        <f>IF(Data!$F3605="failed",Data!L3605)</f>
        <v>0</v>
      </c>
    </row>
    <row r="3606" spans="1:2" x14ac:dyDescent="0.25">
      <c r="A3606">
        <f>IF(Data!$F3606="successful",Data!L3606)</f>
        <v>69</v>
      </c>
      <c r="B3606" t="b">
        <f>IF(Data!$F3606="failed",Data!L3606)</f>
        <v>0</v>
      </c>
    </row>
    <row r="3607" spans="1:2" x14ac:dyDescent="0.25">
      <c r="A3607">
        <f>IF(Data!$F3607="successful",Data!L3607)</f>
        <v>15</v>
      </c>
      <c r="B3607" t="b">
        <f>IF(Data!$F3607="failed",Data!L3607)</f>
        <v>0</v>
      </c>
    </row>
    <row r="3608" spans="1:2" x14ac:dyDescent="0.25">
      <c r="A3608">
        <f>IF(Data!$F3608="successful",Data!L3608)</f>
        <v>64</v>
      </c>
      <c r="B3608" t="b">
        <f>IF(Data!$F3608="failed",Data!L3608)</f>
        <v>0</v>
      </c>
    </row>
    <row r="3609" spans="1:2" x14ac:dyDescent="0.25">
      <c r="A3609">
        <f>IF(Data!$F3609="successful",Data!L3609)</f>
        <v>20</v>
      </c>
      <c r="B3609" t="b">
        <f>IF(Data!$F3609="failed",Data!L3609)</f>
        <v>0</v>
      </c>
    </row>
    <row r="3610" spans="1:2" x14ac:dyDescent="0.25">
      <c r="A3610">
        <f>IF(Data!$F3610="successful",Data!L3610)</f>
        <v>27</v>
      </c>
      <c r="B3610" t="b">
        <f>IF(Data!$F3610="failed",Data!L3610)</f>
        <v>0</v>
      </c>
    </row>
    <row r="3611" spans="1:2" x14ac:dyDescent="0.25">
      <c r="A3611">
        <f>IF(Data!$F3611="successful",Data!L3611)</f>
        <v>21</v>
      </c>
      <c r="B3611" t="b">
        <f>IF(Data!$F3611="failed",Data!L3611)</f>
        <v>0</v>
      </c>
    </row>
    <row r="3612" spans="1:2" x14ac:dyDescent="0.25">
      <c r="A3612">
        <f>IF(Data!$F3612="successful",Data!L3612)</f>
        <v>31</v>
      </c>
      <c r="B3612" t="b">
        <f>IF(Data!$F3612="failed",Data!L3612)</f>
        <v>0</v>
      </c>
    </row>
    <row r="3613" spans="1:2" x14ac:dyDescent="0.25">
      <c r="A3613">
        <f>IF(Data!$F3613="successful",Data!L3613)</f>
        <v>51</v>
      </c>
      <c r="B3613" t="b">
        <f>IF(Data!$F3613="failed",Data!L3613)</f>
        <v>0</v>
      </c>
    </row>
    <row r="3614" spans="1:2" x14ac:dyDescent="0.25">
      <c r="A3614">
        <f>IF(Data!$F3614="successful",Data!L3614)</f>
        <v>57</v>
      </c>
      <c r="B3614" t="b">
        <f>IF(Data!$F3614="failed",Data!L3614)</f>
        <v>0</v>
      </c>
    </row>
    <row r="3615" spans="1:2" x14ac:dyDescent="0.25">
      <c r="A3615">
        <f>IF(Data!$F3615="successful",Data!L3615)</f>
        <v>20</v>
      </c>
      <c r="B3615" t="b">
        <f>IF(Data!$F3615="failed",Data!L3615)</f>
        <v>0</v>
      </c>
    </row>
    <row r="3616" spans="1:2" x14ac:dyDescent="0.25">
      <c r="A3616">
        <f>IF(Data!$F3616="successful",Data!L3616)</f>
        <v>71</v>
      </c>
      <c r="B3616" t="b">
        <f>IF(Data!$F3616="failed",Data!L3616)</f>
        <v>0</v>
      </c>
    </row>
    <row r="3617" spans="1:2" x14ac:dyDescent="0.25">
      <c r="A3617">
        <f>IF(Data!$F3617="successful",Data!L3617)</f>
        <v>72</v>
      </c>
      <c r="B3617" t="b">
        <f>IF(Data!$F3617="failed",Data!L3617)</f>
        <v>0</v>
      </c>
    </row>
    <row r="3618" spans="1:2" x14ac:dyDescent="0.25">
      <c r="A3618">
        <f>IF(Data!$F3618="successful",Data!L3618)</f>
        <v>45</v>
      </c>
      <c r="B3618" t="b">
        <f>IF(Data!$F3618="failed",Data!L3618)</f>
        <v>0</v>
      </c>
    </row>
    <row r="3619" spans="1:2" x14ac:dyDescent="0.25">
      <c r="A3619">
        <f>IF(Data!$F3619="successful",Data!L3619)</f>
        <v>51</v>
      </c>
      <c r="B3619" t="b">
        <f>IF(Data!$F3619="failed",Data!L3619)</f>
        <v>0</v>
      </c>
    </row>
    <row r="3620" spans="1:2" x14ac:dyDescent="0.25">
      <c r="A3620">
        <f>IF(Data!$F3620="successful",Data!L3620)</f>
        <v>56</v>
      </c>
      <c r="B3620" t="b">
        <f>IF(Data!$F3620="failed",Data!L3620)</f>
        <v>0</v>
      </c>
    </row>
    <row r="3621" spans="1:2" x14ac:dyDescent="0.25">
      <c r="A3621">
        <f>IF(Data!$F3621="successful",Data!L3621)</f>
        <v>17</v>
      </c>
      <c r="B3621" t="b">
        <f>IF(Data!$F3621="failed",Data!L3621)</f>
        <v>0</v>
      </c>
    </row>
    <row r="3622" spans="1:2" x14ac:dyDescent="0.25">
      <c r="A3622">
        <f>IF(Data!$F3622="successful",Data!L3622)</f>
        <v>197</v>
      </c>
      <c r="B3622" t="b">
        <f>IF(Data!$F3622="failed",Data!L3622)</f>
        <v>0</v>
      </c>
    </row>
    <row r="3623" spans="1:2" x14ac:dyDescent="0.25">
      <c r="A3623">
        <f>IF(Data!$F3623="successful",Data!L3623)</f>
        <v>70</v>
      </c>
      <c r="B3623" t="b">
        <f>IF(Data!$F3623="failed",Data!L3623)</f>
        <v>0</v>
      </c>
    </row>
    <row r="3624" spans="1:2" x14ac:dyDescent="0.25">
      <c r="A3624">
        <f>IF(Data!$F3624="successful",Data!L3624)</f>
        <v>21</v>
      </c>
      <c r="B3624" t="b">
        <f>IF(Data!$F3624="failed",Data!L3624)</f>
        <v>0</v>
      </c>
    </row>
    <row r="3625" spans="1:2" x14ac:dyDescent="0.25">
      <c r="A3625">
        <f>IF(Data!$F3625="successful",Data!L3625)</f>
        <v>34</v>
      </c>
      <c r="B3625" t="b">
        <f>IF(Data!$F3625="failed",Data!L3625)</f>
        <v>0</v>
      </c>
    </row>
    <row r="3626" spans="1:2" x14ac:dyDescent="0.25">
      <c r="A3626">
        <f>IF(Data!$F3626="successful",Data!L3626)</f>
        <v>39</v>
      </c>
      <c r="B3626" t="b">
        <f>IF(Data!$F3626="failed",Data!L3626)</f>
        <v>0</v>
      </c>
    </row>
    <row r="3627" spans="1:2" x14ac:dyDescent="0.25">
      <c r="A3627">
        <f>IF(Data!$F3627="successful",Data!L3627)</f>
        <v>78</v>
      </c>
      <c r="B3627" t="b">
        <f>IF(Data!$F3627="failed",Data!L3627)</f>
        <v>0</v>
      </c>
    </row>
    <row r="3628" spans="1:2" x14ac:dyDescent="0.25">
      <c r="A3628">
        <f>IF(Data!$F3628="successful",Data!L3628)</f>
        <v>48</v>
      </c>
      <c r="B3628" t="b">
        <f>IF(Data!$F3628="failed",Data!L3628)</f>
        <v>0</v>
      </c>
    </row>
    <row r="3629" spans="1:2" x14ac:dyDescent="0.25">
      <c r="A3629">
        <f>IF(Data!$F3629="successful",Data!L3629)</f>
        <v>29</v>
      </c>
      <c r="B3629" t="b">
        <f>IF(Data!$F3629="failed",Data!L3629)</f>
        <v>0</v>
      </c>
    </row>
    <row r="3630" spans="1:2" x14ac:dyDescent="0.25">
      <c r="A3630" t="b">
        <f>IF(Data!$F3630="successful",Data!L3630)</f>
        <v>0</v>
      </c>
      <c r="B3630">
        <f>IF(Data!$F3630="failed",Data!L3630)</f>
        <v>0</v>
      </c>
    </row>
    <row r="3631" spans="1:2" x14ac:dyDescent="0.25">
      <c r="A3631" t="b">
        <f>IF(Data!$F3631="successful",Data!L3631)</f>
        <v>0</v>
      </c>
      <c r="B3631">
        <f>IF(Data!$F3631="failed",Data!L3631)</f>
        <v>2</v>
      </c>
    </row>
    <row r="3632" spans="1:2" x14ac:dyDescent="0.25">
      <c r="A3632" t="b">
        <f>IF(Data!$F3632="successful",Data!L3632)</f>
        <v>0</v>
      </c>
      <c r="B3632">
        <f>IF(Data!$F3632="failed",Data!L3632)</f>
        <v>1</v>
      </c>
    </row>
    <row r="3633" spans="1:2" x14ac:dyDescent="0.25">
      <c r="A3633" t="b">
        <f>IF(Data!$F3633="successful",Data!L3633)</f>
        <v>0</v>
      </c>
      <c r="B3633">
        <f>IF(Data!$F3633="failed",Data!L3633)</f>
        <v>59</v>
      </c>
    </row>
    <row r="3634" spans="1:2" x14ac:dyDescent="0.25">
      <c r="A3634" t="b">
        <f>IF(Data!$F3634="successful",Data!L3634)</f>
        <v>0</v>
      </c>
      <c r="B3634">
        <f>IF(Data!$F3634="failed",Data!L3634)</f>
        <v>1</v>
      </c>
    </row>
    <row r="3635" spans="1:2" x14ac:dyDescent="0.25">
      <c r="A3635" t="b">
        <f>IF(Data!$F3635="successful",Data!L3635)</f>
        <v>0</v>
      </c>
      <c r="B3635">
        <f>IF(Data!$F3635="failed",Data!L3635)</f>
        <v>31</v>
      </c>
    </row>
    <row r="3636" spans="1:2" x14ac:dyDescent="0.25">
      <c r="A3636" t="b">
        <f>IF(Data!$F3636="successful",Data!L3636)</f>
        <v>0</v>
      </c>
      <c r="B3636">
        <f>IF(Data!$F3636="failed",Data!L3636)</f>
        <v>18</v>
      </c>
    </row>
    <row r="3637" spans="1:2" x14ac:dyDescent="0.25">
      <c r="A3637" t="b">
        <f>IF(Data!$F3637="successful",Data!L3637)</f>
        <v>0</v>
      </c>
      <c r="B3637">
        <f>IF(Data!$F3637="failed",Data!L3637)</f>
        <v>10</v>
      </c>
    </row>
    <row r="3638" spans="1:2" x14ac:dyDescent="0.25">
      <c r="A3638" t="b">
        <f>IF(Data!$F3638="successful",Data!L3638)</f>
        <v>0</v>
      </c>
      <c r="B3638">
        <f>IF(Data!$F3638="failed",Data!L3638)</f>
        <v>0</v>
      </c>
    </row>
    <row r="3639" spans="1:2" x14ac:dyDescent="0.25">
      <c r="A3639" t="b">
        <f>IF(Data!$F3639="successful",Data!L3639)</f>
        <v>0</v>
      </c>
      <c r="B3639">
        <f>IF(Data!$F3639="failed",Data!L3639)</f>
        <v>14</v>
      </c>
    </row>
    <row r="3640" spans="1:2" x14ac:dyDescent="0.25">
      <c r="A3640" t="b">
        <f>IF(Data!$F3640="successful",Data!L3640)</f>
        <v>0</v>
      </c>
      <c r="B3640">
        <f>IF(Data!$F3640="failed",Data!L3640)</f>
        <v>2</v>
      </c>
    </row>
    <row r="3641" spans="1:2" x14ac:dyDescent="0.25">
      <c r="A3641" t="b">
        <f>IF(Data!$F3641="successful",Data!L3641)</f>
        <v>0</v>
      </c>
      <c r="B3641">
        <f>IF(Data!$F3641="failed",Data!L3641)</f>
        <v>1</v>
      </c>
    </row>
    <row r="3642" spans="1:2" x14ac:dyDescent="0.25">
      <c r="A3642" t="b">
        <f>IF(Data!$F3642="successful",Data!L3642)</f>
        <v>0</v>
      </c>
      <c r="B3642">
        <f>IF(Data!$F3642="failed",Data!L3642)</f>
        <v>3</v>
      </c>
    </row>
    <row r="3643" spans="1:2" x14ac:dyDescent="0.25">
      <c r="A3643" t="b">
        <f>IF(Data!$F3643="successful",Data!L3643)</f>
        <v>0</v>
      </c>
      <c r="B3643">
        <f>IF(Data!$F3643="failed",Data!L3643)</f>
        <v>0</v>
      </c>
    </row>
    <row r="3644" spans="1:2" x14ac:dyDescent="0.25">
      <c r="A3644" t="b">
        <f>IF(Data!$F3644="successful",Data!L3644)</f>
        <v>0</v>
      </c>
      <c r="B3644">
        <f>IF(Data!$F3644="failed",Data!L3644)</f>
        <v>2</v>
      </c>
    </row>
    <row r="3645" spans="1:2" x14ac:dyDescent="0.25">
      <c r="A3645" t="b">
        <f>IF(Data!$F3645="successful",Data!L3645)</f>
        <v>0</v>
      </c>
      <c r="B3645">
        <f>IF(Data!$F3645="failed",Data!L3645)</f>
        <v>0</v>
      </c>
    </row>
    <row r="3646" spans="1:2" x14ac:dyDescent="0.25">
      <c r="A3646" t="b">
        <f>IF(Data!$F3646="successful",Data!L3646)</f>
        <v>0</v>
      </c>
      <c r="B3646">
        <f>IF(Data!$F3646="failed",Data!L3646)</f>
        <v>12</v>
      </c>
    </row>
    <row r="3647" spans="1:2" x14ac:dyDescent="0.25">
      <c r="A3647" t="b">
        <f>IF(Data!$F3647="successful",Data!L3647)</f>
        <v>0</v>
      </c>
      <c r="B3647">
        <f>IF(Data!$F3647="failed",Data!L3647)</f>
        <v>1</v>
      </c>
    </row>
    <row r="3648" spans="1:2" x14ac:dyDescent="0.25">
      <c r="A3648" t="b">
        <f>IF(Data!$F3648="successful",Data!L3648)</f>
        <v>0</v>
      </c>
      <c r="B3648">
        <f>IF(Data!$F3648="failed",Data!L3648)</f>
        <v>8</v>
      </c>
    </row>
    <row r="3649" spans="1:2" x14ac:dyDescent="0.25">
      <c r="A3649" t="b">
        <f>IF(Data!$F3649="successful",Data!L3649)</f>
        <v>0</v>
      </c>
      <c r="B3649">
        <f>IF(Data!$F3649="failed",Data!L3649)</f>
        <v>2</v>
      </c>
    </row>
    <row r="3650" spans="1:2" x14ac:dyDescent="0.25">
      <c r="A3650">
        <f>IF(Data!$F3650="successful",Data!L3650)</f>
        <v>73</v>
      </c>
      <c r="B3650" t="b">
        <f>IF(Data!$F3650="failed",Data!L3650)</f>
        <v>0</v>
      </c>
    </row>
    <row r="3651" spans="1:2" x14ac:dyDescent="0.25">
      <c r="A3651">
        <f>IF(Data!$F3651="successful",Data!L3651)</f>
        <v>8</v>
      </c>
      <c r="B3651" t="b">
        <f>IF(Data!$F3651="failed",Data!L3651)</f>
        <v>0</v>
      </c>
    </row>
    <row r="3652" spans="1:2" x14ac:dyDescent="0.25">
      <c r="A3652">
        <f>IF(Data!$F3652="successful",Data!L3652)</f>
        <v>17</v>
      </c>
      <c r="B3652" t="b">
        <f>IF(Data!$F3652="failed",Data!L3652)</f>
        <v>0</v>
      </c>
    </row>
    <row r="3653" spans="1:2" x14ac:dyDescent="0.25">
      <c r="A3653">
        <f>IF(Data!$F3653="successful",Data!L3653)</f>
        <v>9</v>
      </c>
      <c r="B3653" t="b">
        <f>IF(Data!$F3653="failed",Data!L3653)</f>
        <v>0</v>
      </c>
    </row>
    <row r="3654" spans="1:2" x14ac:dyDescent="0.25">
      <c r="A3654">
        <f>IF(Data!$F3654="successful",Data!L3654)</f>
        <v>17</v>
      </c>
      <c r="B3654" t="b">
        <f>IF(Data!$F3654="failed",Data!L3654)</f>
        <v>0</v>
      </c>
    </row>
    <row r="3655" spans="1:2" x14ac:dyDescent="0.25">
      <c r="A3655">
        <f>IF(Data!$F3655="successful",Data!L3655)</f>
        <v>33</v>
      </c>
      <c r="B3655" t="b">
        <f>IF(Data!$F3655="failed",Data!L3655)</f>
        <v>0</v>
      </c>
    </row>
    <row r="3656" spans="1:2" x14ac:dyDescent="0.25">
      <c r="A3656">
        <f>IF(Data!$F3656="successful",Data!L3656)</f>
        <v>38</v>
      </c>
      <c r="B3656" t="b">
        <f>IF(Data!$F3656="failed",Data!L3656)</f>
        <v>0</v>
      </c>
    </row>
    <row r="3657" spans="1:2" x14ac:dyDescent="0.25">
      <c r="A3657">
        <f>IF(Data!$F3657="successful",Data!L3657)</f>
        <v>79</v>
      </c>
      <c r="B3657" t="b">
        <f>IF(Data!$F3657="failed",Data!L3657)</f>
        <v>0</v>
      </c>
    </row>
    <row r="3658" spans="1:2" x14ac:dyDescent="0.25">
      <c r="A3658">
        <f>IF(Data!$F3658="successful",Data!L3658)</f>
        <v>46</v>
      </c>
      <c r="B3658" t="b">
        <f>IF(Data!$F3658="failed",Data!L3658)</f>
        <v>0</v>
      </c>
    </row>
    <row r="3659" spans="1:2" x14ac:dyDescent="0.25">
      <c r="A3659">
        <f>IF(Data!$F3659="successful",Data!L3659)</f>
        <v>20</v>
      </c>
      <c r="B3659" t="b">
        <f>IF(Data!$F3659="failed",Data!L3659)</f>
        <v>0</v>
      </c>
    </row>
    <row r="3660" spans="1:2" x14ac:dyDescent="0.25">
      <c r="A3660">
        <f>IF(Data!$F3660="successful",Data!L3660)</f>
        <v>20</v>
      </c>
      <c r="B3660" t="b">
        <f>IF(Data!$F3660="failed",Data!L3660)</f>
        <v>0</v>
      </c>
    </row>
    <row r="3661" spans="1:2" x14ac:dyDescent="0.25">
      <c r="A3661">
        <f>IF(Data!$F3661="successful",Data!L3661)</f>
        <v>13</v>
      </c>
      <c r="B3661" t="b">
        <f>IF(Data!$F3661="failed",Data!L3661)</f>
        <v>0</v>
      </c>
    </row>
    <row r="3662" spans="1:2" x14ac:dyDescent="0.25">
      <c r="A3662">
        <f>IF(Data!$F3662="successful",Data!L3662)</f>
        <v>22</v>
      </c>
      <c r="B3662" t="b">
        <f>IF(Data!$F3662="failed",Data!L3662)</f>
        <v>0</v>
      </c>
    </row>
    <row r="3663" spans="1:2" x14ac:dyDescent="0.25">
      <c r="A3663">
        <f>IF(Data!$F3663="successful",Data!L3663)</f>
        <v>36</v>
      </c>
      <c r="B3663" t="b">
        <f>IF(Data!$F3663="failed",Data!L3663)</f>
        <v>0</v>
      </c>
    </row>
    <row r="3664" spans="1:2" x14ac:dyDescent="0.25">
      <c r="A3664">
        <f>IF(Data!$F3664="successful",Data!L3664)</f>
        <v>40</v>
      </c>
      <c r="B3664" t="b">
        <f>IF(Data!$F3664="failed",Data!L3664)</f>
        <v>0</v>
      </c>
    </row>
    <row r="3665" spans="1:2" x14ac:dyDescent="0.25">
      <c r="A3665">
        <f>IF(Data!$F3665="successful",Data!L3665)</f>
        <v>9</v>
      </c>
      <c r="B3665" t="b">
        <f>IF(Data!$F3665="failed",Data!L3665)</f>
        <v>0</v>
      </c>
    </row>
    <row r="3666" spans="1:2" x14ac:dyDescent="0.25">
      <c r="A3666">
        <f>IF(Data!$F3666="successful",Data!L3666)</f>
        <v>19</v>
      </c>
      <c r="B3666" t="b">
        <f>IF(Data!$F3666="failed",Data!L3666)</f>
        <v>0</v>
      </c>
    </row>
    <row r="3667" spans="1:2" x14ac:dyDescent="0.25">
      <c r="A3667">
        <f>IF(Data!$F3667="successful",Data!L3667)</f>
        <v>14</v>
      </c>
      <c r="B3667" t="b">
        <f>IF(Data!$F3667="failed",Data!L3667)</f>
        <v>0</v>
      </c>
    </row>
    <row r="3668" spans="1:2" x14ac:dyDescent="0.25">
      <c r="A3668">
        <f>IF(Data!$F3668="successful",Data!L3668)</f>
        <v>38</v>
      </c>
      <c r="B3668" t="b">
        <f>IF(Data!$F3668="failed",Data!L3668)</f>
        <v>0</v>
      </c>
    </row>
    <row r="3669" spans="1:2" x14ac:dyDescent="0.25">
      <c r="A3669">
        <f>IF(Data!$F3669="successful",Data!L3669)</f>
        <v>58</v>
      </c>
      <c r="B3669" t="b">
        <f>IF(Data!$F3669="failed",Data!L3669)</f>
        <v>0</v>
      </c>
    </row>
    <row r="3670" spans="1:2" x14ac:dyDescent="0.25">
      <c r="A3670">
        <f>IF(Data!$F3670="successful",Data!L3670)</f>
        <v>28</v>
      </c>
      <c r="B3670" t="b">
        <f>IF(Data!$F3670="failed",Data!L3670)</f>
        <v>0</v>
      </c>
    </row>
    <row r="3671" spans="1:2" x14ac:dyDescent="0.25">
      <c r="A3671">
        <f>IF(Data!$F3671="successful",Data!L3671)</f>
        <v>17</v>
      </c>
      <c r="B3671" t="b">
        <f>IF(Data!$F3671="failed",Data!L3671)</f>
        <v>0</v>
      </c>
    </row>
    <row r="3672" spans="1:2" x14ac:dyDescent="0.25">
      <c r="A3672">
        <f>IF(Data!$F3672="successful",Data!L3672)</f>
        <v>12</v>
      </c>
      <c r="B3672" t="b">
        <f>IF(Data!$F3672="failed",Data!L3672)</f>
        <v>0</v>
      </c>
    </row>
    <row r="3673" spans="1:2" x14ac:dyDescent="0.25">
      <c r="A3673">
        <f>IF(Data!$F3673="successful",Data!L3673)</f>
        <v>40</v>
      </c>
      <c r="B3673" t="b">
        <f>IF(Data!$F3673="failed",Data!L3673)</f>
        <v>0</v>
      </c>
    </row>
    <row r="3674" spans="1:2" x14ac:dyDescent="0.25">
      <c r="A3674">
        <f>IF(Data!$F3674="successful",Data!L3674)</f>
        <v>57</v>
      </c>
      <c r="B3674" t="b">
        <f>IF(Data!$F3674="failed",Data!L3674)</f>
        <v>0</v>
      </c>
    </row>
    <row r="3675" spans="1:2" x14ac:dyDescent="0.25">
      <c r="A3675">
        <f>IF(Data!$F3675="successful",Data!L3675)</f>
        <v>114</v>
      </c>
      <c r="B3675" t="b">
        <f>IF(Data!$F3675="failed",Data!L3675)</f>
        <v>0</v>
      </c>
    </row>
    <row r="3676" spans="1:2" x14ac:dyDescent="0.25">
      <c r="A3676">
        <f>IF(Data!$F3676="successful",Data!L3676)</f>
        <v>31</v>
      </c>
      <c r="B3676" t="b">
        <f>IF(Data!$F3676="failed",Data!L3676)</f>
        <v>0</v>
      </c>
    </row>
    <row r="3677" spans="1:2" x14ac:dyDescent="0.25">
      <c r="A3677">
        <f>IF(Data!$F3677="successful",Data!L3677)</f>
        <v>3</v>
      </c>
      <c r="B3677" t="b">
        <f>IF(Data!$F3677="failed",Data!L3677)</f>
        <v>0</v>
      </c>
    </row>
    <row r="3678" spans="1:2" x14ac:dyDescent="0.25">
      <c r="A3678">
        <f>IF(Data!$F3678="successful",Data!L3678)</f>
        <v>16</v>
      </c>
      <c r="B3678" t="b">
        <f>IF(Data!$F3678="failed",Data!L3678)</f>
        <v>0</v>
      </c>
    </row>
    <row r="3679" spans="1:2" x14ac:dyDescent="0.25">
      <c r="A3679">
        <f>IF(Data!$F3679="successful",Data!L3679)</f>
        <v>199</v>
      </c>
      <c r="B3679" t="b">
        <f>IF(Data!$F3679="failed",Data!L3679)</f>
        <v>0</v>
      </c>
    </row>
    <row r="3680" spans="1:2" x14ac:dyDescent="0.25">
      <c r="A3680">
        <f>IF(Data!$F3680="successful",Data!L3680)</f>
        <v>31</v>
      </c>
      <c r="B3680" t="b">
        <f>IF(Data!$F3680="failed",Data!L3680)</f>
        <v>0</v>
      </c>
    </row>
    <row r="3681" spans="1:2" x14ac:dyDescent="0.25">
      <c r="A3681">
        <f>IF(Data!$F3681="successful",Data!L3681)</f>
        <v>30</v>
      </c>
      <c r="B3681" t="b">
        <f>IF(Data!$F3681="failed",Data!L3681)</f>
        <v>0</v>
      </c>
    </row>
    <row r="3682" spans="1:2" x14ac:dyDescent="0.25">
      <c r="A3682">
        <f>IF(Data!$F3682="successful",Data!L3682)</f>
        <v>34</v>
      </c>
      <c r="B3682" t="b">
        <f>IF(Data!$F3682="failed",Data!L3682)</f>
        <v>0</v>
      </c>
    </row>
    <row r="3683" spans="1:2" x14ac:dyDescent="0.25">
      <c r="A3683">
        <f>IF(Data!$F3683="successful",Data!L3683)</f>
        <v>18</v>
      </c>
      <c r="B3683" t="b">
        <f>IF(Data!$F3683="failed",Data!L3683)</f>
        <v>0</v>
      </c>
    </row>
    <row r="3684" spans="1:2" x14ac:dyDescent="0.25">
      <c r="A3684">
        <f>IF(Data!$F3684="successful",Data!L3684)</f>
        <v>67</v>
      </c>
      <c r="B3684" t="b">
        <f>IF(Data!$F3684="failed",Data!L3684)</f>
        <v>0</v>
      </c>
    </row>
    <row r="3685" spans="1:2" x14ac:dyDescent="0.25">
      <c r="A3685">
        <f>IF(Data!$F3685="successful",Data!L3685)</f>
        <v>66</v>
      </c>
      <c r="B3685" t="b">
        <f>IF(Data!$F3685="failed",Data!L3685)</f>
        <v>0</v>
      </c>
    </row>
    <row r="3686" spans="1:2" x14ac:dyDescent="0.25">
      <c r="A3686">
        <f>IF(Data!$F3686="successful",Data!L3686)</f>
        <v>23</v>
      </c>
      <c r="B3686" t="b">
        <f>IF(Data!$F3686="failed",Data!L3686)</f>
        <v>0</v>
      </c>
    </row>
    <row r="3687" spans="1:2" x14ac:dyDescent="0.25">
      <c r="A3687">
        <f>IF(Data!$F3687="successful",Data!L3687)</f>
        <v>126</v>
      </c>
      <c r="B3687" t="b">
        <f>IF(Data!$F3687="failed",Data!L3687)</f>
        <v>0</v>
      </c>
    </row>
    <row r="3688" spans="1:2" x14ac:dyDescent="0.25">
      <c r="A3688">
        <f>IF(Data!$F3688="successful",Data!L3688)</f>
        <v>6</v>
      </c>
      <c r="B3688" t="b">
        <f>IF(Data!$F3688="failed",Data!L3688)</f>
        <v>0</v>
      </c>
    </row>
    <row r="3689" spans="1:2" x14ac:dyDescent="0.25">
      <c r="A3689">
        <f>IF(Data!$F3689="successful",Data!L3689)</f>
        <v>25</v>
      </c>
      <c r="B3689" t="b">
        <f>IF(Data!$F3689="failed",Data!L3689)</f>
        <v>0</v>
      </c>
    </row>
    <row r="3690" spans="1:2" x14ac:dyDescent="0.25">
      <c r="A3690">
        <f>IF(Data!$F3690="successful",Data!L3690)</f>
        <v>39</v>
      </c>
      <c r="B3690" t="b">
        <f>IF(Data!$F3690="failed",Data!L3690)</f>
        <v>0</v>
      </c>
    </row>
    <row r="3691" spans="1:2" x14ac:dyDescent="0.25">
      <c r="A3691">
        <f>IF(Data!$F3691="successful",Data!L3691)</f>
        <v>62</v>
      </c>
      <c r="B3691" t="b">
        <f>IF(Data!$F3691="failed",Data!L3691)</f>
        <v>0</v>
      </c>
    </row>
    <row r="3692" spans="1:2" x14ac:dyDescent="0.25">
      <c r="A3692">
        <f>IF(Data!$F3692="successful",Data!L3692)</f>
        <v>31</v>
      </c>
      <c r="B3692" t="b">
        <f>IF(Data!$F3692="failed",Data!L3692)</f>
        <v>0</v>
      </c>
    </row>
    <row r="3693" spans="1:2" x14ac:dyDescent="0.25">
      <c r="A3693">
        <f>IF(Data!$F3693="successful",Data!L3693)</f>
        <v>274</v>
      </c>
      <c r="B3693" t="b">
        <f>IF(Data!$F3693="failed",Data!L3693)</f>
        <v>0</v>
      </c>
    </row>
    <row r="3694" spans="1:2" x14ac:dyDescent="0.25">
      <c r="A3694">
        <f>IF(Data!$F3694="successful",Data!L3694)</f>
        <v>17</v>
      </c>
      <c r="B3694" t="b">
        <f>IF(Data!$F3694="failed",Data!L3694)</f>
        <v>0</v>
      </c>
    </row>
    <row r="3695" spans="1:2" x14ac:dyDescent="0.25">
      <c r="A3695">
        <f>IF(Data!$F3695="successful",Data!L3695)</f>
        <v>14</v>
      </c>
      <c r="B3695" t="b">
        <f>IF(Data!$F3695="failed",Data!L3695)</f>
        <v>0</v>
      </c>
    </row>
    <row r="3696" spans="1:2" x14ac:dyDescent="0.25">
      <c r="A3696">
        <f>IF(Data!$F3696="successful",Data!L3696)</f>
        <v>60</v>
      </c>
      <c r="B3696" t="b">
        <f>IF(Data!$F3696="failed",Data!L3696)</f>
        <v>0</v>
      </c>
    </row>
    <row r="3697" spans="1:2" x14ac:dyDescent="0.25">
      <c r="A3697">
        <f>IF(Data!$F3697="successful",Data!L3697)</f>
        <v>33</v>
      </c>
      <c r="B3697" t="b">
        <f>IF(Data!$F3697="failed",Data!L3697)</f>
        <v>0</v>
      </c>
    </row>
    <row r="3698" spans="1:2" x14ac:dyDescent="0.25">
      <c r="A3698">
        <f>IF(Data!$F3698="successful",Data!L3698)</f>
        <v>78</v>
      </c>
      <c r="B3698" t="b">
        <f>IF(Data!$F3698="failed",Data!L3698)</f>
        <v>0</v>
      </c>
    </row>
    <row r="3699" spans="1:2" x14ac:dyDescent="0.25">
      <c r="A3699">
        <f>IF(Data!$F3699="successful",Data!L3699)</f>
        <v>30</v>
      </c>
      <c r="B3699" t="b">
        <f>IF(Data!$F3699="failed",Data!L3699)</f>
        <v>0</v>
      </c>
    </row>
    <row r="3700" spans="1:2" x14ac:dyDescent="0.25">
      <c r="A3700">
        <f>IF(Data!$F3700="successful",Data!L3700)</f>
        <v>136</v>
      </c>
      <c r="B3700" t="b">
        <f>IF(Data!$F3700="failed",Data!L3700)</f>
        <v>0</v>
      </c>
    </row>
    <row r="3701" spans="1:2" x14ac:dyDescent="0.25">
      <c r="A3701">
        <f>IF(Data!$F3701="successful",Data!L3701)</f>
        <v>40</v>
      </c>
      <c r="B3701" t="b">
        <f>IF(Data!$F3701="failed",Data!L3701)</f>
        <v>0</v>
      </c>
    </row>
    <row r="3702" spans="1:2" x14ac:dyDescent="0.25">
      <c r="A3702">
        <f>IF(Data!$F3702="successful",Data!L3702)</f>
        <v>18</v>
      </c>
      <c r="B3702" t="b">
        <f>IF(Data!$F3702="failed",Data!L3702)</f>
        <v>0</v>
      </c>
    </row>
    <row r="3703" spans="1:2" x14ac:dyDescent="0.25">
      <c r="A3703">
        <f>IF(Data!$F3703="successful",Data!L3703)</f>
        <v>39</v>
      </c>
      <c r="B3703" t="b">
        <f>IF(Data!$F3703="failed",Data!L3703)</f>
        <v>0</v>
      </c>
    </row>
    <row r="3704" spans="1:2" x14ac:dyDescent="0.25">
      <c r="A3704">
        <f>IF(Data!$F3704="successful",Data!L3704)</f>
        <v>21</v>
      </c>
      <c r="B3704" t="b">
        <f>IF(Data!$F3704="failed",Data!L3704)</f>
        <v>0</v>
      </c>
    </row>
    <row r="3705" spans="1:2" x14ac:dyDescent="0.25">
      <c r="A3705">
        <f>IF(Data!$F3705="successful",Data!L3705)</f>
        <v>30</v>
      </c>
      <c r="B3705" t="b">
        <f>IF(Data!$F3705="failed",Data!L3705)</f>
        <v>0</v>
      </c>
    </row>
    <row r="3706" spans="1:2" x14ac:dyDescent="0.25">
      <c r="A3706">
        <f>IF(Data!$F3706="successful",Data!L3706)</f>
        <v>27</v>
      </c>
      <c r="B3706" t="b">
        <f>IF(Data!$F3706="failed",Data!L3706)</f>
        <v>0</v>
      </c>
    </row>
    <row r="3707" spans="1:2" x14ac:dyDescent="0.25">
      <c r="A3707">
        <f>IF(Data!$F3707="successful",Data!L3707)</f>
        <v>35</v>
      </c>
      <c r="B3707" t="b">
        <f>IF(Data!$F3707="failed",Data!L3707)</f>
        <v>0</v>
      </c>
    </row>
    <row r="3708" spans="1:2" x14ac:dyDescent="0.25">
      <c r="A3708">
        <f>IF(Data!$F3708="successful",Data!L3708)</f>
        <v>13</v>
      </c>
      <c r="B3708" t="b">
        <f>IF(Data!$F3708="failed",Data!L3708)</f>
        <v>0</v>
      </c>
    </row>
    <row r="3709" spans="1:2" x14ac:dyDescent="0.25">
      <c r="A3709">
        <f>IF(Data!$F3709="successful",Data!L3709)</f>
        <v>23</v>
      </c>
      <c r="B3709" t="b">
        <f>IF(Data!$F3709="failed",Data!L3709)</f>
        <v>0</v>
      </c>
    </row>
    <row r="3710" spans="1:2" x14ac:dyDescent="0.25">
      <c r="A3710">
        <f>IF(Data!$F3710="successful",Data!L3710)</f>
        <v>39</v>
      </c>
      <c r="B3710" t="b">
        <f>IF(Data!$F3710="failed",Data!L3710)</f>
        <v>0</v>
      </c>
    </row>
    <row r="3711" spans="1:2" x14ac:dyDescent="0.25">
      <c r="A3711">
        <f>IF(Data!$F3711="successful",Data!L3711)</f>
        <v>35</v>
      </c>
      <c r="B3711" t="b">
        <f>IF(Data!$F3711="failed",Data!L3711)</f>
        <v>0</v>
      </c>
    </row>
    <row r="3712" spans="1:2" x14ac:dyDescent="0.25">
      <c r="A3712">
        <f>IF(Data!$F3712="successful",Data!L3712)</f>
        <v>27</v>
      </c>
      <c r="B3712" t="b">
        <f>IF(Data!$F3712="failed",Data!L3712)</f>
        <v>0</v>
      </c>
    </row>
    <row r="3713" spans="1:2" x14ac:dyDescent="0.25">
      <c r="A3713">
        <f>IF(Data!$F3713="successful",Data!L3713)</f>
        <v>21</v>
      </c>
      <c r="B3713" t="b">
        <f>IF(Data!$F3713="failed",Data!L3713)</f>
        <v>0</v>
      </c>
    </row>
    <row r="3714" spans="1:2" x14ac:dyDescent="0.25">
      <c r="A3714">
        <f>IF(Data!$F3714="successful",Data!L3714)</f>
        <v>104</v>
      </c>
      <c r="B3714" t="b">
        <f>IF(Data!$F3714="failed",Data!L3714)</f>
        <v>0</v>
      </c>
    </row>
    <row r="3715" spans="1:2" x14ac:dyDescent="0.25">
      <c r="A3715">
        <f>IF(Data!$F3715="successful",Data!L3715)</f>
        <v>19</v>
      </c>
      <c r="B3715" t="b">
        <f>IF(Data!$F3715="failed",Data!L3715)</f>
        <v>0</v>
      </c>
    </row>
    <row r="3716" spans="1:2" x14ac:dyDescent="0.25">
      <c r="A3716">
        <f>IF(Data!$F3716="successful",Data!L3716)</f>
        <v>97</v>
      </c>
      <c r="B3716" t="b">
        <f>IF(Data!$F3716="failed",Data!L3716)</f>
        <v>0</v>
      </c>
    </row>
    <row r="3717" spans="1:2" x14ac:dyDescent="0.25">
      <c r="A3717">
        <f>IF(Data!$F3717="successful",Data!L3717)</f>
        <v>27</v>
      </c>
      <c r="B3717" t="b">
        <f>IF(Data!$F3717="failed",Data!L3717)</f>
        <v>0</v>
      </c>
    </row>
    <row r="3718" spans="1:2" x14ac:dyDescent="0.25">
      <c r="A3718">
        <f>IF(Data!$F3718="successful",Data!L3718)</f>
        <v>24</v>
      </c>
      <c r="B3718" t="b">
        <f>IF(Data!$F3718="failed",Data!L3718)</f>
        <v>0</v>
      </c>
    </row>
    <row r="3719" spans="1:2" x14ac:dyDescent="0.25">
      <c r="A3719">
        <f>IF(Data!$F3719="successful",Data!L3719)</f>
        <v>13</v>
      </c>
      <c r="B3719" t="b">
        <f>IF(Data!$F3719="failed",Data!L3719)</f>
        <v>0</v>
      </c>
    </row>
    <row r="3720" spans="1:2" x14ac:dyDescent="0.25">
      <c r="A3720">
        <f>IF(Data!$F3720="successful",Data!L3720)</f>
        <v>46</v>
      </c>
      <c r="B3720" t="b">
        <f>IF(Data!$F3720="failed",Data!L3720)</f>
        <v>0</v>
      </c>
    </row>
    <row r="3721" spans="1:2" x14ac:dyDescent="0.25">
      <c r="A3721">
        <f>IF(Data!$F3721="successful",Data!L3721)</f>
        <v>4</v>
      </c>
      <c r="B3721" t="b">
        <f>IF(Data!$F3721="failed",Data!L3721)</f>
        <v>0</v>
      </c>
    </row>
    <row r="3722" spans="1:2" x14ac:dyDescent="0.25">
      <c r="A3722">
        <f>IF(Data!$F3722="successful",Data!L3722)</f>
        <v>40</v>
      </c>
      <c r="B3722" t="b">
        <f>IF(Data!$F3722="failed",Data!L3722)</f>
        <v>0</v>
      </c>
    </row>
    <row r="3723" spans="1:2" x14ac:dyDescent="0.25">
      <c r="A3723">
        <f>IF(Data!$F3723="successful",Data!L3723)</f>
        <v>44</v>
      </c>
      <c r="B3723" t="b">
        <f>IF(Data!$F3723="failed",Data!L3723)</f>
        <v>0</v>
      </c>
    </row>
    <row r="3724" spans="1:2" x14ac:dyDescent="0.25">
      <c r="A3724">
        <f>IF(Data!$F3724="successful",Data!L3724)</f>
        <v>35</v>
      </c>
      <c r="B3724" t="b">
        <f>IF(Data!$F3724="failed",Data!L3724)</f>
        <v>0</v>
      </c>
    </row>
    <row r="3725" spans="1:2" x14ac:dyDescent="0.25">
      <c r="A3725">
        <f>IF(Data!$F3725="successful",Data!L3725)</f>
        <v>63</v>
      </c>
      <c r="B3725" t="b">
        <f>IF(Data!$F3725="failed",Data!L3725)</f>
        <v>0</v>
      </c>
    </row>
    <row r="3726" spans="1:2" x14ac:dyDescent="0.25">
      <c r="A3726">
        <f>IF(Data!$F3726="successful",Data!L3726)</f>
        <v>89</v>
      </c>
      <c r="B3726" t="b">
        <f>IF(Data!$F3726="failed",Data!L3726)</f>
        <v>0</v>
      </c>
    </row>
    <row r="3727" spans="1:2" x14ac:dyDescent="0.25">
      <c r="A3727">
        <f>IF(Data!$F3727="successful",Data!L3727)</f>
        <v>15</v>
      </c>
      <c r="B3727" t="b">
        <f>IF(Data!$F3727="failed",Data!L3727)</f>
        <v>0</v>
      </c>
    </row>
    <row r="3728" spans="1:2" x14ac:dyDescent="0.25">
      <c r="A3728">
        <f>IF(Data!$F3728="successful",Data!L3728)</f>
        <v>46</v>
      </c>
      <c r="B3728" t="b">
        <f>IF(Data!$F3728="failed",Data!L3728)</f>
        <v>0</v>
      </c>
    </row>
    <row r="3729" spans="1:2" x14ac:dyDescent="0.25">
      <c r="A3729">
        <f>IF(Data!$F3729="successful",Data!L3729)</f>
        <v>33</v>
      </c>
      <c r="B3729" t="b">
        <f>IF(Data!$F3729="failed",Data!L3729)</f>
        <v>0</v>
      </c>
    </row>
    <row r="3730" spans="1:2" x14ac:dyDescent="0.25">
      <c r="A3730" t="b">
        <f>IF(Data!$F3730="successful",Data!L3730)</f>
        <v>0</v>
      </c>
      <c r="B3730">
        <f>IF(Data!$F3730="failed",Data!L3730)</f>
        <v>31</v>
      </c>
    </row>
    <row r="3731" spans="1:2" x14ac:dyDescent="0.25">
      <c r="A3731" t="b">
        <f>IF(Data!$F3731="successful",Data!L3731)</f>
        <v>0</v>
      </c>
      <c r="B3731">
        <f>IF(Data!$F3731="failed",Data!L3731)</f>
        <v>5</v>
      </c>
    </row>
    <row r="3732" spans="1:2" x14ac:dyDescent="0.25">
      <c r="A3732" t="b">
        <f>IF(Data!$F3732="successful",Data!L3732)</f>
        <v>0</v>
      </c>
      <c r="B3732">
        <f>IF(Data!$F3732="failed",Data!L3732)</f>
        <v>1</v>
      </c>
    </row>
    <row r="3733" spans="1:2" x14ac:dyDescent="0.25">
      <c r="A3733" t="b">
        <f>IF(Data!$F3733="successful",Data!L3733)</f>
        <v>0</v>
      </c>
      <c r="B3733">
        <f>IF(Data!$F3733="failed",Data!L3733)</f>
        <v>12</v>
      </c>
    </row>
    <row r="3734" spans="1:2" x14ac:dyDescent="0.25">
      <c r="A3734" t="b">
        <f>IF(Data!$F3734="successful",Data!L3734)</f>
        <v>0</v>
      </c>
      <c r="B3734">
        <f>IF(Data!$F3734="failed",Data!L3734)</f>
        <v>4</v>
      </c>
    </row>
    <row r="3735" spans="1:2" x14ac:dyDescent="0.25">
      <c r="A3735" t="b">
        <f>IF(Data!$F3735="successful",Data!L3735)</f>
        <v>0</v>
      </c>
      <c r="B3735">
        <f>IF(Data!$F3735="failed",Data!L3735)</f>
        <v>0</v>
      </c>
    </row>
    <row r="3736" spans="1:2" x14ac:dyDescent="0.25">
      <c r="A3736" t="b">
        <f>IF(Data!$F3736="successful",Data!L3736)</f>
        <v>0</v>
      </c>
      <c r="B3736">
        <f>IF(Data!$F3736="failed",Data!L3736)</f>
        <v>7</v>
      </c>
    </row>
    <row r="3737" spans="1:2" x14ac:dyDescent="0.25">
      <c r="A3737" t="b">
        <f>IF(Data!$F3737="successful",Data!L3737)</f>
        <v>0</v>
      </c>
      <c r="B3737">
        <f>IF(Data!$F3737="failed",Data!L3737)</f>
        <v>2</v>
      </c>
    </row>
    <row r="3738" spans="1:2" x14ac:dyDescent="0.25">
      <c r="A3738" t="b">
        <f>IF(Data!$F3738="successful",Data!L3738)</f>
        <v>0</v>
      </c>
      <c r="B3738">
        <f>IF(Data!$F3738="failed",Data!L3738)</f>
        <v>1</v>
      </c>
    </row>
    <row r="3739" spans="1:2" x14ac:dyDescent="0.25">
      <c r="A3739" t="b">
        <f>IF(Data!$F3739="successful",Data!L3739)</f>
        <v>0</v>
      </c>
      <c r="B3739">
        <f>IF(Data!$F3739="failed",Data!L3739)</f>
        <v>4</v>
      </c>
    </row>
    <row r="3740" spans="1:2" x14ac:dyDescent="0.25">
      <c r="A3740" t="b">
        <f>IF(Data!$F3740="successful",Data!L3740)</f>
        <v>0</v>
      </c>
      <c r="B3740">
        <f>IF(Data!$F3740="failed",Data!L3740)</f>
        <v>6</v>
      </c>
    </row>
    <row r="3741" spans="1:2" x14ac:dyDescent="0.25">
      <c r="A3741" t="b">
        <f>IF(Data!$F3741="successful",Data!L3741)</f>
        <v>0</v>
      </c>
      <c r="B3741">
        <f>IF(Data!$F3741="failed",Data!L3741)</f>
        <v>8</v>
      </c>
    </row>
    <row r="3742" spans="1:2" x14ac:dyDescent="0.25">
      <c r="A3742" t="b">
        <f>IF(Data!$F3742="successful",Data!L3742)</f>
        <v>0</v>
      </c>
      <c r="B3742">
        <f>IF(Data!$F3742="failed",Data!L3742)</f>
        <v>14</v>
      </c>
    </row>
    <row r="3743" spans="1:2" x14ac:dyDescent="0.25">
      <c r="A3743" t="b">
        <f>IF(Data!$F3743="successful",Data!L3743)</f>
        <v>0</v>
      </c>
      <c r="B3743">
        <f>IF(Data!$F3743="failed",Data!L3743)</f>
        <v>0</v>
      </c>
    </row>
    <row r="3744" spans="1:2" x14ac:dyDescent="0.25">
      <c r="A3744" t="b">
        <f>IF(Data!$F3744="successful",Data!L3744)</f>
        <v>0</v>
      </c>
      <c r="B3744">
        <f>IF(Data!$F3744="failed",Data!L3744)</f>
        <v>4</v>
      </c>
    </row>
    <row r="3745" spans="1:2" x14ac:dyDescent="0.25">
      <c r="A3745" t="b">
        <f>IF(Data!$F3745="successful",Data!L3745)</f>
        <v>0</v>
      </c>
      <c r="B3745">
        <f>IF(Data!$F3745="failed",Data!L3745)</f>
        <v>0</v>
      </c>
    </row>
    <row r="3746" spans="1:2" x14ac:dyDescent="0.25">
      <c r="A3746" t="b">
        <f>IF(Data!$F3746="successful",Data!L3746)</f>
        <v>0</v>
      </c>
      <c r="B3746">
        <f>IF(Data!$F3746="failed",Data!L3746)</f>
        <v>0</v>
      </c>
    </row>
    <row r="3747" spans="1:2" x14ac:dyDescent="0.25">
      <c r="A3747" t="b">
        <f>IF(Data!$F3747="successful",Data!L3747)</f>
        <v>0</v>
      </c>
      <c r="B3747">
        <f>IF(Data!$F3747="failed",Data!L3747)</f>
        <v>1</v>
      </c>
    </row>
    <row r="3748" spans="1:2" x14ac:dyDescent="0.25">
      <c r="A3748" t="b">
        <f>IF(Data!$F3748="successful",Data!L3748)</f>
        <v>0</v>
      </c>
      <c r="B3748">
        <f>IF(Data!$F3748="failed",Data!L3748)</f>
        <v>1</v>
      </c>
    </row>
    <row r="3749" spans="1:2" x14ac:dyDescent="0.25">
      <c r="A3749" t="b">
        <f>IF(Data!$F3749="successful",Data!L3749)</f>
        <v>0</v>
      </c>
      <c r="B3749">
        <f>IF(Data!$F3749="failed",Data!L3749)</f>
        <v>1</v>
      </c>
    </row>
    <row r="3750" spans="1:2" x14ac:dyDescent="0.25">
      <c r="A3750">
        <f>IF(Data!$F3750="successful",Data!L3750)</f>
        <v>52</v>
      </c>
      <c r="B3750" t="b">
        <f>IF(Data!$F3750="failed",Data!L3750)</f>
        <v>0</v>
      </c>
    </row>
    <row r="3751" spans="1:2" x14ac:dyDescent="0.25">
      <c r="A3751">
        <f>IF(Data!$F3751="successful",Data!L3751)</f>
        <v>7</v>
      </c>
      <c r="B3751" t="b">
        <f>IF(Data!$F3751="failed",Data!L3751)</f>
        <v>0</v>
      </c>
    </row>
    <row r="3752" spans="1:2" x14ac:dyDescent="0.25">
      <c r="A3752">
        <f>IF(Data!$F3752="successful",Data!L3752)</f>
        <v>28</v>
      </c>
      <c r="B3752" t="b">
        <f>IF(Data!$F3752="failed",Data!L3752)</f>
        <v>0</v>
      </c>
    </row>
    <row r="3753" spans="1:2" x14ac:dyDescent="0.25">
      <c r="A3753">
        <f>IF(Data!$F3753="successful",Data!L3753)</f>
        <v>11</v>
      </c>
      <c r="B3753" t="b">
        <f>IF(Data!$F3753="failed",Data!L3753)</f>
        <v>0</v>
      </c>
    </row>
    <row r="3754" spans="1:2" x14ac:dyDescent="0.25">
      <c r="A3754">
        <f>IF(Data!$F3754="successful",Data!L3754)</f>
        <v>15</v>
      </c>
      <c r="B3754" t="b">
        <f>IF(Data!$F3754="failed",Data!L3754)</f>
        <v>0</v>
      </c>
    </row>
    <row r="3755" spans="1:2" x14ac:dyDescent="0.25">
      <c r="A3755">
        <f>IF(Data!$F3755="successful",Data!L3755)</f>
        <v>30</v>
      </c>
      <c r="B3755" t="b">
        <f>IF(Data!$F3755="failed",Data!L3755)</f>
        <v>0</v>
      </c>
    </row>
    <row r="3756" spans="1:2" x14ac:dyDescent="0.25">
      <c r="A3756">
        <f>IF(Data!$F3756="successful",Data!L3756)</f>
        <v>27</v>
      </c>
      <c r="B3756" t="b">
        <f>IF(Data!$F3756="failed",Data!L3756)</f>
        <v>0</v>
      </c>
    </row>
    <row r="3757" spans="1:2" x14ac:dyDescent="0.25">
      <c r="A3757">
        <f>IF(Data!$F3757="successful",Data!L3757)</f>
        <v>28</v>
      </c>
      <c r="B3757" t="b">
        <f>IF(Data!$F3757="failed",Data!L3757)</f>
        <v>0</v>
      </c>
    </row>
    <row r="3758" spans="1:2" x14ac:dyDescent="0.25">
      <c r="A3758">
        <f>IF(Data!$F3758="successful",Data!L3758)</f>
        <v>17</v>
      </c>
      <c r="B3758" t="b">
        <f>IF(Data!$F3758="failed",Data!L3758)</f>
        <v>0</v>
      </c>
    </row>
    <row r="3759" spans="1:2" x14ac:dyDescent="0.25">
      <c r="A3759">
        <f>IF(Data!$F3759="successful",Data!L3759)</f>
        <v>50</v>
      </c>
      <c r="B3759" t="b">
        <f>IF(Data!$F3759="failed",Data!L3759)</f>
        <v>0</v>
      </c>
    </row>
    <row r="3760" spans="1:2" x14ac:dyDescent="0.25">
      <c r="A3760">
        <f>IF(Data!$F3760="successful",Data!L3760)</f>
        <v>26</v>
      </c>
      <c r="B3760" t="b">
        <f>IF(Data!$F3760="failed",Data!L3760)</f>
        <v>0</v>
      </c>
    </row>
    <row r="3761" spans="1:2" x14ac:dyDescent="0.25">
      <c r="A3761">
        <f>IF(Data!$F3761="successful",Data!L3761)</f>
        <v>88</v>
      </c>
      <c r="B3761" t="b">
        <f>IF(Data!$F3761="failed",Data!L3761)</f>
        <v>0</v>
      </c>
    </row>
    <row r="3762" spans="1:2" x14ac:dyDescent="0.25">
      <c r="A3762">
        <f>IF(Data!$F3762="successful",Data!L3762)</f>
        <v>91</v>
      </c>
      <c r="B3762" t="b">
        <f>IF(Data!$F3762="failed",Data!L3762)</f>
        <v>0</v>
      </c>
    </row>
    <row r="3763" spans="1:2" x14ac:dyDescent="0.25">
      <c r="A3763">
        <f>IF(Data!$F3763="successful",Data!L3763)</f>
        <v>3</v>
      </c>
      <c r="B3763" t="b">
        <f>IF(Data!$F3763="failed",Data!L3763)</f>
        <v>0</v>
      </c>
    </row>
    <row r="3764" spans="1:2" x14ac:dyDescent="0.25">
      <c r="A3764">
        <f>IF(Data!$F3764="successful",Data!L3764)</f>
        <v>28</v>
      </c>
      <c r="B3764" t="b">
        <f>IF(Data!$F3764="failed",Data!L3764)</f>
        <v>0</v>
      </c>
    </row>
    <row r="3765" spans="1:2" x14ac:dyDescent="0.25">
      <c r="A3765">
        <f>IF(Data!$F3765="successful",Data!L3765)</f>
        <v>77</v>
      </c>
      <c r="B3765" t="b">
        <f>IF(Data!$F3765="failed",Data!L3765)</f>
        <v>0</v>
      </c>
    </row>
    <row r="3766" spans="1:2" x14ac:dyDescent="0.25">
      <c r="A3766">
        <f>IF(Data!$F3766="successful",Data!L3766)</f>
        <v>27</v>
      </c>
      <c r="B3766" t="b">
        <f>IF(Data!$F3766="failed",Data!L3766)</f>
        <v>0</v>
      </c>
    </row>
    <row r="3767" spans="1:2" x14ac:dyDescent="0.25">
      <c r="A3767">
        <f>IF(Data!$F3767="successful",Data!L3767)</f>
        <v>107</v>
      </c>
      <c r="B3767" t="b">
        <f>IF(Data!$F3767="failed",Data!L3767)</f>
        <v>0</v>
      </c>
    </row>
    <row r="3768" spans="1:2" x14ac:dyDescent="0.25">
      <c r="A3768">
        <f>IF(Data!$F3768="successful",Data!L3768)</f>
        <v>96</v>
      </c>
      <c r="B3768" t="b">
        <f>IF(Data!$F3768="failed",Data!L3768)</f>
        <v>0</v>
      </c>
    </row>
    <row r="3769" spans="1:2" x14ac:dyDescent="0.25">
      <c r="A3769">
        <f>IF(Data!$F3769="successful",Data!L3769)</f>
        <v>56</v>
      </c>
      <c r="B3769" t="b">
        <f>IF(Data!$F3769="failed",Data!L3769)</f>
        <v>0</v>
      </c>
    </row>
    <row r="3770" spans="1:2" x14ac:dyDescent="0.25">
      <c r="A3770">
        <f>IF(Data!$F3770="successful",Data!L3770)</f>
        <v>58</v>
      </c>
      <c r="B3770" t="b">
        <f>IF(Data!$F3770="failed",Data!L3770)</f>
        <v>0</v>
      </c>
    </row>
    <row r="3771" spans="1:2" x14ac:dyDescent="0.25">
      <c r="A3771">
        <f>IF(Data!$F3771="successful",Data!L3771)</f>
        <v>15</v>
      </c>
      <c r="B3771" t="b">
        <f>IF(Data!$F3771="failed",Data!L3771)</f>
        <v>0</v>
      </c>
    </row>
    <row r="3772" spans="1:2" x14ac:dyDescent="0.25">
      <c r="A3772">
        <f>IF(Data!$F3772="successful",Data!L3772)</f>
        <v>20</v>
      </c>
      <c r="B3772" t="b">
        <f>IF(Data!$F3772="failed",Data!L3772)</f>
        <v>0</v>
      </c>
    </row>
    <row r="3773" spans="1:2" x14ac:dyDescent="0.25">
      <c r="A3773">
        <f>IF(Data!$F3773="successful",Data!L3773)</f>
        <v>38</v>
      </c>
      <c r="B3773" t="b">
        <f>IF(Data!$F3773="failed",Data!L3773)</f>
        <v>0</v>
      </c>
    </row>
    <row r="3774" spans="1:2" x14ac:dyDescent="0.25">
      <c r="A3774">
        <f>IF(Data!$F3774="successful",Data!L3774)</f>
        <v>33</v>
      </c>
      <c r="B3774" t="b">
        <f>IF(Data!$F3774="failed",Data!L3774)</f>
        <v>0</v>
      </c>
    </row>
    <row r="3775" spans="1:2" x14ac:dyDescent="0.25">
      <c r="A3775">
        <f>IF(Data!$F3775="successful",Data!L3775)</f>
        <v>57</v>
      </c>
      <c r="B3775" t="b">
        <f>IF(Data!$F3775="failed",Data!L3775)</f>
        <v>0</v>
      </c>
    </row>
    <row r="3776" spans="1:2" x14ac:dyDescent="0.25">
      <c r="A3776">
        <f>IF(Data!$F3776="successful",Data!L3776)</f>
        <v>25</v>
      </c>
      <c r="B3776" t="b">
        <f>IF(Data!$F3776="failed",Data!L3776)</f>
        <v>0</v>
      </c>
    </row>
    <row r="3777" spans="1:2" x14ac:dyDescent="0.25">
      <c r="A3777">
        <f>IF(Data!$F3777="successful",Data!L3777)</f>
        <v>14</v>
      </c>
      <c r="B3777" t="b">
        <f>IF(Data!$F3777="failed",Data!L3777)</f>
        <v>0</v>
      </c>
    </row>
    <row r="3778" spans="1:2" x14ac:dyDescent="0.25">
      <c r="A3778">
        <f>IF(Data!$F3778="successful",Data!L3778)</f>
        <v>94</v>
      </c>
      <c r="B3778" t="b">
        <f>IF(Data!$F3778="failed",Data!L3778)</f>
        <v>0</v>
      </c>
    </row>
    <row r="3779" spans="1:2" x14ac:dyDescent="0.25">
      <c r="A3779">
        <f>IF(Data!$F3779="successful",Data!L3779)</f>
        <v>59</v>
      </c>
      <c r="B3779" t="b">
        <f>IF(Data!$F3779="failed",Data!L3779)</f>
        <v>0</v>
      </c>
    </row>
    <row r="3780" spans="1:2" x14ac:dyDescent="0.25">
      <c r="A3780">
        <f>IF(Data!$F3780="successful",Data!L3780)</f>
        <v>36</v>
      </c>
      <c r="B3780" t="b">
        <f>IF(Data!$F3780="failed",Data!L3780)</f>
        <v>0</v>
      </c>
    </row>
    <row r="3781" spans="1:2" x14ac:dyDescent="0.25">
      <c r="A3781">
        <f>IF(Data!$F3781="successful",Data!L3781)</f>
        <v>115</v>
      </c>
      <c r="B3781" t="b">
        <f>IF(Data!$F3781="failed",Data!L3781)</f>
        <v>0</v>
      </c>
    </row>
    <row r="3782" spans="1:2" x14ac:dyDescent="0.25">
      <c r="A3782">
        <f>IF(Data!$F3782="successful",Data!L3782)</f>
        <v>30</v>
      </c>
      <c r="B3782" t="b">
        <f>IF(Data!$F3782="failed",Data!L3782)</f>
        <v>0</v>
      </c>
    </row>
    <row r="3783" spans="1:2" x14ac:dyDescent="0.25">
      <c r="A3783">
        <f>IF(Data!$F3783="successful",Data!L3783)</f>
        <v>52</v>
      </c>
      <c r="B3783" t="b">
        <f>IF(Data!$F3783="failed",Data!L3783)</f>
        <v>0</v>
      </c>
    </row>
    <row r="3784" spans="1:2" x14ac:dyDescent="0.25">
      <c r="A3784">
        <f>IF(Data!$F3784="successful",Data!L3784)</f>
        <v>27</v>
      </c>
      <c r="B3784" t="b">
        <f>IF(Data!$F3784="failed",Data!L3784)</f>
        <v>0</v>
      </c>
    </row>
    <row r="3785" spans="1:2" x14ac:dyDescent="0.25">
      <c r="A3785">
        <f>IF(Data!$F3785="successful",Data!L3785)</f>
        <v>24</v>
      </c>
      <c r="B3785" t="b">
        <f>IF(Data!$F3785="failed",Data!L3785)</f>
        <v>0</v>
      </c>
    </row>
    <row r="3786" spans="1:2" x14ac:dyDescent="0.25">
      <c r="A3786">
        <f>IF(Data!$F3786="successful",Data!L3786)</f>
        <v>10</v>
      </c>
      <c r="B3786" t="b">
        <f>IF(Data!$F3786="failed",Data!L3786)</f>
        <v>0</v>
      </c>
    </row>
    <row r="3787" spans="1:2" x14ac:dyDescent="0.25">
      <c r="A3787">
        <f>IF(Data!$F3787="successful",Data!L3787)</f>
        <v>30</v>
      </c>
      <c r="B3787" t="b">
        <f>IF(Data!$F3787="failed",Data!L3787)</f>
        <v>0</v>
      </c>
    </row>
    <row r="3788" spans="1:2" x14ac:dyDescent="0.25">
      <c r="A3788">
        <f>IF(Data!$F3788="successful",Data!L3788)</f>
        <v>71</v>
      </c>
      <c r="B3788" t="b">
        <f>IF(Data!$F3788="failed",Data!L3788)</f>
        <v>0</v>
      </c>
    </row>
    <row r="3789" spans="1:2" x14ac:dyDescent="0.25">
      <c r="A3789">
        <f>IF(Data!$F3789="successful",Data!L3789)</f>
        <v>10</v>
      </c>
      <c r="B3789" t="b">
        <f>IF(Data!$F3789="failed",Data!L3789)</f>
        <v>0</v>
      </c>
    </row>
    <row r="3790" spans="1:2" x14ac:dyDescent="0.25">
      <c r="A3790" t="b">
        <f>IF(Data!$F3790="successful",Data!L3790)</f>
        <v>0</v>
      </c>
      <c r="B3790">
        <f>IF(Data!$F3790="failed",Data!L3790)</f>
        <v>1</v>
      </c>
    </row>
    <row r="3791" spans="1:2" x14ac:dyDescent="0.25">
      <c r="A3791" t="b">
        <f>IF(Data!$F3791="successful",Data!L3791)</f>
        <v>0</v>
      </c>
      <c r="B3791">
        <f>IF(Data!$F3791="failed",Data!L3791)</f>
        <v>4</v>
      </c>
    </row>
    <row r="3792" spans="1:2" x14ac:dyDescent="0.25">
      <c r="A3792" t="b">
        <f>IF(Data!$F3792="successful",Data!L3792)</f>
        <v>0</v>
      </c>
      <c r="B3792">
        <f>IF(Data!$F3792="failed",Data!L3792)</f>
        <v>0</v>
      </c>
    </row>
    <row r="3793" spans="1:2" x14ac:dyDescent="0.25">
      <c r="A3793" t="b">
        <f>IF(Data!$F3793="successful",Data!L3793)</f>
        <v>0</v>
      </c>
      <c r="B3793">
        <f>IF(Data!$F3793="failed",Data!L3793)</f>
        <v>0</v>
      </c>
    </row>
    <row r="3794" spans="1:2" x14ac:dyDescent="0.25">
      <c r="A3794" t="b">
        <f>IF(Data!$F3794="successful",Data!L3794)</f>
        <v>0</v>
      </c>
      <c r="B3794">
        <f>IF(Data!$F3794="failed",Data!L3794)</f>
        <v>2</v>
      </c>
    </row>
    <row r="3795" spans="1:2" x14ac:dyDescent="0.25">
      <c r="A3795" t="b">
        <f>IF(Data!$F3795="successful",Data!L3795)</f>
        <v>0</v>
      </c>
      <c r="B3795">
        <f>IF(Data!$F3795="failed",Data!L3795)</f>
        <v>24</v>
      </c>
    </row>
    <row r="3796" spans="1:2" x14ac:dyDescent="0.25">
      <c r="A3796" t="b">
        <f>IF(Data!$F3796="successful",Data!L3796)</f>
        <v>0</v>
      </c>
      <c r="B3796">
        <f>IF(Data!$F3796="failed",Data!L3796)</f>
        <v>1</v>
      </c>
    </row>
    <row r="3797" spans="1:2" x14ac:dyDescent="0.25">
      <c r="A3797" t="b">
        <f>IF(Data!$F3797="successful",Data!L3797)</f>
        <v>0</v>
      </c>
      <c r="B3797">
        <f>IF(Data!$F3797="failed",Data!L3797)</f>
        <v>2</v>
      </c>
    </row>
    <row r="3798" spans="1:2" x14ac:dyDescent="0.25">
      <c r="A3798" t="b">
        <f>IF(Data!$F3798="successful",Data!L3798)</f>
        <v>0</v>
      </c>
      <c r="B3798">
        <f>IF(Data!$F3798="failed",Data!L3798)</f>
        <v>1</v>
      </c>
    </row>
    <row r="3799" spans="1:2" x14ac:dyDescent="0.25">
      <c r="A3799" t="b">
        <f>IF(Data!$F3799="successful",Data!L3799)</f>
        <v>0</v>
      </c>
      <c r="B3799">
        <f>IF(Data!$F3799="failed",Data!L3799)</f>
        <v>37</v>
      </c>
    </row>
    <row r="3800" spans="1:2" x14ac:dyDescent="0.25">
      <c r="A3800" t="b">
        <f>IF(Data!$F3800="successful",Data!L3800)</f>
        <v>0</v>
      </c>
      <c r="B3800">
        <f>IF(Data!$F3800="failed",Data!L3800)</f>
        <v>5</v>
      </c>
    </row>
    <row r="3801" spans="1:2" x14ac:dyDescent="0.25">
      <c r="A3801" t="b">
        <f>IF(Data!$F3801="successful",Data!L3801)</f>
        <v>0</v>
      </c>
      <c r="B3801">
        <f>IF(Data!$F3801="failed",Data!L3801)</f>
        <v>4</v>
      </c>
    </row>
    <row r="3802" spans="1:2" x14ac:dyDescent="0.25">
      <c r="A3802" t="b">
        <f>IF(Data!$F3802="successful",Data!L3802)</f>
        <v>0</v>
      </c>
      <c r="B3802">
        <f>IF(Data!$F3802="failed",Data!L3802)</f>
        <v>16</v>
      </c>
    </row>
    <row r="3803" spans="1:2" x14ac:dyDescent="0.25">
      <c r="A3803" t="b">
        <f>IF(Data!$F3803="successful",Data!L3803)</f>
        <v>0</v>
      </c>
      <c r="B3803">
        <f>IF(Data!$F3803="failed",Data!L3803)</f>
        <v>9</v>
      </c>
    </row>
    <row r="3804" spans="1:2" x14ac:dyDescent="0.25">
      <c r="A3804" t="b">
        <f>IF(Data!$F3804="successful",Data!L3804)</f>
        <v>0</v>
      </c>
      <c r="B3804">
        <f>IF(Data!$F3804="failed",Data!L3804)</f>
        <v>0</v>
      </c>
    </row>
    <row r="3805" spans="1:2" x14ac:dyDescent="0.25">
      <c r="A3805" t="b">
        <f>IF(Data!$F3805="successful",Data!L3805)</f>
        <v>0</v>
      </c>
      <c r="B3805">
        <f>IF(Data!$F3805="failed",Data!L3805)</f>
        <v>40</v>
      </c>
    </row>
    <row r="3806" spans="1:2" x14ac:dyDescent="0.25">
      <c r="A3806" t="b">
        <f>IF(Data!$F3806="successful",Data!L3806)</f>
        <v>0</v>
      </c>
      <c r="B3806">
        <f>IF(Data!$F3806="failed",Data!L3806)</f>
        <v>0</v>
      </c>
    </row>
    <row r="3807" spans="1:2" x14ac:dyDescent="0.25">
      <c r="A3807" t="b">
        <f>IF(Data!$F3807="successful",Data!L3807)</f>
        <v>0</v>
      </c>
      <c r="B3807">
        <f>IF(Data!$F3807="failed",Data!L3807)</f>
        <v>2</v>
      </c>
    </row>
    <row r="3808" spans="1:2" x14ac:dyDescent="0.25">
      <c r="A3808" t="b">
        <f>IF(Data!$F3808="successful",Data!L3808)</f>
        <v>0</v>
      </c>
      <c r="B3808">
        <f>IF(Data!$F3808="failed",Data!L3808)</f>
        <v>1</v>
      </c>
    </row>
    <row r="3809" spans="1:2" x14ac:dyDescent="0.25">
      <c r="A3809" t="b">
        <f>IF(Data!$F3809="successful",Data!L3809)</f>
        <v>0</v>
      </c>
      <c r="B3809">
        <f>IF(Data!$F3809="failed",Data!L3809)</f>
        <v>9</v>
      </c>
    </row>
    <row r="3810" spans="1:2" x14ac:dyDescent="0.25">
      <c r="A3810">
        <f>IF(Data!$F3810="successful",Data!L3810)</f>
        <v>24</v>
      </c>
      <c r="B3810" t="b">
        <f>IF(Data!$F3810="failed",Data!L3810)</f>
        <v>0</v>
      </c>
    </row>
    <row r="3811" spans="1:2" x14ac:dyDescent="0.25">
      <c r="A3811">
        <f>IF(Data!$F3811="successful",Data!L3811)</f>
        <v>38</v>
      </c>
      <c r="B3811" t="b">
        <f>IF(Data!$F3811="failed",Data!L3811)</f>
        <v>0</v>
      </c>
    </row>
    <row r="3812" spans="1:2" x14ac:dyDescent="0.25">
      <c r="A3812">
        <f>IF(Data!$F3812="successful",Data!L3812)</f>
        <v>26</v>
      </c>
      <c r="B3812" t="b">
        <f>IF(Data!$F3812="failed",Data!L3812)</f>
        <v>0</v>
      </c>
    </row>
    <row r="3813" spans="1:2" x14ac:dyDescent="0.25">
      <c r="A3813">
        <f>IF(Data!$F3813="successful",Data!L3813)</f>
        <v>19</v>
      </c>
      <c r="B3813" t="b">
        <f>IF(Data!$F3813="failed",Data!L3813)</f>
        <v>0</v>
      </c>
    </row>
    <row r="3814" spans="1:2" x14ac:dyDescent="0.25">
      <c r="A3814">
        <f>IF(Data!$F3814="successful",Data!L3814)</f>
        <v>11</v>
      </c>
      <c r="B3814" t="b">
        <f>IF(Data!$F3814="failed",Data!L3814)</f>
        <v>0</v>
      </c>
    </row>
    <row r="3815" spans="1:2" x14ac:dyDescent="0.25">
      <c r="A3815">
        <f>IF(Data!$F3815="successful",Data!L3815)</f>
        <v>27</v>
      </c>
      <c r="B3815" t="b">
        <f>IF(Data!$F3815="failed",Data!L3815)</f>
        <v>0</v>
      </c>
    </row>
    <row r="3816" spans="1:2" x14ac:dyDescent="0.25">
      <c r="A3816">
        <f>IF(Data!$F3816="successful",Data!L3816)</f>
        <v>34</v>
      </c>
      <c r="B3816" t="b">
        <f>IF(Data!$F3816="failed",Data!L3816)</f>
        <v>0</v>
      </c>
    </row>
    <row r="3817" spans="1:2" x14ac:dyDescent="0.25">
      <c r="A3817">
        <f>IF(Data!$F3817="successful",Data!L3817)</f>
        <v>20</v>
      </c>
      <c r="B3817" t="b">
        <f>IF(Data!$F3817="failed",Data!L3817)</f>
        <v>0</v>
      </c>
    </row>
    <row r="3818" spans="1:2" x14ac:dyDescent="0.25">
      <c r="A3818">
        <f>IF(Data!$F3818="successful",Data!L3818)</f>
        <v>37</v>
      </c>
      <c r="B3818" t="b">
        <f>IF(Data!$F3818="failed",Data!L3818)</f>
        <v>0</v>
      </c>
    </row>
    <row r="3819" spans="1:2" x14ac:dyDescent="0.25">
      <c r="A3819">
        <f>IF(Data!$F3819="successful",Data!L3819)</f>
        <v>20</v>
      </c>
      <c r="B3819" t="b">
        <f>IF(Data!$F3819="failed",Data!L3819)</f>
        <v>0</v>
      </c>
    </row>
    <row r="3820" spans="1:2" x14ac:dyDescent="0.25">
      <c r="A3820">
        <f>IF(Data!$F3820="successful",Data!L3820)</f>
        <v>10</v>
      </c>
      <c r="B3820" t="b">
        <f>IF(Data!$F3820="failed",Data!L3820)</f>
        <v>0</v>
      </c>
    </row>
    <row r="3821" spans="1:2" x14ac:dyDescent="0.25">
      <c r="A3821">
        <f>IF(Data!$F3821="successful",Data!L3821)</f>
        <v>26</v>
      </c>
      <c r="B3821" t="b">
        <f>IF(Data!$F3821="failed",Data!L3821)</f>
        <v>0</v>
      </c>
    </row>
    <row r="3822" spans="1:2" x14ac:dyDescent="0.25">
      <c r="A3822">
        <f>IF(Data!$F3822="successful",Data!L3822)</f>
        <v>20</v>
      </c>
      <c r="B3822" t="b">
        <f>IF(Data!$F3822="failed",Data!L3822)</f>
        <v>0</v>
      </c>
    </row>
    <row r="3823" spans="1:2" x14ac:dyDescent="0.25">
      <c r="A3823">
        <f>IF(Data!$F3823="successful",Data!L3823)</f>
        <v>46</v>
      </c>
      <c r="B3823" t="b">
        <f>IF(Data!$F3823="failed",Data!L3823)</f>
        <v>0</v>
      </c>
    </row>
    <row r="3824" spans="1:2" x14ac:dyDescent="0.25">
      <c r="A3824">
        <f>IF(Data!$F3824="successful",Data!L3824)</f>
        <v>76</v>
      </c>
      <c r="B3824" t="b">
        <f>IF(Data!$F3824="failed",Data!L3824)</f>
        <v>0</v>
      </c>
    </row>
    <row r="3825" spans="1:2" x14ac:dyDescent="0.25">
      <c r="A3825">
        <f>IF(Data!$F3825="successful",Data!L3825)</f>
        <v>41</v>
      </c>
      <c r="B3825" t="b">
        <f>IF(Data!$F3825="failed",Data!L3825)</f>
        <v>0</v>
      </c>
    </row>
    <row r="3826" spans="1:2" x14ac:dyDescent="0.25">
      <c r="A3826">
        <f>IF(Data!$F3826="successful",Data!L3826)</f>
        <v>7</v>
      </c>
      <c r="B3826" t="b">
        <f>IF(Data!$F3826="failed",Data!L3826)</f>
        <v>0</v>
      </c>
    </row>
    <row r="3827" spans="1:2" x14ac:dyDescent="0.25">
      <c r="A3827">
        <f>IF(Data!$F3827="successful",Data!L3827)</f>
        <v>49</v>
      </c>
      <c r="B3827" t="b">
        <f>IF(Data!$F3827="failed",Data!L3827)</f>
        <v>0</v>
      </c>
    </row>
    <row r="3828" spans="1:2" x14ac:dyDescent="0.25">
      <c r="A3828">
        <f>IF(Data!$F3828="successful",Data!L3828)</f>
        <v>26</v>
      </c>
      <c r="B3828" t="b">
        <f>IF(Data!$F3828="failed",Data!L3828)</f>
        <v>0</v>
      </c>
    </row>
    <row r="3829" spans="1:2" x14ac:dyDescent="0.25">
      <c r="A3829">
        <f>IF(Data!$F3829="successful",Data!L3829)</f>
        <v>65</v>
      </c>
      <c r="B3829" t="b">
        <f>IF(Data!$F3829="failed",Data!L3829)</f>
        <v>0</v>
      </c>
    </row>
    <row r="3830" spans="1:2" x14ac:dyDescent="0.25">
      <c r="A3830">
        <f>IF(Data!$F3830="successful",Data!L3830)</f>
        <v>28</v>
      </c>
      <c r="B3830" t="b">
        <f>IF(Data!$F3830="failed",Data!L3830)</f>
        <v>0</v>
      </c>
    </row>
    <row r="3831" spans="1:2" x14ac:dyDescent="0.25">
      <c r="A3831">
        <f>IF(Data!$F3831="successful",Data!L3831)</f>
        <v>8</v>
      </c>
      <c r="B3831" t="b">
        <f>IF(Data!$F3831="failed",Data!L3831)</f>
        <v>0</v>
      </c>
    </row>
    <row r="3832" spans="1:2" x14ac:dyDescent="0.25">
      <c r="A3832">
        <f>IF(Data!$F3832="successful",Data!L3832)</f>
        <v>3</v>
      </c>
      <c r="B3832" t="b">
        <f>IF(Data!$F3832="failed",Data!L3832)</f>
        <v>0</v>
      </c>
    </row>
    <row r="3833" spans="1:2" x14ac:dyDescent="0.25">
      <c r="A3833">
        <f>IF(Data!$F3833="successful",Data!L3833)</f>
        <v>9</v>
      </c>
      <c r="B3833" t="b">
        <f>IF(Data!$F3833="failed",Data!L3833)</f>
        <v>0</v>
      </c>
    </row>
    <row r="3834" spans="1:2" x14ac:dyDescent="0.25">
      <c r="A3834">
        <f>IF(Data!$F3834="successful",Data!L3834)</f>
        <v>9</v>
      </c>
      <c r="B3834" t="b">
        <f>IF(Data!$F3834="failed",Data!L3834)</f>
        <v>0</v>
      </c>
    </row>
    <row r="3835" spans="1:2" x14ac:dyDescent="0.25">
      <c r="A3835">
        <f>IF(Data!$F3835="successful",Data!L3835)</f>
        <v>20</v>
      </c>
      <c r="B3835" t="b">
        <f>IF(Data!$F3835="failed",Data!L3835)</f>
        <v>0</v>
      </c>
    </row>
    <row r="3836" spans="1:2" x14ac:dyDescent="0.25">
      <c r="A3836">
        <f>IF(Data!$F3836="successful",Data!L3836)</f>
        <v>57</v>
      </c>
      <c r="B3836" t="b">
        <f>IF(Data!$F3836="failed",Data!L3836)</f>
        <v>0</v>
      </c>
    </row>
    <row r="3837" spans="1:2" x14ac:dyDescent="0.25">
      <c r="A3837">
        <f>IF(Data!$F3837="successful",Data!L3837)</f>
        <v>8</v>
      </c>
      <c r="B3837" t="b">
        <f>IF(Data!$F3837="failed",Data!L3837)</f>
        <v>0</v>
      </c>
    </row>
    <row r="3838" spans="1:2" x14ac:dyDescent="0.25">
      <c r="A3838">
        <f>IF(Data!$F3838="successful",Data!L3838)</f>
        <v>14</v>
      </c>
      <c r="B3838" t="b">
        <f>IF(Data!$F3838="failed",Data!L3838)</f>
        <v>0</v>
      </c>
    </row>
    <row r="3839" spans="1:2" x14ac:dyDescent="0.25">
      <c r="A3839">
        <f>IF(Data!$F3839="successful",Data!L3839)</f>
        <v>17</v>
      </c>
      <c r="B3839" t="b">
        <f>IF(Data!$F3839="failed",Data!L3839)</f>
        <v>0</v>
      </c>
    </row>
    <row r="3840" spans="1:2" x14ac:dyDescent="0.25">
      <c r="A3840">
        <f>IF(Data!$F3840="successful",Data!L3840)</f>
        <v>100</v>
      </c>
      <c r="B3840" t="b">
        <f>IF(Data!$F3840="failed",Data!L3840)</f>
        <v>0</v>
      </c>
    </row>
    <row r="3841" spans="1:2" x14ac:dyDescent="0.25">
      <c r="A3841">
        <f>IF(Data!$F3841="successful",Data!L3841)</f>
        <v>32</v>
      </c>
      <c r="B3841" t="b">
        <f>IF(Data!$F3841="failed",Data!L3841)</f>
        <v>0</v>
      </c>
    </row>
    <row r="3842" spans="1:2" x14ac:dyDescent="0.25">
      <c r="A3842">
        <f>IF(Data!$F3842="successful",Data!L3842)</f>
        <v>3</v>
      </c>
      <c r="B3842" t="b">
        <f>IF(Data!$F3842="failed",Data!L3842)</f>
        <v>0</v>
      </c>
    </row>
    <row r="3843" spans="1:2" x14ac:dyDescent="0.25">
      <c r="A3843" t="b">
        <f>IF(Data!$F3843="successful",Data!L3843)</f>
        <v>0</v>
      </c>
      <c r="B3843">
        <f>IF(Data!$F3843="failed",Data!L3843)</f>
        <v>34</v>
      </c>
    </row>
    <row r="3844" spans="1:2" x14ac:dyDescent="0.25">
      <c r="A3844" t="b">
        <f>IF(Data!$F3844="successful",Data!L3844)</f>
        <v>0</v>
      </c>
      <c r="B3844">
        <f>IF(Data!$F3844="failed",Data!L3844)</f>
        <v>23</v>
      </c>
    </row>
    <row r="3845" spans="1:2" x14ac:dyDescent="0.25">
      <c r="A3845" t="b">
        <f>IF(Data!$F3845="successful",Data!L3845)</f>
        <v>0</v>
      </c>
      <c r="B3845">
        <f>IF(Data!$F3845="failed",Data!L3845)</f>
        <v>19</v>
      </c>
    </row>
    <row r="3846" spans="1:2" x14ac:dyDescent="0.25">
      <c r="A3846" t="b">
        <f>IF(Data!$F3846="successful",Data!L3846)</f>
        <v>0</v>
      </c>
      <c r="B3846">
        <f>IF(Data!$F3846="failed",Data!L3846)</f>
        <v>50</v>
      </c>
    </row>
    <row r="3847" spans="1:2" x14ac:dyDescent="0.25">
      <c r="A3847" t="b">
        <f>IF(Data!$F3847="successful",Data!L3847)</f>
        <v>0</v>
      </c>
      <c r="B3847">
        <f>IF(Data!$F3847="failed",Data!L3847)</f>
        <v>12</v>
      </c>
    </row>
    <row r="3848" spans="1:2" x14ac:dyDescent="0.25">
      <c r="A3848" t="b">
        <f>IF(Data!$F3848="successful",Data!L3848)</f>
        <v>0</v>
      </c>
      <c r="B3848">
        <f>IF(Data!$F3848="failed",Data!L3848)</f>
        <v>8</v>
      </c>
    </row>
    <row r="3849" spans="1:2" x14ac:dyDescent="0.25">
      <c r="A3849" t="b">
        <f>IF(Data!$F3849="successful",Data!L3849)</f>
        <v>0</v>
      </c>
      <c r="B3849">
        <f>IF(Data!$F3849="failed",Data!L3849)</f>
        <v>9</v>
      </c>
    </row>
    <row r="3850" spans="1:2" x14ac:dyDescent="0.25">
      <c r="A3850" t="b">
        <f>IF(Data!$F3850="successful",Data!L3850)</f>
        <v>0</v>
      </c>
      <c r="B3850">
        <f>IF(Data!$F3850="failed",Data!L3850)</f>
        <v>43</v>
      </c>
    </row>
    <row r="3851" spans="1:2" x14ac:dyDescent="0.25">
      <c r="A3851" t="b">
        <f>IF(Data!$F3851="successful",Data!L3851)</f>
        <v>0</v>
      </c>
      <c r="B3851">
        <f>IF(Data!$F3851="failed",Data!L3851)</f>
        <v>28</v>
      </c>
    </row>
    <row r="3852" spans="1:2" x14ac:dyDescent="0.25">
      <c r="A3852" t="b">
        <f>IF(Data!$F3852="successful",Data!L3852)</f>
        <v>0</v>
      </c>
      <c r="B3852">
        <f>IF(Data!$F3852="failed",Data!L3852)</f>
        <v>4</v>
      </c>
    </row>
    <row r="3853" spans="1:2" x14ac:dyDescent="0.25">
      <c r="A3853" t="b">
        <f>IF(Data!$F3853="successful",Data!L3853)</f>
        <v>0</v>
      </c>
      <c r="B3853">
        <f>IF(Data!$F3853="failed",Data!L3853)</f>
        <v>24</v>
      </c>
    </row>
    <row r="3854" spans="1:2" x14ac:dyDescent="0.25">
      <c r="A3854" t="b">
        <f>IF(Data!$F3854="successful",Data!L3854)</f>
        <v>0</v>
      </c>
      <c r="B3854">
        <f>IF(Data!$F3854="failed",Data!L3854)</f>
        <v>2</v>
      </c>
    </row>
    <row r="3855" spans="1:2" x14ac:dyDescent="0.25">
      <c r="A3855" t="b">
        <f>IF(Data!$F3855="successful",Data!L3855)</f>
        <v>0</v>
      </c>
      <c r="B3855">
        <f>IF(Data!$F3855="failed",Data!L3855)</f>
        <v>2</v>
      </c>
    </row>
    <row r="3856" spans="1:2" x14ac:dyDescent="0.25">
      <c r="A3856" t="b">
        <f>IF(Data!$F3856="successful",Data!L3856)</f>
        <v>0</v>
      </c>
      <c r="B3856">
        <f>IF(Data!$F3856="failed",Data!L3856)</f>
        <v>20</v>
      </c>
    </row>
    <row r="3857" spans="1:2" x14ac:dyDescent="0.25">
      <c r="A3857" t="b">
        <f>IF(Data!$F3857="successful",Data!L3857)</f>
        <v>0</v>
      </c>
      <c r="B3857">
        <f>IF(Data!$F3857="failed",Data!L3857)</f>
        <v>1</v>
      </c>
    </row>
    <row r="3858" spans="1:2" x14ac:dyDescent="0.25">
      <c r="A3858" t="b">
        <f>IF(Data!$F3858="successful",Data!L3858)</f>
        <v>0</v>
      </c>
      <c r="B3858">
        <f>IF(Data!$F3858="failed",Data!L3858)</f>
        <v>1</v>
      </c>
    </row>
    <row r="3859" spans="1:2" x14ac:dyDescent="0.25">
      <c r="A3859" t="b">
        <f>IF(Data!$F3859="successful",Data!L3859)</f>
        <v>0</v>
      </c>
      <c r="B3859">
        <f>IF(Data!$F3859="failed",Data!L3859)</f>
        <v>4</v>
      </c>
    </row>
    <row r="3860" spans="1:2" x14ac:dyDescent="0.25">
      <c r="A3860" t="b">
        <f>IF(Data!$F3860="successful",Data!L3860)</f>
        <v>0</v>
      </c>
      <c r="B3860">
        <f>IF(Data!$F3860="failed",Data!L3860)</f>
        <v>1</v>
      </c>
    </row>
    <row r="3861" spans="1:2" x14ac:dyDescent="0.25">
      <c r="A3861" t="b">
        <f>IF(Data!$F3861="successful",Data!L3861)</f>
        <v>0</v>
      </c>
      <c r="B3861">
        <f>IF(Data!$F3861="failed",Data!L3861)</f>
        <v>1</v>
      </c>
    </row>
    <row r="3862" spans="1:2" x14ac:dyDescent="0.25">
      <c r="A3862" t="b">
        <f>IF(Data!$F3862="successful",Data!L3862)</f>
        <v>0</v>
      </c>
      <c r="B3862">
        <f>IF(Data!$F3862="failed",Data!L3862)</f>
        <v>13</v>
      </c>
    </row>
    <row r="3863" spans="1:2" x14ac:dyDescent="0.25">
      <c r="A3863" t="b">
        <f>IF(Data!$F3863="successful",Data!L3863)</f>
        <v>0</v>
      </c>
      <c r="B3863">
        <f>IF(Data!$F3863="failed",Data!L3863)</f>
        <v>1</v>
      </c>
    </row>
    <row r="3864" spans="1:2" x14ac:dyDescent="0.25">
      <c r="A3864" t="b">
        <f>IF(Data!$F3864="successful",Data!L3864)</f>
        <v>0</v>
      </c>
      <c r="B3864">
        <f>IF(Data!$F3864="failed",Data!L3864)</f>
        <v>1</v>
      </c>
    </row>
    <row r="3865" spans="1:2" x14ac:dyDescent="0.25">
      <c r="A3865" t="b">
        <f>IF(Data!$F3865="successful",Data!L3865)</f>
        <v>0</v>
      </c>
      <c r="B3865">
        <f>IF(Data!$F3865="failed",Data!L3865)</f>
        <v>0</v>
      </c>
    </row>
    <row r="3866" spans="1:2" x14ac:dyDescent="0.25">
      <c r="A3866" t="b">
        <f>IF(Data!$F3866="successful",Data!L3866)</f>
        <v>0</v>
      </c>
      <c r="B3866">
        <f>IF(Data!$F3866="failed",Data!L3866)</f>
        <v>3</v>
      </c>
    </row>
    <row r="3867" spans="1:2" x14ac:dyDescent="0.25">
      <c r="A3867" t="b">
        <f>IF(Data!$F3867="successful",Data!L3867)</f>
        <v>0</v>
      </c>
      <c r="B3867">
        <f>IF(Data!$F3867="failed",Data!L3867)</f>
        <v>14</v>
      </c>
    </row>
    <row r="3868" spans="1:2" x14ac:dyDescent="0.25">
      <c r="A3868" t="b">
        <f>IF(Data!$F3868="successful",Data!L3868)</f>
        <v>0</v>
      </c>
      <c r="B3868">
        <f>IF(Data!$F3868="failed",Data!L3868)</f>
        <v>2</v>
      </c>
    </row>
    <row r="3869" spans="1:2" x14ac:dyDescent="0.25">
      <c r="A3869" t="b">
        <f>IF(Data!$F3869="successful",Data!L3869)</f>
        <v>0</v>
      </c>
      <c r="B3869">
        <f>IF(Data!$F3869="failed",Data!L3869)</f>
        <v>5</v>
      </c>
    </row>
    <row r="3870" spans="1:2" x14ac:dyDescent="0.25">
      <c r="A3870" t="b">
        <f>IF(Data!$F3870="successful",Data!L3870)</f>
        <v>0</v>
      </c>
      <c r="B3870" t="b">
        <f>IF(Data!$F3870="failed",Data!L3870)</f>
        <v>0</v>
      </c>
    </row>
    <row r="3871" spans="1:2" x14ac:dyDescent="0.25">
      <c r="A3871" t="b">
        <f>IF(Data!$F3871="successful",Data!L3871)</f>
        <v>0</v>
      </c>
      <c r="B3871" t="b">
        <f>IF(Data!$F3871="failed",Data!L3871)</f>
        <v>0</v>
      </c>
    </row>
    <row r="3872" spans="1:2" x14ac:dyDescent="0.25">
      <c r="A3872" t="b">
        <f>IF(Data!$F3872="successful",Data!L3872)</f>
        <v>0</v>
      </c>
      <c r="B3872" t="b">
        <f>IF(Data!$F3872="failed",Data!L3872)</f>
        <v>0</v>
      </c>
    </row>
    <row r="3873" spans="1:2" x14ac:dyDescent="0.25">
      <c r="A3873" t="b">
        <f>IF(Data!$F3873="successful",Data!L3873)</f>
        <v>0</v>
      </c>
      <c r="B3873" t="b">
        <f>IF(Data!$F3873="failed",Data!L3873)</f>
        <v>0</v>
      </c>
    </row>
    <row r="3874" spans="1:2" x14ac:dyDescent="0.25">
      <c r="A3874" t="b">
        <f>IF(Data!$F3874="successful",Data!L3874)</f>
        <v>0</v>
      </c>
      <c r="B3874" t="b">
        <f>IF(Data!$F3874="failed",Data!L3874)</f>
        <v>0</v>
      </c>
    </row>
    <row r="3875" spans="1:2" x14ac:dyDescent="0.25">
      <c r="A3875" t="b">
        <f>IF(Data!$F3875="successful",Data!L3875)</f>
        <v>0</v>
      </c>
      <c r="B3875" t="b">
        <f>IF(Data!$F3875="failed",Data!L3875)</f>
        <v>0</v>
      </c>
    </row>
    <row r="3876" spans="1:2" x14ac:dyDescent="0.25">
      <c r="A3876" t="b">
        <f>IF(Data!$F3876="successful",Data!L3876)</f>
        <v>0</v>
      </c>
      <c r="B3876" t="b">
        <f>IF(Data!$F3876="failed",Data!L3876)</f>
        <v>0</v>
      </c>
    </row>
    <row r="3877" spans="1:2" x14ac:dyDescent="0.25">
      <c r="A3877" t="b">
        <f>IF(Data!$F3877="successful",Data!L3877)</f>
        <v>0</v>
      </c>
      <c r="B3877" t="b">
        <f>IF(Data!$F3877="failed",Data!L3877)</f>
        <v>0</v>
      </c>
    </row>
    <row r="3878" spans="1:2" x14ac:dyDescent="0.25">
      <c r="A3878" t="b">
        <f>IF(Data!$F3878="successful",Data!L3878)</f>
        <v>0</v>
      </c>
      <c r="B3878" t="b">
        <f>IF(Data!$F3878="failed",Data!L3878)</f>
        <v>0</v>
      </c>
    </row>
    <row r="3879" spans="1:2" x14ac:dyDescent="0.25">
      <c r="A3879" t="b">
        <f>IF(Data!$F3879="successful",Data!L3879)</f>
        <v>0</v>
      </c>
      <c r="B3879" t="b">
        <f>IF(Data!$F3879="failed",Data!L3879)</f>
        <v>0</v>
      </c>
    </row>
    <row r="3880" spans="1:2" x14ac:dyDescent="0.25">
      <c r="A3880" t="b">
        <f>IF(Data!$F3880="successful",Data!L3880)</f>
        <v>0</v>
      </c>
      <c r="B3880" t="b">
        <f>IF(Data!$F3880="failed",Data!L3880)</f>
        <v>0</v>
      </c>
    </row>
    <row r="3881" spans="1:2" x14ac:dyDescent="0.25">
      <c r="A3881" t="b">
        <f>IF(Data!$F3881="successful",Data!L3881)</f>
        <v>0</v>
      </c>
      <c r="B3881" t="b">
        <f>IF(Data!$F3881="failed",Data!L3881)</f>
        <v>0</v>
      </c>
    </row>
    <row r="3882" spans="1:2" x14ac:dyDescent="0.25">
      <c r="A3882" t="b">
        <f>IF(Data!$F3882="successful",Data!L3882)</f>
        <v>0</v>
      </c>
      <c r="B3882" t="b">
        <f>IF(Data!$F3882="failed",Data!L3882)</f>
        <v>0</v>
      </c>
    </row>
    <row r="3883" spans="1:2" x14ac:dyDescent="0.25">
      <c r="A3883" t="b">
        <f>IF(Data!$F3883="successful",Data!L3883)</f>
        <v>0</v>
      </c>
      <c r="B3883" t="b">
        <f>IF(Data!$F3883="failed",Data!L3883)</f>
        <v>0</v>
      </c>
    </row>
    <row r="3884" spans="1:2" x14ac:dyDescent="0.25">
      <c r="A3884" t="b">
        <f>IF(Data!$F3884="successful",Data!L3884)</f>
        <v>0</v>
      </c>
      <c r="B3884" t="b">
        <f>IF(Data!$F3884="failed",Data!L3884)</f>
        <v>0</v>
      </c>
    </row>
    <row r="3885" spans="1:2" x14ac:dyDescent="0.25">
      <c r="A3885" t="b">
        <f>IF(Data!$F3885="successful",Data!L3885)</f>
        <v>0</v>
      </c>
      <c r="B3885" t="b">
        <f>IF(Data!$F3885="failed",Data!L3885)</f>
        <v>0</v>
      </c>
    </row>
    <row r="3886" spans="1:2" x14ac:dyDescent="0.25">
      <c r="A3886" t="b">
        <f>IF(Data!$F3886="successful",Data!L3886)</f>
        <v>0</v>
      </c>
      <c r="B3886" t="b">
        <f>IF(Data!$F3886="failed",Data!L3886)</f>
        <v>0</v>
      </c>
    </row>
    <row r="3887" spans="1:2" x14ac:dyDescent="0.25">
      <c r="A3887" t="b">
        <f>IF(Data!$F3887="successful",Data!L3887)</f>
        <v>0</v>
      </c>
      <c r="B3887" t="b">
        <f>IF(Data!$F3887="failed",Data!L3887)</f>
        <v>0</v>
      </c>
    </row>
    <row r="3888" spans="1:2" x14ac:dyDescent="0.25">
      <c r="A3888" t="b">
        <f>IF(Data!$F3888="successful",Data!L3888)</f>
        <v>0</v>
      </c>
      <c r="B3888" t="b">
        <f>IF(Data!$F3888="failed",Data!L3888)</f>
        <v>0</v>
      </c>
    </row>
    <row r="3889" spans="1:2" x14ac:dyDescent="0.25">
      <c r="A3889" t="b">
        <f>IF(Data!$F3889="successful",Data!L3889)</f>
        <v>0</v>
      </c>
      <c r="B3889" t="b">
        <f>IF(Data!$F3889="failed",Data!L3889)</f>
        <v>0</v>
      </c>
    </row>
    <row r="3890" spans="1:2" x14ac:dyDescent="0.25">
      <c r="A3890" t="b">
        <f>IF(Data!$F3890="successful",Data!L3890)</f>
        <v>0</v>
      </c>
      <c r="B3890">
        <f>IF(Data!$F3890="failed",Data!L3890)</f>
        <v>14</v>
      </c>
    </row>
    <row r="3891" spans="1:2" x14ac:dyDescent="0.25">
      <c r="A3891" t="b">
        <f>IF(Data!$F3891="successful",Data!L3891)</f>
        <v>0</v>
      </c>
      <c r="B3891">
        <f>IF(Data!$F3891="failed",Data!L3891)</f>
        <v>9</v>
      </c>
    </row>
    <row r="3892" spans="1:2" x14ac:dyDescent="0.25">
      <c r="A3892" t="b">
        <f>IF(Data!$F3892="successful",Data!L3892)</f>
        <v>0</v>
      </c>
      <c r="B3892">
        <f>IF(Data!$F3892="failed",Data!L3892)</f>
        <v>8</v>
      </c>
    </row>
    <row r="3893" spans="1:2" x14ac:dyDescent="0.25">
      <c r="A3893" t="b">
        <f>IF(Data!$F3893="successful",Data!L3893)</f>
        <v>0</v>
      </c>
      <c r="B3893">
        <f>IF(Data!$F3893="failed",Data!L3893)</f>
        <v>7</v>
      </c>
    </row>
    <row r="3894" spans="1:2" x14ac:dyDescent="0.25">
      <c r="A3894" t="b">
        <f>IF(Data!$F3894="successful",Data!L3894)</f>
        <v>0</v>
      </c>
      <c r="B3894">
        <f>IF(Data!$F3894="failed",Data!L3894)</f>
        <v>0</v>
      </c>
    </row>
    <row r="3895" spans="1:2" x14ac:dyDescent="0.25">
      <c r="A3895" t="b">
        <f>IF(Data!$F3895="successful",Data!L3895)</f>
        <v>0</v>
      </c>
      <c r="B3895">
        <f>IF(Data!$F3895="failed",Data!L3895)</f>
        <v>84</v>
      </c>
    </row>
    <row r="3896" spans="1:2" x14ac:dyDescent="0.25">
      <c r="A3896" t="b">
        <f>IF(Data!$F3896="successful",Data!L3896)</f>
        <v>0</v>
      </c>
      <c r="B3896">
        <f>IF(Data!$F3896="failed",Data!L3896)</f>
        <v>11</v>
      </c>
    </row>
    <row r="3897" spans="1:2" x14ac:dyDescent="0.25">
      <c r="A3897" t="b">
        <f>IF(Data!$F3897="successful",Data!L3897)</f>
        <v>0</v>
      </c>
      <c r="B3897">
        <f>IF(Data!$F3897="failed",Data!L3897)</f>
        <v>1</v>
      </c>
    </row>
    <row r="3898" spans="1:2" x14ac:dyDescent="0.25">
      <c r="A3898" t="b">
        <f>IF(Data!$F3898="successful",Data!L3898)</f>
        <v>0</v>
      </c>
      <c r="B3898">
        <f>IF(Data!$F3898="failed",Data!L3898)</f>
        <v>4</v>
      </c>
    </row>
    <row r="3899" spans="1:2" x14ac:dyDescent="0.25">
      <c r="A3899" t="b">
        <f>IF(Data!$F3899="successful",Data!L3899)</f>
        <v>0</v>
      </c>
      <c r="B3899">
        <f>IF(Data!$F3899="failed",Data!L3899)</f>
        <v>10</v>
      </c>
    </row>
    <row r="3900" spans="1:2" x14ac:dyDescent="0.25">
      <c r="A3900" t="b">
        <f>IF(Data!$F3900="successful",Data!L3900)</f>
        <v>0</v>
      </c>
      <c r="B3900">
        <f>IF(Data!$F3900="failed",Data!L3900)</f>
        <v>16</v>
      </c>
    </row>
    <row r="3901" spans="1:2" x14ac:dyDescent="0.25">
      <c r="A3901" t="b">
        <f>IF(Data!$F3901="successful",Data!L3901)</f>
        <v>0</v>
      </c>
      <c r="B3901">
        <f>IF(Data!$F3901="failed",Data!L3901)</f>
        <v>2</v>
      </c>
    </row>
    <row r="3902" spans="1:2" x14ac:dyDescent="0.25">
      <c r="A3902" t="b">
        <f>IF(Data!$F3902="successful",Data!L3902)</f>
        <v>0</v>
      </c>
      <c r="B3902">
        <f>IF(Data!$F3902="failed",Data!L3902)</f>
        <v>5</v>
      </c>
    </row>
    <row r="3903" spans="1:2" x14ac:dyDescent="0.25">
      <c r="A3903" t="b">
        <f>IF(Data!$F3903="successful",Data!L3903)</f>
        <v>0</v>
      </c>
      <c r="B3903">
        <f>IF(Data!$F3903="failed",Data!L3903)</f>
        <v>1</v>
      </c>
    </row>
    <row r="3904" spans="1:2" x14ac:dyDescent="0.25">
      <c r="A3904" t="b">
        <f>IF(Data!$F3904="successful",Data!L3904)</f>
        <v>0</v>
      </c>
      <c r="B3904">
        <f>IF(Data!$F3904="failed",Data!L3904)</f>
        <v>31</v>
      </c>
    </row>
    <row r="3905" spans="1:2" x14ac:dyDescent="0.25">
      <c r="A3905" t="b">
        <f>IF(Data!$F3905="successful",Data!L3905)</f>
        <v>0</v>
      </c>
      <c r="B3905">
        <f>IF(Data!$F3905="failed",Data!L3905)</f>
        <v>0</v>
      </c>
    </row>
    <row r="3906" spans="1:2" x14ac:dyDescent="0.25">
      <c r="A3906" t="b">
        <f>IF(Data!$F3906="successful",Data!L3906)</f>
        <v>0</v>
      </c>
      <c r="B3906">
        <f>IF(Data!$F3906="failed",Data!L3906)</f>
        <v>2</v>
      </c>
    </row>
    <row r="3907" spans="1:2" x14ac:dyDescent="0.25">
      <c r="A3907" t="b">
        <f>IF(Data!$F3907="successful",Data!L3907)</f>
        <v>0</v>
      </c>
      <c r="B3907">
        <f>IF(Data!$F3907="failed",Data!L3907)</f>
        <v>7</v>
      </c>
    </row>
    <row r="3908" spans="1:2" x14ac:dyDescent="0.25">
      <c r="A3908" t="b">
        <f>IF(Data!$F3908="successful",Data!L3908)</f>
        <v>0</v>
      </c>
      <c r="B3908">
        <f>IF(Data!$F3908="failed",Data!L3908)</f>
        <v>16</v>
      </c>
    </row>
    <row r="3909" spans="1:2" x14ac:dyDescent="0.25">
      <c r="A3909" t="b">
        <f>IF(Data!$F3909="successful",Data!L3909)</f>
        <v>0</v>
      </c>
      <c r="B3909">
        <f>IF(Data!$F3909="failed",Data!L3909)</f>
        <v>4</v>
      </c>
    </row>
    <row r="3910" spans="1:2" x14ac:dyDescent="0.25">
      <c r="A3910" t="b">
        <f>IF(Data!$F3910="successful",Data!L3910)</f>
        <v>0</v>
      </c>
      <c r="B3910">
        <f>IF(Data!$F3910="failed",Data!L3910)</f>
        <v>4</v>
      </c>
    </row>
    <row r="3911" spans="1:2" x14ac:dyDescent="0.25">
      <c r="A3911" t="b">
        <f>IF(Data!$F3911="successful",Data!L3911)</f>
        <v>0</v>
      </c>
      <c r="B3911">
        <f>IF(Data!$F3911="failed",Data!L3911)</f>
        <v>4</v>
      </c>
    </row>
    <row r="3912" spans="1:2" x14ac:dyDescent="0.25">
      <c r="A3912" t="b">
        <f>IF(Data!$F3912="successful",Data!L3912)</f>
        <v>0</v>
      </c>
      <c r="B3912">
        <f>IF(Data!$F3912="failed",Data!L3912)</f>
        <v>3</v>
      </c>
    </row>
    <row r="3913" spans="1:2" x14ac:dyDescent="0.25">
      <c r="A3913" t="b">
        <f>IF(Data!$F3913="successful",Data!L3913)</f>
        <v>0</v>
      </c>
      <c r="B3913">
        <f>IF(Data!$F3913="failed",Data!L3913)</f>
        <v>36</v>
      </c>
    </row>
    <row r="3914" spans="1:2" x14ac:dyDescent="0.25">
      <c r="A3914" t="b">
        <f>IF(Data!$F3914="successful",Data!L3914)</f>
        <v>0</v>
      </c>
      <c r="B3914">
        <f>IF(Data!$F3914="failed",Data!L3914)</f>
        <v>1</v>
      </c>
    </row>
    <row r="3915" spans="1:2" x14ac:dyDescent="0.25">
      <c r="A3915" t="b">
        <f>IF(Data!$F3915="successful",Data!L3915)</f>
        <v>0</v>
      </c>
      <c r="B3915">
        <f>IF(Data!$F3915="failed",Data!L3915)</f>
        <v>7</v>
      </c>
    </row>
    <row r="3916" spans="1:2" x14ac:dyDescent="0.25">
      <c r="A3916" t="b">
        <f>IF(Data!$F3916="successful",Data!L3916)</f>
        <v>0</v>
      </c>
      <c r="B3916">
        <f>IF(Data!$F3916="failed",Data!L3916)</f>
        <v>27</v>
      </c>
    </row>
    <row r="3917" spans="1:2" x14ac:dyDescent="0.25">
      <c r="A3917" t="b">
        <f>IF(Data!$F3917="successful",Data!L3917)</f>
        <v>0</v>
      </c>
      <c r="B3917">
        <f>IF(Data!$F3917="failed",Data!L3917)</f>
        <v>1</v>
      </c>
    </row>
    <row r="3918" spans="1:2" x14ac:dyDescent="0.25">
      <c r="A3918" t="b">
        <f>IF(Data!$F3918="successful",Data!L3918)</f>
        <v>0</v>
      </c>
      <c r="B3918">
        <f>IF(Data!$F3918="failed",Data!L3918)</f>
        <v>0</v>
      </c>
    </row>
    <row r="3919" spans="1:2" x14ac:dyDescent="0.25">
      <c r="A3919" t="b">
        <f>IF(Data!$F3919="successful",Data!L3919)</f>
        <v>0</v>
      </c>
      <c r="B3919">
        <f>IF(Data!$F3919="failed",Data!L3919)</f>
        <v>1</v>
      </c>
    </row>
    <row r="3920" spans="1:2" x14ac:dyDescent="0.25">
      <c r="A3920" t="b">
        <f>IF(Data!$F3920="successful",Data!L3920)</f>
        <v>0</v>
      </c>
      <c r="B3920">
        <f>IF(Data!$F3920="failed",Data!L3920)</f>
        <v>3</v>
      </c>
    </row>
    <row r="3921" spans="1:2" x14ac:dyDescent="0.25">
      <c r="A3921" t="b">
        <f>IF(Data!$F3921="successful",Data!L3921)</f>
        <v>0</v>
      </c>
      <c r="B3921">
        <f>IF(Data!$F3921="failed",Data!L3921)</f>
        <v>3</v>
      </c>
    </row>
    <row r="3922" spans="1:2" x14ac:dyDescent="0.25">
      <c r="A3922" t="b">
        <f>IF(Data!$F3922="successful",Data!L3922)</f>
        <v>0</v>
      </c>
      <c r="B3922">
        <f>IF(Data!$F3922="failed",Data!L3922)</f>
        <v>3</v>
      </c>
    </row>
    <row r="3923" spans="1:2" x14ac:dyDescent="0.25">
      <c r="A3923" t="b">
        <f>IF(Data!$F3923="successful",Data!L3923)</f>
        <v>0</v>
      </c>
      <c r="B3923">
        <f>IF(Data!$F3923="failed",Data!L3923)</f>
        <v>0</v>
      </c>
    </row>
    <row r="3924" spans="1:2" x14ac:dyDescent="0.25">
      <c r="A3924" t="b">
        <f>IF(Data!$F3924="successful",Data!L3924)</f>
        <v>0</v>
      </c>
      <c r="B3924">
        <f>IF(Data!$F3924="failed",Data!L3924)</f>
        <v>6</v>
      </c>
    </row>
    <row r="3925" spans="1:2" x14ac:dyDescent="0.25">
      <c r="A3925" t="b">
        <f>IF(Data!$F3925="successful",Data!L3925)</f>
        <v>0</v>
      </c>
      <c r="B3925">
        <f>IF(Data!$F3925="failed",Data!L3925)</f>
        <v>17</v>
      </c>
    </row>
    <row r="3926" spans="1:2" x14ac:dyDescent="0.25">
      <c r="A3926" t="b">
        <f>IF(Data!$F3926="successful",Data!L3926)</f>
        <v>0</v>
      </c>
      <c r="B3926">
        <f>IF(Data!$F3926="failed",Data!L3926)</f>
        <v>40</v>
      </c>
    </row>
    <row r="3927" spans="1:2" x14ac:dyDescent="0.25">
      <c r="A3927" t="b">
        <f>IF(Data!$F3927="successful",Data!L3927)</f>
        <v>0</v>
      </c>
      <c r="B3927">
        <f>IF(Data!$F3927="failed",Data!L3927)</f>
        <v>3</v>
      </c>
    </row>
    <row r="3928" spans="1:2" x14ac:dyDescent="0.25">
      <c r="A3928" t="b">
        <f>IF(Data!$F3928="successful",Data!L3928)</f>
        <v>0</v>
      </c>
      <c r="B3928">
        <f>IF(Data!$F3928="failed",Data!L3928)</f>
        <v>1</v>
      </c>
    </row>
    <row r="3929" spans="1:2" x14ac:dyDescent="0.25">
      <c r="A3929" t="b">
        <f>IF(Data!$F3929="successful",Data!L3929)</f>
        <v>0</v>
      </c>
      <c r="B3929">
        <f>IF(Data!$F3929="failed",Data!L3929)</f>
        <v>2</v>
      </c>
    </row>
    <row r="3930" spans="1:2" x14ac:dyDescent="0.25">
      <c r="A3930" t="b">
        <f>IF(Data!$F3930="successful",Data!L3930)</f>
        <v>0</v>
      </c>
      <c r="B3930">
        <f>IF(Data!$F3930="failed",Data!L3930)</f>
        <v>7</v>
      </c>
    </row>
    <row r="3931" spans="1:2" x14ac:dyDescent="0.25">
      <c r="A3931" t="b">
        <f>IF(Data!$F3931="successful",Data!L3931)</f>
        <v>0</v>
      </c>
      <c r="B3931">
        <f>IF(Data!$F3931="failed",Data!L3931)</f>
        <v>14</v>
      </c>
    </row>
    <row r="3932" spans="1:2" x14ac:dyDescent="0.25">
      <c r="A3932" t="b">
        <f>IF(Data!$F3932="successful",Data!L3932)</f>
        <v>0</v>
      </c>
      <c r="B3932">
        <f>IF(Data!$F3932="failed",Data!L3932)</f>
        <v>0</v>
      </c>
    </row>
    <row r="3933" spans="1:2" x14ac:dyDescent="0.25">
      <c r="A3933" t="b">
        <f>IF(Data!$F3933="successful",Data!L3933)</f>
        <v>0</v>
      </c>
      <c r="B3933">
        <f>IF(Data!$F3933="failed",Data!L3933)</f>
        <v>0</v>
      </c>
    </row>
    <row r="3934" spans="1:2" x14ac:dyDescent="0.25">
      <c r="A3934" t="b">
        <f>IF(Data!$F3934="successful",Data!L3934)</f>
        <v>0</v>
      </c>
      <c r="B3934">
        <f>IF(Data!$F3934="failed",Data!L3934)</f>
        <v>1</v>
      </c>
    </row>
    <row r="3935" spans="1:2" x14ac:dyDescent="0.25">
      <c r="A3935" t="b">
        <f>IF(Data!$F3935="successful",Data!L3935)</f>
        <v>0</v>
      </c>
      <c r="B3935">
        <f>IF(Data!$F3935="failed",Data!L3935)</f>
        <v>12</v>
      </c>
    </row>
    <row r="3936" spans="1:2" x14ac:dyDescent="0.25">
      <c r="A3936" t="b">
        <f>IF(Data!$F3936="successful",Data!L3936)</f>
        <v>0</v>
      </c>
      <c r="B3936">
        <f>IF(Data!$F3936="failed",Data!L3936)</f>
        <v>12</v>
      </c>
    </row>
    <row r="3937" spans="1:2" x14ac:dyDescent="0.25">
      <c r="A3937" t="b">
        <f>IF(Data!$F3937="successful",Data!L3937)</f>
        <v>0</v>
      </c>
      <c r="B3937">
        <f>IF(Data!$F3937="failed",Data!L3937)</f>
        <v>23</v>
      </c>
    </row>
    <row r="3938" spans="1:2" x14ac:dyDescent="0.25">
      <c r="A3938" t="b">
        <f>IF(Data!$F3938="successful",Data!L3938)</f>
        <v>0</v>
      </c>
      <c r="B3938">
        <f>IF(Data!$F3938="failed",Data!L3938)</f>
        <v>0</v>
      </c>
    </row>
    <row r="3939" spans="1:2" x14ac:dyDescent="0.25">
      <c r="A3939" t="b">
        <f>IF(Data!$F3939="successful",Data!L3939)</f>
        <v>0</v>
      </c>
      <c r="B3939">
        <f>IF(Data!$F3939="failed",Data!L3939)</f>
        <v>10</v>
      </c>
    </row>
    <row r="3940" spans="1:2" x14ac:dyDescent="0.25">
      <c r="A3940" t="b">
        <f>IF(Data!$F3940="successful",Data!L3940)</f>
        <v>0</v>
      </c>
      <c r="B3940">
        <f>IF(Data!$F3940="failed",Data!L3940)</f>
        <v>5</v>
      </c>
    </row>
    <row r="3941" spans="1:2" x14ac:dyDescent="0.25">
      <c r="A3941" t="b">
        <f>IF(Data!$F3941="successful",Data!L3941)</f>
        <v>0</v>
      </c>
      <c r="B3941">
        <f>IF(Data!$F3941="failed",Data!L3941)</f>
        <v>1</v>
      </c>
    </row>
    <row r="3942" spans="1:2" x14ac:dyDescent="0.25">
      <c r="A3942" t="b">
        <f>IF(Data!$F3942="successful",Data!L3942)</f>
        <v>0</v>
      </c>
      <c r="B3942">
        <f>IF(Data!$F3942="failed",Data!L3942)</f>
        <v>2</v>
      </c>
    </row>
    <row r="3943" spans="1:2" x14ac:dyDescent="0.25">
      <c r="A3943" t="b">
        <f>IF(Data!$F3943="successful",Data!L3943)</f>
        <v>0</v>
      </c>
      <c r="B3943">
        <f>IF(Data!$F3943="failed",Data!L3943)</f>
        <v>2</v>
      </c>
    </row>
    <row r="3944" spans="1:2" x14ac:dyDescent="0.25">
      <c r="A3944" t="b">
        <f>IF(Data!$F3944="successful",Data!L3944)</f>
        <v>0</v>
      </c>
      <c r="B3944">
        <f>IF(Data!$F3944="failed",Data!L3944)</f>
        <v>0</v>
      </c>
    </row>
    <row r="3945" spans="1:2" x14ac:dyDescent="0.25">
      <c r="A3945" t="b">
        <f>IF(Data!$F3945="successful",Data!L3945)</f>
        <v>0</v>
      </c>
      <c r="B3945">
        <f>IF(Data!$F3945="failed",Data!L3945)</f>
        <v>13</v>
      </c>
    </row>
    <row r="3946" spans="1:2" x14ac:dyDescent="0.25">
      <c r="A3946" t="b">
        <f>IF(Data!$F3946="successful",Data!L3946)</f>
        <v>0</v>
      </c>
      <c r="B3946">
        <f>IF(Data!$F3946="failed",Data!L3946)</f>
        <v>0</v>
      </c>
    </row>
    <row r="3947" spans="1:2" x14ac:dyDescent="0.25">
      <c r="A3947" t="b">
        <f>IF(Data!$F3947="successful",Data!L3947)</f>
        <v>0</v>
      </c>
      <c r="B3947">
        <f>IF(Data!$F3947="failed",Data!L3947)</f>
        <v>1</v>
      </c>
    </row>
    <row r="3948" spans="1:2" x14ac:dyDescent="0.25">
      <c r="A3948" t="b">
        <f>IF(Data!$F3948="successful",Data!L3948)</f>
        <v>0</v>
      </c>
      <c r="B3948">
        <f>IF(Data!$F3948="failed",Data!L3948)</f>
        <v>5</v>
      </c>
    </row>
    <row r="3949" spans="1:2" x14ac:dyDescent="0.25">
      <c r="A3949" t="b">
        <f>IF(Data!$F3949="successful",Data!L3949)</f>
        <v>0</v>
      </c>
      <c r="B3949">
        <f>IF(Data!$F3949="failed",Data!L3949)</f>
        <v>2</v>
      </c>
    </row>
    <row r="3950" spans="1:2" x14ac:dyDescent="0.25">
      <c r="A3950" t="b">
        <f>IF(Data!$F3950="successful",Data!L3950)</f>
        <v>0</v>
      </c>
      <c r="B3950">
        <f>IF(Data!$F3950="failed",Data!L3950)</f>
        <v>0</v>
      </c>
    </row>
    <row r="3951" spans="1:2" x14ac:dyDescent="0.25">
      <c r="A3951" t="b">
        <f>IF(Data!$F3951="successful",Data!L3951)</f>
        <v>0</v>
      </c>
      <c r="B3951">
        <f>IF(Data!$F3951="failed",Data!L3951)</f>
        <v>32</v>
      </c>
    </row>
    <row r="3952" spans="1:2" x14ac:dyDescent="0.25">
      <c r="A3952" t="b">
        <f>IF(Data!$F3952="successful",Data!L3952)</f>
        <v>0</v>
      </c>
      <c r="B3952">
        <f>IF(Data!$F3952="failed",Data!L3952)</f>
        <v>1</v>
      </c>
    </row>
    <row r="3953" spans="1:2" x14ac:dyDescent="0.25">
      <c r="A3953" t="b">
        <f>IF(Data!$F3953="successful",Data!L3953)</f>
        <v>0</v>
      </c>
      <c r="B3953">
        <f>IF(Data!$F3953="failed",Data!L3953)</f>
        <v>1</v>
      </c>
    </row>
    <row r="3954" spans="1:2" x14ac:dyDescent="0.25">
      <c r="A3954" t="b">
        <f>IF(Data!$F3954="successful",Data!L3954)</f>
        <v>0</v>
      </c>
      <c r="B3954">
        <f>IF(Data!$F3954="failed",Data!L3954)</f>
        <v>1</v>
      </c>
    </row>
    <row r="3955" spans="1:2" x14ac:dyDescent="0.25">
      <c r="A3955" t="b">
        <f>IF(Data!$F3955="successful",Data!L3955)</f>
        <v>0</v>
      </c>
      <c r="B3955">
        <f>IF(Data!$F3955="failed",Data!L3955)</f>
        <v>0</v>
      </c>
    </row>
    <row r="3956" spans="1:2" x14ac:dyDescent="0.25">
      <c r="A3956" t="b">
        <f>IF(Data!$F3956="successful",Data!L3956)</f>
        <v>0</v>
      </c>
      <c r="B3956">
        <f>IF(Data!$F3956="failed",Data!L3956)</f>
        <v>0</v>
      </c>
    </row>
    <row r="3957" spans="1:2" x14ac:dyDescent="0.25">
      <c r="A3957" t="b">
        <f>IF(Data!$F3957="successful",Data!L3957)</f>
        <v>0</v>
      </c>
      <c r="B3957">
        <f>IF(Data!$F3957="failed",Data!L3957)</f>
        <v>8</v>
      </c>
    </row>
    <row r="3958" spans="1:2" x14ac:dyDescent="0.25">
      <c r="A3958" t="b">
        <f>IF(Data!$F3958="successful",Data!L3958)</f>
        <v>0</v>
      </c>
      <c r="B3958">
        <f>IF(Data!$F3958="failed",Data!L3958)</f>
        <v>0</v>
      </c>
    </row>
    <row r="3959" spans="1:2" x14ac:dyDescent="0.25">
      <c r="A3959" t="b">
        <f>IF(Data!$F3959="successful",Data!L3959)</f>
        <v>0</v>
      </c>
      <c r="B3959">
        <f>IF(Data!$F3959="failed",Data!L3959)</f>
        <v>1</v>
      </c>
    </row>
    <row r="3960" spans="1:2" x14ac:dyDescent="0.25">
      <c r="A3960" t="b">
        <f>IF(Data!$F3960="successful",Data!L3960)</f>
        <v>0</v>
      </c>
      <c r="B3960">
        <f>IF(Data!$F3960="failed",Data!L3960)</f>
        <v>16</v>
      </c>
    </row>
    <row r="3961" spans="1:2" x14ac:dyDescent="0.25">
      <c r="A3961" t="b">
        <f>IF(Data!$F3961="successful",Data!L3961)</f>
        <v>0</v>
      </c>
      <c r="B3961">
        <f>IF(Data!$F3961="failed",Data!L3961)</f>
        <v>12</v>
      </c>
    </row>
    <row r="3962" spans="1:2" x14ac:dyDescent="0.25">
      <c r="A3962" t="b">
        <f>IF(Data!$F3962="successful",Data!L3962)</f>
        <v>0</v>
      </c>
      <c r="B3962">
        <f>IF(Data!$F3962="failed",Data!L3962)</f>
        <v>4</v>
      </c>
    </row>
    <row r="3963" spans="1:2" x14ac:dyDescent="0.25">
      <c r="A3963" t="b">
        <f>IF(Data!$F3963="successful",Data!L3963)</f>
        <v>0</v>
      </c>
      <c r="B3963">
        <f>IF(Data!$F3963="failed",Data!L3963)</f>
        <v>2</v>
      </c>
    </row>
    <row r="3964" spans="1:2" x14ac:dyDescent="0.25">
      <c r="A3964" t="b">
        <f>IF(Data!$F3964="successful",Data!L3964)</f>
        <v>0</v>
      </c>
      <c r="B3964">
        <f>IF(Data!$F3964="failed",Data!L3964)</f>
        <v>3</v>
      </c>
    </row>
    <row r="3965" spans="1:2" x14ac:dyDescent="0.25">
      <c r="A3965" t="b">
        <f>IF(Data!$F3965="successful",Data!L3965)</f>
        <v>0</v>
      </c>
      <c r="B3965">
        <f>IF(Data!$F3965="failed",Data!L3965)</f>
        <v>0</v>
      </c>
    </row>
    <row r="3966" spans="1:2" x14ac:dyDescent="0.25">
      <c r="A3966" t="b">
        <f>IF(Data!$F3966="successful",Data!L3966)</f>
        <v>0</v>
      </c>
      <c r="B3966">
        <f>IF(Data!$F3966="failed",Data!L3966)</f>
        <v>3</v>
      </c>
    </row>
    <row r="3967" spans="1:2" x14ac:dyDescent="0.25">
      <c r="A3967" t="b">
        <f>IF(Data!$F3967="successful",Data!L3967)</f>
        <v>0</v>
      </c>
      <c r="B3967">
        <f>IF(Data!$F3967="failed",Data!L3967)</f>
        <v>4</v>
      </c>
    </row>
    <row r="3968" spans="1:2" x14ac:dyDescent="0.25">
      <c r="A3968" t="b">
        <f>IF(Data!$F3968="successful",Data!L3968)</f>
        <v>0</v>
      </c>
      <c r="B3968">
        <f>IF(Data!$F3968="failed",Data!L3968)</f>
        <v>2</v>
      </c>
    </row>
    <row r="3969" spans="1:2" x14ac:dyDescent="0.25">
      <c r="A3969" t="b">
        <f>IF(Data!$F3969="successful",Data!L3969)</f>
        <v>0</v>
      </c>
      <c r="B3969">
        <f>IF(Data!$F3969="failed",Data!L3969)</f>
        <v>10</v>
      </c>
    </row>
    <row r="3970" spans="1:2" x14ac:dyDescent="0.25">
      <c r="A3970" t="b">
        <f>IF(Data!$F3970="successful",Data!L3970)</f>
        <v>0</v>
      </c>
      <c r="B3970">
        <f>IF(Data!$F3970="failed",Data!L3970)</f>
        <v>11</v>
      </c>
    </row>
    <row r="3971" spans="1:2" x14ac:dyDescent="0.25">
      <c r="A3971" t="b">
        <f>IF(Data!$F3971="successful",Data!L3971)</f>
        <v>0</v>
      </c>
      <c r="B3971">
        <f>IF(Data!$F3971="failed",Data!L3971)</f>
        <v>6</v>
      </c>
    </row>
    <row r="3972" spans="1:2" x14ac:dyDescent="0.25">
      <c r="A3972" t="b">
        <f>IF(Data!$F3972="successful",Data!L3972)</f>
        <v>0</v>
      </c>
      <c r="B3972">
        <f>IF(Data!$F3972="failed",Data!L3972)</f>
        <v>2</v>
      </c>
    </row>
    <row r="3973" spans="1:2" x14ac:dyDescent="0.25">
      <c r="A3973" t="b">
        <f>IF(Data!$F3973="successful",Data!L3973)</f>
        <v>0</v>
      </c>
      <c r="B3973">
        <f>IF(Data!$F3973="failed",Data!L3973)</f>
        <v>6</v>
      </c>
    </row>
    <row r="3974" spans="1:2" x14ac:dyDescent="0.25">
      <c r="A3974" t="b">
        <f>IF(Data!$F3974="successful",Data!L3974)</f>
        <v>0</v>
      </c>
      <c r="B3974">
        <f>IF(Data!$F3974="failed",Data!L3974)</f>
        <v>8</v>
      </c>
    </row>
    <row r="3975" spans="1:2" x14ac:dyDescent="0.25">
      <c r="A3975" t="b">
        <f>IF(Data!$F3975="successful",Data!L3975)</f>
        <v>0</v>
      </c>
      <c r="B3975">
        <f>IF(Data!$F3975="failed",Data!L3975)</f>
        <v>37</v>
      </c>
    </row>
    <row r="3976" spans="1:2" x14ac:dyDescent="0.25">
      <c r="A3976" t="b">
        <f>IF(Data!$F3976="successful",Data!L3976)</f>
        <v>0</v>
      </c>
      <c r="B3976">
        <f>IF(Data!$F3976="failed",Data!L3976)</f>
        <v>11</v>
      </c>
    </row>
    <row r="3977" spans="1:2" x14ac:dyDescent="0.25">
      <c r="A3977" t="b">
        <f>IF(Data!$F3977="successful",Data!L3977)</f>
        <v>0</v>
      </c>
      <c r="B3977">
        <f>IF(Data!$F3977="failed",Data!L3977)</f>
        <v>0</v>
      </c>
    </row>
    <row r="3978" spans="1:2" x14ac:dyDescent="0.25">
      <c r="A3978" t="b">
        <f>IF(Data!$F3978="successful",Data!L3978)</f>
        <v>0</v>
      </c>
      <c r="B3978">
        <f>IF(Data!$F3978="failed",Data!L3978)</f>
        <v>10</v>
      </c>
    </row>
    <row r="3979" spans="1:2" x14ac:dyDescent="0.25">
      <c r="A3979" t="b">
        <f>IF(Data!$F3979="successful",Data!L3979)</f>
        <v>0</v>
      </c>
      <c r="B3979">
        <f>IF(Data!$F3979="failed",Data!L3979)</f>
        <v>6</v>
      </c>
    </row>
    <row r="3980" spans="1:2" x14ac:dyDescent="0.25">
      <c r="A3980" t="b">
        <f>IF(Data!$F3980="successful",Data!L3980)</f>
        <v>0</v>
      </c>
      <c r="B3980">
        <f>IF(Data!$F3980="failed",Data!L3980)</f>
        <v>8</v>
      </c>
    </row>
    <row r="3981" spans="1:2" x14ac:dyDescent="0.25">
      <c r="A3981" t="b">
        <f>IF(Data!$F3981="successful",Data!L3981)</f>
        <v>0</v>
      </c>
      <c r="B3981">
        <f>IF(Data!$F3981="failed",Data!L3981)</f>
        <v>6</v>
      </c>
    </row>
    <row r="3982" spans="1:2" x14ac:dyDescent="0.25">
      <c r="A3982" t="b">
        <f>IF(Data!$F3982="successful",Data!L3982)</f>
        <v>0</v>
      </c>
      <c r="B3982">
        <f>IF(Data!$F3982="failed",Data!L3982)</f>
        <v>7</v>
      </c>
    </row>
    <row r="3983" spans="1:2" x14ac:dyDescent="0.25">
      <c r="A3983" t="b">
        <f>IF(Data!$F3983="successful",Data!L3983)</f>
        <v>0</v>
      </c>
      <c r="B3983">
        <f>IF(Data!$F3983="failed",Data!L3983)</f>
        <v>7</v>
      </c>
    </row>
    <row r="3984" spans="1:2" x14ac:dyDescent="0.25">
      <c r="A3984" t="b">
        <f>IF(Data!$F3984="successful",Data!L3984)</f>
        <v>0</v>
      </c>
      <c r="B3984">
        <f>IF(Data!$F3984="failed",Data!L3984)</f>
        <v>5</v>
      </c>
    </row>
    <row r="3985" spans="1:2" x14ac:dyDescent="0.25">
      <c r="A3985" t="b">
        <f>IF(Data!$F3985="successful",Data!L3985)</f>
        <v>0</v>
      </c>
      <c r="B3985">
        <f>IF(Data!$F3985="failed",Data!L3985)</f>
        <v>46</v>
      </c>
    </row>
    <row r="3986" spans="1:2" x14ac:dyDescent="0.25">
      <c r="A3986" t="b">
        <f>IF(Data!$F3986="successful",Data!L3986)</f>
        <v>0</v>
      </c>
      <c r="B3986">
        <f>IF(Data!$F3986="failed",Data!L3986)</f>
        <v>10</v>
      </c>
    </row>
    <row r="3987" spans="1:2" x14ac:dyDescent="0.25">
      <c r="A3987" t="b">
        <f>IF(Data!$F3987="successful",Data!L3987)</f>
        <v>0</v>
      </c>
      <c r="B3987">
        <f>IF(Data!$F3987="failed",Data!L3987)</f>
        <v>19</v>
      </c>
    </row>
    <row r="3988" spans="1:2" x14ac:dyDescent="0.25">
      <c r="A3988" t="b">
        <f>IF(Data!$F3988="successful",Data!L3988)</f>
        <v>0</v>
      </c>
      <c r="B3988">
        <f>IF(Data!$F3988="failed",Data!L3988)</f>
        <v>13</v>
      </c>
    </row>
    <row r="3989" spans="1:2" x14ac:dyDescent="0.25">
      <c r="A3989" t="b">
        <f>IF(Data!$F3989="successful",Data!L3989)</f>
        <v>0</v>
      </c>
      <c r="B3989">
        <f>IF(Data!$F3989="failed",Data!L3989)</f>
        <v>13</v>
      </c>
    </row>
    <row r="3990" spans="1:2" x14ac:dyDescent="0.25">
      <c r="A3990" t="b">
        <f>IF(Data!$F3990="successful",Data!L3990)</f>
        <v>0</v>
      </c>
      <c r="B3990">
        <f>IF(Data!$F3990="failed",Data!L3990)</f>
        <v>4</v>
      </c>
    </row>
    <row r="3991" spans="1:2" x14ac:dyDescent="0.25">
      <c r="A3991" t="b">
        <f>IF(Data!$F3991="successful",Data!L3991)</f>
        <v>0</v>
      </c>
      <c r="B3991">
        <f>IF(Data!$F3991="failed",Data!L3991)</f>
        <v>0</v>
      </c>
    </row>
    <row r="3992" spans="1:2" x14ac:dyDescent="0.25">
      <c r="A3992" t="b">
        <f>IF(Data!$F3992="successful",Data!L3992)</f>
        <v>0</v>
      </c>
      <c r="B3992">
        <f>IF(Data!$F3992="failed",Data!L3992)</f>
        <v>3</v>
      </c>
    </row>
    <row r="3993" spans="1:2" x14ac:dyDescent="0.25">
      <c r="A3993" t="b">
        <f>IF(Data!$F3993="successful",Data!L3993)</f>
        <v>0</v>
      </c>
      <c r="B3993">
        <f>IF(Data!$F3993="failed",Data!L3993)</f>
        <v>1</v>
      </c>
    </row>
    <row r="3994" spans="1:2" x14ac:dyDescent="0.25">
      <c r="A3994" t="b">
        <f>IF(Data!$F3994="successful",Data!L3994)</f>
        <v>0</v>
      </c>
      <c r="B3994">
        <f>IF(Data!$F3994="failed",Data!L3994)</f>
        <v>9</v>
      </c>
    </row>
    <row r="3995" spans="1:2" x14ac:dyDescent="0.25">
      <c r="A3995" t="b">
        <f>IF(Data!$F3995="successful",Data!L3995)</f>
        <v>0</v>
      </c>
      <c r="B3995">
        <f>IF(Data!$F3995="failed",Data!L3995)</f>
        <v>1</v>
      </c>
    </row>
    <row r="3996" spans="1:2" x14ac:dyDescent="0.25">
      <c r="A3996" t="b">
        <f>IF(Data!$F3996="successful",Data!L3996)</f>
        <v>0</v>
      </c>
      <c r="B3996">
        <f>IF(Data!$F3996="failed",Data!L3996)</f>
        <v>1</v>
      </c>
    </row>
    <row r="3997" spans="1:2" x14ac:dyDescent="0.25">
      <c r="A3997" t="b">
        <f>IF(Data!$F3997="successful",Data!L3997)</f>
        <v>0</v>
      </c>
      <c r="B3997">
        <f>IF(Data!$F3997="failed",Data!L3997)</f>
        <v>4</v>
      </c>
    </row>
    <row r="3998" spans="1:2" x14ac:dyDescent="0.25">
      <c r="A3998" t="b">
        <f>IF(Data!$F3998="successful",Data!L3998)</f>
        <v>0</v>
      </c>
      <c r="B3998">
        <f>IF(Data!$F3998="failed",Data!L3998)</f>
        <v>17</v>
      </c>
    </row>
    <row r="3999" spans="1:2" x14ac:dyDescent="0.25">
      <c r="A3999" t="b">
        <f>IF(Data!$F3999="successful",Data!L3999)</f>
        <v>0</v>
      </c>
      <c r="B3999">
        <f>IF(Data!$F3999="failed",Data!L3999)</f>
        <v>0</v>
      </c>
    </row>
    <row r="4000" spans="1:2" x14ac:dyDescent="0.25">
      <c r="A4000" t="b">
        <f>IF(Data!$F4000="successful",Data!L4000)</f>
        <v>0</v>
      </c>
      <c r="B4000">
        <f>IF(Data!$F4000="failed",Data!L4000)</f>
        <v>12</v>
      </c>
    </row>
    <row r="4001" spans="1:2" x14ac:dyDescent="0.25">
      <c r="A4001" t="b">
        <f>IF(Data!$F4001="successful",Data!L4001)</f>
        <v>0</v>
      </c>
      <c r="B4001">
        <f>IF(Data!$F4001="failed",Data!L4001)</f>
        <v>14</v>
      </c>
    </row>
    <row r="4002" spans="1:2" x14ac:dyDescent="0.25">
      <c r="A4002" t="b">
        <f>IF(Data!$F4002="successful",Data!L4002)</f>
        <v>0</v>
      </c>
      <c r="B4002">
        <f>IF(Data!$F4002="failed",Data!L4002)</f>
        <v>1</v>
      </c>
    </row>
    <row r="4003" spans="1:2" x14ac:dyDescent="0.25">
      <c r="A4003" t="b">
        <f>IF(Data!$F4003="successful",Data!L4003)</f>
        <v>0</v>
      </c>
      <c r="B4003">
        <f>IF(Data!$F4003="failed",Data!L4003)</f>
        <v>14</v>
      </c>
    </row>
    <row r="4004" spans="1:2" x14ac:dyDescent="0.25">
      <c r="A4004" t="b">
        <f>IF(Data!$F4004="successful",Data!L4004)</f>
        <v>0</v>
      </c>
      <c r="B4004">
        <f>IF(Data!$F4004="failed",Data!L4004)</f>
        <v>4</v>
      </c>
    </row>
    <row r="4005" spans="1:2" x14ac:dyDescent="0.25">
      <c r="A4005" t="b">
        <f>IF(Data!$F4005="successful",Data!L4005)</f>
        <v>0</v>
      </c>
      <c r="B4005">
        <f>IF(Data!$F4005="failed",Data!L4005)</f>
        <v>2</v>
      </c>
    </row>
    <row r="4006" spans="1:2" x14ac:dyDescent="0.25">
      <c r="A4006" t="b">
        <f>IF(Data!$F4006="successful",Data!L4006)</f>
        <v>0</v>
      </c>
      <c r="B4006">
        <f>IF(Data!$F4006="failed",Data!L4006)</f>
        <v>1</v>
      </c>
    </row>
    <row r="4007" spans="1:2" x14ac:dyDescent="0.25">
      <c r="A4007" t="b">
        <f>IF(Data!$F4007="successful",Data!L4007)</f>
        <v>0</v>
      </c>
      <c r="B4007">
        <f>IF(Data!$F4007="failed",Data!L4007)</f>
        <v>2</v>
      </c>
    </row>
    <row r="4008" spans="1:2" x14ac:dyDescent="0.25">
      <c r="A4008" t="b">
        <f>IF(Data!$F4008="successful",Data!L4008)</f>
        <v>0</v>
      </c>
      <c r="B4008">
        <f>IF(Data!$F4008="failed",Data!L4008)</f>
        <v>1</v>
      </c>
    </row>
    <row r="4009" spans="1:2" x14ac:dyDescent="0.25">
      <c r="A4009" t="b">
        <f>IF(Data!$F4009="successful",Data!L4009)</f>
        <v>0</v>
      </c>
      <c r="B4009">
        <f>IF(Data!$F4009="failed",Data!L4009)</f>
        <v>1</v>
      </c>
    </row>
    <row r="4010" spans="1:2" x14ac:dyDescent="0.25">
      <c r="A4010" t="b">
        <f>IF(Data!$F4010="successful",Data!L4010)</f>
        <v>0</v>
      </c>
      <c r="B4010">
        <f>IF(Data!$F4010="failed",Data!L4010)</f>
        <v>4</v>
      </c>
    </row>
    <row r="4011" spans="1:2" x14ac:dyDescent="0.25">
      <c r="A4011" t="b">
        <f>IF(Data!$F4011="successful",Data!L4011)</f>
        <v>0</v>
      </c>
      <c r="B4011">
        <f>IF(Data!$F4011="failed",Data!L4011)</f>
        <v>3</v>
      </c>
    </row>
    <row r="4012" spans="1:2" x14ac:dyDescent="0.25">
      <c r="A4012" t="b">
        <f>IF(Data!$F4012="successful",Data!L4012)</f>
        <v>0</v>
      </c>
      <c r="B4012">
        <f>IF(Data!$F4012="failed",Data!L4012)</f>
        <v>38</v>
      </c>
    </row>
    <row r="4013" spans="1:2" x14ac:dyDescent="0.25">
      <c r="A4013" t="b">
        <f>IF(Data!$F4013="successful",Data!L4013)</f>
        <v>0</v>
      </c>
      <c r="B4013">
        <f>IF(Data!$F4013="failed",Data!L4013)</f>
        <v>4</v>
      </c>
    </row>
    <row r="4014" spans="1:2" x14ac:dyDescent="0.25">
      <c r="A4014" t="b">
        <f>IF(Data!$F4014="successful",Data!L4014)</f>
        <v>0</v>
      </c>
      <c r="B4014">
        <f>IF(Data!$F4014="failed",Data!L4014)</f>
        <v>0</v>
      </c>
    </row>
    <row r="4015" spans="1:2" x14ac:dyDescent="0.25">
      <c r="A4015" t="b">
        <f>IF(Data!$F4015="successful",Data!L4015)</f>
        <v>0</v>
      </c>
      <c r="B4015">
        <f>IF(Data!$F4015="failed",Data!L4015)</f>
        <v>2</v>
      </c>
    </row>
    <row r="4016" spans="1:2" x14ac:dyDescent="0.25">
      <c r="A4016" t="b">
        <f>IF(Data!$F4016="successful",Data!L4016)</f>
        <v>0</v>
      </c>
      <c r="B4016">
        <f>IF(Data!$F4016="failed",Data!L4016)</f>
        <v>0</v>
      </c>
    </row>
    <row r="4017" spans="1:2" x14ac:dyDescent="0.25">
      <c r="A4017" t="b">
        <f>IF(Data!$F4017="successful",Data!L4017)</f>
        <v>0</v>
      </c>
      <c r="B4017">
        <f>IF(Data!$F4017="failed",Data!L4017)</f>
        <v>1</v>
      </c>
    </row>
    <row r="4018" spans="1:2" x14ac:dyDescent="0.25">
      <c r="A4018" t="b">
        <f>IF(Data!$F4018="successful",Data!L4018)</f>
        <v>0</v>
      </c>
      <c r="B4018">
        <f>IF(Data!$F4018="failed",Data!L4018)</f>
        <v>7</v>
      </c>
    </row>
    <row r="4019" spans="1:2" x14ac:dyDescent="0.25">
      <c r="A4019" t="b">
        <f>IF(Data!$F4019="successful",Data!L4019)</f>
        <v>0</v>
      </c>
      <c r="B4019">
        <f>IF(Data!$F4019="failed",Data!L4019)</f>
        <v>2</v>
      </c>
    </row>
    <row r="4020" spans="1:2" x14ac:dyDescent="0.25">
      <c r="A4020" t="b">
        <f>IF(Data!$F4020="successful",Data!L4020)</f>
        <v>0</v>
      </c>
      <c r="B4020">
        <f>IF(Data!$F4020="failed",Data!L4020)</f>
        <v>4</v>
      </c>
    </row>
    <row r="4021" spans="1:2" x14ac:dyDescent="0.25">
      <c r="A4021" t="b">
        <f>IF(Data!$F4021="successful",Data!L4021)</f>
        <v>0</v>
      </c>
      <c r="B4021">
        <f>IF(Data!$F4021="failed",Data!L4021)</f>
        <v>4</v>
      </c>
    </row>
    <row r="4022" spans="1:2" x14ac:dyDescent="0.25">
      <c r="A4022" t="b">
        <f>IF(Data!$F4022="successful",Data!L4022)</f>
        <v>0</v>
      </c>
      <c r="B4022">
        <f>IF(Data!$F4022="failed",Data!L4022)</f>
        <v>3</v>
      </c>
    </row>
    <row r="4023" spans="1:2" x14ac:dyDescent="0.25">
      <c r="A4023" t="b">
        <f>IF(Data!$F4023="successful",Data!L4023)</f>
        <v>0</v>
      </c>
      <c r="B4023">
        <f>IF(Data!$F4023="failed",Data!L4023)</f>
        <v>2</v>
      </c>
    </row>
    <row r="4024" spans="1:2" x14ac:dyDescent="0.25">
      <c r="A4024" t="b">
        <f>IF(Data!$F4024="successful",Data!L4024)</f>
        <v>0</v>
      </c>
      <c r="B4024">
        <f>IF(Data!$F4024="failed",Data!L4024)</f>
        <v>197</v>
      </c>
    </row>
    <row r="4025" spans="1:2" x14ac:dyDescent="0.25">
      <c r="A4025" t="b">
        <f>IF(Data!$F4025="successful",Data!L4025)</f>
        <v>0</v>
      </c>
      <c r="B4025">
        <f>IF(Data!$F4025="failed",Data!L4025)</f>
        <v>0</v>
      </c>
    </row>
    <row r="4026" spans="1:2" x14ac:dyDescent="0.25">
      <c r="A4026" t="b">
        <f>IF(Data!$F4026="successful",Data!L4026)</f>
        <v>0</v>
      </c>
      <c r="B4026">
        <f>IF(Data!$F4026="failed",Data!L4026)</f>
        <v>1</v>
      </c>
    </row>
    <row r="4027" spans="1:2" x14ac:dyDescent="0.25">
      <c r="A4027" t="b">
        <f>IF(Data!$F4027="successful",Data!L4027)</f>
        <v>0</v>
      </c>
      <c r="B4027">
        <f>IF(Data!$F4027="failed",Data!L4027)</f>
        <v>4</v>
      </c>
    </row>
    <row r="4028" spans="1:2" x14ac:dyDescent="0.25">
      <c r="A4028" t="b">
        <f>IF(Data!$F4028="successful",Data!L4028)</f>
        <v>0</v>
      </c>
      <c r="B4028">
        <f>IF(Data!$F4028="failed",Data!L4028)</f>
        <v>0</v>
      </c>
    </row>
    <row r="4029" spans="1:2" x14ac:dyDescent="0.25">
      <c r="A4029" t="b">
        <f>IF(Data!$F4029="successful",Data!L4029)</f>
        <v>0</v>
      </c>
      <c r="B4029">
        <f>IF(Data!$F4029="failed",Data!L4029)</f>
        <v>7</v>
      </c>
    </row>
    <row r="4030" spans="1:2" x14ac:dyDescent="0.25">
      <c r="A4030" t="b">
        <f>IF(Data!$F4030="successful",Data!L4030)</f>
        <v>0</v>
      </c>
      <c r="B4030">
        <f>IF(Data!$F4030="failed",Data!L4030)</f>
        <v>11</v>
      </c>
    </row>
    <row r="4031" spans="1:2" x14ac:dyDescent="0.25">
      <c r="A4031" t="b">
        <f>IF(Data!$F4031="successful",Data!L4031)</f>
        <v>0</v>
      </c>
      <c r="B4031">
        <f>IF(Data!$F4031="failed",Data!L4031)</f>
        <v>0</v>
      </c>
    </row>
    <row r="4032" spans="1:2" x14ac:dyDescent="0.25">
      <c r="A4032" t="b">
        <f>IF(Data!$F4032="successful",Data!L4032)</f>
        <v>0</v>
      </c>
      <c r="B4032">
        <f>IF(Data!$F4032="failed",Data!L4032)</f>
        <v>6</v>
      </c>
    </row>
    <row r="4033" spans="1:2" x14ac:dyDescent="0.25">
      <c r="A4033" t="b">
        <f>IF(Data!$F4033="successful",Data!L4033)</f>
        <v>0</v>
      </c>
      <c r="B4033">
        <f>IF(Data!$F4033="failed",Data!L4033)</f>
        <v>0</v>
      </c>
    </row>
    <row r="4034" spans="1:2" x14ac:dyDescent="0.25">
      <c r="A4034" t="b">
        <f>IF(Data!$F4034="successful",Data!L4034)</f>
        <v>0</v>
      </c>
      <c r="B4034">
        <f>IF(Data!$F4034="failed",Data!L4034)</f>
        <v>7</v>
      </c>
    </row>
    <row r="4035" spans="1:2" x14ac:dyDescent="0.25">
      <c r="A4035" t="b">
        <f>IF(Data!$F4035="successful",Data!L4035)</f>
        <v>0</v>
      </c>
      <c r="B4035">
        <f>IF(Data!$F4035="failed",Data!L4035)</f>
        <v>94</v>
      </c>
    </row>
    <row r="4036" spans="1:2" x14ac:dyDescent="0.25">
      <c r="A4036" t="b">
        <f>IF(Data!$F4036="successful",Data!L4036)</f>
        <v>0</v>
      </c>
      <c r="B4036">
        <f>IF(Data!$F4036="failed",Data!L4036)</f>
        <v>2</v>
      </c>
    </row>
    <row r="4037" spans="1:2" x14ac:dyDescent="0.25">
      <c r="A4037" t="b">
        <f>IF(Data!$F4037="successful",Data!L4037)</f>
        <v>0</v>
      </c>
      <c r="B4037">
        <f>IF(Data!$F4037="failed",Data!L4037)</f>
        <v>25</v>
      </c>
    </row>
    <row r="4038" spans="1:2" x14ac:dyDescent="0.25">
      <c r="A4038" t="b">
        <f>IF(Data!$F4038="successful",Data!L4038)</f>
        <v>0</v>
      </c>
      <c r="B4038">
        <f>IF(Data!$F4038="failed",Data!L4038)</f>
        <v>17</v>
      </c>
    </row>
    <row r="4039" spans="1:2" x14ac:dyDescent="0.25">
      <c r="A4039" t="b">
        <f>IF(Data!$F4039="successful",Data!L4039)</f>
        <v>0</v>
      </c>
      <c r="B4039">
        <f>IF(Data!$F4039="failed",Data!L4039)</f>
        <v>2</v>
      </c>
    </row>
    <row r="4040" spans="1:2" x14ac:dyDescent="0.25">
      <c r="A4040" t="b">
        <f>IF(Data!$F4040="successful",Data!L4040)</f>
        <v>0</v>
      </c>
      <c r="B4040">
        <f>IF(Data!$F4040="failed",Data!L4040)</f>
        <v>4</v>
      </c>
    </row>
    <row r="4041" spans="1:2" x14ac:dyDescent="0.25">
      <c r="A4041" t="b">
        <f>IF(Data!$F4041="successful",Data!L4041)</f>
        <v>0</v>
      </c>
      <c r="B4041">
        <f>IF(Data!$F4041="failed",Data!L4041)</f>
        <v>5</v>
      </c>
    </row>
    <row r="4042" spans="1:2" x14ac:dyDescent="0.25">
      <c r="A4042" t="b">
        <f>IF(Data!$F4042="successful",Data!L4042)</f>
        <v>0</v>
      </c>
      <c r="B4042">
        <f>IF(Data!$F4042="failed",Data!L4042)</f>
        <v>2</v>
      </c>
    </row>
    <row r="4043" spans="1:2" x14ac:dyDescent="0.25">
      <c r="A4043" t="b">
        <f>IF(Data!$F4043="successful",Data!L4043)</f>
        <v>0</v>
      </c>
      <c r="B4043">
        <f>IF(Data!$F4043="failed",Data!L4043)</f>
        <v>2</v>
      </c>
    </row>
    <row r="4044" spans="1:2" x14ac:dyDescent="0.25">
      <c r="A4044" t="b">
        <f>IF(Data!$F4044="successful",Data!L4044)</f>
        <v>0</v>
      </c>
      <c r="B4044">
        <f>IF(Data!$F4044="failed",Data!L4044)</f>
        <v>3</v>
      </c>
    </row>
    <row r="4045" spans="1:2" x14ac:dyDescent="0.25">
      <c r="A4045" t="b">
        <f>IF(Data!$F4045="successful",Data!L4045)</f>
        <v>0</v>
      </c>
      <c r="B4045">
        <f>IF(Data!$F4045="failed",Data!L4045)</f>
        <v>0</v>
      </c>
    </row>
    <row r="4046" spans="1:2" x14ac:dyDescent="0.25">
      <c r="A4046" t="b">
        <f>IF(Data!$F4046="successful",Data!L4046)</f>
        <v>0</v>
      </c>
      <c r="B4046">
        <f>IF(Data!$F4046="failed",Data!L4046)</f>
        <v>4</v>
      </c>
    </row>
    <row r="4047" spans="1:2" x14ac:dyDescent="0.25">
      <c r="A4047" t="b">
        <f>IF(Data!$F4047="successful",Data!L4047)</f>
        <v>0</v>
      </c>
      <c r="B4047">
        <f>IF(Data!$F4047="failed",Data!L4047)</f>
        <v>1</v>
      </c>
    </row>
    <row r="4048" spans="1:2" x14ac:dyDescent="0.25">
      <c r="A4048" t="b">
        <f>IF(Data!$F4048="successful",Data!L4048)</f>
        <v>0</v>
      </c>
      <c r="B4048">
        <f>IF(Data!$F4048="failed",Data!L4048)</f>
        <v>12</v>
      </c>
    </row>
    <row r="4049" spans="1:2" x14ac:dyDescent="0.25">
      <c r="A4049" t="b">
        <f>IF(Data!$F4049="successful",Data!L4049)</f>
        <v>0</v>
      </c>
      <c r="B4049">
        <f>IF(Data!$F4049="failed",Data!L4049)</f>
        <v>4</v>
      </c>
    </row>
    <row r="4050" spans="1:2" x14ac:dyDescent="0.25">
      <c r="A4050" t="b">
        <f>IF(Data!$F4050="successful",Data!L4050)</f>
        <v>0</v>
      </c>
      <c r="B4050">
        <f>IF(Data!$F4050="failed",Data!L4050)</f>
        <v>91</v>
      </c>
    </row>
    <row r="4051" spans="1:2" x14ac:dyDescent="0.25">
      <c r="A4051" t="b">
        <f>IF(Data!$F4051="successful",Data!L4051)</f>
        <v>0</v>
      </c>
      <c r="B4051">
        <f>IF(Data!$F4051="failed",Data!L4051)</f>
        <v>1</v>
      </c>
    </row>
    <row r="4052" spans="1:2" x14ac:dyDescent="0.25">
      <c r="A4052" t="b">
        <f>IF(Data!$F4052="successful",Data!L4052)</f>
        <v>0</v>
      </c>
      <c r="B4052">
        <f>IF(Data!$F4052="failed",Data!L4052)</f>
        <v>1</v>
      </c>
    </row>
    <row r="4053" spans="1:2" x14ac:dyDescent="0.25">
      <c r="A4053" t="b">
        <f>IF(Data!$F4053="successful",Data!L4053)</f>
        <v>0</v>
      </c>
      <c r="B4053">
        <f>IF(Data!$F4053="failed",Data!L4053)</f>
        <v>0</v>
      </c>
    </row>
    <row r="4054" spans="1:2" x14ac:dyDescent="0.25">
      <c r="A4054" t="b">
        <f>IF(Data!$F4054="successful",Data!L4054)</f>
        <v>0</v>
      </c>
      <c r="B4054">
        <f>IF(Data!$F4054="failed",Data!L4054)</f>
        <v>13</v>
      </c>
    </row>
    <row r="4055" spans="1:2" x14ac:dyDescent="0.25">
      <c r="A4055" t="b">
        <f>IF(Data!$F4055="successful",Data!L4055)</f>
        <v>0</v>
      </c>
      <c r="B4055">
        <f>IF(Data!$F4055="failed",Data!L4055)</f>
        <v>2</v>
      </c>
    </row>
    <row r="4056" spans="1:2" x14ac:dyDescent="0.25">
      <c r="A4056" t="b">
        <f>IF(Data!$F4056="successful",Data!L4056)</f>
        <v>0</v>
      </c>
      <c r="B4056">
        <f>IF(Data!$F4056="failed",Data!L4056)</f>
        <v>0</v>
      </c>
    </row>
    <row r="4057" spans="1:2" x14ac:dyDescent="0.25">
      <c r="A4057" t="b">
        <f>IF(Data!$F4057="successful",Data!L4057)</f>
        <v>0</v>
      </c>
      <c r="B4057">
        <f>IF(Data!$F4057="failed",Data!L4057)</f>
        <v>21</v>
      </c>
    </row>
    <row r="4058" spans="1:2" x14ac:dyDescent="0.25">
      <c r="A4058" t="b">
        <f>IF(Data!$F4058="successful",Data!L4058)</f>
        <v>0</v>
      </c>
      <c r="B4058">
        <f>IF(Data!$F4058="failed",Data!L4058)</f>
        <v>9</v>
      </c>
    </row>
    <row r="4059" spans="1:2" x14ac:dyDescent="0.25">
      <c r="A4059" t="b">
        <f>IF(Data!$F4059="successful",Data!L4059)</f>
        <v>0</v>
      </c>
      <c r="B4059">
        <f>IF(Data!$F4059="failed",Data!L4059)</f>
        <v>6</v>
      </c>
    </row>
    <row r="4060" spans="1:2" x14ac:dyDescent="0.25">
      <c r="A4060" t="b">
        <f>IF(Data!$F4060="successful",Data!L4060)</f>
        <v>0</v>
      </c>
      <c r="B4060">
        <f>IF(Data!$F4060="failed",Data!L4060)</f>
        <v>4</v>
      </c>
    </row>
    <row r="4061" spans="1:2" x14ac:dyDescent="0.25">
      <c r="A4061" t="b">
        <f>IF(Data!$F4061="successful",Data!L4061)</f>
        <v>0</v>
      </c>
      <c r="B4061">
        <f>IF(Data!$F4061="failed",Data!L4061)</f>
        <v>7</v>
      </c>
    </row>
    <row r="4062" spans="1:2" x14ac:dyDescent="0.25">
      <c r="A4062" t="b">
        <f>IF(Data!$F4062="successful",Data!L4062)</f>
        <v>0</v>
      </c>
      <c r="B4062">
        <f>IF(Data!$F4062="failed",Data!L4062)</f>
        <v>5</v>
      </c>
    </row>
    <row r="4063" spans="1:2" x14ac:dyDescent="0.25">
      <c r="A4063" t="b">
        <f>IF(Data!$F4063="successful",Data!L4063)</f>
        <v>0</v>
      </c>
      <c r="B4063">
        <f>IF(Data!$F4063="failed",Data!L4063)</f>
        <v>0</v>
      </c>
    </row>
    <row r="4064" spans="1:2" x14ac:dyDescent="0.25">
      <c r="A4064" t="b">
        <f>IF(Data!$F4064="successful",Data!L4064)</f>
        <v>0</v>
      </c>
      <c r="B4064">
        <f>IF(Data!$F4064="failed",Data!L4064)</f>
        <v>3</v>
      </c>
    </row>
    <row r="4065" spans="1:2" x14ac:dyDescent="0.25">
      <c r="A4065" t="b">
        <f>IF(Data!$F4065="successful",Data!L4065)</f>
        <v>0</v>
      </c>
      <c r="B4065">
        <f>IF(Data!$F4065="failed",Data!L4065)</f>
        <v>9</v>
      </c>
    </row>
    <row r="4066" spans="1:2" x14ac:dyDescent="0.25">
      <c r="A4066" t="b">
        <f>IF(Data!$F4066="successful",Data!L4066)</f>
        <v>0</v>
      </c>
      <c r="B4066">
        <f>IF(Data!$F4066="failed",Data!L4066)</f>
        <v>6</v>
      </c>
    </row>
    <row r="4067" spans="1:2" x14ac:dyDescent="0.25">
      <c r="A4067" t="b">
        <f>IF(Data!$F4067="successful",Data!L4067)</f>
        <v>0</v>
      </c>
      <c r="B4067">
        <f>IF(Data!$F4067="failed",Data!L4067)</f>
        <v>4</v>
      </c>
    </row>
    <row r="4068" spans="1:2" x14ac:dyDescent="0.25">
      <c r="A4068" t="b">
        <f>IF(Data!$F4068="successful",Data!L4068)</f>
        <v>0</v>
      </c>
      <c r="B4068">
        <f>IF(Data!$F4068="failed",Data!L4068)</f>
        <v>1</v>
      </c>
    </row>
    <row r="4069" spans="1:2" x14ac:dyDescent="0.25">
      <c r="A4069" t="b">
        <f>IF(Data!$F4069="successful",Data!L4069)</f>
        <v>0</v>
      </c>
      <c r="B4069">
        <f>IF(Data!$F4069="failed",Data!L4069)</f>
        <v>17</v>
      </c>
    </row>
    <row r="4070" spans="1:2" x14ac:dyDescent="0.25">
      <c r="A4070" t="b">
        <f>IF(Data!$F4070="successful",Data!L4070)</f>
        <v>0</v>
      </c>
      <c r="B4070">
        <f>IF(Data!$F4070="failed",Data!L4070)</f>
        <v>1</v>
      </c>
    </row>
    <row r="4071" spans="1:2" x14ac:dyDescent="0.25">
      <c r="A4071" t="b">
        <f>IF(Data!$F4071="successful",Data!L4071)</f>
        <v>0</v>
      </c>
      <c r="B4071">
        <f>IF(Data!$F4071="failed",Data!L4071)</f>
        <v>13</v>
      </c>
    </row>
    <row r="4072" spans="1:2" x14ac:dyDescent="0.25">
      <c r="A4072" t="b">
        <f>IF(Data!$F4072="successful",Data!L4072)</f>
        <v>0</v>
      </c>
      <c r="B4072">
        <f>IF(Data!$F4072="failed",Data!L4072)</f>
        <v>6</v>
      </c>
    </row>
    <row r="4073" spans="1:2" x14ac:dyDescent="0.25">
      <c r="A4073" t="b">
        <f>IF(Data!$F4073="successful",Data!L4073)</f>
        <v>0</v>
      </c>
      <c r="B4073">
        <f>IF(Data!$F4073="failed",Data!L4073)</f>
        <v>0</v>
      </c>
    </row>
    <row r="4074" spans="1:2" x14ac:dyDescent="0.25">
      <c r="A4074" t="b">
        <f>IF(Data!$F4074="successful",Data!L4074)</f>
        <v>0</v>
      </c>
      <c r="B4074">
        <f>IF(Data!$F4074="failed",Data!L4074)</f>
        <v>2</v>
      </c>
    </row>
    <row r="4075" spans="1:2" x14ac:dyDescent="0.25">
      <c r="A4075" t="b">
        <f>IF(Data!$F4075="successful",Data!L4075)</f>
        <v>0</v>
      </c>
      <c r="B4075">
        <f>IF(Data!$F4075="failed",Data!L4075)</f>
        <v>2</v>
      </c>
    </row>
    <row r="4076" spans="1:2" x14ac:dyDescent="0.25">
      <c r="A4076" t="b">
        <f>IF(Data!$F4076="successful",Data!L4076)</f>
        <v>0</v>
      </c>
      <c r="B4076">
        <f>IF(Data!$F4076="failed",Data!L4076)</f>
        <v>21</v>
      </c>
    </row>
    <row r="4077" spans="1:2" x14ac:dyDescent="0.25">
      <c r="A4077" t="b">
        <f>IF(Data!$F4077="successful",Data!L4077)</f>
        <v>0</v>
      </c>
      <c r="B4077">
        <f>IF(Data!$F4077="failed",Data!L4077)</f>
        <v>13</v>
      </c>
    </row>
    <row r="4078" spans="1:2" x14ac:dyDescent="0.25">
      <c r="A4078" t="b">
        <f>IF(Data!$F4078="successful",Data!L4078)</f>
        <v>0</v>
      </c>
      <c r="B4078">
        <f>IF(Data!$F4078="failed",Data!L4078)</f>
        <v>0</v>
      </c>
    </row>
    <row r="4079" spans="1:2" x14ac:dyDescent="0.25">
      <c r="A4079" t="b">
        <f>IF(Data!$F4079="successful",Data!L4079)</f>
        <v>0</v>
      </c>
      <c r="B4079">
        <f>IF(Data!$F4079="failed",Data!L4079)</f>
        <v>6</v>
      </c>
    </row>
    <row r="4080" spans="1:2" x14ac:dyDescent="0.25">
      <c r="A4080" t="b">
        <f>IF(Data!$F4080="successful",Data!L4080)</f>
        <v>0</v>
      </c>
      <c r="B4080">
        <f>IF(Data!$F4080="failed",Data!L4080)</f>
        <v>0</v>
      </c>
    </row>
    <row r="4081" spans="1:2" x14ac:dyDescent="0.25">
      <c r="A4081" t="b">
        <f>IF(Data!$F4081="successful",Data!L4081)</f>
        <v>0</v>
      </c>
      <c r="B4081">
        <f>IF(Data!$F4081="failed",Data!L4081)</f>
        <v>1</v>
      </c>
    </row>
    <row r="4082" spans="1:2" x14ac:dyDescent="0.25">
      <c r="A4082" t="b">
        <f>IF(Data!$F4082="successful",Data!L4082)</f>
        <v>0</v>
      </c>
      <c r="B4082">
        <f>IF(Data!$F4082="failed",Data!L4082)</f>
        <v>0</v>
      </c>
    </row>
    <row r="4083" spans="1:2" x14ac:dyDescent="0.25">
      <c r="A4083" t="b">
        <f>IF(Data!$F4083="successful",Data!L4083)</f>
        <v>0</v>
      </c>
      <c r="B4083">
        <f>IF(Data!$F4083="failed",Data!L4083)</f>
        <v>12</v>
      </c>
    </row>
    <row r="4084" spans="1:2" x14ac:dyDescent="0.25">
      <c r="A4084" t="b">
        <f>IF(Data!$F4084="successful",Data!L4084)</f>
        <v>0</v>
      </c>
      <c r="B4084">
        <f>IF(Data!$F4084="failed",Data!L4084)</f>
        <v>2</v>
      </c>
    </row>
    <row r="4085" spans="1:2" x14ac:dyDescent="0.25">
      <c r="A4085" t="b">
        <f>IF(Data!$F4085="successful",Data!L4085)</f>
        <v>0</v>
      </c>
      <c r="B4085">
        <f>IF(Data!$F4085="failed",Data!L4085)</f>
        <v>6</v>
      </c>
    </row>
    <row r="4086" spans="1:2" x14ac:dyDescent="0.25">
      <c r="A4086" t="b">
        <f>IF(Data!$F4086="successful",Data!L4086)</f>
        <v>0</v>
      </c>
      <c r="B4086">
        <f>IF(Data!$F4086="failed",Data!L4086)</f>
        <v>1</v>
      </c>
    </row>
    <row r="4087" spans="1:2" x14ac:dyDescent="0.25">
      <c r="A4087" t="b">
        <f>IF(Data!$F4087="successful",Data!L4087)</f>
        <v>0</v>
      </c>
      <c r="B4087">
        <f>IF(Data!$F4087="failed",Data!L4087)</f>
        <v>1</v>
      </c>
    </row>
    <row r="4088" spans="1:2" x14ac:dyDescent="0.25">
      <c r="A4088" t="b">
        <f>IF(Data!$F4088="successful",Data!L4088)</f>
        <v>0</v>
      </c>
      <c r="B4088">
        <f>IF(Data!$F4088="failed",Data!L4088)</f>
        <v>5</v>
      </c>
    </row>
    <row r="4089" spans="1:2" x14ac:dyDescent="0.25">
      <c r="A4089" t="b">
        <f>IF(Data!$F4089="successful",Data!L4089)</f>
        <v>0</v>
      </c>
      <c r="B4089">
        <f>IF(Data!$F4089="failed",Data!L4089)</f>
        <v>0</v>
      </c>
    </row>
    <row r="4090" spans="1:2" x14ac:dyDescent="0.25">
      <c r="A4090" t="b">
        <f>IF(Data!$F4090="successful",Data!L4090)</f>
        <v>0</v>
      </c>
      <c r="B4090">
        <f>IF(Data!$F4090="failed",Data!L4090)</f>
        <v>3</v>
      </c>
    </row>
    <row r="4091" spans="1:2" x14ac:dyDescent="0.25">
      <c r="A4091" t="b">
        <f>IF(Data!$F4091="successful",Data!L4091)</f>
        <v>0</v>
      </c>
      <c r="B4091">
        <f>IF(Data!$F4091="failed",Data!L4091)</f>
        <v>8</v>
      </c>
    </row>
    <row r="4092" spans="1:2" x14ac:dyDescent="0.25">
      <c r="A4092" t="b">
        <f>IF(Data!$F4092="successful",Data!L4092)</f>
        <v>0</v>
      </c>
      <c r="B4092">
        <f>IF(Data!$F4092="failed",Data!L4092)</f>
        <v>3</v>
      </c>
    </row>
    <row r="4093" spans="1:2" x14ac:dyDescent="0.25">
      <c r="A4093" t="b">
        <f>IF(Data!$F4093="successful",Data!L4093)</f>
        <v>0</v>
      </c>
      <c r="B4093">
        <f>IF(Data!$F4093="failed",Data!L4093)</f>
        <v>8</v>
      </c>
    </row>
    <row r="4094" spans="1:2" x14ac:dyDescent="0.25">
      <c r="A4094" t="b">
        <f>IF(Data!$F4094="successful",Data!L4094)</f>
        <v>0</v>
      </c>
      <c r="B4094">
        <f>IF(Data!$F4094="failed",Data!L4094)</f>
        <v>1</v>
      </c>
    </row>
    <row r="4095" spans="1:2" x14ac:dyDescent="0.25">
      <c r="A4095" t="b">
        <f>IF(Data!$F4095="successful",Data!L4095)</f>
        <v>0</v>
      </c>
      <c r="B4095">
        <f>IF(Data!$F4095="failed",Data!L4095)</f>
        <v>4</v>
      </c>
    </row>
    <row r="4096" spans="1:2" x14ac:dyDescent="0.25">
      <c r="A4096" t="b">
        <f>IF(Data!$F4096="successful",Data!L4096)</f>
        <v>0</v>
      </c>
      <c r="B4096">
        <f>IF(Data!$F4096="failed",Data!L4096)</f>
        <v>8</v>
      </c>
    </row>
    <row r="4097" spans="1:2" x14ac:dyDescent="0.25">
      <c r="A4097" t="b">
        <f>IF(Data!$F4097="successful",Data!L4097)</f>
        <v>0</v>
      </c>
      <c r="B4097">
        <f>IF(Data!$F4097="failed",Data!L4097)</f>
        <v>1</v>
      </c>
    </row>
    <row r="4098" spans="1:2" x14ac:dyDescent="0.25">
      <c r="A4098" t="b">
        <f>IF(Data!$F4098="successful",Data!L4098)</f>
        <v>0</v>
      </c>
      <c r="B4098">
        <f>IF(Data!$F4098="failed",Data!L4098)</f>
        <v>5</v>
      </c>
    </row>
    <row r="4099" spans="1:2" x14ac:dyDescent="0.25">
      <c r="A4099" t="b">
        <f>IF(Data!$F4099="successful",Data!L4099)</f>
        <v>0</v>
      </c>
      <c r="B4099">
        <f>IF(Data!$F4099="failed",Data!L4099)</f>
        <v>0</v>
      </c>
    </row>
    <row r="4100" spans="1:2" x14ac:dyDescent="0.25">
      <c r="A4100" t="b">
        <f>IF(Data!$F4100="successful",Data!L4100)</f>
        <v>0</v>
      </c>
      <c r="B4100">
        <f>IF(Data!$F4100="failed",Data!L4100)</f>
        <v>0</v>
      </c>
    </row>
    <row r="4101" spans="1:2" x14ac:dyDescent="0.25">
      <c r="A4101" t="b">
        <f>IF(Data!$F4101="successful",Data!L4101)</f>
        <v>0</v>
      </c>
      <c r="B4101">
        <f>IF(Data!$F4101="failed",Data!L4101)</f>
        <v>1</v>
      </c>
    </row>
    <row r="4102" spans="1:2" x14ac:dyDescent="0.25">
      <c r="A4102" t="b">
        <f>IF(Data!$F4102="successful",Data!L4102)</f>
        <v>0</v>
      </c>
      <c r="B4102">
        <f>IF(Data!$F4102="failed",Data!L4102)</f>
        <v>0</v>
      </c>
    </row>
    <row r="4103" spans="1:2" x14ac:dyDescent="0.25">
      <c r="A4103" t="b">
        <f>IF(Data!$F4103="successful",Data!L4103)</f>
        <v>0</v>
      </c>
      <c r="B4103">
        <f>IF(Data!$F4103="failed",Data!L4103)</f>
        <v>0</v>
      </c>
    </row>
    <row r="4104" spans="1:2" x14ac:dyDescent="0.25">
      <c r="A4104" t="b">
        <f>IF(Data!$F4104="successful",Data!L4104)</f>
        <v>0</v>
      </c>
      <c r="B4104">
        <f>IF(Data!$F4104="failed",Data!L4104)</f>
        <v>6</v>
      </c>
    </row>
    <row r="4105" spans="1:2" x14ac:dyDescent="0.25">
      <c r="A4105" t="b">
        <f>IF(Data!$F4105="successful",Data!L4105)</f>
        <v>0</v>
      </c>
      <c r="B4105">
        <f>IF(Data!$F4105="failed",Data!L4105)</f>
        <v>6</v>
      </c>
    </row>
    <row r="4106" spans="1:2" x14ac:dyDescent="0.25">
      <c r="A4106" t="b">
        <f>IF(Data!$F4106="successful",Data!L4106)</f>
        <v>0</v>
      </c>
      <c r="B4106">
        <f>IF(Data!$F4106="failed",Data!L4106)</f>
        <v>14</v>
      </c>
    </row>
    <row r="4107" spans="1:2" x14ac:dyDescent="0.25">
      <c r="A4107" t="b">
        <f>IF(Data!$F4107="successful",Data!L4107)</f>
        <v>0</v>
      </c>
      <c r="B4107">
        <f>IF(Data!$F4107="failed",Data!L4107)</f>
        <v>6</v>
      </c>
    </row>
    <row r="4108" spans="1:2" x14ac:dyDescent="0.25">
      <c r="A4108" t="b">
        <f>IF(Data!$F4108="successful",Data!L4108)</f>
        <v>0</v>
      </c>
      <c r="B4108">
        <f>IF(Data!$F4108="failed",Data!L4108)</f>
        <v>33</v>
      </c>
    </row>
    <row r="4109" spans="1:2" x14ac:dyDescent="0.25">
      <c r="A4109" t="b">
        <f>IF(Data!$F4109="successful",Data!L4109)</f>
        <v>0</v>
      </c>
      <c r="B4109">
        <f>IF(Data!$F4109="failed",Data!L4109)</f>
        <v>4</v>
      </c>
    </row>
    <row r="4110" spans="1:2" x14ac:dyDescent="0.25">
      <c r="A4110" t="b">
        <f>IF(Data!$F4110="successful",Data!L4110)</f>
        <v>0</v>
      </c>
      <c r="B4110">
        <f>IF(Data!$F4110="failed",Data!L4110)</f>
        <v>1</v>
      </c>
    </row>
    <row r="4111" spans="1:2" x14ac:dyDescent="0.25">
      <c r="A4111" t="b">
        <f>IF(Data!$F4111="successful",Data!L4111)</f>
        <v>0</v>
      </c>
      <c r="B4111">
        <f>IF(Data!$F4111="failed",Data!L4111)</f>
        <v>0</v>
      </c>
    </row>
    <row r="4112" spans="1:2" x14ac:dyDescent="0.25">
      <c r="A4112" t="b">
        <f>IF(Data!$F4112="successful",Data!L4112)</f>
        <v>0</v>
      </c>
      <c r="B4112">
        <f>IF(Data!$F4112="failed",Data!L4112)</f>
        <v>6</v>
      </c>
    </row>
    <row r="4113" spans="1:2" x14ac:dyDescent="0.25">
      <c r="A4113" t="b">
        <f>IF(Data!$F4113="successful",Data!L4113)</f>
        <v>0</v>
      </c>
      <c r="B4113">
        <f>IF(Data!$F4113="failed",Data!L4113)</f>
        <v>6</v>
      </c>
    </row>
    <row r="4114" spans="1:2" x14ac:dyDescent="0.25">
      <c r="A4114" t="b">
        <f>IF(Data!$F4114="successful",Data!L4114)</f>
        <v>0</v>
      </c>
      <c r="B4114">
        <f>IF(Data!$F4114="failed",Data!L4114)</f>
        <v>1</v>
      </c>
    </row>
    <row r="4115" spans="1:2" x14ac:dyDescent="0.25">
      <c r="A4115" t="b">
        <f>IF(Data!$F4115="successful",Data!L4115)</f>
        <v>0</v>
      </c>
      <c r="B4115">
        <f>IF(Data!$F4115="failed",Data!L4115)</f>
        <v>3</v>
      </c>
    </row>
    <row r="4116" spans="1:2" x14ac:dyDescent="0.25">
      <c r="A4116" t="b">
        <f>IF(Data!$F4116="successful",Data!L4116)</f>
        <v>0</v>
      </c>
      <c r="B4116" t="b">
        <f>IF(Data!$F4116="failed",Data!L4116)</f>
        <v>0</v>
      </c>
    </row>
  </sheetData>
  <mergeCells count="6">
    <mergeCell ref="D3:E3"/>
    <mergeCell ref="D7:E7"/>
    <mergeCell ref="D11:E11"/>
    <mergeCell ref="D15:E15"/>
    <mergeCell ref="D19:E19"/>
    <mergeCell ref="D23:E23"/>
  </mergeCells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CEABD-14E0-4AA7-8EDB-AE3D1E37244B}">
  <dimension ref="A1:F18"/>
  <sheetViews>
    <sheetView workbookViewId="0">
      <selection activeCell="F15" sqref="F1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8364</v>
      </c>
    </row>
    <row r="2" spans="1:6" x14ac:dyDescent="0.25">
      <c r="A2" s="7" t="s">
        <v>8379</v>
      </c>
      <c r="B2" t="s">
        <v>8364</v>
      </c>
    </row>
    <row r="4" spans="1:6" x14ac:dyDescent="0.25">
      <c r="A4" s="7" t="s">
        <v>8363</v>
      </c>
      <c r="B4" s="7" t="s">
        <v>8360</v>
      </c>
    </row>
    <row r="5" spans="1:6" x14ac:dyDescent="0.25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3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3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3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3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3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3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3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3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3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3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3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3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3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I1" zoomScale="60" zoomScaleNormal="60" workbookViewId="0">
      <selection activeCell="F1" sqref="F1:F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8.140625" customWidth="1"/>
    <col min="11" max="11" width="15.7109375" customWidth="1"/>
    <col min="12" max="12" width="24.5703125" customWidth="1"/>
    <col min="13" max="13" width="36.42578125" customWidth="1"/>
    <col min="14" max="14" width="41.140625" customWidth="1"/>
    <col min="15" max="15" width="22.5703125" customWidth="1"/>
    <col min="16" max="16" width="25.42578125" customWidth="1"/>
    <col min="17" max="17" width="14.5703125" customWidth="1"/>
    <col min="18" max="18" width="20" customWidth="1"/>
    <col min="19" max="19" width="41.28515625" bestFit="1" customWidth="1"/>
    <col min="20" max="20" width="39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2">
        <f t="shared" ref="S2:S65" si="0">(J2/86400)+DATE(1970,1,1)</f>
        <v>42177.007071759261</v>
      </c>
      <c r="T2" s="12">
        <f t="shared" ref="T2:T65" si="1">(I2/86400)+DATE(1970,1,1)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2">E3/D3</f>
        <v>1.4260827250608272</v>
      </c>
      <c r="P3" s="6">
        <f t="shared" ref="P3:P66" si="3">E3/L3</f>
        <v>185.48101265822785</v>
      </c>
      <c r="Q3" t="s">
        <v>8310</v>
      </c>
      <c r="R3" t="s">
        <v>8311</v>
      </c>
      <c r="S3" s="12">
        <f t="shared" si="0"/>
        <v>42766.600497685184</v>
      </c>
      <c r="T3" s="12">
        <f t="shared" si="1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2"/>
        <v>1.05</v>
      </c>
      <c r="P4" s="6">
        <f t="shared" si="3"/>
        <v>15</v>
      </c>
      <c r="Q4" t="s">
        <v>8310</v>
      </c>
      <c r="R4" t="s">
        <v>8311</v>
      </c>
      <c r="S4" s="12">
        <f t="shared" si="0"/>
        <v>42405.702349537038</v>
      </c>
      <c r="T4" s="12">
        <f t="shared" si="1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2"/>
        <v>1.0389999999999999</v>
      </c>
      <c r="P5" s="6">
        <f t="shared" si="3"/>
        <v>69.266666666666666</v>
      </c>
      <c r="Q5" t="s">
        <v>8310</v>
      </c>
      <c r="R5" t="s">
        <v>8311</v>
      </c>
      <c r="S5" s="12">
        <f t="shared" si="0"/>
        <v>41828.515127314815</v>
      </c>
      <c r="T5" s="12">
        <f t="shared" si="1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2"/>
        <v>1.2299154545454545</v>
      </c>
      <c r="P6" s="6">
        <f t="shared" si="3"/>
        <v>190.55028169014085</v>
      </c>
      <c r="Q6" t="s">
        <v>8310</v>
      </c>
      <c r="R6" t="s">
        <v>8311</v>
      </c>
      <c r="S6" s="12">
        <f t="shared" si="0"/>
        <v>42327.834247685183</v>
      </c>
      <c r="T6" s="12">
        <f t="shared" si="1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2"/>
        <v>1.0977744436109027</v>
      </c>
      <c r="P7" s="6">
        <f t="shared" si="3"/>
        <v>93.40425531914893</v>
      </c>
      <c r="Q7" t="s">
        <v>8310</v>
      </c>
      <c r="R7" t="s">
        <v>8311</v>
      </c>
      <c r="S7" s="12">
        <f t="shared" si="0"/>
        <v>42563.932951388888</v>
      </c>
      <c r="T7" s="12">
        <f t="shared" si="1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2"/>
        <v>1.064875</v>
      </c>
      <c r="P8" s="6">
        <f t="shared" si="3"/>
        <v>146.87931034482759</v>
      </c>
      <c r="Q8" t="s">
        <v>8310</v>
      </c>
      <c r="R8" t="s">
        <v>8311</v>
      </c>
      <c r="S8" s="12">
        <f t="shared" si="0"/>
        <v>41794.072337962964</v>
      </c>
      <c r="T8" s="12">
        <f t="shared" si="1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2"/>
        <v>1.0122222222222221</v>
      </c>
      <c r="P9" s="6">
        <f t="shared" si="3"/>
        <v>159.82456140350877</v>
      </c>
      <c r="Q9" t="s">
        <v>8310</v>
      </c>
      <c r="R9" t="s">
        <v>8311</v>
      </c>
      <c r="S9" s="12">
        <f t="shared" si="0"/>
        <v>42516.047071759254</v>
      </c>
      <c r="T9" s="12">
        <f t="shared" si="1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2"/>
        <v>1.0004342857142856</v>
      </c>
      <c r="P10" s="6">
        <f t="shared" si="3"/>
        <v>291.79333333333335</v>
      </c>
      <c r="Q10" t="s">
        <v>8310</v>
      </c>
      <c r="R10" t="s">
        <v>8311</v>
      </c>
      <c r="S10" s="12">
        <f t="shared" si="0"/>
        <v>42468.94458333333</v>
      </c>
      <c r="T10" s="12">
        <f t="shared" si="1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2"/>
        <v>1.2599800000000001</v>
      </c>
      <c r="P11" s="6">
        <f t="shared" si="3"/>
        <v>31.499500000000001</v>
      </c>
      <c r="Q11" t="s">
        <v>8310</v>
      </c>
      <c r="R11" t="s">
        <v>8311</v>
      </c>
      <c r="S11" s="12">
        <f t="shared" si="0"/>
        <v>42447.103518518517</v>
      </c>
      <c r="T11" s="12">
        <f t="shared" si="1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2"/>
        <v>1.0049999999999999</v>
      </c>
      <c r="P12" s="6">
        <f t="shared" si="3"/>
        <v>158.68421052631578</v>
      </c>
      <c r="Q12" t="s">
        <v>8310</v>
      </c>
      <c r="R12" t="s">
        <v>8311</v>
      </c>
      <c r="S12" s="12">
        <f t="shared" si="0"/>
        <v>41780.068043981482</v>
      </c>
      <c r="T12" s="12">
        <f t="shared" si="1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2"/>
        <v>1.2050000000000001</v>
      </c>
      <c r="P13" s="6">
        <f t="shared" si="3"/>
        <v>80.333333333333329</v>
      </c>
      <c r="Q13" t="s">
        <v>8310</v>
      </c>
      <c r="R13" t="s">
        <v>8311</v>
      </c>
      <c r="S13" s="12">
        <f t="shared" si="0"/>
        <v>42572.778495370367</v>
      </c>
      <c r="T13" s="12">
        <f t="shared" si="1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2"/>
        <v>1.6529333333333334</v>
      </c>
      <c r="P14" s="6">
        <f t="shared" si="3"/>
        <v>59.961305925030231</v>
      </c>
      <c r="Q14" t="s">
        <v>8310</v>
      </c>
      <c r="R14" t="s">
        <v>8311</v>
      </c>
      <c r="S14" s="12">
        <f t="shared" si="0"/>
        <v>41791.713252314818</v>
      </c>
      <c r="T14" s="12">
        <f t="shared" si="1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2"/>
        <v>1.5997142857142856</v>
      </c>
      <c r="P15" s="6">
        <f t="shared" si="3"/>
        <v>109.78431372549019</v>
      </c>
      <c r="Q15" t="s">
        <v>8310</v>
      </c>
      <c r="R15" t="s">
        <v>8311</v>
      </c>
      <c r="S15" s="12">
        <f t="shared" si="0"/>
        <v>42508.677187499998</v>
      </c>
      <c r="T15" s="12">
        <f t="shared" si="1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2"/>
        <v>1.0093333333333334</v>
      </c>
      <c r="P16" s="6">
        <f t="shared" si="3"/>
        <v>147.70731707317074</v>
      </c>
      <c r="Q16" t="s">
        <v>8310</v>
      </c>
      <c r="R16" t="s">
        <v>8311</v>
      </c>
      <c r="S16" s="12">
        <f t="shared" si="0"/>
        <v>41808.02648148148</v>
      </c>
      <c r="T16" s="12">
        <f t="shared" si="1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2"/>
        <v>1.0660000000000001</v>
      </c>
      <c r="P17" s="6">
        <f t="shared" si="3"/>
        <v>21.755102040816325</v>
      </c>
      <c r="Q17" t="s">
        <v>8310</v>
      </c>
      <c r="R17" t="s">
        <v>8311</v>
      </c>
      <c r="S17" s="12">
        <f t="shared" si="0"/>
        <v>42256.391875000001</v>
      </c>
      <c r="T17" s="12">
        <f t="shared" si="1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2"/>
        <v>1.0024166666666667</v>
      </c>
      <c r="P18" s="6">
        <f t="shared" si="3"/>
        <v>171.84285714285716</v>
      </c>
      <c r="Q18" t="s">
        <v>8310</v>
      </c>
      <c r="R18" t="s">
        <v>8311</v>
      </c>
      <c r="S18" s="12">
        <f t="shared" si="0"/>
        <v>41760.796423611115</v>
      </c>
      <c r="T18" s="12">
        <f t="shared" si="1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2"/>
        <v>1.0066666666666666</v>
      </c>
      <c r="P19" s="6">
        <f t="shared" si="3"/>
        <v>41.944444444444443</v>
      </c>
      <c r="Q19" t="s">
        <v>8310</v>
      </c>
      <c r="R19" t="s">
        <v>8311</v>
      </c>
      <c r="S19" s="12">
        <f t="shared" si="0"/>
        <v>41917.731736111113</v>
      </c>
      <c r="T19" s="12">
        <f t="shared" si="1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2"/>
        <v>1.0632110000000001</v>
      </c>
      <c r="P20" s="6">
        <f t="shared" si="3"/>
        <v>93.264122807017543</v>
      </c>
      <c r="Q20" t="s">
        <v>8310</v>
      </c>
      <c r="R20" t="s">
        <v>8311</v>
      </c>
      <c r="S20" s="12">
        <f t="shared" si="0"/>
        <v>41869.542314814811</v>
      </c>
      <c r="T20" s="12">
        <f t="shared" si="1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2"/>
        <v>1.4529411764705882</v>
      </c>
      <c r="P21" s="6">
        <f t="shared" si="3"/>
        <v>56.136363636363633</v>
      </c>
      <c r="Q21" t="s">
        <v>8310</v>
      </c>
      <c r="R21" t="s">
        <v>8311</v>
      </c>
      <c r="S21" s="12">
        <f t="shared" si="0"/>
        <v>42175.816365740742</v>
      </c>
      <c r="T21" s="12">
        <f t="shared" si="1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2"/>
        <v>1.002</v>
      </c>
      <c r="P22" s="6">
        <f t="shared" si="3"/>
        <v>80.16</v>
      </c>
      <c r="Q22" t="s">
        <v>8310</v>
      </c>
      <c r="R22" t="s">
        <v>8311</v>
      </c>
      <c r="S22" s="12">
        <f t="shared" si="0"/>
        <v>42200.758240740739</v>
      </c>
      <c r="T22" s="12">
        <f t="shared" si="1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2"/>
        <v>1.0913513513513513</v>
      </c>
      <c r="P23" s="6">
        <f t="shared" si="3"/>
        <v>199.9009900990099</v>
      </c>
      <c r="Q23" t="s">
        <v>8310</v>
      </c>
      <c r="R23" t="s">
        <v>8311</v>
      </c>
      <c r="S23" s="12">
        <f t="shared" si="0"/>
        <v>41878.627187500002</v>
      </c>
      <c r="T23" s="12">
        <f t="shared" si="1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2"/>
        <v>1.1714285714285715</v>
      </c>
      <c r="P24" s="6">
        <f t="shared" si="3"/>
        <v>51.25</v>
      </c>
      <c r="Q24" t="s">
        <v>8310</v>
      </c>
      <c r="R24" t="s">
        <v>8311</v>
      </c>
      <c r="S24" s="12">
        <f t="shared" si="0"/>
        <v>41989.91134259259</v>
      </c>
      <c r="T24" s="12">
        <f t="shared" si="1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2"/>
        <v>1.1850000000000001</v>
      </c>
      <c r="P25" s="6">
        <f t="shared" si="3"/>
        <v>103.04347826086956</v>
      </c>
      <c r="Q25" t="s">
        <v>8310</v>
      </c>
      <c r="R25" t="s">
        <v>8311</v>
      </c>
      <c r="S25" s="12">
        <f t="shared" si="0"/>
        <v>42097.778946759259</v>
      </c>
      <c r="T25" s="12">
        <f t="shared" si="1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2"/>
        <v>1.0880768571428572</v>
      </c>
      <c r="P26" s="6">
        <f t="shared" si="3"/>
        <v>66.346149825783982</v>
      </c>
      <c r="Q26" t="s">
        <v>8310</v>
      </c>
      <c r="R26" t="s">
        <v>8311</v>
      </c>
      <c r="S26" s="12">
        <f t="shared" si="0"/>
        <v>42229.820173611108</v>
      </c>
      <c r="T26" s="12">
        <f t="shared" si="1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2"/>
        <v>1.3333333333333333</v>
      </c>
      <c r="P27" s="6">
        <f t="shared" si="3"/>
        <v>57.142857142857146</v>
      </c>
      <c r="Q27" t="s">
        <v>8310</v>
      </c>
      <c r="R27" t="s">
        <v>8311</v>
      </c>
      <c r="S27" s="12">
        <f t="shared" si="0"/>
        <v>42318.025011574078</v>
      </c>
      <c r="T27" s="12">
        <f t="shared" si="1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2"/>
        <v>1.552</v>
      </c>
      <c r="P28" s="6">
        <f t="shared" si="3"/>
        <v>102.10526315789474</v>
      </c>
      <c r="Q28" t="s">
        <v>8310</v>
      </c>
      <c r="R28" t="s">
        <v>8311</v>
      </c>
      <c r="S28" s="12">
        <f t="shared" si="0"/>
        <v>41828.515555555554</v>
      </c>
      <c r="T28" s="12">
        <f t="shared" si="1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2"/>
        <v>1.1172500000000001</v>
      </c>
      <c r="P29" s="6">
        <f t="shared" si="3"/>
        <v>148.96666666666667</v>
      </c>
      <c r="Q29" t="s">
        <v>8310</v>
      </c>
      <c r="R29" t="s">
        <v>8311</v>
      </c>
      <c r="S29" s="12">
        <f t="shared" si="0"/>
        <v>41929.164733796293</v>
      </c>
      <c r="T29" s="12">
        <f t="shared" si="1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2"/>
        <v>1.0035000000000001</v>
      </c>
      <c r="P30" s="6">
        <f t="shared" si="3"/>
        <v>169.6056338028169</v>
      </c>
      <c r="Q30" t="s">
        <v>8310</v>
      </c>
      <c r="R30" t="s">
        <v>8311</v>
      </c>
      <c r="S30" s="12">
        <f t="shared" si="0"/>
        <v>42324.96393518518</v>
      </c>
      <c r="T30" s="12">
        <f t="shared" si="1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2"/>
        <v>1.2333333333333334</v>
      </c>
      <c r="P31" s="6">
        <f t="shared" si="3"/>
        <v>31.623931623931625</v>
      </c>
      <c r="Q31" t="s">
        <v>8310</v>
      </c>
      <c r="R31" t="s">
        <v>8311</v>
      </c>
      <c r="S31" s="12">
        <f t="shared" si="0"/>
        <v>41812.67324074074</v>
      </c>
      <c r="T31" s="12">
        <f t="shared" si="1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2"/>
        <v>1.0129975</v>
      </c>
      <c r="P32" s="6">
        <f t="shared" si="3"/>
        <v>76.45264150943396</v>
      </c>
      <c r="Q32" t="s">
        <v>8310</v>
      </c>
      <c r="R32" t="s">
        <v>8311</v>
      </c>
      <c r="S32" s="12">
        <f t="shared" si="0"/>
        <v>41842.292997685188</v>
      </c>
      <c r="T32" s="12">
        <f t="shared" si="1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2"/>
        <v>1</v>
      </c>
      <c r="P33" s="6">
        <f t="shared" si="3"/>
        <v>13</v>
      </c>
      <c r="Q33" t="s">
        <v>8310</v>
      </c>
      <c r="R33" t="s">
        <v>8311</v>
      </c>
      <c r="S33" s="12">
        <f t="shared" si="0"/>
        <v>42376.79206018518</v>
      </c>
      <c r="T33" s="12">
        <f t="shared" si="1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2"/>
        <v>1.0024604569420035</v>
      </c>
      <c r="P34" s="6">
        <f t="shared" si="3"/>
        <v>320.44943820224717</v>
      </c>
      <c r="Q34" t="s">
        <v>8310</v>
      </c>
      <c r="R34" t="s">
        <v>8311</v>
      </c>
      <c r="S34" s="12">
        <f t="shared" si="0"/>
        <v>42461.627511574072</v>
      </c>
      <c r="T34" s="12">
        <f t="shared" si="1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2"/>
        <v>1.0209523809523811</v>
      </c>
      <c r="P35" s="6">
        <f t="shared" si="3"/>
        <v>83.75</v>
      </c>
      <c r="Q35" t="s">
        <v>8310</v>
      </c>
      <c r="R35" t="s">
        <v>8311</v>
      </c>
      <c r="S35" s="12">
        <f t="shared" si="0"/>
        <v>42286.660891203705</v>
      </c>
      <c r="T35" s="12">
        <f t="shared" si="1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2"/>
        <v>1.3046153846153845</v>
      </c>
      <c r="P36" s="6">
        <f t="shared" si="3"/>
        <v>49.882352941176471</v>
      </c>
      <c r="Q36" t="s">
        <v>8310</v>
      </c>
      <c r="R36" t="s">
        <v>8311</v>
      </c>
      <c r="S36" s="12">
        <f t="shared" si="0"/>
        <v>41841.321770833332</v>
      </c>
      <c r="T36" s="12">
        <f t="shared" si="1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2"/>
        <v>1.665</v>
      </c>
      <c r="P37" s="6">
        <f t="shared" si="3"/>
        <v>59.464285714285715</v>
      </c>
      <c r="Q37" t="s">
        <v>8310</v>
      </c>
      <c r="R37" t="s">
        <v>8311</v>
      </c>
      <c r="S37" s="12">
        <f t="shared" si="0"/>
        <v>42098.291828703703</v>
      </c>
      <c r="T37" s="12">
        <f t="shared" si="1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2"/>
        <v>1.4215</v>
      </c>
      <c r="P38" s="6">
        <f t="shared" si="3"/>
        <v>193.84090909090909</v>
      </c>
      <c r="Q38" t="s">
        <v>8310</v>
      </c>
      <c r="R38" t="s">
        <v>8311</v>
      </c>
      <c r="S38" s="12">
        <f t="shared" si="0"/>
        <v>42068.307002314818</v>
      </c>
      <c r="T38" s="12">
        <f t="shared" si="1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2"/>
        <v>1.8344090909090909</v>
      </c>
      <c r="P39" s="6">
        <f t="shared" si="3"/>
        <v>159.51383399209487</v>
      </c>
      <c r="Q39" t="s">
        <v>8310</v>
      </c>
      <c r="R39" t="s">
        <v>8311</v>
      </c>
      <c r="S39" s="12">
        <f t="shared" si="0"/>
        <v>42032.693043981482</v>
      </c>
      <c r="T39" s="12">
        <f t="shared" si="1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2"/>
        <v>1.1004</v>
      </c>
      <c r="P40" s="6">
        <f t="shared" si="3"/>
        <v>41.68181818181818</v>
      </c>
      <c r="Q40" t="s">
        <v>8310</v>
      </c>
      <c r="R40" t="s">
        <v>8311</v>
      </c>
      <c r="S40" s="12">
        <f t="shared" si="0"/>
        <v>41375.057222222225</v>
      </c>
      <c r="T40" s="12">
        <f t="shared" si="1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2"/>
        <v>1.3098000000000001</v>
      </c>
      <c r="P41" s="6">
        <f t="shared" si="3"/>
        <v>150.89861751152074</v>
      </c>
      <c r="Q41" t="s">
        <v>8310</v>
      </c>
      <c r="R41" t="s">
        <v>8311</v>
      </c>
      <c r="S41" s="12">
        <f t="shared" si="0"/>
        <v>41754.047083333331</v>
      </c>
      <c r="T41" s="12">
        <f t="shared" si="1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2"/>
        <v>1.0135000000000001</v>
      </c>
      <c r="P42" s="6">
        <f t="shared" si="3"/>
        <v>126.6875</v>
      </c>
      <c r="Q42" t="s">
        <v>8310</v>
      </c>
      <c r="R42" t="s">
        <v>8311</v>
      </c>
      <c r="S42" s="12">
        <f t="shared" si="0"/>
        <v>41789.21398148148</v>
      </c>
      <c r="T42" s="12">
        <f t="shared" si="1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2"/>
        <v>1</v>
      </c>
      <c r="P43" s="6">
        <f t="shared" si="3"/>
        <v>105.26315789473684</v>
      </c>
      <c r="Q43" t="s">
        <v>8310</v>
      </c>
      <c r="R43" t="s">
        <v>8311</v>
      </c>
      <c r="S43" s="12">
        <f t="shared" si="0"/>
        <v>41887.568912037037</v>
      </c>
      <c r="T43" s="12">
        <f t="shared" si="1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2"/>
        <v>1.4185714285714286</v>
      </c>
      <c r="P44" s="6">
        <f t="shared" si="3"/>
        <v>117.51479289940828</v>
      </c>
      <c r="Q44" t="s">
        <v>8310</v>
      </c>
      <c r="R44" t="s">
        <v>8311</v>
      </c>
      <c r="S44" s="12">
        <f t="shared" si="0"/>
        <v>41971.639189814814</v>
      </c>
      <c r="T44" s="12">
        <f t="shared" si="1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2"/>
        <v>3.0865999999999998</v>
      </c>
      <c r="P45" s="6">
        <f t="shared" si="3"/>
        <v>117.36121673003802</v>
      </c>
      <c r="Q45" t="s">
        <v>8310</v>
      </c>
      <c r="R45" t="s">
        <v>8311</v>
      </c>
      <c r="S45" s="12">
        <f t="shared" si="0"/>
        <v>41802.790347222224</v>
      </c>
      <c r="T45" s="12">
        <f t="shared" si="1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2"/>
        <v>1</v>
      </c>
      <c r="P46" s="6">
        <f t="shared" si="3"/>
        <v>133.33333333333334</v>
      </c>
      <c r="Q46" t="s">
        <v>8310</v>
      </c>
      <c r="R46" t="s">
        <v>8311</v>
      </c>
      <c r="S46" s="12">
        <f t="shared" si="0"/>
        <v>41874.098807870367</v>
      </c>
      <c r="T46" s="12">
        <f t="shared" si="1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2"/>
        <v>1.2</v>
      </c>
      <c r="P47" s="6">
        <f t="shared" si="3"/>
        <v>98.360655737704917</v>
      </c>
      <c r="Q47" t="s">
        <v>8310</v>
      </c>
      <c r="R47" t="s">
        <v>8311</v>
      </c>
      <c r="S47" s="12">
        <f t="shared" si="0"/>
        <v>42457.623923611114</v>
      </c>
      <c r="T47" s="12">
        <f t="shared" si="1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2"/>
        <v>1.0416666666666667</v>
      </c>
      <c r="P48" s="6">
        <f t="shared" si="3"/>
        <v>194.44444444444446</v>
      </c>
      <c r="Q48" t="s">
        <v>8310</v>
      </c>
      <c r="R48" t="s">
        <v>8311</v>
      </c>
      <c r="S48" s="12">
        <f t="shared" si="0"/>
        <v>42323.96497685185</v>
      </c>
      <c r="T48" s="12">
        <f t="shared" si="1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2"/>
        <v>1.0761100000000001</v>
      </c>
      <c r="P49" s="6">
        <f t="shared" si="3"/>
        <v>76.865000000000009</v>
      </c>
      <c r="Q49" t="s">
        <v>8310</v>
      </c>
      <c r="R49" t="s">
        <v>8311</v>
      </c>
      <c r="S49" s="12">
        <f t="shared" si="0"/>
        <v>41932.819525462961</v>
      </c>
      <c r="T49" s="12">
        <f t="shared" si="1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2"/>
        <v>1.0794999999999999</v>
      </c>
      <c r="P50" s="6">
        <f t="shared" si="3"/>
        <v>56.815789473684212</v>
      </c>
      <c r="Q50" t="s">
        <v>8310</v>
      </c>
      <c r="R50" t="s">
        <v>8311</v>
      </c>
      <c r="S50" s="12">
        <f t="shared" si="0"/>
        <v>42033.516898148147</v>
      </c>
      <c r="T50" s="12">
        <f t="shared" si="1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2"/>
        <v>1</v>
      </c>
      <c r="P51" s="6">
        <f t="shared" si="3"/>
        <v>137.93103448275863</v>
      </c>
      <c r="Q51" t="s">
        <v>8310</v>
      </c>
      <c r="R51" t="s">
        <v>8311</v>
      </c>
      <c r="S51" s="12">
        <f t="shared" si="0"/>
        <v>42271.176446759258</v>
      </c>
      <c r="T51" s="12">
        <f t="shared" si="1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2"/>
        <v>1</v>
      </c>
      <c r="P52" s="6">
        <f t="shared" si="3"/>
        <v>27.272727272727273</v>
      </c>
      <c r="Q52" t="s">
        <v>8310</v>
      </c>
      <c r="R52" t="s">
        <v>8311</v>
      </c>
      <c r="S52" s="12">
        <f t="shared" si="0"/>
        <v>41995.752986111111</v>
      </c>
      <c r="T52" s="12">
        <f t="shared" si="1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2"/>
        <v>1.2801818181818181</v>
      </c>
      <c r="P53" s="6">
        <f t="shared" si="3"/>
        <v>118.33613445378151</v>
      </c>
      <c r="Q53" t="s">
        <v>8310</v>
      </c>
      <c r="R53" t="s">
        <v>8311</v>
      </c>
      <c r="S53" s="12">
        <f t="shared" si="0"/>
        <v>42196.928668981476</v>
      </c>
      <c r="T53" s="12">
        <f t="shared" si="1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2"/>
        <v>1.1620999999999999</v>
      </c>
      <c r="P54" s="6">
        <f t="shared" si="3"/>
        <v>223.48076923076923</v>
      </c>
      <c r="Q54" t="s">
        <v>8310</v>
      </c>
      <c r="R54" t="s">
        <v>8311</v>
      </c>
      <c r="S54" s="12">
        <f t="shared" si="0"/>
        <v>41807.701921296299</v>
      </c>
      <c r="T54" s="12">
        <f t="shared" si="1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2"/>
        <v>1.0963333333333334</v>
      </c>
      <c r="P55" s="6">
        <f t="shared" si="3"/>
        <v>28.111111111111111</v>
      </c>
      <c r="Q55" t="s">
        <v>8310</v>
      </c>
      <c r="R55" t="s">
        <v>8311</v>
      </c>
      <c r="S55" s="12">
        <f t="shared" si="0"/>
        <v>41719.549131944441</v>
      </c>
      <c r="T55" s="12">
        <f t="shared" si="1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2"/>
        <v>1.01</v>
      </c>
      <c r="P56" s="6">
        <f t="shared" si="3"/>
        <v>194.23076923076923</v>
      </c>
      <c r="Q56" t="s">
        <v>8310</v>
      </c>
      <c r="R56" t="s">
        <v>8311</v>
      </c>
      <c r="S56" s="12">
        <f t="shared" si="0"/>
        <v>42333.713206018518</v>
      </c>
      <c r="T56" s="12">
        <f t="shared" si="1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2"/>
        <v>1.2895348837209302</v>
      </c>
      <c r="P57" s="6">
        <f t="shared" si="3"/>
        <v>128.95348837209303</v>
      </c>
      <c r="Q57" t="s">
        <v>8310</v>
      </c>
      <c r="R57" t="s">
        <v>8311</v>
      </c>
      <c r="S57" s="12">
        <f t="shared" si="0"/>
        <v>42496.968935185185</v>
      </c>
      <c r="T57" s="12">
        <f t="shared" si="1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2"/>
        <v>1.0726249999999999</v>
      </c>
      <c r="P58" s="6">
        <f t="shared" si="3"/>
        <v>49.316091954022987</v>
      </c>
      <c r="Q58" t="s">
        <v>8310</v>
      </c>
      <c r="R58" t="s">
        <v>8311</v>
      </c>
      <c r="S58" s="12">
        <f t="shared" si="0"/>
        <v>42149.548888888894</v>
      </c>
      <c r="T58" s="12">
        <f t="shared" si="1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2"/>
        <v>1.0189999999999999</v>
      </c>
      <c r="P59" s="6">
        <f t="shared" si="3"/>
        <v>221.52173913043478</v>
      </c>
      <c r="Q59" t="s">
        <v>8310</v>
      </c>
      <c r="R59" t="s">
        <v>8311</v>
      </c>
      <c r="S59" s="12">
        <f t="shared" si="0"/>
        <v>42089.83289351852</v>
      </c>
      <c r="T59" s="12">
        <f t="shared" si="1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2"/>
        <v>1.0290999999999999</v>
      </c>
      <c r="P60" s="6">
        <f t="shared" si="3"/>
        <v>137.21333333333334</v>
      </c>
      <c r="Q60" t="s">
        <v>8310</v>
      </c>
      <c r="R60" t="s">
        <v>8311</v>
      </c>
      <c r="S60" s="12">
        <f t="shared" si="0"/>
        <v>41932.745046296295</v>
      </c>
      <c r="T60" s="12">
        <f t="shared" si="1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2"/>
        <v>1.0012570000000001</v>
      </c>
      <c r="P61" s="6">
        <f t="shared" si="3"/>
        <v>606.82242424242418</v>
      </c>
      <c r="Q61" t="s">
        <v>8310</v>
      </c>
      <c r="R61" t="s">
        <v>8311</v>
      </c>
      <c r="S61" s="12">
        <f t="shared" si="0"/>
        <v>42230.235833333332</v>
      </c>
      <c r="T61" s="12">
        <f t="shared" si="1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2"/>
        <v>1.0329622222222221</v>
      </c>
      <c r="P62" s="6">
        <f t="shared" si="3"/>
        <v>43.040092592592593</v>
      </c>
      <c r="Q62" t="s">
        <v>8310</v>
      </c>
      <c r="R62" t="s">
        <v>8312</v>
      </c>
      <c r="S62" s="12">
        <f t="shared" si="0"/>
        <v>41701.901817129634</v>
      </c>
      <c r="T62" s="12">
        <f t="shared" si="1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2"/>
        <v>1.4830000000000001</v>
      </c>
      <c r="P63" s="6">
        <f t="shared" si="3"/>
        <v>322.39130434782606</v>
      </c>
      <c r="Q63" t="s">
        <v>8310</v>
      </c>
      <c r="R63" t="s">
        <v>8312</v>
      </c>
      <c r="S63" s="12">
        <f t="shared" si="0"/>
        <v>41409.814317129625</v>
      </c>
      <c r="T63" s="12">
        <f t="shared" si="1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2"/>
        <v>1.5473333333333332</v>
      </c>
      <c r="P64" s="6">
        <f t="shared" si="3"/>
        <v>96.708333333333329</v>
      </c>
      <c r="Q64" t="s">
        <v>8310</v>
      </c>
      <c r="R64" t="s">
        <v>8312</v>
      </c>
      <c r="S64" s="12">
        <f t="shared" si="0"/>
        <v>41311.799513888887</v>
      </c>
      <c r="T64" s="12">
        <f t="shared" si="1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2"/>
        <v>1.1351849999999999</v>
      </c>
      <c r="P65" s="6">
        <f t="shared" si="3"/>
        <v>35.474531249999998</v>
      </c>
      <c r="Q65" t="s">
        <v>8310</v>
      </c>
      <c r="R65" t="s">
        <v>8312</v>
      </c>
      <c r="S65" s="12">
        <f t="shared" si="0"/>
        <v>41612.912187499998</v>
      </c>
      <c r="T65" s="12">
        <f t="shared" si="1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2"/>
        <v>1.7333333333333334</v>
      </c>
      <c r="P66" s="6">
        <f t="shared" si="3"/>
        <v>86.666666666666671</v>
      </c>
      <c r="Q66" t="s">
        <v>8310</v>
      </c>
      <c r="R66" t="s">
        <v>8312</v>
      </c>
      <c r="S66" s="12">
        <f t="shared" ref="S66:S129" si="4">(J66/86400)+DATE(1970,1,1)</f>
        <v>41433.01829861111</v>
      </c>
      <c r="T66" s="12">
        <f t="shared" ref="T66:T129" si="5">(I66/86400)+DATE(1970,1,1)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">
        <v>8310</v>
      </c>
      <c r="R67" t="s">
        <v>8312</v>
      </c>
      <c r="S67" s="12">
        <f t="shared" si="4"/>
        <v>41835.821226851855</v>
      </c>
      <c r="T67" s="12">
        <f t="shared" si="5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">
        <v>8310</v>
      </c>
      <c r="R68" t="s">
        <v>8312</v>
      </c>
      <c r="S68" s="12">
        <f t="shared" si="4"/>
        <v>42539.849768518514</v>
      </c>
      <c r="T68" s="12">
        <f t="shared" si="5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">
        <v>8310</v>
      </c>
      <c r="R69" t="s">
        <v>8312</v>
      </c>
      <c r="S69" s="12">
        <f t="shared" si="4"/>
        <v>41075.583379629628</v>
      </c>
      <c r="T69" s="12">
        <f t="shared" si="5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">
        <v>8310</v>
      </c>
      <c r="R70" t="s">
        <v>8312</v>
      </c>
      <c r="S70" s="12">
        <f t="shared" si="4"/>
        <v>41663.569340277776</v>
      </c>
      <c r="T70" s="12">
        <f t="shared" si="5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">
        <v>8310</v>
      </c>
      <c r="R71" t="s">
        <v>8312</v>
      </c>
      <c r="S71" s="12">
        <f t="shared" si="4"/>
        <v>40786.187789351854</v>
      </c>
      <c r="T71" s="12">
        <f t="shared" si="5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">
        <v>8310</v>
      </c>
      <c r="R72" t="s">
        <v>8312</v>
      </c>
      <c r="S72" s="12">
        <f t="shared" si="4"/>
        <v>40730.896354166667</v>
      </c>
      <c r="T72" s="12">
        <f t="shared" si="5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">
        <v>8310</v>
      </c>
      <c r="R73" t="s">
        <v>8312</v>
      </c>
      <c r="S73" s="12">
        <f t="shared" si="4"/>
        <v>40997.271493055552</v>
      </c>
      <c r="T73" s="12">
        <f t="shared" si="5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">
        <v>8310</v>
      </c>
      <c r="R74" t="s">
        <v>8312</v>
      </c>
      <c r="S74" s="12">
        <f t="shared" si="4"/>
        <v>41208.010196759264</v>
      </c>
      <c r="T74" s="12">
        <f t="shared" si="5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">
        <v>8310</v>
      </c>
      <c r="R75" t="s">
        <v>8312</v>
      </c>
      <c r="S75" s="12">
        <f t="shared" si="4"/>
        <v>40587.75675925926</v>
      </c>
      <c r="T75" s="12">
        <f t="shared" si="5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">
        <v>8310</v>
      </c>
      <c r="R76" t="s">
        <v>8312</v>
      </c>
      <c r="S76" s="12">
        <f t="shared" si="4"/>
        <v>42360.487210648149</v>
      </c>
      <c r="T76" s="12">
        <f t="shared" si="5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">
        <v>8310</v>
      </c>
      <c r="R77" t="s">
        <v>8312</v>
      </c>
      <c r="S77" s="12">
        <f t="shared" si="4"/>
        <v>41357.209166666667</v>
      </c>
      <c r="T77" s="12">
        <f t="shared" si="5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">
        <v>8310</v>
      </c>
      <c r="R78" t="s">
        <v>8312</v>
      </c>
      <c r="S78" s="12">
        <f t="shared" si="4"/>
        <v>40844.691643518519</v>
      </c>
      <c r="T78" s="12">
        <f t="shared" si="5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">
        <v>8310</v>
      </c>
      <c r="R79" t="s">
        <v>8312</v>
      </c>
      <c r="S79" s="12">
        <f t="shared" si="4"/>
        <v>40997.144872685181</v>
      </c>
      <c r="T79" s="12">
        <f t="shared" si="5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">
        <v>8310</v>
      </c>
      <c r="R80" t="s">
        <v>8312</v>
      </c>
      <c r="S80" s="12">
        <f t="shared" si="4"/>
        <v>42604.730567129634</v>
      </c>
      <c r="T80" s="12">
        <f t="shared" si="5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">
        <v>8310</v>
      </c>
      <c r="R81" t="s">
        <v>8312</v>
      </c>
      <c r="S81" s="12">
        <f t="shared" si="4"/>
        <v>41724.776539351849</v>
      </c>
      <c r="T81" s="12">
        <f t="shared" si="5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">
        <v>8310</v>
      </c>
      <c r="R82" t="s">
        <v>8312</v>
      </c>
      <c r="S82" s="12">
        <f t="shared" si="4"/>
        <v>41583.083981481483</v>
      </c>
      <c r="T82" s="12">
        <f t="shared" si="5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">
        <v>8310</v>
      </c>
      <c r="R83" t="s">
        <v>8312</v>
      </c>
      <c r="S83" s="12">
        <f t="shared" si="4"/>
        <v>41100.158877314811</v>
      </c>
      <c r="T83" s="12">
        <f t="shared" si="5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">
        <v>8310</v>
      </c>
      <c r="R84" t="s">
        <v>8312</v>
      </c>
      <c r="S84" s="12">
        <f t="shared" si="4"/>
        <v>40795.820150462961</v>
      </c>
      <c r="T84" s="12">
        <f t="shared" si="5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">
        <v>8310</v>
      </c>
      <c r="R85" t="s">
        <v>8312</v>
      </c>
      <c r="S85" s="12">
        <f t="shared" si="4"/>
        <v>42042.615613425922</v>
      </c>
      <c r="T85" s="12">
        <f t="shared" si="5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">
        <v>8310</v>
      </c>
      <c r="R86" t="s">
        <v>8312</v>
      </c>
      <c r="S86" s="12">
        <f t="shared" si="4"/>
        <v>40648.757939814815</v>
      </c>
      <c r="T86" s="12">
        <f t="shared" si="5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">
        <v>8310</v>
      </c>
      <c r="R87" t="s">
        <v>8312</v>
      </c>
      <c r="S87" s="12">
        <f t="shared" si="4"/>
        <v>40779.125428240739</v>
      </c>
      <c r="T87" s="12">
        <f t="shared" si="5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">
        <v>8310</v>
      </c>
      <c r="R88" t="s">
        <v>8312</v>
      </c>
      <c r="S88" s="12">
        <f t="shared" si="4"/>
        <v>42291.556076388893</v>
      </c>
      <c r="T88" s="12">
        <f t="shared" si="5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">
        <v>8310</v>
      </c>
      <c r="R89" t="s">
        <v>8312</v>
      </c>
      <c r="S89" s="12">
        <f t="shared" si="4"/>
        <v>40322.539386574077</v>
      </c>
      <c r="T89" s="12">
        <f t="shared" si="5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">
        <v>8310</v>
      </c>
      <c r="R90" t="s">
        <v>8312</v>
      </c>
      <c r="S90" s="12">
        <f t="shared" si="4"/>
        <v>41786.65892361111</v>
      </c>
      <c r="T90" s="12">
        <f t="shared" si="5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">
        <v>8310</v>
      </c>
      <c r="R91" t="s">
        <v>8312</v>
      </c>
      <c r="S91" s="12">
        <f t="shared" si="4"/>
        <v>41402.752222222218</v>
      </c>
      <c r="T91" s="12">
        <f t="shared" si="5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">
        <v>8310</v>
      </c>
      <c r="R92" t="s">
        <v>8312</v>
      </c>
      <c r="S92" s="12">
        <f t="shared" si="4"/>
        <v>40706.297442129631</v>
      </c>
      <c r="T92" s="12">
        <f t="shared" si="5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">
        <v>8310</v>
      </c>
      <c r="R93" t="s">
        <v>8312</v>
      </c>
      <c r="S93" s="12">
        <f t="shared" si="4"/>
        <v>40619.402361111112</v>
      </c>
      <c r="T93" s="12">
        <f t="shared" si="5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">
        <v>8310</v>
      </c>
      <c r="R94" t="s">
        <v>8312</v>
      </c>
      <c r="S94" s="12">
        <f t="shared" si="4"/>
        <v>42721.198877314819</v>
      </c>
      <c r="T94" s="12">
        <f t="shared" si="5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">
        <v>8310</v>
      </c>
      <c r="R95" t="s">
        <v>8312</v>
      </c>
      <c r="S95" s="12">
        <f t="shared" si="4"/>
        <v>41065.858067129629</v>
      </c>
      <c r="T95" s="12">
        <f t="shared" si="5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">
        <v>8310</v>
      </c>
      <c r="R96" t="s">
        <v>8312</v>
      </c>
      <c r="S96" s="12">
        <f t="shared" si="4"/>
        <v>41716.717847222222</v>
      </c>
      <c r="T96" s="12">
        <f t="shared" si="5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">
        <v>8310</v>
      </c>
      <c r="R97" t="s">
        <v>8312</v>
      </c>
      <c r="S97" s="12">
        <f t="shared" si="4"/>
        <v>40935.005104166667</v>
      </c>
      <c r="T97" s="12">
        <f t="shared" si="5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">
        <v>8310</v>
      </c>
      <c r="R98" t="s">
        <v>8312</v>
      </c>
      <c r="S98" s="12">
        <f t="shared" si="4"/>
        <v>40324.662511574075</v>
      </c>
      <c r="T98" s="12">
        <f t="shared" si="5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">
        <v>8310</v>
      </c>
      <c r="R99" t="s">
        <v>8312</v>
      </c>
      <c r="S99" s="12">
        <f t="shared" si="4"/>
        <v>40706.135208333333</v>
      </c>
      <c r="T99" s="12">
        <f t="shared" si="5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">
        <v>8310</v>
      </c>
      <c r="R100" t="s">
        <v>8312</v>
      </c>
      <c r="S100" s="12">
        <f t="shared" si="4"/>
        <v>41214.794837962967</v>
      </c>
      <c r="T100" s="12">
        <f t="shared" si="5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">
        <v>8310</v>
      </c>
      <c r="R101" t="s">
        <v>8312</v>
      </c>
      <c r="S101" s="12">
        <f t="shared" si="4"/>
        <v>41631.902766203704</v>
      </c>
      <c r="T101" s="12">
        <f t="shared" si="5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">
        <v>8310</v>
      </c>
      <c r="R102" t="s">
        <v>8312</v>
      </c>
      <c r="S102" s="12">
        <f t="shared" si="4"/>
        <v>41197.753310185188</v>
      </c>
      <c r="T102" s="12">
        <f t="shared" si="5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">
        <v>8310</v>
      </c>
      <c r="R103" t="s">
        <v>8312</v>
      </c>
      <c r="S103" s="12">
        <f t="shared" si="4"/>
        <v>41274.776736111111</v>
      </c>
      <c r="T103" s="12">
        <f t="shared" si="5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">
        <v>8310</v>
      </c>
      <c r="R104" t="s">
        <v>8312</v>
      </c>
      <c r="S104" s="12">
        <f t="shared" si="4"/>
        <v>40505.131168981483</v>
      </c>
      <c r="T104" s="12">
        <f t="shared" si="5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">
        <v>8310</v>
      </c>
      <c r="R105" t="s">
        <v>8312</v>
      </c>
      <c r="S105" s="12">
        <f t="shared" si="4"/>
        <v>41682.805902777778</v>
      </c>
      <c r="T105" s="12">
        <f t="shared" si="5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">
        <v>8310</v>
      </c>
      <c r="R106" t="s">
        <v>8312</v>
      </c>
      <c r="S106" s="12">
        <f t="shared" si="4"/>
        <v>40612.695208333331</v>
      </c>
      <c r="T106" s="12">
        <f t="shared" si="5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">
        <v>8310</v>
      </c>
      <c r="R107" t="s">
        <v>8312</v>
      </c>
      <c r="S107" s="12">
        <f t="shared" si="4"/>
        <v>42485.724768518514</v>
      </c>
      <c r="T107" s="12">
        <f t="shared" si="5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">
        <v>8310</v>
      </c>
      <c r="R108" t="s">
        <v>8312</v>
      </c>
      <c r="S108" s="12">
        <f t="shared" si="4"/>
        <v>40987.776631944442</v>
      </c>
      <c r="T108" s="12">
        <f t="shared" si="5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">
        <v>8310</v>
      </c>
      <c r="R109" t="s">
        <v>8312</v>
      </c>
      <c r="S109" s="12">
        <f t="shared" si="4"/>
        <v>40635.982488425929</v>
      </c>
      <c r="T109" s="12">
        <f t="shared" si="5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">
        <v>8310</v>
      </c>
      <c r="R110" t="s">
        <v>8312</v>
      </c>
      <c r="S110" s="12">
        <f t="shared" si="4"/>
        <v>41365.613078703704</v>
      </c>
      <c r="T110" s="12">
        <f t="shared" si="5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">
        <v>8310</v>
      </c>
      <c r="R111" t="s">
        <v>8312</v>
      </c>
      <c r="S111" s="12">
        <f t="shared" si="4"/>
        <v>40570.025810185187</v>
      </c>
      <c r="T111" s="12">
        <f t="shared" si="5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">
        <v>8310</v>
      </c>
      <c r="R112" t="s">
        <v>8312</v>
      </c>
      <c r="S112" s="12">
        <f t="shared" si="4"/>
        <v>41557.949687500004</v>
      </c>
      <c r="T112" s="12">
        <f t="shared" si="5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">
        <v>8310</v>
      </c>
      <c r="R113" t="s">
        <v>8312</v>
      </c>
      <c r="S113" s="12">
        <f t="shared" si="4"/>
        <v>42125.333182870367</v>
      </c>
      <c r="T113" s="12">
        <f t="shared" si="5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">
        <v>8310</v>
      </c>
      <c r="R114" t="s">
        <v>8312</v>
      </c>
      <c r="S114" s="12">
        <f t="shared" si="4"/>
        <v>41718.043032407411</v>
      </c>
      <c r="T114" s="12">
        <f t="shared" si="5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">
        <v>8310</v>
      </c>
      <c r="R115" t="s">
        <v>8312</v>
      </c>
      <c r="S115" s="12">
        <f t="shared" si="4"/>
        <v>40753.758425925924</v>
      </c>
      <c r="T115" s="12">
        <f t="shared" si="5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">
        <v>8310</v>
      </c>
      <c r="R116" t="s">
        <v>8312</v>
      </c>
      <c r="S116" s="12">
        <f t="shared" si="4"/>
        <v>40861.27416666667</v>
      </c>
      <c r="T116" s="12">
        <f t="shared" si="5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">
        <v>8310</v>
      </c>
      <c r="R117" t="s">
        <v>8312</v>
      </c>
      <c r="S117" s="12">
        <f t="shared" si="4"/>
        <v>40918.738935185189</v>
      </c>
      <c r="T117" s="12">
        <f t="shared" si="5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">
        <v>8310</v>
      </c>
      <c r="R118" t="s">
        <v>8312</v>
      </c>
      <c r="S118" s="12">
        <f t="shared" si="4"/>
        <v>40595.497164351851</v>
      </c>
      <c r="T118" s="12">
        <f t="shared" si="5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">
        <v>8310</v>
      </c>
      <c r="R119" t="s">
        <v>8312</v>
      </c>
      <c r="S119" s="12">
        <f t="shared" si="4"/>
        <v>40248.834999999999</v>
      </c>
      <c r="T119" s="12">
        <f t="shared" si="5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">
        <v>8310</v>
      </c>
      <c r="R120" t="s">
        <v>8312</v>
      </c>
      <c r="S120" s="12">
        <f t="shared" si="4"/>
        <v>40723.053657407407</v>
      </c>
      <c r="T120" s="12">
        <f t="shared" si="5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">
        <v>8310</v>
      </c>
      <c r="R121" t="s">
        <v>8312</v>
      </c>
      <c r="S121" s="12">
        <f t="shared" si="4"/>
        <v>40739.069282407407</v>
      </c>
      <c r="T121" s="12">
        <f t="shared" si="5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">
        <v>8310</v>
      </c>
      <c r="R122" t="s">
        <v>8313</v>
      </c>
      <c r="S122" s="12">
        <f t="shared" si="4"/>
        <v>42616.049849537041</v>
      </c>
      <c r="T122" s="12">
        <f t="shared" si="5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">
        <v>8310</v>
      </c>
      <c r="R123" t="s">
        <v>8313</v>
      </c>
      <c r="S123" s="12">
        <f t="shared" si="4"/>
        <v>42096.704976851848</v>
      </c>
      <c r="T123" s="12">
        <f t="shared" si="5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">
        <v>8310</v>
      </c>
      <c r="R124" t="s">
        <v>8313</v>
      </c>
      <c r="S124" s="12">
        <f t="shared" si="4"/>
        <v>42593.431793981479</v>
      </c>
      <c r="T124" s="12">
        <f t="shared" si="5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">
        <v>8310</v>
      </c>
      <c r="R125" t="s">
        <v>8313</v>
      </c>
      <c r="S125" s="12">
        <f t="shared" si="4"/>
        <v>41904.781990740739</v>
      </c>
      <c r="T125" s="12">
        <f t="shared" si="5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">
        <v>8310</v>
      </c>
      <c r="R126" t="s">
        <v>8313</v>
      </c>
      <c r="S126" s="12">
        <f t="shared" si="4"/>
        <v>42114.928726851853</v>
      </c>
      <c r="T126" s="12">
        <f t="shared" si="5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">
        <v>8310</v>
      </c>
      <c r="R127" t="s">
        <v>8313</v>
      </c>
      <c r="S127" s="12">
        <f t="shared" si="4"/>
        <v>42709.993981481486</v>
      </c>
      <c r="T127" s="12">
        <f t="shared" si="5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">
        <v>8310</v>
      </c>
      <c r="R128" t="s">
        <v>8313</v>
      </c>
      <c r="S128" s="12">
        <f t="shared" si="4"/>
        <v>42135.589548611111</v>
      </c>
      <c r="T128" s="12">
        <f t="shared" si="5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">
        <v>8310</v>
      </c>
      <c r="R129" t="s">
        <v>8313</v>
      </c>
      <c r="S129" s="12">
        <f t="shared" si="4"/>
        <v>42067.62431712963</v>
      </c>
      <c r="T129" s="12">
        <f t="shared" si="5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">
        <v>8310</v>
      </c>
      <c r="R130" t="s">
        <v>8313</v>
      </c>
      <c r="S130" s="12">
        <f t="shared" ref="S130:S193" si="8">(J130/86400)+DATE(1970,1,1)</f>
        <v>42628.22792824074</v>
      </c>
      <c r="T130" s="12">
        <f t="shared" ref="T130:T193" si="9">(I130/86400)+DATE(1970,1,1)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E131/D131</f>
        <v>0</v>
      </c>
      <c r="P131" s="6" t="e">
        <f t="shared" ref="P131:P194" si="11">E131/L131</f>
        <v>#DIV/0!</v>
      </c>
      <c r="Q131" t="s">
        <v>8310</v>
      </c>
      <c r="R131" t="s">
        <v>8313</v>
      </c>
      <c r="S131" s="12">
        <f t="shared" si="8"/>
        <v>41882.937303240738</v>
      </c>
      <c r="T131" s="12">
        <f t="shared" si="9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s="6" t="e">
        <f t="shared" si="11"/>
        <v>#DIV/0!</v>
      </c>
      <c r="Q132" t="s">
        <v>8310</v>
      </c>
      <c r="R132" t="s">
        <v>8313</v>
      </c>
      <c r="S132" s="12">
        <f t="shared" si="8"/>
        <v>41778.91541666667</v>
      </c>
      <c r="T132" s="12">
        <f t="shared" si="9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s="6" t="e">
        <f t="shared" si="11"/>
        <v>#DIV/0!</v>
      </c>
      <c r="Q133" t="s">
        <v>8310</v>
      </c>
      <c r="R133" t="s">
        <v>8313</v>
      </c>
      <c r="S133" s="12">
        <f t="shared" si="8"/>
        <v>42541.837511574078</v>
      </c>
      <c r="T133" s="12">
        <f t="shared" si="9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 s="6">
        <f t="shared" si="11"/>
        <v>94.506172839506178</v>
      </c>
      <c r="Q134" t="s">
        <v>8310</v>
      </c>
      <c r="R134" t="s">
        <v>8313</v>
      </c>
      <c r="S134" s="12">
        <f t="shared" si="8"/>
        <v>41905.812581018516</v>
      </c>
      <c r="T134" s="12">
        <f t="shared" si="9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s="6" t="e">
        <f t="shared" si="11"/>
        <v>#DIV/0!</v>
      </c>
      <c r="Q135" t="s">
        <v>8310</v>
      </c>
      <c r="R135" t="s">
        <v>8313</v>
      </c>
      <c r="S135" s="12">
        <f t="shared" si="8"/>
        <v>42491.80768518518</v>
      </c>
      <c r="T135" s="12">
        <f t="shared" si="9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s="6" t="e">
        <f t="shared" si="11"/>
        <v>#DIV/0!</v>
      </c>
      <c r="Q136" t="s">
        <v>8310</v>
      </c>
      <c r="R136" t="s">
        <v>8313</v>
      </c>
      <c r="S136" s="12">
        <f t="shared" si="8"/>
        <v>42221.909930555557</v>
      </c>
      <c r="T136" s="12">
        <f t="shared" si="9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 s="6">
        <f t="shared" si="11"/>
        <v>80.599999999999994</v>
      </c>
      <c r="Q137" t="s">
        <v>8310</v>
      </c>
      <c r="R137" t="s">
        <v>8313</v>
      </c>
      <c r="S137" s="12">
        <f t="shared" si="8"/>
        <v>41788.381909722222</v>
      </c>
      <c r="T137" s="12">
        <f t="shared" si="9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s="6" t="e">
        <f t="shared" si="11"/>
        <v>#DIV/0!</v>
      </c>
      <c r="Q138" t="s">
        <v>8310</v>
      </c>
      <c r="R138" t="s">
        <v>8313</v>
      </c>
      <c r="S138" s="12">
        <f t="shared" si="8"/>
        <v>42096.410115740742</v>
      </c>
      <c r="T138" s="12">
        <f t="shared" si="9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s="6" t="e">
        <f t="shared" si="11"/>
        <v>#DIV/0!</v>
      </c>
      <c r="Q139" t="s">
        <v>8310</v>
      </c>
      <c r="R139" t="s">
        <v>8313</v>
      </c>
      <c r="S139" s="12">
        <f t="shared" si="8"/>
        <v>42239.573993055557</v>
      </c>
      <c r="T139" s="12">
        <f t="shared" si="9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 s="6">
        <f t="shared" si="11"/>
        <v>81.241379310344826</v>
      </c>
      <c r="Q140" t="s">
        <v>8310</v>
      </c>
      <c r="R140" t="s">
        <v>8313</v>
      </c>
      <c r="S140" s="12">
        <f t="shared" si="8"/>
        <v>42186.257418981477</v>
      </c>
      <c r="T140" s="12">
        <f t="shared" si="9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 s="6">
        <f t="shared" si="11"/>
        <v>500</v>
      </c>
      <c r="Q141" t="s">
        <v>8310</v>
      </c>
      <c r="R141" t="s">
        <v>8313</v>
      </c>
      <c r="S141" s="12">
        <f t="shared" si="8"/>
        <v>42187.920972222222</v>
      </c>
      <c r="T141" s="12">
        <f t="shared" si="9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s="6" t="e">
        <f t="shared" si="11"/>
        <v>#DIV/0!</v>
      </c>
      <c r="Q142" t="s">
        <v>8310</v>
      </c>
      <c r="R142" t="s">
        <v>8313</v>
      </c>
      <c r="S142" s="12">
        <f t="shared" si="8"/>
        <v>42053.198287037041</v>
      </c>
      <c r="T142" s="12">
        <f t="shared" si="9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 s="6">
        <f t="shared" si="11"/>
        <v>46.178571428571431</v>
      </c>
      <c r="Q143" t="s">
        <v>8310</v>
      </c>
      <c r="R143" t="s">
        <v>8313</v>
      </c>
      <c r="S143" s="12">
        <f t="shared" si="8"/>
        <v>42110.153043981481</v>
      </c>
      <c r="T143" s="12">
        <f t="shared" si="9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 s="6">
        <f t="shared" si="11"/>
        <v>10</v>
      </c>
      <c r="Q144" t="s">
        <v>8310</v>
      </c>
      <c r="R144" t="s">
        <v>8313</v>
      </c>
      <c r="S144" s="12">
        <f t="shared" si="8"/>
        <v>41938.893263888887</v>
      </c>
      <c r="T144" s="12">
        <f t="shared" si="9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s="6" t="e">
        <f t="shared" si="11"/>
        <v>#DIV/0!</v>
      </c>
      <c r="Q145" t="s">
        <v>8310</v>
      </c>
      <c r="R145" t="s">
        <v>8313</v>
      </c>
      <c r="S145" s="12">
        <f t="shared" si="8"/>
        <v>42559.064143518517</v>
      </c>
      <c r="T145" s="12">
        <f t="shared" si="9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 s="6">
        <f t="shared" si="11"/>
        <v>55.945945945945944</v>
      </c>
      <c r="Q146" t="s">
        <v>8310</v>
      </c>
      <c r="R146" t="s">
        <v>8313</v>
      </c>
      <c r="S146" s="12">
        <f t="shared" si="8"/>
        <v>42047.762407407412</v>
      </c>
      <c r="T146" s="12">
        <f t="shared" si="9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 s="6">
        <f t="shared" si="11"/>
        <v>37.555555555555557</v>
      </c>
      <c r="Q147" t="s">
        <v>8310</v>
      </c>
      <c r="R147" t="s">
        <v>8313</v>
      </c>
      <c r="S147" s="12">
        <f t="shared" si="8"/>
        <v>42200.542268518519</v>
      </c>
      <c r="T147" s="12">
        <f t="shared" si="9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 s="6">
        <f t="shared" si="11"/>
        <v>38.333333333333336</v>
      </c>
      <c r="Q148" t="s">
        <v>8310</v>
      </c>
      <c r="R148" t="s">
        <v>8313</v>
      </c>
      <c r="S148" s="12">
        <f t="shared" si="8"/>
        <v>42693.016180555554</v>
      </c>
      <c r="T148" s="12">
        <f t="shared" si="9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s="6" t="e">
        <f t="shared" si="11"/>
        <v>#DIV/0!</v>
      </c>
      <c r="Q149" t="s">
        <v>8310</v>
      </c>
      <c r="R149" t="s">
        <v>8313</v>
      </c>
      <c r="S149" s="12">
        <f t="shared" si="8"/>
        <v>41969.767824074079</v>
      </c>
      <c r="T149" s="12">
        <f t="shared" si="9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 s="6">
        <f t="shared" si="11"/>
        <v>20</v>
      </c>
      <c r="Q150" t="s">
        <v>8310</v>
      </c>
      <c r="R150" t="s">
        <v>8313</v>
      </c>
      <c r="S150" s="12">
        <f t="shared" si="8"/>
        <v>42397.281666666662</v>
      </c>
      <c r="T150" s="12">
        <f t="shared" si="9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 s="6">
        <f t="shared" si="11"/>
        <v>15.333333333333334</v>
      </c>
      <c r="Q151" t="s">
        <v>8310</v>
      </c>
      <c r="R151" t="s">
        <v>8313</v>
      </c>
      <c r="S151" s="12">
        <f t="shared" si="8"/>
        <v>41968.172106481477</v>
      </c>
      <c r="T151" s="12">
        <f t="shared" si="9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 s="6">
        <f t="shared" si="11"/>
        <v>449.43283582089555</v>
      </c>
      <c r="Q152" t="s">
        <v>8310</v>
      </c>
      <c r="R152" t="s">
        <v>8313</v>
      </c>
      <c r="S152" s="12">
        <f t="shared" si="8"/>
        <v>42090.161828703705</v>
      </c>
      <c r="T152" s="12">
        <f t="shared" si="9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 s="6">
        <f t="shared" si="11"/>
        <v>28</v>
      </c>
      <c r="Q153" t="s">
        <v>8310</v>
      </c>
      <c r="R153" t="s">
        <v>8313</v>
      </c>
      <c r="S153" s="12">
        <f t="shared" si="8"/>
        <v>42113.550821759258</v>
      </c>
      <c r="T153" s="12">
        <f t="shared" si="9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 s="6">
        <f t="shared" si="11"/>
        <v>15</v>
      </c>
      <c r="Q154" t="s">
        <v>8310</v>
      </c>
      <c r="R154" t="s">
        <v>8313</v>
      </c>
      <c r="S154" s="12">
        <f t="shared" si="8"/>
        <v>41875.077546296292</v>
      </c>
      <c r="T154" s="12">
        <f t="shared" si="9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 s="6">
        <f t="shared" si="11"/>
        <v>35.9</v>
      </c>
      <c r="Q155" t="s">
        <v>8310</v>
      </c>
      <c r="R155" t="s">
        <v>8313</v>
      </c>
      <c r="S155" s="12">
        <f t="shared" si="8"/>
        <v>41933.586157407408</v>
      </c>
      <c r="T155" s="12">
        <f t="shared" si="9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 s="6">
        <f t="shared" si="11"/>
        <v>13.333333333333334</v>
      </c>
      <c r="Q156" t="s">
        <v>8310</v>
      </c>
      <c r="R156" t="s">
        <v>8313</v>
      </c>
      <c r="S156" s="12">
        <f t="shared" si="8"/>
        <v>42115.547395833331</v>
      </c>
      <c r="T156" s="12">
        <f t="shared" si="9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 s="6">
        <f t="shared" si="11"/>
        <v>20.25</v>
      </c>
      <c r="Q157" t="s">
        <v>8310</v>
      </c>
      <c r="R157" t="s">
        <v>8313</v>
      </c>
      <c r="S157" s="12">
        <f t="shared" si="8"/>
        <v>42168.559432870374</v>
      </c>
      <c r="T157" s="12">
        <f t="shared" si="9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 s="6">
        <f t="shared" si="11"/>
        <v>119</v>
      </c>
      <c r="Q158" t="s">
        <v>8310</v>
      </c>
      <c r="R158" t="s">
        <v>8313</v>
      </c>
      <c r="S158" s="12">
        <f t="shared" si="8"/>
        <v>41794.124953703707</v>
      </c>
      <c r="T158" s="12">
        <f t="shared" si="9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 s="6">
        <f t="shared" si="11"/>
        <v>4</v>
      </c>
      <c r="Q159" t="s">
        <v>8310</v>
      </c>
      <c r="R159" t="s">
        <v>8313</v>
      </c>
      <c r="S159" s="12">
        <f t="shared" si="8"/>
        <v>42396.911712962959</v>
      </c>
      <c r="T159" s="12">
        <f t="shared" si="9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s="6" t="e">
        <f t="shared" si="11"/>
        <v>#DIV/0!</v>
      </c>
      <c r="Q160" t="s">
        <v>8310</v>
      </c>
      <c r="R160" t="s">
        <v>8313</v>
      </c>
      <c r="S160" s="12">
        <f t="shared" si="8"/>
        <v>41904.07671296296</v>
      </c>
      <c r="T160" s="12">
        <f t="shared" si="9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 s="6">
        <f t="shared" si="11"/>
        <v>10</v>
      </c>
      <c r="Q161" t="s">
        <v>8310</v>
      </c>
      <c r="R161" t="s">
        <v>8313</v>
      </c>
      <c r="S161" s="12">
        <f t="shared" si="8"/>
        <v>42514.434548611112</v>
      </c>
      <c r="T161" s="12">
        <f t="shared" si="9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s="6" t="e">
        <f t="shared" si="11"/>
        <v>#DIV/0!</v>
      </c>
      <c r="Q162" t="s">
        <v>8310</v>
      </c>
      <c r="R162" t="s">
        <v>8314</v>
      </c>
      <c r="S162" s="12">
        <f t="shared" si="8"/>
        <v>42171.913090277776</v>
      </c>
      <c r="T162" s="12">
        <f t="shared" si="9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P163" s="6">
        <f t="shared" si="11"/>
        <v>5</v>
      </c>
      <c r="Q163" t="s">
        <v>8310</v>
      </c>
      <c r="R163" t="s">
        <v>8314</v>
      </c>
      <c r="S163" s="12">
        <f t="shared" si="8"/>
        <v>41792.687442129631</v>
      </c>
      <c r="T163" s="12">
        <f t="shared" si="9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P164" s="6">
        <f t="shared" si="11"/>
        <v>43.5</v>
      </c>
      <c r="Q164" t="s">
        <v>8310</v>
      </c>
      <c r="R164" t="s">
        <v>8314</v>
      </c>
      <c r="S164" s="12">
        <f t="shared" si="8"/>
        <v>41835.126805555556</v>
      </c>
      <c r="T164" s="12">
        <f t="shared" si="9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s="6" t="e">
        <f t="shared" si="11"/>
        <v>#DIV/0!</v>
      </c>
      <c r="Q165" t="s">
        <v>8310</v>
      </c>
      <c r="R165" t="s">
        <v>8314</v>
      </c>
      <c r="S165" s="12">
        <f t="shared" si="8"/>
        <v>42243.961273148147</v>
      </c>
      <c r="T165" s="12">
        <f t="shared" si="9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P166" s="6">
        <f t="shared" si="11"/>
        <v>91.428571428571431</v>
      </c>
      <c r="Q166" t="s">
        <v>8310</v>
      </c>
      <c r="R166" t="s">
        <v>8314</v>
      </c>
      <c r="S166" s="12">
        <f t="shared" si="8"/>
        <v>41841.762743055559</v>
      </c>
      <c r="T166" s="12">
        <f t="shared" si="9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s="6" t="e">
        <f t="shared" si="11"/>
        <v>#DIV/0!</v>
      </c>
      <c r="Q167" t="s">
        <v>8310</v>
      </c>
      <c r="R167" t="s">
        <v>8314</v>
      </c>
      <c r="S167" s="12">
        <f t="shared" si="8"/>
        <v>42351.658842592587</v>
      </c>
      <c r="T167" s="12">
        <f t="shared" si="9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P168" s="6">
        <f t="shared" si="11"/>
        <v>3000</v>
      </c>
      <c r="Q168" t="s">
        <v>8310</v>
      </c>
      <c r="R168" t="s">
        <v>8314</v>
      </c>
      <c r="S168" s="12">
        <f t="shared" si="8"/>
        <v>42721.075949074075</v>
      </c>
      <c r="T168" s="12">
        <f t="shared" si="9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P169" s="6">
        <f t="shared" si="11"/>
        <v>5.5</v>
      </c>
      <c r="Q169" t="s">
        <v>8310</v>
      </c>
      <c r="R169" t="s">
        <v>8314</v>
      </c>
      <c r="S169" s="12">
        <f t="shared" si="8"/>
        <v>42160.927488425921</v>
      </c>
      <c r="T169" s="12">
        <f t="shared" si="9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P170" s="6">
        <f t="shared" si="11"/>
        <v>108.33333333333333</v>
      </c>
      <c r="Q170" t="s">
        <v>8310</v>
      </c>
      <c r="R170" t="s">
        <v>8314</v>
      </c>
      <c r="S170" s="12">
        <f t="shared" si="8"/>
        <v>42052.83530092593</v>
      </c>
      <c r="T170" s="12">
        <f t="shared" si="9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P171" s="6">
        <f t="shared" si="11"/>
        <v>56</v>
      </c>
      <c r="Q171" t="s">
        <v>8310</v>
      </c>
      <c r="R171" t="s">
        <v>8314</v>
      </c>
      <c r="S171" s="12">
        <f t="shared" si="8"/>
        <v>41900.505312499998</v>
      </c>
      <c r="T171" s="12">
        <f t="shared" si="9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P172" s="6">
        <f t="shared" si="11"/>
        <v>32.5</v>
      </c>
      <c r="Q172" t="s">
        <v>8310</v>
      </c>
      <c r="R172" t="s">
        <v>8314</v>
      </c>
      <c r="S172" s="12">
        <f t="shared" si="8"/>
        <v>42216.977812500001</v>
      </c>
      <c r="T172" s="12">
        <f t="shared" si="9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P173" s="6">
        <f t="shared" si="11"/>
        <v>1</v>
      </c>
      <c r="Q173" t="s">
        <v>8310</v>
      </c>
      <c r="R173" t="s">
        <v>8314</v>
      </c>
      <c r="S173" s="12">
        <f t="shared" si="8"/>
        <v>42534.180717592593</v>
      </c>
      <c r="T173" s="12">
        <f t="shared" si="9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s="6" t="e">
        <f t="shared" si="11"/>
        <v>#DIV/0!</v>
      </c>
      <c r="Q174" t="s">
        <v>8310</v>
      </c>
      <c r="R174" t="s">
        <v>8314</v>
      </c>
      <c r="S174" s="12">
        <f t="shared" si="8"/>
        <v>42047.394942129627</v>
      </c>
      <c r="T174" s="12">
        <f t="shared" si="9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s="6" t="e">
        <f t="shared" si="11"/>
        <v>#DIV/0!</v>
      </c>
      <c r="Q175" t="s">
        <v>8310</v>
      </c>
      <c r="R175" t="s">
        <v>8314</v>
      </c>
      <c r="S175" s="12">
        <f t="shared" si="8"/>
        <v>42033.573009259257</v>
      </c>
      <c r="T175" s="12">
        <f t="shared" si="9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s="6" t="e">
        <f t="shared" si="11"/>
        <v>#DIV/0!</v>
      </c>
      <c r="Q176" t="s">
        <v>8310</v>
      </c>
      <c r="R176" t="s">
        <v>8314</v>
      </c>
      <c r="S176" s="12">
        <f t="shared" si="8"/>
        <v>42072.758981481486</v>
      </c>
      <c r="T176" s="12">
        <f t="shared" si="9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P177" s="6">
        <f t="shared" si="11"/>
        <v>49.884615384615387</v>
      </c>
      <c r="Q177" t="s">
        <v>8310</v>
      </c>
      <c r="R177" t="s">
        <v>8314</v>
      </c>
      <c r="S177" s="12">
        <f t="shared" si="8"/>
        <v>41855.777905092589</v>
      </c>
      <c r="T177" s="12">
        <f t="shared" si="9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s="6" t="e">
        <f t="shared" si="11"/>
        <v>#DIV/0!</v>
      </c>
      <c r="Q178" t="s">
        <v>8310</v>
      </c>
      <c r="R178" t="s">
        <v>8314</v>
      </c>
      <c r="S178" s="12">
        <f t="shared" si="8"/>
        <v>42191.824062500003</v>
      </c>
      <c r="T178" s="12">
        <f t="shared" si="9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P179" s="6">
        <f t="shared" si="11"/>
        <v>25.714285714285715</v>
      </c>
      <c r="Q179" t="s">
        <v>8310</v>
      </c>
      <c r="R179" t="s">
        <v>8314</v>
      </c>
      <c r="S179" s="12">
        <f t="shared" si="8"/>
        <v>42070.047754629632</v>
      </c>
      <c r="T179" s="12">
        <f t="shared" si="9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s="6" t="e">
        <f t="shared" si="11"/>
        <v>#DIV/0!</v>
      </c>
      <c r="Q180" t="s">
        <v>8310</v>
      </c>
      <c r="R180" t="s">
        <v>8314</v>
      </c>
      <c r="S180" s="12">
        <f t="shared" si="8"/>
        <v>42304.955381944441</v>
      </c>
      <c r="T180" s="12">
        <f t="shared" si="9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P181" s="6">
        <f t="shared" si="11"/>
        <v>100</v>
      </c>
      <c r="Q181" t="s">
        <v>8310</v>
      </c>
      <c r="R181" t="s">
        <v>8314</v>
      </c>
      <c r="S181" s="12">
        <f t="shared" si="8"/>
        <v>42403.080497685187</v>
      </c>
      <c r="T181" s="12">
        <f t="shared" si="9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P182" s="6">
        <f t="shared" si="11"/>
        <v>30.846153846153847</v>
      </c>
      <c r="Q182" t="s">
        <v>8310</v>
      </c>
      <c r="R182" t="s">
        <v>8314</v>
      </c>
      <c r="S182" s="12">
        <f t="shared" si="8"/>
        <v>42067.991238425922</v>
      </c>
      <c r="T182" s="12">
        <f t="shared" si="9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P183" s="6">
        <f t="shared" si="11"/>
        <v>180.5</v>
      </c>
      <c r="Q183" t="s">
        <v>8310</v>
      </c>
      <c r="R183" t="s">
        <v>8314</v>
      </c>
      <c r="S183" s="12">
        <f t="shared" si="8"/>
        <v>42147.741840277777</v>
      </c>
      <c r="T183" s="12">
        <f t="shared" si="9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s="6" t="e">
        <f t="shared" si="11"/>
        <v>#DIV/0!</v>
      </c>
      <c r="Q184" t="s">
        <v>8310</v>
      </c>
      <c r="R184" t="s">
        <v>8314</v>
      </c>
      <c r="S184" s="12">
        <f t="shared" si="8"/>
        <v>42712.011944444443</v>
      </c>
      <c r="T184" s="12">
        <f t="shared" si="9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P185" s="6">
        <f t="shared" si="11"/>
        <v>373.5</v>
      </c>
      <c r="Q185" t="s">
        <v>8310</v>
      </c>
      <c r="R185" t="s">
        <v>8314</v>
      </c>
      <c r="S185" s="12">
        <f t="shared" si="8"/>
        <v>41939.810300925928</v>
      </c>
      <c r="T185" s="12">
        <f t="shared" si="9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P186" s="6">
        <f t="shared" si="11"/>
        <v>25.5</v>
      </c>
      <c r="Q186" t="s">
        <v>8310</v>
      </c>
      <c r="R186" t="s">
        <v>8314</v>
      </c>
      <c r="S186" s="12">
        <f t="shared" si="8"/>
        <v>41825.791226851856</v>
      </c>
      <c r="T186" s="12">
        <f t="shared" si="9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P187" s="6">
        <f t="shared" si="11"/>
        <v>220</v>
      </c>
      <c r="Q187" t="s">
        <v>8310</v>
      </c>
      <c r="R187" t="s">
        <v>8314</v>
      </c>
      <c r="S187" s="12">
        <f t="shared" si="8"/>
        <v>42570.91133101852</v>
      </c>
      <c r="T187" s="12">
        <f t="shared" si="9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s="6" t="e">
        <f t="shared" si="11"/>
        <v>#DIV/0!</v>
      </c>
      <c r="Q188" t="s">
        <v>8310</v>
      </c>
      <c r="R188" t="s">
        <v>8314</v>
      </c>
      <c r="S188" s="12">
        <f t="shared" si="8"/>
        <v>42767.812893518523</v>
      </c>
      <c r="T188" s="12">
        <f t="shared" si="9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P189" s="6">
        <f t="shared" si="11"/>
        <v>160</v>
      </c>
      <c r="Q189" t="s">
        <v>8310</v>
      </c>
      <c r="R189" t="s">
        <v>8314</v>
      </c>
      <c r="S189" s="12">
        <f t="shared" si="8"/>
        <v>42182.234456018516</v>
      </c>
      <c r="T189" s="12">
        <f t="shared" si="9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s="6" t="e">
        <f t="shared" si="11"/>
        <v>#DIV/0!</v>
      </c>
      <c r="Q190" t="s">
        <v>8310</v>
      </c>
      <c r="R190" t="s">
        <v>8314</v>
      </c>
      <c r="S190" s="12">
        <f t="shared" si="8"/>
        <v>41857.18304398148</v>
      </c>
      <c r="T190" s="12">
        <f t="shared" si="9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P191" s="6">
        <f t="shared" si="11"/>
        <v>69</v>
      </c>
      <c r="Q191" t="s">
        <v>8310</v>
      </c>
      <c r="R191" t="s">
        <v>8314</v>
      </c>
      <c r="S191" s="12">
        <f t="shared" si="8"/>
        <v>42556.690706018519</v>
      </c>
      <c r="T191" s="12">
        <f t="shared" si="9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P192" s="6">
        <f t="shared" si="11"/>
        <v>50</v>
      </c>
      <c r="Q192" t="s">
        <v>8310</v>
      </c>
      <c r="R192" t="s">
        <v>8314</v>
      </c>
      <c r="S192" s="12">
        <f t="shared" si="8"/>
        <v>42527.650995370372</v>
      </c>
      <c r="T192" s="12">
        <f t="shared" si="9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P193" s="6">
        <f t="shared" si="11"/>
        <v>83.333333333333329</v>
      </c>
      <c r="Q193" t="s">
        <v>8310</v>
      </c>
      <c r="R193" t="s">
        <v>8314</v>
      </c>
      <c r="S193" s="12">
        <f t="shared" si="8"/>
        <v>42239.441412037035</v>
      </c>
      <c r="T193" s="12">
        <f t="shared" si="9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1.7E-5</v>
      </c>
      <c r="P194" s="6">
        <f t="shared" si="11"/>
        <v>5.666666666666667</v>
      </c>
      <c r="Q194" t="s">
        <v>8310</v>
      </c>
      <c r="R194" t="s">
        <v>8314</v>
      </c>
      <c r="S194" s="12">
        <f t="shared" ref="S194:S257" si="12">(J194/86400)+DATE(1970,1,1)</f>
        <v>41899.792037037041</v>
      </c>
      <c r="T194" s="12">
        <f t="shared" ref="T194:T257" si="13">(I194/86400)+DATE(1970,1,1)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4">E195/D195</f>
        <v>0</v>
      </c>
      <c r="P195" s="6" t="e">
        <f t="shared" ref="P195:P258" si="15">E195/L195</f>
        <v>#DIV/0!</v>
      </c>
      <c r="Q195" t="s">
        <v>8310</v>
      </c>
      <c r="R195" t="s">
        <v>8314</v>
      </c>
      <c r="S195" s="12">
        <f t="shared" si="12"/>
        <v>41911.934791666667</v>
      </c>
      <c r="T195" s="12">
        <f t="shared" si="13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4"/>
        <v>1.1999999999999999E-3</v>
      </c>
      <c r="P196" s="6">
        <f t="shared" si="15"/>
        <v>1</v>
      </c>
      <c r="Q196" t="s">
        <v>8310</v>
      </c>
      <c r="R196" t="s">
        <v>8314</v>
      </c>
      <c r="S196" s="12">
        <f t="shared" si="12"/>
        <v>42375.996886574074</v>
      </c>
      <c r="T196" s="12">
        <f t="shared" si="1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4"/>
        <v>0</v>
      </c>
      <c r="P197" s="6" t="e">
        <f t="shared" si="15"/>
        <v>#DIV/0!</v>
      </c>
      <c r="Q197" t="s">
        <v>8310</v>
      </c>
      <c r="R197" t="s">
        <v>8314</v>
      </c>
      <c r="S197" s="12">
        <f t="shared" si="12"/>
        <v>42135.67050925926</v>
      </c>
      <c r="T197" s="12">
        <f t="shared" si="1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4"/>
        <v>0.41857142857142859</v>
      </c>
      <c r="P198" s="6">
        <f t="shared" si="15"/>
        <v>77.10526315789474</v>
      </c>
      <c r="Q198" t="s">
        <v>8310</v>
      </c>
      <c r="R198" t="s">
        <v>8314</v>
      </c>
      <c r="S198" s="12">
        <f t="shared" si="12"/>
        <v>42259.542800925927</v>
      </c>
      <c r="T198" s="12">
        <f t="shared" si="1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4"/>
        <v>0.1048</v>
      </c>
      <c r="P199" s="6">
        <f t="shared" si="15"/>
        <v>32.75</v>
      </c>
      <c r="Q199" t="s">
        <v>8310</v>
      </c>
      <c r="R199" t="s">
        <v>8314</v>
      </c>
      <c r="S199" s="12">
        <f t="shared" si="12"/>
        <v>42741.848379629635</v>
      </c>
      <c r="T199" s="12">
        <f t="shared" si="1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4"/>
        <v>1.116E-2</v>
      </c>
      <c r="P200" s="6">
        <f t="shared" si="15"/>
        <v>46.5</v>
      </c>
      <c r="Q200" t="s">
        <v>8310</v>
      </c>
      <c r="R200" t="s">
        <v>8314</v>
      </c>
      <c r="S200" s="12">
        <f t="shared" si="12"/>
        <v>41887.383356481485</v>
      </c>
      <c r="T200" s="12">
        <f t="shared" si="1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4"/>
        <v>0</v>
      </c>
      <c r="P201" s="6" t="e">
        <f t="shared" si="15"/>
        <v>#DIV/0!</v>
      </c>
      <c r="Q201" t="s">
        <v>8310</v>
      </c>
      <c r="R201" t="s">
        <v>8314</v>
      </c>
      <c r="S201" s="12">
        <f t="shared" si="12"/>
        <v>42584.123865740738</v>
      </c>
      <c r="T201" s="12">
        <f t="shared" si="1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4"/>
        <v>0.26192500000000002</v>
      </c>
      <c r="P202" s="6">
        <f t="shared" si="15"/>
        <v>87.308333333333337</v>
      </c>
      <c r="Q202" t="s">
        <v>8310</v>
      </c>
      <c r="R202" t="s">
        <v>8314</v>
      </c>
      <c r="S202" s="12">
        <f t="shared" si="12"/>
        <v>41867.083368055552</v>
      </c>
      <c r="T202" s="12">
        <f t="shared" si="13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4"/>
        <v>0.58461538461538465</v>
      </c>
      <c r="P203" s="6">
        <f t="shared" si="15"/>
        <v>54.285714285714285</v>
      </c>
      <c r="Q203" t="s">
        <v>8310</v>
      </c>
      <c r="R203" t="s">
        <v>8314</v>
      </c>
      <c r="S203" s="12">
        <f t="shared" si="12"/>
        <v>42023.818622685183</v>
      </c>
      <c r="T203" s="12">
        <f t="shared" si="1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4"/>
        <v>0</v>
      </c>
      <c r="P204" s="6" t="e">
        <f t="shared" si="15"/>
        <v>#DIV/0!</v>
      </c>
      <c r="Q204" t="s">
        <v>8310</v>
      </c>
      <c r="R204" t="s">
        <v>8314</v>
      </c>
      <c r="S204" s="12">
        <f t="shared" si="12"/>
        <v>42255.927824074075</v>
      </c>
      <c r="T204" s="12">
        <f t="shared" si="1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4"/>
        <v>0.2984</v>
      </c>
      <c r="P205" s="6">
        <f t="shared" si="15"/>
        <v>93.25</v>
      </c>
      <c r="Q205" t="s">
        <v>8310</v>
      </c>
      <c r="R205" t="s">
        <v>8314</v>
      </c>
      <c r="S205" s="12">
        <f t="shared" si="12"/>
        <v>41973.847962962958</v>
      </c>
      <c r="T205" s="12">
        <f t="shared" si="1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4"/>
        <v>0.50721666666666665</v>
      </c>
      <c r="P206" s="6">
        <f t="shared" si="15"/>
        <v>117.68368136117556</v>
      </c>
      <c r="Q206" t="s">
        <v>8310</v>
      </c>
      <c r="R206" t="s">
        <v>8314</v>
      </c>
      <c r="S206" s="12">
        <f t="shared" si="12"/>
        <v>42556.583368055552</v>
      </c>
      <c r="T206" s="12">
        <f t="shared" si="1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4"/>
        <v>0.16250000000000001</v>
      </c>
      <c r="P207" s="6">
        <f t="shared" si="15"/>
        <v>76.470588235294116</v>
      </c>
      <c r="Q207" t="s">
        <v>8310</v>
      </c>
      <c r="R207" t="s">
        <v>8314</v>
      </c>
      <c r="S207" s="12">
        <f t="shared" si="12"/>
        <v>42248.632199074069</v>
      </c>
      <c r="T207" s="12">
        <f t="shared" si="1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4"/>
        <v>0</v>
      </c>
      <c r="P208" s="6" t="e">
        <f t="shared" si="15"/>
        <v>#DIV/0!</v>
      </c>
      <c r="Q208" t="s">
        <v>8310</v>
      </c>
      <c r="R208" t="s">
        <v>8314</v>
      </c>
      <c r="S208" s="12">
        <f t="shared" si="12"/>
        <v>42567.004432870366</v>
      </c>
      <c r="T208" s="12">
        <f t="shared" si="1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4"/>
        <v>0.15214285714285714</v>
      </c>
      <c r="P209" s="6">
        <f t="shared" si="15"/>
        <v>163.84615384615384</v>
      </c>
      <c r="Q209" t="s">
        <v>8310</v>
      </c>
      <c r="R209" t="s">
        <v>8314</v>
      </c>
      <c r="S209" s="12">
        <f t="shared" si="12"/>
        <v>41978.197199074071</v>
      </c>
      <c r="T209" s="12">
        <f t="shared" si="1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4"/>
        <v>0</v>
      </c>
      <c r="P210" s="6" t="e">
        <f t="shared" si="15"/>
        <v>#DIV/0!</v>
      </c>
      <c r="Q210" t="s">
        <v>8310</v>
      </c>
      <c r="R210" t="s">
        <v>8314</v>
      </c>
      <c r="S210" s="12">
        <f t="shared" si="12"/>
        <v>41959.369988425926</v>
      </c>
      <c r="T210" s="12">
        <f t="shared" si="1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4"/>
        <v>0</v>
      </c>
      <c r="P211" s="6" t="e">
        <f t="shared" si="15"/>
        <v>#DIV/0!</v>
      </c>
      <c r="Q211" t="s">
        <v>8310</v>
      </c>
      <c r="R211" t="s">
        <v>8314</v>
      </c>
      <c r="S211" s="12">
        <f t="shared" si="12"/>
        <v>42165.922858796301</v>
      </c>
      <c r="T211" s="12">
        <f t="shared" si="1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4"/>
        <v>0.2525</v>
      </c>
      <c r="P212" s="6">
        <f t="shared" si="15"/>
        <v>91.818181818181813</v>
      </c>
      <c r="Q212" t="s">
        <v>8310</v>
      </c>
      <c r="R212" t="s">
        <v>8314</v>
      </c>
      <c r="S212" s="12">
        <f t="shared" si="12"/>
        <v>42249.064722222218</v>
      </c>
      <c r="T212" s="12">
        <f t="shared" si="1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4"/>
        <v>0.44600000000000001</v>
      </c>
      <c r="P213" s="6">
        <f t="shared" si="15"/>
        <v>185.83333333333334</v>
      </c>
      <c r="Q213" t="s">
        <v>8310</v>
      </c>
      <c r="R213" t="s">
        <v>8314</v>
      </c>
      <c r="S213" s="12">
        <f t="shared" si="12"/>
        <v>42236.159918981481</v>
      </c>
      <c r="T213" s="12">
        <f t="shared" si="13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4"/>
        <v>1.5873015873015873E-4</v>
      </c>
      <c r="P214" s="6">
        <f t="shared" si="15"/>
        <v>1</v>
      </c>
      <c r="Q214" t="s">
        <v>8310</v>
      </c>
      <c r="R214" t="s">
        <v>8314</v>
      </c>
      <c r="S214" s="12">
        <f t="shared" si="12"/>
        <v>42416.881018518514</v>
      </c>
      <c r="T214" s="12">
        <f t="shared" si="1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4"/>
        <v>4.0000000000000002E-4</v>
      </c>
      <c r="P215" s="6">
        <f t="shared" si="15"/>
        <v>20</v>
      </c>
      <c r="Q215" t="s">
        <v>8310</v>
      </c>
      <c r="R215" t="s">
        <v>8314</v>
      </c>
      <c r="S215" s="12">
        <f t="shared" si="12"/>
        <v>42202.594293981485</v>
      </c>
      <c r="T215" s="12">
        <f t="shared" si="1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4"/>
        <v>8.0000000000000007E-5</v>
      </c>
      <c r="P216" s="6">
        <f t="shared" si="15"/>
        <v>1</v>
      </c>
      <c r="Q216" t="s">
        <v>8310</v>
      </c>
      <c r="R216" t="s">
        <v>8314</v>
      </c>
      <c r="S216" s="12">
        <f t="shared" si="12"/>
        <v>42009.64061342593</v>
      </c>
      <c r="T216" s="12">
        <f t="shared" si="1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4"/>
        <v>2.2727272727272726E-3</v>
      </c>
      <c r="P217" s="6">
        <f t="shared" si="15"/>
        <v>10</v>
      </c>
      <c r="Q217" t="s">
        <v>8310</v>
      </c>
      <c r="R217" t="s">
        <v>8314</v>
      </c>
      <c r="S217" s="12">
        <f t="shared" si="12"/>
        <v>42375.230115740742</v>
      </c>
      <c r="T217" s="12">
        <f t="shared" si="1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4"/>
        <v>0.55698440000000005</v>
      </c>
      <c r="P218" s="6">
        <f t="shared" si="15"/>
        <v>331.53833333333336</v>
      </c>
      <c r="Q218" t="s">
        <v>8310</v>
      </c>
      <c r="R218" t="s">
        <v>8314</v>
      </c>
      <c r="S218" s="12">
        <f t="shared" si="12"/>
        <v>42066.958761574075</v>
      </c>
      <c r="T218" s="12">
        <f t="shared" si="1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4"/>
        <v>0.11942999999999999</v>
      </c>
      <c r="P219" s="6">
        <f t="shared" si="15"/>
        <v>314.28947368421052</v>
      </c>
      <c r="Q219" t="s">
        <v>8310</v>
      </c>
      <c r="R219" t="s">
        <v>8314</v>
      </c>
      <c r="S219" s="12">
        <f t="shared" si="12"/>
        <v>41970.64061342593</v>
      </c>
      <c r="T219" s="12">
        <f t="shared" si="1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4"/>
        <v>0.02</v>
      </c>
      <c r="P220" s="6">
        <f t="shared" si="15"/>
        <v>100</v>
      </c>
      <c r="Q220" t="s">
        <v>8310</v>
      </c>
      <c r="R220" t="s">
        <v>8314</v>
      </c>
      <c r="S220" s="12">
        <f t="shared" si="12"/>
        <v>42079.628344907411</v>
      </c>
      <c r="T220" s="12">
        <f t="shared" si="1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4"/>
        <v>0.17630000000000001</v>
      </c>
      <c r="P221" s="6">
        <f t="shared" si="15"/>
        <v>115.98684210526316</v>
      </c>
      <c r="Q221" t="s">
        <v>8310</v>
      </c>
      <c r="R221" t="s">
        <v>8314</v>
      </c>
      <c r="S221" s="12">
        <f t="shared" si="12"/>
        <v>42429.326678240745</v>
      </c>
      <c r="T221" s="12">
        <f t="shared" si="1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4"/>
        <v>7.1999999999999998E-3</v>
      </c>
      <c r="P222" s="6">
        <f t="shared" si="15"/>
        <v>120</v>
      </c>
      <c r="Q222" t="s">
        <v>8310</v>
      </c>
      <c r="R222" t="s">
        <v>8314</v>
      </c>
      <c r="S222" s="12">
        <f t="shared" si="12"/>
        <v>42195.643865740742</v>
      </c>
      <c r="T222" s="12">
        <f t="shared" si="13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4"/>
        <v>0</v>
      </c>
      <c r="P223" s="6" t="e">
        <f t="shared" si="15"/>
        <v>#DIV/0!</v>
      </c>
      <c r="Q223" t="s">
        <v>8310</v>
      </c>
      <c r="R223" t="s">
        <v>8314</v>
      </c>
      <c r="S223" s="12">
        <f t="shared" si="12"/>
        <v>42031.837546296301</v>
      </c>
      <c r="T223" s="12">
        <f t="shared" si="1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4"/>
        <v>0.13</v>
      </c>
      <c r="P224" s="6">
        <f t="shared" si="15"/>
        <v>65</v>
      </c>
      <c r="Q224" t="s">
        <v>8310</v>
      </c>
      <c r="R224" t="s">
        <v>8314</v>
      </c>
      <c r="S224" s="12">
        <f t="shared" si="12"/>
        <v>42031.769884259258</v>
      </c>
      <c r="T224" s="12">
        <f t="shared" si="1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4"/>
        <v>0</v>
      </c>
      <c r="P225" s="6" t="e">
        <f t="shared" si="15"/>
        <v>#DIV/0!</v>
      </c>
      <c r="Q225" t="s">
        <v>8310</v>
      </c>
      <c r="R225" t="s">
        <v>8314</v>
      </c>
      <c r="S225" s="12">
        <f t="shared" si="12"/>
        <v>42482.048032407409</v>
      </c>
      <c r="T225" s="12">
        <f t="shared" si="1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4"/>
        <v>0</v>
      </c>
      <c r="P226" s="6" t="e">
        <f t="shared" si="15"/>
        <v>#DIV/0!</v>
      </c>
      <c r="Q226" t="s">
        <v>8310</v>
      </c>
      <c r="R226" t="s">
        <v>8314</v>
      </c>
      <c r="S226" s="12">
        <f t="shared" si="12"/>
        <v>42135.235254629632</v>
      </c>
      <c r="T226" s="12">
        <f t="shared" si="1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4"/>
        <v>0</v>
      </c>
      <c r="P227" s="6" t="e">
        <f t="shared" si="15"/>
        <v>#DIV/0!</v>
      </c>
      <c r="Q227" t="s">
        <v>8310</v>
      </c>
      <c r="R227" t="s">
        <v>8314</v>
      </c>
      <c r="S227" s="12">
        <f t="shared" si="12"/>
        <v>42438.961273148147</v>
      </c>
      <c r="T227" s="12">
        <f t="shared" si="1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4"/>
        <v>8.6206896551724137E-3</v>
      </c>
      <c r="P228" s="6">
        <f t="shared" si="15"/>
        <v>125</v>
      </c>
      <c r="Q228" t="s">
        <v>8310</v>
      </c>
      <c r="R228" t="s">
        <v>8314</v>
      </c>
      <c r="S228" s="12">
        <f t="shared" si="12"/>
        <v>42106.666018518517</v>
      </c>
      <c r="T228" s="12">
        <f t="shared" si="1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4"/>
        <v>0</v>
      </c>
      <c r="P229" s="6" t="e">
        <f t="shared" si="15"/>
        <v>#DIV/0!</v>
      </c>
      <c r="Q229" t="s">
        <v>8310</v>
      </c>
      <c r="R229" t="s">
        <v>8314</v>
      </c>
      <c r="S229" s="12">
        <f t="shared" si="12"/>
        <v>42164.893993055557</v>
      </c>
      <c r="T229" s="12">
        <f t="shared" si="1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4"/>
        <v>0</v>
      </c>
      <c r="P230" s="6" t="e">
        <f t="shared" si="15"/>
        <v>#DIV/0!</v>
      </c>
      <c r="Q230" t="s">
        <v>8310</v>
      </c>
      <c r="R230" t="s">
        <v>8314</v>
      </c>
      <c r="S230" s="12">
        <f t="shared" si="12"/>
        <v>42096.686400462961</v>
      </c>
      <c r="T230" s="12">
        <f t="shared" si="1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4"/>
        <v>0</v>
      </c>
      <c r="P231" s="6" t="e">
        <f t="shared" si="15"/>
        <v>#DIV/0!</v>
      </c>
      <c r="Q231" t="s">
        <v>8310</v>
      </c>
      <c r="R231" t="s">
        <v>8314</v>
      </c>
      <c r="S231" s="12">
        <f t="shared" si="12"/>
        <v>42383.933993055558</v>
      </c>
      <c r="T231" s="12">
        <f t="shared" si="1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4"/>
        <v>4.0000000000000001E-3</v>
      </c>
      <c r="P232" s="6">
        <f t="shared" si="15"/>
        <v>30</v>
      </c>
      <c r="Q232" t="s">
        <v>8310</v>
      </c>
      <c r="R232" t="s">
        <v>8314</v>
      </c>
      <c r="S232" s="12">
        <f t="shared" si="12"/>
        <v>42129.77721064815</v>
      </c>
      <c r="T232" s="12">
        <f t="shared" si="13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4"/>
        <v>0</v>
      </c>
      <c r="P233" s="6" t="e">
        <f t="shared" si="15"/>
        <v>#DIV/0!</v>
      </c>
      <c r="Q233" t="s">
        <v>8310</v>
      </c>
      <c r="R233" t="s">
        <v>8314</v>
      </c>
      <c r="S233" s="12">
        <f t="shared" si="12"/>
        <v>42341.958923611106</v>
      </c>
      <c r="T233" s="12">
        <f t="shared" si="13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4"/>
        <v>2.75E-2</v>
      </c>
      <c r="P234" s="6">
        <f t="shared" si="15"/>
        <v>15.714285714285714</v>
      </c>
      <c r="Q234" t="s">
        <v>8310</v>
      </c>
      <c r="R234" t="s">
        <v>8314</v>
      </c>
      <c r="S234" s="12">
        <f t="shared" si="12"/>
        <v>42032.82576388889</v>
      </c>
      <c r="T234" s="12">
        <f t="shared" si="1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4"/>
        <v>0</v>
      </c>
      <c r="P235" s="6" t="e">
        <f t="shared" si="15"/>
        <v>#DIV/0!</v>
      </c>
      <c r="Q235" t="s">
        <v>8310</v>
      </c>
      <c r="R235" t="s">
        <v>8314</v>
      </c>
      <c r="S235" s="12">
        <f t="shared" si="12"/>
        <v>42612.911712962959</v>
      </c>
      <c r="T235" s="12">
        <f t="shared" si="1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4"/>
        <v>0.40100000000000002</v>
      </c>
      <c r="P236" s="6">
        <f t="shared" si="15"/>
        <v>80.2</v>
      </c>
      <c r="Q236" t="s">
        <v>8310</v>
      </c>
      <c r="R236" t="s">
        <v>8314</v>
      </c>
      <c r="S236" s="12">
        <f t="shared" si="12"/>
        <v>42136.035405092596</v>
      </c>
      <c r="T236" s="12">
        <f t="shared" si="1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4"/>
        <v>0</v>
      </c>
      <c r="P237" s="6" t="e">
        <f t="shared" si="15"/>
        <v>#DIV/0!</v>
      </c>
      <c r="Q237" t="s">
        <v>8310</v>
      </c>
      <c r="R237" t="s">
        <v>8314</v>
      </c>
      <c r="S237" s="12">
        <f t="shared" si="12"/>
        <v>42164.908530092594</v>
      </c>
      <c r="T237" s="12">
        <f t="shared" si="1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4"/>
        <v>0</v>
      </c>
      <c r="P238" s="6" t="e">
        <f t="shared" si="15"/>
        <v>#DIV/0!</v>
      </c>
      <c r="Q238" t="s">
        <v>8310</v>
      </c>
      <c r="R238" t="s">
        <v>8314</v>
      </c>
      <c r="S238" s="12">
        <f t="shared" si="12"/>
        <v>42321.084479166668</v>
      </c>
      <c r="T238" s="12">
        <f t="shared" si="1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4"/>
        <v>3.3333333333333335E-3</v>
      </c>
      <c r="P239" s="6">
        <f t="shared" si="15"/>
        <v>50</v>
      </c>
      <c r="Q239" t="s">
        <v>8310</v>
      </c>
      <c r="R239" t="s">
        <v>8314</v>
      </c>
      <c r="S239" s="12">
        <f t="shared" si="12"/>
        <v>42377.577187499999</v>
      </c>
      <c r="T239" s="12">
        <f t="shared" si="1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4"/>
        <v>0</v>
      </c>
      <c r="P240" s="6" t="e">
        <f t="shared" si="15"/>
        <v>#DIV/0!</v>
      </c>
      <c r="Q240" t="s">
        <v>8310</v>
      </c>
      <c r="R240" t="s">
        <v>8314</v>
      </c>
      <c r="S240" s="12">
        <f t="shared" si="12"/>
        <v>42713.962500000001</v>
      </c>
      <c r="T240" s="12">
        <f t="shared" si="1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4"/>
        <v>0.25</v>
      </c>
      <c r="P241" s="6">
        <f t="shared" si="15"/>
        <v>50</v>
      </c>
      <c r="Q241" t="s">
        <v>8310</v>
      </c>
      <c r="R241" t="s">
        <v>8314</v>
      </c>
      <c r="S241" s="12">
        <f t="shared" si="12"/>
        <v>42297.110300925924</v>
      </c>
      <c r="T241" s="12">
        <f t="shared" si="1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4"/>
        <v>1.0763413333333334</v>
      </c>
      <c r="P242" s="6">
        <f t="shared" si="15"/>
        <v>117.84759124087591</v>
      </c>
      <c r="Q242" t="s">
        <v>8310</v>
      </c>
      <c r="R242" t="s">
        <v>8315</v>
      </c>
      <c r="S242" s="12">
        <f t="shared" si="12"/>
        <v>41354.708460648151</v>
      </c>
      <c r="T242" s="12">
        <f t="shared" si="1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4"/>
        <v>1.1263736263736264</v>
      </c>
      <c r="P243" s="6">
        <f t="shared" si="15"/>
        <v>109.04255319148936</v>
      </c>
      <c r="Q243" t="s">
        <v>8310</v>
      </c>
      <c r="R243" t="s">
        <v>8315</v>
      </c>
      <c r="S243" s="12">
        <f t="shared" si="12"/>
        <v>41949.697962962964</v>
      </c>
      <c r="T243" s="12">
        <f t="shared" si="1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4"/>
        <v>1.1346153846153846</v>
      </c>
      <c r="P244" s="6">
        <f t="shared" si="15"/>
        <v>73.019801980198025</v>
      </c>
      <c r="Q244" t="s">
        <v>8310</v>
      </c>
      <c r="R244" t="s">
        <v>8315</v>
      </c>
      <c r="S244" s="12">
        <f t="shared" si="12"/>
        <v>40862.492939814816</v>
      </c>
      <c r="T244" s="12">
        <f t="shared" si="1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4"/>
        <v>1.0259199999999999</v>
      </c>
      <c r="P245" s="6">
        <f t="shared" si="15"/>
        <v>78.195121951219505</v>
      </c>
      <c r="Q245" t="s">
        <v>8310</v>
      </c>
      <c r="R245" t="s">
        <v>8315</v>
      </c>
      <c r="S245" s="12">
        <f t="shared" si="12"/>
        <v>41662.047500000001</v>
      </c>
      <c r="T245" s="12">
        <f t="shared" si="1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4"/>
        <v>1.1375714285714287</v>
      </c>
      <c r="P246" s="6">
        <f t="shared" si="15"/>
        <v>47.398809523809526</v>
      </c>
      <c r="Q246" t="s">
        <v>8310</v>
      </c>
      <c r="R246" t="s">
        <v>8315</v>
      </c>
      <c r="S246" s="12">
        <f t="shared" si="12"/>
        <v>40213.323599537034</v>
      </c>
      <c r="T246" s="12">
        <f t="shared" si="13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4"/>
        <v>1.0371999999999999</v>
      </c>
      <c r="P247" s="6">
        <f t="shared" si="15"/>
        <v>54.020833333333336</v>
      </c>
      <c r="Q247" t="s">
        <v>8310</v>
      </c>
      <c r="R247" t="s">
        <v>8315</v>
      </c>
      <c r="S247" s="12">
        <f t="shared" si="12"/>
        <v>41107.053067129629</v>
      </c>
      <c r="T247" s="12">
        <f t="shared" si="1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4"/>
        <v>3.0546000000000002</v>
      </c>
      <c r="P248" s="6">
        <f t="shared" si="15"/>
        <v>68.488789237668158</v>
      </c>
      <c r="Q248" t="s">
        <v>8310</v>
      </c>
      <c r="R248" t="s">
        <v>8315</v>
      </c>
      <c r="S248" s="12">
        <f t="shared" si="12"/>
        <v>40480.363483796296</v>
      </c>
      <c r="T248" s="12">
        <f t="shared" si="1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4"/>
        <v>1.341</v>
      </c>
      <c r="P249" s="6">
        <f t="shared" si="15"/>
        <v>108.14516129032258</v>
      </c>
      <c r="Q249" t="s">
        <v>8310</v>
      </c>
      <c r="R249" t="s">
        <v>8315</v>
      </c>
      <c r="S249" s="12">
        <f t="shared" si="12"/>
        <v>40430.604328703703</v>
      </c>
      <c r="T249" s="12">
        <f t="shared" si="1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4"/>
        <v>1.0133294117647058</v>
      </c>
      <c r="P250" s="6">
        <f t="shared" si="15"/>
        <v>589.95205479452056</v>
      </c>
      <c r="Q250" t="s">
        <v>8310</v>
      </c>
      <c r="R250" t="s">
        <v>8315</v>
      </c>
      <c r="S250" s="12">
        <f t="shared" si="12"/>
        <v>40870.774409722224</v>
      </c>
      <c r="T250" s="12">
        <f t="shared" si="1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4"/>
        <v>1.1292</v>
      </c>
      <c r="P251" s="6">
        <f t="shared" si="15"/>
        <v>48.051063829787232</v>
      </c>
      <c r="Q251" t="s">
        <v>8310</v>
      </c>
      <c r="R251" t="s">
        <v>8315</v>
      </c>
      <c r="S251" s="12">
        <f t="shared" si="12"/>
        <v>40332.923842592594</v>
      </c>
      <c r="T251" s="12">
        <f t="shared" si="1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4"/>
        <v>1.0558333333333334</v>
      </c>
      <c r="P252" s="6">
        <f t="shared" si="15"/>
        <v>72.482837528604122</v>
      </c>
      <c r="Q252" t="s">
        <v>8310</v>
      </c>
      <c r="R252" t="s">
        <v>8315</v>
      </c>
      <c r="S252" s="12">
        <f t="shared" si="12"/>
        <v>41401.565868055557</v>
      </c>
      <c r="T252" s="12">
        <f t="shared" si="1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4"/>
        <v>1.2557142857142858</v>
      </c>
      <c r="P253" s="6">
        <f t="shared" si="15"/>
        <v>57.077922077922075</v>
      </c>
      <c r="Q253" t="s">
        <v>8310</v>
      </c>
      <c r="R253" t="s">
        <v>8315</v>
      </c>
      <c r="S253" s="12">
        <f t="shared" si="12"/>
        <v>41013.787569444445</v>
      </c>
      <c r="T253" s="12">
        <f t="shared" si="1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4"/>
        <v>1.8455999999999999</v>
      </c>
      <c r="P254" s="6">
        <f t="shared" si="15"/>
        <v>85.444444444444443</v>
      </c>
      <c r="Q254" t="s">
        <v>8310</v>
      </c>
      <c r="R254" t="s">
        <v>8315</v>
      </c>
      <c r="S254" s="12">
        <f t="shared" si="12"/>
        <v>40266.66270833333</v>
      </c>
      <c r="T254" s="12">
        <f t="shared" si="1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4"/>
        <v>1.0073333333333334</v>
      </c>
      <c r="P255" s="6">
        <f t="shared" si="15"/>
        <v>215.85714285714286</v>
      </c>
      <c r="Q255" t="s">
        <v>8310</v>
      </c>
      <c r="R255" t="s">
        <v>8315</v>
      </c>
      <c r="S255" s="12">
        <f t="shared" si="12"/>
        <v>40924.650868055556</v>
      </c>
      <c r="T255" s="12">
        <f t="shared" si="1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4"/>
        <v>1.1694724999999999</v>
      </c>
      <c r="P256" s="6">
        <f t="shared" si="15"/>
        <v>89.38643312101911</v>
      </c>
      <c r="Q256" t="s">
        <v>8310</v>
      </c>
      <c r="R256" t="s">
        <v>8315</v>
      </c>
      <c r="S256" s="12">
        <f t="shared" si="12"/>
        <v>42263.952662037038</v>
      </c>
      <c r="T256" s="12">
        <f t="shared" si="1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4"/>
        <v>1.0673325</v>
      </c>
      <c r="P257" s="6">
        <f t="shared" si="15"/>
        <v>45.418404255319146</v>
      </c>
      <c r="Q257" t="s">
        <v>8310</v>
      </c>
      <c r="R257" t="s">
        <v>8315</v>
      </c>
      <c r="S257" s="12">
        <f t="shared" si="12"/>
        <v>40588.526412037041</v>
      </c>
      <c r="T257" s="12">
        <f t="shared" si="1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4"/>
        <v>1.391</v>
      </c>
      <c r="P258" s="6">
        <f t="shared" si="15"/>
        <v>65.756363636363631</v>
      </c>
      <c r="Q258" t="s">
        <v>8310</v>
      </c>
      <c r="R258" t="s">
        <v>8315</v>
      </c>
      <c r="S258" s="12">
        <f t="shared" ref="S258:S321" si="16">(J258/86400)+DATE(1970,1,1)</f>
        <v>41319.769293981481</v>
      </c>
      <c r="T258" s="12">
        <f t="shared" ref="T258:T321" si="17">(I258/86400)+DATE(1970,1,1)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8">E259/D259</f>
        <v>1.0672648571428571</v>
      </c>
      <c r="P259" s="6">
        <f t="shared" ref="P259:P322" si="19">E259/L259</f>
        <v>66.70405357142856</v>
      </c>
      <c r="Q259" t="s">
        <v>8310</v>
      </c>
      <c r="R259" t="s">
        <v>8315</v>
      </c>
      <c r="S259" s="12">
        <f t="shared" si="16"/>
        <v>42479.626875000002</v>
      </c>
      <c r="T259" s="12">
        <f t="shared" si="17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8"/>
        <v>1.9114</v>
      </c>
      <c r="P260" s="6">
        <f t="shared" si="19"/>
        <v>83.345930232558146</v>
      </c>
      <c r="Q260" t="s">
        <v>8310</v>
      </c>
      <c r="R260" t="s">
        <v>8315</v>
      </c>
      <c r="S260" s="12">
        <f t="shared" si="16"/>
        <v>40682.051689814813</v>
      </c>
      <c r="T260" s="12">
        <f t="shared" si="17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8"/>
        <v>1.3193789333333332</v>
      </c>
      <c r="P261" s="6">
        <f t="shared" si="19"/>
        <v>105.04609341825902</v>
      </c>
      <c r="Q261" t="s">
        <v>8310</v>
      </c>
      <c r="R261" t="s">
        <v>8315</v>
      </c>
      <c r="S261" s="12">
        <f t="shared" si="16"/>
        <v>42072.738067129627</v>
      </c>
      <c r="T261" s="12">
        <f t="shared" si="17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8"/>
        <v>1.0640000000000001</v>
      </c>
      <c r="P262" s="6">
        <f t="shared" si="19"/>
        <v>120.90909090909091</v>
      </c>
      <c r="Q262" t="s">
        <v>8310</v>
      </c>
      <c r="R262" t="s">
        <v>8315</v>
      </c>
      <c r="S262" s="12">
        <f t="shared" si="16"/>
        <v>40330.755543981482</v>
      </c>
      <c r="T262" s="12">
        <f t="shared" si="17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8"/>
        <v>1.0740000000000001</v>
      </c>
      <c r="P263" s="6">
        <f t="shared" si="19"/>
        <v>97.63636363636364</v>
      </c>
      <c r="Q263" t="s">
        <v>8310</v>
      </c>
      <c r="R263" t="s">
        <v>8315</v>
      </c>
      <c r="S263" s="12">
        <f t="shared" si="16"/>
        <v>41017.885462962964</v>
      </c>
      <c r="T263" s="12">
        <f t="shared" si="17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8"/>
        <v>2.4</v>
      </c>
      <c r="P264" s="6">
        <f t="shared" si="19"/>
        <v>41.379310344827587</v>
      </c>
      <c r="Q264" t="s">
        <v>8310</v>
      </c>
      <c r="R264" t="s">
        <v>8315</v>
      </c>
      <c r="S264" s="12">
        <f t="shared" si="16"/>
        <v>40555.24800925926</v>
      </c>
      <c r="T264" s="12">
        <f t="shared" si="17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8"/>
        <v>1.1808107999999999</v>
      </c>
      <c r="P265" s="6">
        <f t="shared" si="19"/>
        <v>30.654485981308412</v>
      </c>
      <c r="Q265" t="s">
        <v>8310</v>
      </c>
      <c r="R265" t="s">
        <v>8315</v>
      </c>
      <c r="S265" s="12">
        <f t="shared" si="16"/>
        <v>41149.954791666663</v>
      </c>
      <c r="T265" s="12">
        <f t="shared" si="17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8"/>
        <v>1.1819999999999999</v>
      </c>
      <c r="P266" s="6">
        <f t="shared" si="19"/>
        <v>64.945054945054949</v>
      </c>
      <c r="Q266" t="s">
        <v>8310</v>
      </c>
      <c r="R266" t="s">
        <v>8315</v>
      </c>
      <c r="S266" s="12">
        <f t="shared" si="16"/>
        <v>41010.620312500003</v>
      </c>
      <c r="T266" s="12">
        <f t="shared" si="17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8"/>
        <v>1.111</v>
      </c>
      <c r="P267" s="6">
        <f t="shared" si="19"/>
        <v>95.775862068965523</v>
      </c>
      <c r="Q267" t="s">
        <v>8310</v>
      </c>
      <c r="R267" t="s">
        <v>8315</v>
      </c>
      <c r="S267" s="12">
        <f t="shared" si="16"/>
        <v>40267.245717592596</v>
      </c>
      <c r="T267" s="12">
        <f t="shared" si="17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8"/>
        <v>1.4550000000000001</v>
      </c>
      <c r="P268" s="6">
        <f t="shared" si="19"/>
        <v>40.416666666666664</v>
      </c>
      <c r="Q268" t="s">
        <v>8310</v>
      </c>
      <c r="R268" t="s">
        <v>8315</v>
      </c>
      <c r="S268" s="12">
        <f t="shared" si="16"/>
        <v>40205.174849537041</v>
      </c>
      <c r="T268" s="12">
        <f t="shared" si="17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8"/>
        <v>1.3162883248730965</v>
      </c>
      <c r="P269" s="6">
        <f t="shared" si="19"/>
        <v>78.578424242424248</v>
      </c>
      <c r="Q269" t="s">
        <v>8310</v>
      </c>
      <c r="R269" t="s">
        <v>8315</v>
      </c>
      <c r="S269" s="12">
        <f t="shared" si="16"/>
        <v>41785.452534722222</v>
      </c>
      <c r="T269" s="12">
        <f t="shared" si="17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8"/>
        <v>1.1140000000000001</v>
      </c>
      <c r="P270" s="6">
        <f t="shared" si="19"/>
        <v>50.18018018018018</v>
      </c>
      <c r="Q270" t="s">
        <v>8310</v>
      </c>
      <c r="R270" t="s">
        <v>8315</v>
      </c>
      <c r="S270" s="12">
        <f t="shared" si="16"/>
        <v>40809.15252314815</v>
      </c>
      <c r="T270" s="12">
        <f t="shared" si="17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8"/>
        <v>1.4723377</v>
      </c>
      <c r="P271" s="6">
        <f t="shared" si="19"/>
        <v>92.251735588972423</v>
      </c>
      <c r="Q271" t="s">
        <v>8310</v>
      </c>
      <c r="R271" t="s">
        <v>8315</v>
      </c>
      <c r="S271" s="12">
        <f t="shared" si="16"/>
        <v>42758.197013888886</v>
      </c>
      <c r="T271" s="12">
        <f t="shared" si="17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8"/>
        <v>1.5260869565217392</v>
      </c>
      <c r="P272" s="6">
        <f t="shared" si="19"/>
        <v>57.540983606557376</v>
      </c>
      <c r="Q272" t="s">
        <v>8310</v>
      </c>
      <c r="R272" t="s">
        <v>8315</v>
      </c>
      <c r="S272" s="12">
        <f t="shared" si="16"/>
        <v>40637.86655092593</v>
      </c>
      <c r="T272" s="12">
        <f t="shared" si="17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8"/>
        <v>1.0468</v>
      </c>
      <c r="P273" s="6">
        <f t="shared" si="19"/>
        <v>109.42160278745645</v>
      </c>
      <c r="Q273" t="s">
        <v>8310</v>
      </c>
      <c r="R273" t="s">
        <v>8315</v>
      </c>
      <c r="S273" s="12">
        <f t="shared" si="16"/>
        <v>41612.100243055553</v>
      </c>
      <c r="T273" s="12">
        <f t="shared" si="17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8"/>
        <v>1.7743366666666667</v>
      </c>
      <c r="P274" s="6">
        <f t="shared" si="19"/>
        <v>81.892461538461546</v>
      </c>
      <c r="Q274" t="s">
        <v>8310</v>
      </c>
      <c r="R274" t="s">
        <v>8315</v>
      </c>
      <c r="S274" s="12">
        <f t="shared" si="16"/>
        <v>40235.900358796294</v>
      </c>
      <c r="T274" s="12">
        <f t="shared" si="17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8"/>
        <v>1.077758</v>
      </c>
      <c r="P275" s="6">
        <f t="shared" si="19"/>
        <v>45.667711864406776</v>
      </c>
      <c r="Q275" t="s">
        <v>8310</v>
      </c>
      <c r="R275" t="s">
        <v>8315</v>
      </c>
      <c r="S275" s="12">
        <f t="shared" si="16"/>
        <v>40697.498449074075</v>
      </c>
      <c r="T275" s="12">
        <f t="shared" si="17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8"/>
        <v>1.56</v>
      </c>
      <c r="P276" s="6">
        <f t="shared" si="19"/>
        <v>55.221238938053098</v>
      </c>
      <c r="Q276" t="s">
        <v>8310</v>
      </c>
      <c r="R276" t="s">
        <v>8315</v>
      </c>
      <c r="S276" s="12">
        <f t="shared" si="16"/>
        <v>40969.912372685183</v>
      </c>
      <c r="T276" s="12">
        <f t="shared" si="17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8"/>
        <v>1.08395</v>
      </c>
      <c r="P277" s="6">
        <f t="shared" si="19"/>
        <v>65.298192771084331</v>
      </c>
      <c r="Q277" t="s">
        <v>8310</v>
      </c>
      <c r="R277" t="s">
        <v>8315</v>
      </c>
      <c r="S277" s="12">
        <f t="shared" si="16"/>
        <v>41193.032013888893</v>
      </c>
      <c r="T277" s="12">
        <f t="shared" si="17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8"/>
        <v>1.476</v>
      </c>
      <c r="P278" s="6">
        <f t="shared" si="19"/>
        <v>95.225806451612897</v>
      </c>
      <c r="Q278" t="s">
        <v>8310</v>
      </c>
      <c r="R278" t="s">
        <v>8315</v>
      </c>
      <c r="S278" s="12">
        <f t="shared" si="16"/>
        <v>40967.081875000003</v>
      </c>
      <c r="T278" s="12">
        <f t="shared" si="17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8"/>
        <v>1.1038153846153846</v>
      </c>
      <c r="P279" s="6">
        <f t="shared" si="19"/>
        <v>75.444794952681391</v>
      </c>
      <c r="Q279" t="s">
        <v>8310</v>
      </c>
      <c r="R279" t="s">
        <v>8315</v>
      </c>
      <c r="S279" s="12">
        <f t="shared" si="16"/>
        <v>42117.891423611116</v>
      </c>
      <c r="T279" s="12">
        <f t="shared" si="17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8"/>
        <v>1.5034814814814814</v>
      </c>
      <c r="P280" s="6">
        <f t="shared" si="19"/>
        <v>97.816867469879512</v>
      </c>
      <c r="Q280" t="s">
        <v>8310</v>
      </c>
      <c r="R280" t="s">
        <v>8315</v>
      </c>
      <c r="S280" s="12">
        <f t="shared" si="16"/>
        <v>41164.040960648148</v>
      </c>
      <c r="T280" s="12">
        <f t="shared" si="17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8"/>
        <v>1.5731829411764706</v>
      </c>
      <c r="P281" s="6">
        <f t="shared" si="19"/>
        <v>87.685606557377056</v>
      </c>
      <c r="Q281" t="s">
        <v>8310</v>
      </c>
      <c r="R281" t="s">
        <v>8315</v>
      </c>
      <c r="S281" s="12">
        <f t="shared" si="16"/>
        <v>42759.244166666671</v>
      </c>
      <c r="T281" s="12">
        <f t="shared" si="17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8"/>
        <v>1.5614399999999999</v>
      </c>
      <c r="P282" s="6">
        <f t="shared" si="19"/>
        <v>54.748948106591868</v>
      </c>
      <c r="Q282" t="s">
        <v>8310</v>
      </c>
      <c r="R282" t="s">
        <v>8315</v>
      </c>
      <c r="S282" s="12">
        <f t="shared" si="16"/>
        <v>41744.590682870374</v>
      </c>
      <c r="T282" s="12">
        <f t="shared" si="17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8"/>
        <v>1.2058763636363636</v>
      </c>
      <c r="P283" s="6">
        <f t="shared" si="19"/>
        <v>83.953417721518989</v>
      </c>
      <c r="Q283" t="s">
        <v>8310</v>
      </c>
      <c r="R283" t="s">
        <v>8315</v>
      </c>
      <c r="S283" s="12">
        <f t="shared" si="16"/>
        <v>39950.163344907407</v>
      </c>
      <c r="T283" s="12">
        <f t="shared" si="17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8"/>
        <v>1.0118888888888888</v>
      </c>
      <c r="P284" s="6">
        <f t="shared" si="19"/>
        <v>254.38547486033519</v>
      </c>
      <c r="Q284" t="s">
        <v>8310</v>
      </c>
      <c r="R284" t="s">
        <v>8315</v>
      </c>
      <c r="S284" s="12">
        <f t="shared" si="16"/>
        <v>40194.920046296298</v>
      </c>
      <c r="T284" s="12">
        <f t="shared" si="17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8"/>
        <v>1.142725</v>
      </c>
      <c r="P285" s="6">
        <f t="shared" si="19"/>
        <v>101.8269801980198</v>
      </c>
      <c r="Q285" t="s">
        <v>8310</v>
      </c>
      <c r="R285" t="s">
        <v>8315</v>
      </c>
      <c r="S285" s="12">
        <f t="shared" si="16"/>
        <v>40675.71</v>
      </c>
      <c r="T285" s="12">
        <f t="shared" si="17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8"/>
        <v>1.0462615</v>
      </c>
      <c r="P286" s="6">
        <f t="shared" si="19"/>
        <v>55.066394736842106</v>
      </c>
      <c r="Q286" t="s">
        <v>8310</v>
      </c>
      <c r="R286" t="s">
        <v>8315</v>
      </c>
      <c r="S286" s="12">
        <f t="shared" si="16"/>
        <v>40904.738194444442</v>
      </c>
      <c r="T286" s="12">
        <f t="shared" si="17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8"/>
        <v>2.2882507142857142</v>
      </c>
      <c r="P287" s="6">
        <f t="shared" si="19"/>
        <v>56.901438721136763</v>
      </c>
      <c r="Q287" t="s">
        <v>8310</v>
      </c>
      <c r="R287" t="s">
        <v>8315</v>
      </c>
      <c r="S287" s="12">
        <f t="shared" si="16"/>
        <v>41506.756111111114</v>
      </c>
      <c r="T287" s="12">
        <f t="shared" si="17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8"/>
        <v>1.0915333333333332</v>
      </c>
      <c r="P288" s="6">
        <f t="shared" si="19"/>
        <v>121.28148148148148</v>
      </c>
      <c r="Q288" t="s">
        <v>8310</v>
      </c>
      <c r="R288" t="s">
        <v>8315</v>
      </c>
      <c r="S288" s="12">
        <f t="shared" si="16"/>
        <v>41313.816250000003</v>
      </c>
      <c r="T288" s="12">
        <f t="shared" si="17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8"/>
        <v>1.7629999999999999</v>
      </c>
      <c r="P289" s="6">
        <f t="shared" si="19"/>
        <v>91.189655172413794</v>
      </c>
      <c r="Q289" t="s">
        <v>8310</v>
      </c>
      <c r="R289" t="s">
        <v>8315</v>
      </c>
      <c r="S289" s="12">
        <f t="shared" si="16"/>
        <v>41184.277986111112</v>
      </c>
      <c r="T289" s="12">
        <f t="shared" si="17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8"/>
        <v>1.0321061999999999</v>
      </c>
      <c r="P290" s="6">
        <f t="shared" si="19"/>
        <v>115.44812080536913</v>
      </c>
      <c r="Q290" t="s">
        <v>8310</v>
      </c>
      <c r="R290" t="s">
        <v>8315</v>
      </c>
      <c r="S290" s="12">
        <f t="shared" si="16"/>
        <v>41051.168900462959</v>
      </c>
      <c r="T290" s="12">
        <f t="shared" si="17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8"/>
        <v>1.0482</v>
      </c>
      <c r="P291" s="6">
        <f t="shared" si="19"/>
        <v>67.771551724137936</v>
      </c>
      <c r="Q291" t="s">
        <v>8310</v>
      </c>
      <c r="R291" t="s">
        <v>8315</v>
      </c>
      <c r="S291" s="12">
        <f t="shared" si="16"/>
        <v>41550.456412037034</v>
      </c>
      <c r="T291" s="12">
        <f t="shared" si="17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8"/>
        <v>1.0668444444444445</v>
      </c>
      <c r="P292" s="6">
        <f t="shared" si="19"/>
        <v>28.576190476190476</v>
      </c>
      <c r="Q292" t="s">
        <v>8310</v>
      </c>
      <c r="R292" t="s">
        <v>8315</v>
      </c>
      <c r="S292" s="12">
        <f t="shared" si="16"/>
        <v>40526.36917824074</v>
      </c>
      <c r="T292" s="12">
        <f t="shared" si="17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8"/>
        <v>1.2001999999999999</v>
      </c>
      <c r="P293" s="6">
        <f t="shared" si="19"/>
        <v>46.8828125</v>
      </c>
      <c r="Q293" t="s">
        <v>8310</v>
      </c>
      <c r="R293" t="s">
        <v>8315</v>
      </c>
      <c r="S293" s="12">
        <f t="shared" si="16"/>
        <v>41376.769050925926</v>
      </c>
      <c r="T293" s="12">
        <f t="shared" si="17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8"/>
        <v>1.0150693333333334</v>
      </c>
      <c r="P294" s="6">
        <f t="shared" si="19"/>
        <v>154.42231237322514</v>
      </c>
      <c r="Q294" t="s">
        <v>8310</v>
      </c>
      <c r="R294" t="s">
        <v>8315</v>
      </c>
      <c r="S294" s="12">
        <f t="shared" si="16"/>
        <v>40812.803229166668</v>
      </c>
      <c r="T294" s="12">
        <f t="shared" si="17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8"/>
        <v>1.0138461538461538</v>
      </c>
      <c r="P295" s="6">
        <f t="shared" si="19"/>
        <v>201.22137404580153</v>
      </c>
      <c r="Q295" t="s">
        <v>8310</v>
      </c>
      <c r="R295" t="s">
        <v>8315</v>
      </c>
      <c r="S295" s="12">
        <f t="shared" si="16"/>
        <v>41719.667986111112</v>
      </c>
      <c r="T295" s="12">
        <f t="shared" si="17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8"/>
        <v>1</v>
      </c>
      <c r="P296" s="6">
        <f t="shared" si="19"/>
        <v>100</v>
      </c>
      <c r="Q296" t="s">
        <v>8310</v>
      </c>
      <c r="R296" t="s">
        <v>8315</v>
      </c>
      <c r="S296" s="12">
        <f t="shared" si="16"/>
        <v>40343.084421296298</v>
      </c>
      <c r="T296" s="12">
        <f t="shared" si="17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8"/>
        <v>1.3310911999999999</v>
      </c>
      <c r="P297" s="6">
        <f t="shared" si="19"/>
        <v>100.08204511278196</v>
      </c>
      <c r="Q297" t="s">
        <v>8310</v>
      </c>
      <c r="R297" t="s">
        <v>8315</v>
      </c>
      <c r="S297" s="12">
        <f t="shared" si="16"/>
        <v>41519.004733796297</v>
      </c>
      <c r="T297" s="12">
        <f t="shared" si="17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8"/>
        <v>1.187262</v>
      </c>
      <c r="P298" s="6">
        <f t="shared" si="19"/>
        <v>230.08953488372092</v>
      </c>
      <c r="Q298" t="s">
        <v>8310</v>
      </c>
      <c r="R298" t="s">
        <v>8315</v>
      </c>
      <c r="S298" s="12">
        <f t="shared" si="16"/>
        <v>41134.475497685184</v>
      </c>
      <c r="T298" s="12">
        <f t="shared" si="17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8"/>
        <v>1.0064</v>
      </c>
      <c r="P299" s="6">
        <f t="shared" si="19"/>
        <v>141.74647887323943</v>
      </c>
      <c r="Q299" t="s">
        <v>8310</v>
      </c>
      <c r="R299" t="s">
        <v>8315</v>
      </c>
      <c r="S299" s="12">
        <f t="shared" si="16"/>
        <v>42089.728020833332</v>
      </c>
      <c r="T299" s="12">
        <f t="shared" si="17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8"/>
        <v>1.089324126984127</v>
      </c>
      <c r="P300" s="6">
        <f t="shared" si="19"/>
        <v>56.344351395730705</v>
      </c>
      <c r="Q300" t="s">
        <v>8310</v>
      </c>
      <c r="R300" t="s">
        <v>8315</v>
      </c>
      <c r="S300" s="12">
        <f t="shared" si="16"/>
        <v>41709.463518518518</v>
      </c>
      <c r="T300" s="12">
        <f t="shared" si="17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8"/>
        <v>1.789525</v>
      </c>
      <c r="P301" s="6">
        <f t="shared" si="19"/>
        <v>73.341188524590166</v>
      </c>
      <c r="Q301" t="s">
        <v>8310</v>
      </c>
      <c r="R301" t="s">
        <v>8315</v>
      </c>
      <c r="S301" s="12">
        <f t="shared" si="16"/>
        <v>40469.225231481483</v>
      </c>
      <c r="T301" s="12">
        <f t="shared" si="17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8"/>
        <v>1.0172264</v>
      </c>
      <c r="P302" s="6">
        <f t="shared" si="19"/>
        <v>85.337785234899329</v>
      </c>
      <c r="Q302" t="s">
        <v>8310</v>
      </c>
      <c r="R302" t="s">
        <v>8315</v>
      </c>
      <c r="S302" s="12">
        <f t="shared" si="16"/>
        <v>40626.959930555553</v>
      </c>
      <c r="T302" s="12">
        <f t="shared" si="17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8"/>
        <v>1.1873499999999999</v>
      </c>
      <c r="P303" s="6">
        <f t="shared" si="19"/>
        <v>61.496215139442228</v>
      </c>
      <c r="Q303" t="s">
        <v>8310</v>
      </c>
      <c r="R303" t="s">
        <v>8315</v>
      </c>
      <c r="S303" s="12">
        <f t="shared" si="16"/>
        <v>41312.737673611111</v>
      </c>
      <c r="T303" s="12">
        <f t="shared" si="17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8"/>
        <v>1.0045999999999999</v>
      </c>
      <c r="P304" s="6">
        <f t="shared" si="19"/>
        <v>93.018518518518519</v>
      </c>
      <c r="Q304" t="s">
        <v>8310</v>
      </c>
      <c r="R304" t="s">
        <v>8315</v>
      </c>
      <c r="S304" s="12">
        <f t="shared" si="16"/>
        <v>40933.856921296298</v>
      </c>
      <c r="T304" s="12">
        <f t="shared" si="17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8"/>
        <v>1.3746666666666667</v>
      </c>
      <c r="P305" s="6">
        <f t="shared" si="19"/>
        <v>50.292682926829265</v>
      </c>
      <c r="Q305" t="s">
        <v>8310</v>
      </c>
      <c r="R305" t="s">
        <v>8315</v>
      </c>
      <c r="S305" s="12">
        <f t="shared" si="16"/>
        <v>41032.071134259255</v>
      </c>
      <c r="T305" s="12">
        <f t="shared" si="17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8"/>
        <v>2.3164705882352941</v>
      </c>
      <c r="P306" s="6">
        <f t="shared" si="19"/>
        <v>106.43243243243244</v>
      </c>
      <c r="Q306" t="s">
        <v>8310</v>
      </c>
      <c r="R306" t="s">
        <v>8315</v>
      </c>
      <c r="S306" s="12">
        <f t="shared" si="16"/>
        <v>41114.094872685186</v>
      </c>
      <c r="T306" s="12">
        <f t="shared" si="17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8"/>
        <v>1.3033333333333332</v>
      </c>
      <c r="P307" s="6">
        <f t="shared" si="19"/>
        <v>51.719576719576722</v>
      </c>
      <c r="Q307" t="s">
        <v>8310</v>
      </c>
      <c r="R307" t="s">
        <v>8315</v>
      </c>
      <c r="S307" s="12">
        <f t="shared" si="16"/>
        <v>40948.630196759259</v>
      </c>
      <c r="T307" s="12">
        <f t="shared" si="17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8"/>
        <v>2.9289999999999998</v>
      </c>
      <c r="P308" s="6">
        <f t="shared" si="19"/>
        <v>36.612499999999997</v>
      </c>
      <c r="Q308" t="s">
        <v>8310</v>
      </c>
      <c r="R308" t="s">
        <v>8315</v>
      </c>
      <c r="S308" s="12">
        <f t="shared" si="16"/>
        <v>41333.837187500001</v>
      </c>
      <c r="T308" s="12">
        <f t="shared" si="17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8"/>
        <v>1.1131818181818183</v>
      </c>
      <c r="P309" s="6">
        <f t="shared" si="19"/>
        <v>42.517361111111114</v>
      </c>
      <c r="Q309" t="s">
        <v>8310</v>
      </c>
      <c r="R309" t="s">
        <v>8315</v>
      </c>
      <c r="S309" s="12">
        <f t="shared" si="16"/>
        <v>41282.944456018522</v>
      </c>
      <c r="T309" s="12">
        <f t="shared" si="17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8"/>
        <v>1.0556666666666668</v>
      </c>
      <c r="P310" s="6">
        <f t="shared" si="19"/>
        <v>62.712871287128714</v>
      </c>
      <c r="Q310" t="s">
        <v>8310</v>
      </c>
      <c r="R310" t="s">
        <v>8315</v>
      </c>
      <c r="S310" s="12">
        <f t="shared" si="16"/>
        <v>40567.694560185184</v>
      </c>
      <c r="T310" s="12">
        <f t="shared" si="17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8"/>
        <v>1.1894444444444445</v>
      </c>
      <c r="P311" s="6">
        <f t="shared" si="19"/>
        <v>89.957983193277315</v>
      </c>
      <c r="Q311" t="s">
        <v>8310</v>
      </c>
      <c r="R311" t="s">
        <v>8315</v>
      </c>
      <c r="S311" s="12">
        <f t="shared" si="16"/>
        <v>41134.751550925925</v>
      </c>
      <c r="T311" s="12">
        <f t="shared" si="17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8"/>
        <v>1.04129</v>
      </c>
      <c r="P312" s="6">
        <f t="shared" si="19"/>
        <v>28.924722222222222</v>
      </c>
      <c r="Q312" t="s">
        <v>8310</v>
      </c>
      <c r="R312" t="s">
        <v>8315</v>
      </c>
      <c r="S312" s="12">
        <f t="shared" si="16"/>
        <v>40821.183136574073</v>
      </c>
      <c r="T312" s="12">
        <f t="shared" si="17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8"/>
        <v>1.0410165</v>
      </c>
      <c r="P313" s="6">
        <f t="shared" si="19"/>
        <v>138.8022</v>
      </c>
      <c r="Q313" t="s">
        <v>8310</v>
      </c>
      <c r="R313" t="s">
        <v>8315</v>
      </c>
      <c r="S313" s="12">
        <f t="shared" si="16"/>
        <v>40868.219814814816</v>
      </c>
      <c r="T313" s="12">
        <f t="shared" si="17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8"/>
        <v>1.1187499999999999</v>
      </c>
      <c r="P314" s="6">
        <f t="shared" si="19"/>
        <v>61.301369863013697</v>
      </c>
      <c r="Q314" t="s">
        <v>8310</v>
      </c>
      <c r="R314" t="s">
        <v>8315</v>
      </c>
      <c r="S314" s="12">
        <f t="shared" si="16"/>
        <v>41348.877685185187</v>
      </c>
      <c r="T314" s="12">
        <f t="shared" si="17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8"/>
        <v>1.0473529411764706</v>
      </c>
      <c r="P315" s="6">
        <f t="shared" si="19"/>
        <v>80.202702702702709</v>
      </c>
      <c r="Q315" t="s">
        <v>8310</v>
      </c>
      <c r="R315" t="s">
        <v>8315</v>
      </c>
      <c r="S315" s="12">
        <f t="shared" si="16"/>
        <v>40357.227939814817</v>
      </c>
      <c r="T315" s="12">
        <f t="shared" si="17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8"/>
        <v>3.8515000000000001</v>
      </c>
      <c r="P316" s="6">
        <f t="shared" si="19"/>
        <v>32.095833333333331</v>
      </c>
      <c r="Q316" t="s">
        <v>8310</v>
      </c>
      <c r="R316" t="s">
        <v>8315</v>
      </c>
      <c r="S316" s="12">
        <f t="shared" si="16"/>
        <v>41304.833194444444</v>
      </c>
      <c r="T316" s="12">
        <f t="shared" si="17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8"/>
        <v>1.01248</v>
      </c>
      <c r="P317" s="6">
        <f t="shared" si="19"/>
        <v>200.88888888888889</v>
      </c>
      <c r="Q317" t="s">
        <v>8310</v>
      </c>
      <c r="R317" t="s">
        <v>8315</v>
      </c>
      <c r="S317" s="12">
        <f t="shared" si="16"/>
        <v>41113.77238425926</v>
      </c>
      <c r="T317" s="12">
        <f t="shared" si="17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8"/>
        <v>1.1377333333333333</v>
      </c>
      <c r="P318" s="6">
        <f t="shared" si="19"/>
        <v>108.01265822784811</v>
      </c>
      <c r="Q318" t="s">
        <v>8310</v>
      </c>
      <c r="R318" t="s">
        <v>8315</v>
      </c>
      <c r="S318" s="12">
        <f t="shared" si="16"/>
        <v>41950.923576388886</v>
      </c>
      <c r="T318" s="12">
        <f t="shared" si="17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8"/>
        <v>1.0080333333333333</v>
      </c>
      <c r="P319" s="6">
        <f t="shared" si="19"/>
        <v>95.699367088607602</v>
      </c>
      <c r="Q319" t="s">
        <v>8310</v>
      </c>
      <c r="R319" t="s">
        <v>8315</v>
      </c>
      <c r="S319" s="12">
        <f t="shared" si="16"/>
        <v>41589.676886574074</v>
      </c>
      <c r="T319" s="12">
        <f t="shared" si="17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8"/>
        <v>2.8332000000000002</v>
      </c>
      <c r="P320" s="6">
        <f t="shared" si="19"/>
        <v>49.880281690140848</v>
      </c>
      <c r="Q320" t="s">
        <v>8310</v>
      </c>
      <c r="R320" t="s">
        <v>8315</v>
      </c>
      <c r="S320" s="12">
        <f t="shared" si="16"/>
        <v>41330.038784722223</v>
      </c>
      <c r="T320" s="12">
        <f t="shared" si="17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8"/>
        <v>1.1268</v>
      </c>
      <c r="P321" s="6">
        <f t="shared" si="19"/>
        <v>110.47058823529412</v>
      </c>
      <c r="Q321" t="s">
        <v>8310</v>
      </c>
      <c r="R321" t="s">
        <v>8315</v>
      </c>
      <c r="S321" s="12">
        <f t="shared" si="16"/>
        <v>40123.83829861111</v>
      </c>
      <c r="T321" s="12">
        <f t="shared" si="17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8"/>
        <v>1.0658000000000001</v>
      </c>
      <c r="P322" s="6">
        <f t="shared" si="19"/>
        <v>134.91139240506328</v>
      </c>
      <c r="Q322" t="s">
        <v>8310</v>
      </c>
      <c r="R322" t="s">
        <v>8315</v>
      </c>
      <c r="S322" s="12">
        <f t="shared" ref="S322:S385" si="20">(J322/86400)+DATE(1970,1,1)</f>
        <v>42331.551307870366</v>
      </c>
      <c r="T322" s="12">
        <f t="shared" ref="T322:T385" si="21">(I322/86400)+DATE(1970,1,1)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2">E323/D323</f>
        <v>1.0266285714285714</v>
      </c>
      <c r="P323" s="6">
        <f t="shared" ref="P323:P386" si="23">E323/L323</f>
        <v>106.62314540059347</v>
      </c>
      <c r="Q323" t="s">
        <v>8310</v>
      </c>
      <c r="R323" t="s">
        <v>8315</v>
      </c>
      <c r="S323" s="12">
        <f t="shared" si="20"/>
        <v>42647.446597222224</v>
      </c>
      <c r="T323" s="12">
        <f t="shared" si="21"/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2"/>
        <v>1.0791200000000001</v>
      </c>
      <c r="P324" s="6">
        <f t="shared" si="23"/>
        <v>145.04301075268816</v>
      </c>
      <c r="Q324" t="s">
        <v>8310</v>
      </c>
      <c r="R324" t="s">
        <v>8315</v>
      </c>
      <c r="S324" s="12">
        <f t="shared" si="20"/>
        <v>42473.57</v>
      </c>
      <c r="T324" s="12">
        <f t="shared" si="21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2"/>
        <v>1.2307407407407407</v>
      </c>
      <c r="P325" s="6">
        <f t="shared" si="23"/>
        <v>114.58620689655173</v>
      </c>
      <c r="Q325" t="s">
        <v>8310</v>
      </c>
      <c r="R325" t="s">
        <v>8315</v>
      </c>
      <c r="S325" s="12">
        <f t="shared" si="20"/>
        <v>42697.32136574074</v>
      </c>
      <c r="T325" s="12">
        <f t="shared" si="21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2"/>
        <v>1.016</v>
      </c>
      <c r="P326" s="6">
        <f t="shared" si="23"/>
        <v>105.3170731707317</v>
      </c>
      <c r="Q326" t="s">
        <v>8310</v>
      </c>
      <c r="R326" t="s">
        <v>8315</v>
      </c>
      <c r="S326" s="12">
        <f t="shared" si="20"/>
        <v>42184.626250000001</v>
      </c>
      <c r="T326" s="12">
        <f t="shared" si="21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2"/>
        <v>1.04396</v>
      </c>
      <c r="P327" s="6">
        <f t="shared" si="23"/>
        <v>70.921195652173907</v>
      </c>
      <c r="Q327" t="s">
        <v>8310</v>
      </c>
      <c r="R327" t="s">
        <v>8315</v>
      </c>
      <c r="S327" s="12">
        <f t="shared" si="20"/>
        <v>42689.187881944439</v>
      </c>
      <c r="T327" s="12">
        <f t="shared" si="21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2"/>
        <v>1.1292973333333334</v>
      </c>
      <c r="P328" s="6">
        <f t="shared" si="23"/>
        <v>147.17167680278018</v>
      </c>
      <c r="Q328" t="s">
        <v>8310</v>
      </c>
      <c r="R328" t="s">
        <v>8315</v>
      </c>
      <c r="S328" s="12">
        <f t="shared" si="20"/>
        <v>42775.314884259264</v>
      </c>
      <c r="T328" s="12">
        <f t="shared" si="21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2"/>
        <v>1.3640000000000001</v>
      </c>
      <c r="P329" s="6">
        <f t="shared" si="23"/>
        <v>160.47058823529412</v>
      </c>
      <c r="Q329" t="s">
        <v>8310</v>
      </c>
      <c r="R329" t="s">
        <v>8315</v>
      </c>
      <c r="S329" s="12">
        <f t="shared" si="20"/>
        <v>42058.235289351855</v>
      </c>
      <c r="T329" s="12">
        <f t="shared" si="21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2"/>
        <v>1.036144</v>
      </c>
      <c r="P330" s="6">
        <f t="shared" si="23"/>
        <v>156.04578313253012</v>
      </c>
      <c r="Q330" t="s">
        <v>8310</v>
      </c>
      <c r="R330" t="s">
        <v>8315</v>
      </c>
      <c r="S330" s="12">
        <f t="shared" si="20"/>
        <v>42278.946620370371</v>
      </c>
      <c r="T330" s="12">
        <f t="shared" si="21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2"/>
        <v>1.0549999999999999</v>
      </c>
      <c r="P331" s="6">
        <f t="shared" si="23"/>
        <v>63.17365269461078</v>
      </c>
      <c r="Q331" t="s">
        <v>8310</v>
      </c>
      <c r="R331" t="s">
        <v>8315</v>
      </c>
      <c r="S331" s="12">
        <f t="shared" si="20"/>
        <v>42291.46674768519</v>
      </c>
      <c r="T331" s="12">
        <f t="shared" si="21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2"/>
        <v>1.0182857142857142</v>
      </c>
      <c r="P332" s="6">
        <f t="shared" si="23"/>
        <v>104.82352941176471</v>
      </c>
      <c r="Q332" t="s">
        <v>8310</v>
      </c>
      <c r="R332" t="s">
        <v>8315</v>
      </c>
      <c r="S332" s="12">
        <f t="shared" si="20"/>
        <v>41379.515775462962</v>
      </c>
      <c r="T332" s="12">
        <f t="shared" si="21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2"/>
        <v>1.0660499999999999</v>
      </c>
      <c r="P333" s="6">
        <f t="shared" si="23"/>
        <v>97.356164383561648</v>
      </c>
      <c r="Q333" t="s">
        <v>8310</v>
      </c>
      <c r="R333" t="s">
        <v>8315</v>
      </c>
      <c r="S333" s="12">
        <f t="shared" si="20"/>
        <v>42507.581412037034</v>
      </c>
      <c r="T333" s="12">
        <f t="shared" si="21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2"/>
        <v>1.13015</v>
      </c>
      <c r="P334" s="6">
        <f t="shared" si="23"/>
        <v>203.63063063063063</v>
      </c>
      <c r="Q334" t="s">
        <v>8310</v>
      </c>
      <c r="R334" t="s">
        <v>8315</v>
      </c>
      <c r="S334" s="12">
        <f t="shared" si="20"/>
        <v>42263.680289351847</v>
      </c>
      <c r="T334" s="12">
        <f t="shared" si="21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2"/>
        <v>1.252275</v>
      </c>
      <c r="P335" s="6">
        <f t="shared" si="23"/>
        <v>188.31203007518798</v>
      </c>
      <c r="Q335" t="s">
        <v>8310</v>
      </c>
      <c r="R335" t="s">
        <v>8315</v>
      </c>
      <c r="S335" s="12">
        <f t="shared" si="20"/>
        <v>42437.636469907404</v>
      </c>
      <c r="T335" s="12">
        <f t="shared" si="21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2"/>
        <v>1.0119</v>
      </c>
      <c r="P336" s="6">
        <f t="shared" si="23"/>
        <v>146.65217391304347</v>
      </c>
      <c r="Q336" t="s">
        <v>8310</v>
      </c>
      <c r="R336" t="s">
        <v>8315</v>
      </c>
      <c r="S336" s="12">
        <f t="shared" si="20"/>
        <v>42101.682372685187</v>
      </c>
      <c r="T336" s="12">
        <f t="shared" si="21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2"/>
        <v>1.0276470588235294</v>
      </c>
      <c r="P337" s="6">
        <f t="shared" si="23"/>
        <v>109.1875</v>
      </c>
      <c r="Q337" t="s">
        <v>8310</v>
      </c>
      <c r="R337" t="s">
        <v>8315</v>
      </c>
      <c r="S337" s="12">
        <f t="shared" si="20"/>
        <v>42101.737442129626</v>
      </c>
      <c r="T337" s="12">
        <f t="shared" si="21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2"/>
        <v>1.1683911999999999</v>
      </c>
      <c r="P338" s="6">
        <f t="shared" si="23"/>
        <v>59.249046653144013</v>
      </c>
      <c r="Q338" t="s">
        <v>8310</v>
      </c>
      <c r="R338" t="s">
        <v>8315</v>
      </c>
      <c r="S338" s="12">
        <f t="shared" si="20"/>
        <v>42291.596273148149</v>
      </c>
      <c r="T338" s="12">
        <f t="shared" si="21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2"/>
        <v>1.0116833333333335</v>
      </c>
      <c r="P339" s="6">
        <f t="shared" si="23"/>
        <v>97.904838709677421</v>
      </c>
      <c r="Q339" t="s">
        <v>8310</v>
      </c>
      <c r="R339" t="s">
        <v>8315</v>
      </c>
      <c r="S339" s="12">
        <f t="shared" si="20"/>
        <v>42047.128564814819</v>
      </c>
      <c r="T339" s="12">
        <f t="shared" si="21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2"/>
        <v>1.1013360000000001</v>
      </c>
      <c r="P340" s="6">
        <f t="shared" si="23"/>
        <v>70.000169491525426</v>
      </c>
      <c r="Q340" t="s">
        <v>8310</v>
      </c>
      <c r="R340" t="s">
        <v>8315</v>
      </c>
      <c r="S340" s="12">
        <f t="shared" si="20"/>
        <v>42559.755671296298</v>
      </c>
      <c r="T340" s="12">
        <f t="shared" si="21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2"/>
        <v>1.0808333333333333</v>
      </c>
      <c r="P341" s="6">
        <f t="shared" si="23"/>
        <v>72.865168539325836</v>
      </c>
      <c r="Q341" t="s">
        <v>8310</v>
      </c>
      <c r="R341" t="s">
        <v>8315</v>
      </c>
      <c r="S341" s="12">
        <f t="shared" si="20"/>
        <v>42093.760046296295</v>
      </c>
      <c r="T341" s="12">
        <f t="shared" si="21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2"/>
        <v>1.2502285714285715</v>
      </c>
      <c r="P342" s="6">
        <f t="shared" si="23"/>
        <v>146.34782608695653</v>
      </c>
      <c r="Q342" t="s">
        <v>8310</v>
      </c>
      <c r="R342" t="s">
        <v>8315</v>
      </c>
      <c r="S342" s="12">
        <f t="shared" si="20"/>
        <v>42772.669062500005</v>
      </c>
      <c r="T342" s="12">
        <f t="shared" si="21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2"/>
        <v>1.0671428571428572</v>
      </c>
      <c r="P343" s="6">
        <f t="shared" si="23"/>
        <v>67.909090909090907</v>
      </c>
      <c r="Q343" t="s">
        <v>8310</v>
      </c>
      <c r="R343" t="s">
        <v>8315</v>
      </c>
      <c r="S343" s="12">
        <f t="shared" si="20"/>
        <v>41894.879606481481</v>
      </c>
      <c r="T343" s="12">
        <f t="shared" si="21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2"/>
        <v>1.0036639999999999</v>
      </c>
      <c r="P344" s="6">
        <f t="shared" si="23"/>
        <v>169.85083076923075</v>
      </c>
      <c r="Q344" t="s">
        <v>8310</v>
      </c>
      <c r="R344" t="s">
        <v>8315</v>
      </c>
      <c r="S344" s="12">
        <f t="shared" si="20"/>
        <v>42459.780844907407</v>
      </c>
      <c r="T344" s="12">
        <f t="shared" si="21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2"/>
        <v>1.0202863333333334</v>
      </c>
      <c r="P345" s="6">
        <f t="shared" si="23"/>
        <v>58.413339694656486</v>
      </c>
      <c r="Q345" t="s">
        <v>8310</v>
      </c>
      <c r="R345" t="s">
        <v>8315</v>
      </c>
      <c r="S345" s="12">
        <f t="shared" si="20"/>
        <v>41926.73778935185</v>
      </c>
      <c r="T345" s="12">
        <f t="shared" si="21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2"/>
        <v>1.0208358208955224</v>
      </c>
      <c r="P346" s="6">
        <f t="shared" si="23"/>
        <v>119.99298245614035</v>
      </c>
      <c r="Q346" t="s">
        <v>8310</v>
      </c>
      <c r="R346" t="s">
        <v>8315</v>
      </c>
      <c r="S346" s="12">
        <f t="shared" si="20"/>
        <v>42111.970995370371</v>
      </c>
      <c r="T346" s="12">
        <f t="shared" si="21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2"/>
        <v>1.2327586206896552</v>
      </c>
      <c r="P347" s="6">
        <f t="shared" si="23"/>
        <v>99.860335195530723</v>
      </c>
      <c r="Q347" t="s">
        <v>8310</v>
      </c>
      <c r="R347" t="s">
        <v>8315</v>
      </c>
      <c r="S347" s="12">
        <f t="shared" si="20"/>
        <v>42114.944328703699</v>
      </c>
      <c r="T347" s="12">
        <f t="shared" si="21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2"/>
        <v>1.7028880000000002</v>
      </c>
      <c r="P348" s="6">
        <f t="shared" si="23"/>
        <v>90.579148936170213</v>
      </c>
      <c r="Q348" t="s">
        <v>8310</v>
      </c>
      <c r="R348" t="s">
        <v>8315</v>
      </c>
      <c r="S348" s="12">
        <f t="shared" si="20"/>
        <v>42261.500243055554</v>
      </c>
      <c r="T348" s="12">
        <f t="shared" si="21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2"/>
        <v>1.1159049999999999</v>
      </c>
      <c r="P349" s="6">
        <f t="shared" si="23"/>
        <v>117.77361477572559</v>
      </c>
      <c r="Q349" t="s">
        <v>8310</v>
      </c>
      <c r="R349" t="s">
        <v>8315</v>
      </c>
      <c r="S349" s="12">
        <f t="shared" si="20"/>
        <v>42292.495474537034</v>
      </c>
      <c r="T349" s="12">
        <f t="shared" si="21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2"/>
        <v>1.03</v>
      </c>
      <c r="P350" s="6">
        <f t="shared" si="23"/>
        <v>86.554621848739501</v>
      </c>
      <c r="Q350" t="s">
        <v>8310</v>
      </c>
      <c r="R350" t="s">
        <v>8315</v>
      </c>
      <c r="S350" s="12">
        <f t="shared" si="20"/>
        <v>42207.58699074074</v>
      </c>
      <c r="T350" s="12">
        <f t="shared" si="21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2"/>
        <v>1.0663570159857905</v>
      </c>
      <c r="P351" s="6">
        <f t="shared" si="23"/>
        <v>71.899281437125751</v>
      </c>
      <c r="Q351" t="s">
        <v>8310</v>
      </c>
      <c r="R351" t="s">
        <v>8315</v>
      </c>
      <c r="S351" s="12">
        <f t="shared" si="20"/>
        <v>42760.498935185184</v>
      </c>
      <c r="T351" s="12">
        <f t="shared" si="21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2"/>
        <v>1.1476</v>
      </c>
      <c r="P352" s="6">
        <f t="shared" si="23"/>
        <v>129.81900452488688</v>
      </c>
      <c r="Q352" t="s">
        <v>8310</v>
      </c>
      <c r="R352" t="s">
        <v>8315</v>
      </c>
      <c r="S352" s="12">
        <f t="shared" si="20"/>
        <v>42586.066076388888</v>
      </c>
      <c r="T352" s="12">
        <f t="shared" si="21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2"/>
        <v>1.2734117647058822</v>
      </c>
      <c r="P353" s="6">
        <f t="shared" si="23"/>
        <v>44.912863070539416</v>
      </c>
      <c r="Q353" t="s">
        <v>8310</v>
      </c>
      <c r="R353" t="s">
        <v>8315</v>
      </c>
      <c r="S353" s="12">
        <f t="shared" si="20"/>
        <v>42427.964745370366</v>
      </c>
      <c r="T353" s="12">
        <f t="shared" si="21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2"/>
        <v>1.1656</v>
      </c>
      <c r="P354" s="6">
        <f t="shared" si="23"/>
        <v>40.755244755244753</v>
      </c>
      <c r="Q354" t="s">
        <v>8310</v>
      </c>
      <c r="R354" t="s">
        <v>8315</v>
      </c>
      <c r="S354" s="12">
        <f t="shared" si="20"/>
        <v>41890.167453703703</v>
      </c>
      <c r="T354" s="12">
        <f t="shared" si="21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2"/>
        <v>1.0861819426615318</v>
      </c>
      <c r="P355" s="6">
        <f t="shared" si="23"/>
        <v>103.52394779771615</v>
      </c>
      <c r="Q355" t="s">
        <v>8310</v>
      </c>
      <c r="R355" t="s">
        <v>8315</v>
      </c>
      <c r="S355" s="12">
        <f t="shared" si="20"/>
        <v>42297.791886574079</v>
      </c>
      <c r="T355" s="12">
        <f t="shared" si="21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2"/>
        <v>1.0394285714285714</v>
      </c>
      <c r="P356" s="6">
        <f t="shared" si="23"/>
        <v>125.44827586206897</v>
      </c>
      <c r="Q356" t="s">
        <v>8310</v>
      </c>
      <c r="R356" t="s">
        <v>8315</v>
      </c>
      <c r="S356" s="12">
        <f t="shared" si="20"/>
        <v>42438.827789351853</v>
      </c>
      <c r="T356" s="12">
        <f t="shared" si="21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2"/>
        <v>1.1625714285714286</v>
      </c>
      <c r="P357" s="6">
        <f t="shared" si="23"/>
        <v>246.60606060606059</v>
      </c>
      <c r="Q357" t="s">
        <v>8310</v>
      </c>
      <c r="R357" t="s">
        <v>8315</v>
      </c>
      <c r="S357" s="12">
        <f t="shared" si="20"/>
        <v>41943.293912037036</v>
      </c>
      <c r="T357" s="12">
        <f t="shared" si="21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2"/>
        <v>1.0269239999999999</v>
      </c>
      <c r="P358" s="6">
        <f t="shared" si="23"/>
        <v>79.401340206185566</v>
      </c>
      <c r="Q358" t="s">
        <v>8310</v>
      </c>
      <c r="R358" t="s">
        <v>8315</v>
      </c>
      <c r="S358" s="12">
        <f t="shared" si="20"/>
        <v>42415.803159722222</v>
      </c>
      <c r="T358" s="12">
        <f t="shared" si="21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2"/>
        <v>1.74</v>
      </c>
      <c r="P359" s="6">
        <f t="shared" si="23"/>
        <v>86.138613861386133</v>
      </c>
      <c r="Q359" t="s">
        <v>8310</v>
      </c>
      <c r="R359" t="s">
        <v>8315</v>
      </c>
      <c r="S359" s="12">
        <f t="shared" si="20"/>
        <v>42078.222187499996</v>
      </c>
      <c r="T359" s="12">
        <f t="shared" si="21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2"/>
        <v>1.03088</v>
      </c>
      <c r="P360" s="6">
        <f t="shared" si="23"/>
        <v>193.04868913857678</v>
      </c>
      <c r="Q360" t="s">
        <v>8310</v>
      </c>
      <c r="R360" t="s">
        <v>8315</v>
      </c>
      <c r="S360" s="12">
        <f t="shared" si="20"/>
        <v>42507.860196759255</v>
      </c>
      <c r="T360" s="12">
        <f t="shared" si="21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2"/>
        <v>1.0485537190082646</v>
      </c>
      <c r="P361" s="6">
        <f t="shared" si="23"/>
        <v>84.023178807947019</v>
      </c>
      <c r="Q361" t="s">
        <v>8310</v>
      </c>
      <c r="R361" t="s">
        <v>8315</v>
      </c>
      <c r="S361" s="12">
        <f t="shared" si="20"/>
        <v>41935.070486111115</v>
      </c>
      <c r="T361" s="12">
        <f t="shared" si="21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2"/>
        <v>1.0137499999999999</v>
      </c>
      <c r="P362" s="6">
        <f t="shared" si="23"/>
        <v>139.82758620689654</v>
      </c>
      <c r="Q362" t="s">
        <v>8310</v>
      </c>
      <c r="R362" t="s">
        <v>8315</v>
      </c>
      <c r="S362" s="12">
        <f t="shared" si="20"/>
        <v>42163.897916666669</v>
      </c>
      <c r="T362" s="12">
        <f t="shared" si="21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2"/>
        <v>1.1107699999999998</v>
      </c>
      <c r="P363" s="6">
        <f t="shared" si="23"/>
        <v>109.82189265536722</v>
      </c>
      <c r="Q363" t="s">
        <v>8310</v>
      </c>
      <c r="R363" t="s">
        <v>8315</v>
      </c>
      <c r="S363" s="12">
        <f t="shared" si="20"/>
        <v>41936.001226851848</v>
      </c>
      <c r="T363" s="12">
        <f t="shared" si="21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2"/>
        <v>1.2415933781686497</v>
      </c>
      <c r="P364" s="6">
        <f t="shared" si="23"/>
        <v>139.53488372093022</v>
      </c>
      <c r="Q364" t="s">
        <v>8310</v>
      </c>
      <c r="R364" t="s">
        <v>8315</v>
      </c>
      <c r="S364" s="12">
        <f t="shared" si="20"/>
        <v>41837.210543981484</v>
      </c>
      <c r="T364" s="12">
        <f t="shared" si="21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2"/>
        <v>1.0133333333333334</v>
      </c>
      <c r="P365" s="6">
        <f t="shared" si="23"/>
        <v>347.84615384615387</v>
      </c>
      <c r="Q365" t="s">
        <v>8310</v>
      </c>
      <c r="R365" t="s">
        <v>8315</v>
      </c>
      <c r="S365" s="12">
        <f t="shared" si="20"/>
        <v>40255.744629629626</v>
      </c>
      <c r="T365" s="12">
        <f t="shared" si="21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2"/>
        <v>1.1016142857142857</v>
      </c>
      <c r="P366" s="6">
        <f t="shared" si="23"/>
        <v>68.24159292035398</v>
      </c>
      <c r="Q366" t="s">
        <v>8310</v>
      </c>
      <c r="R366" t="s">
        <v>8315</v>
      </c>
      <c r="S366" s="12">
        <f t="shared" si="20"/>
        <v>41780.859629629631</v>
      </c>
      <c r="T366" s="12">
        <f t="shared" si="21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2"/>
        <v>1.0397333333333334</v>
      </c>
      <c r="P367" s="6">
        <f t="shared" si="23"/>
        <v>239.93846153846152</v>
      </c>
      <c r="Q367" t="s">
        <v>8310</v>
      </c>
      <c r="R367" t="s">
        <v>8315</v>
      </c>
      <c r="S367" s="12">
        <f t="shared" si="20"/>
        <v>41668.606469907405</v>
      </c>
      <c r="T367" s="12">
        <f t="shared" si="21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2"/>
        <v>1.013157894736842</v>
      </c>
      <c r="P368" s="6">
        <f t="shared" si="23"/>
        <v>287.31343283582089</v>
      </c>
      <c r="Q368" t="s">
        <v>8310</v>
      </c>
      <c r="R368" t="s">
        <v>8315</v>
      </c>
      <c r="S368" s="12">
        <f t="shared" si="20"/>
        <v>41019.793032407411</v>
      </c>
      <c r="T368" s="12">
        <f t="shared" si="21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2"/>
        <v>1.033501</v>
      </c>
      <c r="P369" s="6">
        <f t="shared" si="23"/>
        <v>86.84882352941176</v>
      </c>
      <c r="Q369" t="s">
        <v>8310</v>
      </c>
      <c r="R369" t="s">
        <v>8315</v>
      </c>
      <c r="S369" s="12">
        <f t="shared" si="20"/>
        <v>41355.577291666668</v>
      </c>
      <c r="T369" s="12">
        <f t="shared" si="21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2"/>
        <v>1.04112</v>
      </c>
      <c r="P370" s="6">
        <f t="shared" si="23"/>
        <v>81.84905660377359</v>
      </c>
      <c r="Q370" t="s">
        <v>8310</v>
      </c>
      <c r="R370" t="s">
        <v>8315</v>
      </c>
      <c r="S370" s="12">
        <f t="shared" si="20"/>
        <v>42043.605578703704</v>
      </c>
      <c r="T370" s="12">
        <f t="shared" si="21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2"/>
        <v>1.1015569230769231</v>
      </c>
      <c r="P371" s="6">
        <f t="shared" si="23"/>
        <v>42.874970059880241</v>
      </c>
      <c r="Q371" t="s">
        <v>8310</v>
      </c>
      <c r="R371" t="s">
        <v>8315</v>
      </c>
      <c r="S371" s="12">
        <f t="shared" si="20"/>
        <v>40893.551724537036</v>
      </c>
      <c r="T371" s="12">
        <f t="shared" si="21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2"/>
        <v>1.2202</v>
      </c>
      <c r="P372" s="6">
        <f t="shared" si="23"/>
        <v>709.41860465116281</v>
      </c>
      <c r="Q372" t="s">
        <v>8310</v>
      </c>
      <c r="R372" t="s">
        <v>8315</v>
      </c>
      <c r="S372" s="12">
        <f t="shared" si="20"/>
        <v>42711.795138888891</v>
      </c>
      <c r="T372" s="12">
        <f t="shared" si="21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2"/>
        <v>1.1416866666666667</v>
      </c>
      <c r="P373" s="6">
        <f t="shared" si="23"/>
        <v>161.25517890772127</v>
      </c>
      <c r="Q373" t="s">
        <v>8310</v>
      </c>
      <c r="R373" t="s">
        <v>8315</v>
      </c>
      <c r="S373" s="12">
        <f t="shared" si="20"/>
        <v>41261.767812500002</v>
      </c>
      <c r="T373" s="12">
        <f t="shared" si="21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2"/>
        <v>1.2533333333333334</v>
      </c>
      <c r="P374" s="6">
        <f t="shared" si="23"/>
        <v>41.777777777777779</v>
      </c>
      <c r="Q374" t="s">
        <v>8310</v>
      </c>
      <c r="R374" t="s">
        <v>8315</v>
      </c>
      <c r="S374" s="12">
        <f t="shared" si="20"/>
        <v>42425.576898148152</v>
      </c>
      <c r="T374" s="12">
        <f t="shared" si="21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2"/>
        <v>1.0666666666666667</v>
      </c>
      <c r="P375" s="6">
        <f t="shared" si="23"/>
        <v>89.887640449438209</v>
      </c>
      <c r="Q375" t="s">
        <v>8310</v>
      </c>
      <c r="R375" t="s">
        <v>8315</v>
      </c>
      <c r="S375" s="12">
        <f t="shared" si="20"/>
        <v>41078.91201388889</v>
      </c>
      <c r="T375" s="12">
        <f t="shared" si="21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2"/>
        <v>1.3065</v>
      </c>
      <c r="P376" s="6">
        <f t="shared" si="23"/>
        <v>45.051724137931032</v>
      </c>
      <c r="Q376" t="s">
        <v>8310</v>
      </c>
      <c r="R376" t="s">
        <v>8315</v>
      </c>
      <c r="S376" s="12">
        <f t="shared" si="20"/>
        <v>40757.889247685183</v>
      </c>
      <c r="T376" s="12">
        <f t="shared" si="21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2"/>
        <v>1.2</v>
      </c>
      <c r="P377" s="6">
        <f t="shared" si="23"/>
        <v>42.857142857142854</v>
      </c>
      <c r="Q377" t="s">
        <v>8310</v>
      </c>
      <c r="R377" t="s">
        <v>8315</v>
      </c>
      <c r="S377" s="12">
        <f t="shared" si="20"/>
        <v>41657.985081018516</v>
      </c>
      <c r="T377" s="12">
        <f t="shared" si="21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2"/>
        <v>1.0595918367346939</v>
      </c>
      <c r="P378" s="6">
        <f t="shared" si="23"/>
        <v>54.083333333333336</v>
      </c>
      <c r="Q378" t="s">
        <v>8310</v>
      </c>
      <c r="R378" t="s">
        <v>8315</v>
      </c>
      <c r="S378" s="12">
        <f t="shared" si="20"/>
        <v>42576.452731481477</v>
      </c>
      <c r="T378" s="12">
        <f t="shared" si="21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2"/>
        <v>1.1439999999999999</v>
      </c>
      <c r="P379" s="6">
        <f t="shared" si="23"/>
        <v>103.21804511278195</v>
      </c>
      <c r="Q379" t="s">
        <v>8310</v>
      </c>
      <c r="R379" t="s">
        <v>8315</v>
      </c>
      <c r="S379" s="12">
        <f t="shared" si="20"/>
        <v>42292.250787037032</v>
      </c>
      <c r="T379" s="12">
        <f t="shared" si="21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2"/>
        <v>1.1176666666666666</v>
      </c>
      <c r="P380" s="6">
        <f t="shared" si="23"/>
        <v>40.397590361445786</v>
      </c>
      <c r="Q380" t="s">
        <v>8310</v>
      </c>
      <c r="R380" t="s">
        <v>8315</v>
      </c>
      <c r="S380" s="12">
        <f t="shared" si="20"/>
        <v>42370.571851851855</v>
      </c>
      <c r="T380" s="12">
        <f t="shared" si="21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2"/>
        <v>1.1608000000000001</v>
      </c>
      <c r="P381" s="6">
        <f t="shared" si="23"/>
        <v>116.85906040268456</v>
      </c>
      <c r="Q381" t="s">
        <v>8310</v>
      </c>
      <c r="R381" t="s">
        <v>8315</v>
      </c>
      <c r="S381" s="12">
        <f t="shared" si="20"/>
        <v>40987.688333333332</v>
      </c>
      <c r="T381" s="12">
        <f t="shared" si="21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2"/>
        <v>1.415</v>
      </c>
      <c r="P382" s="6">
        <f t="shared" si="23"/>
        <v>115.51020408163265</v>
      </c>
      <c r="Q382" t="s">
        <v>8310</v>
      </c>
      <c r="R382" t="s">
        <v>8315</v>
      </c>
      <c r="S382" s="12">
        <f t="shared" si="20"/>
        <v>42367.719814814816</v>
      </c>
      <c r="T382" s="12">
        <f t="shared" si="21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2"/>
        <v>1.0472999999999999</v>
      </c>
      <c r="P383" s="6">
        <f t="shared" si="23"/>
        <v>104.31274900398407</v>
      </c>
      <c r="Q383" t="s">
        <v>8310</v>
      </c>
      <c r="R383" t="s">
        <v>8315</v>
      </c>
      <c r="S383" s="12">
        <f t="shared" si="20"/>
        <v>41085.698113425926</v>
      </c>
      <c r="T383" s="12">
        <f t="shared" si="21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2"/>
        <v>2.5583333333333331</v>
      </c>
      <c r="P384" s="6">
        <f t="shared" si="23"/>
        <v>69.772727272727266</v>
      </c>
      <c r="Q384" t="s">
        <v>8310</v>
      </c>
      <c r="R384" t="s">
        <v>8315</v>
      </c>
      <c r="S384" s="12">
        <f t="shared" si="20"/>
        <v>41144.709490740745</v>
      </c>
      <c r="T384" s="12">
        <f t="shared" si="21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2"/>
        <v>2.0670670670670672</v>
      </c>
      <c r="P385" s="6">
        <f t="shared" si="23"/>
        <v>43.020833333333336</v>
      </c>
      <c r="Q385" t="s">
        <v>8310</v>
      </c>
      <c r="R385" t="s">
        <v>8315</v>
      </c>
      <c r="S385" s="12">
        <f t="shared" si="20"/>
        <v>41755.117581018516</v>
      </c>
      <c r="T385" s="12">
        <f t="shared" si="21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2"/>
        <v>1.1210500000000001</v>
      </c>
      <c r="P386" s="6">
        <f t="shared" si="23"/>
        <v>58.540469973890339</v>
      </c>
      <c r="Q386" t="s">
        <v>8310</v>
      </c>
      <c r="R386" t="s">
        <v>8315</v>
      </c>
      <c r="S386" s="12">
        <f t="shared" ref="S386:S449" si="24">(J386/86400)+DATE(1970,1,1)</f>
        <v>41980.781793981485</v>
      </c>
      <c r="T386" s="12">
        <f t="shared" ref="T386:T449" si="25">(I386/86400)+DATE(1970,1,1)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6">E387/D387</f>
        <v>1.05982</v>
      </c>
      <c r="P387" s="6">
        <f t="shared" ref="P387:P450" si="27">E387/L387</f>
        <v>111.79535864978902</v>
      </c>
      <c r="Q387" t="s">
        <v>8310</v>
      </c>
      <c r="R387" t="s">
        <v>8315</v>
      </c>
      <c r="S387" s="12">
        <f t="shared" si="24"/>
        <v>41934.584502314814</v>
      </c>
      <c r="T387" s="12">
        <f t="shared" si="25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6"/>
        <v>1.0016666666666667</v>
      </c>
      <c r="P388" s="6">
        <f t="shared" si="27"/>
        <v>46.230769230769234</v>
      </c>
      <c r="Q388" t="s">
        <v>8310</v>
      </c>
      <c r="R388" t="s">
        <v>8315</v>
      </c>
      <c r="S388" s="12">
        <f t="shared" si="24"/>
        <v>42211.951284722221</v>
      </c>
      <c r="T388" s="12">
        <f t="shared" si="25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6"/>
        <v>2.1398947368421051</v>
      </c>
      <c r="P389" s="6">
        <f t="shared" si="27"/>
        <v>144.69039145907473</v>
      </c>
      <c r="Q389" t="s">
        <v>8310</v>
      </c>
      <c r="R389" t="s">
        <v>8315</v>
      </c>
      <c r="S389" s="12">
        <f t="shared" si="24"/>
        <v>42200.67659722222</v>
      </c>
      <c r="T389" s="12">
        <f t="shared" si="25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6"/>
        <v>1.2616000000000001</v>
      </c>
      <c r="P390" s="6">
        <f t="shared" si="27"/>
        <v>88.845070422535215</v>
      </c>
      <c r="Q390" t="s">
        <v>8310</v>
      </c>
      <c r="R390" t="s">
        <v>8315</v>
      </c>
      <c r="S390" s="12">
        <f t="shared" si="24"/>
        <v>42549.076157407406</v>
      </c>
      <c r="T390" s="12">
        <f t="shared" si="25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6"/>
        <v>1.8153547058823529</v>
      </c>
      <c r="P391" s="6">
        <f t="shared" si="27"/>
        <v>81.75107284768211</v>
      </c>
      <c r="Q391" t="s">
        <v>8310</v>
      </c>
      <c r="R391" t="s">
        <v>8315</v>
      </c>
      <c r="S391" s="12">
        <f t="shared" si="24"/>
        <v>41674.063078703708</v>
      </c>
      <c r="T391" s="12">
        <f t="shared" si="25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6"/>
        <v>1</v>
      </c>
      <c r="P392" s="6">
        <f t="shared" si="27"/>
        <v>71.428571428571431</v>
      </c>
      <c r="Q392" t="s">
        <v>8310</v>
      </c>
      <c r="R392" t="s">
        <v>8315</v>
      </c>
      <c r="S392" s="12">
        <f t="shared" si="24"/>
        <v>42112.036712962959</v>
      </c>
      <c r="T392" s="12">
        <f t="shared" si="25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6"/>
        <v>1.0061</v>
      </c>
      <c r="P393" s="6">
        <f t="shared" si="27"/>
        <v>104.25906735751295</v>
      </c>
      <c r="Q393" t="s">
        <v>8310</v>
      </c>
      <c r="R393" t="s">
        <v>8315</v>
      </c>
      <c r="S393" s="12">
        <f t="shared" si="24"/>
        <v>40865.042256944442</v>
      </c>
      <c r="T393" s="12">
        <f t="shared" si="25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6"/>
        <v>1.009027027027027</v>
      </c>
      <c r="P394" s="6">
        <f t="shared" si="27"/>
        <v>90.616504854368927</v>
      </c>
      <c r="Q394" t="s">
        <v>8310</v>
      </c>
      <c r="R394" t="s">
        <v>8315</v>
      </c>
      <c r="S394" s="12">
        <f t="shared" si="24"/>
        <v>40763.717256944445</v>
      </c>
      <c r="T394" s="12">
        <f t="shared" si="25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6"/>
        <v>1.10446</v>
      </c>
      <c r="P395" s="6">
        <f t="shared" si="27"/>
        <v>157.33048433048432</v>
      </c>
      <c r="Q395" t="s">
        <v>8310</v>
      </c>
      <c r="R395" t="s">
        <v>8315</v>
      </c>
      <c r="S395" s="12">
        <f t="shared" si="24"/>
        <v>41526.708935185183</v>
      </c>
      <c r="T395" s="12">
        <f t="shared" si="25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6"/>
        <v>1.118936170212766</v>
      </c>
      <c r="P396" s="6">
        <f t="shared" si="27"/>
        <v>105.18</v>
      </c>
      <c r="Q396" t="s">
        <v>8310</v>
      </c>
      <c r="R396" t="s">
        <v>8315</v>
      </c>
      <c r="S396" s="12">
        <f t="shared" si="24"/>
        <v>42417.818078703705</v>
      </c>
      <c r="T396" s="12">
        <f t="shared" si="25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6"/>
        <v>1.0804450000000001</v>
      </c>
      <c r="P397" s="6">
        <f t="shared" si="27"/>
        <v>58.719836956521746</v>
      </c>
      <c r="Q397" t="s">
        <v>8310</v>
      </c>
      <c r="R397" t="s">
        <v>8315</v>
      </c>
      <c r="S397" s="12">
        <f t="shared" si="24"/>
        <v>40990.909259259257</v>
      </c>
      <c r="T397" s="12">
        <f t="shared" si="25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6"/>
        <v>1.0666666666666667</v>
      </c>
      <c r="P398" s="6">
        <f t="shared" si="27"/>
        <v>81.632653061224488</v>
      </c>
      <c r="Q398" t="s">
        <v>8310</v>
      </c>
      <c r="R398" t="s">
        <v>8315</v>
      </c>
      <c r="S398" s="12">
        <f t="shared" si="24"/>
        <v>41082.564884259264</v>
      </c>
      <c r="T398" s="12">
        <f t="shared" si="25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6"/>
        <v>1.0390027322404372</v>
      </c>
      <c r="P399" s="6">
        <f t="shared" si="27"/>
        <v>56.460043668122275</v>
      </c>
      <c r="Q399" t="s">
        <v>8310</v>
      </c>
      <c r="R399" t="s">
        <v>8315</v>
      </c>
      <c r="S399" s="12">
        <f t="shared" si="24"/>
        <v>40379.776435185187</v>
      </c>
      <c r="T399" s="12">
        <f t="shared" si="25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6"/>
        <v>1.2516</v>
      </c>
      <c r="P400" s="6">
        <f t="shared" si="27"/>
        <v>140.1044776119403</v>
      </c>
      <c r="Q400" t="s">
        <v>8310</v>
      </c>
      <c r="R400" t="s">
        <v>8315</v>
      </c>
      <c r="S400" s="12">
        <f t="shared" si="24"/>
        <v>42078.793124999997</v>
      </c>
      <c r="T400" s="12">
        <f t="shared" si="25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6"/>
        <v>1.0680499999999999</v>
      </c>
      <c r="P401" s="6">
        <f t="shared" si="27"/>
        <v>224.85263157894738</v>
      </c>
      <c r="Q401" t="s">
        <v>8310</v>
      </c>
      <c r="R401" t="s">
        <v>8315</v>
      </c>
      <c r="S401" s="12">
        <f t="shared" si="24"/>
        <v>42687.875775462962</v>
      </c>
      <c r="T401" s="12">
        <f t="shared" si="25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6"/>
        <v>1.1230249999999999</v>
      </c>
      <c r="P402" s="6">
        <f t="shared" si="27"/>
        <v>181.13306451612902</v>
      </c>
      <c r="Q402" t="s">
        <v>8310</v>
      </c>
      <c r="R402" t="s">
        <v>8315</v>
      </c>
      <c r="S402" s="12">
        <f t="shared" si="24"/>
        <v>41745.635960648149</v>
      </c>
      <c r="T402" s="12">
        <f t="shared" si="25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6"/>
        <v>1.0381199999999999</v>
      </c>
      <c r="P403" s="6">
        <f t="shared" si="27"/>
        <v>711.04109589041093</v>
      </c>
      <c r="Q403" t="s">
        <v>8310</v>
      </c>
      <c r="R403" t="s">
        <v>8315</v>
      </c>
      <c r="S403" s="12">
        <f t="shared" si="24"/>
        <v>40732.842245370368</v>
      </c>
      <c r="T403" s="12">
        <f t="shared" si="25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6"/>
        <v>1.4165000000000001</v>
      </c>
      <c r="P404" s="6">
        <f t="shared" si="27"/>
        <v>65.883720930232556</v>
      </c>
      <c r="Q404" t="s">
        <v>8310</v>
      </c>
      <c r="R404" t="s">
        <v>8315</v>
      </c>
      <c r="S404" s="12">
        <f t="shared" si="24"/>
        <v>42292.539548611108</v>
      </c>
      <c r="T404" s="12">
        <f t="shared" si="25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6"/>
        <v>1.0526</v>
      </c>
      <c r="P405" s="6">
        <f t="shared" si="27"/>
        <v>75.185714285714283</v>
      </c>
      <c r="Q405" t="s">
        <v>8310</v>
      </c>
      <c r="R405" t="s">
        <v>8315</v>
      </c>
      <c r="S405" s="12">
        <f t="shared" si="24"/>
        <v>40718.310659722221</v>
      </c>
      <c r="T405" s="12">
        <f t="shared" si="25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6"/>
        <v>1.0309142857142857</v>
      </c>
      <c r="P406" s="6">
        <f t="shared" si="27"/>
        <v>133.14391143911439</v>
      </c>
      <c r="Q406" t="s">
        <v>8310</v>
      </c>
      <c r="R406" t="s">
        <v>8315</v>
      </c>
      <c r="S406" s="12">
        <f t="shared" si="24"/>
        <v>41646.628032407403</v>
      </c>
      <c r="T406" s="12">
        <f t="shared" si="25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6"/>
        <v>1.0765957446808512</v>
      </c>
      <c r="P407" s="6">
        <f t="shared" si="27"/>
        <v>55.2</v>
      </c>
      <c r="Q407" t="s">
        <v>8310</v>
      </c>
      <c r="R407" t="s">
        <v>8315</v>
      </c>
      <c r="S407" s="12">
        <f t="shared" si="24"/>
        <v>41674.08494212963</v>
      </c>
      <c r="T407" s="12">
        <f t="shared" si="25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6"/>
        <v>1.0770464285714285</v>
      </c>
      <c r="P408" s="6">
        <f t="shared" si="27"/>
        <v>86.163714285714292</v>
      </c>
      <c r="Q408" t="s">
        <v>8310</v>
      </c>
      <c r="R408" t="s">
        <v>8315</v>
      </c>
      <c r="S408" s="12">
        <f t="shared" si="24"/>
        <v>40638.162465277775</v>
      </c>
      <c r="T408" s="12">
        <f t="shared" si="25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6"/>
        <v>1.0155000000000001</v>
      </c>
      <c r="P409" s="6">
        <f t="shared" si="27"/>
        <v>92.318181818181813</v>
      </c>
      <c r="Q409" t="s">
        <v>8310</v>
      </c>
      <c r="R409" t="s">
        <v>8315</v>
      </c>
      <c r="S409" s="12">
        <f t="shared" si="24"/>
        <v>40806.870949074073</v>
      </c>
      <c r="T409" s="12">
        <f t="shared" si="25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6"/>
        <v>1.0143766666666667</v>
      </c>
      <c r="P410" s="6">
        <f t="shared" si="27"/>
        <v>160.16473684210527</v>
      </c>
      <c r="Q410" t="s">
        <v>8310</v>
      </c>
      <c r="R410" t="s">
        <v>8315</v>
      </c>
      <c r="S410" s="12">
        <f t="shared" si="24"/>
        <v>41543.735995370371</v>
      </c>
      <c r="T410" s="12">
        <f t="shared" si="25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6"/>
        <v>1.3680000000000001</v>
      </c>
      <c r="P411" s="6">
        <f t="shared" si="27"/>
        <v>45.6</v>
      </c>
      <c r="Q411" t="s">
        <v>8310</v>
      </c>
      <c r="R411" t="s">
        <v>8315</v>
      </c>
      <c r="S411" s="12">
        <f t="shared" si="24"/>
        <v>42543.862777777773</v>
      </c>
      <c r="T411" s="12">
        <f t="shared" si="25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6"/>
        <v>1.2829999999999999</v>
      </c>
      <c r="P412" s="6">
        <f t="shared" si="27"/>
        <v>183.28571428571428</v>
      </c>
      <c r="Q412" t="s">
        <v>8310</v>
      </c>
      <c r="R412" t="s">
        <v>8315</v>
      </c>
      <c r="S412" s="12">
        <f t="shared" si="24"/>
        <v>42113.981446759259</v>
      </c>
      <c r="T412" s="12">
        <f t="shared" si="25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6"/>
        <v>1.0105</v>
      </c>
      <c r="P413" s="6">
        <f t="shared" si="27"/>
        <v>125.78838174273859</v>
      </c>
      <c r="Q413" t="s">
        <v>8310</v>
      </c>
      <c r="R413" t="s">
        <v>8315</v>
      </c>
      <c r="S413" s="12">
        <f t="shared" si="24"/>
        <v>41598.17597222222</v>
      </c>
      <c r="T413" s="12">
        <f t="shared" si="25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6"/>
        <v>1.2684</v>
      </c>
      <c r="P414" s="6">
        <f t="shared" si="27"/>
        <v>57.654545454545456</v>
      </c>
      <c r="Q414" t="s">
        <v>8310</v>
      </c>
      <c r="R414" t="s">
        <v>8315</v>
      </c>
      <c r="S414" s="12">
        <f t="shared" si="24"/>
        <v>41099.742800925924</v>
      </c>
      <c r="T414" s="12">
        <f t="shared" si="25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6"/>
        <v>1.0508593749999999</v>
      </c>
      <c r="P415" s="6">
        <f t="shared" si="27"/>
        <v>78.660818713450297</v>
      </c>
      <c r="Q415" t="s">
        <v>8310</v>
      </c>
      <c r="R415" t="s">
        <v>8315</v>
      </c>
      <c r="S415" s="12">
        <f t="shared" si="24"/>
        <v>41079.877442129626</v>
      </c>
      <c r="T415" s="12">
        <f t="shared" si="25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6"/>
        <v>1.0285405405405406</v>
      </c>
      <c r="P416" s="6">
        <f t="shared" si="27"/>
        <v>91.480769230769226</v>
      </c>
      <c r="Q416" t="s">
        <v>8310</v>
      </c>
      <c r="R416" t="s">
        <v>8315</v>
      </c>
      <c r="S416" s="12">
        <f t="shared" si="24"/>
        <v>41529.063252314816</v>
      </c>
      <c r="T416" s="12">
        <f t="shared" si="25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6"/>
        <v>1.0214714285714286</v>
      </c>
      <c r="P417" s="6">
        <f t="shared" si="27"/>
        <v>68.09809523809524</v>
      </c>
      <c r="Q417" t="s">
        <v>8310</v>
      </c>
      <c r="R417" t="s">
        <v>8315</v>
      </c>
      <c r="S417" s="12">
        <f t="shared" si="24"/>
        <v>41904.851875</v>
      </c>
      <c r="T417" s="12">
        <f t="shared" si="25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6"/>
        <v>1.2021700000000002</v>
      </c>
      <c r="P418" s="6">
        <f t="shared" si="27"/>
        <v>48.086800000000004</v>
      </c>
      <c r="Q418" t="s">
        <v>8310</v>
      </c>
      <c r="R418" t="s">
        <v>8315</v>
      </c>
      <c r="S418" s="12">
        <f t="shared" si="24"/>
        <v>41648.396192129629</v>
      </c>
      <c r="T418" s="12">
        <f t="shared" si="25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6"/>
        <v>1.0024761904761905</v>
      </c>
      <c r="P419" s="6">
        <f t="shared" si="27"/>
        <v>202.42307692307693</v>
      </c>
      <c r="Q419" t="s">
        <v>8310</v>
      </c>
      <c r="R419" t="s">
        <v>8315</v>
      </c>
      <c r="S419" s="12">
        <f t="shared" si="24"/>
        <v>41360.970601851848</v>
      </c>
      <c r="T419" s="12">
        <f t="shared" si="25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6"/>
        <v>1.0063392857142857</v>
      </c>
      <c r="P420" s="6">
        <f t="shared" si="27"/>
        <v>216.75</v>
      </c>
      <c r="Q420" t="s">
        <v>8310</v>
      </c>
      <c r="R420" t="s">
        <v>8315</v>
      </c>
      <c r="S420" s="12">
        <f t="shared" si="24"/>
        <v>42178.282372685186</v>
      </c>
      <c r="T420" s="12">
        <f t="shared" si="25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6"/>
        <v>1.004375</v>
      </c>
      <c r="P421" s="6">
        <f t="shared" si="27"/>
        <v>110.06849315068493</v>
      </c>
      <c r="Q421" t="s">
        <v>8310</v>
      </c>
      <c r="R421" t="s">
        <v>8315</v>
      </c>
      <c r="S421" s="12">
        <f t="shared" si="24"/>
        <v>41394.842442129629</v>
      </c>
      <c r="T421" s="12">
        <f t="shared" si="25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6"/>
        <v>4.3939393939393936E-3</v>
      </c>
      <c r="P422" s="6">
        <f t="shared" si="27"/>
        <v>4.833333333333333</v>
      </c>
      <c r="Q422" t="s">
        <v>8310</v>
      </c>
      <c r="R422" t="s">
        <v>8316</v>
      </c>
      <c r="S422" s="12">
        <f t="shared" si="24"/>
        <v>41682.23646990741</v>
      </c>
      <c r="T422" s="12">
        <f t="shared" si="25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6"/>
        <v>2.0066666666666667E-2</v>
      </c>
      <c r="P423" s="6">
        <f t="shared" si="27"/>
        <v>50.166666666666664</v>
      </c>
      <c r="Q423" t="s">
        <v>8310</v>
      </c>
      <c r="R423" t="s">
        <v>8316</v>
      </c>
      <c r="S423" s="12">
        <f t="shared" si="24"/>
        <v>42177.491388888884</v>
      </c>
      <c r="T423" s="12">
        <f t="shared" si="25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6"/>
        <v>1.0749999999999999E-2</v>
      </c>
      <c r="P424" s="6">
        <f t="shared" si="27"/>
        <v>35.833333333333336</v>
      </c>
      <c r="Q424" t="s">
        <v>8310</v>
      </c>
      <c r="R424" t="s">
        <v>8316</v>
      </c>
      <c r="S424" s="12">
        <f t="shared" si="24"/>
        <v>41863.260381944448</v>
      </c>
      <c r="T424" s="12">
        <f t="shared" si="25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6"/>
        <v>7.6499999999999997E-3</v>
      </c>
      <c r="P425" s="6">
        <f t="shared" si="27"/>
        <v>11.76923076923077</v>
      </c>
      <c r="Q425" t="s">
        <v>8310</v>
      </c>
      <c r="R425" t="s">
        <v>8316</v>
      </c>
      <c r="S425" s="12">
        <f t="shared" si="24"/>
        <v>41400.92627314815</v>
      </c>
      <c r="T425" s="12">
        <f t="shared" si="25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6"/>
        <v>6.7966666666666675E-2</v>
      </c>
      <c r="P426" s="6">
        <f t="shared" si="27"/>
        <v>40.78</v>
      </c>
      <c r="Q426" t="s">
        <v>8310</v>
      </c>
      <c r="R426" t="s">
        <v>8316</v>
      </c>
      <c r="S426" s="12">
        <f t="shared" si="24"/>
        <v>40934.376145833332</v>
      </c>
      <c r="T426" s="12">
        <f t="shared" si="25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6"/>
        <v>1.2E-4</v>
      </c>
      <c r="P427" s="6">
        <f t="shared" si="27"/>
        <v>3</v>
      </c>
      <c r="Q427" t="s">
        <v>8310</v>
      </c>
      <c r="R427" t="s">
        <v>8316</v>
      </c>
      <c r="S427" s="12">
        <f t="shared" si="24"/>
        <v>42275.861157407402</v>
      </c>
      <c r="T427" s="12">
        <f t="shared" si="25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6"/>
        <v>1.3299999999999999E-2</v>
      </c>
      <c r="P428" s="6">
        <f t="shared" si="27"/>
        <v>16.625</v>
      </c>
      <c r="Q428" t="s">
        <v>8310</v>
      </c>
      <c r="R428" t="s">
        <v>8316</v>
      </c>
      <c r="S428" s="12">
        <f t="shared" si="24"/>
        <v>42400.711967592593</v>
      </c>
      <c r="T428" s="12">
        <f t="shared" si="25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6"/>
        <v>0</v>
      </c>
      <c r="P429" s="6" t="e">
        <f t="shared" si="27"/>
        <v>#DIV/0!</v>
      </c>
      <c r="Q429" t="s">
        <v>8310</v>
      </c>
      <c r="R429" t="s">
        <v>8316</v>
      </c>
      <c r="S429" s="12">
        <f t="shared" si="24"/>
        <v>42285.90902777778</v>
      </c>
      <c r="T429" s="12">
        <f t="shared" si="25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6"/>
        <v>5.6333333333333332E-2</v>
      </c>
      <c r="P430" s="6">
        <f t="shared" si="27"/>
        <v>52</v>
      </c>
      <c r="Q430" t="s">
        <v>8310</v>
      </c>
      <c r="R430" t="s">
        <v>8316</v>
      </c>
      <c r="S430" s="12">
        <f t="shared" si="24"/>
        <v>41778.766724537039</v>
      </c>
      <c r="T430" s="12">
        <f t="shared" si="25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6"/>
        <v>0</v>
      </c>
      <c r="P431" s="6" t="e">
        <f t="shared" si="27"/>
        <v>#DIV/0!</v>
      </c>
      <c r="Q431" t="s">
        <v>8310</v>
      </c>
      <c r="R431" t="s">
        <v>8316</v>
      </c>
      <c r="S431" s="12">
        <f t="shared" si="24"/>
        <v>40070.901412037041</v>
      </c>
      <c r="T431" s="12">
        <f t="shared" si="25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6"/>
        <v>2.4E-2</v>
      </c>
      <c r="P432" s="6">
        <f t="shared" si="27"/>
        <v>4.8</v>
      </c>
      <c r="Q432" t="s">
        <v>8310</v>
      </c>
      <c r="R432" t="s">
        <v>8316</v>
      </c>
      <c r="S432" s="12">
        <f t="shared" si="24"/>
        <v>41513.107256944444</v>
      </c>
      <c r="T432" s="12">
        <f t="shared" si="25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6"/>
        <v>0.13833333333333334</v>
      </c>
      <c r="P433" s="6">
        <f t="shared" si="27"/>
        <v>51.875</v>
      </c>
      <c r="Q433" t="s">
        <v>8310</v>
      </c>
      <c r="R433" t="s">
        <v>8316</v>
      </c>
      <c r="S433" s="12">
        <f t="shared" si="24"/>
        <v>42526.871331018519</v>
      </c>
      <c r="T433" s="12">
        <f t="shared" si="25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6"/>
        <v>9.5000000000000001E-2</v>
      </c>
      <c r="P434" s="6">
        <f t="shared" si="27"/>
        <v>71.25</v>
      </c>
      <c r="Q434" t="s">
        <v>8310</v>
      </c>
      <c r="R434" t="s">
        <v>8316</v>
      </c>
      <c r="S434" s="12">
        <f t="shared" si="24"/>
        <v>42238.726631944446</v>
      </c>
      <c r="T434" s="12">
        <f t="shared" si="25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6"/>
        <v>0</v>
      </c>
      <c r="P435" s="6" t="e">
        <f t="shared" si="27"/>
        <v>#DIV/0!</v>
      </c>
      <c r="Q435" t="s">
        <v>8310</v>
      </c>
      <c r="R435" t="s">
        <v>8316</v>
      </c>
      <c r="S435" s="12">
        <f t="shared" si="24"/>
        <v>42228.629884259259</v>
      </c>
      <c r="T435" s="12">
        <f t="shared" si="25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6"/>
        <v>0.05</v>
      </c>
      <c r="P436" s="6">
        <f t="shared" si="27"/>
        <v>62.5</v>
      </c>
      <c r="Q436" t="s">
        <v>8310</v>
      </c>
      <c r="R436" t="s">
        <v>8316</v>
      </c>
      <c r="S436" s="12">
        <f t="shared" si="24"/>
        <v>41576.834513888891</v>
      </c>
      <c r="T436" s="12">
        <f t="shared" si="25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6"/>
        <v>2.7272727272727273E-5</v>
      </c>
      <c r="P437" s="6">
        <f t="shared" si="27"/>
        <v>1</v>
      </c>
      <c r="Q437" t="s">
        <v>8310</v>
      </c>
      <c r="R437" t="s">
        <v>8316</v>
      </c>
      <c r="S437" s="12">
        <f t="shared" si="24"/>
        <v>41500.747453703705</v>
      </c>
      <c r="T437" s="12">
        <f t="shared" si="25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6"/>
        <v>0</v>
      </c>
      <c r="P438" s="6" t="e">
        <f t="shared" si="27"/>
        <v>#DIV/0!</v>
      </c>
      <c r="Q438" t="s">
        <v>8310</v>
      </c>
      <c r="R438" t="s">
        <v>8316</v>
      </c>
      <c r="S438" s="12">
        <f t="shared" si="24"/>
        <v>41456.36241898148</v>
      </c>
      <c r="T438" s="12">
        <f t="shared" si="25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6"/>
        <v>0</v>
      </c>
      <c r="P439" s="6" t="e">
        <f t="shared" si="27"/>
        <v>#DIV/0!</v>
      </c>
      <c r="Q439" t="s">
        <v>8310</v>
      </c>
      <c r="R439" t="s">
        <v>8316</v>
      </c>
      <c r="S439" s="12">
        <f t="shared" si="24"/>
        <v>42591.31858796296</v>
      </c>
      <c r="T439" s="12">
        <f t="shared" si="25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6"/>
        <v>9.3799999999999994E-2</v>
      </c>
      <c r="P440" s="6">
        <f t="shared" si="27"/>
        <v>170.54545454545453</v>
      </c>
      <c r="Q440" t="s">
        <v>8310</v>
      </c>
      <c r="R440" t="s">
        <v>8316</v>
      </c>
      <c r="S440" s="12">
        <f t="shared" si="24"/>
        <v>42296.261087962965</v>
      </c>
      <c r="T440" s="12">
        <f t="shared" si="25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6"/>
        <v>0</v>
      </c>
      <c r="P441" s="6" t="e">
        <f t="shared" si="27"/>
        <v>#DIV/0!</v>
      </c>
      <c r="Q441" t="s">
        <v>8310</v>
      </c>
      <c r="R441" t="s">
        <v>8316</v>
      </c>
      <c r="S441" s="12">
        <f t="shared" si="24"/>
        <v>41919.761782407411</v>
      </c>
      <c r="T441" s="12">
        <f t="shared" si="25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6"/>
        <v>1E-3</v>
      </c>
      <c r="P442" s="6">
        <f t="shared" si="27"/>
        <v>5</v>
      </c>
      <c r="Q442" t="s">
        <v>8310</v>
      </c>
      <c r="R442" t="s">
        <v>8316</v>
      </c>
      <c r="S442" s="12">
        <f t="shared" si="24"/>
        <v>42423.985567129625</v>
      </c>
      <c r="T442" s="12">
        <f t="shared" si="25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6"/>
        <v>0</v>
      </c>
      <c r="P443" s="6" t="e">
        <f t="shared" si="27"/>
        <v>#DIV/0!</v>
      </c>
      <c r="Q443" t="s">
        <v>8310</v>
      </c>
      <c r="R443" t="s">
        <v>8316</v>
      </c>
      <c r="S443" s="12">
        <f t="shared" si="24"/>
        <v>41550.793935185182</v>
      </c>
      <c r="T443" s="12">
        <f t="shared" si="25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6"/>
        <v>0.39358823529411763</v>
      </c>
      <c r="P444" s="6">
        <f t="shared" si="27"/>
        <v>393.58823529411762</v>
      </c>
      <c r="Q444" t="s">
        <v>8310</v>
      </c>
      <c r="R444" t="s">
        <v>8316</v>
      </c>
      <c r="S444" s="12">
        <f t="shared" si="24"/>
        <v>42024.888692129629</v>
      </c>
      <c r="T444" s="12">
        <f t="shared" si="25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6"/>
        <v>1E-3</v>
      </c>
      <c r="P445" s="6">
        <f t="shared" si="27"/>
        <v>5</v>
      </c>
      <c r="Q445" t="s">
        <v>8310</v>
      </c>
      <c r="R445" t="s">
        <v>8316</v>
      </c>
      <c r="S445" s="12">
        <f t="shared" si="24"/>
        <v>41650.015057870369</v>
      </c>
      <c r="T445" s="12">
        <f t="shared" si="25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6"/>
        <v>0.05</v>
      </c>
      <c r="P446" s="6">
        <f t="shared" si="27"/>
        <v>50</v>
      </c>
      <c r="Q446" t="s">
        <v>8310</v>
      </c>
      <c r="R446" t="s">
        <v>8316</v>
      </c>
      <c r="S446" s="12">
        <f t="shared" si="24"/>
        <v>40894.906956018516</v>
      </c>
      <c r="T446" s="12">
        <f t="shared" si="25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6"/>
        <v>3.3333333333333335E-5</v>
      </c>
      <c r="P447" s="6">
        <f t="shared" si="27"/>
        <v>1</v>
      </c>
      <c r="Q447" t="s">
        <v>8310</v>
      </c>
      <c r="R447" t="s">
        <v>8316</v>
      </c>
      <c r="S447" s="12">
        <f t="shared" si="24"/>
        <v>42130.335358796292</v>
      </c>
      <c r="T447" s="12">
        <f t="shared" si="25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6"/>
        <v>7.2952380952380949E-2</v>
      </c>
      <c r="P448" s="6">
        <f t="shared" si="27"/>
        <v>47.875</v>
      </c>
      <c r="Q448" t="s">
        <v>8310</v>
      </c>
      <c r="R448" t="s">
        <v>8316</v>
      </c>
      <c r="S448" s="12">
        <f t="shared" si="24"/>
        <v>42037.083564814813</v>
      </c>
      <c r="T448" s="12">
        <f t="shared" si="25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6"/>
        <v>1.6666666666666666E-4</v>
      </c>
      <c r="P449" s="6">
        <f t="shared" si="27"/>
        <v>5</v>
      </c>
      <c r="Q449" t="s">
        <v>8310</v>
      </c>
      <c r="R449" t="s">
        <v>8316</v>
      </c>
      <c r="S449" s="12">
        <f t="shared" si="24"/>
        <v>41331.555127314816</v>
      </c>
      <c r="T449" s="12">
        <f t="shared" si="25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6"/>
        <v>3.2804E-2</v>
      </c>
      <c r="P450" s="6">
        <f t="shared" si="27"/>
        <v>20.502500000000001</v>
      </c>
      <c r="Q450" t="s">
        <v>8310</v>
      </c>
      <c r="R450" t="s">
        <v>8316</v>
      </c>
      <c r="S450" s="12">
        <f t="shared" ref="S450:S513" si="28">(J450/86400)+DATE(1970,1,1)</f>
        <v>41753.758043981477</v>
      </c>
      <c r="T450" s="12">
        <f t="shared" ref="T450:T513" si="29">(I450/86400)+DATE(1970,1,1)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0">E451/D451</f>
        <v>2.2499999999999999E-2</v>
      </c>
      <c r="P451" s="6">
        <f t="shared" ref="P451:P514" si="31">E451/L451</f>
        <v>9</v>
      </c>
      <c r="Q451" t="s">
        <v>8310</v>
      </c>
      <c r="R451" t="s">
        <v>8316</v>
      </c>
      <c r="S451" s="12">
        <f t="shared" si="28"/>
        <v>41534.568113425928</v>
      </c>
      <c r="T451" s="12">
        <f t="shared" si="29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0"/>
        <v>7.92E-3</v>
      </c>
      <c r="P452" s="6">
        <f t="shared" si="31"/>
        <v>56.571428571428569</v>
      </c>
      <c r="Q452" t="s">
        <v>8310</v>
      </c>
      <c r="R452" t="s">
        <v>8316</v>
      </c>
      <c r="S452" s="12">
        <f t="shared" si="28"/>
        <v>41654.946759259255</v>
      </c>
      <c r="T452" s="12">
        <f t="shared" si="29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0"/>
        <v>0</v>
      </c>
      <c r="P453" s="6" t="e">
        <f t="shared" si="31"/>
        <v>#DIV/0!</v>
      </c>
      <c r="Q453" t="s">
        <v>8310</v>
      </c>
      <c r="R453" t="s">
        <v>8316</v>
      </c>
      <c r="S453" s="12">
        <f t="shared" si="28"/>
        <v>41634.715173611112</v>
      </c>
      <c r="T453" s="12">
        <f t="shared" si="29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0"/>
        <v>0.64</v>
      </c>
      <c r="P454" s="6">
        <f t="shared" si="31"/>
        <v>40</v>
      </c>
      <c r="Q454" t="s">
        <v>8310</v>
      </c>
      <c r="R454" t="s">
        <v>8316</v>
      </c>
      <c r="S454" s="12">
        <f t="shared" si="28"/>
        <v>42107.703877314816</v>
      </c>
      <c r="T454" s="12">
        <f t="shared" si="29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0"/>
        <v>2.740447957839262E-4</v>
      </c>
      <c r="P455" s="6">
        <f t="shared" si="31"/>
        <v>13</v>
      </c>
      <c r="Q455" t="s">
        <v>8310</v>
      </c>
      <c r="R455" t="s">
        <v>8316</v>
      </c>
      <c r="S455" s="12">
        <f t="shared" si="28"/>
        <v>42038.824988425928</v>
      </c>
      <c r="T455" s="12">
        <f t="shared" si="29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0"/>
        <v>8.2000000000000007E-3</v>
      </c>
      <c r="P456" s="6">
        <f t="shared" si="31"/>
        <v>16.399999999999999</v>
      </c>
      <c r="Q456" t="s">
        <v>8310</v>
      </c>
      <c r="R456" t="s">
        <v>8316</v>
      </c>
      <c r="S456" s="12">
        <f t="shared" si="28"/>
        <v>41938.717256944445</v>
      </c>
      <c r="T456" s="12">
        <f t="shared" si="29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0"/>
        <v>6.9230769230769226E-4</v>
      </c>
      <c r="P457" s="6">
        <f t="shared" si="31"/>
        <v>22.5</v>
      </c>
      <c r="Q457" t="s">
        <v>8310</v>
      </c>
      <c r="R457" t="s">
        <v>8316</v>
      </c>
      <c r="S457" s="12">
        <f t="shared" si="28"/>
        <v>40971.002569444448</v>
      </c>
      <c r="T457" s="12">
        <f t="shared" si="29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0"/>
        <v>6.8631863186318634E-3</v>
      </c>
      <c r="P458" s="6">
        <f t="shared" si="31"/>
        <v>20.333333333333332</v>
      </c>
      <c r="Q458" t="s">
        <v>8310</v>
      </c>
      <c r="R458" t="s">
        <v>8316</v>
      </c>
      <c r="S458" s="12">
        <f t="shared" si="28"/>
        <v>41547.694456018522</v>
      </c>
      <c r="T458" s="12">
        <f t="shared" si="29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0"/>
        <v>0</v>
      </c>
      <c r="P459" s="6" t="e">
        <f t="shared" si="31"/>
        <v>#DIV/0!</v>
      </c>
      <c r="Q459" t="s">
        <v>8310</v>
      </c>
      <c r="R459" t="s">
        <v>8316</v>
      </c>
      <c r="S459" s="12">
        <f t="shared" si="28"/>
        <v>41837.767500000002</v>
      </c>
      <c r="T459" s="12">
        <f t="shared" si="29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0"/>
        <v>8.2100000000000006E-2</v>
      </c>
      <c r="P460" s="6">
        <f t="shared" si="31"/>
        <v>16.755102040816325</v>
      </c>
      <c r="Q460" t="s">
        <v>8310</v>
      </c>
      <c r="R460" t="s">
        <v>8316</v>
      </c>
      <c r="S460" s="12">
        <f t="shared" si="28"/>
        <v>41378.69976851852</v>
      </c>
      <c r="T460" s="12">
        <f t="shared" si="29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0"/>
        <v>6.4102564102564103E-4</v>
      </c>
      <c r="P461" s="6">
        <f t="shared" si="31"/>
        <v>25</v>
      </c>
      <c r="Q461" t="s">
        <v>8310</v>
      </c>
      <c r="R461" t="s">
        <v>8316</v>
      </c>
      <c r="S461" s="12">
        <f t="shared" si="28"/>
        <v>40800.6403587963</v>
      </c>
      <c r="T461" s="12">
        <f t="shared" si="29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0"/>
        <v>2.9411764705882353E-3</v>
      </c>
      <c r="P462" s="6">
        <f t="shared" si="31"/>
        <v>12.5</v>
      </c>
      <c r="Q462" t="s">
        <v>8310</v>
      </c>
      <c r="R462" t="s">
        <v>8316</v>
      </c>
      <c r="S462" s="12">
        <f t="shared" si="28"/>
        <v>41759.542534722219</v>
      </c>
      <c r="T462" s="12">
        <f t="shared" si="29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0"/>
        <v>0</v>
      </c>
      <c r="P463" s="6" t="e">
        <f t="shared" si="31"/>
        <v>#DIV/0!</v>
      </c>
      <c r="Q463" t="s">
        <v>8310</v>
      </c>
      <c r="R463" t="s">
        <v>8316</v>
      </c>
      <c r="S463" s="12">
        <f t="shared" si="28"/>
        <v>41407.84684027778</v>
      </c>
      <c r="T463" s="12">
        <f t="shared" si="29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0"/>
        <v>0</v>
      </c>
      <c r="P464" s="6" t="e">
        <f t="shared" si="31"/>
        <v>#DIV/0!</v>
      </c>
      <c r="Q464" t="s">
        <v>8310</v>
      </c>
      <c r="R464" t="s">
        <v>8316</v>
      </c>
      <c r="S464" s="12">
        <f t="shared" si="28"/>
        <v>40705.12663194444</v>
      </c>
      <c r="T464" s="12">
        <f t="shared" si="29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0"/>
        <v>2.2727272727272728E-2</v>
      </c>
      <c r="P465" s="6">
        <f t="shared" si="31"/>
        <v>113.63636363636364</v>
      </c>
      <c r="Q465" t="s">
        <v>8310</v>
      </c>
      <c r="R465" t="s">
        <v>8316</v>
      </c>
      <c r="S465" s="12">
        <f t="shared" si="28"/>
        <v>40750.710104166668</v>
      </c>
      <c r="T465" s="12">
        <f t="shared" si="29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0"/>
        <v>9.9009900990099011E-4</v>
      </c>
      <c r="P466" s="6">
        <f t="shared" si="31"/>
        <v>1</v>
      </c>
      <c r="Q466" t="s">
        <v>8310</v>
      </c>
      <c r="R466" t="s">
        <v>8316</v>
      </c>
      <c r="S466" s="12">
        <f t="shared" si="28"/>
        <v>42488.84878472222</v>
      </c>
      <c r="T466" s="12">
        <f t="shared" si="29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0"/>
        <v>0.26953125</v>
      </c>
      <c r="P467" s="6">
        <f t="shared" si="31"/>
        <v>17.25</v>
      </c>
      <c r="Q467" t="s">
        <v>8310</v>
      </c>
      <c r="R467" t="s">
        <v>8316</v>
      </c>
      <c r="S467" s="12">
        <f t="shared" si="28"/>
        <v>41801.120069444441</v>
      </c>
      <c r="T467" s="12">
        <f t="shared" si="29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0"/>
        <v>7.6E-3</v>
      </c>
      <c r="P468" s="6">
        <f t="shared" si="31"/>
        <v>15.2</v>
      </c>
      <c r="Q468" t="s">
        <v>8310</v>
      </c>
      <c r="R468" t="s">
        <v>8316</v>
      </c>
      <c r="S468" s="12">
        <f t="shared" si="28"/>
        <v>41129.942870370374</v>
      </c>
      <c r="T468" s="12">
        <f t="shared" si="29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0"/>
        <v>0.21575</v>
      </c>
      <c r="P469" s="6">
        <f t="shared" si="31"/>
        <v>110.64102564102564</v>
      </c>
      <c r="Q469" t="s">
        <v>8310</v>
      </c>
      <c r="R469" t="s">
        <v>8316</v>
      </c>
      <c r="S469" s="12">
        <f t="shared" si="28"/>
        <v>41135.679791666669</v>
      </c>
      <c r="T469" s="12">
        <f t="shared" si="29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0"/>
        <v>0</v>
      </c>
      <c r="P470" s="6" t="e">
        <f t="shared" si="31"/>
        <v>#DIV/0!</v>
      </c>
      <c r="Q470" t="s">
        <v>8310</v>
      </c>
      <c r="R470" t="s">
        <v>8316</v>
      </c>
      <c r="S470" s="12">
        <f t="shared" si="28"/>
        <v>41041.167627314819</v>
      </c>
      <c r="T470" s="12">
        <f t="shared" si="29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0"/>
        <v>0</v>
      </c>
      <c r="P471" s="6" t="e">
        <f t="shared" si="31"/>
        <v>#DIV/0!</v>
      </c>
      <c r="Q471" t="s">
        <v>8310</v>
      </c>
      <c r="R471" t="s">
        <v>8316</v>
      </c>
      <c r="S471" s="12">
        <f t="shared" si="28"/>
        <v>41827.989861111113</v>
      </c>
      <c r="T471" s="12">
        <f t="shared" si="29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0"/>
        <v>1.0200000000000001E-2</v>
      </c>
      <c r="P472" s="6">
        <f t="shared" si="31"/>
        <v>25.5</v>
      </c>
      <c r="Q472" t="s">
        <v>8310</v>
      </c>
      <c r="R472" t="s">
        <v>8316</v>
      </c>
      <c r="S472" s="12">
        <f t="shared" si="28"/>
        <v>41605.167696759258</v>
      </c>
      <c r="T472" s="12">
        <f t="shared" si="29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0"/>
        <v>0.11892727272727273</v>
      </c>
      <c r="P473" s="6">
        <f t="shared" si="31"/>
        <v>38.476470588235294</v>
      </c>
      <c r="Q473" t="s">
        <v>8310</v>
      </c>
      <c r="R473" t="s">
        <v>8316</v>
      </c>
      <c r="S473" s="12">
        <f t="shared" si="28"/>
        <v>41703.721979166665</v>
      </c>
      <c r="T473" s="12">
        <f t="shared" si="29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0"/>
        <v>0.17624999999999999</v>
      </c>
      <c r="P474" s="6">
        <f t="shared" si="31"/>
        <v>28.2</v>
      </c>
      <c r="Q474" t="s">
        <v>8310</v>
      </c>
      <c r="R474" t="s">
        <v>8316</v>
      </c>
      <c r="S474" s="12">
        <f t="shared" si="28"/>
        <v>41844.922662037039</v>
      </c>
      <c r="T474" s="12">
        <f t="shared" si="29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0"/>
        <v>2.87E-2</v>
      </c>
      <c r="P475" s="6">
        <f t="shared" si="31"/>
        <v>61.5</v>
      </c>
      <c r="Q475" t="s">
        <v>8310</v>
      </c>
      <c r="R475" t="s">
        <v>8316</v>
      </c>
      <c r="S475" s="12">
        <f t="shared" si="28"/>
        <v>41869.698136574072</v>
      </c>
      <c r="T475" s="12">
        <f t="shared" si="29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0"/>
        <v>3.0303030303030303E-4</v>
      </c>
      <c r="P476" s="6">
        <f t="shared" si="31"/>
        <v>1</v>
      </c>
      <c r="Q476" t="s">
        <v>8310</v>
      </c>
      <c r="R476" t="s">
        <v>8316</v>
      </c>
      <c r="S476" s="12">
        <f t="shared" si="28"/>
        <v>42753.329039351855</v>
      </c>
      <c r="T476" s="12">
        <f t="shared" si="29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0"/>
        <v>0</v>
      </c>
      <c r="P477" s="6" t="e">
        <f t="shared" si="31"/>
        <v>#DIV/0!</v>
      </c>
      <c r="Q477" t="s">
        <v>8310</v>
      </c>
      <c r="R477" t="s">
        <v>8316</v>
      </c>
      <c r="S477" s="12">
        <f t="shared" si="28"/>
        <v>42100.086145833338</v>
      </c>
      <c r="T477" s="12">
        <f t="shared" si="29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0"/>
        <v>2.2302681818181819E-2</v>
      </c>
      <c r="P478" s="6">
        <f t="shared" si="31"/>
        <v>39.569274193548388</v>
      </c>
      <c r="Q478" t="s">
        <v>8310</v>
      </c>
      <c r="R478" t="s">
        <v>8316</v>
      </c>
      <c r="S478" s="12">
        <f t="shared" si="28"/>
        <v>41757.975011574075</v>
      </c>
      <c r="T478" s="12">
        <f t="shared" si="29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0"/>
        <v>0</v>
      </c>
      <c r="P479" s="6" t="e">
        <f t="shared" si="31"/>
        <v>#DIV/0!</v>
      </c>
      <c r="Q479" t="s">
        <v>8310</v>
      </c>
      <c r="R479" t="s">
        <v>8316</v>
      </c>
      <c r="S479" s="12">
        <f t="shared" si="28"/>
        <v>40987.83488425926</v>
      </c>
      <c r="T479" s="12">
        <f t="shared" si="29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0"/>
        <v>0</v>
      </c>
      <c r="P480" s="6" t="e">
        <f t="shared" si="31"/>
        <v>#DIV/0!</v>
      </c>
      <c r="Q480" t="s">
        <v>8310</v>
      </c>
      <c r="R480" t="s">
        <v>8316</v>
      </c>
      <c r="S480" s="12">
        <f t="shared" si="28"/>
        <v>42065.910983796297</v>
      </c>
      <c r="T480" s="12">
        <f t="shared" si="29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0"/>
        <v>0.3256</v>
      </c>
      <c r="P481" s="6">
        <f t="shared" si="31"/>
        <v>88.8</v>
      </c>
      <c r="Q481" t="s">
        <v>8310</v>
      </c>
      <c r="R481" t="s">
        <v>8316</v>
      </c>
      <c r="S481" s="12">
        <f t="shared" si="28"/>
        <v>41904.407812500001</v>
      </c>
      <c r="T481" s="12">
        <f t="shared" si="29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0"/>
        <v>0.19409999999999999</v>
      </c>
      <c r="P482" s="6">
        <f t="shared" si="31"/>
        <v>55.457142857142856</v>
      </c>
      <c r="Q482" t="s">
        <v>8310</v>
      </c>
      <c r="R482" t="s">
        <v>8316</v>
      </c>
      <c r="S482" s="12">
        <f t="shared" si="28"/>
        <v>41465.500173611115</v>
      </c>
      <c r="T482" s="12">
        <f t="shared" si="29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0"/>
        <v>6.0999999999999999E-2</v>
      </c>
      <c r="P483" s="6">
        <f t="shared" si="31"/>
        <v>87.142857142857139</v>
      </c>
      <c r="Q483" t="s">
        <v>8310</v>
      </c>
      <c r="R483" t="s">
        <v>8316</v>
      </c>
      <c r="S483" s="12">
        <f t="shared" si="28"/>
        <v>41162.672326388885</v>
      </c>
      <c r="T483" s="12">
        <f t="shared" si="29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0"/>
        <v>1E-3</v>
      </c>
      <c r="P484" s="6">
        <f t="shared" si="31"/>
        <v>10</v>
      </c>
      <c r="Q484" t="s">
        <v>8310</v>
      </c>
      <c r="R484" t="s">
        <v>8316</v>
      </c>
      <c r="S484" s="12">
        <f t="shared" si="28"/>
        <v>42447.896874999999</v>
      </c>
      <c r="T484" s="12">
        <f t="shared" si="29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0"/>
        <v>0.502</v>
      </c>
      <c r="P485" s="6">
        <f t="shared" si="31"/>
        <v>51.224489795918366</v>
      </c>
      <c r="Q485" t="s">
        <v>8310</v>
      </c>
      <c r="R485" t="s">
        <v>8316</v>
      </c>
      <c r="S485" s="12">
        <f t="shared" si="28"/>
        <v>41243.197592592594</v>
      </c>
      <c r="T485" s="12">
        <f t="shared" si="29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0"/>
        <v>1.8625E-3</v>
      </c>
      <c r="P486" s="6">
        <f t="shared" si="31"/>
        <v>13.545454545454545</v>
      </c>
      <c r="Q486" t="s">
        <v>8310</v>
      </c>
      <c r="R486" t="s">
        <v>8316</v>
      </c>
      <c r="S486" s="12">
        <f t="shared" si="28"/>
        <v>42272.93949074074</v>
      </c>
      <c r="T486" s="12">
        <f t="shared" si="29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0"/>
        <v>0.21906971229845085</v>
      </c>
      <c r="P487" s="6">
        <f t="shared" si="31"/>
        <v>66.520080000000007</v>
      </c>
      <c r="Q487" t="s">
        <v>8310</v>
      </c>
      <c r="R487" t="s">
        <v>8316</v>
      </c>
      <c r="S487" s="12">
        <f t="shared" si="28"/>
        <v>41381.505775462967</v>
      </c>
      <c r="T487" s="12">
        <f t="shared" si="29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0"/>
        <v>9.0909090909090904E-5</v>
      </c>
      <c r="P488" s="6">
        <f t="shared" si="31"/>
        <v>50</v>
      </c>
      <c r="Q488" t="s">
        <v>8310</v>
      </c>
      <c r="R488" t="s">
        <v>8316</v>
      </c>
      <c r="S488" s="12">
        <f t="shared" si="28"/>
        <v>41761.94258101852</v>
      </c>
      <c r="T488" s="12">
        <f t="shared" si="29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0"/>
        <v>0</v>
      </c>
      <c r="P489" s="6" t="e">
        <f t="shared" si="31"/>
        <v>#DIV/0!</v>
      </c>
      <c r="Q489" t="s">
        <v>8310</v>
      </c>
      <c r="R489" t="s">
        <v>8316</v>
      </c>
      <c r="S489" s="12">
        <f t="shared" si="28"/>
        <v>42669.594837962963</v>
      </c>
      <c r="T489" s="12">
        <f t="shared" si="29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0"/>
        <v>0</v>
      </c>
      <c r="P490" s="6" t="e">
        <f t="shared" si="31"/>
        <v>#DIV/0!</v>
      </c>
      <c r="Q490" t="s">
        <v>8310</v>
      </c>
      <c r="R490" t="s">
        <v>8316</v>
      </c>
      <c r="S490" s="12">
        <f t="shared" si="28"/>
        <v>42714.054398148146</v>
      </c>
      <c r="T490" s="12">
        <f t="shared" si="29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0"/>
        <v>2.8667813379201833E-3</v>
      </c>
      <c r="P491" s="6">
        <f t="shared" si="31"/>
        <v>71.666666666666671</v>
      </c>
      <c r="Q491" t="s">
        <v>8310</v>
      </c>
      <c r="R491" t="s">
        <v>8316</v>
      </c>
      <c r="S491" s="12">
        <f t="shared" si="28"/>
        <v>40882.481666666667</v>
      </c>
      <c r="T491" s="12">
        <f t="shared" si="29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0"/>
        <v>0</v>
      </c>
      <c r="P492" s="6" t="e">
        <f t="shared" si="31"/>
        <v>#DIV/0!</v>
      </c>
      <c r="Q492" t="s">
        <v>8310</v>
      </c>
      <c r="R492" t="s">
        <v>8316</v>
      </c>
      <c r="S492" s="12">
        <f t="shared" si="28"/>
        <v>41113.968576388885</v>
      </c>
      <c r="T492" s="12">
        <f t="shared" si="29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0"/>
        <v>0</v>
      </c>
      <c r="P493" s="6" t="e">
        <f t="shared" si="31"/>
        <v>#DIV/0!</v>
      </c>
      <c r="Q493" t="s">
        <v>8310</v>
      </c>
      <c r="R493" t="s">
        <v>8316</v>
      </c>
      <c r="S493" s="12">
        <f t="shared" si="28"/>
        <v>42366.982627314814</v>
      </c>
      <c r="T493" s="12">
        <f t="shared" si="29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0"/>
        <v>0</v>
      </c>
      <c r="P494" s="6" t="e">
        <f t="shared" si="31"/>
        <v>#DIV/0!</v>
      </c>
      <c r="Q494" t="s">
        <v>8310</v>
      </c>
      <c r="R494" t="s">
        <v>8316</v>
      </c>
      <c r="S494" s="12">
        <f t="shared" si="28"/>
        <v>42596.03506944445</v>
      </c>
      <c r="T494" s="12">
        <f t="shared" si="29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0"/>
        <v>0</v>
      </c>
      <c r="P495" s="6" t="e">
        <f t="shared" si="31"/>
        <v>#DIV/0!</v>
      </c>
      <c r="Q495" t="s">
        <v>8310</v>
      </c>
      <c r="R495" t="s">
        <v>8316</v>
      </c>
      <c r="S495" s="12">
        <f t="shared" si="28"/>
        <v>42114.726134259261</v>
      </c>
      <c r="T495" s="12">
        <f t="shared" si="29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0"/>
        <v>1.5499999999999999E-3</v>
      </c>
      <c r="P496" s="6">
        <f t="shared" si="31"/>
        <v>10.333333333333334</v>
      </c>
      <c r="Q496" t="s">
        <v>8310</v>
      </c>
      <c r="R496" t="s">
        <v>8316</v>
      </c>
      <c r="S496" s="12">
        <f t="shared" si="28"/>
        <v>41799.830613425926</v>
      </c>
      <c r="T496" s="12">
        <f t="shared" si="29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0"/>
        <v>0</v>
      </c>
      <c r="P497" s="6" t="e">
        <f t="shared" si="31"/>
        <v>#DIV/0!</v>
      </c>
      <c r="Q497" t="s">
        <v>8310</v>
      </c>
      <c r="R497" t="s">
        <v>8316</v>
      </c>
      <c r="S497" s="12">
        <f t="shared" si="28"/>
        <v>42171.827604166669</v>
      </c>
      <c r="T497" s="12">
        <f t="shared" si="29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0"/>
        <v>1.6666666666666667E-5</v>
      </c>
      <c r="P498" s="6">
        <f t="shared" si="31"/>
        <v>1</v>
      </c>
      <c r="Q498" t="s">
        <v>8310</v>
      </c>
      <c r="R498" t="s">
        <v>8316</v>
      </c>
      <c r="S498" s="12">
        <f t="shared" si="28"/>
        <v>41620.93141203704</v>
      </c>
      <c r="T498" s="12">
        <f t="shared" si="29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0"/>
        <v>6.6964285714285711E-3</v>
      </c>
      <c r="P499" s="6">
        <f t="shared" si="31"/>
        <v>10</v>
      </c>
      <c r="Q499" t="s">
        <v>8310</v>
      </c>
      <c r="R499" t="s">
        <v>8316</v>
      </c>
      <c r="S499" s="12">
        <f t="shared" si="28"/>
        <v>41945.037789351853</v>
      </c>
      <c r="T499" s="12">
        <f t="shared" si="29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0"/>
        <v>4.5985132395404561E-2</v>
      </c>
      <c r="P500" s="6">
        <f t="shared" si="31"/>
        <v>136.09090909090909</v>
      </c>
      <c r="Q500" t="s">
        <v>8310</v>
      </c>
      <c r="R500" t="s">
        <v>8316</v>
      </c>
      <c r="S500" s="12">
        <f t="shared" si="28"/>
        <v>40858.762141203704</v>
      </c>
      <c r="T500" s="12">
        <f t="shared" si="29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0"/>
        <v>9.5500000000000002E-2</v>
      </c>
      <c r="P501" s="6">
        <f t="shared" si="31"/>
        <v>73.461538461538467</v>
      </c>
      <c r="Q501" t="s">
        <v>8310</v>
      </c>
      <c r="R501" t="s">
        <v>8316</v>
      </c>
      <c r="S501" s="12">
        <f t="shared" si="28"/>
        <v>40043.895462962959</v>
      </c>
      <c r="T501" s="12">
        <f t="shared" si="29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0"/>
        <v>3.307692307692308E-2</v>
      </c>
      <c r="P502" s="6">
        <f t="shared" si="31"/>
        <v>53.75</v>
      </c>
      <c r="Q502" t="s">
        <v>8310</v>
      </c>
      <c r="R502" t="s">
        <v>8316</v>
      </c>
      <c r="S502" s="12">
        <f t="shared" si="28"/>
        <v>40247.886006944442</v>
      </c>
      <c r="T502" s="12">
        <f t="shared" si="29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0"/>
        <v>0</v>
      </c>
      <c r="P503" s="6" t="e">
        <f t="shared" si="31"/>
        <v>#DIV/0!</v>
      </c>
      <c r="Q503" t="s">
        <v>8310</v>
      </c>
      <c r="R503" t="s">
        <v>8316</v>
      </c>
      <c r="S503" s="12">
        <f t="shared" si="28"/>
        <v>40703.234386574077</v>
      </c>
      <c r="T503" s="12">
        <f t="shared" si="29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0"/>
        <v>1.15E-2</v>
      </c>
      <c r="P504" s="6">
        <f t="shared" si="31"/>
        <v>57.5</v>
      </c>
      <c r="Q504" t="s">
        <v>8310</v>
      </c>
      <c r="R504" t="s">
        <v>8316</v>
      </c>
      <c r="S504" s="12">
        <f t="shared" si="28"/>
        <v>40956.553530092591</v>
      </c>
      <c r="T504" s="12">
        <f t="shared" si="29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0"/>
        <v>1.7538461538461537E-2</v>
      </c>
      <c r="P505" s="6">
        <f t="shared" si="31"/>
        <v>12.666666666666666</v>
      </c>
      <c r="Q505" t="s">
        <v>8310</v>
      </c>
      <c r="R505" t="s">
        <v>8316</v>
      </c>
      <c r="S505" s="12">
        <f t="shared" si="28"/>
        <v>41991.526655092588</v>
      </c>
      <c r="T505" s="12">
        <f t="shared" si="29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0"/>
        <v>1.3673469387755101E-2</v>
      </c>
      <c r="P506" s="6">
        <f t="shared" si="31"/>
        <v>67</v>
      </c>
      <c r="Q506" t="s">
        <v>8310</v>
      </c>
      <c r="R506" t="s">
        <v>8316</v>
      </c>
      <c r="S506" s="12">
        <f t="shared" si="28"/>
        <v>40949.98364583333</v>
      </c>
      <c r="T506" s="12">
        <f t="shared" si="29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0"/>
        <v>4.3333333333333331E-3</v>
      </c>
      <c r="P507" s="6">
        <f t="shared" si="31"/>
        <v>3.7142857142857144</v>
      </c>
      <c r="Q507" t="s">
        <v>8310</v>
      </c>
      <c r="R507" t="s">
        <v>8316</v>
      </c>
      <c r="S507" s="12">
        <f t="shared" si="28"/>
        <v>42318.098217592589</v>
      </c>
      <c r="T507" s="12">
        <f t="shared" si="29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0"/>
        <v>1.25E-3</v>
      </c>
      <c r="P508" s="6">
        <f t="shared" si="31"/>
        <v>250</v>
      </c>
      <c r="Q508" t="s">
        <v>8310</v>
      </c>
      <c r="R508" t="s">
        <v>8316</v>
      </c>
      <c r="S508" s="12">
        <f t="shared" si="28"/>
        <v>41466.552314814813</v>
      </c>
      <c r="T508" s="12">
        <f t="shared" si="29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0"/>
        <v>3.2000000000000001E-2</v>
      </c>
      <c r="P509" s="6">
        <f t="shared" si="31"/>
        <v>64</v>
      </c>
      <c r="Q509" t="s">
        <v>8310</v>
      </c>
      <c r="R509" t="s">
        <v>8316</v>
      </c>
      <c r="S509" s="12">
        <f t="shared" si="28"/>
        <v>41156.958993055552</v>
      </c>
      <c r="T509" s="12">
        <f t="shared" si="29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0"/>
        <v>8.0000000000000002E-3</v>
      </c>
      <c r="P510" s="6">
        <f t="shared" si="31"/>
        <v>133.33333333333334</v>
      </c>
      <c r="Q510" t="s">
        <v>8310</v>
      </c>
      <c r="R510" t="s">
        <v>8316</v>
      </c>
      <c r="S510" s="12">
        <f t="shared" si="28"/>
        <v>40995.024317129632</v>
      </c>
      <c r="T510" s="12">
        <f t="shared" si="29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0"/>
        <v>2E-3</v>
      </c>
      <c r="P511" s="6">
        <f t="shared" si="31"/>
        <v>10</v>
      </c>
      <c r="Q511" t="s">
        <v>8310</v>
      </c>
      <c r="R511" t="s">
        <v>8316</v>
      </c>
      <c r="S511" s="12">
        <f t="shared" si="28"/>
        <v>42153.631597222222</v>
      </c>
      <c r="T511" s="12">
        <f t="shared" si="29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0"/>
        <v>0</v>
      </c>
      <c r="P512" s="6" t="e">
        <f t="shared" si="31"/>
        <v>#DIV/0!</v>
      </c>
      <c r="Q512" t="s">
        <v>8310</v>
      </c>
      <c r="R512" t="s">
        <v>8316</v>
      </c>
      <c r="S512" s="12">
        <f t="shared" si="28"/>
        <v>42400.176377314812</v>
      </c>
      <c r="T512" s="12">
        <f t="shared" si="29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0"/>
        <v>0.03</v>
      </c>
      <c r="P513" s="6">
        <f t="shared" si="31"/>
        <v>30</v>
      </c>
      <c r="Q513" t="s">
        <v>8310</v>
      </c>
      <c r="R513" t="s">
        <v>8316</v>
      </c>
      <c r="S513" s="12">
        <f t="shared" si="28"/>
        <v>41340.303032407406</v>
      </c>
      <c r="T513" s="12">
        <f t="shared" si="29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0"/>
        <v>1.3749999999999999E-3</v>
      </c>
      <c r="P514" s="6">
        <f t="shared" si="31"/>
        <v>5.5</v>
      </c>
      <c r="Q514" t="s">
        <v>8310</v>
      </c>
      <c r="R514" t="s">
        <v>8316</v>
      </c>
      <c r="S514" s="12">
        <f t="shared" ref="S514:S577" si="32">(J514/86400)+DATE(1970,1,1)</f>
        <v>42649.742210648154</v>
      </c>
      <c r="T514" s="12">
        <f t="shared" ref="T514:T577" si="33">(I514/86400)+DATE(1970,1,1)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4">E515/D515</f>
        <v>0.13924</v>
      </c>
      <c r="P515" s="6">
        <f t="shared" ref="P515:P578" si="35">E515/L515</f>
        <v>102.38235294117646</v>
      </c>
      <c r="Q515" t="s">
        <v>8310</v>
      </c>
      <c r="R515" t="s">
        <v>8316</v>
      </c>
      <c r="S515" s="12">
        <f t="shared" si="32"/>
        <v>42552.653993055559</v>
      </c>
      <c r="T515" s="12">
        <f t="shared" si="33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4"/>
        <v>3.3333333333333333E-2</v>
      </c>
      <c r="P516" s="6">
        <f t="shared" si="35"/>
        <v>16.666666666666668</v>
      </c>
      <c r="Q516" t="s">
        <v>8310</v>
      </c>
      <c r="R516" t="s">
        <v>8316</v>
      </c>
      <c r="S516" s="12">
        <f t="shared" si="32"/>
        <v>41830.613969907405</v>
      </c>
      <c r="T516" s="12">
        <f t="shared" si="3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4"/>
        <v>0.25413402061855672</v>
      </c>
      <c r="P517" s="6">
        <f t="shared" si="35"/>
        <v>725.02941176470586</v>
      </c>
      <c r="Q517" t="s">
        <v>8310</v>
      </c>
      <c r="R517" t="s">
        <v>8316</v>
      </c>
      <c r="S517" s="12">
        <f t="shared" si="32"/>
        <v>42327.490752314814</v>
      </c>
      <c r="T517" s="12">
        <f t="shared" si="3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4"/>
        <v>0</v>
      </c>
      <c r="P518" s="6" t="e">
        <f t="shared" si="35"/>
        <v>#DIV/0!</v>
      </c>
      <c r="Q518" t="s">
        <v>8310</v>
      </c>
      <c r="R518" t="s">
        <v>8316</v>
      </c>
      <c r="S518" s="12">
        <f t="shared" si="32"/>
        <v>42091.778703703705</v>
      </c>
      <c r="T518" s="12">
        <f t="shared" si="3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4"/>
        <v>1.3666666666666667E-2</v>
      </c>
      <c r="P519" s="6">
        <f t="shared" si="35"/>
        <v>68.333333333333329</v>
      </c>
      <c r="Q519" t="s">
        <v>8310</v>
      </c>
      <c r="R519" t="s">
        <v>8316</v>
      </c>
      <c r="S519" s="12">
        <f t="shared" si="32"/>
        <v>42738.615289351852</v>
      </c>
      <c r="T519" s="12">
        <f t="shared" si="3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4"/>
        <v>0</v>
      </c>
      <c r="P520" s="6" t="e">
        <f t="shared" si="35"/>
        <v>#DIV/0!</v>
      </c>
      <c r="Q520" t="s">
        <v>8310</v>
      </c>
      <c r="R520" t="s">
        <v>8316</v>
      </c>
      <c r="S520" s="12">
        <f t="shared" si="32"/>
        <v>42223.616018518514</v>
      </c>
      <c r="T520" s="12">
        <f t="shared" si="3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4"/>
        <v>0.22881426547787684</v>
      </c>
      <c r="P521" s="6">
        <f t="shared" si="35"/>
        <v>39.228571428571428</v>
      </c>
      <c r="Q521" t="s">
        <v>8310</v>
      </c>
      <c r="R521" t="s">
        <v>8316</v>
      </c>
      <c r="S521" s="12">
        <f t="shared" si="32"/>
        <v>41218.391446759255</v>
      </c>
      <c r="T521" s="12">
        <f t="shared" si="33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4"/>
        <v>1.0209999999999999</v>
      </c>
      <c r="P522" s="6">
        <f t="shared" si="35"/>
        <v>150.14705882352942</v>
      </c>
      <c r="Q522" t="s">
        <v>8317</v>
      </c>
      <c r="R522" t="s">
        <v>8318</v>
      </c>
      <c r="S522" s="12">
        <f t="shared" si="32"/>
        <v>42318.702094907407</v>
      </c>
      <c r="T522" s="12">
        <f t="shared" si="3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4"/>
        <v>1.0464</v>
      </c>
      <c r="P523" s="6">
        <f t="shared" si="35"/>
        <v>93.428571428571431</v>
      </c>
      <c r="Q523" t="s">
        <v>8317</v>
      </c>
      <c r="R523" t="s">
        <v>8318</v>
      </c>
      <c r="S523" s="12">
        <f t="shared" si="32"/>
        <v>42646.092812499999</v>
      </c>
      <c r="T523" s="12">
        <f t="shared" si="3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4"/>
        <v>1.1466666666666667</v>
      </c>
      <c r="P524" s="6">
        <f t="shared" si="35"/>
        <v>110.96774193548387</v>
      </c>
      <c r="Q524" t="s">
        <v>8317</v>
      </c>
      <c r="R524" t="s">
        <v>8318</v>
      </c>
      <c r="S524" s="12">
        <f t="shared" si="32"/>
        <v>42430.040798611109</v>
      </c>
      <c r="T524" s="12">
        <f t="shared" si="3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4"/>
        <v>1.206</v>
      </c>
      <c r="P525" s="6">
        <f t="shared" si="35"/>
        <v>71.785714285714292</v>
      </c>
      <c r="Q525" t="s">
        <v>8317</v>
      </c>
      <c r="R525" t="s">
        <v>8318</v>
      </c>
      <c r="S525" s="12">
        <f t="shared" si="32"/>
        <v>42238.13282407407</v>
      </c>
      <c r="T525" s="12">
        <f t="shared" si="3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4"/>
        <v>1.0867285714285715</v>
      </c>
      <c r="P526" s="6">
        <f t="shared" si="35"/>
        <v>29.258076923076924</v>
      </c>
      <c r="Q526" t="s">
        <v>8317</v>
      </c>
      <c r="R526" t="s">
        <v>8318</v>
      </c>
      <c r="S526" s="12">
        <f t="shared" si="32"/>
        <v>42492.717233796298</v>
      </c>
      <c r="T526" s="12">
        <f t="shared" si="3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4"/>
        <v>1</v>
      </c>
      <c r="P527" s="6">
        <f t="shared" si="35"/>
        <v>1000</v>
      </c>
      <c r="Q527" t="s">
        <v>8317</v>
      </c>
      <c r="R527" t="s">
        <v>8318</v>
      </c>
      <c r="S527" s="12">
        <f t="shared" si="32"/>
        <v>41850.400937500002</v>
      </c>
      <c r="T527" s="12">
        <f t="shared" si="3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4"/>
        <v>1.1399999999999999</v>
      </c>
      <c r="P528" s="6">
        <f t="shared" si="35"/>
        <v>74.347826086956516</v>
      </c>
      <c r="Q528" t="s">
        <v>8317</v>
      </c>
      <c r="R528" t="s">
        <v>8318</v>
      </c>
      <c r="S528" s="12">
        <f t="shared" si="32"/>
        <v>42192.591944444444</v>
      </c>
      <c r="T528" s="12">
        <f t="shared" si="3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4"/>
        <v>1.0085</v>
      </c>
      <c r="P529" s="6">
        <f t="shared" si="35"/>
        <v>63.829113924050631</v>
      </c>
      <c r="Q529" t="s">
        <v>8317</v>
      </c>
      <c r="R529" t="s">
        <v>8318</v>
      </c>
      <c r="S529" s="12">
        <f t="shared" si="32"/>
        <v>42753.205625000002</v>
      </c>
      <c r="T529" s="12">
        <f t="shared" si="3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4"/>
        <v>1.1565217391304348</v>
      </c>
      <c r="P530" s="6">
        <f t="shared" si="35"/>
        <v>44.333333333333336</v>
      </c>
      <c r="Q530" t="s">
        <v>8317</v>
      </c>
      <c r="R530" t="s">
        <v>8318</v>
      </c>
      <c r="S530" s="12">
        <f t="shared" si="32"/>
        <v>42155.920219907406</v>
      </c>
      <c r="T530" s="12">
        <f t="shared" si="3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4"/>
        <v>1.3041666666666667</v>
      </c>
      <c r="P531" s="6">
        <f t="shared" si="35"/>
        <v>86.944444444444443</v>
      </c>
      <c r="Q531" t="s">
        <v>8317</v>
      </c>
      <c r="R531" t="s">
        <v>8318</v>
      </c>
      <c r="S531" s="12">
        <f t="shared" si="32"/>
        <v>42725.031180555554</v>
      </c>
      <c r="T531" s="12">
        <f t="shared" si="3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4"/>
        <v>1.0778267254038179</v>
      </c>
      <c r="P532" s="6">
        <f t="shared" si="35"/>
        <v>126.55172413793103</v>
      </c>
      <c r="Q532" t="s">
        <v>8317</v>
      </c>
      <c r="R532" t="s">
        <v>8318</v>
      </c>
      <c r="S532" s="12">
        <f t="shared" si="32"/>
        <v>42157.591064814813</v>
      </c>
      <c r="T532" s="12">
        <f t="shared" si="3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4"/>
        <v>1</v>
      </c>
      <c r="P533" s="6">
        <f t="shared" si="35"/>
        <v>129.03225806451613</v>
      </c>
      <c r="Q533" t="s">
        <v>8317</v>
      </c>
      <c r="R533" t="s">
        <v>8318</v>
      </c>
      <c r="S533" s="12">
        <f t="shared" si="32"/>
        <v>42676.065150462964</v>
      </c>
      <c r="T533" s="12">
        <f t="shared" si="3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4"/>
        <v>1.2324999999999999</v>
      </c>
      <c r="P534" s="6">
        <f t="shared" si="35"/>
        <v>71.242774566473983</v>
      </c>
      <c r="Q534" t="s">
        <v>8317</v>
      </c>
      <c r="R534" t="s">
        <v>8318</v>
      </c>
      <c r="S534" s="12">
        <f t="shared" si="32"/>
        <v>42473.007037037038</v>
      </c>
      <c r="T534" s="12">
        <f t="shared" si="3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4"/>
        <v>1.002</v>
      </c>
      <c r="P535" s="6">
        <f t="shared" si="35"/>
        <v>117.88235294117646</v>
      </c>
      <c r="Q535" t="s">
        <v>8317</v>
      </c>
      <c r="R535" t="s">
        <v>8318</v>
      </c>
      <c r="S535" s="12">
        <f t="shared" si="32"/>
        <v>42482.43478009259</v>
      </c>
      <c r="T535" s="12">
        <f t="shared" si="3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4"/>
        <v>1.0466666666666666</v>
      </c>
      <c r="P536" s="6">
        <f t="shared" si="35"/>
        <v>327.08333333333331</v>
      </c>
      <c r="Q536" t="s">
        <v>8317</v>
      </c>
      <c r="R536" t="s">
        <v>8318</v>
      </c>
      <c r="S536" s="12">
        <f t="shared" si="32"/>
        <v>42270.810995370368</v>
      </c>
      <c r="T536" s="12">
        <f t="shared" si="3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4"/>
        <v>1.0249999999999999</v>
      </c>
      <c r="P537" s="6">
        <f t="shared" si="35"/>
        <v>34.745762711864408</v>
      </c>
      <c r="Q537" t="s">
        <v>8317</v>
      </c>
      <c r="R537" t="s">
        <v>8318</v>
      </c>
      <c r="S537" s="12">
        <f t="shared" si="32"/>
        <v>42711.54519675926</v>
      </c>
      <c r="T537" s="12">
        <f t="shared" si="33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4"/>
        <v>1.1825757575757576</v>
      </c>
      <c r="P538" s="6">
        <f t="shared" si="35"/>
        <v>100.06410256410257</v>
      </c>
      <c r="Q538" t="s">
        <v>8317</v>
      </c>
      <c r="R538" t="s">
        <v>8318</v>
      </c>
      <c r="S538" s="12">
        <f t="shared" si="32"/>
        <v>42179.344988425924</v>
      </c>
      <c r="T538" s="12">
        <f t="shared" si="3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4"/>
        <v>1.2050000000000001</v>
      </c>
      <c r="P539" s="6">
        <f t="shared" si="35"/>
        <v>40.847457627118644</v>
      </c>
      <c r="Q539" t="s">
        <v>8317</v>
      </c>
      <c r="R539" t="s">
        <v>8318</v>
      </c>
      <c r="S539" s="12">
        <f t="shared" si="32"/>
        <v>42282.768414351856</v>
      </c>
      <c r="T539" s="12">
        <f t="shared" si="3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4"/>
        <v>3.0242</v>
      </c>
      <c r="P540" s="6">
        <f t="shared" si="35"/>
        <v>252.01666666666668</v>
      </c>
      <c r="Q540" t="s">
        <v>8317</v>
      </c>
      <c r="R540" t="s">
        <v>8318</v>
      </c>
      <c r="S540" s="12">
        <f t="shared" si="32"/>
        <v>42473.794710648144</v>
      </c>
      <c r="T540" s="12">
        <f t="shared" si="3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4"/>
        <v>1.00644</v>
      </c>
      <c r="P541" s="6">
        <f t="shared" si="35"/>
        <v>25.161000000000001</v>
      </c>
      <c r="Q541" t="s">
        <v>8317</v>
      </c>
      <c r="R541" t="s">
        <v>8318</v>
      </c>
      <c r="S541" s="12">
        <f t="shared" si="32"/>
        <v>42535.049849537041</v>
      </c>
      <c r="T541" s="12">
        <f t="shared" si="3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4"/>
        <v>6.666666666666667E-5</v>
      </c>
      <c r="P542" s="6">
        <f t="shared" si="35"/>
        <v>1</v>
      </c>
      <c r="Q542" t="s">
        <v>8319</v>
      </c>
      <c r="R542" t="s">
        <v>8320</v>
      </c>
      <c r="S542" s="12">
        <f t="shared" si="32"/>
        <v>42009.817199074074</v>
      </c>
      <c r="T542" s="12">
        <f t="shared" si="3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4"/>
        <v>5.5555555555555558E-3</v>
      </c>
      <c r="P543" s="6">
        <f t="shared" si="35"/>
        <v>25</v>
      </c>
      <c r="Q543" t="s">
        <v>8319</v>
      </c>
      <c r="R543" t="s">
        <v>8320</v>
      </c>
      <c r="S543" s="12">
        <f t="shared" si="32"/>
        <v>42276.046689814815</v>
      </c>
      <c r="T543" s="12">
        <f t="shared" si="3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4"/>
        <v>3.9999999999999998E-6</v>
      </c>
      <c r="P544" s="6">
        <f t="shared" si="35"/>
        <v>1</v>
      </c>
      <c r="Q544" t="s">
        <v>8319</v>
      </c>
      <c r="R544" t="s">
        <v>8320</v>
      </c>
      <c r="S544" s="12">
        <f t="shared" si="32"/>
        <v>42433.737453703703</v>
      </c>
      <c r="T544" s="12">
        <f t="shared" si="3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4"/>
        <v>3.1818181818181819E-3</v>
      </c>
      <c r="P545" s="6">
        <f t="shared" si="35"/>
        <v>35</v>
      </c>
      <c r="Q545" t="s">
        <v>8319</v>
      </c>
      <c r="R545" t="s">
        <v>8320</v>
      </c>
      <c r="S545" s="12">
        <f t="shared" si="32"/>
        <v>41914.092152777775</v>
      </c>
      <c r="T545" s="12">
        <f t="shared" si="3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4"/>
        <v>1.2E-2</v>
      </c>
      <c r="P546" s="6">
        <f t="shared" si="35"/>
        <v>3</v>
      </c>
      <c r="Q546" t="s">
        <v>8319</v>
      </c>
      <c r="R546" t="s">
        <v>8320</v>
      </c>
      <c r="S546" s="12">
        <f t="shared" si="32"/>
        <v>42525.656944444447</v>
      </c>
      <c r="T546" s="12">
        <f t="shared" si="3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4"/>
        <v>0.27383999999999997</v>
      </c>
      <c r="P547" s="6">
        <f t="shared" si="35"/>
        <v>402.70588235294116</v>
      </c>
      <c r="Q547" t="s">
        <v>8319</v>
      </c>
      <c r="R547" t="s">
        <v>8320</v>
      </c>
      <c r="S547" s="12">
        <f t="shared" si="32"/>
        <v>42283.592465277776</v>
      </c>
      <c r="T547" s="12">
        <f t="shared" si="3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4"/>
        <v>8.6666666666666663E-4</v>
      </c>
      <c r="P548" s="6">
        <f t="shared" si="35"/>
        <v>26</v>
      </c>
      <c r="Q548" t="s">
        <v>8319</v>
      </c>
      <c r="R548" t="s">
        <v>8320</v>
      </c>
      <c r="S548" s="12">
        <f t="shared" si="32"/>
        <v>42249.667997685188</v>
      </c>
      <c r="T548" s="12">
        <f t="shared" si="3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4"/>
        <v>0</v>
      </c>
      <c r="P549" s="6" t="e">
        <f t="shared" si="35"/>
        <v>#DIV/0!</v>
      </c>
      <c r="Q549" t="s">
        <v>8319</v>
      </c>
      <c r="R549" t="s">
        <v>8320</v>
      </c>
      <c r="S549" s="12">
        <f t="shared" si="32"/>
        <v>42380.696342592593</v>
      </c>
      <c r="T549" s="12">
        <f t="shared" si="3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4"/>
        <v>8.9999999999999998E-4</v>
      </c>
      <c r="P550" s="6">
        <f t="shared" si="35"/>
        <v>9</v>
      </c>
      <c r="Q550" t="s">
        <v>8319</v>
      </c>
      <c r="R550" t="s">
        <v>8320</v>
      </c>
      <c r="S550" s="12">
        <f t="shared" si="32"/>
        <v>42276.903333333335</v>
      </c>
      <c r="T550" s="12">
        <f t="shared" si="3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4"/>
        <v>2.7199999999999998E-2</v>
      </c>
      <c r="P551" s="6">
        <f t="shared" si="35"/>
        <v>8.5</v>
      </c>
      <c r="Q551" t="s">
        <v>8319</v>
      </c>
      <c r="R551" t="s">
        <v>8320</v>
      </c>
      <c r="S551" s="12">
        <f t="shared" si="32"/>
        <v>42163.636828703704</v>
      </c>
      <c r="T551" s="12">
        <f t="shared" si="3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4"/>
        <v>7.0000000000000001E-3</v>
      </c>
      <c r="P552" s="6">
        <f t="shared" si="35"/>
        <v>8.75</v>
      </c>
      <c r="Q552" t="s">
        <v>8319</v>
      </c>
      <c r="R552" t="s">
        <v>8320</v>
      </c>
      <c r="S552" s="12">
        <f t="shared" si="32"/>
        <v>42753.678761574076</v>
      </c>
      <c r="T552" s="12">
        <f t="shared" si="3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4"/>
        <v>5.0413333333333331E-2</v>
      </c>
      <c r="P553" s="6">
        <f t="shared" si="35"/>
        <v>135.03571428571428</v>
      </c>
      <c r="Q553" t="s">
        <v>8319</v>
      </c>
      <c r="R553" t="s">
        <v>8320</v>
      </c>
      <c r="S553" s="12">
        <f t="shared" si="32"/>
        <v>42173.275740740741</v>
      </c>
      <c r="T553" s="12">
        <f t="shared" si="3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4"/>
        <v>0</v>
      </c>
      <c r="P554" s="6" t="e">
        <f t="shared" si="35"/>
        <v>#DIV/0!</v>
      </c>
      <c r="Q554" t="s">
        <v>8319</v>
      </c>
      <c r="R554" t="s">
        <v>8320</v>
      </c>
      <c r="S554" s="12">
        <f t="shared" si="32"/>
        <v>42318.616851851853</v>
      </c>
      <c r="T554" s="12">
        <f t="shared" si="3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4"/>
        <v>4.9199999999999999E-3</v>
      </c>
      <c r="P555" s="6">
        <f t="shared" si="35"/>
        <v>20.5</v>
      </c>
      <c r="Q555" t="s">
        <v>8319</v>
      </c>
      <c r="R555" t="s">
        <v>8320</v>
      </c>
      <c r="S555" s="12">
        <f t="shared" si="32"/>
        <v>41927.71980324074</v>
      </c>
      <c r="T555" s="12">
        <f t="shared" si="3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4"/>
        <v>0.36589147286821705</v>
      </c>
      <c r="P556" s="6">
        <f t="shared" si="35"/>
        <v>64.36363636363636</v>
      </c>
      <c r="Q556" t="s">
        <v>8319</v>
      </c>
      <c r="R556" t="s">
        <v>8320</v>
      </c>
      <c r="S556" s="12">
        <f t="shared" si="32"/>
        <v>41901.684861111113</v>
      </c>
      <c r="T556" s="12">
        <f t="shared" si="3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4"/>
        <v>0</v>
      </c>
      <c r="P557" s="6" t="e">
        <f t="shared" si="35"/>
        <v>#DIV/0!</v>
      </c>
      <c r="Q557" t="s">
        <v>8319</v>
      </c>
      <c r="R557" t="s">
        <v>8320</v>
      </c>
      <c r="S557" s="12">
        <f t="shared" si="32"/>
        <v>42503.353506944448</v>
      </c>
      <c r="T557" s="12">
        <f t="shared" si="3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4"/>
        <v>2.5000000000000001E-2</v>
      </c>
      <c r="P558" s="6">
        <f t="shared" si="35"/>
        <v>200</v>
      </c>
      <c r="Q558" t="s">
        <v>8319</v>
      </c>
      <c r="R558" t="s">
        <v>8320</v>
      </c>
      <c r="S558" s="12">
        <f t="shared" si="32"/>
        <v>42345.860150462962</v>
      </c>
      <c r="T558" s="12">
        <f t="shared" si="3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4"/>
        <v>9.1066666666666674E-3</v>
      </c>
      <c r="P559" s="6">
        <f t="shared" si="35"/>
        <v>68.3</v>
      </c>
      <c r="Q559" t="s">
        <v>8319</v>
      </c>
      <c r="R559" t="s">
        <v>8320</v>
      </c>
      <c r="S559" s="12">
        <f t="shared" si="32"/>
        <v>42676.942164351851</v>
      </c>
      <c r="T559" s="12">
        <f t="shared" si="3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4"/>
        <v>0</v>
      </c>
      <c r="P560" s="6" t="e">
        <f t="shared" si="35"/>
        <v>#DIV/0!</v>
      </c>
      <c r="Q560" t="s">
        <v>8319</v>
      </c>
      <c r="R560" t="s">
        <v>8320</v>
      </c>
      <c r="S560" s="12">
        <f t="shared" si="32"/>
        <v>42057.883159722223</v>
      </c>
      <c r="T560" s="12">
        <f t="shared" si="3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4"/>
        <v>2.0833333333333335E-4</v>
      </c>
      <c r="P561" s="6">
        <f t="shared" si="35"/>
        <v>50</v>
      </c>
      <c r="Q561" t="s">
        <v>8319</v>
      </c>
      <c r="R561" t="s">
        <v>8320</v>
      </c>
      <c r="S561" s="12">
        <f t="shared" si="32"/>
        <v>42321.283101851848</v>
      </c>
      <c r="T561" s="12">
        <f t="shared" si="3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4"/>
        <v>1.2E-4</v>
      </c>
      <c r="P562" s="6">
        <f t="shared" si="35"/>
        <v>4</v>
      </c>
      <c r="Q562" t="s">
        <v>8319</v>
      </c>
      <c r="R562" t="s">
        <v>8320</v>
      </c>
      <c r="S562" s="12">
        <f t="shared" si="32"/>
        <v>41960.771354166667</v>
      </c>
      <c r="T562" s="12">
        <f t="shared" si="3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4"/>
        <v>3.6666666666666666E-3</v>
      </c>
      <c r="P563" s="6">
        <f t="shared" si="35"/>
        <v>27.5</v>
      </c>
      <c r="Q563" t="s">
        <v>8319</v>
      </c>
      <c r="R563" t="s">
        <v>8320</v>
      </c>
      <c r="S563" s="12">
        <f t="shared" si="32"/>
        <v>42268.658715277779</v>
      </c>
      <c r="T563" s="12">
        <f t="shared" si="3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4"/>
        <v>0</v>
      </c>
      <c r="P564" s="6" t="e">
        <f t="shared" si="35"/>
        <v>#DIV/0!</v>
      </c>
      <c r="Q564" t="s">
        <v>8319</v>
      </c>
      <c r="R564" t="s">
        <v>8320</v>
      </c>
      <c r="S564" s="12">
        <f t="shared" si="32"/>
        <v>42692.389062499999</v>
      </c>
      <c r="T564" s="12">
        <f t="shared" si="33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4"/>
        <v>9.0666666666666662E-4</v>
      </c>
      <c r="P565" s="6">
        <f t="shared" si="35"/>
        <v>34</v>
      </c>
      <c r="Q565" t="s">
        <v>8319</v>
      </c>
      <c r="R565" t="s">
        <v>8320</v>
      </c>
      <c r="S565" s="12">
        <f t="shared" si="32"/>
        <v>42022.069988425923</v>
      </c>
      <c r="T565" s="12">
        <f t="shared" si="3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4"/>
        <v>5.5555555555555558E-5</v>
      </c>
      <c r="P566" s="6">
        <f t="shared" si="35"/>
        <v>1</v>
      </c>
      <c r="Q566" t="s">
        <v>8319</v>
      </c>
      <c r="R566" t="s">
        <v>8320</v>
      </c>
      <c r="S566" s="12">
        <f t="shared" si="32"/>
        <v>42411.942997685182</v>
      </c>
      <c r="T566" s="12">
        <f t="shared" si="3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4"/>
        <v>0</v>
      </c>
      <c r="P567" s="6" t="e">
        <f t="shared" si="35"/>
        <v>#DIV/0!</v>
      </c>
      <c r="Q567" t="s">
        <v>8319</v>
      </c>
      <c r="R567" t="s">
        <v>8320</v>
      </c>
      <c r="S567" s="12">
        <f t="shared" si="32"/>
        <v>42165.78528935185</v>
      </c>
      <c r="T567" s="12">
        <f t="shared" si="33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4"/>
        <v>2.0000000000000001E-4</v>
      </c>
      <c r="P568" s="6">
        <f t="shared" si="35"/>
        <v>1</v>
      </c>
      <c r="Q568" t="s">
        <v>8319</v>
      </c>
      <c r="R568" t="s">
        <v>8320</v>
      </c>
      <c r="S568" s="12">
        <f t="shared" si="32"/>
        <v>42535.68440972222</v>
      </c>
      <c r="T568" s="12">
        <f t="shared" si="3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4"/>
        <v>0</v>
      </c>
      <c r="P569" s="6" t="e">
        <f t="shared" si="35"/>
        <v>#DIV/0!</v>
      </c>
      <c r="Q569" t="s">
        <v>8319</v>
      </c>
      <c r="R569" t="s">
        <v>8320</v>
      </c>
      <c r="S569" s="12">
        <f t="shared" si="32"/>
        <v>41975.842523148152</v>
      </c>
      <c r="T569" s="12">
        <f t="shared" si="3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4"/>
        <v>0.01</v>
      </c>
      <c r="P570" s="6">
        <f t="shared" si="35"/>
        <v>49</v>
      </c>
      <c r="Q570" t="s">
        <v>8319</v>
      </c>
      <c r="R570" t="s">
        <v>8320</v>
      </c>
      <c r="S570" s="12">
        <f t="shared" si="32"/>
        <v>42348.9215625</v>
      </c>
      <c r="T570" s="12">
        <f t="shared" si="3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4"/>
        <v>8.0000000000000002E-3</v>
      </c>
      <c r="P571" s="6">
        <f t="shared" si="35"/>
        <v>20</v>
      </c>
      <c r="Q571" t="s">
        <v>8319</v>
      </c>
      <c r="R571" t="s">
        <v>8320</v>
      </c>
      <c r="S571" s="12">
        <f t="shared" si="32"/>
        <v>42340.847361111111</v>
      </c>
      <c r="T571" s="12">
        <f t="shared" si="3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4"/>
        <v>1.6705882352941177E-3</v>
      </c>
      <c r="P572" s="6">
        <f t="shared" si="35"/>
        <v>142</v>
      </c>
      <c r="Q572" t="s">
        <v>8319</v>
      </c>
      <c r="R572" t="s">
        <v>8320</v>
      </c>
      <c r="S572" s="12">
        <f t="shared" si="32"/>
        <v>42388.798252314809</v>
      </c>
      <c r="T572" s="12">
        <f t="shared" si="33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4"/>
        <v>4.2399999999999998E-3</v>
      </c>
      <c r="P573" s="6">
        <f t="shared" si="35"/>
        <v>53</v>
      </c>
      <c r="Q573" t="s">
        <v>8319</v>
      </c>
      <c r="R573" t="s">
        <v>8320</v>
      </c>
      <c r="S573" s="12">
        <f t="shared" si="32"/>
        <v>42192.816238425927</v>
      </c>
      <c r="T573" s="12">
        <f t="shared" si="3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4"/>
        <v>0</v>
      </c>
      <c r="P574" s="6" t="e">
        <f t="shared" si="35"/>
        <v>#DIV/0!</v>
      </c>
      <c r="Q574" t="s">
        <v>8319</v>
      </c>
      <c r="R574" t="s">
        <v>8320</v>
      </c>
      <c r="S574" s="12">
        <f t="shared" si="32"/>
        <v>42282.716296296298</v>
      </c>
      <c r="T574" s="12">
        <f t="shared" si="3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4"/>
        <v>3.892538925389254E-3</v>
      </c>
      <c r="P575" s="6">
        <f t="shared" si="35"/>
        <v>38.444444444444443</v>
      </c>
      <c r="Q575" t="s">
        <v>8319</v>
      </c>
      <c r="R575" t="s">
        <v>8320</v>
      </c>
      <c r="S575" s="12">
        <f t="shared" si="32"/>
        <v>41963.050127314811</v>
      </c>
      <c r="T575" s="12">
        <f t="shared" si="3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4"/>
        <v>7.1556350626118068E-3</v>
      </c>
      <c r="P576" s="6">
        <f t="shared" si="35"/>
        <v>20</v>
      </c>
      <c r="Q576" t="s">
        <v>8319</v>
      </c>
      <c r="R576" t="s">
        <v>8320</v>
      </c>
      <c r="S576" s="12">
        <f t="shared" si="32"/>
        <v>42632.443368055552</v>
      </c>
      <c r="T576" s="12">
        <f t="shared" si="3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4"/>
        <v>4.3166666666666666E-3</v>
      </c>
      <c r="P577" s="6">
        <f t="shared" si="35"/>
        <v>64.75</v>
      </c>
      <c r="Q577" t="s">
        <v>8319</v>
      </c>
      <c r="R577" t="s">
        <v>8320</v>
      </c>
      <c r="S577" s="12">
        <f t="shared" si="32"/>
        <v>42138.692627314813</v>
      </c>
      <c r="T577" s="12">
        <f t="shared" si="3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4"/>
        <v>1.2500000000000001E-5</v>
      </c>
      <c r="P578" s="6">
        <f t="shared" si="35"/>
        <v>1</v>
      </c>
      <c r="Q578" t="s">
        <v>8319</v>
      </c>
      <c r="R578" t="s">
        <v>8320</v>
      </c>
      <c r="S578" s="12">
        <f t="shared" ref="S578:S641" si="36">(J578/86400)+DATE(1970,1,1)</f>
        <v>42031.471666666665</v>
      </c>
      <c r="T578" s="12">
        <f t="shared" ref="T578:T641" si="37">(I578/86400)+DATE(1970,1,1)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8">E579/D579</f>
        <v>2E-3</v>
      </c>
      <c r="P579" s="6">
        <f t="shared" ref="P579:P642" si="39">E579/L579</f>
        <v>10</v>
      </c>
      <c r="Q579" t="s">
        <v>8319</v>
      </c>
      <c r="R579" t="s">
        <v>8320</v>
      </c>
      <c r="S579" s="12">
        <f t="shared" si="36"/>
        <v>42450.589143518519</v>
      </c>
      <c r="T579" s="12">
        <f t="shared" si="37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8"/>
        <v>1.12E-4</v>
      </c>
      <c r="P580" s="6">
        <f t="shared" si="39"/>
        <v>2</v>
      </c>
      <c r="Q580" t="s">
        <v>8319</v>
      </c>
      <c r="R580" t="s">
        <v>8320</v>
      </c>
      <c r="S580" s="12">
        <f t="shared" si="36"/>
        <v>42230.578622685185</v>
      </c>
      <c r="T580" s="12">
        <f t="shared" si="37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8"/>
        <v>1.4583333333333334E-2</v>
      </c>
      <c r="P581" s="6">
        <f t="shared" si="39"/>
        <v>35</v>
      </c>
      <c r="Q581" t="s">
        <v>8319</v>
      </c>
      <c r="R581" t="s">
        <v>8320</v>
      </c>
      <c r="S581" s="12">
        <f t="shared" si="36"/>
        <v>41968.852118055554</v>
      </c>
      <c r="T581" s="12">
        <f t="shared" si="37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8"/>
        <v>3.3333333333333332E-4</v>
      </c>
      <c r="P582" s="6">
        <f t="shared" si="39"/>
        <v>1</v>
      </c>
      <c r="Q582" t="s">
        <v>8319</v>
      </c>
      <c r="R582" t="s">
        <v>8320</v>
      </c>
      <c r="S582" s="12">
        <f t="shared" si="36"/>
        <v>42605.908182870371</v>
      </c>
      <c r="T582" s="12">
        <f t="shared" si="37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8"/>
        <v>0</v>
      </c>
      <c r="P583" s="6" t="e">
        <f t="shared" si="39"/>
        <v>#DIV/0!</v>
      </c>
      <c r="Q583" t="s">
        <v>8319</v>
      </c>
      <c r="R583" t="s">
        <v>8320</v>
      </c>
      <c r="S583" s="12">
        <f t="shared" si="36"/>
        <v>42188.012777777782</v>
      </c>
      <c r="T583" s="12">
        <f t="shared" si="37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8"/>
        <v>0</v>
      </c>
      <c r="P584" s="6" t="e">
        <f t="shared" si="39"/>
        <v>#DIV/0!</v>
      </c>
      <c r="Q584" t="s">
        <v>8319</v>
      </c>
      <c r="R584" t="s">
        <v>8320</v>
      </c>
      <c r="S584" s="12">
        <f t="shared" si="36"/>
        <v>42055.739803240736</v>
      </c>
      <c r="T584" s="12">
        <f t="shared" si="37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8"/>
        <v>1.1111111111111112E-4</v>
      </c>
      <c r="P585" s="6">
        <f t="shared" si="39"/>
        <v>1</v>
      </c>
      <c r="Q585" t="s">
        <v>8319</v>
      </c>
      <c r="R585" t="s">
        <v>8320</v>
      </c>
      <c r="S585" s="12">
        <f t="shared" si="36"/>
        <v>42052.93850694444</v>
      </c>
      <c r="T585" s="12">
        <f t="shared" si="37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8"/>
        <v>0.01</v>
      </c>
      <c r="P586" s="6">
        <f t="shared" si="39"/>
        <v>5</v>
      </c>
      <c r="Q586" t="s">
        <v>8319</v>
      </c>
      <c r="R586" t="s">
        <v>8320</v>
      </c>
      <c r="S586" s="12">
        <f t="shared" si="36"/>
        <v>42049.716620370367</v>
      </c>
      <c r="T586" s="12">
        <f t="shared" si="37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8"/>
        <v>0</v>
      </c>
      <c r="P587" s="6" t="e">
        <f t="shared" si="39"/>
        <v>#DIV/0!</v>
      </c>
      <c r="Q587" t="s">
        <v>8319</v>
      </c>
      <c r="R587" t="s">
        <v>8320</v>
      </c>
      <c r="S587" s="12">
        <f t="shared" si="36"/>
        <v>42283.3909375</v>
      </c>
      <c r="T587" s="12">
        <f t="shared" si="37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8"/>
        <v>5.5999999999999999E-3</v>
      </c>
      <c r="P588" s="6">
        <f t="shared" si="39"/>
        <v>14</v>
      </c>
      <c r="Q588" t="s">
        <v>8319</v>
      </c>
      <c r="R588" t="s">
        <v>8320</v>
      </c>
      <c r="S588" s="12">
        <f t="shared" si="36"/>
        <v>42020.854247685187</v>
      </c>
      <c r="T588" s="12">
        <f t="shared" si="37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8"/>
        <v>9.0833333333333335E-2</v>
      </c>
      <c r="P589" s="6">
        <f t="shared" si="39"/>
        <v>389.28571428571428</v>
      </c>
      <c r="Q589" t="s">
        <v>8319</v>
      </c>
      <c r="R589" t="s">
        <v>8320</v>
      </c>
      <c r="S589" s="12">
        <f t="shared" si="36"/>
        <v>42080.757326388892</v>
      </c>
      <c r="T589" s="12">
        <f t="shared" si="37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8"/>
        <v>3.3444444444444443E-2</v>
      </c>
      <c r="P590" s="6">
        <f t="shared" si="39"/>
        <v>150.5</v>
      </c>
      <c r="Q590" t="s">
        <v>8319</v>
      </c>
      <c r="R590" t="s">
        <v>8320</v>
      </c>
      <c r="S590" s="12">
        <f t="shared" si="36"/>
        <v>42631.769513888888</v>
      </c>
      <c r="T590" s="12">
        <f t="shared" si="37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8"/>
        <v>1.3333333333333334E-4</v>
      </c>
      <c r="P591" s="6">
        <f t="shared" si="39"/>
        <v>1</v>
      </c>
      <c r="Q591" t="s">
        <v>8319</v>
      </c>
      <c r="R591" t="s">
        <v>8320</v>
      </c>
      <c r="S591" s="12">
        <f t="shared" si="36"/>
        <v>42178.614571759259</v>
      </c>
      <c r="T591" s="12">
        <f t="shared" si="37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8"/>
        <v>4.4600000000000001E-2</v>
      </c>
      <c r="P592" s="6">
        <f t="shared" si="39"/>
        <v>24.777777777777779</v>
      </c>
      <c r="Q592" t="s">
        <v>8319</v>
      </c>
      <c r="R592" t="s">
        <v>8320</v>
      </c>
      <c r="S592" s="12">
        <f t="shared" si="36"/>
        <v>42377.554756944446</v>
      </c>
      <c r="T592" s="12">
        <f t="shared" si="37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8"/>
        <v>6.0999999999999997E-4</v>
      </c>
      <c r="P593" s="6">
        <f t="shared" si="39"/>
        <v>30.5</v>
      </c>
      <c r="Q593" t="s">
        <v>8319</v>
      </c>
      <c r="R593" t="s">
        <v>8320</v>
      </c>
      <c r="S593" s="12">
        <f t="shared" si="36"/>
        <v>42177.543171296296</v>
      </c>
      <c r="T593" s="12">
        <f t="shared" si="37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8"/>
        <v>3.3333333333333333E-2</v>
      </c>
      <c r="P594" s="6">
        <f t="shared" si="39"/>
        <v>250</v>
      </c>
      <c r="Q594" t="s">
        <v>8319</v>
      </c>
      <c r="R594" t="s">
        <v>8320</v>
      </c>
      <c r="S594" s="12">
        <f t="shared" si="36"/>
        <v>41946.232175925928</v>
      </c>
      <c r="T594" s="12">
        <f t="shared" si="37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8"/>
        <v>0.23</v>
      </c>
      <c r="P595" s="6">
        <f t="shared" si="39"/>
        <v>16.428571428571427</v>
      </c>
      <c r="Q595" t="s">
        <v>8319</v>
      </c>
      <c r="R595" t="s">
        <v>8320</v>
      </c>
      <c r="S595" s="12">
        <f t="shared" si="36"/>
        <v>42070.677604166667</v>
      </c>
      <c r="T595" s="12">
        <f t="shared" si="37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8"/>
        <v>1.0399999999999999E-3</v>
      </c>
      <c r="P596" s="6">
        <f t="shared" si="39"/>
        <v>13</v>
      </c>
      <c r="Q596" t="s">
        <v>8319</v>
      </c>
      <c r="R596" t="s">
        <v>8320</v>
      </c>
      <c r="S596" s="12">
        <f t="shared" si="36"/>
        <v>42446.780162037037</v>
      </c>
      <c r="T596" s="12">
        <f t="shared" si="37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8"/>
        <v>4.2599999999999999E-3</v>
      </c>
      <c r="P597" s="6">
        <f t="shared" si="39"/>
        <v>53.25</v>
      </c>
      <c r="Q597" t="s">
        <v>8319</v>
      </c>
      <c r="R597" t="s">
        <v>8320</v>
      </c>
      <c r="S597" s="12">
        <f t="shared" si="36"/>
        <v>42083.069884259261</v>
      </c>
      <c r="T597" s="12">
        <f t="shared" si="37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8"/>
        <v>2.9999999999999997E-4</v>
      </c>
      <c r="P598" s="6">
        <f t="shared" si="39"/>
        <v>3</v>
      </c>
      <c r="Q598" t="s">
        <v>8319</v>
      </c>
      <c r="R598" t="s">
        <v>8320</v>
      </c>
      <c r="S598" s="12">
        <f t="shared" si="36"/>
        <v>42646.896898148145</v>
      </c>
      <c r="T598" s="12">
        <f t="shared" si="37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8"/>
        <v>2.6666666666666666E-3</v>
      </c>
      <c r="P599" s="6">
        <f t="shared" si="39"/>
        <v>10</v>
      </c>
      <c r="Q599" t="s">
        <v>8319</v>
      </c>
      <c r="R599" t="s">
        <v>8320</v>
      </c>
      <c r="S599" s="12">
        <f t="shared" si="36"/>
        <v>42545.705266203702</v>
      </c>
      <c r="T599" s="12">
        <f t="shared" si="37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8"/>
        <v>0.34</v>
      </c>
      <c r="P600" s="6">
        <f t="shared" si="39"/>
        <v>121.42857142857143</v>
      </c>
      <c r="Q600" t="s">
        <v>8319</v>
      </c>
      <c r="R600" t="s">
        <v>8320</v>
      </c>
      <c r="S600" s="12">
        <f t="shared" si="36"/>
        <v>41948.00209490741</v>
      </c>
      <c r="T600" s="12">
        <f t="shared" si="37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8"/>
        <v>6.2E-4</v>
      </c>
      <c r="P601" s="6">
        <f t="shared" si="39"/>
        <v>15.5</v>
      </c>
      <c r="Q601" t="s">
        <v>8319</v>
      </c>
      <c r="R601" t="s">
        <v>8320</v>
      </c>
      <c r="S601" s="12">
        <f t="shared" si="36"/>
        <v>42047.812523148154</v>
      </c>
      <c r="T601" s="12">
        <f t="shared" si="37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8"/>
        <v>0.02</v>
      </c>
      <c r="P602" s="6">
        <f t="shared" si="39"/>
        <v>100</v>
      </c>
      <c r="Q602" t="s">
        <v>8319</v>
      </c>
      <c r="R602" t="s">
        <v>8320</v>
      </c>
      <c r="S602" s="12">
        <f t="shared" si="36"/>
        <v>42073.798171296294</v>
      </c>
      <c r="T602" s="12">
        <f t="shared" si="37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8"/>
        <v>1.4E-2</v>
      </c>
      <c r="P603" s="6">
        <f t="shared" si="39"/>
        <v>23.333333333333332</v>
      </c>
      <c r="Q603" t="s">
        <v>8319</v>
      </c>
      <c r="R603" t="s">
        <v>8320</v>
      </c>
      <c r="S603" s="12">
        <f t="shared" si="36"/>
        <v>41969.858090277776</v>
      </c>
      <c r="T603" s="12">
        <f t="shared" si="37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8"/>
        <v>0</v>
      </c>
      <c r="P604" s="6" t="e">
        <f t="shared" si="39"/>
        <v>#DIV/0!</v>
      </c>
      <c r="Q604" t="s">
        <v>8319</v>
      </c>
      <c r="R604" t="s">
        <v>8320</v>
      </c>
      <c r="S604" s="12">
        <f t="shared" si="36"/>
        <v>42143.79415509259</v>
      </c>
      <c r="T604" s="12">
        <f t="shared" si="37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8"/>
        <v>3.9334666666666664E-2</v>
      </c>
      <c r="P605" s="6">
        <f t="shared" si="39"/>
        <v>45.386153846153846</v>
      </c>
      <c r="Q605" t="s">
        <v>8319</v>
      </c>
      <c r="R605" t="s">
        <v>8320</v>
      </c>
      <c r="S605" s="12">
        <f t="shared" si="36"/>
        <v>41835.639155092591</v>
      </c>
      <c r="T605" s="12">
        <f t="shared" si="37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8"/>
        <v>0</v>
      </c>
      <c r="P606" s="6" t="e">
        <f t="shared" si="39"/>
        <v>#DIV/0!</v>
      </c>
      <c r="Q606" t="s">
        <v>8319</v>
      </c>
      <c r="R606" t="s">
        <v>8320</v>
      </c>
      <c r="S606" s="12">
        <f t="shared" si="36"/>
        <v>41849.035370370373</v>
      </c>
      <c r="T606" s="12">
        <f t="shared" si="37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8"/>
        <v>2.6200000000000001E-2</v>
      </c>
      <c r="P607" s="6">
        <f t="shared" si="39"/>
        <v>16.375</v>
      </c>
      <c r="Q607" t="s">
        <v>8319</v>
      </c>
      <c r="R607" t="s">
        <v>8320</v>
      </c>
      <c r="S607" s="12">
        <f t="shared" si="36"/>
        <v>42194.357731481483</v>
      </c>
      <c r="T607" s="12">
        <f t="shared" si="37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8"/>
        <v>2E-3</v>
      </c>
      <c r="P608" s="6">
        <f t="shared" si="39"/>
        <v>10</v>
      </c>
      <c r="Q608" t="s">
        <v>8319</v>
      </c>
      <c r="R608" t="s">
        <v>8320</v>
      </c>
      <c r="S608" s="12">
        <f t="shared" si="36"/>
        <v>42102.650567129633</v>
      </c>
      <c r="T608" s="12">
        <f t="shared" si="37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8"/>
        <v>0</v>
      </c>
      <c r="P609" s="6" t="e">
        <f t="shared" si="39"/>
        <v>#DIV/0!</v>
      </c>
      <c r="Q609" t="s">
        <v>8319</v>
      </c>
      <c r="R609" t="s">
        <v>8320</v>
      </c>
      <c r="S609" s="12">
        <f t="shared" si="36"/>
        <v>42300.825648148151</v>
      </c>
      <c r="T609" s="12">
        <f t="shared" si="37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8"/>
        <v>9.7400000000000004E-3</v>
      </c>
      <c r="P610" s="6">
        <f t="shared" si="39"/>
        <v>292.2</v>
      </c>
      <c r="Q610" t="s">
        <v>8319</v>
      </c>
      <c r="R610" t="s">
        <v>8320</v>
      </c>
      <c r="S610" s="12">
        <f t="shared" si="36"/>
        <v>42140.921064814815</v>
      </c>
      <c r="T610" s="12">
        <f t="shared" si="37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8"/>
        <v>6.41025641025641E-3</v>
      </c>
      <c r="P611" s="6">
        <f t="shared" si="39"/>
        <v>5</v>
      </c>
      <c r="Q611" t="s">
        <v>8319</v>
      </c>
      <c r="R611" t="s">
        <v>8320</v>
      </c>
      <c r="S611" s="12">
        <f t="shared" si="36"/>
        <v>42307.034074074079</v>
      </c>
      <c r="T611" s="12">
        <f t="shared" si="37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8"/>
        <v>0</v>
      </c>
      <c r="P612" s="6" t="e">
        <f t="shared" si="39"/>
        <v>#DIV/0!</v>
      </c>
      <c r="Q612" t="s">
        <v>8319</v>
      </c>
      <c r="R612" t="s">
        <v>8320</v>
      </c>
      <c r="S612" s="12">
        <f t="shared" si="36"/>
        <v>42086.83085648148</v>
      </c>
      <c r="T612" s="12">
        <f t="shared" si="37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8"/>
        <v>0</v>
      </c>
      <c r="P613" s="6" t="e">
        <f t="shared" si="39"/>
        <v>#DIV/0!</v>
      </c>
      <c r="Q613" t="s">
        <v>8319</v>
      </c>
      <c r="R613" t="s">
        <v>8320</v>
      </c>
      <c r="S613" s="12">
        <f t="shared" si="36"/>
        <v>42328.560613425929</v>
      </c>
      <c r="T613" s="12">
        <f t="shared" si="37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8"/>
        <v>0</v>
      </c>
      <c r="P614" s="6" t="e">
        <f t="shared" si="39"/>
        <v>#DIV/0!</v>
      </c>
      <c r="Q614" t="s">
        <v>8319</v>
      </c>
      <c r="R614" t="s">
        <v>8320</v>
      </c>
      <c r="S614" s="12">
        <f t="shared" si="36"/>
        <v>42585.031782407408</v>
      </c>
      <c r="T614" s="12">
        <f t="shared" si="37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8"/>
        <v>0.21363333333333334</v>
      </c>
      <c r="P615" s="6">
        <f t="shared" si="39"/>
        <v>105.93388429752066</v>
      </c>
      <c r="Q615" t="s">
        <v>8319</v>
      </c>
      <c r="R615" t="s">
        <v>8320</v>
      </c>
      <c r="S615" s="12">
        <f t="shared" si="36"/>
        <v>42247.496759259258</v>
      </c>
      <c r="T615" s="12">
        <f t="shared" si="37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8"/>
        <v>0</v>
      </c>
      <c r="P616" s="6" t="e">
        <f t="shared" si="39"/>
        <v>#DIV/0!</v>
      </c>
      <c r="Q616" t="s">
        <v>8319</v>
      </c>
      <c r="R616" t="s">
        <v>8320</v>
      </c>
      <c r="S616" s="12">
        <f t="shared" si="36"/>
        <v>42515.061805555553</v>
      </c>
      <c r="T616" s="12">
        <f t="shared" si="37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8"/>
        <v>0</v>
      </c>
      <c r="P617" s="6" t="e">
        <f t="shared" si="39"/>
        <v>#DIV/0!</v>
      </c>
      <c r="Q617" t="s">
        <v>8319</v>
      </c>
      <c r="R617" t="s">
        <v>8320</v>
      </c>
      <c r="S617" s="12">
        <f t="shared" si="36"/>
        <v>42242.122210648144</v>
      </c>
      <c r="T617" s="12">
        <f t="shared" si="37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8"/>
        <v>0</v>
      </c>
      <c r="P618" s="6" t="e">
        <f t="shared" si="39"/>
        <v>#DIV/0!</v>
      </c>
      <c r="Q618" t="s">
        <v>8319</v>
      </c>
      <c r="R618" t="s">
        <v>8320</v>
      </c>
      <c r="S618" s="12">
        <f t="shared" si="36"/>
        <v>42761.376238425924</v>
      </c>
      <c r="T618" s="12">
        <f t="shared" si="37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8"/>
        <v>0.03</v>
      </c>
      <c r="P619" s="6">
        <f t="shared" si="39"/>
        <v>20</v>
      </c>
      <c r="Q619" t="s">
        <v>8319</v>
      </c>
      <c r="R619" t="s">
        <v>8320</v>
      </c>
      <c r="S619" s="12">
        <f t="shared" si="36"/>
        <v>42087.343090277776</v>
      </c>
      <c r="T619" s="12">
        <f t="shared" si="37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8"/>
        <v>0</v>
      </c>
      <c r="P620" s="6" t="e">
        <f t="shared" si="39"/>
        <v>#DIV/0!</v>
      </c>
      <c r="Q620" t="s">
        <v>8319</v>
      </c>
      <c r="R620" t="s">
        <v>8320</v>
      </c>
      <c r="S620" s="12">
        <f t="shared" si="36"/>
        <v>42317.810219907406</v>
      </c>
      <c r="T620" s="12">
        <f t="shared" si="37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8"/>
        <v>3.9999999999999998E-7</v>
      </c>
      <c r="P621" s="6">
        <f t="shared" si="39"/>
        <v>1</v>
      </c>
      <c r="Q621" t="s">
        <v>8319</v>
      </c>
      <c r="R621" t="s">
        <v>8320</v>
      </c>
      <c r="S621" s="12">
        <f t="shared" si="36"/>
        <v>41908.650347222225</v>
      </c>
      <c r="T621" s="12">
        <f t="shared" si="37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8"/>
        <v>0.01</v>
      </c>
      <c r="P622" s="6">
        <f t="shared" si="39"/>
        <v>300</v>
      </c>
      <c r="Q622" t="s">
        <v>8319</v>
      </c>
      <c r="R622" t="s">
        <v>8320</v>
      </c>
      <c r="S622" s="12">
        <f t="shared" si="36"/>
        <v>41831.716874999998</v>
      </c>
      <c r="T622" s="12">
        <f t="shared" si="37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8"/>
        <v>1.044E-2</v>
      </c>
      <c r="P623" s="6">
        <f t="shared" si="39"/>
        <v>87</v>
      </c>
      <c r="Q623" t="s">
        <v>8319</v>
      </c>
      <c r="R623" t="s">
        <v>8320</v>
      </c>
      <c r="S623" s="12">
        <f t="shared" si="36"/>
        <v>42528.987696759257</v>
      </c>
      <c r="T623" s="12">
        <f t="shared" si="37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8"/>
        <v>5.6833333333333333E-2</v>
      </c>
      <c r="P624" s="6">
        <f t="shared" si="39"/>
        <v>37.888888888888886</v>
      </c>
      <c r="Q624" t="s">
        <v>8319</v>
      </c>
      <c r="R624" t="s">
        <v>8320</v>
      </c>
      <c r="S624" s="12">
        <f t="shared" si="36"/>
        <v>42532.774745370371</v>
      </c>
      <c r="T624" s="12">
        <f t="shared" si="37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8"/>
        <v>0</v>
      </c>
      <c r="P625" s="6" t="e">
        <f t="shared" si="39"/>
        <v>#DIV/0!</v>
      </c>
      <c r="Q625" t="s">
        <v>8319</v>
      </c>
      <c r="R625" t="s">
        <v>8320</v>
      </c>
      <c r="S625" s="12">
        <f t="shared" si="36"/>
        <v>42122.009224537032</v>
      </c>
      <c r="T625" s="12">
        <f t="shared" si="37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8"/>
        <v>0</v>
      </c>
      <c r="P626" s="6" t="e">
        <f t="shared" si="39"/>
        <v>#DIV/0!</v>
      </c>
      <c r="Q626" t="s">
        <v>8319</v>
      </c>
      <c r="R626" t="s">
        <v>8320</v>
      </c>
      <c r="S626" s="12">
        <f t="shared" si="36"/>
        <v>42108.988900462966</v>
      </c>
      <c r="T626" s="12">
        <f t="shared" si="37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8"/>
        <v>0</v>
      </c>
      <c r="P627" s="6" t="e">
        <f t="shared" si="39"/>
        <v>#DIV/0!</v>
      </c>
      <c r="Q627" t="s">
        <v>8319</v>
      </c>
      <c r="R627" t="s">
        <v>8320</v>
      </c>
      <c r="S627" s="12">
        <f t="shared" si="36"/>
        <v>42790.895567129628</v>
      </c>
      <c r="T627" s="12">
        <f t="shared" si="37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8"/>
        <v>0.17380000000000001</v>
      </c>
      <c r="P628" s="6">
        <f t="shared" si="39"/>
        <v>111.41025641025641</v>
      </c>
      <c r="Q628" t="s">
        <v>8319</v>
      </c>
      <c r="R628" t="s">
        <v>8320</v>
      </c>
      <c r="S628" s="12">
        <f t="shared" si="36"/>
        <v>42198.559479166666</v>
      </c>
      <c r="T628" s="12">
        <f t="shared" si="37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8"/>
        <v>2.0000000000000001E-4</v>
      </c>
      <c r="P629" s="6">
        <f t="shared" si="39"/>
        <v>90</v>
      </c>
      <c r="Q629" t="s">
        <v>8319</v>
      </c>
      <c r="R629" t="s">
        <v>8320</v>
      </c>
      <c r="S629" s="12">
        <f t="shared" si="36"/>
        <v>42384.306840277779</v>
      </c>
      <c r="T629" s="12">
        <f t="shared" si="37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8"/>
        <v>0</v>
      </c>
      <c r="P630" s="6" t="e">
        <f t="shared" si="39"/>
        <v>#DIV/0!</v>
      </c>
      <c r="Q630" t="s">
        <v>8319</v>
      </c>
      <c r="R630" t="s">
        <v>8320</v>
      </c>
      <c r="S630" s="12">
        <f t="shared" si="36"/>
        <v>41803.692789351851</v>
      </c>
      <c r="T630" s="12">
        <f t="shared" si="37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8"/>
        <v>1.75E-3</v>
      </c>
      <c r="P631" s="6">
        <f t="shared" si="39"/>
        <v>116.66666666666667</v>
      </c>
      <c r="Q631" t="s">
        <v>8319</v>
      </c>
      <c r="R631" t="s">
        <v>8320</v>
      </c>
      <c r="S631" s="12">
        <f t="shared" si="36"/>
        <v>42474.637824074074</v>
      </c>
      <c r="T631" s="12">
        <f t="shared" si="37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8"/>
        <v>8.3340278356529708E-4</v>
      </c>
      <c r="P632" s="6">
        <f t="shared" si="39"/>
        <v>10</v>
      </c>
      <c r="Q632" t="s">
        <v>8319</v>
      </c>
      <c r="R632" t="s">
        <v>8320</v>
      </c>
      <c r="S632" s="12">
        <f t="shared" si="36"/>
        <v>42223.619456018518</v>
      </c>
      <c r="T632" s="12">
        <f t="shared" si="37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8"/>
        <v>1.38E-2</v>
      </c>
      <c r="P633" s="6">
        <f t="shared" si="39"/>
        <v>76.666666666666671</v>
      </c>
      <c r="Q633" t="s">
        <v>8319</v>
      </c>
      <c r="R633" t="s">
        <v>8320</v>
      </c>
      <c r="S633" s="12">
        <f t="shared" si="36"/>
        <v>42489.772326388891</v>
      </c>
      <c r="T633" s="12">
        <f t="shared" si="37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8"/>
        <v>0</v>
      </c>
      <c r="P634" s="6" t="e">
        <f t="shared" si="39"/>
        <v>#DIV/0!</v>
      </c>
      <c r="Q634" t="s">
        <v>8319</v>
      </c>
      <c r="R634" t="s">
        <v>8320</v>
      </c>
      <c r="S634" s="12">
        <f t="shared" si="36"/>
        <v>42303.659317129626</v>
      </c>
      <c r="T634" s="12">
        <f t="shared" si="37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8"/>
        <v>0.1245</v>
      </c>
      <c r="P635" s="6">
        <f t="shared" si="39"/>
        <v>49.8</v>
      </c>
      <c r="Q635" t="s">
        <v>8319</v>
      </c>
      <c r="R635" t="s">
        <v>8320</v>
      </c>
      <c r="S635" s="12">
        <f t="shared" si="36"/>
        <v>42507.299328703702</v>
      </c>
      <c r="T635" s="12">
        <f t="shared" si="37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8"/>
        <v>2.0000000000000001E-4</v>
      </c>
      <c r="P636" s="6">
        <f t="shared" si="39"/>
        <v>1</v>
      </c>
      <c r="Q636" t="s">
        <v>8319</v>
      </c>
      <c r="R636" t="s">
        <v>8320</v>
      </c>
      <c r="S636" s="12">
        <f t="shared" si="36"/>
        <v>42031.928576388891</v>
      </c>
      <c r="T636" s="12">
        <f t="shared" si="37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8"/>
        <v>8.0000000000000007E-5</v>
      </c>
      <c r="P637" s="6">
        <f t="shared" si="39"/>
        <v>2</v>
      </c>
      <c r="Q637" t="s">
        <v>8319</v>
      </c>
      <c r="R637" t="s">
        <v>8320</v>
      </c>
      <c r="S637" s="12">
        <f t="shared" si="36"/>
        <v>42076.092152777783</v>
      </c>
      <c r="T637" s="12">
        <f t="shared" si="37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8"/>
        <v>2E-3</v>
      </c>
      <c r="P638" s="6">
        <f t="shared" si="39"/>
        <v>4</v>
      </c>
      <c r="Q638" t="s">
        <v>8319</v>
      </c>
      <c r="R638" t="s">
        <v>8320</v>
      </c>
      <c r="S638" s="12">
        <f t="shared" si="36"/>
        <v>42131.455439814818</v>
      </c>
      <c r="T638" s="12">
        <f t="shared" si="37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8"/>
        <v>0</v>
      </c>
      <c r="P639" s="6" t="e">
        <f t="shared" si="39"/>
        <v>#DIV/0!</v>
      </c>
      <c r="Q639" t="s">
        <v>8319</v>
      </c>
      <c r="R639" t="s">
        <v>8320</v>
      </c>
      <c r="S639" s="12">
        <f t="shared" si="36"/>
        <v>42762.962013888886</v>
      </c>
      <c r="T639" s="12">
        <f t="shared" si="37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8"/>
        <v>9.0000000000000006E-5</v>
      </c>
      <c r="P640" s="6">
        <f t="shared" si="39"/>
        <v>3</v>
      </c>
      <c r="Q640" t="s">
        <v>8319</v>
      </c>
      <c r="R640" t="s">
        <v>8320</v>
      </c>
      <c r="S640" s="12">
        <f t="shared" si="36"/>
        <v>42759.593310185184</v>
      </c>
      <c r="T640" s="12">
        <f t="shared" si="37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8"/>
        <v>9.9999999999999995E-7</v>
      </c>
      <c r="P641" s="6">
        <f t="shared" si="39"/>
        <v>1</v>
      </c>
      <c r="Q641" t="s">
        <v>8319</v>
      </c>
      <c r="R641" t="s">
        <v>8320</v>
      </c>
      <c r="S641" s="12">
        <f t="shared" si="36"/>
        <v>41865.583275462966</v>
      </c>
      <c r="T641" s="12">
        <f t="shared" si="37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8"/>
        <v>1.4428571428571428</v>
      </c>
      <c r="P642" s="6">
        <f t="shared" si="39"/>
        <v>50.5</v>
      </c>
      <c r="Q642" t="s">
        <v>8319</v>
      </c>
      <c r="R642" t="s">
        <v>8321</v>
      </c>
      <c r="S642" s="12">
        <f t="shared" ref="S642:S705" si="40">(J642/86400)+DATE(1970,1,1)</f>
        <v>42683.420312499999</v>
      </c>
      <c r="T642" s="12">
        <f t="shared" ref="T642:T705" si="41">(I642/86400)+DATE(1970,1,1)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2">E643/D643</f>
        <v>1.1916249999999999</v>
      </c>
      <c r="P643" s="6">
        <f t="shared" ref="P643:P706" si="43">E643/L643</f>
        <v>151.31746031746033</v>
      </c>
      <c r="Q643" t="s">
        <v>8319</v>
      </c>
      <c r="R643" t="s">
        <v>8321</v>
      </c>
      <c r="S643" s="12">
        <f t="shared" si="40"/>
        <v>42199.57</v>
      </c>
      <c r="T643" s="12">
        <f t="shared" si="41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2"/>
        <v>14.604850000000001</v>
      </c>
      <c r="P644" s="6">
        <f t="shared" si="43"/>
        <v>134.3592456301748</v>
      </c>
      <c r="Q644" t="s">
        <v>8319</v>
      </c>
      <c r="R644" t="s">
        <v>8321</v>
      </c>
      <c r="S644" s="12">
        <f t="shared" si="40"/>
        <v>42199.651319444441</v>
      </c>
      <c r="T644" s="12">
        <f t="shared" si="41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2"/>
        <v>1.0580799999999999</v>
      </c>
      <c r="P645" s="6">
        <f t="shared" si="43"/>
        <v>174.02631578947367</v>
      </c>
      <c r="Q645" t="s">
        <v>8319</v>
      </c>
      <c r="R645" t="s">
        <v>8321</v>
      </c>
      <c r="S645" s="12">
        <f t="shared" si="40"/>
        <v>42100.642071759255</v>
      </c>
      <c r="T645" s="12">
        <f t="shared" si="41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2"/>
        <v>3.0011791999999997</v>
      </c>
      <c r="P646" s="6">
        <f t="shared" si="43"/>
        <v>73.486268364348675</v>
      </c>
      <c r="Q646" t="s">
        <v>8319</v>
      </c>
      <c r="R646" t="s">
        <v>8321</v>
      </c>
      <c r="S646" s="12">
        <f t="shared" si="40"/>
        <v>41898.665960648148</v>
      </c>
      <c r="T646" s="12">
        <f t="shared" si="41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2"/>
        <v>2.7869999999999999</v>
      </c>
      <c r="P647" s="6">
        <f t="shared" si="43"/>
        <v>23.518987341772153</v>
      </c>
      <c r="Q647" t="s">
        <v>8319</v>
      </c>
      <c r="R647" t="s">
        <v>8321</v>
      </c>
      <c r="S647" s="12">
        <f t="shared" si="40"/>
        <v>42564.026319444441</v>
      </c>
      <c r="T647" s="12">
        <f t="shared" si="41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2"/>
        <v>1.3187625000000001</v>
      </c>
      <c r="P648" s="6">
        <f t="shared" si="43"/>
        <v>39.074444444444445</v>
      </c>
      <c r="Q648" t="s">
        <v>8319</v>
      </c>
      <c r="R648" t="s">
        <v>8321</v>
      </c>
      <c r="S648" s="12">
        <f t="shared" si="40"/>
        <v>41832.852627314816</v>
      </c>
      <c r="T648" s="12">
        <f t="shared" si="41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2"/>
        <v>1.0705</v>
      </c>
      <c r="P649" s="6">
        <f t="shared" si="43"/>
        <v>125.94117647058823</v>
      </c>
      <c r="Q649" t="s">
        <v>8319</v>
      </c>
      <c r="R649" t="s">
        <v>8321</v>
      </c>
      <c r="S649" s="12">
        <f t="shared" si="40"/>
        <v>42416.767928240741</v>
      </c>
      <c r="T649" s="12">
        <f t="shared" si="41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2"/>
        <v>1.2682285714285715</v>
      </c>
      <c r="P650" s="6">
        <f t="shared" si="43"/>
        <v>1644</v>
      </c>
      <c r="Q650" t="s">
        <v>8319</v>
      </c>
      <c r="R650" t="s">
        <v>8321</v>
      </c>
      <c r="S650" s="12">
        <f t="shared" si="40"/>
        <v>41891.693379629629</v>
      </c>
      <c r="T650" s="12">
        <f t="shared" si="41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2"/>
        <v>1.3996</v>
      </c>
      <c r="P651" s="6">
        <f t="shared" si="43"/>
        <v>42.670731707317074</v>
      </c>
      <c r="Q651" t="s">
        <v>8319</v>
      </c>
      <c r="R651" t="s">
        <v>8321</v>
      </c>
      <c r="S651" s="12">
        <f t="shared" si="40"/>
        <v>41877.912187499998</v>
      </c>
      <c r="T651" s="12">
        <f t="shared" si="41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2"/>
        <v>1.1240000000000001</v>
      </c>
      <c r="P652" s="6">
        <f t="shared" si="43"/>
        <v>35.125</v>
      </c>
      <c r="Q652" t="s">
        <v>8319</v>
      </c>
      <c r="R652" t="s">
        <v>8321</v>
      </c>
      <c r="S652" s="12">
        <f t="shared" si="40"/>
        <v>41932.036851851852</v>
      </c>
      <c r="T652" s="12">
        <f t="shared" si="41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2"/>
        <v>1.00528</v>
      </c>
      <c r="P653" s="6">
        <f t="shared" si="43"/>
        <v>239.35238095238094</v>
      </c>
      <c r="Q653" t="s">
        <v>8319</v>
      </c>
      <c r="R653" t="s">
        <v>8321</v>
      </c>
      <c r="S653" s="12">
        <f t="shared" si="40"/>
        <v>41956.017488425925</v>
      </c>
      <c r="T653" s="12">
        <f t="shared" si="41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2"/>
        <v>1.0046666666666666</v>
      </c>
      <c r="P654" s="6">
        <f t="shared" si="43"/>
        <v>107.64285714285714</v>
      </c>
      <c r="Q654" t="s">
        <v>8319</v>
      </c>
      <c r="R654" t="s">
        <v>8321</v>
      </c>
      <c r="S654" s="12">
        <f t="shared" si="40"/>
        <v>42675.690393518518</v>
      </c>
      <c r="T654" s="12">
        <f t="shared" si="41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2"/>
        <v>1.4144600000000001</v>
      </c>
      <c r="P655" s="6">
        <f t="shared" si="43"/>
        <v>95.830623306233065</v>
      </c>
      <c r="Q655" t="s">
        <v>8319</v>
      </c>
      <c r="R655" t="s">
        <v>8321</v>
      </c>
      <c r="S655" s="12">
        <f t="shared" si="40"/>
        <v>42199.618518518517</v>
      </c>
      <c r="T655" s="12">
        <f t="shared" si="41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2"/>
        <v>2.6729166666666666</v>
      </c>
      <c r="P656" s="6">
        <f t="shared" si="43"/>
        <v>31.663376110562684</v>
      </c>
      <c r="Q656" t="s">
        <v>8319</v>
      </c>
      <c r="R656" t="s">
        <v>8321</v>
      </c>
      <c r="S656" s="12">
        <f t="shared" si="40"/>
        <v>42163.957326388889</v>
      </c>
      <c r="T656" s="12">
        <f t="shared" si="41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2"/>
        <v>1.4688749999999999</v>
      </c>
      <c r="P657" s="6">
        <f t="shared" si="43"/>
        <v>42.886861313868614</v>
      </c>
      <c r="Q657" t="s">
        <v>8319</v>
      </c>
      <c r="R657" t="s">
        <v>8321</v>
      </c>
      <c r="S657" s="12">
        <f t="shared" si="40"/>
        <v>42045.957314814819</v>
      </c>
      <c r="T657" s="12">
        <f t="shared" si="41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2"/>
        <v>2.1356000000000002</v>
      </c>
      <c r="P658" s="6">
        <f t="shared" si="43"/>
        <v>122.73563218390805</v>
      </c>
      <c r="Q658" t="s">
        <v>8319</v>
      </c>
      <c r="R658" t="s">
        <v>8321</v>
      </c>
      <c r="S658" s="12">
        <f t="shared" si="40"/>
        <v>42417.804618055554</v>
      </c>
      <c r="T658" s="12">
        <f t="shared" si="41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2"/>
        <v>1.2569999999999999</v>
      </c>
      <c r="P659" s="6">
        <f t="shared" si="43"/>
        <v>190.45454545454547</v>
      </c>
      <c r="Q659" t="s">
        <v>8319</v>
      </c>
      <c r="R659" t="s">
        <v>8321</v>
      </c>
      <c r="S659" s="12">
        <f t="shared" si="40"/>
        <v>42331.84574074074</v>
      </c>
      <c r="T659" s="12">
        <f t="shared" si="41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2"/>
        <v>1.0446206037108834</v>
      </c>
      <c r="P660" s="6">
        <f t="shared" si="43"/>
        <v>109.33695652173913</v>
      </c>
      <c r="Q660" t="s">
        <v>8319</v>
      </c>
      <c r="R660" t="s">
        <v>8321</v>
      </c>
      <c r="S660" s="12">
        <f t="shared" si="40"/>
        <v>42179.160752314812</v>
      </c>
      <c r="T660" s="12">
        <f t="shared" si="41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2"/>
        <v>1.0056666666666667</v>
      </c>
      <c r="P661" s="6">
        <f t="shared" si="43"/>
        <v>143.66666666666666</v>
      </c>
      <c r="Q661" t="s">
        <v>8319</v>
      </c>
      <c r="R661" t="s">
        <v>8321</v>
      </c>
      <c r="S661" s="12">
        <f t="shared" si="40"/>
        <v>42209.593692129631</v>
      </c>
      <c r="T661" s="12">
        <f t="shared" si="41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2"/>
        <v>3.058E-2</v>
      </c>
      <c r="P662" s="6">
        <f t="shared" si="43"/>
        <v>84.944444444444443</v>
      </c>
      <c r="Q662" t="s">
        <v>8319</v>
      </c>
      <c r="R662" t="s">
        <v>8321</v>
      </c>
      <c r="S662" s="12">
        <f t="shared" si="40"/>
        <v>41922.741655092592</v>
      </c>
      <c r="T662" s="12">
        <f t="shared" si="41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2"/>
        <v>9.4999999999999998E-3</v>
      </c>
      <c r="P663" s="6">
        <f t="shared" si="43"/>
        <v>10.555555555555555</v>
      </c>
      <c r="Q663" t="s">
        <v>8319</v>
      </c>
      <c r="R663" t="s">
        <v>8321</v>
      </c>
      <c r="S663" s="12">
        <f t="shared" si="40"/>
        <v>42636.645358796297</v>
      </c>
      <c r="T663" s="12">
        <f t="shared" si="41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2"/>
        <v>4.0000000000000001E-3</v>
      </c>
      <c r="P664" s="6">
        <f t="shared" si="43"/>
        <v>39</v>
      </c>
      <c r="Q664" t="s">
        <v>8319</v>
      </c>
      <c r="R664" t="s">
        <v>8321</v>
      </c>
      <c r="S664" s="12">
        <f t="shared" si="40"/>
        <v>41990.438043981485</v>
      </c>
      <c r="T664" s="12">
        <f t="shared" si="41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2"/>
        <v>3.5000000000000001E-3</v>
      </c>
      <c r="P665" s="6">
        <f t="shared" si="43"/>
        <v>100</v>
      </c>
      <c r="Q665" t="s">
        <v>8319</v>
      </c>
      <c r="R665" t="s">
        <v>8321</v>
      </c>
      <c r="S665" s="12">
        <f t="shared" si="40"/>
        <v>42173.843240740738</v>
      </c>
      <c r="T665" s="12">
        <f t="shared" si="41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2"/>
        <v>7.5333333333333335E-2</v>
      </c>
      <c r="P666" s="6">
        <f t="shared" si="43"/>
        <v>31.172413793103448</v>
      </c>
      <c r="Q666" t="s">
        <v>8319</v>
      </c>
      <c r="R666" t="s">
        <v>8321</v>
      </c>
      <c r="S666" s="12">
        <f t="shared" si="40"/>
        <v>42077.666377314818</v>
      </c>
      <c r="T666" s="12">
        <f t="shared" si="41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2"/>
        <v>0.18640000000000001</v>
      </c>
      <c r="P667" s="6">
        <f t="shared" si="43"/>
        <v>155.33333333333334</v>
      </c>
      <c r="Q667" t="s">
        <v>8319</v>
      </c>
      <c r="R667" t="s">
        <v>8321</v>
      </c>
      <c r="S667" s="12">
        <f t="shared" si="40"/>
        <v>42688.711354166662</v>
      </c>
      <c r="T667" s="12">
        <f t="shared" si="41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2"/>
        <v>4.0000000000000003E-5</v>
      </c>
      <c r="P668" s="6">
        <f t="shared" si="43"/>
        <v>2</v>
      </c>
      <c r="Q668" t="s">
        <v>8319</v>
      </c>
      <c r="R668" t="s">
        <v>8321</v>
      </c>
      <c r="S668" s="12">
        <f t="shared" si="40"/>
        <v>41838.832152777773</v>
      </c>
      <c r="T668" s="12">
        <f t="shared" si="41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2"/>
        <v>0.1002</v>
      </c>
      <c r="P669" s="6">
        <f t="shared" si="43"/>
        <v>178.92857142857142</v>
      </c>
      <c r="Q669" t="s">
        <v>8319</v>
      </c>
      <c r="R669" t="s">
        <v>8321</v>
      </c>
      <c r="S669" s="12">
        <f t="shared" si="40"/>
        <v>42632.373414351852</v>
      </c>
      <c r="T669" s="12">
        <f t="shared" si="41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2"/>
        <v>4.5600000000000002E-2</v>
      </c>
      <c r="P670" s="6">
        <f t="shared" si="43"/>
        <v>27.36</v>
      </c>
      <c r="Q670" t="s">
        <v>8319</v>
      </c>
      <c r="R670" t="s">
        <v>8321</v>
      </c>
      <c r="S670" s="12">
        <f t="shared" si="40"/>
        <v>42090.831273148149</v>
      </c>
      <c r="T670" s="12">
        <f t="shared" si="41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2"/>
        <v>0.21507499999999999</v>
      </c>
      <c r="P671" s="6">
        <f t="shared" si="43"/>
        <v>1536.25</v>
      </c>
      <c r="Q671" t="s">
        <v>8319</v>
      </c>
      <c r="R671" t="s">
        <v>8321</v>
      </c>
      <c r="S671" s="12">
        <f t="shared" si="40"/>
        <v>42527.625671296293</v>
      </c>
      <c r="T671" s="12">
        <f t="shared" si="41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2"/>
        <v>0.29276666666666668</v>
      </c>
      <c r="P672" s="6">
        <f t="shared" si="43"/>
        <v>84.99677419354839</v>
      </c>
      <c r="Q672" t="s">
        <v>8319</v>
      </c>
      <c r="R672" t="s">
        <v>8321</v>
      </c>
      <c r="S672" s="12">
        <f t="shared" si="40"/>
        <v>42506.709722222222</v>
      </c>
      <c r="T672" s="12">
        <f t="shared" si="41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2"/>
        <v>0.39426666666666665</v>
      </c>
      <c r="P673" s="6">
        <f t="shared" si="43"/>
        <v>788.5333333333333</v>
      </c>
      <c r="Q673" t="s">
        <v>8319</v>
      </c>
      <c r="R673" t="s">
        <v>8321</v>
      </c>
      <c r="S673" s="12">
        <f t="shared" si="40"/>
        <v>41984.692731481482</v>
      </c>
      <c r="T673" s="12">
        <f t="shared" si="41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2"/>
        <v>0.21628</v>
      </c>
      <c r="P674" s="6">
        <f t="shared" si="43"/>
        <v>50.29767441860465</v>
      </c>
      <c r="Q674" t="s">
        <v>8319</v>
      </c>
      <c r="R674" t="s">
        <v>8321</v>
      </c>
      <c r="S674" s="12">
        <f t="shared" si="40"/>
        <v>41974.219490740739</v>
      </c>
      <c r="T674" s="12">
        <f t="shared" si="41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2"/>
        <v>2.0500000000000002E-3</v>
      </c>
      <c r="P675" s="6">
        <f t="shared" si="43"/>
        <v>68.333333333333329</v>
      </c>
      <c r="Q675" t="s">
        <v>8319</v>
      </c>
      <c r="R675" t="s">
        <v>8321</v>
      </c>
      <c r="S675" s="12">
        <f t="shared" si="40"/>
        <v>41838.840474537035</v>
      </c>
      <c r="T675" s="12">
        <f t="shared" si="41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2"/>
        <v>2.9999999999999997E-4</v>
      </c>
      <c r="P676" s="6">
        <f t="shared" si="43"/>
        <v>7.5</v>
      </c>
      <c r="Q676" t="s">
        <v>8319</v>
      </c>
      <c r="R676" t="s">
        <v>8321</v>
      </c>
      <c r="S676" s="12">
        <f t="shared" si="40"/>
        <v>41803.116053240738</v>
      </c>
      <c r="T676" s="12">
        <f t="shared" si="41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2"/>
        <v>0.14849999999999999</v>
      </c>
      <c r="P677" s="6">
        <f t="shared" si="43"/>
        <v>34.269230769230766</v>
      </c>
      <c r="Q677" t="s">
        <v>8319</v>
      </c>
      <c r="R677" t="s">
        <v>8321</v>
      </c>
      <c r="S677" s="12">
        <f t="shared" si="40"/>
        <v>41975.930601851855</v>
      </c>
      <c r="T677" s="12">
        <f t="shared" si="41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2"/>
        <v>1.4710000000000001E-2</v>
      </c>
      <c r="P678" s="6">
        <f t="shared" si="43"/>
        <v>61.291666666666664</v>
      </c>
      <c r="Q678" t="s">
        <v>8319</v>
      </c>
      <c r="R678" t="s">
        <v>8321</v>
      </c>
      <c r="S678" s="12">
        <f t="shared" si="40"/>
        <v>42012.76829861111</v>
      </c>
      <c r="T678" s="12">
        <f t="shared" si="41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2"/>
        <v>0.25584000000000001</v>
      </c>
      <c r="P679" s="6">
        <f t="shared" si="43"/>
        <v>133.25</v>
      </c>
      <c r="Q679" t="s">
        <v>8319</v>
      </c>
      <c r="R679" t="s">
        <v>8321</v>
      </c>
      <c r="S679" s="12">
        <f t="shared" si="40"/>
        <v>42504.403877314813</v>
      </c>
      <c r="T679" s="12">
        <f t="shared" si="41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2"/>
        <v>3.8206896551724136E-2</v>
      </c>
      <c r="P680" s="6">
        <f t="shared" si="43"/>
        <v>65.17647058823529</v>
      </c>
      <c r="Q680" t="s">
        <v>8319</v>
      </c>
      <c r="R680" t="s">
        <v>8321</v>
      </c>
      <c r="S680" s="12">
        <f t="shared" si="40"/>
        <v>42481.376597222217</v>
      </c>
      <c r="T680" s="12">
        <f t="shared" si="41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2"/>
        <v>0.15485964912280703</v>
      </c>
      <c r="P681" s="6">
        <f t="shared" si="43"/>
        <v>93.90425531914893</v>
      </c>
      <c r="Q681" t="s">
        <v>8319</v>
      </c>
      <c r="R681" t="s">
        <v>8321</v>
      </c>
      <c r="S681" s="12">
        <f t="shared" si="40"/>
        <v>42556.695706018523</v>
      </c>
      <c r="T681" s="12">
        <f t="shared" si="41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2"/>
        <v>0.25912000000000002</v>
      </c>
      <c r="P682" s="6">
        <f t="shared" si="43"/>
        <v>150.65116279069767</v>
      </c>
      <c r="Q682" t="s">
        <v>8319</v>
      </c>
      <c r="R682" t="s">
        <v>8321</v>
      </c>
      <c r="S682" s="12">
        <f t="shared" si="40"/>
        <v>41864.501516203702</v>
      </c>
      <c r="T682" s="12">
        <f t="shared" si="41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2"/>
        <v>4.0000000000000002E-4</v>
      </c>
      <c r="P683" s="6">
        <f t="shared" si="43"/>
        <v>1</v>
      </c>
      <c r="Q683" t="s">
        <v>8319</v>
      </c>
      <c r="R683" t="s">
        <v>8321</v>
      </c>
      <c r="S683" s="12">
        <f t="shared" si="40"/>
        <v>42639.805601851855</v>
      </c>
      <c r="T683" s="12">
        <f t="shared" si="41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2"/>
        <v>1.06E-3</v>
      </c>
      <c r="P684" s="6">
        <f t="shared" si="43"/>
        <v>13.25</v>
      </c>
      <c r="Q684" t="s">
        <v>8319</v>
      </c>
      <c r="R684" t="s">
        <v>8321</v>
      </c>
      <c r="S684" s="12">
        <f t="shared" si="40"/>
        <v>42778.765300925923</v>
      </c>
      <c r="T684" s="12">
        <f t="shared" si="41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2"/>
        <v>8.5142857142857138E-3</v>
      </c>
      <c r="P685" s="6">
        <f t="shared" si="43"/>
        <v>99.333333333333329</v>
      </c>
      <c r="Q685" t="s">
        <v>8319</v>
      </c>
      <c r="R685" t="s">
        <v>8321</v>
      </c>
      <c r="S685" s="12">
        <f t="shared" si="40"/>
        <v>42634.900046296301</v>
      </c>
      <c r="T685" s="12">
        <f t="shared" si="41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2"/>
        <v>7.4837500000000001E-2</v>
      </c>
      <c r="P686" s="6">
        <f t="shared" si="43"/>
        <v>177.39259259259259</v>
      </c>
      <c r="Q686" t="s">
        <v>8319</v>
      </c>
      <c r="R686" t="s">
        <v>8321</v>
      </c>
      <c r="S686" s="12">
        <f t="shared" si="40"/>
        <v>41809.473275462966</v>
      </c>
      <c r="T686" s="12">
        <f t="shared" si="41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2"/>
        <v>0.27650000000000002</v>
      </c>
      <c r="P687" s="6">
        <f t="shared" si="43"/>
        <v>55.3</v>
      </c>
      <c r="Q687" t="s">
        <v>8319</v>
      </c>
      <c r="R687" t="s">
        <v>8321</v>
      </c>
      <c r="S687" s="12">
        <f t="shared" si="40"/>
        <v>41971.866574074069</v>
      </c>
      <c r="T687" s="12">
        <f t="shared" si="41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2"/>
        <v>0</v>
      </c>
      <c r="P688" s="6" t="e">
        <f t="shared" si="43"/>
        <v>#DIV/0!</v>
      </c>
      <c r="Q688" t="s">
        <v>8319</v>
      </c>
      <c r="R688" t="s">
        <v>8321</v>
      </c>
      <c r="S688" s="12">
        <f t="shared" si="40"/>
        <v>42189.673263888893</v>
      </c>
      <c r="T688" s="12">
        <f t="shared" si="41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2"/>
        <v>3.5499999999999997E-2</v>
      </c>
      <c r="P689" s="6">
        <f t="shared" si="43"/>
        <v>591.66666666666663</v>
      </c>
      <c r="Q689" t="s">
        <v>8319</v>
      </c>
      <c r="R689" t="s">
        <v>8321</v>
      </c>
      <c r="S689" s="12">
        <f t="shared" si="40"/>
        <v>42711.750613425931</v>
      </c>
      <c r="T689" s="12">
        <f t="shared" si="41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2"/>
        <v>0.72989999999999999</v>
      </c>
      <c r="P690" s="6">
        <f t="shared" si="43"/>
        <v>405.5</v>
      </c>
      <c r="Q690" t="s">
        <v>8319</v>
      </c>
      <c r="R690" t="s">
        <v>8321</v>
      </c>
      <c r="S690" s="12">
        <f t="shared" si="40"/>
        <v>42262.104780092588</v>
      </c>
      <c r="T690" s="12">
        <f t="shared" si="41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2"/>
        <v>0.57648750000000004</v>
      </c>
      <c r="P691" s="6">
        <f t="shared" si="43"/>
        <v>343.14732142857144</v>
      </c>
      <c r="Q691" t="s">
        <v>8319</v>
      </c>
      <c r="R691" t="s">
        <v>8321</v>
      </c>
      <c r="S691" s="12">
        <f t="shared" si="40"/>
        <v>42675.66778935185</v>
      </c>
      <c r="T691" s="12">
        <f t="shared" si="41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2"/>
        <v>0.1234</v>
      </c>
      <c r="P692" s="6">
        <f t="shared" si="43"/>
        <v>72.588235294117652</v>
      </c>
      <c r="Q692" t="s">
        <v>8319</v>
      </c>
      <c r="R692" t="s">
        <v>8321</v>
      </c>
      <c r="S692" s="12">
        <f t="shared" si="40"/>
        <v>42579.634733796294</v>
      </c>
      <c r="T692" s="12">
        <f t="shared" si="41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2"/>
        <v>5.1999999999999998E-3</v>
      </c>
      <c r="P693" s="6">
        <f t="shared" si="43"/>
        <v>26</v>
      </c>
      <c r="Q693" t="s">
        <v>8319</v>
      </c>
      <c r="R693" t="s">
        <v>8321</v>
      </c>
      <c r="S693" s="12">
        <f t="shared" si="40"/>
        <v>42158.028310185182</v>
      </c>
      <c r="T693" s="12">
        <f t="shared" si="41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2"/>
        <v>6.5299999999999997E-2</v>
      </c>
      <c r="P694" s="6">
        <f t="shared" si="43"/>
        <v>6.4975124378109452</v>
      </c>
      <c r="Q694" t="s">
        <v>8319</v>
      </c>
      <c r="R694" t="s">
        <v>8321</v>
      </c>
      <c r="S694" s="12">
        <f t="shared" si="40"/>
        <v>42696.37572916667</v>
      </c>
      <c r="T694" s="12">
        <f t="shared" si="41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2"/>
        <v>0.35338000000000003</v>
      </c>
      <c r="P695" s="6">
        <f t="shared" si="43"/>
        <v>119.38513513513513</v>
      </c>
      <c r="Q695" t="s">
        <v>8319</v>
      </c>
      <c r="R695" t="s">
        <v>8321</v>
      </c>
      <c r="S695" s="12">
        <f t="shared" si="40"/>
        <v>42094.808182870373</v>
      </c>
      <c r="T695" s="12">
        <f t="shared" si="41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2"/>
        <v>3.933333333333333E-3</v>
      </c>
      <c r="P696" s="6">
        <f t="shared" si="43"/>
        <v>84.285714285714292</v>
      </c>
      <c r="Q696" t="s">
        <v>8319</v>
      </c>
      <c r="R696" t="s">
        <v>8321</v>
      </c>
      <c r="S696" s="12">
        <f t="shared" si="40"/>
        <v>42737.663877314815</v>
      </c>
      <c r="T696" s="12">
        <f t="shared" si="41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2"/>
        <v>1.06E-2</v>
      </c>
      <c r="P697" s="6">
        <f t="shared" si="43"/>
        <v>90.857142857142861</v>
      </c>
      <c r="Q697" t="s">
        <v>8319</v>
      </c>
      <c r="R697" t="s">
        <v>8321</v>
      </c>
      <c r="S697" s="12">
        <f t="shared" si="40"/>
        <v>41913.521064814813</v>
      </c>
      <c r="T697" s="12">
        <f t="shared" si="41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2"/>
        <v>5.7142857142857145E-6</v>
      </c>
      <c r="P698" s="6">
        <f t="shared" si="43"/>
        <v>1</v>
      </c>
      <c r="Q698" t="s">
        <v>8319</v>
      </c>
      <c r="R698" t="s">
        <v>8321</v>
      </c>
      <c r="S698" s="12">
        <f t="shared" si="40"/>
        <v>41815.927106481482</v>
      </c>
      <c r="T698" s="12">
        <f t="shared" si="41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2"/>
        <v>0.46379999999999999</v>
      </c>
      <c r="P699" s="6">
        <f t="shared" si="43"/>
        <v>20.342105263157894</v>
      </c>
      <c r="Q699" t="s">
        <v>8319</v>
      </c>
      <c r="R699" t="s">
        <v>8321</v>
      </c>
      <c r="S699" s="12">
        <f t="shared" si="40"/>
        <v>42388.523020833338</v>
      </c>
      <c r="T699" s="12">
        <f t="shared" si="41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2"/>
        <v>0.15390000000000001</v>
      </c>
      <c r="P700" s="6">
        <f t="shared" si="43"/>
        <v>530.68965517241384</v>
      </c>
      <c r="Q700" t="s">
        <v>8319</v>
      </c>
      <c r="R700" t="s">
        <v>8321</v>
      </c>
      <c r="S700" s="12">
        <f t="shared" si="40"/>
        <v>41866.931076388893</v>
      </c>
      <c r="T700" s="12">
        <f t="shared" si="41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2"/>
        <v>0.824221076923077</v>
      </c>
      <c r="P701" s="6">
        <f t="shared" si="43"/>
        <v>120.39184269662923</v>
      </c>
      <c r="Q701" t="s">
        <v>8319</v>
      </c>
      <c r="R701" t="s">
        <v>8321</v>
      </c>
      <c r="S701" s="12">
        <f t="shared" si="40"/>
        <v>41563.485509259262</v>
      </c>
      <c r="T701" s="12">
        <f t="shared" si="41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2"/>
        <v>2.6866666666666667E-2</v>
      </c>
      <c r="P702" s="6">
        <f t="shared" si="43"/>
        <v>13</v>
      </c>
      <c r="Q702" t="s">
        <v>8319</v>
      </c>
      <c r="R702" t="s">
        <v>8321</v>
      </c>
      <c r="S702" s="12">
        <f t="shared" si="40"/>
        <v>42715.688437500001</v>
      </c>
      <c r="T702" s="12">
        <f t="shared" si="41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2"/>
        <v>0.26600000000000001</v>
      </c>
      <c r="P703" s="6">
        <f t="shared" si="43"/>
        <v>291.33333333333331</v>
      </c>
      <c r="Q703" t="s">
        <v>8319</v>
      </c>
      <c r="R703" t="s">
        <v>8321</v>
      </c>
      <c r="S703" s="12">
        <f t="shared" si="40"/>
        <v>41813.662962962961</v>
      </c>
      <c r="T703" s="12">
        <f t="shared" si="41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2"/>
        <v>0.30813400000000002</v>
      </c>
      <c r="P704" s="6">
        <f t="shared" si="43"/>
        <v>124.9191891891892</v>
      </c>
      <c r="Q704" t="s">
        <v>8319</v>
      </c>
      <c r="R704" t="s">
        <v>8321</v>
      </c>
      <c r="S704" s="12">
        <f t="shared" si="40"/>
        <v>42668.726701388892</v>
      </c>
      <c r="T704" s="12">
        <f t="shared" si="41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2"/>
        <v>5.5800000000000002E-2</v>
      </c>
      <c r="P705" s="6">
        <f t="shared" si="43"/>
        <v>119.57142857142857</v>
      </c>
      <c r="Q705" t="s">
        <v>8319</v>
      </c>
      <c r="R705" t="s">
        <v>8321</v>
      </c>
      <c r="S705" s="12">
        <f t="shared" si="40"/>
        <v>42711.950798611113</v>
      </c>
      <c r="T705" s="12">
        <f t="shared" si="41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2"/>
        <v>8.7454545454545458E-3</v>
      </c>
      <c r="P706" s="6">
        <f t="shared" si="43"/>
        <v>120.25</v>
      </c>
      <c r="Q706" t="s">
        <v>8319</v>
      </c>
      <c r="R706" t="s">
        <v>8321</v>
      </c>
      <c r="S706" s="12">
        <f t="shared" ref="S706:S769" si="44">(J706/86400)+DATE(1970,1,1)</f>
        <v>42726.192916666667</v>
      </c>
      <c r="T706" s="12">
        <f t="shared" ref="T706:T769" si="45">(I706/86400)+DATE(1970,1,1)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6">E707/D707</f>
        <v>9.7699999999999992E-3</v>
      </c>
      <c r="P707" s="6">
        <f t="shared" ref="P707:P770" si="47">E707/L707</f>
        <v>195.4</v>
      </c>
      <c r="Q707" t="s">
        <v>8319</v>
      </c>
      <c r="R707" t="s">
        <v>8321</v>
      </c>
      <c r="S707" s="12">
        <f t="shared" si="44"/>
        <v>42726.491643518515</v>
      </c>
      <c r="T707" s="12">
        <f t="shared" si="45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6"/>
        <v>0</v>
      </c>
      <c r="P708" s="6" t="e">
        <f t="shared" si="47"/>
        <v>#DIV/0!</v>
      </c>
      <c r="Q708" t="s">
        <v>8319</v>
      </c>
      <c r="R708" t="s">
        <v>8321</v>
      </c>
      <c r="S708" s="12">
        <f t="shared" si="44"/>
        <v>42676.995173611111</v>
      </c>
      <c r="T708" s="12">
        <f t="shared" si="45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6"/>
        <v>0.78927352941176465</v>
      </c>
      <c r="P709" s="6">
        <f t="shared" si="47"/>
        <v>117.69868421052631</v>
      </c>
      <c r="Q709" t="s">
        <v>8319</v>
      </c>
      <c r="R709" t="s">
        <v>8321</v>
      </c>
      <c r="S709" s="12">
        <f t="shared" si="44"/>
        <v>42696.663506944446</v>
      </c>
      <c r="T709" s="12">
        <f t="shared" si="45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6"/>
        <v>0.22092500000000001</v>
      </c>
      <c r="P710" s="6">
        <f t="shared" si="47"/>
        <v>23.948509485094849</v>
      </c>
      <c r="Q710" t="s">
        <v>8319</v>
      </c>
      <c r="R710" t="s">
        <v>8321</v>
      </c>
      <c r="S710" s="12">
        <f t="shared" si="44"/>
        <v>41835.581018518518</v>
      </c>
      <c r="T710" s="12">
        <f t="shared" si="45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6"/>
        <v>4.0666666666666663E-3</v>
      </c>
      <c r="P711" s="6">
        <f t="shared" si="47"/>
        <v>30.5</v>
      </c>
      <c r="Q711" t="s">
        <v>8319</v>
      </c>
      <c r="R711" t="s">
        <v>8321</v>
      </c>
      <c r="S711" s="12">
        <f t="shared" si="44"/>
        <v>41948.041192129633</v>
      </c>
      <c r="T711" s="12">
        <f t="shared" si="45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6"/>
        <v>0</v>
      </c>
      <c r="P712" s="6" t="e">
        <f t="shared" si="47"/>
        <v>#DIV/0!</v>
      </c>
      <c r="Q712" t="s">
        <v>8319</v>
      </c>
      <c r="R712" t="s">
        <v>8321</v>
      </c>
      <c r="S712" s="12">
        <f t="shared" si="44"/>
        <v>41837.984976851854</v>
      </c>
      <c r="T712" s="12">
        <f t="shared" si="45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6"/>
        <v>0.33790999999999999</v>
      </c>
      <c r="P713" s="6">
        <f t="shared" si="47"/>
        <v>99.973372781065095</v>
      </c>
      <c r="Q713" t="s">
        <v>8319</v>
      </c>
      <c r="R713" t="s">
        <v>8321</v>
      </c>
      <c r="S713" s="12">
        <f t="shared" si="44"/>
        <v>42678.459120370375</v>
      </c>
      <c r="T713" s="12">
        <f t="shared" si="45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6"/>
        <v>2.1649484536082476E-3</v>
      </c>
      <c r="P714" s="6">
        <f t="shared" si="47"/>
        <v>26.25</v>
      </c>
      <c r="Q714" t="s">
        <v>8319</v>
      </c>
      <c r="R714" t="s">
        <v>8321</v>
      </c>
      <c r="S714" s="12">
        <f t="shared" si="44"/>
        <v>42384.680925925924</v>
      </c>
      <c r="T714" s="12">
        <f t="shared" si="45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6"/>
        <v>7.9600000000000001E-3</v>
      </c>
      <c r="P715" s="6">
        <f t="shared" si="47"/>
        <v>199</v>
      </c>
      <c r="Q715" t="s">
        <v>8319</v>
      </c>
      <c r="R715" t="s">
        <v>8321</v>
      </c>
      <c r="S715" s="12">
        <f t="shared" si="44"/>
        <v>42496.529305555552</v>
      </c>
      <c r="T715" s="12">
        <f t="shared" si="45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6"/>
        <v>0.14993333333333334</v>
      </c>
      <c r="P716" s="6">
        <f t="shared" si="47"/>
        <v>80.321428571428569</v>
      </c>
      <c r="Q716" t="s">
        <v>8319</v>
      </c>
      <c r="R716" t="s">
        <v>8321</v>
      </c>
      <c r="S716" s="12">
        <f t="shared" si="44"/>
        <v>42734.787986111114</v>
      </c>
      <c r="T716" s="12">
        <f t="shared" si="45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6"/>
        <v>5.0509090909090906E-2</v>
      </c>
      <c r="P717" s="6">
        <f t="shared" si="47"/>
        <v>115.75</v>
      </c>
      <c r="Q717" t="s">
        <v>8319</v>
      </c>
      <c r="R717" t="s">
        <v>8321</v>
      </c>
      <c r="S717" s="12">
        <f t="shared" si="44"/>
        <v>42273.090740740736</v>
      </c>
      <c r="T717" s="12">
        <f t="shared" si="45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6"/>
        <v>0.10214285714285715</v>
      </c>
      <c r="P718" s="6">
        <f t="shared" si="47"/>
        <v>44.6875</v>
      </c>
      <c r="Q718" t="s">
        <v>8319</v>
      </c>
      <c r="R718" t="s">
        <v>8321</v>
      </c>
      <c r="S718" s="12">
        <f t="shared" si="44"/>
        <v>41940.658645833333</v>
      </c>
      <c r="T718" s="12">
        <f t="shared" si="45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6"/>
        <v>3.0500000000000002E-3</v>
      </c>
      <c r="P719" s="6">
        <f t="shared" si="47"/>
        <v>76.25</v>
      </c>
      <c r="Q719" t="s">
        <v>8319</v>
      </c>
      <c r="R719" t="s">
        <v>8321</v>
      </c>
      <c r="S719" s="12">
        <f t="shared" si="44"/>
        <v>41857.854189814811</v>
      </c>
      <c r="T719" s="12">
        <f t="shared" si="45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6"/>
        <v>7.4999999999999997E-3</v>
      </c>
      <c r="P720" s="6">
        <f t="shared" si="47"/>
        <v>22.5</v>
      </c>
      <c r="Q720" t="s">
        <v>8319</v>
      </c>
      <c r="R720" t="s">
        <v>8321</v>
      </c>
      <c r="S720" s="12">
        <f t="shared" si="44"/>
        <v>42752.845451388886</v>
      </c>
      <c r="T720" s="12">
        <f t="shared" si="45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6"/>
        <v>1.2933333333333333E-2</v>
      </c>
      <c r="P721" s="6">
        <f t="shared" si="47"/>
        <v>19.399999999999999</v>
      </c>
      <c r="Q721" t="s">
        <v>8319</v>
      </c>
      <c r="R721" t="s">
        <v>8321</v>
      </c>
      <c r="S721" s="12">
        <f t="shared" si="44"/>
        <v>42409.040231481486</v>
      </c>
      <c r="T721" s="12">
        <f t="shared" si="45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6"/>
        <v>1.4394736842105262</v>
      </c>
      <c r="P722" s="6">
        <f t="shared" si="47"/>
        <v>66.707317073170728</v>
      </c>
      <c r="Q722" t="s">
        <v>8322</v>
      </c>
      <c r="R722" t="s">
        <v>8323</v>
      </c>
      <c r="S722" s="12">
        <f t="shared" si="44"/>
        <v>40909.649201388893</v>
      </c>
      <c r="T722" s="12">
        <f t="shared" si="45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6"/>
        <v>1.2210975609756098</v>
      </c>
      <c r="P723" s="6">
        <f t="shared" si="47"/>
        <v>84.142857142857139</v>
      </c>
      <c r="Q723" t="s">
        <v>8322</v>
      </c>
      <c r="R723" t="s">
        <v>8323</v>
      </c>
      <c r="S723" s="12">
        <f t="shared" si="44"/>
        <v>41807.571840277778</v>
      </c>
      <c r="T723" s="12">
        <f t="shared" si="45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6"/>
        <v>1.3202400000000001</v>
      </c>
      <c r="P724" s="6">
        <f t="shared" si="47"/>
        <v>215.72549019607843</v>
      </c>
      <c r="Q724" t="s">
        <v>8322</v>
      </c>
      <c r="R724" t="s">
        <v>8323</v>
      </c>
      <c r="S724" s="12">
        <f t="shared" si="44"/>
        <v>40977.805300925924</v>
      </c>
      <c r="T724" s="12">
        <f t="shared" si="45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6"/>
        <v>1.0938000000000001</v>
      </c>
      <c r="P725" s="6">
        <f t="shared" si="47"/>
        <v>54.69</v>
      </c>
      <c r="Q725" t="s">
        <v>8322</v>
      </c>
      <c r="R725" t="s">
        <v>8323</v>
      </c>
      <c r="S725" s="12">
        <f t="shared" si="44"/>
        <v>42184.81653935185</v>
      </c>
      <c r="T725" s="12">
        <f t="shared" si="45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6"/>
        <v>1.0547157142857144</v>
      </c>
      <c r="P726" s="6">
        <f t="shared" si="47"/>
        <v>51.62944055944056</v>
      </c>
      <c r="Q726" t="s">
        <v>8322</v>
      </c>
      <c r="R726" t="s">
        <v>8323</v>
      </c>
      <c r="S726" s="12">
        <f t="shared" si="44"/>
        <v>40694.638460648144</v>
      </c>
      <c r="T726" s="12">
        <f t="shared" si="45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6"/>
        <v>1.0035000000000001</v>
      </c>
      <c r="P727" s="6">
        <f t="shared" si="47"/>
        <v>143.35714285714286</v>
      </c>
      <c r="Q727" t="s">
        <v>8322</v>
      </c>
      <c r="R727" t="s">
        <v>8323</v>
      </c>
      <c r="S727" s="12">
        <f t="shared" si="44"/>
        <v>42321.626296296294</v>
      </c>
      <c r="T727" s="12">
        <f t="shared" si="45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6"/>
        <v>1.014</v>
      </c>
      <c r="P728" s="6">
        <f t="shared" si="47"/>
        <v>72.428571428571431</v>
      </c>
      <c r="Q728" t="s">
        <v>8322</v>
      </c>
      <c r="R728" t="s">
        <v>8323</v>
      </c>
      <c r="S728" s="12">
        <f t="shared" si="44"/>
        <v>41346.042673611111</v>
      </c>
      <c r="T728" s="12">
        <f t="shared" si="45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6"/>
        <v>1.5551428571428572</v>
      </c>
      <c r="P729" s="6">
        <f t="shared" si="47"/>
        <v>36.530201342281877</v>
      </c>
      <c r="Q729" t="s">
        <v>8322</v>
      </c>
      <c r="R729" t="s">
        <v>8323</v>
      </c>
      <c r="S729" s="12">
        <f t="shared" si="44"/>
        <v>41247.020243055558</v>
      </c>
      <c r="T729" s="12">
        <f t="shared" si="45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6"/>
        <v>1.05566</v>
      </c>
      <c r="P730" s="6">
        <f t="shared" si="47"/>
        <v>60.903461538461535</v>
      </c>
      <c r="Q730" t="s">
        <v>8322</v>
      </c>
      <c r="R730" t="s">
        <v>8323</v>
      </c>
      <c r="S730" s="12">
        <f t="shared" si="44"/>
        <v>40731.837465277778</v>
      </c>
      <c r="T730" s="12">
        <f t="shared" si="45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6"/>
        <v>1.3065</v>
      </c>
      <c r="P731" s="6">
        <f t="shared" si="47"/>
        <v>43.55</v>
      </c>
      <c r="Q731" t="s">
        <v>8322</v>
      </c>
      <c r="R731" t="s">
        <v>8323</v>
      </c>
      <c r="S731" s="12">
        <f t="shared" si="44"/>
        <v>41111.185891203706</v>
      </c>
      <c r="T731" s="12">
        <f t="shared" si="45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6"/>
        <v>1.3219000000000001</v>
      </c>
      <c r="P732" s="6">
        <f t="shared" si="47"/>
        <v>99.766037735849054</v>
      </c>
      <c r="Q732" t="s">
        <v>8322</v>
      </c>
      <c r="R732" t="s">
        <v>8323</v>
      </c>
      <c r="S732" s="12">
        <f t="shared" si="44"/>
        <v>40854.745266203703</v>
      </c>
      <c r="T732" s="12">
        <f t="shared" si="45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6"/>
        <v>1.26</v>
      </c>
      <c r="P733" s="6">
        <f t="shared" si="47"/>
        <v>88.732394366197184</v>
      </c>
      <c r="Q733" t="s">
        <v>8322</v>
      </c>
      <c r="R733" t="s">
        <v>8323</v>
      </c>
      <c r="S733" s="12">
        <f t="shared" si="44"/>
        <v>40879.795682870368</v>
      </c>
      <c r="T733" s="12">
        <f t="shared" si="45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6"/>
        <v>1.6</v>
      </c>
      <c r="P734" s="6">
        <f t="shared" si="47"/>
        <v>4.9230769230769234</v>
      </c>
      <c r="Q734" t="s">
        <v>8322</v>
      </c>
      <c r="R734" t="s">
        <v>8323</v>
      </c>
      <c r="S734" s="12">
        <f t="shared" si="44"/>
        <v>41486.424317129626</v>
      </c>
      <c r="T734" s="12">
        <f t="shared" si="45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6"/>
        <v>1.2048000000000001</v>
      </c>
      <c r="P735" s="6">
        <f t="shared" si="47"/>
        <v>17.822485207100591</v>
      </c>
      <c r="Q735" t="s">
        <v>8322</v>
      </c>
      <c r="R735" t="s">
        <v>8323</v>
      </c>
      <c r="S735" s="12">
        <f t="shared" si="44"/>
        <v>41598.420046296298</v>
      </c>
      <c r="T735" s="12">
        <f t="shared" si="45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6"/>
        <v>1.2552941176470589</v>
      </c>
      <c r="P736" s="6">
        <f t="shared" si="47"/>
        <v>187.19298245614036</v>
      </c>
      <c r="Q736" t="s">
        <v>8322</v>
      </c>
      <c r="R736" t="s">
        <v>8323</v>
      </c>
      <c r="S736" s="12">
        <f t="shared" si="44"/>
        <v>42102.164583333331</v>
      </c>
      <c r="T736" s="12">
        <f t="shared" si="45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6"/>
        <v>1.1440638297872341</v>
      </c>
      <c r="P737" s="6">
        <f t="shared" si="47"/>
        <v>234.80786026200875</v>
      </c>
      <c r="Q737" t="s">
        <v>8322</v>
      </c>
      <c r="R737" t="s">
        <v>8323</v>
      </c>
      <c r="S737" s="12">
        <f t="shared" si="44"/>
        <v>41946.029467592591</v>
      </c>
      <c r="T737" s="12">
        <f t="shared" si="45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6"/>
        <v>3.151388888888889</v>
      </c>
      <c r="P738" s="6">
        <f t="shared" si="47"/>
        <v>105.04629629629629</v>
      </c>
      <c r="Q738" t="s">
        <v>8322</v>
      </c>
      <c r="R738" t="s">
        <v>8323</v>
      </c>
      <c r="S738" s="12">
        <f t="shared" si="44"/>
        <v>41579.734259259261</v>
      </c>
      <c r="T738" s="12">
        <f t="shared" si="45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6"/>
        <v>1.224</v>
      </c>
      <c r="P739" s="6">
        <f t="shared" si="47"/>
        <v>56.666666666666664</v>
      </c>
      <c r="Q739" t="s">
        <v>8322</v>
      </c>
      <c r="R739" t="s">
        <v>8323</v>
      </c>
      <c r="S739" s="12">
        <f t="shared" si="44"/>
        <v>41667.275312500002</v>
      </c>
      <c r="T739" s="12">
        <f t="shared" si="45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6"/>
        <v>1.0673333333333332</v>
      </c>
      <c r="P740" s="6">
        <f t="shared" si="47"/>
        <v>39.048780487804876</v>
      </c>
      <c r="Q740" t="s">
        <v>8322</v>
      </c>
      <c r="R740" t="s">
        <v>8323</v>
      </c>
      <c r="S740" s="12">
        <f t="shared" si="44"/>
        <v>41943.604097222225</v>
      </c>
      <c r="T740" s="12">
        <f t="shared" si="45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6"/>
        <v>1.5833333333333333</v>
      </c>
      <c r="P741" s="6">
        <f t="shared" si="47"/>
        <v>68.345323741007192</v>
      </c>
      <c r="Q741" t="s">
        <v>8322</v>
      </c>
      <c r="R741" t="s">
        <v>8323</v>
      </c>
      <c r="S741" s="12">
        <f t="shared" si="44"/>
        <v>41829.502650462964</v>
      </c>
      <c r="T741" s="12">
        <f t="shared" si="45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6"/>
        <v>1.0740000000000001</v>
      </c>
      <c r="P742" s="6">
        <f t="shared" si="47"/>
        <v>169.57894736842104</v>
      </c>
      <c r="Q742" t="s">
        <v>8322</v>
      </c>
      <c r="R742" t="s">
        <v>8323</v>
      </c>
      <c r="S742" s="12">
        <f t="shared" si="44"/>
        <v>42162.146782407406</v>
      </c>
      <c r="T742" s="12">
        <f t="shared" si="45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6"/>
        <v>1.0226</v>
      </c>
      <c r="P743" s="6">
        <f t="shared" si="47"/>
        <v>141.42340425531913</v>
      </c>
      <c r="Q743" t="s">
        <v>8322</v>
      </c>
      <c r="R743" t="s">
        <v>8323</v>
      </c>
      <c r="S743" s="12">
        <f t="shared" si="44"/>
        <v>41401.648217592592</v>
      </c>
      <c r="T743" s="12">
        <f t="shared" si="45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6"/>
        <v>1.1071428571428572</v>
      </c>
      <c r="P744" s="6">
        <f t="shared" si="47"/>
        <v>67.391304347826093</v>
      </c>
      <c r="Q744" t="s">
        <v>8322</v>
      </c>
      <c r="R744" t="s">
        <v>8323</v>
      </c>
      <c r="S744" s="12">
        <f t="shared" si="44"/>
        <v>41689.917962962965</v>
      </c>
      <c r="T744" s="12">
        <f t="shared" si="45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6"/>
        <v>1.48</v>
      </c>
      <c r="P745" s="6">
        <f t="shared" si="47"/>
        <v>54.266666666666666</v>
      </c>
      <c r="Q745" t="s">
        <v>8322</v>
      </c>
      <c r="R745" t="s">
        <v>8323</v>
      </c>
      <c r="S745" s="12">
        <f t="shared" si="44"/>
        <v>40990.709317129629</v>
      </c>
      <c r="T745" s="12">
        <f t="shared" si="45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6"/>
        <v>1.0232000000000001</v>
      </c>
      <c r="P746" s="6">
        <f t="shared" si="47"/>
        <v>82.516129032258064</v>
      </c>
      <c r="Q746" t="s">
        <v>8322</v>
      </c>
      <c r="R746" t="s">
        <v>8323</v>
      </c>
      <c r="S746" s="12">
        <f t="shared" si="44"/>
        <v>41226.95721064815</v>
      </c>
      <c r="T746" s="12">
        <f t="shared" si="45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6"/>
        <v>1.7909909909909909</v>
      </c>
      <c r="P747" s="6">
        <f t="shared" si="47"/>
        <v>53.729729729729726</v>
      </c>
      <c r="Q747" t="s">
        <v>8322</v>
      </c>
      <c r="R747" t="s">
        <v>8323</v>
      </c>
      <c r="S747" s="12">
        <f t="shared" si="44"/>
        <v>41367.572280092594</v>
      </c>
      <c r="T747" s="12">
        <f t="shared" si="45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6"/>
        <v>1.1108135252761968</v>
      </c>
      <c r="P748" s="6">
        <f t="shared" si="47"/>
        <v>34.206185567010309</v>
      </c>
      <c r="Q748" t="s">
        <v>8322</v>
      </c>
      <c r="R748" t="s">
        <v>8323</v>
      </c>
      <c r="S748" s="12">
        <f t="shared" si="44"/>
        <v>41157.042928240742</v>
      </c>
      <c r="T748" s="12">
        <f t="shared" si="45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6"/>
        <v>1.0004285714285714</v>
      </c>
      <c r="P749" s="6">
        <f t="shared" si="47"/>
        <v>127.32727272727273</v>
      </c>
      <c r="Q749" t="s">
        <v>8322</v>
      </c>
      <c r="R749" t="s">
        <v>8323</v>
      </c>
      <c r="S749" s="12">
        <f t="shared" si="44"/>
        <v>41988.548831018517</v>
      </c>
      <c r="T749" s="12">
        <f t="shared" si="45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6"/>
        <v>1.0024999999999999</v>
      </c>
      <c r="P750" s="6">
        <f t="shared" si="47"/>
        <v>45.56818181818182</v>
      </c>
      <c r="Q750" t="s">
        <v>8322</v>
      </c>
      <c r="R750" t="s">
        <v>8323</v>
      </c>
      <c r="S750" s="12">
        <f t="shared" si="44"/>
        <v>41831.846828703703</v>
      </c>
      <c r="T750" s="12">
        <f t="shared" si="45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6"/>
        <v>1.0556000000000001</v>
      </c>
      <c r="P751" s="6">
        <f t="shared" si="47"/>
        <v>95.963636363636368</v>
      </c>
      <c r="Q751" t="s">
        <v>8322</v>
      </c>
      <c r="R751" t="s">
        <v>8323</v>
      </c>
      <c r="S751" s="12">
        <f t="shared" si="44"/>
        <v>42733.94131944445</v>
      </c>
      <c r="T751" s="12">
        <f t="shared" si="45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6"/>
        <v>1.0258775877587758</v>
      </c>
      <c r="P752" s="6">
        <f t="shared" si="47"/>
        <v>77.271186440677965</v>
      </c>
      <c r="Q752" t="s">
        <v>8322</v>
      </c>
      <c r="R752" t="s">
        <v>8323</v>
      </c>
      <c r="S752" s="12">
        <f t="shared" si="44"/>
        <v>41299.878148148149</v>
      </c>
      <c r="T752" s="12">
        <f t="shared" si="45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6"/>
        <v>1.1850000000000001</v>
      </c>
      <c r="P753" s="6">
        <f t="shared" si="47"/>
        <v>57.338709677419352</v>
      </c>
      <c r="Q753" t="s">
        <v>8322</v>
      </c>
      <c r="R753" t="s">
        <v>8323</v>
      </c>
      <c r="S753" s="12">
        <f t="shared" si="44"/>
        <v>40713.630497685182</v>
      </c>
      <c r="T753" s="12">
        <f t="shared" si="45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6"/>
        <v>1.117</v>
      </c>
      <c r="P754" s="6">
        <f t="shared" si="47"/>
        <v>53.19047619047619</v>
      </c>
      <c r="Q754" t="s">
        <v>8322</v>
      </c>
      <c r="R754" t="s">
        <v>8323</v>
      </c>
      <c r="S754" s="12">
        <f t="shared" si="44"/>
        <v>42639.421493055561</v>
      </c>
      <c r="T754" s="12">
        <f t="shared" si="45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6"/>
        <v>1.28</v>
      </c>
      <c r="P755" s="6">
        <f t="shared" si="47"/>
        <v>492.30769230769232</v>
      </c>
      <c r="Q755" t="s">
        <v>8322</v>
      </c>
      <c r="R755" t="s">
        <v>8323</v>
      </c>
      <c r="S755" s="12">
        <f t="shared" si="44"/>
        <v>42019.590173611112</v>
      </c>
      <c r="T755" s="12">
        <f t="shared" si="45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6"/>
        <v>1.0375000000000001</v>
      </c>
      <c r="P756" s="6">
        <f t="shared" si="47"/>
        <v>42.346938775510203</v>
      </c>
      <c r="Q756" t="s">
        <v>8322</v>
      </c>
      <c r="R756" t="s">
        <v>8323</v>
      </c>
      <c r="S756" s="12">
        <f t="shared" si="44"/>
        <v>41249.749085648145</v>
      </c>
      <c r="T756" s="12">
        <f t="shared" si="45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6"/>
        <v>1.0190760000000001</v>
      </c>
      <c r="P757" s="6">
        <f t="shared" si="47"/>
        <v>37.466029411764708</v>
      </c>
      <c r="Q757" t="s">
        <v>8322</v>
      </c>
      <c r="R757" t="s">
        <v>8323</v>
      </c>
      <c r="S757" s="12">
        <f t="shared" si="44"/>
        <v>41383.605057870373</v>
      </c>
      <c r="T757" s="12">
        <f t="shared" si="45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6"/>
        <v>1.177142857142857</v>
      </c>
      <c r="P758" s="6">
        <f t="shared" si="47"/>
        <v>37.454545454545453</v>
      </c>
      <c r="Q758" t="s">
        <v>8322</v>
      </c>
      <c r="R758" t="s">
        <v>8323</v>
      </c>
      <c r="S758" s="12">
        <f t="shared" si="44"/>
        <v>40590.766886574071</v>
      </c>
      <c r="T758" s="12">
        <f t="shared" si="45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6"/>
        <v>2.38</v>
      </c>
      <c r="P759" s="6">
        <f t="shared" si="47"/>
        <v>33.055555555555557</v>
      </c>
      <c r="Q759" t="s">
        <v>8322</v>
      </c>
      <c r="R759" t="s">
        <v>8323</v>
      </c>
      <c r="S759" s="12">
        <f t="shared" si="44"/>
        <v>41235.054560185185</v>
      </c>
      <c r="T759" s="12">
        <f t="shared" si="45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6"/>
        <v>1.02</v>
      </c>
      <c r="P760" s="6">
        <f t="shared" si="47"/>
        <v>134.21052631578948</v>
      </c>
      <c r="Q760" t="s">
        <v>8322</v>
      </c>
      <c r="R760" t="s">
        <v>8323</v>
      </c>
      <c r="S760" s="12">
        <f t="shared" si="44"/>
        <v>40429.836435185185</v>
      </c>
      <c r="T760" s="12">
        <f t="shared" si="45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6"/>
        <v>1.0192000000000001</v>
      </c>
      <c r="P761" s="6">
        <f t="shared" si="47"/>
        <v>51.474747474747474</v>
      </c>
      <c r="Q761" t="s">
        <v>8322</v>
      </c>
      <c r="R761" t="s">
        <v>8323</v>
      </c>
      <c r="S761" s="12">
        <f t="shared" si="44"/>
        <v>41789.330312500002</v>
      </c>
      <c r="T761" s="12">
        <f t="shared" si="45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6"/>
        <v>0</v>
      </c>
      <c r="P762" s="6" t="e">
        <f t="shared" si="47"/>
        <v>#DIV/0!</v>
      </c>
      <c r="Q762" t="s">
        <v>8322</v>
      </c>
      <c r="R762" t="s">
        <v>8324</v>
      </c>
      <c r="S762" s="12">
        <f t="shared" si="44"/>
        <v>42670.764039351852</v>
      </c>
      <c r="T762" s="12">
        <f t="shared" si="45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6"/>
        <v>4.7E-2</v>
      </c>
      <c r="P763" s="6">
        <f t="shared" si="47"/>
        <v>39.166666666666664</v>
      </c>
      <c r="Q763" t="s">
        <v>8322</v>
      </c>
      <c r="R763" t="s">
        <v>8324</v>
      </c>
      <c r="S763" s="12">
        <f t="shared" si="44"/>
        <v>41642.751458333332</v>
      </c>
      <c r="T763" s="12">
        <f t="shared" si="45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6"/>
        <v>0</v>
      </c>
      <c r="P764" s="6" t="e">
        <f t="shared" si="47"/>
        <v>#DIV/0!</v>
      </c>
      <c r="Q764" t="s">
        <v>8322</v>
      </c>
      <c r="R764" t="s">
        <v>8324</v>
      </c>
      <c r="S764" s="12">
        <f t="shared" si="44"/>
        <v>42690.858449074076</v>
      </c>
      <c r="T764" s="12">
        <f t="shared" si="45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6"/>
        <v>1.1655011655011655E-3</v>
      </c>
      <c r="P765" s="6">
        <f t="shared" si="47"/>
        <v>5</v>
      </c>
      <c r="Q765" t="s">
        <v>8322</v>
      </c>
      <c r="R765" t="s">
        <v>8324</v>
      </c>
      <c r="S765" s="12">
        <f t="shared" si="44"/>
        <v>41471.446851851855</v>
      </c>
      <c r="T765" s="12">
        <f t="shared" si="45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6"/>
        <v>0</v>
      </c>
      <c r="P766" s="6" t="e">
        <f t="shared" si="47"/>
        <v>#DIV/0!</v>
      </c>
      <c r="Q766" t="s">
        <v>8322</v>
      </c>
      <c r="R766" t="s">
        <v>8324</v>
      </c>
      <c r="S766" s="12">
        <f t="shared" si="44"/>
        <v>42227.173159722224</v>
      </c>
      <c r="T766" s="12">
        <f t="shared" si="45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6"/>
        <v>0.36014285714285715</v>
      </c>
      <c r="P767" s="6">
        <f t="shared" si="47"/>
        <v>57.295454545454547</v>
      </c>
      <c r="Q767" t="s">
        <v>8322</v>
      </c>
      <c r="R767" t="s">
        <v>8324</v>
      </c>
      <c r="S767" s="12">
        <f t="shared" si="44"/>
        <v>41901.542638888888</v>
      </c>
      <c r="T767" s="12">
        <f t="shared" si="45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6"/>
        <v>0</v>
      </c>
      <c r="P768" s="6" t="e">
        <f t="shared" si="47"/>
        <v>#DIV/0!</v>
      </c>
      <c r="Q768" t="s">
        <v>8322</v>
      </c>
      <c r="R768" t="s">
        <v>8324</v>
      </c>
      <c r="S768" s="12">
        <f t="shared" si="44"/>
        <v>42021.783368055556</v>
      </c>
      <c r="T768" s="12">
        <f t="shared" si="45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6"/>
        <v>3.5400000000000001E-2</v>
      </c>
      <c r="P769" s="6">
        <f t="shared" si="47"/>
        <v>59</v>
      </c>
      <c r="Q769" t="s">
        <v>8322</v>
      </c>
      <c r="R769" t="s">
        <v>8324</v>
      </c>
      <c r="S769" s="12">
        <f t="shared" si="44"/>
        <v>42115.143634259264</v>
      </c>
      <c r="T769" s="12">
        <f t="shared" si="45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6"/>
        <v>0</v>
      </c>
      <c r="P770" s="6" t="e">
        <f t="shared" si="47"/>
        <v>#DIV/0!</v>
      </c>
      <c r="Q770" t="s">
        <v>8322</v>
      </c>
      <c r="R770" t="s">
        <v>8324</v>
      </c>
      <c r="S770" s="12">
        <f t="shared" ref="S770:S833" si="48">(J770/86400)+DATE(1970,1,1)</f>
        <v>41594.207060185188</v>
      </c>
      <c r="T770" s="12">
        <f t="shared" ref="T770:T833" si="49">(I770/86400)+DATE(1970,1,1)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50">E771/D771</f>
        <v>0.41399999999999998</v>
      </c>
      <c r="P771" s="6">
        <f t="shared" ref="P771:P834" si="51">E771/L771</f>
        <v>31.846153846153847</v>
      </c>
      <c r="Q771" t="s">
        <v>8322</v>
      </c>
      <c r="R771" t="s">
        <v>8324</v>
      </c>
      <c r="S771" s="12">
        <f t="shared" si="48"/>
        <v>41604.996458333335</v>
      </c>
      <c r="T771" s="12">
        <f t="shared" si="49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50"/>
        <v>0</v>
      </c>
      <c r="P772" s="6" t="e">
        <f t="shared" si="51"/>
        <v>#DIV/0!</v>
      </c>
      <c r="Q772" t="s">
        <v>8322</v>
      </c>
      <c r="R772" t="s">
        <v>8324</v>
      </c>
      <c r="S772" s="12">
        <f t="shared" si="48"/>
        <v>41289.9996412037</v>
      </c>
      <c r="T772" s="12">
        <f t="shared" si="49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0"/>
        <v>2.631578947368421E-4</v>
      </c>
      <c r="P773" s="6">
        <f t="shared" si="51"/>
        <v>10</v>
      </c>
      <c r="Q773" t="s">
        <v>8322</v>
      </c>
      <c r="R773" t="s">
        <v>8324</v>
      </c>
      <c r="S773" s="12">
        <f t="shared" si="48"/>
        <v>42349.824097222227</v>
      </c>
      <c r="T773" s="12">
        <f t="shared" si="49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0"/>
        <v>3.3333333333333333E-2</v>
      </c>
      <c r="P774" s="6">
        <f t="shared" si="51"/>
        <v>50</v>
      </c>
      <c r="Q774" t="s">
        <v>8322</v>
      </c>
      <c r="R774" t="s">
        <v>8324</v>
      </c>
      <c r="S774" s="12">
        <f t="shared" si="48"/>
        <v>40068.056932870371</v>
      </c>
      <c r="T774" s="12">
        <f t="shared" si="49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0"/>
        <v>8.5129023676509714E-3</v>
      </c>
      <c r="P775" s="6">
        <f t="shared" si="51"/>
        <v>16</v>
      </c>
      <c r="Q775" t="s">
        <v>8322</v>
      </c>
      <c r="R775" t="s">
        <v>8324</v>
      </c>
      <c r="S775" s="12">
        <f t="shared" si="48"/>
        <v>42100.735937500001</v>
      </c>
      <c r="T775" s="12">
        <f t="shared" si="49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0"/>
        <v>0.70199999999999996</v>
      </c>
      <c r="P776" s="6">
        <f t="shared" si="51"/>
        <v>39</v>
      </c>
      <c r="Q776" t="s">
        <v>8322</v>
      </c>
      <c r="R776" t="s">
        <v>8324</v>
      </c>
      <c r="S776" s="12">
        <f t="shared" si="48"/>
        <v>41663.780300925922</v>
      </c>
      <c r="T776" s="12">
        <f t="shared" si="49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0"/>
        <v>1.7000000000000001E-2</v>
      </c>
      <c r="P777" s="6">
        <f t="shared" si="51"/>
        <v>34</v>
      </c>
      <c r="Q777" t="s">
        <v>8322</v>
      </c>
      <c r="R777" t="s">
        <v>8324</v>
      </c>
      <c r="S777" s="12">
        <f t="shared" si="48"/>
        <v>40863.060127314813</v>
      </c>
      <c r="T777" s="12">
        <f t="shared" si="49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0"/>
        <v>0.51400000000000001</v>
      </c>
      <c r="P778" s="6">
        <f t="shared" si="51"/>
        <v>63.122807017543863</v>
      </c>
      <c r="Q778" t="s">
        <v>8322</v>
      </c>
      <c r="R778" t="s">
        <v>8324</v>
      </c>
      <c r="S778" s="12">
        <f t="shared" si="48"/>
        <v>42250.685706018514</v>
      </c>
      <c r="T778" s="12">
        <f t="shared" si="49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0"/>
        <v>7.0000000000000001E-3</v>
      </c>
      <c r="P779" s="6">
        <f t="shared" si="51"/>
        <v>7</v>
      </c>
      <c r="Q779" t="s">
        <v>8322</v>
      </c>
      <c r="R779" t="s">
        <v>8324</v>
      </c>
      <c r="S779" s="12">
        <f t="shared" si="48"/>
        <v>41456.981215277774</v>
      </c>
      <c r="T779" s="12">
        <f t="shared" si="49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0"/>
        <v>4.0000000000000001E-3</v>
      </c>
      <c r="P780" s="6">
        <f t="shared" si="51"/>
        <v>2</v>
      </c>
      <c r="Q780" t="s">
        <v>8322</v>
      </c>
      <c r="R780" t="s">
        <v>8324</v>
      </c>
      <c r="S780" s="12">
        <f t="shared" si="48"/>
        <v>41729.702314814815</v>
      </c>
      <c r="T780" s="12">
        <f t="shared" si="49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0"/>
        <v>2.6666666666666668E-2</v>
      </c>
      <c r="P781" s="6">
        <f t="shared" si="51"/>
        <v>66.666666666666671</v>
      </c>
      <c r="Q781" t="s">
        <v>8322</v>
      </c>
      <c r="R781" t="s">
        <v>8324</v>
      </c>
      <c r="S781" s="12">
        <f t="shared" si="48"/>
        <v>40436.68408564815</v>
      </c>
      <c r="T781" s="12">
        <f t="shared" si="49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0"/>
        <v>1.04</v>
      </c>
      <c r="P782" s="6">
        <f t="shared" si="51"/>
        <v>38.518518518518519</v>
      </c>
      <c r="Q782" t="s">
        <v>8325</v>
      </c>
      <c r="R782" t="s">
        <v>8326</v>
      </c>
      <c r="S782" s="12">
        <f t="shared" si="48"/>
        <v>40636.673900462964</v>
      </c>
      <c r="T782" s="12">
        <f t="shared" si="49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0"/>
        <v>1.3315375</v>
      </c>
      <c r="P783" s="6">
        <f t="shared" si="51"/>
        <v>42.609200000000001</v>
      </c>
      <c r="Q783" t="s">
        <v>8325</v>
      </c>
      <c r="R783" t="s">
        <v>8326</v>
      </c>
      <c r="S783" s="12">
        <f t="shared" si="48"/>
        <v>41403.000856481478</v>
      </c>
      <c r="T783" s="12">
        <f t="shared" si="49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0"/>
        <v>1</v>
      </c>
      <c r="P784" s="6">
        <f t="shared" si="51"/>
        <v>50</v>
      </c>
      <c r="Q784" t="s">
        <v>8325</v>
      </c>
      <c r="R784" t="s">
        <v>8326</v>
      </c>
      <c r="S784" s="12">
        <f t="shared" si="48"/>
        <v>41116.758125</v>
      </c>
      <c r="T784" s="12">
        <f t="shared" si="49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0"/>
        <v>1.4813333333333334</v>
      </c>
      <c r="P785" s="6">
        <f t="shared" si="51"/>
        <v>63.485714285714288</v>
      </c>
      <c r="Q785" t="s">
        <v>8325</v>
      </c>
      <c r="R785" t="s">
        <v>8326</v>
      </c>
      <c r="S785" s="12">
        <f t="shared" si="48"/>
        <v>40987.773715277777</v>
      </c>
      <c r="T785" s="12">
        <f t="shared" si="49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0"/>
        <v>1.0249999999999999</v>
      </c>
      <c r="P786" s="6">
        <f t="shared" si="51"/>
        <v>102.5</v>
      </c>
      <c r="Q786" t="s">
        <v>8325</v>
      </c>
      <c r="R786" t="s">
        <v>8326</v>
      </c>
      <c r="S786" s="12">
        <f t="shared" si="48"/>
        <v>41675.149525462963</v>
      </c>
      <c r="T786" s="12">
        <f t="shared" si="49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0"/>
        <v>1.8062799999999999</v>
      </c>
      <c r="P787" s="6">
        <f t="shared" si="51"/>
        <v>31.142758620689655</v>
      </c>
      <c r="Q787" t="s">
        <v>8325</v>
      </c>
      <c r="R787" t="s">
        <v>8326</v>
      </c>
      <c r="S787" s="12">
        <f t="shared" si="48"/>
        <v>41303.593923611115</v>
      </c>
      <c r="T787" s="12">
        <f t="shared" si="49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0"/>
        <v>1.4279999999999999</v>
      </c>
      <c r="P788" s="6">
        <f t="shared" si="51"/>
        <v>162.27272727272728</v>
      </c>
      <c r="Q788" t="s">
        <v>8325</v>
      </c>
      <c r="R788" t="s">
        <v>8326</v>
      </c>
      <c r="S788" s="12">
        <f t="shared" si="48"/>
        <v>40983.055949074071</v>
      </c>
      <c r="T788" s="12">
        <f t="shared" si="49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0"/>
        <v>1.1416666666666666</v>
      </c>
      <c r="P789" s="6">
        <f t="shared" si="51"/>
        <v>80.588235294117652</v>
      </c>
      <c r="Q789" t="s">
        <v>8325</v>
      </c>
      <c r="R789" t="s">
        <v>8326</v>
      </c>
      <c r="S789" s="12">
        <f t="shared" si="48"/>
        <v>41549.627615740741</v>
      </c>
      <c r="T789" s="12">
        <f t="shared" si="49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0"/>
        <v>2.03505</v>
      </c>
      <c r="P790" s="6">
        <f t="shared" si="51"/>
        <v>59.85441176470588</v>
      </c>
      <c r="Q790" t="s">
        <v>8325</v>
      </c>
      <c r="R790" t="s">
        <v>8326</v>
      </c>
      <c r="S790" s="12">
        <f t="shared" si="48"/>
        <v>41059.006805555553</v>
      </c>
      <c r="T790" s="12">
        <f t="shared" si="49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0"/>
        <v>1.0941176470588236</v>
      </c>
      <c r="P791" s="6">
        <f t="shared" si="51"/>
        <v>132.85714285714286</v>
      </c>
      <c r="Q791" t="s">
        <v>8325</v>
      </c>
      <c r="R791" t="s">
        <v>8326</v>
      </c>
      <c r="S791" s="12">
        <f t="shared" si="48"/>
        <v>41277.186111111107</v>
      </c>
      <c r="T791" s="12">
        <f t="shared" si="49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0"/>
        <v>1.443746</v>
      </c>
      <c r="P792" s="6">
        <f t="shared" si="51"/>
        <v>92.547820512820508</v>
      </c>
      <c r="Q792" t="s">
        <v>8325</v>
      </c>
      <c r="R792" t="s">
        <v>8326</v>
      </c>
      <c r="S792" s="12">
        <f t="shared" si="48"/>
        <v>41276.047905092593</v>
      </c>
      <c r="T792" s="12">
        <f t="shared" si="49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0"/>
        <v>1.0386666666666666</v>
      </c>
      <c r="P793" s="6">
        <f t="shared" si="51"/>
        <v>60.859375</v>
      </c>
      <c r="Q793" t="s">
        <v>8325</v>
      </c>
      <c r="R793" t="s">
        <v>8326</v>
      </c>
      <c r="S793" s="12">
        <f t="shared" si="48"/>
        <v>41557.780624999999</v>
      </c>
      <c r="T793" s="12">
        <f t="shared" si="49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0"/>
        <v>1.0044440000000001</v>
      </c>
      <c r="P794" s="6">
        <f t="shared" si="51"/>
        <v>41.851833333333339</v>
      </c>
      <c r="Q794" t="s">
        <v>8325</v>
      </c>
      <c r="R794" t="s">
        <v>8326</v>
      </c>
      <c r="S794" s="12">
        <f t="shared" si="48"/>
        <v>41555.87364583333</v>
      </c>
      <c r="T794" s="12">
        <f t="shared" si="49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0"/>
        <v>1.0277927272727272</v>
      </c>
      <c r="P795" s="6">
        <f t="shared" si="51"/>
        <v>88.325937499999995</v>
      </c>
      <c r="Q795" t="s">
        <v>8325</v>
      </c>
      <c r="R795" t="s">
        <v>8326</v>
      </c>
      <c r="S795" s="12">
        <f t="shared" si="48"/>
        <v>41442.741249999999</v>
      </c>
      <c r="T795" s="12">
        <f t="shared" si="49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0"/>
        <v>1.0531250000000001</v>
      </c>
      <c r="P796" s="6">
        <f t="shared" si="51"/>
        <v>158.96226415094338</v>
      </c>
      <c r="Q796" t="s">
        <v>8325</v>
      </c>
      <c r="R796" t="s">
        <v>8326</v>
      </c>
      <c r="S796" s="12">
        <f t="shared" si="48"/>
        <v>40736.115011574075</v>
      </c>
      <c r="T796" s="12">
        <f t="shared" si="49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0"/>
        <v>1.1178571428571429</v>
      </c>
      <c r="P797" s="6">
        <f t="shared" si="51"/>
        <v>85.054347826086953</v>
      </c>
      <c r="Q797" t="s">
        <v>8325</v>
      </c>
      <c r="R797" t="s">
        <v>8326</v>
      </c>
      <c r="S797" s="12">
        <f t="shared" si="48"/>
        <v>40963.613032407404</v>
      </c>
      <c r="T797" s="12">
        <f t="shared" si="49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0"/>
        <v>1.0135000000000001</v>
      </c>
      <c r="P798" s="6">
        <f t="shared" si="51"/>
        <v>112.61111111111111</v>
      </c>
      <c r="Q798" t="s">
        <v>8325</v>
      </c>
      <c r="R798" t="s">
        <v>8326</v>
      </c>
      <c r="S798" s="12">
        <f t="shared" si="48"/>
        <v>41502.882928240739</v>
      </c>
      <c r="T798" s="12">
        <f t="shared" si="49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0"/>
        <v>1.0753333333333333</v>
      </c>
      <c r="P799" s="6">
        <f t="shared" si="51"/>
        <v>45.436619718309856</v>
      </c>
      <c r="Q799" t="s">
        <v>8325</v>
      </c>
      <c r="R799" t="s">
        <v>8326</v>
      </c>
      <c r="S799" s="12">
        <f t="shared" si="48"/>
        <v>40996.994074074071</v>
      </c>
      <c r="T799" s="12">
        <f t="shared" si="49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0"/>
        <v>1.1488571428571428</v>
      </c>
      <c r="P800" s="6">
        <f t="shared" si="51"/>
        <v>46.218390804597703</v>
      </c>
      <c r="Q800" t="s">
        <v>8325</v>
      </c>
      <c r="R800" t="s">
        <v>8326</v>
      </c>
      <c r="S800" s="12">
        <f t="shared" si="48"/>
        <v>41882.590127314819</v>
      </c>
      <c r="T800" s="12">
        <f t="shared" si="49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0"/>
        <v>1.0002</v>
      </c>
      <c r="P801" s="6">
        <f t="shared" si="51"/>
        <v>178.60714285714286</v>
      </c>
      <c r="Q801" t="s">
        <v>8325</v>
      </c>
      <c r="R801" t="s">
        <v>8326</v>
      </c>
      <c r="S801" s="12">
        <f t="shared" si="48"/>
        <v>40996.667199074072</v>
      </c>
      <c r="T801" s="12">
        <f t="shared" si="49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0"/>
        <v>1.5213333333333334</v>
      </c>
      <c r="P802" s="6">
        <f t="shared" si="51"/>
        <v>40.75</v>
      </c>
      <c r="Q802" t="s">
        <v>8325</v>
      </c>
      <c r="R802" t="s">
        <v>8326</v>
      </c>
      <c r="S802" s="12">
        <f t="shared" si="48"/>
        <v>41863.433495370373</v>
      </c>
      <c r="T802" s="12">
        <f t="shared" si="49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0"/>
        <v>1.1152149999999998</v>
      </c>
      <c r="P803" s="6">
        <f t="shared" si="51"/>
        <v>43.733921568627444</v>
      </c>
      <c r="Q803" t="s">
        <v>8325</v>
      </c>
      <c r="R803" t="s">
        <v>8326</v>
      </c>
      <c r="S803" s="12">
        <f t="shared" si="48"/>
        <v>40695.795370370368</v>
      </c>
      <c r="T803" s="12">
        <f t="shared" si="49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0"/>
        <v>1.0133333333333334</v>
      </c>
      <c r="P804" s="6">
        <f t="shared" si="51"/>
        <v>81.066666666666663</v>
      </c>
      <c r="Q804" t="s">
        <v>8325</v>
      </c>
      <c r="R804" t="s">
        <v>8326</v>
      </c>
      <c r="S804" s="12">
        <f t="shared" si="48"/>
        <v>41123.022268518514</v>
      </c>
      <c r="T804" s="12">
        <f t="shared" si="49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0"/>
        <v>1.232608695652174</v>
      </c>
      <c r="P805" s="6">
        <f t="shared" si="51"/>
        <v>74.60526315789474</v>
      </c>
      <c r="Q805" t="s">
        <v>8325</v>
      </c>
      <c r="R805" t="s">
        <v>8326</v>
      </c>
      <c r="S805" s="12">
        <f t="shared" si="48"/>
        <v>40665.949976851851</v>
      </c>
      <c r="T805" s="12">
        <f t="shared" si="49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0"/>
        <v>1</v>
      </c>
      <c r="P806" s="6">
        <f t="shared" si="51"/>
        <v>305.55555555555554</v>
      </c>
      <c r="Q806" t="s">
        <v>8325</v>
      </c>
      <c r="R806" t="s">
        <v>8326</v>
      </c>
      <c r="S806" s="12">
        <f t="shared" si="48"/>
        <v>40730.105624999997</v>
      </c>
      <c r="T806" s="12">
        <f t="shared" si="49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0"/>
        <v>1.05</v>
      </c>
      <c r="P807" s="6">
        <f t="shared" si="51"/>
        <v>58.333333333333336</v>
      </c>
      <c r="Q807" t="s">
        <v>8325</v>
      </c>
      <c r="R807" t="s">
        <v>8326</v>
      </c>
      <c r="S807" s="12">
        <f t="shared" si="48"/>
        <v>40690.823055555556</v>
      </c>
      <c r="T807" s="12">
        <f t="shared" si="49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0"/>
        <v>1.0443750000000001</v>
      </c>
      <c r="P808" s="6">
        <f t="shared" si="51"/>
        <v>117.67605633802818</v>
      </c>
      <c r="Q808" t="s">
        <v>8325</v>
      </c>
      <c r="R808" t="s">
        <v>8326</v>
      </c>
      <c r="S808" s="12">
        <f t="shared" si="48"/>
        <v>40763.691423611112</v>
      </c>
      <c r="T808" s="12">
        <f t="shared" si="49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0"/>
        <v>1.05125</v>
      </c>
      <c r="P809" s="6">
        <f t="shared" si="51"/>
        <v>73.771929824561397</v>
      </c>
      <c r="Q809" t="s">
        <v>8325</v>
      </c>
      <c r="R809" t="s">
        <v>8326</v>
      </c>
      <c r="S809" s="12">
        <f t="shared" si="48"/>
        <v>42759.628599537042</v>
      </c>
      <c r="T809" s="12">
        <f t="shared" si="49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0"/>
        <v>1</v>
      </c>
      <c r="P810" s="6">
        <f t="shared" si="51"/>
        <v>104.65116279069767</v>
      </c>
      <c r="Q810" t="s">
        <v>8325</v>
      </c>
      <c r="R810" t="s">
        <v>8326</v>
      </c>
      <c r="S810" s="12">
        <f t="shared" si="48"/>
        <v>41962.100532407407</v>
      </c>
      <c r="T810" s="12">
        <f t="shared" si="49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0"/>
        <v>1.03775</v>
      </c>
      <c r="P811" s="6">
        <f t="shared" si="51"/>
        <v>79.82692307692308</v>
      </c>
      <c r="Q811" t="s">
        <v>8325</v>
      </c>
      <c r="R811" t="s">
        <v>8326</v>
      </c>
      <c r="S811" s="12">
        <f t="shared" si="48"/>
        <v>41628.833680555559</v>
      </c>
      <c r="T811" s="12">
        <f t="shared" si="49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0"/>
        <v>1.05</v>
      </c>
      <c r="P812" s="6">
        <f t="shared" si="51"/>
        <v>58.333333333333336</v>
      </c>
      <c r="Q812" t="s">
        <v>8325</v>
      </c>
      <c r="R812" t="s">
        <v>8326</v>
      </c>
      <c r="S812" s="12">
        <f t="shared" si="48"/>
        <v>41123.056273148148</v>
      </c>
      <c r="T812" s="12">
        <f t="shared" si="49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0"/>
        <v>1.04</v>
      </c>
      <c r="P813" s="6">
        <f t="shared" si="51"/>
        <v>86.666666666666671</v>
      </c>
      <c r="Q813" t="s">
        <v>8325</v>
      </c>
      <c r="R813" t="s">
        <v>8326</v>
      </c>
      <c r="S813" s="12">
        <f t="shared" si="48"/>
        <v>41443.643541666665</v>
      </c>
      <c r="T813" s="12">
        <f t="shared" si="49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0"/>
        <v>1.5183333333333333</v>
      </c>
      <c r="P814" s="6">
        <f t="shared" si="51"/>
        <v>27.606060606060606</v>
      </c>
      <c r="Q814" t="s">
        <v>8325</v>
      </c>
      <c r="R814" t="s">
        <v>8326</v>
      </c>
      <c r="S814" s="12">
        <f t="shared" si="48"/>
        <v>41282.017962962964</v>
      </c>
      <c r="T814" s="12">
        <f t="shared" si="49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0"/>
        <v>1.59996</v>
      </c>
      <c r="P815" s="6">
        <f t="shared" si="51"/>
        <v>24.999375000000001</v>
      </c>
      <c r="Q815" t="s">
        <v>8325</v>
      </c>
      <c r="R815" t="s">
        <v>8326</v>
      </c>
      <c r="S815" s="12">
        <f t="shared" si="48"/>
        <v>41080.960243055553</v>
      </c>
      <c r="T815" s="12">
        <f t="shared" si="49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0"/>
        <v>1.2729999999999999</v>
      </c>
      <c r="P816" s="6">
        <f t="shared" si="51"/>
        <v>45.464285714285715</v>
      </c>
      <c r="Q816" t="s">
        <v>8325</v>
      </c>
      <c r="R816" t="s">
        <v>8326</v>
      </c>
      <c r="S816" s="12">
        <f t="shared" si="48"/>
        <v>40679.743067129632</v>
      </c>
      <c r="T816" s="12">
        <f t="shared" si="49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0"/>
        <v>1.07</v>
      </c>
      <c r="P817" s="6">
        <f t="shared" si="51"/>
        <v>99.534883720930239</v>
      </c>
      <c r="Q817" t="s">
        <v>8325</v>
      </c>
      <c r="R817" t="s">
        <v>8326</v>
      </c>
      <c r="S817" s="12">
        <f t="shared" si="48"/>
        <v>41914.917858796296</v>
      </c>
      <c r="T817" s="12">
        <f t="shared" si="49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0"/>
        <v>1.1512214285714286</v>
      </c>
      <c r="P818" s="6">
        <f t="shared" si="51"/>
        <v>39.31</v>
      </c>
      <c r="Q818" t="s">
        <v>8325</v>
      </c>
      <c r="R818" t="s">
        <v>8326</v>
      </c>
      <c r="S818" s="12">
        <f t="shared" si="48"/>
        <v>41341.870868055557</v>
      </c>
      <c r="T818" s="12">
        <f t="shared" si="49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0"/>
        <v>1.3711066666666665</v>
      </c>
      <c r="P819" s="6">
        <f t="shared" si="51"/>
        <v>89.419999999999987</v>
      </c>
      <c r="Q819" t="s">
        <v>8325</v>
      </c>
      <c r="R819" t="s">
        <v>8326</v>
      </c>
      <c r="S819" s="12">
        <f t="shared" si="48"/>
        <v>40925.599664351852</v>
      </c>
      <c r="T819" s="12">
        <f t="shared" si="49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0"/>
        <v>1.5571428571428572</v>
      </c>
      <c r="P820" s="6">
        <f t="shared" si="51"/>
        <v>28.684210526315791</v>
      </c>
      <c r="Q820" t="s">
        <v>8325</v>
      </c>
      <c r="R820" t="s">
        <v>8326</v>
      </c>
      <c r="S820" s="12">
        <f t="shared" si="48"/>
        <v>41120.882881944446</v>
      </c>
      <c r="T820" s="12">
        <f t="shared" si="49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0"/>
        <v>1.0874999999999999</v>
      </c>
      <c r="P821" s="6">
        <f t="shared" si="51"/>
        <v>31.071428571428573</v>
      </c>
      <c r="Q821" t="s">
        <v>8325</v>
      </c>
      <c r="R821" t="s">
        <v>8326</v>
      </c>
      <c r="S821" s="12">
        <f t="shared" si="48"/>
        <v>41619.998310185183</v>
      </c>
      <c r="T821" s="12">
        <f t="shared" si="49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0"/>
        <v>1.3405</v>
      </c>
      <c r="P822" s="6">
        <f t="shared" si="51"/>
        <v>70.55263157894737</v>
      </c>
      <c r="Q822" t="s">
        <v>8325</v>
      </c>
      <c r="R822" t="s">
        <v>8326</v>
      </c>
      <c r="S822" s="12">
        <f t="shared" si="48"/>
        <v>41768.841921296298</v>
      </c>
      <c r="T822" s="12">
        <f t="shared" si="49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0"/>
        <v>1</v>
      </c>
      <c r="P823" s="6">
        <f t="shared" si="51"/>
        <v>224.12820512820514</v>
      </c>
      <c r="Q823" t="s">
        <v>8325</v>
      </c>
      <c r="R823" t="s">
        <v>8326</v>
      </c>
      <c r="S823" s="12">
        <f t="shared" si="48"/>
        <v>42093.922048611115</v>
      </c>
      <c r="T823" s="12">
        <f t="shared" si="49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0"/>
        <v>1.1916666666666667</v>
      </c>
      <c r="P824" s="6">
        <f t="shared" si="51"/>
        <v>51.811594202898547</v>
      </c>
      <c r="Q824" t="s">
        <v>8325</v>
      </c>
      <c r="R824" t="s">
        <v>8326</v>
      </c>
      <c r="S824" s="12">
        <f t="shared" si="48"/>
        <v>41157.947337962964</v>
      </c>
      <c r="T824" s="12">
        <f t="shared" si="49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0"/>
        <v>1.7949999999999999</v>
      </c>
      <c r="P825" s="6">
        <f t="shared" si="51"/>
        <v>43.515151515151516</v>
      </c>
      <c r="Q825" t="s">
        <v>8325</v>
      </c>
      <c r="R825" t="s">
        <v>8326</v>
      </c>
      <c r="S825" s="12">
        <f t="shared" si="48"/>
        <v>42055.972824074073</v>
      </c>
      <c r="T825" s="12">
        <f t="shared" si="49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0"/>
        <v>1.3438124999999999</v>
      </c>
      <c r="P826" s="6">
        <f t="shared" si="51"/>
        <v>39.816666666666663</v>
      </c>
      <c r="Q826" t="s">
        <v>8325</v>
      </c>
      <c r="R826" t="s">
        <v>8326</v>
      </c>
      <c r="S826" s="12">
        <f t="shared" si="48"/>
        <v>40250.242106481484</v>
      </c>
      <c r="T826" s="12">
        <f t="shared" si="49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0"/>
        <v>1.0043200000000001</v>
      </c>
      <c r="P827" s="6">
        <f t="shared" si="51"/>
        <v>126.8080808080808</v>
      </c>
      <c r="Q827" t="s">
        <v>8325</v>
      </c>
      <c r="R827" t="s">
        <v>8326</v>
      </c>
      <c r="S827" s="12">
        <f t="shared" si="48"/>
        <v>41186.306527777779</v>
      </c>
      <c r="T827" s="12">
        <f t="shared" si="49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0"/>
        <v>1.0145454545454546</v>
      </c>
      <c r="P828" s="6">
        <f t="shared" si="51"/>
        <v>113.87755102040816</v>
      </c>
      <c r="Q828" t="s">
        <v>8325</v>
      </c>
      <c r="R828" t="s">
        <v>8326</v>
      </c>
      <c r="S828" s="12">
        <f t="shared" si="48"/>
        <v>40973.038541666669</v>
      </c>
      <c r="T828" s="12">
        <f t="shared" si="49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0"/>
        <v>1.0333333333333334</v>
      </c>
      <c r="P829" s="6">
        <f t="shared" si="51"/>
        <v>28.181818181818183</v>
      </c>
      <c r="Q829" t="s">
        <v>8325</v>
      </c>
      <c r="R829" t="s">
        <v>8326</v>
      </c>
      <c r="S829" s="12">
        <f t="shared" si="48"/>
        <v>40927.473460648151</v>
      </c>
      <c r="T829" s="12">
        <f t="shared" si="49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0"/>
        <v>1.07</v>
      </c>
      <c r="P830" s="6">
        <f t="shared" si="51"/>
        <v>36.60526315789474</v>
      </c>
      <c r="Q830" t="s">
        <v>8325</v>
      </c>
      <c r="R830" t="s">
        <v>8326</v>
      </c>
      <c r="S830" s="12">
        <f t="shared" si="48"/>
        <v>41073.050717592589</v>
      </c>
      <c r="T830" s="12">
        <f t="shared" si="49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0"/>
        <v>1.04</v>
      </c>
      <c r="P831" s="6">
        <f t="shared" si="51"/>
        <v>32.5</v>
      </c>
      <c r="Q831" t="s">
        <v>8325</v>
      </c>
      <c r="R831" t="s">
        <v>8326</v>
      </c>
      <c r="S831" s="12">
        <f t="shared" si="48"/>
        <v>42504.801388888889</v>
      </c>
      <c r="T831" s="12">
        <f t="shared" si="49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0"/>
        <v>1.0783333333333334</v>
      </c>
      <c r="P832" s="6">
        <f t="shared" si="51"/>
        <v>60.65625</v>
      </c>
      <c r="Q832" t="s">
        <v>8325</v>
      </c>
      <c r="R832" t="s">
        <v>8326</v>
      </c>
      <c r="S832" s="12">
        <f t="shared" si="48"/>
        <v>41325.525752314818</v>
      </c>
      <c r="T832" s="12">
        <f t="shared" si="49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0"/>
        <v>2.3333333333333335</v>
      </c>
      <c r="P833" s="6">
        <f t="shared" si="51"/>
        <v>175</v>
      </c>
      <c r="Q833" t="s">
        <v>8325</v>
      </c>
      <c r="R833" t="s">
        <v>8326</v>
      </c>
      <c r="S833" s="12">
        <f t="shared" si="48"/>
        <v>40996.646921296298</v>
      </c>
      <c r="T833" s="12">
        <f t="shared" si="49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0"/>
        <v>1.0060706666666666</v>
      </c>
      <c r="P834" s="6">
        <f t="shared" si="51"/>
        <v>97.993896103896105</v>
      </c>
      <c r="Q834" t="s">
        <v>8325</v>
      </c>
      <c r="R834" t="s">
        <v>8326</v>
      </c>
      <c r="S834" s="12">
        <f t="shared" ref="S834:S897" si="52">(J834/86400)+DATE(1970,1,1)</f>
        <v>40869.675173611111</v>
      </c>
      <c r="T834" s="12">
        <f t="shared" ref="T834:T897" si="53">(I834/86400)+DATE(1970,1,1)</f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4">E835/D835</f>
        <v>1.0166666666666666</v>
      </c>
      <c r="P835" s="6">
        <f t="shared" ref="P835:P898" si="55">E835/L835</f>
        <v>148.78048780487805</v>
      </c>
      <c r="Q835" t="s">
        <v>8325</v>
      </c>
      <c r="R835" t="s">
        <v>8326</v>
      </c>
      <c r="S835" s="12">
        <f t="shared" si="52"/>
        <v>41718.878182870372</v>
      </c>
      <c r="T835" s="12">
        <f t="shared" si="53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4"/>
        <v>1.3101818181818181</v>
      </c>
      <c r="P836" s="6">
        <f t="shared" si="55"/>
        <v>96.08</v>
      </c>
      <c r="Q836" t="s">
        <v>8325</v>
      </c>
      <c r="R836" t="s">
        <v>8326</v>
      </c>
      <c r="S836" s="12">
        <f t="shared" si="52"/>
        <v>41422.822824074072</v>
      </c>
      <c r="T836" s="12">
        <f t="shared" si="5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4"/>
        <v>1.1725000000000001</v>
      </c>
      <c r="P837" s="6">
        <f t="shared" si="55"/>
        <v>58.625</v>
      </c>
      <c r="Q837" t="s">
        <v>8325</v>
      </c>
      <c r="R837" t="s">
        <v>8326</v>
      </c>
      <c r="S837" s="12">
        <f t="shared" si="52"/>
        <v>41005.45784722222</v>
      </c>
      <c r="T837" s="12">
        <f t="shared" si="5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4"/>
        <v>1.009304</v>
      </c>
      <c r="P838" s="6">
        <f t="shared" si="55"/>
        <v>109.70695652173914</v>
      </c>
      <c r="Q838" t="s">
        <v>8325</v>
      </c>
      <c r="R838" t="s">
        <v>8326</v>
      </c>
      <c r="S838" s="12">
        <f t="shared" si="52"/>
        <v>41524.056921296295</v>
      </c>
      <c r="T838" s="12">
        <f t="shared" si="5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4"/>
        <v>1.218</v>
      </c>
      <c r="P839" s="6">
        <f t="shared" si="55"/>
        <v>49.112903225806448</v>
      </c>
      <c r="Q839" t="s">
        <v>8325</v>
      </c>
      <c r="R839" t="s">
        <v>8326</v>
      </c>
      <c r="S839" s="12">
        <f t="shared" si="52"/>
        <v>41730.998402777775</v>
      </c>
      <c r="T839" s="12">
        <f t="shared" si="5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4"/>
        <v>1.454</v>
      </c>
      <c r="P840" s="6">
        <f t="shared" si="55"/>
        <v>47.672131147540981</v>
      </c>
      <c r="Q840" t="s">
        <v>8325</v>
      </c>
      <c r="R840" t="s">
        <v>8326</v>
      </c>
      <c r="S840" s="12">
        <f t="shared" si="52"/>
        <v>40895.897974537038</v>
      </c>
      <c r="T840" s="12">
        <f t="shared" si="5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4"/>
        <v>1.166166</v>
      </c>
      <c r="P841" s="6">
        <f t="shared" si="55"/>
        <v>60.737812499999997</v>
      </c>
      <c r="Q841" t="s">
        <v>8325</v>
      </c>
      <c r="R841" t="s">
        <v>8326</v>
      </c>
      <c r="S841" s="12">
        <f t="shared" si="52"/>
        <v>41144.763379629629</v>
      </c>
      <c r="T841" s="12">
        <f t="shared" si="5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4"/>
        <v>1.2041660000000001</v>
      </c>
      <c r="P842" s="6">
        <f t="shared" si="55"/>
        <v>63.37715789473684</v>
      </c>
      <c r="Q842" t="s">
        <v>8325</v>
      </c>
      <c r="R842" t="s">
        <v>8327</v>
      </c>
      <c r="S842" s="12">
        <f t="shared" si="52"/>
        <v>42607.226701388892</v>
      </c>
      <c r="T842" s="12">
        <f t="shared" si="5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4"/>
        <v>1.0132000000000001</v>
      </c>
      <c r="P843" s="6">
        <f t="shared" si="55"/>
        <v>53.893617021276597</v>
      </c>
      <c r="Q843" t="s">
        <v>8325</v>
      </c>
      <c r="R843" t="s">
        <v>8327</v>
      </c>
      <c r="S843" s="12">
        <f t="shared" si="52"/>
        <v>41923.838692129633</v>
      </c>
      <c r="T843" s="12">
        <f t="shared" si="53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4"/>
        <v>1.0431999999999999</v>
      </c>
      <c r="P844" s="6">
        <f t="shared" si="55"/>
        <v>66.871794871794876</v>
      </c>
      <c r="Q844" t="s">
        <v>8325</v>
      </c>
      <c r="R844" t="s">
        <v>8327</v>
      </c>
      <c r="S844" s="12">
        <f t="shared" si="52"/>
        <v>41526.59239583333</v>
      </c>
      <c r="T844" s="12">
        <f t="shared" si="5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4"/>
        <v>2.6713333333333331</v>
      </c>
      <c r="P845" s="6">
        <f t="shared" si="55"/>
        <v>63.102362204724407</v>
      </c>
      <c r="Q845" t="s">
        <v>8325</v>
      </c>
      <c r="R845" t="s">
        <v>8327</v>
      </c>
      <c r="S845" s="12">
        <f t="shared" si="52"/>
        <v>42695.257870370369</v>
      </c>
      <c r="T845" s="12">
        <f t="shared" si="5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4"/>
        <v>1.9413333333333334</v>
      </c>
      <c r="P846" s="6">
        <f t="shared" si="55"/>
        <v>36.628930817610062</v>
      </c>
      <c r="Q846" t="s">
        <v>8325</v>
      </c>
      <c r="R846" t="s">
        <v>8327</v>
      </c>
      <c r="S846" s="12">
        <f t="shared" si="52"/>
        <v>41905.684629629628</v>
      </c>
      <c r="T846" s="12">
        <f t="shared" si="5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4"/>
        <v>1.203802</v>
      </c>
      <c r="P847" s="6">
        <f t="shared" si="55"/>
        <v>34.005706214689269</v>
      </c>
      <c r="Q847" t="s">
        <v>8325</v>
      </c>
      <c r="R847" t="s">
        <v>8327</v>
      </c>
      <c r="S847" s="12">
        <f t="shared" si="52"/>
        <v>42578.205972222218</v>
      </c>
      <c r="T847" s="12">
        <f t="shared" si="5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4"/>
        <v>1.2200090909090908</v>
      </c>
      <c r="P848" s="6">
        <f t="shared" si="55"/>
        <v>28.553404255319148</v>
      </c>
      <c r="Q848" t="s">
        <v>8325</v>
      </c>
      <c r="R848" t="s">
        <v>8327</v>
      </c>
      <c r="S848" s="12">
        <f t="shared" si="52"/>
        <v>41694.391840277778</v>
      </c>
      <c r="T848" s="12">
        <f t="shared" si="5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4"/>
        <v>1</v>
      </c>
      <c r="P849" s="6">
        <f t="shared" si="55"/>
        <v>10</v>
      </c>
      <c r="Q849" t="s">
        <v>8325</v>
      </c>
      <c r="R849" t="s">
        <v>8327</v>
      </c>
      <c r="S849" s="12">
        <f t="shared" si="52"/>
        <v>42165.798333333332</v>
      </c>
      <c r="T849" s="12">
        <f t="shared" si="53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4"/>
        <v>1</v>
      </c>
      <c r="P850" s="6">
        <f t="shared" si="55"/>
        <v>18.75</v>
      </c>
      <c r="Q850" t="s">
        <v>8325</v>
      </c>
      <c r="R850" t="s">
        <v>8327</v>
      </c>
      <c r="S850" s="12">
        <f t="shared" si="52"/>
        <v>42078.792048611111</v>
      </c>
      <c r="T850" s="12">
        <f t="shared" si="5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4"/>
        <v>1.1990000000000001</v>
      </c>
      <c r="P851" s="6">
        <f t="shared" si="55"/>
        <v>41.704347826086959</v>
      </c>
      <c r="Q851" t="s">
        <v>8325</v>
      </c>
      <c r="R851" t="s">
        <v>8327</v>
      </c>
      <c r="S851" s="12">
        <f t="shared" si="52"/>
        <v>42051.148888888885</v>
      </c>
      <c r="T851" s="12">
        <f t="shared" si="5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4"/>
        <v>1.55175</v>
      </c>
      <c r="P852" s="6">
        <f t="shared" si="55"/>
        <v>46.669172932330824</v>
      </c>
      <c r="Q852" t="s">
        <v>8325</v>
      </c>
      <c r="R852" t="s">
        <v>8327</v>
      </c>
      <c r="S852" s="12">
        <f t="shared" si="52"/>
        <v>42452.827743055561</v>
      </c>
      <c r="T852" s="12">
        <f t="shared" si="5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4"/>
        <v>1.3045</v>
      </c>
      <c r="P853" s="6">
        <f t="shared" si="55"/>
        <v>37.271428571428572</v>
      </c>
      <c r="Q853" t="s">
        <v>8325</v>
      </c>
      <c r="R853" t="s">
        <v>8327</v>
      </c>
      <c r="S853" s="12">
        <f t="shared" si="52"/>
        <v>42522.880243055552</v>
      </c>
      <c r="T853" s="12">
        <f t="shared" si="5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4"/>
        <v>1.0497142857142858</v>
      </c>
      <c r="P854" s="6">
        <f t="shared" si="55"/>
        <v>59.258064516129032</v>
      </c>
      <c r="Q854" t="s">
        <v>8325</v>
      </c>
      <c r="R854" t="s">
        <v>8327</v>
      </c>
      <c r="S854" s="12">
        <f t="shared" si="52"/>
        <v>42656.805497685185</v>
      </c>
      <c r="T854" s="12">
        <f t="shared" si="5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4"/>
        <v>1</v>
      </c>
      <c r="P855" s="6">
        <f t="shared" si="55"/>
        <v>30</v>
      </c>
      <c r="Q855" t="s">
        <v>8325</v>
      </c>
      <c r="R855" t="s">
        <v>8327</v>
      </c>
      <c r="S855" s="12">
        <f t="shared" si="52"/>
        <v>42021.832280092596</v>
      </c>
      <c r="T855" s="12">
        <f t="shared" si="5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4"/>
        <v>1.1822050359712231</v>
      </c>
      <c r="P856" s="6">
        <f t="shared" si="55"/>
        <v>65.8623246492986</v>
      </c>
      <c r="Q856" t="s">
        <v>8325</v>
      </c>
      <c r="R856" t="s">
        <v>8327</v>
      </c>
      <c r="S856" s="12">
        <f t="shared" si="52"/>
        <v>42702.212337962963</v>
      </c>
      <c r="T856" s="12">
        <f t="shared" si="5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4"/>
        <v>1.0344827586206897</v>
      </c>
      <c r="P857" s="6">
        <f t="shared" si="55"/>
        <v>31.914893617021278</v>
      </c>
      <c r="Q857" t="s">
        <v>8325</v>
      </c>
      <c r="R857" t="s">
        <v>8327</v>
      </c>
      <c r="S857" s="12">
        <f t="shared" si="52"/>
        <v>42545.125196759254</v>
      </c>
      <c r="T857" s="12">
        <f t="shared" si="53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4"/>
        <v>2.1800000000000002</v>
      </c>
      <c r="P858" s="6">
        <f t="shared" si="55"/>
        <v>19.464285714285715</v>
      </c>
      <c r="Q858" t="s">
        <v>8325</v>
      </c>
      <c r="R858" t="s">
        <v>8327</v>
      </c>
      <c r="S858" s="12">
        <f t="shared" si="52"/>
        <v>42609.311990740738</v>
      </c>
      <c r="T858" s="12">
        <f t="shared" si="5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4"/>
        <v>1</v>
      </c>
      <c r="P859" s="6">
        <f t="shared" si="55"/>
        <v>50</v>
      </c>
      <c r="Q859" t="s">
        <v>8325</v>
      </c>
      <c r="R859" t="s">
        <v>8327</v>
      </c>
      <c r="S859" s="12">
        <f t="shared" si="52"/>
        <v>42291.581377314811</v>
      </c>
      <c r="T859" s="12">
        <f t="shared" si="5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4"/>
        <v>1.4400583333333332</v>
      </c>
      <c r="P860" s="6">
        <f t="shared" si="55"/>
        <v>22.737763157894737</v>
      </c>
      <c r="Q860" t="s">
        <v>8325</v>
      </c>
      <c r="R860" t="s">
        <v>8327</v>
      </c>
      <c r="S860" s="12">
        <f t="shared" si="52"/>
        <v>42079.745578703703</v>
      </c>
      <c r="T860" s="12">
        <f t="shared" si="5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4"/>
        <v>1.0467500000000001</v>
      </c>
      <c r="P861" s="6">
        <f t="shared" si="55"/>
        <v>42.724489795918366</v>
      </c>
      <c r="Q861" t="s">
        <v>8325</v>
      </c>
      <c r="R861" t="s">
        <v>8327</v>
      </c>
      <c r="S861" s="12">
        <f t="shared" si="52"/>
        <v>42128.820231481484</v>
      </c>
      <c r="T861" s="12">
        <f t="shared" si="5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4"/>
        <v>0.18142857142857144</v>
      </c>
      <c r="P862" s="6">
        <f t="shared" si="55"/>
        <v>52.916666666666664</v>
      </c>
      <c r="Q862" t="s">
        <v>8325</v>
      </c>
      <c r="R862" t="s">
        <v>8328</v>
      </c>
      <c r="S862" s="12">
        <f t="shared" si="52"/>
        <v>41570.482789351852</v>
      </c>
      <c r="T862" s="12">
        <f t="shared" si="5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4"/>
        <v>2.2444444444444444E-2</v>
      </c>
      <c r="P863" s="6">
        <f t="shared" si="55"/>
        <v>50.5</v>
      </c>
      <c r="Q863" t="s">
        <v>8325</v>
      </c>
      <c r="R863" t="s">
        <v>8328</v>
      </c>
      <c r="S863" s="12">
        <f t="shared" si="52"/>
        <v>42599.965324074074</v>
      </c>
      <c r="T863" s="12">
        <f t="shared" si="5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4"/>
        <v>3.3999999999999998E-3</v>
      </c>
      <c r="P864" s="6">
        <f t="shared" si="55"/>
        <v>42.5</v>
      </c>
      <c r="Q864" t="s">
        <v>8325</v>
      </c>
      <c r="R864" t="s">
        <v>8328</v>
      </c>
      <c r="S864" s="12">
        <f t="shared" si="52"/>
        <v>41559.5549537037</v>
      </c>
      <c r="T864" s="12">
        <f t="shared" si="5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4"/>
        <v>4.4999999999999998E-2</v>
      </c>
      <c r="P865" s="6">
        <f t="shared" si="55"/>
        <v>18</v>
      </c>
      <c r="Q865" t="s">
        <v>8325</v>
      </c>
      <c r="R865" t="s">
        <v>8328</v>
      </c>
      <c r="S865" s="12">
        <f t="shared" si="52"/>
        <v>40921.117662037039</v>
      </c>
      <c r="T865" s="12">
        <f t="shared" si="5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4"/>
        <v>0.41538461538461541</v>
      </c>
      <c r="P866" s="6">
        <f t="shared" si="55"/>
        <v>34.177215189873415</v>
      </c>
      <c r="Q866" t="s">
        <v>8325</v>
      </c>
      <c r="R866" t="s">
        <v>8328</v>
      </c>
      <c r="S866" s="12">
        <f t="shared" si="52"/>
        <v>41541.106921296298</v>
      </c>
      <c r="T866" s="12">
        <f t="shared" si="5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4"/>
        <v>2.0454545454545454E-2</v>
      </c>
      <c r="P867" s="6">
        <f t="shared" si="55"/>
        <v>22.5</v>
      </c>
      <c r="Q867" t="s">
        <v>8325</v>
      </c>
      <c r="R867" t="s">
        <v>8328</v>
      </c>
      <c r="S867" s="12">
        <f t="shared" si="52"/>
        <v>41230.773113425923</v>
      </c>
      <c r="T867" s="12">
        <f t="shared" si="53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4"/>
        <v>0.18285714285714286</v>
      </c>
      <c r="P868" s="6">
        <f t="shared" si="55"/>
        <v>58.18181818181818</v>
      </c>
      <c r="Q868" t="s">
        <v>8325</v>
      </c>
      <c r="R868" t="s">
        <v>8328</v>
      </c>
      <c r="S868" s="12">
        <f t="shared" si="52"/>
        <v>42025.637939814813</v>
      </c>
      <c r="T868" s="12">
        <f t="shared" si="5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4"/>
        <v>0.2402</v>
      </c>
      <c r="P869" s="6">
        <f t="shared" si="55"/>
        <v>109.18181818181819</v>
      </c>
      <c r="Q869" t="s">
        <v>8325</v>
      </c>
      <c r="R869" t="s">
        <v>8328</v>
      </c>
      <c r="S869" s="12">
        <f t="shared" si="52"/>
        <v>40088.105393518519</v>
      </c>
      <c r="T869" s="12">
        <f t="shared" si="5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4"/>
        <v>1.1111111111111111E-3</v>
      </c>
      <c r="P870" s="6">
        <f t="shared" si="55"/>
        <v>50</v>
      </c>
      <c r="Q870" t="s">
        <v>8325</v>
      </c>
      <c r="R870" t="s">
        <v>8328</v>
      </c>
      <c r="S870" s="12">
        <f t="shared" si="52"/>
        <v>41616.027754629627</v>
      </c>
      <c r="T870" s="12">
        <f t="shared" si="5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4"/>
        <v>0.11818181818181818</v>
      </c>
      <c r="P871" s="6">
        <f t="shared" si="55"/>
        <v>346.66666666666669</v>
      </c>
      <c r="Q871" t="s">
        <v>8325</v>
      </c>
      <c r="R871" t="s">
        <v>8328</v>
      </c>
      <c r="S871" s="12">
        <f t="shared" si="52"/>
        <v>41342.845567129625</v>
      </c>
      <c r="T871" s="12">
        <f t="shared" si="5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4"/>
        <v>3.0999999999999999E-3</v>
      </c>
      <c r="P872" s="6">
        <f t="shared" si="55"/>
        <v>12.4</v>
      </c>
      <c r="Q872" t="s">
        <v>8325</v>
      </c>
      <c r="R872" t="s">
        <v>8328</v>
      </c>
      <c r="S872" s="12">
        <f t="shared" si="52"/>
        <v>41488.022256944445</v>
      </c>
      <c r="T872" s="12">
        <f t="shared" si="5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4"/>
        <v>5.4166666666666669E-2</v>
      </c>
      <c r="P873" s="6">
        <f t="shared" si="55"/>
        <v>27.083333333333332</v>
      </c>
      <c r="Q873" t="s">
        <v>8325</v>
      </c>
      <c r="R873" t="s">
        <v>8328</v>
      </c>
      <c r="S873" s="12">
        <f t="shared" si="52"/>
        <v>41577.561284722222</v>
      </c>
      <c r="T873" s="12">
        <f t="shared" si="53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4"/>
        <v>8.1250000000000003E-3</v>
      </c>
      <c r="P874" s="6">
        <f t="shared" si="55"/>
        <v>32.5</v>
      </c>
      <c r="Q874" t="s">
        <v>8325</v>
      </c>
      <c r="R874" t="s">
        <v>8328</v>
      </c>
      <c r="S874" s="12">
        <f t="shared" si="52"/>
        <v>40567.825543981482</v>
      </c>
      <c r="T874" s="12">
        <f t="shared" si="5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4"/>
        <v>1.2857142857142857E-2</v>
      </c>
      <c r="P875" s="6">
        <f t="shared" si="55"/>
        <v>9</v>
      </c>
      <c r="Q875" t="s">
        <v>8325</v>
      </c>
      <c r="R875" t="s">
        <v>8328</v>
      </c>
      <c r="S875" s="12">
        <f t="shared" si="52"/>
        <v>41184.167129629626</v>
      </c>
      <c r="T875" s="12">
        <f t="shared" si="5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4"/>
        <v>0.24333333333333335</v>
      </c>
      <c r="P876" s="6">
        <f t="shared" si="55"/>
        <v>34.761904761904759</v>
      </c>
      <c r="Q876" t="s">
        <v>8325</v>
      </c>
      <c r="R876" t="s">
        <v>8328</v>
      </c>
      <c r="S876" s="12">
        <f t="shared" si="52"/>
        <v>41368.583726851852</v>
      </c>
      <c r="T876" s="12">
        <f t="shared" si="5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4"/>
        <v>0</v>
      </c>
      <c r="P877" s="6" t="e">
        <f t="shared" si="55"/>
        <v>#DIV/0!</v>
      </c>
      <c r="Q877" t="s">
        <v>8325</v>
      </c>
      <c r="R877" t="s">
        <v>8328</v>
      </c>
      <c r="S877" s="12">
        <f t="shared" si="52"/>
        <v>42248.723738425921</v>
      </c>
      <c r="T877" s="12">
        <f t="shared" si="5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4"/>
        <v>0.40799492385786801</v>
      </c>
      <c r="P878" s="6">
        <f t="shared" si="55"/>
        <v>28.577777777777779</v>
      </c>
      <c r="Q878" t="s">
        <v>8325</v>
      </c>
      <c r="R878" t="s">
        <v>8328</v>
      </c>
      <c r="S878" s="12">
        <f t="shared" si="52"/>
        <v>41276.496840277774</v>
      </c>
      <c r="T878" s="12">
        <f t="shared" si="5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4"/>
        <v>0.67549999999999999</v>
      </c>
      <c r="P879" s="6">
        <f t="shared" si="55"/>
        <v>46.586206896551722</v>
      </c>
      <c r="Q879" t="s">
        <v>8325</v>
      </c>
      <c r="R879" t="s">
        <v>8328</v>
      </c>
      <c r="S879" s="12">
        <f t="shared" si="52"/>
        <v>41597.788888888885</v>
      </c>
      <c r="T879" s="12">
        <f t="shared" si="53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4"/>
        <v>1.2999999999999999E-2</v>
      </c>
      <c r="P880" s="6">
        <f t="shared" si="55"/>
        <v>32.5</v>
      </c>
      <c r="Q880" t="s">
        <v>8325</v>
      </c>
      <c r="R880" t="s">
        <v>8328</v>
      </c>
      <c r="S880" s="12">
        <f t="shared" si="52"/>
        <v>40505.232916666668</v>
      </c>
      <c r="T880" s="12">
        <f t="shared" si="5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4"/>
        <v>0.30666666666666664</v>
      </c>
      <c r="P881" s="6">
        <f t="shared" si="55"/>
        <v>21.466666666666665</v>
      </c>
      <c r="Q881" t="s">
        <v>8325</v>
      </c>
      <c r="R881" t="s">
        <v>8328</v>
      </c>
      <c r="S881" s="12">
        <f t="shared" si="52"/>
        <v>41037.829918981479</v>
      </c>
      <c r="T881" s="12">
        <f t="shared" si="5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4"/>
        <v>2.9894179894179893E-2</v>
      </c>
      <c r="P882" s="6">
        <f t="shared" si="55"/>
        <v>14.125</v>
      </c>
      <c r="Q882" t="s">
        <v>8325</v>
      </c>
      <c r="R882" t="s">
        <v>8329</v>
      </c>
      <c r="S882" s="12">
        <f t="shared" si="52"/>
        <v>41179.32104166667</v>
      </c>
      <c r="T882" s="12">
        <f t="shared" si="5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4"/>
        <v>8.0000000000000002E-3</v>
      </c>
      <c r="P883" s="6">
        <f t="shared" si="55"/>
        <v>30</v>
      </c>
      <c r="Q883" t="s">
        <v>8325</v>
      </c>
      <c r="R883" t="s">
        <v>8329</v>
      </c>
      <c r="S883" s="12">
        <f t="shared" si="52"/>
        <v>40877.25099537037</v>
      </c>
      <c r="T883" s="12">
        <f t="shared" si="5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4"/>
        <v>0.20133333333333334</v>
      </c>
      <c r="P884" s="6">
        <f t="shared" si="55"/>
        <v>21.571428571428573</v>
      </c>
      <c r="Q884" t="s">
        <v>8325</v>
      </c>
      <c r="R884" t="s">
        <v>8329</v>
      </c>
      <c r="S884" s="12">
        <f t="shared" si="52"/>
        <v>40759.860532407409</v>
      </c>
      <c r="T884" s="12">
        <f t="shared" si="5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4"/>
        <v>0.4002</v>
      </c>
      <c r="P885" s="6">
        <f t="shared" si="55"/>
        <v>83.375</v>
      </c>
      <c r="Q885" t="s">
        <v>8325</v>
      </c>
      <c r="R885" t="s">
        <v>8329</v>
      </c>
      <c r="S885" s="12">
        <f t="shared" si="52"/>
        <v>42371.935590277775</v>
      </c>
      <c r="T885" s="12">
        <f t="shared" si="5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4"/>
        <v>0.01</v>
      </c>
      <c r="P886" s="6">
        <f t="shared" si="55"/>
        <v>10</v>
      </c>
      <c r="Q886" t="s">
        <v>8325</v>
      </c>
      <c r="R886" t="s">
        <v>8329</v>
      </c>
      <c r="S886" s="12">
        <f t="shared" si="52"/>
        <v>40981.802615740744</v>
      </c>
      <c r="T886" s="12">
        <f t="shared" si="5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4"/>
        <v>0.75</v>
      </c>
      <c r="P887" s="6">
        <f t="shared" si="55"/>
        <v>35.714285714285715</v>
      </c>
      <c r="Q887" t="s">
        <v>8325</v>
      </c>
      <c r="R887" t="s">
        <v>8329</v>
      </c>
      <c r="S887" s="12">
        <f t="shared" si="52"/>
        <v>42713.941099537042</v>
      </c>
      <c r="T887" s="12">
        <f t="shared" si="5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4"/>
        <v>0.41</v>
      </c>
      <c r="P888" s="6">
        <f t="shared" si="55"/>
        <v>29.285714285714285</v>
      </c>
      <c r="Q888" t="s">
        <v>8325</v>
      </c>
      <c r="R888" t="s">
        <v>8329</v>
      </c>
      <c r="S888" s="12">
        <f t="shared" si="52"/>
        <v>42603.870520833334</v>
      </c>
      <c r="T888" s="12">
        <f t="shared" si="5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4"/>
        <v>0</v>
      </c>
      <c r="P889" s="6" t="e">
        <f t="shared" si="55"/>
        <v>#DIV/0!</v>
      </c>
      <c r="Q889" t="s">
        <v>8325</v>
      </c>
      <c r="R889" t="s">
        <v>8329</v>
      </c>
      <c r="S889" s="12">
        <f t="shared" si="52"/>
        <v>41026.958969907406</v>
      </c>
      <c r="T889" s="12">
        <f t="shared" si="5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4"/>
        <v>7.1999999999999995E-2</v>
      </c>
      <c r="P890" s="6">
        <f t="shared" si="55"/>
        <v>18</v>
      </c>
      <c r="Q890" t="s">
        <v>8325</v>
      </c>
      <c r="R890" t="s">
        <v>8329</v>
      </c>
      <c r="S890" s="12">
        <f t="shared" si="52"/>
        <v>40751.753298611111</v>
      </c>
      <c r="T890" s="12">
        <f t="shared" si="5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4"/>
        <v>9.4412800000000005E-2</v>
      </c>
      <c r="P891" s="6">
        <f t="shared" si="55"/>
        <v>73.760000000000005</v>
      </c>
      <c r="Q891" t="s">
        <v>8325</v>
      </c>
      <c r="R891" t="s">
        <v>8329</v>
      </c>
      <c r="S891" s="12">
        <f t="shared" si="52"/>
        <v>41887.784062500003</v>
      </c>
      <c r="T891" s="12">
        <f t="shared" si="5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4"/>
        <v>4.1666666666666664E-2</v>
      </c>
      <c r="P892" s="6">
        <f t="shared" si="55"/>
        <v>31.25</v>
      </c>
      <c r="Q892" t="s">
        <v>8325</v>
      </c>
      <c r="R892" t="s">
        <v>8329</v>
      </c>
      <c r="S892" s="12">
        <f t="shared" si="52"/>
        <v>41569.698831018519</v>
      </c>
      <c r="T892" s="12">
        <f t="shared" si="5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4"/>
        <v>3.2500000000000001E-2</v>
      </c>
      <c r="P893" s="6">
        <f t="shared" si="55"/>
        <v>28.888888888888889</v>
      </c>
      <c r="Q893" t="s">
        <v>8325</v>
      </c>
      <c r="R893" t="s">
        <v>8329</v>
      </c>
      <c r="S893" s="12">
        <f t="shared" si="52"/>
        <v>41842.031597222223</v>
      </c>
      <c r="T893" s="12">
        <f t="shared" si="5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4"/>
        <v>0.40749999999999997</v>
      </c>
      <c r="P894" s="6">
        <f t="shared" si="55"/>
        <v>143.8235294117647</v>
      </c>
      <c r="Q894" t="s">
        <v>8325</v>
      </c>
      <c r="R894" t="s">
        <v>8329</v>
      </c>
      <c r="S894" s="12">
        <f t="shared" si="52"/>
        <v>40304.20003472222</v>
      </c>
      <c r="T894" s="12">
        <f t="shared" si="5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4"/>
        <v>0.1</v>
      </c>
      <c r="P895" s="6">
        <f t="shared" si="55"/>
        <v>40</v>
      </c>
      <c r="Q895" t="s">
        <v>8325</v>
      </c>
      <c r="R895" t="s">
        <v>8329</v>
      </c>
      <c r="S895" s="12">
        <f t="shared" si="52"/>
        <v>42065.897719907407</v>
      </c>
      <c r="T895" s="12">
        <f t="shared" si="5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4"/>
        <v>0.39169999999999999</v>
      </c>
      <c r="P896" s="6">
        <f t="shared" si="55"/>
        <v>147.81132075471697</v>
      </c>
      <c r="Q896" t="s">
        <v>8325</v>
      </c>
      <c r="R896" t="s">
        <v>8329</v>
      </c>
      <c r="S896" s="12">
        <f t="shared" si="52"/>
        <v>42496.98159722222</v>
      </c>
      <c r="T896" s="12">
        <f t="shared" si="53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4"/>
        <v>2.4375000000000001E-2</v>
      </c>
      <c r="P897" s="6">
        <f t="shared" si="55"/>
        <v>27.857142857142858</v>
      </c>
      <c r="Q897" t="s">
        <v>8325</v>
      </c>
      <c r="R897" t="s">
        <v>8329</v>
      </c>
      <c r="S897" s="12">
        <f t="shared" si="52"/>
        <v>40431.127650462964</v>
      </c>
      <c r="T897" s="12">
        <f t="shared" si="5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4"/>
        <v>0.4</v>
      </c>
      <c r="P898" s="6">
        <f t="shared" si="55"/>
        <v>44.444444444444443</v>
      </c>
      <c r="Q898" t="s">
        <v>8325</v>
      </c>
      <c r="R898" t="s">
        <v>8329</v>
      </c>
      <c r="S898" s="12">
        <f t="shared" ref="S898:S961" si="56">(J898/86400)+DATE(1970,1,1)</f>
        <v>42218.872986111106</v>
      </c>
      <c r="T898" s="12">
        <f t="shared" ref="T898:T961" si="57">(I898/86400)+DATE(1970,1,1)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8">E899/D899</f>
        <v>0</v>
      </c>
      <c r="P899" s="6" t="e">
        <f t="shared" ref="P899:P962" si="59">E899/L899</f>
        <v>#DIV/0!</v>
      </c>
      <c r="Q899" t="s">
        <v>8325</v>
      </c>
      <c r="R899" t="s">
        <v>8329</v>
      </c>
      <c r="S899" s="12">
        <f t="shared" si="56"/>
        <v>41211.688750000001</v>
      </c>
      <c r="T899" s="12">
        <f t="shared" si="57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8"/>
        <v>2.8000000000000001E-2</v>
      </c>
      <c r="P900" s="6">
        <f t="shared" si="59"/>
        <v>35</v>
      </c>
      <c r="Q900" t="s">
        <v>8325</v>
      </c>
      <c r="R900" t="s">
        <v>8329</v>
      </c>
      <c r="S900" s="12">
        <f t="shared" si="56"/>
        <v>40878.758217592593</v>
      </c>
      <c r="T900" s="12">
        <f t="shared" si="57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8"/>
        <v>0.37333333333333335</v>
      </c>
      <c r="P901" s="6">
        <f t="shared" si="59"/>
        <v>35</v>
      </c>
      <c r="Q901" t="s">
        <v>8325</v>
      </c>
      <c r="R901" t="s">
        <v>8329</v>
      </c>
      <c r="S901" s="12">
        <f t="shared" si="56"/>
        <v>40646.099097222221</v>
      </c>
      <c r="T901" s="12">
        <f t="shared" si="57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8"/>
        <v>4.1999999999999997E-3</v>
      </c>
      <c r="P902" s="6">
        <f t="shared" si="59"/>
        <v>10.5</v>
      </c>
      <c r="Q902" t="s">
        <v>8325</v>
      </c>
      <c r="R902" t="s">
        <v>8328</v>
      </c>
      <c r="S902" s="12">
        <f t="shared" si="56"/>
        <v>42429.84956018519</v>
      </c>
      <c r="T902" s="12">
        <f t="shared" si="57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8"/>
        <v>0</v>
      </c>
      <c r="P903" s="6" t="e">
        <f t="shared" si="59"/>
        <v>#DIV/0!</v>
      </c>
      <c r="Q903" t="s">
        <v>8325</v>
      </c>
      <c r="R903" t="s">
        <v>8328</v>
      </c>
      <c r="S903" s="12">
        <f t="shared" si="56"/>
        <v>40291.81150462963</v>
      </c>
      <c r="T903" s="12">
        <f t="shared" si="57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8"/>
        <v>3.0000000000000001E-3</v>
      </c>
      <c r="P904" s="6">
        <f t="shared" si="59"/>
        <v>30</v>
      </c>
      <c r="Q904" t="s">
        <v>8325</v>
      </c>
      <c r="R904" t="s">
        <v>8328</v>
      </c>
      <c r="S904" s="12">
        <f t="shared" si="56"/>
        <v>41829.965532407405</v>
      </c>
      <c r="T904" s="12">
        <f t="shared" si="57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8"/>
        <v>3.2000000000000001E-2</v>
      </c>
      <c r="P905" s="6">
        <f t="shared" si="59"/>
        <v>40</v>
      </c>
      <c r="Q905" t="s">
        <v>8325</v>
      </c>
      <c r="R905" t="s">
        <v>8328</v>
      </c>
      <c r="S905" s="12">
        <f t="shared" si="56"/>
        <v>41149.796064814815</v>
      </c>
      <c r="T905" s="12">
        <f t="shared" si="57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8"/>
        <v>3.0200000000000001E-3</v>
      </c>
      <c r="P906" s="6">
        <f t="shared" si="59"/>
        <v>50.333333333333336</v>
      </c>
      <c r="Q906" t="s">
        <v>8325</v>
      </c>
      <c r="R906" t="s">
        <v>8328</v>
      </c>
      <c r="S906" s="12">
        <f t="shared" si="56"/>
        <v>42342.080289351856</v>
      </c>
      <c r="T906" s="12">
        <f t="shared" si="57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8"/>
        <v>3.0153846153846153E-2</v>
      </c>
      <c r="P907" s="6">
        <f t="shared" si="59"/>
        <v>32.666666666666664</v>
      </c>
      <c r="Q907" t="s">
        <v>8325</v>
      </c>
      <c r="R907" t="s">
        <v>8328</v>
      </c>
      <c r="S907" s="12">
        <f t="shared" si="56"/>
        <v>40507.239884259259</v>
      </c>
      <c r="T907" s="12">
        <f t="shared" si="57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8"/>
        <v>0</v>
      </c>
      <c r="P908" s="6" t="e">
        <f t="shared" si="59"/>
        <v>#DIV/0!</v>
      </c>
      <c r="Q908" t="s">
        <v>8325</v>
      </c>
      <c r="R908" t="s">
        <v>8328</v>
      </c>
      <c r="S908" s="12">
        <f t="shared" si="56"/>
        <v>41681.189699074072</v>
      </c>
      <c r="T908" s="12">
        <f t="shared" si="57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8"/>
        <v>0</v>
      </c>
      <c r="P909" s="6" t="e">
        <f t="shared" si="59"/>
        <v>#DIV/0!</v>
      </c>
      <c r="Q909" t="s">
        <v>8325</v>
      </c>
      <c r="R909" t="s">
        <v>8328</v>
      </c>
      <c r="S909" s="12">
        <f t="shared" si="56"/>
        <v>40767.192395833335</v>
      </c>
      <c r="T909" s="12">
        <f t="shared" si="57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8"/>
        <v>0</v>
      </c>
      <c r="P910" s="6" t="e">
        <f t="shared" si="59"/>
        <v>#DIV/0!</v>
      </c>
      <c r="Q910" t="s">
        <v>8325</v>
      </c>
      <c r="R910" t="s">
        <v>8328</v>
      </c>
      <c r="S910" s="12">
        <f t="shared" si="56"/>
        <v>40340.801562499997</v>
      </c>
      <c r="T910" s="12">
        <f t="shared" si="57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8"/>
        <v>3.2500000000000001E-2</v>
      </c>
      <c r="P911" s="6">
        <f t="shared" si="59"/>
        <v>65</v>
      </c>
      <c r="Q911" t="s">
        <v>8325</v>
      </c>
      <c r="R911" t="s">
        <v>8328</v>
      </c>
      <c r="S911" s="12">
        <f t="shared" si="56"/>
        <v>41081.69027777778</v>
      </c>
      <c r="T911" s="12">
        <f t="shared" si="57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8"/>
        <v>0.22363636363636363</v>
      </c>
      <c r="P912" s="6">
        <f t="shared" si="59"/>
        <v>24.6</v>
      </c>
      <c r="Q912" t="s">
        <v>8325</v>
      </c>
      <c r="R912" t="s">
        <v>8328</v>
      </c>
      <c r="S912" s="12">
        <f t="shared" si="56"/>
        <v>42737.545358796298</v>
      </c>
      <c r="T912" s="12">
        <f t="shared" si="57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8"/>
        <v>0</v>
      </c>
      <c r="P913" s="6" t="e">
        <f t="shared" si="59"/>
        <v>#DIV/0!</v>
      </c>
      <c r="Q913" t="s">
        <v>8325</v>
      </c>
      <c r="R913" t="s">
        <v>8328</v>
      </c>
      <c r="S913" s="12">
        <f t="shared" si="56"/>
        <v>41642.005150462966</v>
      </c>
      <c r="T913" s="12">
        <f t="shared" si="57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8"/>
        <v>8.5714285714285719E-3</v>
      </c>
      <c r="P914" s="6">
        <f t="shared" si="59"/>
        <v>15</v>
      </c>
      <c r="Q914" t="s">
        <v>8325</v>
      </c>
      <c r="R914" t="s">
        <v>8328</v>
      </c>
      <c r="S914" s="12">
        <f t="shared" si="56"/>
        <v>41194.109340277777</v>
      </c>
      <c r="T914" s="12">
        <f t="shared" si="57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8"/>
        <v>6.6066666666666662E-2</v>
      </c>
      <c r="P915" s="6">
        <f t="shared" si="59"/>
        <v>82.583333333333329</v>
      </c>
      <c r="Q915" t="s">
        <v>8325</v>
      </c>
      <c r="R915" t="s">
        <v>8328</v>
      </c>
      <c r="S915" s="12">
        <f t="shared" si="56"/>
        <v>41004.139108796298</v>
      </c>
      <c r="T915" s="12">
        <f t="shared" si="57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8"/>
        <v>0</v>
      </c>
      <c r="P916" s="6" t="e">
        <f t="shared" si="59"/>
        <v>#DIV/0!</v>
      </c>
      <c r="Q916" t="s">
        <v>8325</v>
      </c>
      <c r="R916" t="s">
        <v>8328</v>
      </c>
      <c r="S916" s="12">
        <f t="shared" si="56"/>
        <v>41116.763275462959</v>
      </c>
      <c r="T916" s="12">
        <f t="shared" si="57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8"/>
        <v>5.7692307692307696E-2</v>
      </c>
      <c r="P917" s="6">
        <f t="shared" si="59"/>
        <v>41.666666666666664</v>
      </c>
      <c r="Q917" t="s">
        <v>8325</v>
      </c>
      <c r="R917" t="s">
        <v>8328</v>
      </c>
      <c r="S917" s="12">
        <f t="shared" si="56"/>
        <v>40937.679560185185</v>
      </c>
      <c r="T917" s="12">
        <f t="shared" si="57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8"/>
        <v>0</v>
      </c>
      <c r="P918" s="6" t="e">
        <f t="shared" si="59"/>
        <v>#DIV/0!</v>
      </c>
      <c r="Q918" t="s">
        <v>8325</v>
      </c>
      <c r="R918" t="s">
        <v>8328</v>
      </c>
      <c r="S918" s="12">
        <f t="shared" si="56"/>
        <v>40434.853402777779</v>
      </c>
      <c r="T918" s="12">
        <f t="shared" si="57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8"/>
        <v>6.0000000000000001E-3</v>
      </c>
      <c r="P919" s="6">
        <f t="shared" si="59"/>
        <v>30</v>
      </c>
      <c r="Q919" t="s">
        <v>8325</v>
      </c>
      <c r="R919" t="s">
        <v>8328</v>
      </c>
      <c r="S919" s="12">
        <f t="shared" si="56"/>
        <v>41802.94363425926</v>
      </c>
      <c r="T919" s="12">
        <f t="shared" si="57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8"/>
        <v>5.0256410256410255E-2</v>
      </c>
      <c r="P920" s="6">
        <f t="shared" si="59"/>
        <v>19.600000000000001</v>
      </c>
      <c r="Q920" t="s">
        <v>8325</v>
      </c>
      <c r="R920" t="s">
        <v>8328</v>
      </c>
      <c r="S920" s="12">
        <f t="shared" si="56"/>
        <v>41944.916215277779</v>
      </c>
      <c r="T920" s="12">
        <f t="shared" si="57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8"/>
        <v>5.0000000000000001E-3</v>
      </c>
      <c r="P921" s="6">
        <f t="shared" si="59"/>
        <v>100</v>
      </c>
      <c r="Q921" t="s">
        <v>8325</v>
      </c>
      <c r="R921" t="s">
        <v>8328</v>
      </c>
      <c r="S921" s="12">
        <f t="shared" si="56"/>
        <v>41227.641724537039</v>
      </c>
      <c r="T921" s="12">
        <f t="shared" si="57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8"/>
        <v>0</v>
      </c>
      <c r="P922" s="6" t="e">
        <f t="shared" si="59"/>
        <v>#DIV/0!</v>
      </c>
      <c r="Q922" t="s">
        <v>8325</v>
      </c>
      <c r="R922" t="s">
        <v>8328</v>
      </c>
      <c r="S922" s="12">
        <f t="shared" si="56"/>
        <v>41562.671550925923</v>
      </c>
      <c r="T922" s="12">
        <f t="shared" si="57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8"/>
        <v>0.309</v>
      </c>
      <c r="P923" s="6">
        <f t="shared" si="59"/>
        <v>231.75</v>
      </c>
      <c r="Q923" t="s">
        <v>8325</v>
      </c>
      <c r="R923" t="s">
        <v>8328</v>
      </c>
      <c r="S923" s="12">
        <f t="shared" si="56"/>
        <v>40847.171018518522</v>
      </c>
      <c r="T923" s="12">
        <f t="shared" si="57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8"/>
        <v>0.21037037037037037</v>
      </c>
      <c r="P924" s="6">
        <f t="shared" si="59"/>
        <v>189.33333333333334</v>
      </c>
      <c r="Q924" t="s">
        <v>8325</v>
      </c>
      <c r="R924" t="s">
        <v>8328</v>
      </c>
      <c r="S924" s="12">
        <f t="shared" si="56"/>
        <v>41878.530011574076</v>
      </c>
      <c r="T924" s="12">
        <f t="shared" si="57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8"/>
        <v>2.1999999999999999E-2</v>
      </c>
      <c r="P925" s="6">
        <f t="shared" si="59"/>
        <v>55</v>
      </c>
      <c r="Q925" t="s">
        <v>8325</v>
      </c>
      <c r="R925" t="s">
        <v>8328</v>
      </c>
      <c r="S925" s="12">
        <f t="shared" si="56"/>
        <v>41934.959756944445</v>
      </c>
      <c r="T925" s="12">
        <f t="shared" si="57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8"/>
        <v>0.109</v>
      </c>
      <c r="P926" s="6">
        <f t="shared" si="59"/>
        <v>21.8</v>
      </c>
      <c r="Q926" t="s">
        <v>8325</v>
      </c>
      <c r="R926" t="s">
        <v>8328</v>
      </c>
      <c r="S926" s="12">
        <f t="shared" si="56"/>
        <v>41288.942928240736</v>
      </c>
      <c r="T926" s="12">
        <f t="shared" si="57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8"/>
        <v>2.6666666666666668E-2</v>
      </c>
      <c r="P927" s="6">
        <f t="shared" si="59"/>
        <v>32</v>
      </c>
      <c r="Q927" t="s">
        <v>8325</v>
      </c>
      <c r="R927" t="s">
        <v>8328</v>
      </c>
      <c r="S927" s="12">
        <f t="shared" si="56"/>
        <v>41575.880914351852</v>
      </c>
      <c r="T927" s="12">
        <f t="shared" si="57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8"/>
        <v>0</v>
      </c>
      <c r="P928" s="6" t="e">
        <f t="shared" si="59"/>
        <v>#DIV/0!</v>
      </c>
      <c r="Q928" t="s">
        <v>8325</v>
      </c>
      <c r="R928" t="s">
        <v>8328</v>
      </c>
      <c r="S928" s="12">
        <f t="shared" si="56"/>
        <v>40338.02002314815</v>
      </c>
      <c r="T928" s="12">
        <f t="shared" si="57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8"/>
        <v>0</v>
      </c>
      <c r="P929" s="6" t="e">
        <f t="shared" si="59"/>
        <v>#DIV/0!</v>
      </c>
      <c r="Q929" t="s">
        <v>8325</v>
      </c>
      <c r="R929" t="s">
        <v>8328</v>
      </c>
      <c r="S929" s="12">
        <f t="shared" si="56"/>
        <v>41013.822858796295</v>
      </c>
      <c r="T929" s="12">
        <f t="shared" si="57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8"/>
        <v>0.10862068965517241</v>
      </c>
      <c r="P930" s="6">
        <f t="shared" si="59"/>
        <v>56.25</v>
      </c>
      <c r="Q930" t="s">
        <v>8325</v>
      </c>
      <c r="R930" t="s">
        <v>8328</v>
      </c>
      <c r="S930" s="12">
        <f t="shared" si="56"/>
        <v>41180.86241898148</v>
      </c>
      <c r="T930" s="12">
        <f t="shared" si="57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8"/>
        <v>0</v>
      </c>
      <c r="P931" s="6" t="e">
        <f t="shared" si="59"/>
        <v>#DIV/0!</v>
      </c>
      <c r="Q931" t="s">
        <v>8325</v>
      </c>
      <c r="R931" t="s">
        <v>8328</v>
      </c>
      <c r="S931" s="12">
        <f t="shared" si="56"/>
        <v>40978.238067129627</v>
      </c>
      <c r="T931" s="12">
        <f t="shared" si="57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8"/>
        <v>0.38333333333333336</v>
      </c>
      <c r="P932" s="6">
        <f t="shared" si="59"/>
        <v>69</v>
      </c>
      <c r="Q932" t="s">
        <v>8325</v>
      </c>
      <c r="R932" t="s">
        <v>8328</v>
      </c>
      <c r="S932" s="12">
        <f t="shared" si="56"/>
        <v>40312.915578703702</v>
      </c>
      <c r="T932" s="12">
        <f t="shared" si="57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8"/>
        <v>6.5500000000000003E-2</v>
      </c>
      <c r="P933" s="6">
        <f t="shared" si="59"/>
        <v>18.714285714285715</v>
      </c>
      <c r="Q933" t="s">
        <v>8325</v>
      </c>
      <c r="R933" t="s">
        <v>8328</v>
      </c>
      <c r="S933" s="12">
        <f t="shared" si="56"/>
        <v>41680.359976851854</v>
      </c>
      <c r="T933" s="12">
        <f t="shared" si="57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8"/>
        <v>0.14536842105263159</v>
      </c>
      <c r="P934" s="6">
        <f t="shared" si="59"/>
        <v>46.033333333333331</v>
      </c>
      <c r="Q934" t="s">
        <v>8325</v>
      </c>
      <c r="R934" t="s">
        <v>8328</v>
      </c>
      <c r="S934" s="12">
        <f t="shared" si="56"/>
        <v>41310.969270833331</v>
      </c>
      <c r="T934" s="12">
        <f t="shared" si="57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8"/>
        <v>0.06</v>
      </c>
      <c r="P935" s="6">
        <f t="shared" si="59"/>
        <v>60</v>
      </c>
      <c r="Q935" t="s">
        <v>8325</v>
      </c>
      <c r="R935" t="s">
        <v>8328</v>
      </c>
      <c r="S935" s="12">
        <f t="shared" si="56"/>
        <v>41711.169085648144</v>
      </c>
      <c r="T935" s="12">
        <f t="shared" si="57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8"/>
        <v>0.30399999999999999</v>
      </c>
      <c r="P936" s="6">
        <f t="shared" si="59"/>
        <v>50.666666666666664</v>
      </c>
      <c r="Q936" t="s">
        <v>8325</v>
      </c>
      <c r="R936" t="s">
        <v>8328</v>
      </c>
      <c r="S936" s="12">
        <f t="shared" si="56"/>
        <v>41733.737083333333</v>
      </c>
      <c r="T936" s="12">
        <f t="shared" si="57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8"/>
        <v>1.4285714285714285E-2</v>
      </c>
      <c r="P937" s="6">
        <f t="shared" si="59"/>
        <v>25</v>
      </c>
      <c r="Q937" t="s">
        <v>8325</v>
      </c>
      <c r="R937" t="s">
        <v>8328</v>
      </c>
      <c r="S937" s="12">
        <f t="shared" si="56"/>
        <v>42368.333668981482</v>
      </c>
      <c r="T937" s="12">
        <f t="shared" si="57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8"/>
        <v>0</v>
      </c>
      <c r="P938" s="6" t="e">
        <f t="shared" si="59"/>
        <v>#DIV/0!</v>
      </c>
      <c r="Q938" t="s">
        <v>8325</v>
      </c>
      <c r="R938" t="s">
        <v>8328</v>
      </c>
      <c r="S938" s="12">
        <f t="shared" si="56"/>
        <v>40883.024178240739</v>
      </c>
      <c r="T938" s="12">
        <f t="shared" si="57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8"/>
        <v>1.1428571428571429E-2</v>
      </c>
      <c r="P939" s="6">
        <f t="shared" si="59"/>
        <v>20</v>
      </c>
      <c r="Q939" t="s">
        <v>8325</v>
      </c>
      <c r="R939" t="s">
        <v>8328</v>
      </c>
      <c r="S939" s="12">
        <f t="shared" si="56"/>
        <v>41551.798113425924</v>
      </c>
      <c r="T939" s="12">
        <f t="shared" si="57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8"/>
        <v>3.5714285714285713E-3</v>
      </c>
      <c r="P940" s="6">
        <f t="shared" si="59"/>
        <v>25</v>
      </c>
      <c r="Q940" t="s">
        <v>8325</v>
      </c>
      <c r="R940" t="s">
        <v>8328</v>
      </c>
      <c r="S940" s="12">
        <f t="shared" si="56"/>
        <v>41124.479722222226</v>
      </c>
      <c r="T940" s="12">
        <f t="shared" si="57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8"/>
        <v>1.4545454545454545E-2</v>
      </c>
      <c r="P941" s="6">
        <f t="shared" si="59"/>
        <v>20</v>
      </c>
      <c r="Q941" t="s">
        <v>8325</v>
      </c>
      <c r="R941" t="s">
        <v>8328</v>
      </c>
      <c r="S941" s="12">
        <f t="shared" si="56"/>
        <v>41416.763171296298</v>
      </c>
      <c r="T941" s="12">
        <f t="shared" si="57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8"/>
        <v>0.17155555555555554</v>
      </c>
      <c r="P942" s="6">
        <f t="shared" si="59"/>
        <v>110.28571428571429</v>
      </c>
      <c r="Q942" t="s">
        <v>8319</v>
      </c>
      <c r="R942" t="s">
        <v>8321</v>
      </c>
      <c r="S942" s="12">
        <f t="shared" si="56"/>
        <v>42182.008402777778</v>
      </c>
      <c r="T942" s="12">
        <f t="shared" si="57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8"/>
        <v>2.3220000000000001E-2</v>
      </c>
      <c r="P943" s="6">
        <f t="shared" si="59"/>
        <v>37.451612903225808</v>
      </c>
      <c r="Q943" t="s">
        <v>8319</v>
      </c>
      <c r="R943" t="s">
        <v>8321</v>
      </c>
      <c r="S943" s="12">
        <f t="shared" si="56"/>
        <v>42746.096585648149</v>
      </c>
      <c r="T943" s="12">
        <f t="shared" si="57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8"/>
        <v>8.9066666666666669E-2</v>
      </c>
      <c r="P944" s="6">
        <f t="shared" si="59"/>
        <v>41.75</v>
      </c>
      <c r="Q944" t="s">
        <v>8319</v>
      </c>
      <c r="R944" t="s">
        <v>8321</v>
      </c>
      <c r="S944" s="12">
        <f t="shared" si="56"/>
        <v>42382.843287037038</v>
      </c>
      <c r="T944" s="12">
        <f t="shared" si="57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8"/>
        <v>9.633333333333334E-2</v>
      </c>
      <c r="P945" s="6">
        <f t="shared" si="59"/>
        <v>24.083333333333332</v>
      </c>
      <c r="Q945" t="s">
        <v>8319</v>
      </c>
      <c r="R945" t="s">
        <v>8321</v>
      </c>
      <c r="S945" s="12">
        <f t="shared" si="56"/>
        <v>42673.66788194445</v>
      </c>
      <c r="T945" s="12">
        <f t="shared" si="57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8"/>
        <v>0.13325999999999999</v>
      </c>
      <c r="P946" s="6">
        <f t="shared" si="59"/>
        <v>69.40625</v>
      </c>
      <c r="Q946" t="s">
        <v>8319</v>
      </c>
      <c r="R946" t="s">
        <v>8321</v>
      </c>
      <c r="S946" s="12">
        <f t="shared" si="56"/>
        <v>42444.583912037036</v>
      </c>
      <c r="T946" s="12">
        <f t="shared" si="57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8"/>
        <v>2.4840000000000001E-2</v>
      </c>
      <c r="P947" s="6">
        <f t="shared" si="59"/>
        <v>155.25</v>
      </c>
      <c r="Q947" t="s">
        <v>8319</v>
      </c>
      <c r="R947" t="s">
        <v>8321</v>
      </c>
      <c r="S947" s="12">
        <f t="shared" si="56"/>
        <v>42732.872986111106</v>
      </c>
      <c r="T947" s="12">
        <f t="shared" si="57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8"/>
        <v>1.9066666666666666E-2</v>
      </c>
      <c r="P948" s="6">
        <f t="shared" si="59"/>
        <v>57.2</v>
      </c>
      <c r="Q948" t="s">
        <v>8319</v>
      </c>
      <c r="R948" t="s">
        <v>8321</v>
      </c>
      <c r="S948" s="12">
        <f t="shared" si="56"/>
        <v>42592.750555555554</v>
      </c>
      <c r="T948" s="12">
        <f t="shared" si="57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8"/>
        <v>0</v>
      </c>
      <c r="P949" s="6" t="e">
        <f t="shared" si="59"/>
        <v>#DIV/0!</v>
      </c>
      <c r="Q949" t="s">
        <v>8319</v>
      </c>
      <c r="R949" t="s">
        <v>8321</v>
      </c>
      <c r="S949" s="12">
        <f t="shared" si="56"/>
        <v>42491.781319444446</v>
      </c>
      <c r="T949" s="12">
        <f t="shared" si="57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8"/>
        <v>0.12</v>
      </c>
      <c r="P950" s="6">
        <f t="shared" si="59"/>
        <v>60</v>
      </c>
      <c r="Q950" t="s">
        <v>8319</v>
      </c>
      <c r="R950" t="s">
        <v>8321</v>
      </c>
      <c r="S950" s="12">
        <f t="shared" si="56"/>
        <v>42411.828287037039</v>
      </c>
      <c r="T950" s="12">
        <f t="shared" si="57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8"/>
        <v>1.3650000000000001E-2</v>
      </c>
      <c r="P951" s="6">
        <f t="shared" si="59"/>
        <v>39</v>
      </c>
      <c r="Q951" t="s">
        <v>8319</v>
      </c>
      <c r="R951" t="s">
        <v>8321</v>
      </c>
      <c r="S951" s="12">
        <f t="shared" si="56"/>
        <v>42361.043703703705</v>
      </c>
      <c r="T951" s="12">
        <f t="shared" si="57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8"/>
        <v>0.28039999999999998</v>
      </c>
      <c r="P952" s="6">
        <f t="shared" si="59"/>
        <v>58.416666666666664</v>
      </c>
      <c r="Q952" t="s">
        <v>8319</v>
      </c>
      <c r="R952" t="s">
        <v>8321</v>
      </c>
      <c r="S952" s="12">
        <f t="shared" si="56"/>
        <v>42356.750706018516</v>
      </c>
      <c r="T952" s="12">
        <f t="shared" si="57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8"/>
        <v>0.38390000000000002</v>
      </c>
      <c r="P953" s="6">
        <f t="shared" si="59"/>
        <v>158.63636363636363</v>
      </c>
      <c r="Q953" t="s">
        <v>8319</v>
      </c>
      <c r="R953" t="s">
        <v>8321</v>
      </c>
      <c r="S953" s="12">
        <f t="shared" si="56"/>
        <v>42480.653611111113</v>
      </c>
      <c r="T953" s="12">
        <f t="shared" si="57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8"/>
        <v>0.39942857142857141</v>
      </c>
      <c r="P954" s="6">
        <f t="shared" si="59"/>
        <v>99.857142857142861</v>
      </c>
      <c r="Q954" t="s">
        <v>8319</v>
      </c>
      <c r="R954" t="s">
        <v>8321</v>
      </c>
      <c r="S954" s="12">
        <f t="shared" si="56"/>
        <v>42662.613564814819</v>
      </c>
      <c r="T954" s="12">
        <f t="shared" si="57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8"/>
        <v>8.3999999999999995E-3</v>
      </c>
      <c r="P955" s="6">
        <f t="shared" si="59"/>
        <v>25.2</v>
      </c>
      <c r="Q955" t="s">
        <v>8319</v>
      </c>
      <c r="R955" t="s">
        <v>8321</v>
      </c>
      <c r="S955" s="12">
        <f t="shared" si="56"/>
        <v>41999.164340277777</v>
      </c>
      <c r="T955" s="12">
        <f t="shared" si="57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8"/>
        <v>0.43406666666666666</v>
      </c>
      <c r="P956" s="6">
        <f t="shared" si="59"/>
        <v>89.191780821917803</v>
      </c>
      <c r="Q956" t="s">
        <v>8319</v>
      </c>
      <c r="R956" t="s">
        <v>8321</v>
      </c>
      <c r="S956" s="12">
        <f t="shared" si="56"/>
        <v>42194.833784722221</v>
      </c>
      <c r="T956" s="12">
        <f t="shared" si="57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8"/>
        <v>5.6613333333333335E-2</v>
      </c>
      <c r="P957" s="6">
        <f t="shared" si="59"/>
        <v>182.6236559139785</v>
      </c>
      <c r="Q957" t="s">
        <v>8319</v>
      </c>
      <c r="R957" t="s">
        <v>8321</v>
      </c>
      <c r="S957" s="12">
        <f t="shared" si="56"/>
        <v>42586.295138888891</v>
      </c>
      <c r="T957" s="12">
        <f t="shared" si="57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8"/>
        <v>1.7219999999999999E-2</v>
      </c>
      <c r="P958" s="6">
        <f t="shared" si="59"/>
        <v>50.647058823529413</v>
      </c>
      <c r="Q958" t="s">
        <v>8319</v>
      </c>
      <c r="R958" t="s">
        <v>8321</v>
      </c>
      <c r="S958" s="12">
        <f t="shared" si="56"/>
        <v>42060.913877314815</v>
      </c>
      <c r="T958" s="12">
        <f t="shared" si="57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8"/>
        <v>1.9416666666666665E-2</v>
      </c>
      <c r="P959" s="6">
        <f t="shared" si="59"/>
        <v>33.285714285714285</v>
      </c>
      <c r="Q959" t="s">
        <v>8319</v>
      </c>
      <c r="R959" t="s">
        <v>8321</v>
      </c>
      <c r="S959" s="12">
        <f t="shared" si="56"/>
        <v>42660.552465277782</v>
      </c>
      <c r="T959" s="12">
        <f t="shared" si="57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8"/>
        <v>0.11328275684711328</v>
      </c>
      <c r="P960" s="6">
        <f t="shared" si="59"/>
        <v>51.823529411764703</v>
      </c>
      <c r="Q960" t="s">
        <v>8319</v>
      </c>
      <c r="R960" t="s">
        <v>8321</v>
      </c>
      <c r="S960" s="12">
        <f t="shared" si="56"/>
        <v>42082.802812499998</v>
      </c>
      <c r="T960" s="12">
        <f t="shared" si="57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8"/>
        <v>0.3886</v>
      </c>
      <c r="P961" s="6">
        <f t="shared" si="59"/>
        <v>113.62573099415205</v>
      </c>
      <c r="Q961" t="s">
        <v>8319</v>
      </c>
      <c r="R961" t="s">
        <v>8321</v>
      </c>
      <c r="S961" s="12">
        <f t="shared" si="56"/>
        <v>41993.174363425926</v>
      </c>
      <c r="T961" s="12">
        <f t="shared" si="57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8"/>
        <v>0.46100628930817611</v>
      </c>
      <c r="P962" s="6">
        <f t="shared" si="59"/>
        <v>136.46276595744681</v>
      </c>
      <c r="Q962" t="s">
        <v>8319</v>
      </c>
      <c r="R962" t="s">
        <v>8321</v>
      </c>
      <c r="S962" s="12">
        <f t="shared" ref="S962:S1025" si="60">(J962/86400)+DATE(1970,1,1)</f>
        <v>42766.626793981486</v>
      </c>
      <c r="T962" s="12">
        <f t="shared" ref="T962:T1025" si="61">(I962/86400)+DATE(1970,1,1)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2">E963/D963</f>
        <v>0.42188421052631581</v>
      </c>
      <c r="P963" s="6">
        <f t="shared" ref="P963:P1026" si="63">E963/L963</f>
        <v>364.35454545454547</v>
      </c>
      <c r="Q963" t="s">
        <v>8319</v>
      </c>
      <c r="R963" t="s">
        <v>8321</v>
      </c>
      <c r="S963" s="12">
        <f t="shared" si="60"/>
        <v>42740.693692129629</v>
      </c>
      <c r="T963" s="12">
        <f t="shared" si="61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2"/>
        <v>0.2848</v>
      </c>
      <c r="P964" s="6">
        <f t="shared" si="63"/>
        <v>19.243243243243242</v>
      </c>
      <c r="Q964" t="s">
        <v>8319</v>
      </c>
      <c r="R964" t="s">
        <v>8321</v>
      </c>
      <c r="S964" s="12">
        <f t="shared" si="60"/>
        <v>42373.712418981479</v>
      </c>
      <c r="T964" s="12">
        <f t="shared" si="61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2"/>
        <v>1.0771428571428571E-2</v>
      </c>
      <c r="P965" s="6">
        <f t="shared" si="63"/>
        <v>41.888888888888886</v>
      </c>
      <c r="Q965" t="s">
        <v>8319</v>
      </c>
      <c r="R965" t="s">
        <v>8321</v>
      </c>
      <c r="S965" s="12">
        <f t="shared" si="60"/>
        <v>42625.635636574079</v>
      </c>
      <c r="T965" s="12">
        <f t="shared" si="61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2"/>
        <v>7.9909090909090902E-3</v>
      </c>
      <c r="P966" s="6">
        <f t="shared" si="63"/>
        <v>30.310344827586206</v>
      </c>
      <c r="Q966" t="s">
        <v>8319</v>
      </c>
      <c r="R966" t="s">
        <v>8321</v>
      </c>
      <c r="S966" s="12">
        <f t="shared" si="60"/>
        <v>42208.628692129627</v>
      </c>
      <c r="T966" s="12">
        <f t="shared" si="61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2"/>
        <v>1.192E-2</v>
      </c>
      <c r="P967" s="6">
        <f t="shared" si="63"/>
        <v>49.666666666666664</v>
      </c>
      <c r="Q967" t="s">
        <v>8319</v>
      </c>
      <c r="R967" t="s">
        <v>8321</v>
      </c>
      <c r="S967" s="12">
        <f t="shared" si="60"/>
        <v>42637.016736111109</v>
      </c>
      <c r="T967" s="12">
        <f t="shared" si="61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2"/>
        <v>0.14799999999999999</v>
      </c>
      <c r="P968" s="6">
        <f t="shared" si="63"/>
        <v>59.2</v>
      </c>
      <c r="Q968" t="s">
        <v>8319</v>
      </c>
      <c r="R968" t="s">
        <v>8321</v>
      </c>
      <c r="S968" s="12">
        <f t="shared" si="60"/>
        <v>42619.635787037041</v>
      </c>
      <c r="T968" s="12">
        <f t="shared" si="61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2"/>
        <v>0.17810000000000001</v>
      </c>
      <c r="P969" s="6">
        <f t="shared" si="63"/>
        <v>43.97530864197531</v>
      </c>
      <c r="Q969" t="s">
        <v>8319</v>
      </c>
      <c r="R969" t="s">
        <v>8321</v>
      </c>
      <c r="S969" s="12">
        <f t="shared" si="60"/>
        <v>42422.254328703704</v>
      </c>
      <c r="T969" s="12">
        <f t="shared" si="61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2"/>
        <v>1.325E-2</v>
      </c>
      <c r="P970" s="6">
        <f t="shared" si="63"/>
        <v>26.5</v>
      </c>
      <c r="Q970" t="s">
        <v>8319</v>
      </c>
      <c r="R970" t="s">
        <v>8321</v>
      </c>
      <c r="S970" s="12">
        <f t="shared" si="60"/>
        <v>41836.847615740742</v>
      </c>
      <c r="T970" s="12">
        <f t="shared" si="61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2"/>
        <v>0.46666666666666667</v>
      </c>
      <c r="P971" s="6">
        <f t="shared" si="63"/>
        <v>1272.7272727272727</v>
      </c>
      <c r="Q971" t="s">
        <v>8319</v>
      </c>
      <c r="R971" t="s">
        <v>8321</v>
      </c>
      <c r="S971" s="12">
        <f t="shared" si="60"/>
        <v>42742.30332175926</v>
      </c>
      <c r="T971" s="12">
        <f t="shared" si="61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2"/>
        <v>0.4592</v>
      </c>
      <c r="P972" s="6">
        <f t="shared" si="63"/>
        <v>164</v>
      </c>
      <c r="Q972" t="s">
        <v>8319</v>
      </c>
      <c r="R972" t="s">
        <v>8321</v>
      </c>
      <c r="S972" s="12">
        <f t="shared" si="60"/>
        <v>42721.220520833333</v>
      </c>
      <c r="T972" s="12">
        <f t="shared" si="61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2"/>
        <v>2.2599999999999999E-3</v>
      </c>
      <c r="P973" s="6">
        <f t="shared" si="63"/>
        <v>45.2</v>
      </c>
      <c r="Q973" t="s">
        <v>8319</v>
      </c>
      <c r="R973" t="s">
        <v>8321</v>
      </c>
      <c r="S973" s="12">
        <f t="shared" si="60"/>
        <v>42111.709027777775</v>
      </c>
      <c r="T973" s="12">
        <f t="shared" si="61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2"/>
        <v>0.34625</v>
      </c>
      <c r="P974" s="6">
        <f t="shared" si="63"/>
        <v>153.88888888888889</v>
      </c>
      <c r="Q974" t="s">
        <v>8319</v>
      </c>
      <c r="R974" t="s">
        <v>8321</v>
      </c>
      <c r="S974" s="12">
        <f t="shared" si="60"/>
        <v>41856.865717592591</v>
      </c>
      <c r="T974" s="12">
        <f t="shared" si="61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2"/>
        <v>2.0549999999999999E-2</v>
      </c>
      <c r="P975" s="6">
        <f t="shared" si="63"/>
        <v>51.375</v>
      </c>
      <c r="Q975" t="s">
        <v>8319</v>
      </c>
      <c r="R975" t="s">
        <v>8321</v>
      </c>
      <c r="S975" s="12">
        <f t="shared" si="60"/>
        <v>42257.014965277776</v>
      </c>
      <c r="T975" s="12">
        <f t="shared" si="61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2"/>
        <v>5.5999999999999999E-3</v>
      </c>
      <c r="P976" s="6">
        <f t="shared" si="63"/>
        <v>93.333333333333329</v>
      </c>
      <c r="Q976" t="s">
        <v>8319</v>
      </c>
      <c r="R976" t="s">
        <v>8321</v>
      </c>
      <c r="S976" s="12">
        <f t="shared" si="60"/>
        <v>42424.749490740738</v>
      </c>
      <c r="T976" s="12">
        <f t="shared" si="61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2"/>
        <v>2.6069999999999999E-2</v>
      </c>
      <c r="P977" s="6">
        <f t="shared" si="63"/>
        <v>108.625</v>
      </c>
      <c r="Q977" t="s">
        <v>8319</v>
      </c>
      <c r="R977" t="s">
        <v>8321</v>
      </c>
      <c r="S977" s="12">
        <f t="shared" si="60"/>
        <v>42489.696585648147</v>
      </c>
      <c r="T977" s="12">
        <f t="shared" si="61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2"/>
        <v>1.9259999999999999E-2</v>
      </c>
      <c r="P978" s="6">
        <f t="shared" si="63"/>
        <v>160.5</v>
      </c>
      <c r="Q978" t="s">
        <v>8319</v>
      </c>
      <c r="R978" t="s">
        <v>8321</v>
      </c>
      <c r="S978" s="12">
        <f t="shared" si="60"/>
        <v>42185.058993055558</v>
      </c>
      <c r="T978" s="12">
        <f t="shared" si="61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2"/>
        <v>0.33666666666666667</v>
      </c>
      <c r="P979" s="6">
        <f t="shared" si="63"/>
        <v>75.75</v>
      </c>
      <c r="Q979" t="s">
        <v>8319</v>
      </c>
      <c r="R979" t="s">
        <v>8321</v>
      </c>
      <c r="S979" s="12">
        <f t="shared" si="60"/>
        <v>42391.942094907412</v>
      </c>
      <c r="T979" s="12">
        <f t="shared" si="61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2"/>
        <v>0.5626326718299024</v>
      </c>
      <c r="P980" s="6">
        <f t="shared" si="63"/>
        <v>790.83739837398377</v>
      </c>
      <c r="Q980" t="s">
        <v>8319</v>
      </c>
      <c r="R980" t="s">
        <v>8321</v>
      </c>
      <c r="S980" s="12">
        <f t="shared" si="60"/>
        <v>42395.309039351851</v>
      </c>
      <c r="T980" s="12">
        <f t="shared" si="61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2"/>
        <v>0.82817600000000002</v>
      </c>
      <c r="P981" s="6">
        <f t="shared" si="63"/>
        <v>301.93916666666667</v>
      </c>
      <c r="Q981" t="s">
        <v>8319</v>
      </c>
      <c r="R981" t="s">
        <v>8321</v>
      </c>
      <c r="S981" s="12">
        <f t="shared" si="60"/>
        <v>42506.416990740741</v>
      </c>
      <c r="T981" s="12">
        <f t="shared" si="61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2"/>
        <v>0.14860000000000001</v>
      </c>
      <c r="P982" s="6">
        <f t="shared" si="63"/>
        <v>47.935483870967744</v>
      </c>
      <c r="Q982" t="s">
        <v>8319</v>
      </c>
      <c r="R982" t="s">
        <v>8321</v>
      </c>
      <c r="S982" s="12">
        <f t="shared" si="60"/>
        <v>41928.904189814813</v>
      </c>
      <c r="T982" s="12">
        <f t="shared" si="61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2"/>
        <v>1.2375123751237513E-4</v>
      </c>
      <c r="P983" s="6">
        <f t="shared" si="63"/>
        <v>2.75</v>
      </c>
      <c r="Q983" t="s">
        <v>8319</v>
      </c>
      <c r="R983" t="s">
        <v>8321</v>
      </c>
      <c r="S983" s="12">
        <f t="shared" si="60"/>
        <v>41830.947013888886</v>
      </c>
      <c r="T983" s="12">
        <f t="shared" si="61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2"/>
        <v>1.7142857142857143E-4</v>
      </c>
      <c r="P984" s="6">
        <f t="shared" si="63"/>
        <v>1</v>
      </c>
      <c r="Q984" t="s">
        <v>8319</v>
      </c>
      <c r="R984" t="s">
        <v>8321</v>
      </c>
      <c r="S984" s="12">
        <f t="shared" si="60"/>
        <v>42615.753310185188</v>
      </c>
      <c r="T984" s="12">
        <f t="shared" si="61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2"/>
        <v>0.2950613611721471</v>
      </c>
      <c r="P985" s="6">
        <f t="shared" si="63"/>
        <v>171.79329608938548</v>
      </c>
      <c r="Q985" t="s">
        <v>8319</v>
      </c>
      <c r="R985" t="s">
        <v>8321</v>
      </c>
      <c r="S985" s="12">
        <f t="shared" si="60"/>
        <v>42574.667650462958</v>
      </c>
      <c r="T985" s="12">
        <f t="shared" si="61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2"/>
        <v>1.06E-2</v>
      </c>
      <c r="P986" s="6">
        <f t="shared" si="63"/>
        <v>35.333333333333336</v>
      </c>
      <c r="Q986" t="s">
        <v>8319</v>
      </c>
      <c r="R986" t="s">
        <v>8321</v>
      </c>
      <c r="S986" s="12">
        <f t="shared" si="60"/>
        <v>42061.11583333333</v>
      </c>
      <c r="T986" s="12">
        <f t="shared" si="61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2"/>
        <v>6.2933333333333327E-2</v>
      </c>
      <c r="P987" s="6">
        <f t="shared" si="63"/>
        <v>82.086956521739125</v>
      </c>
      <c r="Q987" t="s">
        <v>8319</v>
      </c>
      <c r="R987" t="s">
        <v>8321</v>
      </c>
      <c r="S987" s="12">
        <f t="shared" si="60"/>
        <v>42339.967708333337</v>
      </c>
      <c r="T987" s="12">
        <f t="shared" si="61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2"/>
        <v>0.1275</v>
      </c>
      <c r="P988" s="6">
        <f t="shared" si="63"/>
        <v>110.8695652173913</v>
      </c>
      <c r="Q988" t="s">
        <v>8319</v>
      </c>
      <c r="R988" t="s">
        <v>8321</v>
      </c>
      <c r="S988" s="12">
        <f t="shared" si="60"/>
        <v>42324.767361111109</v>
      </c>
      <c r="T988" s="12">
        <f t="shared" si="61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2"/>
        <v>0.13220000000000001</v>
      </c>
      <c r="P989" s="6">
        <f t="shared" si="63"/>
        <v>161.21951219512195</v>
      </c>
      <c r="Q989" t="s">
        <v>8319</v>
      </c>
      <c r="R989" t="s">
        <v>8321</v>
      </c>
      <c r="S989" s="12">
        <f t="shared" si="60"/>
        <v>41773.294560185182</v>
      </c>
      <c r="T989" s="12">
        <f t="shared" si="61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2"/>
        <v>0</v>
      </c>
      <c r="P990" s="6" t="e">
        <f t="shared" si="63"/>
        <v>#DIV/0!</v>
      </c>
      <c r="Q990" t="s">
        <v>8319</v>
      </c>
      <c r="R990" t="s">
        <v>8321</v>
      </c>
      <c r="S990" s="12">
        <f t="shared" si="60"/>
        <v>42614.356770833328</v>
      </c>
      <c r="T990" s="12">
        <f t="shared" si="61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2"/>
        <v>0.16769999999999999</v>
      </c>
      <c r="P991" s="6">
        <f t="shared" si="63"/>
        <v>52.40625</v>
      </c>
      <c r="Q991" t="s">
        <v>8319</v>
      </c>
      <c r="R991" t="s">
        <v>8321</v>
      </c>
      <c r="S991" s="12">
        <f t="shared" si="60"/>
        <v>42611.933969907404</v>
      </c>
      <c r="T991" s="12">
        <f t="shared" si="61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2"/>
        <v>1.0399999999999999E-3</v>
      </c>
      <c r="P992" s="6">
        <f t="shared" si="63"/>
        <v>13</v>
      </c>
      <c r="Q992" t="s">
        <v>8319</v>
      </c>
      <c r="R992" t="s">
        <v>8321</v>
      </c>
      <c r="S992" s="12">
        <f t="shared" si="60"/>
        <v>41855.784305555557</v>
      </c>
      <c r="T992" s="12">
        <f t="shared" si="61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2"/>
        <v>4.24E-2</v>
      </c>
      <c r="P993" s="6">
        <f t="shared" si="63"/>
        <v>30.285714285714285</v>
      </c>
      <c r="Q993" t="s">
        <v>8319</v>
      </c>
      <c r="R993" t="s">
        <v>8321</v>
      </c>
      <c r="S993" s="12">
        <f t="shared" si="60"/>
        <v>42538.75680555556</v>
      </c>
      <c r="T993" s="12">
        <f t="shared" si="61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2"/>
        <v>4.6699999999999997E-3</v>
      </c>
      <c r="P994" s="6">
        <f t="shared" si="63"/>
        <v>116.75</v>
      </c>
      <c r="Q994" t="s">
        <v>8319</v>
      </c>
      <c r="R994" t="s">
        <v>8321</v>
      </c>
      <c r="S994" s="12">
        <f t="shared" si="60"/>
        <v>42437.924988425926</v>
      </c>
      <c r="T994" s="12">
        <f t="shared" si="61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2"/>
        <v>0.25087142857142858</v>
      </c>
      <c r="P995" s="6">
        <f t="shared" si="63"/>
        <v>89.59693877551021</v>
      </c>
      <c r="Q995" t="s">
        <v>8319</v>
      </c>
      <c r="R995" t="s">
        <v>8321</v>
      </c>
      <c r="S995" s="12">
        <f t="shared" si="60"/>
        <v>42652.964907407411</v>
      </c>
      <c r="T995" s="12">
        <f t="shared" si="61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2"/>
        <v>2.3345000000000001E-2</v>
      </c>
      <c r="P996" s="6">
        <f t="shared" si="63"/>
        <v>424.45454545454544</v>
      </c>
      <c r="Q996" t="s">
        <v>8319</v>
      </c>
      <c r="R996" t="s">
        <v>8321</v>
      </c>
      <c r="S996" s="12">
        <f t="shared" si="60"/>
        <v>41921.263078703705</v>
      </c>
      <c r="T996" s="12">
        <f t="shared" si="61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2"/>
        <v>7.2599999999999998E-2</v>
      </c>
      <c r="P997" s="6">
        <f t="shared" si="63"/>
        <v>80.666666666666671</v>
      </c>
      <c r="Q997" t="s">
        <v>8319</v>
      </c>
      <c r="R997" t="s">
        <v>8321</v>
      </c>
      <c r="S997" s="12">
        <f t="shared" si="60"/>
        <v>41947.940740740742</v>
      </c>
      <c r="T997" s="12">
        <f t="shared" si="61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2"/>
        <v>1.6250000000000001E-2</v>
      </c>
      <c r="P998" s="6">
        <f t="shared" si="63"/>
        <v>13</v>
      </c>
      <c r="Q998" t="s">
        <v>8319</v>
      </c>
      <c r="R998" t="s">
        <v>8321</v>
      </c>
      <c r="S998" s="12">
        <f t="shared" si="60"/>
        <v>41817.866435185184</v>
      </c>
      <c r="T998" s="12">
        <f t="shared" si="61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2"/>
        <v>1.2999999999999999E-2</v>
      </c>
      <c r="P999" s="6">
        <f t="shared" si="63"/>
        <v>8.125</v>
      </c>
      <c r="Q999" t="s">
        <v>8319</v>
      </c>
      <c r="R999" t="s">
        <v>8321</v>
      </c>
      <c r="S999" s="12">
        <f t="shared" si="60"/>
        <v>41941.10297453704</v>
      </c>
      <c r="T999" s="12">
        <f t="shared" si="61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2"/>
        <v>0.58558333333333334</v>
      </c>
      <c r="P1000" s="6">
        <f t="shared" si="63"/>
        <v>153.42794759825327</v>
      </c>
      <c r="Q1000" t="s">
        <v>8319</v>
      </c>
      <c r="R1000" t="s">
        <v>8321</v>
      </c>
      <c r="S1000" s="12">
        <f t="shared" si="60"/>
        <v>42282.168993055559</v>
      </c>
      <c r="T1000" s="12">
        <f t="shared" si="61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2"/>
        <v>7.7886666666666673E-2</v>
      </c>
      <c r="P1001" s="6">
        <f t="shared" si="63"/>
        <v>292.07499999999999</v>
      </c>
      <c r="Q1001" t="s">
        <v>8319</v>
      </c>
      <c r="R1001" t="s">
        <v>8321</v>
      </c>
      <c r="S1001" s="12">
        <f t="shared" si="60"/>
        <v>41926.29965277778</v>
      </c>
      <c r="T1001" s="12">
        <f t="shared" si="61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2"/>
        <v>2.2157147647256063E-2</v>
      </c>
      <c r="P1002" s="6">
        <f t="shared" si="63"/>
        <v>3304</v>
      </c>
      <c r="Q1002" t="s">
        <v>8319</v>
      </c>
      <c r="R1002" t="s">
        <v>8321</v>
      </c>
      <c r="S1002" s="12">
        <f t="shared" si="60"/>
        <v>42749.05972222222</v>
      </c>
      <c r="T1002" s="12">
        <f t="shared" si="61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2"/>
        <v>1.04</v>
      </c>
      <c r="P1003" s="6">
        <f t="shared" si="63"/>
        <v>1300</v>
      </c>
      <c r="Q1003" t="s">
        <v>8319</v>
      </c>
      <c r="R1003" t="s">
        <v>8321</v>
      </c>
      <c r="S1003" s="12">
        <f t="shared" si="60"/>
        <v>42720.720057870371</v>
      </c>
      <c r="T1003" s="12">
        <f t="shared" si="61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2"/>
        <v>0.29602960296029601</v>
      </c>
      <c r="P1004" s="6">
        <f t="shared" si="63"/>
        <v>134.54545454545453</v>
      </c>
      <c r="Q1004" t="s">
        <v>8319</v>
      </c>
      <c r="R1004" t="s">
        <v>8321</v>
      </c>
      <c r="S1004" s="12">
        <f t="shared" si="60"/>
        <v>42325.684189814812</v>
      </c>
      <c r="T1004" s="12">
        <f t="shared" si="61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2"/>
        <v>0.16055</v>
      </c>
      <c r="P1005" s="6">
        <f t="shared" si="63"/>
        <v>214.06666666666666</v>
      </c>
      <c r="Q1005" t="s">
        <v>8319</v>
      </c>
      <c r="R1005" t="s">
        <v>8321</v>
      </c>
      <c r="S1005" s="12">
        <f t="shared" si="60"/>
        <v>42780.709039351852</v>
      </c>
      <c r="T1005" s="12">
        <f t="shared" si="61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2"/>
        <v>0.82208000000000003</v>
      </c>
      <c r="P1006" s="6">
        <f t="shared" si="63"/>
        <v>216.33684210526314</v>
      </c>
      <c r="Q1006" t="s">
        <v>8319</v>
      </c>
      <c r="R1006" t="s">
        <v>8321</v>
      </c>
      <c r="S1006" s="12">
        <f t="shared" si="60"/>
        <v>42388.708645833336</v>
      </c>
      <c r="T1006" s="12">
        <f t="shared" si="61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2"/>
        <v>0.75051000000000001</v>
      </c>
      <c r="P1007" s="6">
        <f t="shared" si="63"/>
        <v>932.31055900621118</v>
      </c>
      <c r="Q1007" t="s">
        <v>8319</v>
      </c>
      <c r="R1007" t="s">
        <v>8321</v>
      </c>
      <c r="S1007" s="12">
        <f t="shared" si="60"/>
        <v>42276.624803240746</v>
      </c>
      <c r="T1007" s="12">
        <f t="shared" si="61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2"/>
        <v>5.8500000000000003E-2</v>
      </c>
      <c r="P1008" s="6">
        <f t="shared" si="63"/>
        <v>29.25</v>
      </c>
      <c r="Q1008" t="s">
        <v>8319</v>
      </c>
      <c r="R1008" t="s">
        <v>8321</v>
      </c>
      <c r="S1008" s="12">
        <f t="shared" si="60"/>
        <v>41977.040185185186</v>
      </c>
      <c r="T1008" s="12">
        <f t="shared" si="61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2"/>
        <v>0.44319999999999998</v>
      </c>
      <c r="P1009" s="6">
        <f t="shared" si="63"/>
        <v>174.94736842105263</v>
      </c>
      <c r="Q1009" t="s">
        <v>8319</v>
      </c>
      <c r="R1009" t="s">
        <v>8321</v>
      </c>
      <c r="S1009" s="12">
        <f t="shared" si="60"/>
        <v>42676.583599537036</v>
      </c>
      <c r="T1009" s="12">
        <f t="shared" si="61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2"/>
        <v>2.6737967914438501E-3</v>
      </c>
      <c r="P1010" s="6">
        <f t="shared" si="63"/>
        <v>250</v>
      </c>
      <c r="Q1010" t="s">
        <v>8319</v>
      </c>
      <c r="R1010" t="s">
        <v>8321</v>
      </c>
      <c r="S1010" s="12">
        <f t="shared" si="60"/>
        <v>42702.809201388889</v>
      </c>
      <c r="T1010" s="12">
        <f t="shared" si="61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2"/>
        <v>0.1313</v>
      </c>
      <c r="P1011" s="6">
        <f t="shared" si="63"/>
        <v>65</v>
      </c>
      <c r="Q1011" t="s">
        <v>8319</v>
      </c>
      <c r="R1011" t="s">
        <v>8321</v>
      </c>
      <c r="S1011" s="12">
        <f t="shared" si="60"/>
        <v>42510.604699074072</v>
      </c>
      <c r="T1011" s="12">
        <f t="shared" si="61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2"/>
        <v>1.9088937093275488E-3</v>
      </c>
      <c r="P1012" s="6">
        <f t="shared" si="63"/>
        <v>55</v>
      </c>
      <c r="Q1012" t="s">
        <v>8319</v>
      </c>
      <c r="R1012" t="s">
        <v>8321</v>
      </c>
      <c r="S1012" s="12">
        <f t="shared" si="60"/>
        <v>42561.829421296294</v>
      </c>
      <c r="T1012" s="12">
        <f t="shared" si="61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2"/>
        <v>3.7499999999999999E-3</v>
      </c>
      <c r="P1013" s="6">
        <f t="shared" si="63"/>
        <v>75</v>
      </c>
      <c r="Q1013" t="s">
        <v>8319</v>
      </c>
      <c r="R1013" t="s">
        <v>8321</v>
      </c>
      <c r="S1013" s="12">
        <f t="shared" si="60"/>
        <v>41946.898090277777</v>
      </c>
      <c r="T1013" s="12">
        <f t="shared" si="61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2"/>
        <v>215.35021</v>
      </c>
      <c r="P1014" s="6">
        <f t="shared" si="63"/>
        <v>1389.3561935483872</v>
      </c>
      <c r="Q1014" t="s">
        <v>8319</v>
      </c>
      <c r="R1014" t="s">
        <v>8321</v>
      </c>
      <c r="S1014" s="12">
        <f t="shared" si="60"/>
        <v>42714.440416666665</v>
      </c>
      <c r="T1014" s="12">
        <f t="shared" si="61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2"/>
        <v>0.34527999999999998</v>
      </c>
      <c r="P1015" s="6">
        <f t="shared" si="63"/>
        <v>95.911111111111111</v>
      </c>
      <c r="Q1015" t="s">
        <v>8319</v>
      </c>
      <c r="R1015" t="s">
        <v>8321</v>
      </c>
      <c r="S1015" s="12">
        <f t="shared" si="60"/>
        <v>42339.833981481483</v>
      </c>
      <c r="T1015" s="12">
        <f t="shared" si="61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2"/>
        <v>0.30599999999999999</v>
      </c>
      <c r="P1016" s="6">
        <f t="shared" si="63"/>
        <v>191.25</v>
      </c>
      <c r="Q1016" t="s">
        <v>8319</v>
      </c>
      <c r="R1016" t="s">
        <v>8321</v>
      </c>
      <c r="S1016" s="12">
        <f t="shared" si="60"/>
        <v>41955.002488425926</v>
      </c>
      <c r="T1016" s="12">
        <f t="shared" si="61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2"/>
        <v>2.6666666666666668E-2</v>
      </c>
      <c r="P1017" s="6">
        <f t="shared" si="63"/>
        <v>40</v>
      </c>
      <c r="Q1017" t="s">
        <v>8319</v>
      </c>
      <c r="R1017" t="s">
        <v>8321</v>
      </c>
      <c r="S1017" s="12">
        <f t="shared" si="60"/>
        <v>42303.878414351857</v>
      </c>
      <c r="T1017" s="12">
        <f t="shared" si="61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2"/>
        <v>2.8420000000000001E-2</v>
      </c>
      <c r="P1018" s="6">
        <f t="shared" si="63"/>
        <v>74.78947368421052</v>
      </c>
      <c r="Q1018" t="s">
        <v>8319</v>
      </c>
      <c r="R1018" t="s">
        <v>8321</v>
      </c>
      <c r="S1018" s="12">
        <f t="shared" si="60"/>
        <v>42422.107129629629</v>
      </c>
      <c r="T1018" s="12">
        <f t="shared" si="61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2"/>
        <v>0.22878799999999999</v>
      </c>
      <c r="P1019" s="6">
        <f t="shared" si="63"/>
        <v>161.11830985915492</v>
      </c>
      <c r="Q1019" t="s">
        <v>8319</v>
      </c>
      <c r="R1019" t="s">
        <v>8321</v>
      </c>
      <c r="S1019" s="12">
        <f t="shared" si="60"/>
        <v>42289.675173611111</v>
      </c>
      <c r="T1019" s="12">
        <f t="shared" si="61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2"/>
        <v>3.1050000000000001E-2</v>
      </c>
      <c r="P1020" s="6">
        <f t="shared" si="63"/>
        <v>88.714285714285708</v>
      </c>
      <c r="Q1020" t="s">
        <v>8319</v>
      </c>
      <c r="R1020" t="s">
        <v>8321</v>
      </c>
      <c r="S1020" s="12">
        <f t="shared" si="60"/>
        <v>42535.492280092592</v>
      </c>
      <c r="T1020" s="12">
        <f t="shared" si="61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2"/>
        <v>0.47333333333333333</v>
      </c>
      <c r="P1021" s="6">
        <f t="shared" si="63"/>
        <v>53.25</v>
      </c>
      <c r="Q1021" t="s">
        <v>8319</v>
      </c>
      <c r="R1021" t="s">
        <v>8321</v>
      </c>
      <c r="S1021" s="12">
        <f t="shared" si="60"/>
        <v>42009.973946759259</v>
      </c>
      <c r="T1021" s="12">
        <f t="shared" si="61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2"/>
        <v>2.0554838709677421</v>
      </c>
      <c r="P1022" s="6">
        <f t="shared" si="63"/>
        <v>106.2</v>
      </c>
      <c r="Q1022" t="s">
        <v>8325</v>
      </c>
      <c r="R1022" t="s">
        <v>8330</v>
      </c>
      <c r="S1022" s="12">
        <f t="shared" si="60"/>
        <v>42127.069548611107</v>
      </c>
      <c r="T1022" s="12">
        <f t="shared" si="61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2"/>
        <v>3.5180366666666667</v>
      </c>
      <c r="P1023" s="6">
        <f t="shared" si="63"/>
        <v>22.079728033472804</v>
      </c>
      <c r="Q1023" t="s">
        <v>8325</v>
      </c>
      <c r="R1023" t="s">
        <v>8330</v>
      </c>
      <c r="S1023" s="12">
        <f t="shared" si="60"/>
        <v>42271.251979166671</v>
      </c>
      <c r="T1023" s="12">
        <f t="shared" si="61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2"/>
        <v>1.149</v>
      </c>
      <c r="P1024" s="6">
        <f t="shared" si="63"/>
        <v>31.054054054054053</v>
      </c>
      <c r="Q1024" t="s">
        <v>8325</v>
      </c>
      <c r="R1024" t="s">
        <v>8330</v>
      </c>
      <c r="S1024" s="12">
        <f t="shared" si="60"/>
        <v>42111.646724537037</v>
      </c>
      <c r="T1024" s="12">
        <f t="shared" si="61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2"/>
        <v>2.3715000000000002</v>
      </c>
      <c r="P1025" s="6">
        <f t="shared" si="63"/>
        <v>36.206106870229007</v>
      </c>
      <c r="Q1025" t="s">
        <v>8325</v>
      </c>
      <c r="R1025" t="s">
        <v>8330</v>
      </c>
      <c r="S1025" s="12">
        <f t="shared" si="60"/>
        <v>42145.919687500005</v>
      </c>
      <c r="T1025" s="12">
        <f t="shared" si="61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2"/>
        <v>1.1863774999999999</v>
      </c>
      <c r="P1026" s="6">
        <f t="shared" si="63"/>
        <v>388.9762295081967</v>
      </c>
      <c r="Q1026" t="s">
        <v>8325</v>
      </c>
      <c r="R1026" t="s">
        <v>8330</v>
      </c>
      <c r="S1026" s="12">
        <f t="shared" ref="S1026:S1089" si="64">(J1026/86400)+DATE(1970,1,1)</f>
        <v>42370.580590277779</v>
      </c>
      <c r="T1026" s="12">
        <f t="shared" ref="T1026:T1089" si="65">(I1026/86400)+DATE(1970,1,1)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6">E1027/D1027</f>
        <v>1.099283142857143</v>
      </c>
      <c r="P1027" s="6">
        <f t="shared" ref="P1027:P1090" si="67">E1027/L1027</f>
        <v>71.848571428571432</v>
      </c>
      <c r="Q1027" t="s">
        <v>8325</v>
      </c>
      <c r="R1027" t="s">
        <v>8330</v>
      </c>
      <c r="S1027" s="12">
        <f t="shared" si="64"/>
        <v>42049.833761574075</v>
      </c>
      <c r="T1027" s="12">
        <f t="shared" si="65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6"/>
        <v>1.0000828571428571</v>
      </c>
      <c r="P1028" s="6">
        <f t="shared" si="67"/>
        <v>57.381803278688523</v>
      </c>
      <c r="Q1028" t="s">
        <v>8325</v>
      </c>
      <c r="R1028" t="s">
        <v>8330</v>
      </c>
      <c r="S1028" s="12">
        <f t="shared" si="64"/>
        <v>42426.407592592594</v>
      </c>
      <c r="T1028" s="12">
        <f t="shared" si="65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6"/>
        <v>1.0309292094387414</v>
      </c>
      <c r="P1029" s="6">
        <f t="shared" si="67"/>
        <v>69.666666666666671</v>
      </c>
      <c r="Q1029" t="s">
        <v>8325</v>
      </c>
      <c r="R1029" t="s">
        <v>8330</v>
      </c>
      <c r="S1029" s="12">
        <f t="shared" si="64"/>
        <v>41905.034108796295</v>
      </c>
      <c r="T1029" s="12">
        <f t="shared" si="65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6"/>
        <v>1.1727000000000001</v>
      </c>
      <c r="P1030" s="6">
        <f t="shared" si="67"/>
        <v>45.988235294117644</v>
      </c>
      <c r="Q1030" t="s">
        <v>8325</v>
      </c>
      <c r="R1030" t="s">
        <v>8330</v>
      </c>
      <c r="S1030" s="12">
        <f t="shared" si="64"/>
        <v>42755.627372685187</v>
      </c>
      <c r="T1030" s="12">
        <f t="shared" si="65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6"/>
        <v>1.1175999999999999</v>
      </c>
      <c r="P1031" s="6">
        <f t="shared" si="67"/>
        <v>79.262411347517727</v>
      </c>
      <c r="Q1031" t="s">
        <v>8325</v>
      </c>
      <c r="R1031" t="s">
        <v>8330</v>
      </c>
      <c r="S1031" s="12">
        <f t="shared" si="64"/>
        <v>42044.711886574078</v>
      </c>
      <c r="T1031" s="12">
        <f t="shared" si="65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6"/>
        <v>3.4209999999999998</v>
      </c>
      <c r="P1032" s="6">
        <f t="shared" si="67"/>
        <v>43.031446540880502</v>
      </c>
      <c r="Q1032" t="s">
        <v>8325</v>
      </c>
      <c r="R1032" t="s">
        <v>8330</v>
      </c>
      <c r="S1032" s="12">
        <f t="shared" si="64"/>
        <v>42611.483206018514</v>
      </c>
      <c r="T1032" s="12">
        <f t="shared" si="65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6"/>
        <v>1.0740000000000001</v>
      </c>
      <c r="P1033" s="6">
        <f t="shared" si="67"/>
        <v>108.48484848484848</v>
      </c>
      <c r="Q1033" t="s">
        <v>8325</v>
      </c>
      <c r="R1033" t="s">
        <v>8330</v>
      </c>
      <c r="S1033" s="12">
        <f t="shared" si="64"/>
        <v>42324.764004629629</v>
      </c>
      <c r="T1033" s="12">
        <f t="shared" si="65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6"/>
        <v>1.0849703703703704</v>
      </c>
      <c r="P1034" s="6">
        <f t="shared" si="67"/>
        <v>61.029583333333335</v>
      </c>
      <c r="Q1034" t="s">
        <v>8325</v>
      </c>
      <c r="R1034" t="s">
        <v>8330</v>
      </c>
      <c r="S1034" s="12">
        <f t="shared" si="64"/>
        <v>42514.666956018518</v>
      </c>
      <c r="T1034" s="12">
        <f t="shared" si="65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6"/>
        <v>1.0286144578313252</v>
      </c>
      <c r="P1035" s="6">
        <f t="shared" si="67"/>
        <v>50.592592592592595</v>
      </c>
      <c r="Q1035" t="s">
        <v>8325</v>
      </c>
      <c r="R1035" t="s">
        <v>8330</v>
      </c>
      <c r="S1035" s="12">
        <f t="shared" si="64"/>
        <v>42688.732407407406</v>
      </c>
      <c r="T1035" s="12">
        <f t="shared" si="65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6"/>
        <v>1.3000180000000001</v>
      </c>
      <c r="P1036" s="6">
        <f t="shared" si="67"/>
        <v>39.157168674698795</v>
      </c>
      <c r="Q1036" t="s">
        <v>8325</v>
      </c>
      <c r="R1036" t="s">
        <v>8330</v>
      </c>
      <c r="S1036" s="12">
        <f t="shared" si="64"/>
        <v>42555.166712962964</v>
      </c>
      <c r="T1036" s="12">
        <f t="shared" si="65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6"/>
        <v>1.0765217391304347</v>
      </c>
      <c r="P1037" s="6">
        <f t="shared" si="67"/>
        <v>65.15789473684211</v>
      </c>
      <c r="Q1037" t="s">
        <v>8325</v>
      </c>
      <c r="R1037" t="s">
        <v>8330</v>
      </c>
      <c r="S1037" s="12">
        <f t="shared" si="64"/>
        <v>42016.641435185185</v>
      </c>
      <c r="T1037" s="12">
        <f t="shared" si="65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6"/>
        <v>1.1236044444444444</v>
      </c>
      <c r="P1038" s="6">
        <f t="shared" si="67"/>
        <v>23.963127962085309</v>
      </c>
      <c r="Q1038" t="s">
        <v>8325</v>
      </c>
      <c r="R1038" t="s">
        <v>8330</v>
      </c>
      <c r="S1038" s="12">
        <f t="shared" si="64"/>
        <v>41249.448958333334</v>
      </c>
      <c r="T1038" s="12">
        <f t="shared" si="65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6"/>
        <v>1.0209999999999999</v>
      </c>
      <c r="P1039" s="6">
        <f t="shared" si="67"/>
        <v>48.61904761904762</v>
      </c>
      <c r="Q1039" t="s">
        <v>8325</v>
      </c>
      <c r="R1039" t="s">
        <v>8330</v>
      </c>
      <c r="S1039" s="12">
        <f t="shared" si="64"/>
        <v>42119.822476851856</v>
      </c>
      <c r="T1039" s="12">
        <f t="shared" si="65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6"/>
        <v>1.4533333333333334</v>
      </c>
      <c r="P1040" s="6">
        <f t="shared" si="67"/>
        <v>35.73770491803279</v>
      </c>
      <c r="Q1040" t="s">
        <v>8325</v>
      </c>
      <c r="R1040" t="s">
        <v>8330</v>
      </c>
      <c r="S1040" s="12">
        <f t="shared" si="64"/>
        <v>42418.231747685189</v>
      </c>
      <c r="T1040" s="12">
        <f t="shared" si="65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6"/>
        <v>1.282</v>
      </c>
      <c r="P1041" s="6">
        <f t="shared" si="67"/>
        <v>21.366666666666667</v>
      </c>
      <c r="Q1041" t="s">
        <v>8325</v>
      </c>
      <c r="R1041" t="s">
        <v>8330</v>
      </c>
      <c r="S1041" s="12">
        <f t="shared" si="64"/>
        <v>42692.109328703707</v>
      </c>
      <c r="T1041" s="12">
        <f t="shared" si="65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6"/>
        <v>2.9411764705882353E-3</v>
      </c>
      <c r="P1042" s="6">
        <f t="shared" si="67"/>
        <v>250</v>
      </c>
      <c r="Q1042" t="s">
        <v>8331</v>
      </c>
      <c r="R1042" t="s">
        <v>8332</v>
      </c>
      <c r="S1042" s="12">
        <f t="shared" si="64"/>
        <v>42579.708437499998</v>
      </c>
      <c r="T1042" s="12">
        <f t="shared" si="65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6"/>
        <v>0</v>
      </c>
      <c r="P1043" s="6" t="e">
        <f t="shared" si="67"/>
        <v>#DIV/0!</v>
      </c>
      <c r="Q1043" t="s">
        <v>8331</v>
      </c>
      <c r="R1043" t="s">
        <v>8332</v>
      </c>
      <c r="S1043" s="12">
        <f t="shared" si="64"/>
        <v>41831.06009259259</v>
      </c>
      <c r="T1043" s="12">
        <f t="shared" si="65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6"/>
        <v>1.5384615384615385E-2</v>
      </c>
      <c r="P1044" s="6">
        <f t="shared" si="67"/>
        <v>10</v>
      </c>
      <c r="Q1044" t="s">
        <v>8331</v>
      </c>
      <c r="R1044" t="s">
        <v>8332</v>
      </c>
      <c r="S1044" s="12">
        <f t="shared" si="64"/>
        <v>41851.696157407408</v>
      </c>
      <c r="T1044" s="12">
        <f t="shared" si="65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6"/>
        <v>8.5370000000000001E-2</v>
      </c>
      <c r="P1045" s="6">
        <f t="shared" si="67"/>
        <v>29.236301369863014</v>
      </c>
      <c r="Q1045" t="s">
        <v>8331</v>
      </c>
      <c r="R1045" t="s">
        <v>8332</v>
      </c>
      <c r="S1045" s="12">
        <f t="shared" si="64"/>
        <v>42114.252951388888</v>
      </c>
      <c r="T1045" s="12">
        <f t="shared" si="65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6"/>
        <v>8.571428571428571E-4</v>
      </c>
      <c r="P1046" s="6">
        <f t="shared" si="67"/>
        <v>3</v>
      </c>
      <c r="Q1046" t="s">
        <v>8331</v>
      </c>
      <c r="R1046" t="s">
        <v>8332</v>
      </c>
      <c r="S1046" s="12">
        <f t="shared" si="64"/>
        <v>42011.925937499997</v>
      </c>
      <c r="T1046" s="12">
        <f t="shared" si="65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6"/>
        <v>2.6599999999999999E-2</v>
      </c>
      <c r="P1047" s="6">
        <f t="shared" si="67"/>
        <v>33.25</v>
      </c>
      <c r="Q1047" t="s">
        <v>8331</v>
      </c>
      <c r="R1047" t="s">
        <v>8332</v>
      </c>
      <c r="S1047" s="12">
        <f t="shared" si="64"/>
        <v>41844.874421296292</v>
      </c>
      <c r="T1047" s="12">
        <f t="shared" si="65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6"/>
        <v>0</v>
      </c>
      <c r="P1048" s="6" t="e">
        <f t="shared" si="67"/>
        <v>#DIV/0!</v>
      </c>
      <c r="Q1048" t="s">
        <v>8331</v>
      </c>
      <c r="R1048" t="s">
        <v>8332</v>
      </c>
      <c r="S1048" s="12">
        <f t="shared" si="64"/>
        <v>42319.851388888885</v>
      </c>
      <c r="T1048" s="12">
        <f t="shared" si="65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6"/>
        <v>5.0000000000000001E-4</v>
      </c>
      <c r="P1049" s="6">
        <f t="shared" si="67"/>
        <v>1</v>
      </c>
      <c r="Q1049" t="s">
        <v>8331</v>
      </c>
      <c r="R1049" t="s">
        <v>8332</v>
      </c>
      <c r="S1049" s="12">
        <f t="shared" si="64"/>
        <v>41918.818460648152</v>
      </c>
      <c r="T1049" s="12">
        <f t="shared" si="65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6"/>
        <v>1.4133333333333333E-2</v>
      </c>
      <c r="P1050" s="6">
        <f t="shared" si="67"/>
        <v>53</v>
      </c>
      <c r="Q1050" t="s">
        <v>8331</v>
      </c>
      <c r="R1050" t="s">
        <v>8332</v>
      </c>
      <c r="S1050" s="12">
        <f t="shared" si="64"/>
        <v>42598.053113425922</v>
      </c>
      <c r="T1050" s="12">
        <f t="shared" si="65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6"/>
        <v>0</v>
      </c>
      <c r="P1051" s="6" t="e">
        <f t="shared" si="67"/>
        <v>#DIV/0!</v>
      </c>
      <c r="Q1051" t="s">
        <v>8331</v>
      </c>
      <c r="R1051" t="s">
        <v>8332</v>
      </c>
      <c r="S1051" s="12">
        <f t="shared" si="64"/>
        <v>42382.431076388893</v>
      </c>
      <c r="T1051" s="12">
        <f t="shared" si="65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6"/>
        <v>0</v>
      </c>
      <c r="P1052" s="6" t="e">
        <f t="shared" si="67"/>
        <v>#DIV/0!</v>
      </c>
      <c r="Q1052" t="s">
        <v>8331</v>
      </c>
      <c r="R1052" t="s">
        <v>8332</v>
      </c>
      <c r="S1052" s="12">
        <f t="shared" si="64"/>
        <v>42231.7971875</v>
      </c>
      <c r="T1052" s="12">
        <f t="shared" si="65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6"/>
        <v>0</v>
      </c>
      <c r="P1053" s="6" t="e">
        <f t="shared" si="67"/>
        <v>#DIV/0!</v>
      </c>
      <c r="Q1053" t="s">
        <v>8331</v>
      </c>
      <c r="R1053" t="s">
        <v>8332</v>
      </c>
      <c r="S1053" s="12">
        <f t="shared" si="64"/>
        <v>41850.014178240745</v>
      </c>
      <c r="T1053" s="12">
        <f t="shared" si="65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6"/>
        <v>0</v>
      </c>
      <c r="P1054" s="6" t="e">
        <f t="shared" si="67"/>
        <v>#DIV/0!</v>
      </c>
      <c r="Q1054" t="s">
        <v>8331</v>
      </c>
      <c r="R1054" t="s">
        <v>8332</v>
      </c>
      <c r="S1054" s="12">
        <f t="shared" si="64"/>
        <v>42483.797395833331</v>
      </c>
      <c r="T1054" s="12">
        <f t="shared" si="65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6"/>
        <v>0.01</v>
      </c>
      <c r="P1055" s="6">
        <f t="shared" si="67"/>
        <v>15</v>
      </c>
      <c r="Q1055" t="s">
        <v>8331</v>
      </c>
      <c r="R1055" t="s">
        <v>8332</v>
      </c>
      <c r="S1055" s="12">
        <f t="shared" si="64"/>
        <v>42775.172824074078</v>
      </c>
      <c r="T1055" s="12">
        <f t="shared" si="65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6"/>
        <v>0</v>
      </c>
      <c r="P1056" s="6" t="e">
        <f t="shared" si="67"/>
        <v>#DIV/0!</v>
      </c>
      <c r="Q1056" t="s">
        <v>8331</v>
      </c>
      <c r="R1056" t="s">
        <v>8332</v>
      </c>
      <c r="S1056" s="12">
        <f t="shared" si="64"/>
        <v>41831.851840277777</v>
      </c>
      <c r="T1056" s="12">
        <f t="shared" si="65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6"/>
        <v>0</v>
      </c>
      <c r="P1057" s="6" t="e">
        <f t="shared" si="67"/>
        <v>#DIV/0!</v>
      </c>
      <c r="Q1057" t="s">
        <v>8331</v>
      </c>
      <c r="R1057" t="s">
        <v>8332</v>
      </c>
      <c r="S1057" s="12">
        <f t="shared" si="64"/>
        <v>42406.992418981477</v>
      </c>
      <c r="T1057" s="12">
        <f t="shared" si="65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6"/>
        <v>0</v>
      </c>
      <c r="P1058" s="6" t="e">
        <f t="shared" si="67"/>
        <v>#DIV/0!</v>
      </c>
      <c r="Q1058" t="s">
        <v>8331</v>
      </c>
      <c r="R1058" t="s">
        <v>8332</v>
      </c>
      <c r="S1058" s="12">
        <f t="shared" si="64"/>
        <v>42058.719641203701</v>
      </c>
      <c r="T1058" s="12">
        <f t="shared" si="65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6"/>
        <v>0</v>
      </c>
      <c r="P1059" s="6" t="e">
        <f t="shared" si="67"/>
        <v>#DIV/0!</v>
      </c>
      <c r="Q1059" t="s">
        <v>8331</v>
      </c>
      <c r="R1059" t="s">
        <v>8332</v>
      </c>
      <c r="S1059" s="12">
        <f t="shared" si="64"/>
        <v>42678.871331018519</v>
      </c>
      <c r="T1059" s="12">
        <f t="shared" si="65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6"/>
        <v>0</v>
      </c>
      <c r="P1060" s="6" t="e">
        <f t="shared" si="67"/>
        <v>#DIV/0!</v>
      </c>
      <c r="Q1060" t="s">
        <v>8331</v>
      </c>
      <c r="R1060" t="s">
        <v>8332</v>
      </c>
      <c r="S1060" s="12">
        <f t="shared" si="64"/>
        <v>42047.900960648149</v>
      </c>
      <c r="T1060" s="12">
        <f t="shared" si="65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6"/>
        <v>0</v>
      </c>
      <c r="P1061" s="6" t="e">
        <f t="shared" si="67"/>
        <v>#DIV/0!</v>
      </c>
      <c r="Q1061" t="s">
        <v>8331</v>
      </c>
      <c r="R1061" t="s">
        <v>8332</v>
      </c>
      <c r="S1061" s="12">
        <f t="shared" si="64"/>
        <v>42046.79</v>
      </c>
      <c r="T1061" s="12">
        <f t="shared" si="65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6"/>
        <v>0.01</v>
      </c>
      <c r="P1062" s="6">
        <f t="shared" si="67"/>
        <v>50</v>
      </c>
      <c r="Q1062" t="s">
        <v>8331</v>
      </c>
      <c r="R1062" t="s">
        <v>8332</v>
      </c>
      <c r="S1062" s="12">
        <f t="shared" si="64"/>
        <v>42079.913113425922</v>
      </c>
      <c r="T1062" s="12">
        <f t="shared" si="65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6"/>
        <v>0</v>
      </c>
      <c r="P1063" s="6" t="e">
        <f t="shared" si="67"/>
        <v>#DIV/0!</v>
      </c>
      <c r="Q1063" t="s">
        <v>8331</v>
      </c>
      <c r="R1063" t="s">
        <v>8332</v>
      </c>
      <c r="S1063" s="12">
        <f t="shared" si="64"/>
        <v>42432.276712962965</v>
      </c>
      <c r="T1063" s="12">
        <f t="shared" si="65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6"/>
        <v>0.95477386934673369</v>
      </c>
      <c r="P1064" s="6">
        <f t="shared" si="67"/>
        <v>47.5</v>
      </c>
      <c r="Q1064" t="s">
        <v>8331</v>
      </c>
      <c r="R1064" t="s">
        <v>8332</v>
      </c>
      <c r="S1064" s="12">
        <f t="shared" si="64"/>
        <v>42556.807187500002</v>
      </c>
      <c r="T1064" s="12">
        <f t="shared" si="65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6"/>
        <v>0</v>
      </c>
      <c r="P1065" s="6" t="e">
        <f t="shared" si="67"/>
        <v>#DIV/0!</v>
      </c>
      <c r="Q1065" t="s">
        <v>8331</v>
      </c>
      <c r="R1065" t="s">
        <v>8332</v>
      </c>
      <c r="S1065" s="12">
        <f t="shared" si="64"/>
        <v>42583.030810185184</v>
      </c>
      <c r="T1065" s="12">
        <f t="shared" si="65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6"/>
        <v>8.9744444444444446E-2</v>
      </c>
      <c r="P1066" s="6">
        <f t="shared" si="67"/>
        <v>65.666666666666671</v>
      </c>
      <c r="Q1066" t="s">
        <v>8333</v>
      </c>
      <c r="R1066" t="s">
        <v>8334</v>
      </c>
      <c r="S1066" s="12">
        <f t="shared" si="64"/>
        <v>41417.228043981479</v>
      </c>
      <c r="T1066" s="12">
        <f t="shared" si="65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6"/>
        <v>2.7E-2</v>
      </c>
      <c r="P1067" s="6">
        <f t="shared" si="67"/>
        <v>16.2</v>
      </c>
      <c r="Q1067" t="s">
        <v>8333</v>
      </c>
      <c r="R1067" t="s">
        <v>8334</v>
      </c>
      <c r="S1067" s="12">
        <f t="shared" si="64"/>
        <v>41661.381041666667</v>
      </c>
      <c r="T1067" s="12">
        <f t="shared" si="65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6"/>
        <v>3.3673333333333333E-2</v>
      </c>
      <c r="P1068" s="6">
        <f t="shared" si="67"/>
        <v>34.128378378378379</v>
      </c>
      <c r="Q1068" t="s">
        <v>8333</v>
      </c>
      <c r="R1068" t="s">
        <v>8334</v>
      </c>
      <c r="S1068" s="12">
        <f t="shared" si="64"/>
        <v>41445.962754629625</v>
      </c>
      <c r="T1068" s="12">
        <f t="shared" si="65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6"/>
        <v>0.26</v>
      </c>
      <c r="P1069" s="6">
        <f t="shared" si="67"/>
        <v>13</v>
      </c>
      <c r="Q1069" t="s">
        <v>8333</v>
      </c>
      <c r="R1069" t="s">
        <v>8334</v>
      </c>
      <c r="S1069" s="12">
        <f t="shared" si="64"/>
        <v>41599.855682870373</v>
      </c>
      <c r="T1069" s="12">
        <f t="shared" si="65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6"/>
        <v>1.5E-3</v>
      </c>
      <c r="P1070" s="6">
        <f t="shared" si="67"/>
        <v>11.25</v>
      </c>
      <c r="Q1070" t="s">
        <v>8333</v>
      </c>
      <c r="R1070" t="s">
        <v>8334</v>
      </c>
      <c r="S1070" s="12">
        <f t="shared" si="64"/>
        <v>42440.371111111112</v>
      </c>
      <c r="T1070" s="12">
        <f t="shared" si="65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6"/>
        <v>0.38636363636363635</v>
      </c>
      <c r="P1071" s="6">
        <f t="shared" si="67"/>
        <v>40.476190476190474</v>
      </c>
      <c r="Q1071" t="s">
        <v>8333</v>
      </c>
      <c r="R1071" t="s">
        <v>8334</v>
      </c>
      <c r="S1071" s="12">
        <f t="shared" si="64"/>
        <v>41572.229849537034</v>
      </c>
      <c r="T1071" s="12">
        <f t="shared" si="65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6"/>
        <v>7.0000000000000001E-3</v>
      </c>
      <c r="P1072" s="6">
        <f t="shared" si="67"/>
        <v>35</v>
      </c>
      <c r="Q1072" t="s">
        <v>8333</v>
      </c>
      <c r="R1072" t="s">
        <v>8334</v>
      </c>
      <c r="S1072" s="12">
        <f t="shared" si="64"/>
        <v>41163.011828703704</v>
      </c>
      <c r="T1072" s="12">
        <f t="shared" si="65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6"/>
        <v>0</v>
      </c>
      <c r="P1073" s="6" t="e">
        <f t="shared" si="67"/>
        <v>#DIV/0!</v>
      </c>
      <c r="Q1073" t="s">
        <v>8333</v>
      </c>
      <c r="R1073" t="s">
        <v>8334</v>
      </c>
      <c r="S1073" s="12">
        <f t="shared" si="64"/>
        <v>42295.753391203703</v>
      </c>
      <c r="T1073" s="12">
        <f t="shared" si="65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6"/>
        <v>6.8000000000000005E-4</v>
      </c>
      <c r="P1074" s="6">
        <f t="shared" si="67"/>
        <v>12.75</v>
      </c>
      <c r="Q1074" t="s">
        <v>8333</v>
      </c>
      <c r="R1074" t="s">
        <v>8334</v>
      </c>
      <c r="S1074" s="12">
        <f t="shared" si="64"/>
        <v>41645.832141203704</v>
      </c>
      <c r="T1074" s="12">
        <f t="shared" si="65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6"/>
        <v>1.3333333333333334E-2</v>
      </c>
      <c r="P1075" s="6">
        <f t="shared" si="67"/>
        <v>10</v>
      </c>
      <c r="Q1075" t="s">
        <v>8333</v>
      </c>
      <c r="R1075" t="s">
        <v>8334</v>
      </c>
      <c r="S1075" s="12">
        <f t="shared" si="64"/>
        <v>40802.964594907404</v>
      </c>
      <c r="T1075" s="12">
        <f t="shared" si="65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6"/>
        <v>6.3092592592592589E-2</v>
      </c>
      <c r="P1076" s="6">
        <f t="shared" si="67"/>
        <v>113.56666666666666</v>
      </c>
      <c r="Q1076" t="s">
        <v>8333</v>
      </c>
      <c r="R1076" t="s">
        <v>8334</v>
      </c>
      <c r="S1076" s="12">
        <f t="shared" si="64"/>
        <v>41613.172974537039</v>
      </c>
      <c r="T1076" s="12">
        <f t="shared" si="65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6"/>
        <v>4.4999999999999998E-2</v>
      </c>
      <c r="P1077" s="6">
        <f t="shared" si="67"/>
        <v>15</v>
      </c>
      <c r="Q1077" t="s">
        <v>8333</v>
      </c>
      <c r="R1077" t="s">
        <v>8334</v>
      </c>
      <c r="S1077" s="12">
        <f t="shared" si="64"/>
        <v>41005.904120370367</v>
      </c>
      <c r="T1077" s="12">
        <f t="shared" si="65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6"/>
        <v>0.62765333333333329</v>
      </c>
      <c r="P1078" s="6">
        <f t="shared" si="67"/>
        <v>48.281025641025643</v>
      </c>
      <c r="Q1078" t="s">
        <v>8333</v>
      </c>
      <c r="R1078" t="s">
        <v>8334</v>
      </c>
      <c r="S1078" s="12">
        <f t="shared" si="64"/>
        <v>41838.377893518518</v>
      </c>
      <c r="T1078" s="12">
        <f t="shared" si="65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6"/>
        <v>0.29376000000000002</v>
      </c>
      <c r="P1079" s="6">
        <f t="shared" si="67"/>
        <v>43.976047904191617</v>
      </c>
      <c r="Q1079" t="s">
        <v>8333</v>
      </c>
      <c r="R1079" t="s">
        <v>8334</v>
      </c>
      <c r="S1079" s="12">
        <f t="shared" si="64"/>
        <v>42353.16679398148</v>
      </c>
      <c r="T1079" s="12">
        <f t="shared" si="65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6"/>
        <v>7.4999999999999997E-2</v>
      </c>
      <c r="P1080" s="6">
        <f t="shared" si="67"/>
        <v>9</v>
      </c>
      <c r="Q1080" t="s">
        <v>8333</v>
      </c>
      <c r="R1080" t="s">
        <v>8334</v>
      </c>
      <c r="S1080" s="12">
        <f t="shared" si="64"/>
        <v>40701.195844907408</v>
      </c>
      <c r="T1080" s="12">
        <f t="shared" si="65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6"/>
        <v>2.6076923076923077E-2</v>
      </c>
      <c r="P1081" s="6">
        <f t="shared" si="67"/>
        <v>37.666666666666664</v>
      </c>
      <c r="Q1081" t="s">
        <v>8333</v>
      </c>
      <c r="R1081" t="s">
        <v>8334</v>
      </c>
      <c r="S1081" s="12">
        <f t="shared" si="64"/>
        <v>42479.566388888888</v>
      </c>
      <c r="T1081" s="12">
        <f t="shared" si="65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6"/>
        <v>9.1050000000000006E-2</v>
      </c>
      <c r="P1082" s="6">
        <f t="shared" si="67"/>
        <v>18.581632653061224</v>
      </c>
      <c r="Q1082" t="s">
        <v>8333</v>
      </c>
      <c r="R1082" t="s">
        <v>8334</v>
      </c>
      <c r="S1082" s="12">
        <f t="shared" si="64"/>
        <v>41740.138113425928</v>
      </c>
      <c r="T1082" s="12">
        <f t="shared" si="65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6"/>
        <v>1.7647058823529413E-4</v>
      </c>
      <c r="P1083" s="6">
        <f t="shared" si="67"/>
        <v>3</v>
      </c>
      <c r="Q1083" t="s">
        <v>8333</v>
      </c>
      <c r="R1083" t="s">
        <v>8334</v>
      </c>
      <c r="S1083" s="12">
        <f t="shared" si="64"/>
        <v>42002.926990740743</v>
      </c>
      <c r="T1083" s="12">
        <f t="shared" si="65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6"/>
        <v>5.5999999999999999E-3</v>
      </c>
      <c r="P1084" s="6">
        <f t="shared" si="67"/>
        <v>18.666666666666668</v>
      </c>
      <c r="Q1084" t="s">
        <v>8333</v>
      </c>
      <c r="R1084" t="s">
        <v>8334</v>
      </c>
      <c r="S1084" s="12">
        <f t="shared" si="64"/>
        <v>41101.906111111108</v>
      </c>
      <c r="T1084" s="12">
        <f t="shared" si="65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6"/>
        <v>8.2000000000000007E-3</v>
      </c>
      <c r="P1085" s="6">
        <f t="shared" si="67"/>
        <v>410</v>
      </c>
      <c r="Q1085" t="s">
        <v>8333</v>
      </c>
      <c r="R1085" t="s">
        <v>8334</v>
      </c>
      <c r="S1085" s="12">
        <f t="shared" si="64"/>
        <v>41793.659525462965</v>
      </c>
      <c r="T1085" s="12">
        <f t="shared" si="65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6"/>
        <v>0</v>
      </c>
      <c r="P1086" s="6" t="e">
        <f t="shared" si="67"/>
        <v>#DIV/0!</v>
      </c>
      <c r="Q1086" t="s">
        <v>8333</v>
      </c>
      <c r="R1086" t="s">
        <v>8334</v>
      </c>
      <c r="S1086" s="12">
        <f t="shared" si="64"/>
        <v>41829.912083333329</v>
      </c>
      <c r="T1086" s="12">
        <f t="shared" si="65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6"/>
        <v>3.4200000000000001E-2</v>
      </c>
      <c r="P1087" s="6">
        <f t="shared" si="67"/>
        <v>114</v>
      </c>
      <c r="Q1087" t="s">
        <v>8333</v>
      </c>
      <c r="R1087" t="s">
        <v>8334</v>
      </c>
      <c r="S1087" s="12">
        <f t="shared" si="64"/>
        <v>42413.671006944445</v>
      </c>
      <c r="T1087" s="12">
        <f t="shared" si="65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6"/>
        <v>8.3333333333333339E-4</v>
      </c>
      <c r="P1088" s="6">
        <f t="shared" si="67"/>
        <v>7.5</v>
      </c>
      <c r="Q1088" t="s">
        <v>8333</v>
      </c>
      <c r="R1088" t="s">
        <v>8334</v>
      </c>
      <c r="S1088" s="12">
        <f t="shared" si="64"/>
        <v>41845.866793981484</v>
      </c>
      <c r="T1088" s="12">
        <f t="shared" si="65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6"/>
        <v>0</v>
      </c>
      <c r="P1089" s="6" t="e">
        <f t="shared" si="67"/>
        <v>#DIV/0!</v>
      </c>
      <c r="Q1089" t="s">
        <v>8333</v>
      </c>
      <c r="R1089" t="s">
        <v>8334</v>
      </c>
      <c r="S1089" s="12">
        <f t="shared" si="64"/>
        <v>41775.713969907403</v>
      </c>
      <c r="T1089" s="12">
        <f t="shared" si="65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6"/>
        <v>0.14182977777777778</v>
      </c>
      <c r="P1090" s="6">
        <f t="shared" si="67"/>
        <v>43.41727891156463</v>
      </c>
      <c r="Q1090" t="s">
        <v>8333</v>
      </c>
      <c r="R1090" t="s">
        <v>8334</v>
      </c>
      <c r="S1090" s="12">
        <f t="shared" ref="S1090:S1153" si="68">(J1090/86400)+DATE(1970,1,1)</f>
        <v>41723.799386574072</v>
      </c>
      <c r="T1090" s="12">
        <f t="shared" ref="T1090:T1153" si="69">(I1090/86400)+DATE(1970,1,1)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70">E1091/D1091</f>
        <v>7.8266666666666665E-2</v>
      </c>
      <c r="P1091" s="6">
        <f t="shared" ref="P1091:P1154" si="71">E1091/L1091</f>
        <v>23.959183673469386</v>
      </c>
      <c r="Q1091" t="s">
        <v>8333</v>
      </c>
      <c r="R1091" t="s">
        <v>8334</v>
      </c>
      <c r="S1091" s="12">
        <f t="shared" si="68"/>
        <v>42151.189525462964</v>
      </c>
      <c r="T1091" s="12">
        <f t="shared" si="69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70"/>
        <v>3.8464497269020693E-4</v>
      </c>
      <c r="P1092" s="6">
        <f t="shared" si="71"/>
        <v>5</v>
      </c>
      <c r="Q1092" t="s">
        <v>8333</v>
      </c>
      <c r="R1092" t="s">
        <v>8334</v>
      </c>
      <c r="S1092" s="12">
        <f t="shared" si="68"/>
        <v>42123.185798611114</v>
      </c>
      <c r="T1092" s="12">
        <f t="shared" si="69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0"/>
        <v>0.125</v>
      </c>
      <c r="P1093" s="6">
        <f t="shared" si="71"/>
        <v>12.5</v>
      </c>
      <c r="Q1093" t="s">
        <v>8333</v>
      </c>
      <c r="R1093" t="s">
        <v>8334</v>
      </c>
      <c r="S1093" s="12">
        <f t="shared" si="68"/>
        <v>42440.820277777777</v>
      </c>
      <c r="T1093" s="12">
        <f t="shared" si="69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0"/>
        <v>1.0500000000000001E-2</v>
      </c>
      <c r="P1094" s="6">
        <f t="shared" si="71"/>
        <v>3</v>
      </c>
      <c r="Q1094" t="s">
        <v>8333</v>
      </c>
      <c r="R1094" t="s">
        <v>8334</v>
      </c>
      <c r="S1094" s="12">
        <f t="shared" si="68"/>
        <v>41250.025902777779</v>
      </c>
      <c r="T1094" s="12">
        <f t="shared" si="69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0"/>
        <v>0.14083333333333334</v>
      </c>
      <c r="P1095" s="6">
        <f t="shared" si="71"/>
        <v>10.5625</v>
      </c>
      <c r="Q1095" t="s">
        <v>8333</v>
      </c>
      <c r="R1095" t="s">
        <v>8334</v>
      </c>
      <c r="S1095" s="12">
        <f t="shared" si="68"/>
        <v>42396.973807870367</v>
      </c>
      <c r="T1095" s="12">
        <f t="shared" si="69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0"/>
        <v>0.18300055555555556</v>
      </c>
      <c r="P1096" s="6">
        <f t="shared" si="71"/>
        <v>122.00037037037038</v>
      </c>
      <c r="Q1096" t="s">
        <v>8333</v>
      </c>
      <c r="R1096" t="s">
        <v>8334</v>
      </c>
      <c r="S1096" s="12">
        <f t="shared" si="68"/>
        <v>40795.71334490741</v>
      </c>
      <c r="T1096" s="12">
        <f t="shared" si="69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0"/>
        <v>5.0347999999999997E-2</v>
      </c>
      <c r="P1097" s="6">
        <f t="shared" si="71"/>
        <v>267.80851063829789</v>
      </c>
      <c r="Q1097" t="s">
        <v>8333</v>
      </c>
      <c r="R1097" t="s">
        <v>8334</v>
      </c>
      <c r="S1097" s="12">
        <f t="shared" si="68"/>
        <v>41486.537268518521</v>
      </c>
      <c r="T1097" s="12">
        <f t="shared" si="69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0"/>
        <v>0.17933333333333334</v>
      </c>
      <c r="P1098" s="6">
        <f t="shared" si="71"/>
        <v>74.206896551724142</v>
      </c>
      <c r="Q1098" t="s">
        <v>8333</v>
      </c>
      <c r="R1098" t="s">
        <v>8334</v>
      </c>
      <c r="S1098" s="12">
        <f t="shared" si="68"/>
        <v>41885.51798611111</v>
      </c>
      <c r="T1098" s="12">
        <f t="shared" si="69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0"/>
        <v>4.6999999999999999E-4</v>
      </c>
      <c r="P1099" s="6">
        <f t="shared" si="71"/>
        <v>6.7142857142857144</v>
      </c>
      <c r="Q1099" t="s">
        <v>8333</v>
      </c>
      <c r="R1099" t="s">
        <v>8334</v>
      </c>
      <c r="S1099" s="12">
        <f t="shared" si="68"/>
        <v>41660.792557870373</v>
      </c>
      <c r="T1099" s="12">
        <f t="shared" si="69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0"/>
        <v>7.2120000000000004E-2</v>
      </c>
      <c r="P1100" s="6">
        <f t="shared" si="71"/>
        <v>81.954545454545453</v>
      </c>
      <c r="Q1100" t="s">
        <v>8333</v>
      </c>
      <c r="R1100" t="s">
        <v>8334</v>
      </c>
      <c r="S1100" s="12">
        <f t="shared" si="68"/>
        <v>41712.762673611112</v>
      </c>
      <c r="T1100" s="12">
        <f t="shared" si="69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0"/>
        <v>5.0000000000000001E-3</v>
      </c>
      <c r="P1101" s="6">
        <f t="shared" si="71"/>
        <v>25</v>
      </c>
      <c r="Q1101" t="s">
        <v>8333</v>
      </c>
      <c r="R1101" t="s">
        <v>8334</v>
      </c>
      <c r="S1101" s="12">
        <f t="shared" si="68"/>
        <v>42107.836435185185</v>
      </c>
      <c r="T1101" s="12">
        <f t="shared" si="69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0"/>
        <v>2.5000000000000001E-2</v>
      </c>
      <c r="P1102" s="6">
        <f t="shared" si="71"/>
        <v>10</v>
      </c>
      <c r="Q1102" t="s">
        <v>8333</v>
      </c>
      <c r="R1102" t="s">
        <v>8334</v>
      </c>
      <c r="S1102" s="12">
        <f t="shared" si="68"/>
        <v>42384.110775462963</v>
      </c>
      <c r="T1102" s="12">
        <f t="shared" si="69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0"/>
        <v>4.0999999999999999E-4</v>
      </c>
      <c r="P1103" s="6">
        <f t="shared" si="71"/>
        <v>6.833333333333333</v>
      </c>
      <c r="Q1103" t="s">
        <v>8333</v>
      </c>
      <c r="R1103" t="s">
        <v>8334</v>
      </c>
      <c r="S1103" s="12">
        <f t="shared" si="68"/>
        <v>42538.77243055556</v>
      </c>
      <c r="T1103" s="12">
        <f t="shared" si="69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0"/>
        <v>5.3124999999999999E-2</v>
      </c>
      <c r="P1104" s="6">
        <f t="shared" si="71"/>
        <v>17.708333333333332</v>
      </c>
      <c r="Q1104" t="s">
        <v>8333</v>
      </c>
      <c r="R1104" t="s">
        <v>8334</v>
      </c>
      <c r="S1104" s="12">
        <f t="shared" si="68"/>
        <v>41577.045428240745</v>
      </c>
      <c r="T1104" s="12">
        <f t="shared" si="69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0"/>
        <v>1.6199999999999999E-2</v>
      </c>
      <c r="P1105" s="6">
        <f t="shared" si="71"/>
        <v>16.2</v>
      </c>
      <c r="Q1105" t="s">
        <v>8333</v>
      </c>
      <c r="R1105" t="s">
        <v>8334</v>
      </c>
      <c r="S1105" s="12">
        <f t="shared" si="68"/>
        <v>42479.22210648148</v>
      </c>
      <c r="T1105" s="12">
        <f t="shared" si="69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0"/>
        <v>4.9516666666666667E-2</v>
      </c>
      <c r="P1106" s="6">
        <f t="shared" si="71"/>
        <v>80.297297297297291</v>
      </c>
      <c r="Q1106" t="s">
        <v>8333</v>
      </c>
      <c r="R1106" t="s">
        <v>8334</v>
      </c>
      <c r="S1106" s="12">
        <f t="shared" si="68"/>
        <v>41771.40996527778</v>
      </c>
      <c r="T1106" s="12">
        <f t="shared" si="69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0"/>
        <v>1.5900000000000001E-3</v>
      </c>
      <c r="P1107" s="6">
        <f t="shared" si="71"/>
        <v>71.55</v>
      </c>
      <c r="Q1107" t="s">
        <v>8333</v>
      </c>
      <c r="R1107" t="s">
        <v>8334</v>
      </c>
      <c r="S1107" s="12">
        <f t="shared" si="68"/>
        <v>41692.135729166665</v>
      </c>
      <c r="T1107" s="12">
        <f t="shared" si="69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0"/>
        <v>0.41249999999999998</v>
      </c>
      <c r="P1108" s="6">
        <f t="shared" si="71"/>
        <v>23.571428571428573</v>
      </c>
      <c r="Q1108" t="s">
        <v>8333</v>
      </c>
      <c r="R1108" t="s">
        <v>8334</v>
      </c>
      <c r="S1108" s="12">
        <f t="shared" si="68"/>
        <v>40973.740451388891</v>
      </c>
      <c r="T1108" s="12">
        <f t="shared" si="69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0"/>
        <v>0</v>
      </c>
      <c r="P1109" s="6" t="e">
        <f t="shared" si="71"/>
        <v>#DIV/0!</v>
      </c>
      <c r="Q1109" t="s">
        <v>8333</v>
      </c>
      <c r="R1109" t="s">
        <v>8334</v>
      </c>
      <c r="S1109" s="12">
        <f t="shared" si="68"/>
        <v>41813.861388888887</v>
      </c>
      <c r="T1109" s="12">
        <f t="shared" si="69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0"/>
        <v>2.93E-2</v>
      </c>
      <c r="P1110" s="6">
        <f t="shared" si="71"/>
        <v>34.88095238095238</v>
      </c>
      <c r="Q1110" t="s">
        <v>8333</v>
      </c>
      <c r="R1110" t="s">
        <v>8334</v>
      </c>
      <c r="S1110" s="12">
        <f t="shared" si="68"/>
        <v>40952.636979166666</v>
      </c>
      <c r="T1110" s="12">
        <f t="shared" si="69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0"/>
        <v>4.4999999999999997E-3</v>
      </c>
      <c r="P1111" s="6">
        <f t="shared" si="71"/>
        <v>15</v>
      </c>
      <c r="Q1111" t="s">
        <v>8333</v>
      </c>
      <c r="R1111" t="s">
        <v>8334</v>
      </c>
      <c r="S1111" s="12">
        <f t="shared" si="68"/>
        <v>42662.752199074079</v>
      </c>
      <c r="T1111" s="12">
        <f t="shared" si="69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0"/>
        <v>5.1000000000000004E-3</v>
      </c>
      <c r="P1112" s="6">
        <f t="shared" si="71"/>
        <v>23.181818181818183</v>
      </c>
      <c r="Q1112" t="s">
        <v>8333</v>
      </c>
      <c r="R1112" t="s">
        <v>8334</v>
      </c>
      <c r="S1112" s="12">
        <f t="shared" si="68"/>
        <v>41220.933124999996</v>
      </c>
      <c r="T1112" s="12">
        <f t="shared" si="69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0"/>
        <v>4.0000000000000002E-4</v>
      </c>
      <c r="P1113" s="6">
        <f t="shared" si="71"/>
        <v>1</v>
      </c>
      <c r="Q1113" t="s">
        <v>8333</v>
      </c>
      <c r="R1113" t="s">
        <v>8334</v>
      </c>
      <c r="S1113" s="12">
        <f t="shared" si="68"/>
        <v>42347.203587962962</v>
      </c>
      <c r="T1113" s="12">
        <f t="shared" si="69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0"/>
        <v>0.35537409090909089</v>
      </c>
      <c r="P1114" s="6">
        <f t="shared" si="71"/>
        <v>100.23371794871794</v>
      </c>
      <c r="Q1114" t="s">
        <v>8333</v>
      </c>
      <c r="R1114" t="s">
        <v>8334</v>
      </c>
      <c r="S1114" s="12">
        <f t="shared" si="68"/>
        <v>41963.759386574078</v>
      </c>
      <c r="T1114" s="12">
        <f t="shared" si="69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0"/>
        <v>5.0000000000000001E-3</v>
      </c>
      <c r="P1115" s="6">
        <f t="shared" si="71"/>
        <v>5</v>
      </c>
      <c r="Q1115" t="s">
        <v>8333</v>
      </c>
      <c r="R1115" t="s">
        <v>8334</v>
      </c>
      <c r="S1115" s="12">
        <f t="shared" si="68"/>
        <v>41835.977083333331</v>
      </c>
      <c r="T1115" s="12">
        <f t="shared" si="69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0"/>
        <v>1.6666666666666668E-3</v>
      </c>
      <c r="P1116" s="6">
        <f t="shared" si="71"/>
        <v>3.3333333333333335</v>
      </c>
      <c r="Q1116" t="s">
        <v>8333</v>
      </c>
      <c r="R1116" t="s">
        <v>8334</v>
      </c>
      <c r="S1116" s="12">
        <f t="shared" si="68"/>
        <v>41526.345914351856</v>
      </c>
      <c r="T1116" s="12">
        <f t="shared" si="69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0"/>
        <v>1.325E-3</v>
      </c>
      <c r="P1117" s="6">
        <f t="shared" si="71"/>
        <v>13.25</v>
      </c>
      <c r="Q1117" t="s">
        <v>8333</v>
      </c>
      <c r="R1117" t="s">
        <v>8334</v>
      </c>
      <c r="S1117" s="12">
        <f t="shared" si="68"/>
        <v>42429.695543981477</v>
      </c>
      <c r="T1117" s="12">
        <f t="shared" si="69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0"/>
        <v>3.5704000000000004E-4</v>
      </c>
      <c r="P1118" s="6">
        <f t="shared" si="71"/>
        <v>17.852</v>
      </c>
      <c r="Q1118" t="s">
        <v>8333</v>
      </c>
      <c r="R1118" t="s">
        <v>8334</v>
      </c>
      <c r="S1118" s="12">
        <f t="shared" si="68"/>
        <v>41009.847314814819</v>
      </c>
      <c r="T1118" s="12">
        <f t="shared" si="69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0"/>
        <v>8.3000000000000004E-2</v>
      </c>
      <c r="P1119" s="6">
        <f t="shared" si="71"/>
        <v>10.375</v>
      </c>
      <c r="Q1119" t="s">
        <v>8333</v>
      </c>
      <c r="R1119" t="s">
        <v>8334</v>
      </c>
      <c r="S1119" s="12">
        <f t="shared" si="68"/>
        <v>42333.598530092597</v>
      </c>
      <c r="T1119" s="12">
        <f t="shared" si="69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0"/>
        <v>2.4222222222222221E-2</v>
      </c>
      <c r="P1120" s="6">
        <f t="shared" si="71"/>
        <v>36.333333333333336</v>
      </c>
      <c r="Q1120" t="s">
        <v>8333</v>
      </c>
      <c r="R1120" t="s">
        <v>8334</v>
      </c>
      <c r="S1120" s="12">
        <f t="shared" si="68"/>
        <v>41704.16642361111</v>
      </c>
      <c r="T1120" s="12">
        <f t="shared" si="69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0"/>
        <v>2.3809523809523812E-3</v>
      </c>
      <c r="P1121" s="6">
        <f t="shared" si="71"/>
        <v>5</v>
      </c>
      <c r="Q1121" t="s">
        <v>8333</v>
      </c>
      <c r="R1121" t="s">
        <v>8334</v>
      </c>
      <c r="S1121" s="12">
        <f t="shared" si="68"/>
        <v>41722.792407407411</v>
      </c>
      <c r="T1121" s="12">
        <f t="shared" si="69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0"/>
        <v>0</v>
      </c>
      <c r="P1122" s="6" t="e">
        <f t="shared" si="71"/>
        <v>#DIV/0!</v>
      </c>
      <c r="Q1122" t="s">
        <v>8333</v>
      </c>
      <c r="R1122" t="s">
        <v>8334</v>
      </c>
      <c r="S1122" s="12">
        <f t="shared" si="68"/>
        <v>40799.872685185182</v>
      </c>
      <c r="T1122" s="12">
        <f t="shared" si="69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0"/>
        <v>1.16E-4</v>
      </c>
      <c r="P1123" s="6">
        <f t="shared" si="71"/>
        <v>5.8</v>
      </c>
      <c r="Q1123" t="s">
        <v>8333</v>
      </c>
      <c r="R1123" t="s">
        <v>8334</v>
      </c>
      <c r="S1123" s="12">
        <f t="shared" si="68"/>
        <v>42412.934212962966</v>
      </c>
      <c r="T1123" s="12">
        <f t="shared" si="69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0"/>
        <v>0</v>
      </c>
      <c r="P1124" s="6" t="e">
        <f t="shared" si="71"/>
        <v>#DIV/0!</v>
      </c>
      <c r="Q1124" t="s">
        <v>8333</v>
      </c>
      <c r="R1124" t="s">
        <v>8334</v>
      </c>
      <c r="S1124" s="12">
        <f t="shared" si="68"/>
        <v>41410.703993055555</v>
      </c>
      <c r="T1124" s="12">
        <f t="shared" si="69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0"/>
        <v>2.2000000000000001E-3</v>
      </c>
      <c r="P1125" s="6">
        <f t="shared" si="71"/>
        <v>3.6666666666666665</v>
      </c>
      <c r="Q1125" t="s">
        <v>8333</v>
      </c>
      <c r="R1125" t="s">
        <v>8334</v>
      </c>
      <c r="S1125" s="12">
        <f t="shared" si="68"/>
        <v>41718.5237037037</v>
      </c>
      <c r="T1125" s="12">
        <f t="shared" si="69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0"/>
        <v>4.7222222222222223E-3</v>
      </c>
      <c r="P1126" s="6">
        <f t="shared" si="71"/>
        <v>60.714285714285715</v>
      </c>
      <c r="Q1126" t="s">
        <v>8333</v>
      </c>
      <c r="R1126" t="s">
        <v>8335</v>
      </c>
      <c r="S1126" s="12">
        <f t="shared" si="68"/>
        <v>42094.667256944449</v>
      </c>
      <c r="T1126" s="12">
        <f t="shared" si="69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0"/>
        <v>0</v>
      </c>
      <c r="P1127" s="6" t="e">
        <f t="shared" si="71"/>
        <v>#DIV/0!</v>
      </c>
      <c r="Q1127" t="s">
        <v>8333</v>
      </c>
      <c r="R1127" t="s">
        <v>8335</v>
      </c>
      <c r="S1127" s="12">
        <f t="shared" si="68"/>
        <v>42212.624189814815</v>
      </c>
      <c r="T1127" s="12">
        <f t="shared" si="69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0"/>
        <v>5.0000000000000001E-3</v>
      </c>
      <c r="P1128" s="6">
        <f t="shared" si="71"/>
        <v>5</v>
      </c>
      <c r="Q1128" t="s">
        <v>8333</v>
      </c>
      <c r="R1128" t="s">
        <v>8335</v>
      </c>
      <c r="S1128" s="12">
        <f t="shared" si="68"/>
        <v>42535.327476851853</v>
      </c>
      <c r="T1128" s="12">
        <f t="shared" si="69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0"/>
        <v>1.6714285714285713E-2</v>
      </c>
      <c r="P1129" s="6">
        <f t="shared" si="71"/>
        <v>25.434782608695652</v>
      </c>
      <c r="Q1129" t="s">
        <v>8333</v>
      </c>
      <c r="R1129" t="s">
        <v>8335</v>
      </c>
      <c r="S1129" s="12">
        <f t="shared" si="68"/>
        <v>41926.854166666664</v>
      </c>
      <c r="T1129" s="12">
        <f t="shared" si="69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0"/>
        <v>1E-3</v>
      </c>
      <c r="P1130" s="6">
        <f t="shared" si="71"/>
        <v>1</v>
      </c>
      <c r="Q1130" t="s">
        <v>8333</v>
      </c>
      <c r="R1130" t="s">
        <v>8335</v>
      </c>
      <c r="S1130" s="12">
        <f t="shared" si="68"/>
        <v>41828.649502314816</v>
      </c>
      <c r="T1130" s="12">
        <f t="shared" si="69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0"/>
        <v>1.0499999999999999E-3</v>
      </c>
      <c r="P1131" s="6">
        <f t="shared" si="71"/>
        <v>10.5</v>
      </c>
      <c r="Q1131" t="s">
        <v>8333</v>
      </c>
      <c r="R1131" t="s">
        <v>8335</v>
      </c>
      <c r="S1131" s="12">
        <f t="shared" si="68"/>
        <v>42496.264965277776</v>
      </c>
      <c r="T1131" s="12">
        <f t="shared" si="69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0"/>
        <v>2.2000000000000001E-3</v>
      </c>
      <c r="P1132" s="6">
        <f t="shared" si="71"/>
        <v>3.6666666666666665</v>
      </c>
      <c r="Q1132" t="s">
        <v>8333</v>
      </c>
      <c r="R1132" t="s">
        <v>8335</v>
      </c>
      <c r="S1132" s="12">
        <f t="shared" si="68"/>
        <v>41908.996527777781</v>
      </c>
      <c r="T1132" s="12">
        <f t="shared" si="69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0"/>
        <v>0</v>
      </c>
      <c r="P1133" s="6" t="e">
        <f t="shared" si="71"/>
        <v>#DIV/0!</v>
      </c>
      <c r="Q1133" t="s">
        <v>8333</v>
      </c>
      <c r="R1133" t="s">
        <v>8335</v>
      </c>
      <c r="S1133" s="12">
        <f t="shared" si="68"/>
        <v>42332.908194444448</v>
      </c>
      <c r="T1133" s="12">
        <f t="shared" si="69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0"/>
        <v>0.14380000000000001</v>
      </c>
      <c r="P1134" s="6">
        <f t="shared" si="71"/>
        <v>110.61538461538461</v>
      </c>
      <c r="Q1134" t="s">
        <v>8333</v>
      </c>
      <c r="R1134" t="s">
        <v>8335</v>
      </c>
      <c r="S1134" s="12">
        <f t="shared" si="68"/>
        <v>42706.115405092598</v>
      </c>
      <c r="T1134" s="12">
        <f t="shared" si="69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0"/>
        <v>6.6666666666666671E-3</v>
      </c>
      <c r="P1135" s="6">
        <f t="shared" si="71"/>
        <v>20</v>
      </c>
      <c r="Q1135" t="s">
        <v>8333</v>
      </c>
      <c r="R1135" t="s">
        <v>8335</v>
      </c>
      <c r="S1135" s="12">
        <f t="shared" si="68"/>
        <v>41821.407187500001</v>
      </c>
      <c r="T1135" s="12">
        <f t="shared" si="69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0"/>
        <v>4.0000000000000003E-5</v>
      </c>
      <c r="P1136" s="6">
        <f t="shared" si="71"/>
        <v>1</v>
      </c>
      <c r="Q1136" t="s">
        <v>8333</v>
      </c>
      <c r="R1136" t="s">
        <v>8335</v>
      </c>
      <c r="S1136" s="12">
        <f t="shared" si="68"/>
        <v>41958.285046296296</v>
      </c>
      <c r="T1136" s="12">
        <f t="shared" si="69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0"/>
        <v>0.05</v>
      </c>
      <c r="P1137" s="6">
        <f t="shared" si="71"/>
        <v>50</v>
      </c>
      <c r="Q1137" t="s">
        <v>8333</v>
      </c>
      <c r="R1137" t="s">
        <v>8335</v>
      </c>
      <c r="S1137" s="12">
        <f t="shared" si="68"/>
        <v>42558.98951388889</v>
      </c>
      <c r="T1137" s="12">
        <f t="shared" si="69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0"/>
        <v>6.4439140811455853E-2</v>
      </c>
      <c r="P1138" s="6">
        <f t="shared" si="71"/>
        <v>45</v>
      </c>
      <c r="Q1138" t="s">
        <v>8333</v>
      </c>
      <c r="R1138" t="s">
        <v>8335</v>
      </c>
      <c r="S1138" s="12">
        <f t="shared" si="68"/>
        <v>42327.671631944446</v>
      </c>
      <c r="T1138" s="12">
        <f t="shared" si="69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0"/>
        <v>0.39500000000000002</v>
      </c>
      <c r="P1139" s="6">
        <f t="shared" si="71"/>
        <v>253.2051282051282</v>
      </c>
      <c r="Q1139" t="s">
        <v>8333</v>
      </c>
      <c r="R1139" t="s">
        <v>8335</v>
      </c>
      <c r="S1139" s="12">
        <f t="shared" si="68"/>
        <v>42453.819687499999</v>
      </c>
      <c r="T1139" s="12">
        <f t="shared" si="69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0"/>
        <v>3.5714285714285713E-3</v>
      </c>
      <c r="P1140" s="6">
        <f t="shared" si="71"/>
        <v>31.25</v>
      </c>
      <c r="Q1140" t="s">
        <v>8333</v>
      </c>
      <c r="R1140" t="s">
        <v>8335</v>
      </c>
      <c r="S1140" s="12">
        <f t="shared" si="68"/>
        <v>42736.9066087963</v>
      </c>
      <c r="T1140" s="12">
        <f t="shared" si="69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0"/>
        <v>6.2500000000000001E-4</v>
      </c>
      <c r="P1141" s="6">
        <f t="shared" si="71"/>
        <v>5</v>
      </c>
      <c r="Q1141" t="s">
        <v>8333</v>
      </c>
      <c r="R1141" t="s">
        <v>8335</v>
      </c>
      <c r="S1141" s="12">
        <f t="shared" si="68"/>
        <v>41975.34752314815</v>
      </c>
      <c r="T1141" s="12">
        <f t="shared" si="69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0"/>
        <v>0</v>
      </c>
      <c r="P1142" s="6" t="e">
        <f t="shared" si="71"/>
        <v>#DIV/0!</v>
      </c>
      <c r="Q1142" t="s">
        <v>8333</v>
      </c>
      <c r="R1142" t="s">
        <v>8335</v>
      </c>
      <c r="S1142" s="12">
        <f t="shared" si="68"/>
        <v>42192.462048611109</v>
      </c>
      <c r="T1142" s="12">
        <f t="shared" si="69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0"/>
        <v>0</v>
      </c>
      <c r="P1143" s="6" t="e">
        <f t="shared" si="71"/>
        <v>#DIV/0!</v>
      </c>
      <c r="Q1143" t="s">
        <v>8333</v>
      </c>
      <c r="R1143" t="s">
        <v>8335</v>
      </c>
      <c r="S1143" s="12">
        <f t="shared" si="68"/>
        <v>42164.699652777781</v>
      </c>
      <c r="T1143" s="12">
        <f t="shared" si="69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0"/>
        <v>0</v>
      </c>
      <c r="P1144" s="6" t="e">
        <f t="shared" si="71"/>
        <v>#DIV/0!</v>
      </c>
      <c r="Q1144" t="s">
        <v>8333</v>
      </c>
      <c r="R1144" t="s">
        <v>8335</v>
      </c>
      <c r="S1144" s="12">
        <f t="shared" si="68"/>
        <v>42022.006099537037</v>
      </c>
      <c r="T1144" s="12">
        <f t="shared" si="69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0"/>
        <v>4.1333333333333335E-3</v>
      </c>
      <c r="P1145" s="6">
        <f t="shared" si="71"/>
        <v>23.25</v>
      </c>
      <c r="Q1145" t="s">
        <v>8333</v>
      </c>
      <c r="R1145" t="s">
        <v>8335</v>
      </c>
      <c r="S1145" s="12">
        <f t="shared" si="68"/>
        <v>42325.19358796296</v>
      </c>
      <c r="T1145" s="12">
        <f t="shared" si="69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0"/>
        <v>0</v>
      </c>
      <c r="P1146" s="6" t="e">
        <f t="shared" si="71"/>
        <v>#DIV/0!</v>
      </c>
      <c r="Q1146" t="s">
        <v>8336</v>
      </c>
      <c r="R1146" t="s">
        <v>8337</v>
      </c>
      <c r="S1146" s="12">
        <f t="shared" si="68"/>
        <v>42093.181944444441</v>
      </c>
      <c r="T1146" s="12">
        <f t="shared" si="69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0"/>
        <v>1.25E-3</v>
      </c>
      <c r="P1147" s="6">
        <f t="shared" si="71"/>
        <v>100</v>
      </c>
      <c r="Q1147" t="s">
        <v>8336</v>
      </c>
      <c r="R1147" t="s">
        <v>8337</v>
      </c>
      <c r="S1147" s="12">
        <f t="shared" si="68"/>
        <v>41854.74759259259</v>
      </c>
      <c r="T1147" s="12">
        <f t="shared" si="69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0"/>
        <v>8.8333333333333333E-2</v>
      </c>
      <c r="P1148" s="6">
        <f t="shared" si="71"/>
        <v>44.166666666666664</v>
      </c>
      <c r="Q1148" t="s">
        <v>8336</v>
      </c>
      <c r="R1148" t="s">
        <v>8337</v>
      </c>
      <c r="S1148" s="12">
        <f t="shared" si="68"/>
        <v>41723.9533912037</v>
      </c>
      <c r="T1148" s="12">
        <f t="shared" si="69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0"/>
        <v>0</v>
      </c>
      <c r="P1149" s="6" t="e">
        <f t="shared" si="71"/>
        <v>#DIV/0!</v>
      </c>
      <c r="Q1149" t="s">
        <v>8336</v>
      </c>
      <c r="R1149" t="s">
        <v>8337</v>
      </c>
      <c r="S1149" s="12">
        <f t="shared" si="68"/>
        <v>41871.972025462965</v>
      </c>
      <c r="T1149" s="12">
        <f t="shared" si="69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0"/>
        <v>4.8666666666666667E-3</v>
      </c>
      <c r="P1150" s="6">
        <f t="shared" si="71"/>
        <v>24.333333333333332</v>
      </c>
      <c r="Q1150" t="s">
        <v>8336</v>
      </c>
      <c r="R1150" t="s">
        <v>8337</v>
      </c>
      <c r="S1150" s="12">
        <f t="shared" si="68"/>
        <v>42675.171076388884</v>
      </c>
      <c r="T1150" s="12">
        <f t="shared" si="69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0"/>
        <v>1.5E-3</v>
      </c>
      <c r="P1151" s="6">
        <f t="shared" si="71"/>
        <v>37.5</v>
      </c>
      <c r="Q1151" t="s">
        <v>8336</v>
      </c>
      <c r="R1151" t="s">
        <v>8337</v>
      </c>
      <c r="S1151" s="12">
        <f t="shared" si="68"/>
        <v>42507.71025462963</v>
      </c>
      <c r="T1151" s="12">
        <f t="shared" si="69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0"/>
        <v>0.1008</v>
      </c>
      <c r="P1152" s="6">
        <f t="shared" si="71"/>
        <v>42</v>
      </c>
      <c r="Q1152" t="s">
        <v>8336</v>
      </c>
      <c r="R1152" t="s">
        <v>8337</v>
      </c>
      <c r="S1152" s="12">
        <f t="shared" si="68"/>
        <v>42317.954571759255</v>
      </c>
      <c r="T1152" s="12">
        <f t="shared" si="69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0"/>
        <v>0</v>
      </c>
      <c r="P1153" s="6" t="e">
        <f t="shared" si="71"/>
        <v>#DIV/0!</v>
      </c>
      <c r="Q1153" t="s">
        <v>8336</v>
      </c>
      <c r="R1153" t="s">
        <v>8337</v>
      </c>
      <c r="S1153" s="12">
        <f t="shared" si="68"/>
        <v>42224.102581018524</v>
      </c>
      <c r="T1153" s="12">
        <f t="shared" si="69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0"/>
        <v>5.6937500000000002E-2</v>
      </c>
      <c r="P1154" s="6">
        <f t="shared" si="71"/>
        <v>60.733333333333334</v>
      </c>
      <c r="Q1154" t="s">
        <v>8336</v>
      </c>
      <c r="R1154" t="s">
        <v>8337</v>
      </c>
      <c r="S1154" s="12">
        <f t="shared" ref="S1154:S1217" si="72">(J1154/86400)+DATE(1970,1,1)</f>
        <v>42109.709629629629</v>
      </c>
      <c r="T1154" s="12">
        <f t="shared" ref="T1154:T1217" si="73">(I1154/86400)+DATE(1970,1,1)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4">E1155/D1155</f>
        <v>6.2500000000000003E-3</v>
      </c>
      <c r="P1155" s="6">
        <f t="shared" ref="P1155:P1218" si="75">E1155/L1155</f>
        <v>50</v>
      </c>
      <c r="Q1155" t="s">
        <v>8336</v>
      </c>
      <c r="R1155" t="s">
        <v>8337</v>
      </c>
      <c r="S1155" s="12">
        <f t="shared" si="72"/>
        <v>42143.714178240742</v>
      </c>
      <c r="T1155" s="12">
        <f t="shared" si="73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4"/>
        <v>6.5000000000000002E-2</v>
      </c>
      <c r="P1156" s="6">
        <f t="shared" si="75"/>
        <v>108.33333333333333</v>
      </c>
      <c r="Q1156" t="s">
        <v>8336</v>
      </c>
      <c r="R1156" t="s">
        <v>8337</v>
      </c>
      <c r="S1156" s="12">
        <f t="shared" si="72"/>
        <v>42223.108865740738</v>
      </c>
      <c r="T1156" s="12">
        <f t="shared" si="7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4"/>
        <v>7.5199999999999998E-3</v>
      </c>
      <c r="P1157" s="6">
        <f t="shared" si="75"/>
        <v>23.5</v>
      </c>
      <c r="Q1157" t="s">
        <v>8336</v>
      </c>
      <c r="R1157" t="s">
        <v>8337</v>
      </c>
      <c r="S1157" s="12">
        <f t="shared" si="72"/>
        <v>41835.763981481483</v>
      </c>
      <c r="T1157" s="12">
        <f t="shared" si="7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4"/>
        <v>0</v>
      </c>
      <c r="P1158" s="6" t="e">
        <f t="shared" si="75"/>
        <v>#DIV/0!</v>
      </c>
      <c r="Q1158" t="s">
        <v>8336</v>
      </c>
      <c r="R1158" t="s">
        <v>8337</v>
      </c>
      <c r="S1158" s="12">
        <f t="shared" si="72"/>
        <v>42029.07131944444</v>
      </c>
      <c r="T1158" s="12">
        <f t="shared" si="7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4"/>
        <v>1.5100000000000001E-2</v>
      </c>
      <c r="P1159" s="6">
        <f t="shared" si="75"/>
        <v>50.333333333333336</v>
      </c>
      <c r="Q1159" t="s">
        <v>8336</v>
      </c>
      <c r="R1159" t="s">
        <v>8337</v>
      </c>
      <c r="S1159" s="12">
        <f t="shared" si="72"/>
        <v>41918.628240740742</v>
      </c>
      <c r="T1159" s="12">
        <f t="shared" si="73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4"/>
        <v>4.6666666666666671E-3</v>
      </c>
      <c r="P1160" s="6">
        <f t="shared" si="75"/>
        <v>11.666666666666666</v>
      </c>
      <c r="Q1160" t="s">
        <v>8336</v>
      </c>
      <c r="R1160" t="s">
        <v>8337</v>
      </c>
      <c r="S1160" s="12">
        <f t="shared" si="72"/>
        <v>41952.09175925926</v>
      </c>
      <c r="T1160" s="12">
        <f t="shared" si="7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4"/>
        <v>0</v>
      </c>
      <c r="P1161" s="6" t="e">
        <f t="shared" si="75"/>
        <v>#DIV/0!</v>
      </c>
      <c r="Q1161" t="s">
        <v>8336</v>
      </c>
      <c r="R1161" t="s">
        <v>8337</v>
      </c>
      <c r="S1161" s="12">
        <f t="shared" si="72"/>
        <v>42154.726446759261</v>
      </c>
      <c r="T1161" s="12">
        <f t="shared" si="7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4"/>
        <v>3.85E-2</v>
      </c>
      <c r="P1162" s="6">
        <f t="shared" si="75"/>
        <v>60.789473684210527</v>
      </c>
      <c r="Q1162" t="s">
        <v>8336</v>
      </c>
      <c r="R1162" t="s">
        <v>8337</v>
      </c>
      <c r="S1162" s="12">
        <f t="shared" si="72"/>
        <v>42061.154930555553</v>
      </c>
      <c r="T1162" s="12">
        <f t="shared" si="73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4"/>
        <v>0</v>
      </c>
      <c r="P1163" s="6" t="e">
        <f t="shared" si="75"/>
        <v>#DIV/0!</v>
      </c>
      <c r="Q1163" t="s">
        <v>8336</v>
      </c>
      <c r="R1163" t="s">
        <v>8337</v>
      </c>
      <c r="S1163" s="12">
        <f t="shared" si="72"/>
        <v>42122.629502314812</v>
      </c>
      <c r="T1163" s="12">
        <f t="shared" si="7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4"/>
        <v>5.8333333333333338E-4</v>
      </c>
      <c r="P1164" s="6">
        <f t="shared" si="75"/>
        <v>17.5</v>
      </c>
      <c r="Q1164" t="s">
        <v>8336</v>
      </c>
      <c r="R1164" t="s">
        <v>8337</v>
      </c>
      <c r="S1164" s="12">
        <f t="shared" si="72"/>
        <v>41876.683611111112</v>
      </c>
      <c r="T1164" s="12">
        <f t="shared" si="7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4"/>
        <v>0</v>
      </c>
      <c r="P1165" s="6" t="e">
        <f t="shared" si="75"/>
        <v>#DIV/0!</v>
      </c>
      <c r="Q1165" t="s">
        <v>8336</v>
      </c>
      <c r="R1165" t="s">
        <v>8337</v>
      </c>
      <c r="S1165" s="12">
        <f t="shared" si="72"/>
        <v>41830.723611111112</v>
      </c>
      <c r="T1165" s="12">
        <f t="shared" si="7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4"/>
        <v>0</v>
      </c>
      <c r="P1166" s="6" t="e">
        <f t="shared" si="75"/>
        <v>#DIV/0!</v>
      </c>
      <c r="Q1166" t="s">
        <v>8336</v>
      </c>
      <c r="R1166" t="s">
        <v>8337</v>
      </c>
      <c r="S1166" s="12">
        <f t="shared" si="72"/>
        <v>42509.724328703705</v>
      </c>
      <c r="T1166" s="12">
        <f t="shared" si="7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4"/>
        <v>0.20705000000000001</v>
      </c>
      <c r="P1167" s="6">
        <f t="shared" si="75"/>
        <v>82.82</v>
      </c>
      <c r="Q1167" t="s">
        <v>8336</v>
      </c>
      <c r="R1167" t="s">
        <v>8337</v>
      </c>
      <c r="S1167" s="12">
        <f t="shared" si="72"/>
        <v>41792.214467592596</v>
      </c>
      <c r="T1167" s="12">
        <f t="shared" si="73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4"/>
        <v>0.19139999999999999</v>
      </c>
      <c r="P1168" s="6">
        <f t="shared" si="75"/>
        <v>358.875</v>
      </c>
      <c r="Q1168" t="s">
        <v>8336</v>
      </c>
      <c r="R1168" t="s">
        <v>8337</v>
      </c>
      <c r="S1168" s="12">
        <f t="shared" si="72"/>
        <v>42150.485439814816</v>
      </c>
      <c r="T1168" s="12">
        <f t="shared" si="7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4"/>
        <v>1.6316666666666667E-2</v>
      </c>
      <c r="P1169" s="6">
        <f t="shared" si="75"/>
        <v>61.1875</v>
      </c>
      <c r="Q1169" t="s">
        <v>8336</v>
      </c>
      <c r="R1169" t="s">
        <v>8337</v>
      </c>
      <c r="S1169" s="12">
        <f t="shared" si="72"/>
        <v>41863.734895833331</v>
      </c>
      <c r="T1169" s="12">
        <f t="shared" si="7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4"/>
        <v>5.6666666666666664E-2</v>
      </c>
      <c r="P1170" s="6">
        <f t="shared" si="75"/>
        <v>340</v>
      </c>
      <c r="Q1170" t="s">
        <v>8336</v>
      </c>
      <c r="R1170" t="s">
        <v>8337</v>
      </c>
      <c r="S1170" s="12">
        <f t="shared" si="72"/>
        <v>42605.053993055553</v>
      </c>
      <c r="T1170" s="12">
        <f t="shared" si="7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4"/>
        <v>1.6999999999999999E-3</v>
      </c>
      <c r="P1171" s="6">
        <f t="shared" si="75"/>
        <v>5.666666666666667</v>
      </c>
      <c r="Q1171" t="s">
        <v>8336</v>
      </c>
      <c r="R1171" t="s">
        <v>8337</v>
      </c>
      <c r="S1171" s="12">
        <f t="shared" si="72"/>
        <v>42027.353738425925</v>
      </c>
      <c r="T1171" s="12">
        <f t="shared" si="7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4"/>
        <v>4.0000000000000001E-3</v>
      </c>
      <c r="P1172" s="6">
        <f t="shared" si="75"/>
        <v>50</v>
      </c>
      <c r="Q1172" t="s">
        <v>8336</v>
      </c>
      <c r="R1172" t="s">
        <v>8337</v>
      </c>
      <c r="S1172" s="12">
        <f t="shared" si="72"/>
        <v>42124.893182870372</v>
      </c>
      <c r="T1172" s="12">
        <f t="shared" si="7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4"/>
        <v>1E-3</v>
      </c>
      <c r="P1173" s="6">
        <f t="shared" si="75"/>
        <v>25</v>
      </c>
      <c r="Q1173" t="s">
        <v>8336</v>
      </c>
      <c r="R1173" t="s">
        <v>8337</v>
      </c>
      <c r="S1173" s="12">
        <f t="shared" si="72"/>
        <v>41938.804710648146</v>
      </c>
      <c r="T1173" s="12">
        <f t="shared" si="7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4"/>
        <v>0</v>
      </c>
      <c r="P1174" s="6" t="e">
        <f t="shared" si="75"/>
        <v>#DIV/0!</v>
      </c>
      <c r="Q1174" t="s">
        <v>8336</v>
      </c>
      <c r="R1174" t="s">
        <v>8337</v>
      </c>
      <c r="S1174" s="12">
        <f t="shared" si="72"/>
        <v>41841.682314814811</v>
      </c>
      <c r="T1174" s="12">
        <f t="shared" si="73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4"/>
        <v>2.4000000000000001E-4</v>
      </c>
      <c r="P1175" s="6">
        <f t="shared" si="75"/>
        <v>30</v>
      </c>
      <c r="Q1175" t="s">
        <v>8336</v>
      </c>
      <c r="R1175" t="s">
        <v>8337</v>
      </c>
      <c r="S1175" s="12">
        <f t="shared" si="72"/>
        <v>42184.185844907406</v>
      </c>
      <c r="T1175" s="12">
        <f t="shared" si="7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4"/>
        <v>5.906666666666667E-2</v>
      </c>
      <c r="P1176" s="6">
        <f t="shared" si="75"/>
        <v>46.631578947368418</v>
      </c>
      <c r="Q1176" t="s">
        <v>8336</v>
      </c>
      <c r="R1176" t="s">
        <v>8337</v>
      </c>
      <c r="S1176" s="12">
        <f t="shared" si="72"/>
        <v>42468.84174768519</v>
      </c>
      <c r="T1176" s="12">
        <f t="shared" si="7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4"/>
        <v>2.9250000000000002E-2</v>
      </c>
      <c r="P1177" s="6">
        <f t="shared" si="75"/>
        <v>65</v>
      </c>
      <c r="Q1177" t="s">
        <v>8336</v>
      </c>
      <c r="R1177" t="s">
        <v>8337</v>
      </c>
      <c r="S1177" s="12">
        <f t="shared" si="72"/>
        <v>42170.728460648148</v>
      </c>
      <c r="T1177" s="12">
        <f t="shared" si="7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4"/>
        <v>5.7142857142857142E-5</v>
      </c>
      <c r="P1178" s="6">
        <f t="shared" si="75"/>
        <v>10</v>
      </c>
      <c r="Q1178" t="s">
        <v>8336</v>
      </c>
      <c r="R1178" t="s">
        <v>8337</v>
      </c>
      <c r="S1178" s="12">
        <f t="shared" si="72"/>
        <v>42746.019652777773</v>
      </c>
      <c r="T1178" s="12">
        <f t="shared" si="7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4"/>
        <v>0</v>
      </c>
      <c r="P1179" s="6" t="e">
        <f t="shared" si="75"/>
        <v>#DIV/0!</v>
      </c>
      <c r="Q1179" t="s">
        <v>8336</v>
      </c>
      <c r="R1179" t="s">
        <v>8337</v>
      </c>
      <c r="S1179" s="12">
        <f t="shared" si="72"/>
        <v>41897.660833333335</v>
      </c>
      <c r="T1179" s="12">
        <f t="shared" si="7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4"/>
        <v>6.666666666666667E-5</v>
      </c>
      <c r="P1180" s="6">
        <f t="shared" si="75"/>
        <v>5</v>
      </c>
      <c r="Q1180" t="s">
        <v>8336</v>
      </c>
      <c r="R1180" t="s">
        <v>8337</v>
      </c>
      <c r="S1180" s="12">
        <f t="shared" si="72"/>
        <v>41837.905694444446</v>
      </c>
      <c r="T1180" s="12">
        <f t="shared" si="7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4"/>
        <v>5.3333333333333337E-2</v>
      </c>
      <c r="P1181" s="6">
        <f t="shared" si="75"/>
        <v>640</v>
      </c>
      <c r="Q1181" t="s">
        <v>8336</v>
      </c>
      <c r="R1181" t="s">
        <v>8337</v>
      </c>
      <c r="S1181" s="12">
        <f t="shared" si="72"/>
        <v>42275.720219907409</v>
      </c>
      <c r="T1181" s="12">
        <f t="shared" si="7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4"/>
        <v>0.11749999999999999</v>
      </c>
      <c r="P1182" s="6">
        <f t="shared" si="75"/>
        <v>69.117647058823536</v>
      </c>
      <c r="Q1182" t="s">
        <v>8336</v>
      </c>
      <c r="R1182" t="s">
        <v>8337</v>
      </c>
      <c r="S1182" s="12">
        <f t="shared" si="72"/>
        <v>41781.806875000002</v>
      </c>
      <c r="T1182" s="12">
        <f t="shared" si="7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4"/>
        <v>8.0000000000000007E-5</v>
      </c>
      <c r="P1183" s="6">
        <f t="shared" si="75"/>
        <v>1.3333333333333333</v>
      </c>
      <c r="Q1183" t="s">
        <v>8336</v>
      </c>
      <c r="R1183" t="s">
        <v>8337</v>
      </c>
      <c r="S1183" s="12">
        <f t="shared" si="72"/>
        <v>42034.339363425926</v>
      </c>
      <c r="T1183" s="12">
        <f t="shared" si="7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4"/>
        <v>4.2000000000000003E-2</v>
      </c>
      <c r="P1184" s="6">
        <f t="shared" si="75"/>
        <v>10.5</v>
      </c>
      <c r="Q1184" t="s">
        <v>8336</v>
      </c>
      <c r="R1184" t="s">
        <v>8337</v>
      </c>
      <c r="S1184" s="12">
        <f t="shared" si="72"/>
        <v>42728.827407407407</v>
      </c>
      <c r="T1184" s="12">
        <f t="shared" si="7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4"/>
        <v>0.04</v>
      </c>
      <c r="P1185" s="6">
        <f t="shared" si="75"/>
        <v>33.333333333333336</v>
      </c>
      <c r="Q1185" t="s">
        <v>8336</v>
      </c>
      <c r="R1185" t="s">
        <v>8337</v>
      </c>
      <c r="S1185" s="12">
        <f t="shared" si="72"/>
        <v>42656.86137731481</v>
      </c>
      <c r="T1185" s="12">
        <f t="shared" si="7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4"/>
        <v>1.0493636363636363</v>
      </c>
      <c r="P1186" s="6">
        <f t="shared" si="75"/>
        <v>61.562666666666665</v>
      </c>
      <c r="Q1186" t="s">
        <v>8338</v>
      </c>
      <c r="R1186" t="s">
        <v>8339</v>
      </c>
      <c r="S1186" s="12">
        <f t="shared" si="72"/>
        <v>42741.599664351852</v>
      </c>
      <c r="T1186" s="12">
        <f t="shared" si="7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4"/>
        <v>1.0544</v>
      </c>
      <c r="P1187" s="6">
        <f t="shared" si="75"/>
        <v>118.73873873873873</v>
      </c>
      <c r="Q1187" t="s">
        <v>8338</v>
      </c>
      <c r="R1187" t="s">
        <v>8339</v>
      </c>
      <c r="S1187" s="12">
        <f t="shared" si="72"/>
        <v>42130.865150462967</v>
      </c>
      <c r="T1187" s="12">
        <f t="shared" si="7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4"/>
        <v>1.0673333333333332</v>
      </c>
      <c r="P1188" s="6">
        <f t="shared" si="75"/>
        <v>65.081300813008127</v>
      </c>
      <c r="Q1188" t="s">
        <v>8338</v>
      </c>
      <c r="R1188" t="s">
        <v>8339</v>
      </c>
      <c r="S1188" s="12">
        <f t="shared" si="72"/>
        <v>42123.86336805555</v>
      </c>
      <c r="T1188" s="12">
        <f t="shared" si="7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4"/>
        <v>1.0412571428571429</v>
      </c>
      <c r="P1189" s="6">
        <f t="shared" si="75"/>
        <v>130.15714285714284</v>
      </c>
      <c r="Q1189" t="s">
        <v>8338</v>
      </c>
      <c r="R1189" t="s">
        <v>8339</v>
      </c>
      <c r="S1189" s="12">
        <f t="shared" si="72"/>
        <v>42109.894942129627</v>
      </c>
      <c r="T1189" s="12">
        <f t="shared" si="7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4"/>
        <v>1.6054999999999999</v>
      </c>
      <c r="P1190" s="6">
        <f t="shared" si="75"/>
        <v>37.776470588235291</v>
      </c>
      <c r="Q1190" t="s">
        <v>8338</v>
      </c>
      <c r="R1190" t="s">
        <v>8339</v>
      </c>
      <c r="S1190" s="12">
        <f t="shared" si="72"/>
        <v>42711.700694444444</v>
      </c>
      <c r="T1190" s="12">
        <f t="shared" si="7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4"/>
        <v>1.0777777777777777</v>
      </c>
      <c r="P1191" s="6">
        <f t="shared" si="75"/>
        <v>112.79069767441861</v>
      </c>
      <c r="Q1191" t="s">
        <v>8338</v>
      </c>
      <c r="R1191" t="s">
        <v>8339</v>
      </c>
      <c r="S1191" s="12">
        <f t="shared" si="72"/>
        <v>42529.979108796295</v>
      </c>
      <c r="T1191" s="12">
        <f t="shared" si="7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4"/>
        <v>1.35</v>
      </c>
      <c r="P1192" s="6">
        <f t="shared" si="75"/>
        <v>51.92307692307692</v>
      </c>
      <c r="Q1192" t="s">
        <v>8338</v>
      </c>
      <c r="R1192" t="s">
        <v>8339</v>
      </c>
      <c r="S1192" s="12">
        <f t="shared" si="72"/>
        <v>41852.665798611109</v>
      </c>
      <c r="T1192" s="12">
        <f t="shared" si="7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4"/>
        <v>1.0907407407407408</v>
      </c>
      <c r="P1193" s="6">
        <f t="shared" si="75"/>
        <v>89.242424242424249</v>
      </c>
      <c r="Q1193" t="s">
        <v>8338</v>
      </c>
      <c r="R1193" t="s">
        <v>8339</v>
      </c>
      <c r="S1193" s="12">
        <f t="shared" si="72"/>
        <v>42419.603703703702</v>
      </c>
      <c r="T1193" s="12">
        <f t="shared" si="73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4"/>
        <v>2.9</v>
      </c>
      <c r="P1194" s="6">
        <f t="shared" si="75"/>
        <v>19.333333333333332</v>
      </c>
      <c r="Q1194" t="s">
        <v>8338</v>
      </c>
      <c r="R1194" t="s">
        <v>8339</v>
      </c>
      <c r="S1194" s="12">
        <f t="shared" si="72"/>
        <v>42747.506689814814</v>
      </c>
      <c r="T1194" s="12">
        <f t="shared" si="7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4"/>
        <v>1.0395714285714286</v>
      </c>
      <c r="P1195" s="6">
        <f t="shared" si="75"/>
        <v>79.967032967032964</v>
      </c>
      <c r="Q1195" t="s">
        <v>8338</v>
      </c>
      <c r="R1195" t="s">
        <v>8339</v>
      </c>
      <c r="S1195" s="12">
        <f t="shared" si="72"/>
        <v>42409.776076388887</v>
      </c>
      <c r="T1195" s="12">
        <f t="shared" si="7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4"/>
        <v>3.2223999999999999</v>
      </c>
      <c r="P1196" s="6">
        <f t="shared" si="75"/>
        <v>56.414565826330531</v>
      </c>
      <c r="Q1196" t="s">
        <v>8338</v>
      </c>
      <c r="R1196" t="s">
        <v>8339</v>
      </c>
      <c r="S1196" s="12">
        <f t="shared" si="72"/>
        <v>42072.488182870366</v>
      </c>
      <c r="T1196" s="12">
        <f t="shared" si="7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4"/>
        <v>1.35</v>
      </c>
      <c r="P1197" s="6">
        <f t="shared" si="75"/>
        <v>79.411764705882348</v>
      </c>
      <c r="Q1197" t="s">
        <v>8338</v>
      </c>
      <c r="R1197" t="s">
        <v>8339</v>
      </c>
      <c r="S1197" s="12">
        <f t="shared" si="72"/>
        <v>42298.34783564815</v>
      </c>
      <c r="T1197" s="12">
        <f t="shared" si="7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4"/>
        <v>2.6991034482758622</v>
      </c>
      <c r="P1198" s="6">
        <f t="shared" si="75"/>
        <v>76.439453125</v>
      </c>
      <c r="Q1198" t="s">
        <v>8338</v>
      </c>
      <c r="R1198" t="s">
        <v>8339</v>
      </c>
      <c r="S1198" s="12">
        <f t="shared" si="72"/>
        <v>42326.818738425922</v>
      </c>
      <c r="T1198" s="12">
        <f t="shared" si="7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4"/>
        <v>2.5329333333333333</v>
      </c>
      <c r="P1199" s="6">
        <f t="shared" si="75"/>
        <v>121</v>
      </c>
      <c r="Q1199" t="s">
        <v>8338</v>
      </c>
      <c r="R1199" t="s">
        <v>8339</v>
      </c>
      <c r="S1199" s="12">
        <f t="shared" si="72"/>
        <v>42503.66474537037</v>
      </c>
      <c r="T1199" s="12">
        <f t="shared" si="7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4"/>
        <v>2.6059999999999999</v>
      </c>
      <c r="P1200" s="6">
        <f t="shared" si="75"/>
        <v>54.616766467065865</v>
      </c>
      <c r="Q1200" t="s">
        <v>8338</v>
      </c>
      <c r="R1200" t="s">
        <v>8339</v>
      </c>
      <c r="S1200" s="12">
        <f t="shared" si="72"/>
        <v>42333.619050925925</v>
      </c>
      <c r="T1200" s="12">
        <f t="shared" si="7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4"/>
        <v>1.0131677953348381</v>
      </c>
      <c r="P1201" s="6">
        <f t="shared" si="75"/>
        <v>299.22222222222223</v>
      </c>
      <c r="Q1201" t="s">
        <v>8338</v>
      </c>
      <c r="R1201" t="s">
        <v>8339</v>
      </c>
      <c r="S1201" s="12">
        <f t="shared" si="72"/>
        <v>42161.770833333328</v>
      </c>
      <c r="T1201" s="12">
        <f t="shared" si="7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4"/>
        <v>1.2560416666666667</v>
      </c>
      <c r="P1202" s="6">
        <f t="shared" si="75"/>
        <v>58.533980582524272</v>
      </c>
      <c r="Q1202" t="s">
        <v>8338</v>
      </c>
      <c r="R1202" t="s">
        <v>8339</v>
      </c>
      <c r="S1202" s="12">
        <f t="shared" si="72"/>
        <v>42089.477500000001</v>
      </c>
      <c r="T1202" s="12">
        <f t="shared" si="7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4"/>
        <v>1.0243783333333334</v>
      </c>
      <c r="P1203" s="6">
        <f t="shared" si="75"/>
        <v>55.371801801801809</v>
      </c>
      <c r="Q1203" t="s">
        <v>8338</v>
      </c>
      <c r="R1203" t="s">
        <v>8339</v>
      </c>
      <c r="S1203" s="12">
        <f t="shared" si="72"/>
        <v>42536.60701388889</v>
      </c>
      <c r="T1203" s="12">
        <f t="shared" si="7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4"/>
        <v>1.99244</v>
      </c>
      <c r="P1204" s="6">
        <f t="shared" si="75"/>
        <v>183.80442804428046</v>
      </c>
      <c r="Q1204" t="s">
        <v>8338</v>
      </c>
      <c r="R1204" t="s">
        <v>8339</v>
      </c>
      <c r="S1204" s="12">
        <f t="shared" si="72"/>
        <v>42152.288819444446</v>
      </c>
      <c r="T1204" s="12">
        <f t="shared" si="73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4"/>
        <v>1.0245398773006136</v>
      </c>
      <c r="P1205" s="6">
        <f t="shared" si="75"/>
        <v>165.34653465346534</v>
      </c>
      <c r="Q1205" t="s">
        <v>8338</v>
      </c>
      <c r="R1205" t="s">
        <v>8339</v>
      </c>
      <c r="S1205" s="12">
        <f t="shared" si="72"/>
        <v>42125.614895833336</v>
      </c>
      <c r="T1205" s="12">
        <f t="shared" si="7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4"/>
        <v>1.0294615384615384</v>
      </c>
      <c r="P1206" s="6">
        <f t="shared" si="75"/>
        <v>234.78947368421052</v>
      </c>
      <c r="Q1206" t="s">
        <v>8338</v>
      </c>
      <c r="R1206" t="s">
        <v>8339</v>
      </c>
      <c r="S1206" s="12">
        <f t="shared" si="72"/>
        <v>42297.748067129629</v>
      </c>
      <c r="T1206" s="12">
        <f t="shared" si="7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4"/>
        <v>1.0086153846153847</v>
      </c>
      <c r="P1207" s="6">
        <f t="shared" si="75"/>
        <v>211.48387096774192</v>
      </c>
      <c r="Q1207" t="s">
        <v>8338</v>
      </c>
      <c r="R1207" t="s">
        <v>8339</v>
      </c>
      <c r="S1207" s="12">
        <f t="shared" si="72"/>
        <v>42138.506377314814</v>
      </c>
      <c r="T1207" s="12">
        <f t="shared" si="7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4"/>
        <v>1.1499999999999999</v>
      </c>
      <c r="P1208" s="6">
        <f t="shared" si="75"/>
        <v>32.34375</v>
      </c>
      <c r="Q1208" t="s">
        <v>8338</v>
      </c>
      <c r="R1208" t="s">
        <v>8339</v>
      </c>
      <c r="S1208" s="12">
        <f t="shared" si="72"/>
        <v>42772.776076388887</v>
      </c>
      <c r="T1208" s="12">
        <f t="shared" si="7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4"/>
        <v>1.0416766467065868</v>
      </c>
      <c r="P1209" s="6">
        <f t="shared" si="75"/>
        <v>123.37588652482269</v>
      </c>
      <c r="Q1209" t="s">
        <v>8338</v>
      </c>
      <c r="R1209" t="s">
        <v>8339</v>
      </c>
      <c r="S1209" s="12">
        <f t="shared" si="72"/>
        <v>42430.430243055554</v>
      </c>
      <c r="T1209" s="12">
        <f t="shared" si="7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4"/>
        <v>1.5529999999999999</v>
      </c>
      <c r="P1210" s="6">
        <f t="shared" si="75"/>
        <v>207.06666666666666</v>
      </c>
      <c r="Q1210" t="s">
        <v>8338</v>
      </c>
      <c r="R1210" t="s">
        <v>8339</v>
      </c>
      <c r="S1210" s="12">
        <f t="shared" si="72"/>
        <v>42423.709074074075</v>
      </c>
      <c r="T1210" s="12">
        <f t="shared" si="7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4"/>
        <v>1.06</v>
      </c>
      <c r="P1211" s="6">
        <f t="shared" si="75"/>
        <v>138.2608695652174</v>
      </c>
      <c r="Q1211" t="s">
        <v>8338</v>
      </c>
      <c r="R1211" t="s">
        <v>8339</v>
      </c>
      <c r="S1211" s="12">
        <f t="shared" si="72"/>
        <v>42761.846122685187</v>
      </c>
      <c r="T1211" s="12">
        <f t="shared" si="7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4"/>
        <v>2.5431499999999998</v>
      </c>
      <c r="P1212" s="6">
        <f t="shared" si="75"/>
        <v>493.81553398058253</v>
      </c>
      <c r="Q1212" t="s">
        <v>8338</v>
      </c>
      <c r="R1212" t="s">
        <v>8339</v>
      </c>
      <c r="S1212" s="12">
        <f t="shared" si="72"/>
        <v>42132.941805555558</v>
      </c>
      <c r="T1212" s="12">
        <f t="shared" si="7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4"/>
        <v>1.0109999999999999</v>
      </c>
      <c r="P1213" s="6">
        <f t="shared" si="75"/>
        <v>168.5</v>
      </c>
      <c r="Q1213" t="s">
        <v>8338</v>
      </c>
      <c r="R1213" t="s">
        <v>8339</v>
      </c>
      <c r="S1213" s="12">
        <f t="shared" si="72"/>
        <v>42515.866446759261</v>
      </c>
      <c r="T1213" s="12">
        <f t="shared" si="7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4"/>
        <v>1.2904</v>
      </c>
      <c r="P1214" s="6">
        <f t="shared" si="75"/>
        <v>38.867469879518069</v>
      </c>
      <c r="Q1214" t="s">
        <v>8338</v>
      </c>
      <c r="R1214" t="s">
        <v>8339</v>
      </c>
      <c r="S1214" s="12">
        <f t="shared" si="72"/>
        <v>42318.950173611112</v>
      </c>
      <c r="T1214" s="12">
        <f t="shared" si="7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4"/>
        <v>1.0223076923076924</v>
      </c>
      <c r="P1215" s="6">
        <f t="shared" si="75"/>
        <v>61.527777777777779</v>
      </c>
      <c r="Q1215" t="s">
        <v>8338</v>
      </c>
      <c r="R1215" t="s">
        <v>8339</v>
      </c>
      <c r="S1215" s="12">
        <f t="shared" si="72"/>
        <v>42731.755787037036</v>
      </c>
      <c r="T1215" s="12">
        <f t="shared" si="7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4"/>
        <v>1.3180000000000001</v>
      </c>
      <c r="P1216" s="6">
        <f t="shared" si="75"/>
        <v>105.44</v>
      </c>
      <c r="Q1216" t="s">
        <v>8338</v>
      </c>
      <c r="R1216" t="s">
        <v>8339</v>
      </c>
      <c r="S1216" s="12">
        <f t="shared" si="72"/>
        <v>42104.840335648143</v>
      </c>
      <c r="T1216" s="12">
        <f t="shared" si="7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4"/>
        <v>7.8608020000000005</v>
      </c>
      <c r="P1217" s="6">
        <f t="shared" si="75"/>
        <v>71.592003642987251</v>
      </c>
      <c r="Q1217" t="s">
        <v>8338</v>
      </c>
      <c r="R1217" t="s">
        <v>8339</v>
      </c>
      <c r="S1217" s="12">
        <f t="shared" si="72"/>
        <v>41759.923101851848</v>
      </c>
      <c r="T1217" s="12">
        <f t="shared" si="7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4"/>
        <v>1.4570000000000001</v>
      </c>
      <c r="P1218" s="6">
        <f t="shared" si="75"/>
        <v>91.882882882882882</v>
      </c>
      <c r="Q1218" t="s">
        <v>8338</v>
      </c>
      <c r="R1218" t="s">
        <v>8339</v>
      </c>
      <c r="S1218" s="12">
        <f t="shared" ref="S1218:S1281" si="76">(J1218/86400)+DATE(1970,1,1)</f>
        <v>42247.616400462968</v>
      </c>
      <c r="T1218" s="12">
        <f t="shared" ref="T1218:T1281" si="77">(I1218/86400)+DATE(1970,1,1)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8">E1219/D1219</f>
        <v>1.026</v>
      </c>
      <c r="P1219" s="6">
        <f t="shared" ref="P1219:P1282" si="79">E1219/L1219</f>
        <v>148.57377049180329</v>
      </c>
      <c r="Q1219" t="s">
        <v>8338</v>
      </c>
      <c r="R1219" t="s">
        <v>8339</v>
      </c>
      <c r="S1219" s="12">
        <f t="shared" si="76"/>
        <v>42535.809490740736</v>
      </c>
      <c r="T1219" s="12">
        <f t="shared" si="77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8"/>
        <v>1.7227777777777777</v>
      </c>
      <c r="P1220" s="6">
        <f t="shared" si="79"/>
        <v>174.2134831460674</v>
      </c>
      <c r="Q1220" t="s">
        <v>8338</v>
      </c>
      <c r="R1220" t="s">
        <v>8339</v>
      </c>
      <c r="S1220" s="12">
        <f t="shared" si="76"/>
        <v>42278.662037037036</v>
      </c>
      <c r="T1220" s="12">
        <f t="shared" si="77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8"/>
        <v>1.5916819571865444</v>
      </c>
      <c r="P1221" s="6">
        <f t="shared" si="79"/>
        <v>102.86166007905139</v>
      </c>
      <c r="Q1221" t="s">
        <v>8338</v>
      </c>
      <c r="R1221" t="s">
        <v>8339</v>
      </c>
      <c r="S1221" s="12">
        <f t="shared" si="76"/>
        <v>42633.461956018524</v>
      </c>
      <c r="T1221" s="12">
        <f t="shared" si="77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8"/>
        <v>1.0376666666666667</v>
      </c>
      <c r="P1222" s="6">
        <f t="shared" si="79"/>
        <v>111.17857142857143</v>
      </c>
      <c r="Q1222" t="s">
        <v>8338</v>
      </c>
      <c r="R1222" t="s">
        <v>8339</v>
      </c>
      <c r="S1222" s="12">
        <f t="shared" si="76"/>
        <v>42211.628611111111</v>
      </c>
      <c r="T1222" s="12">
        <f t="shared" si="77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8"/>
        <v>1.1140954545454547</v>
      </c>
      <c r="P1223" s="6">
        <f t="shared" si="79"/>
        <v>23.796213592233013</v>
      </c>
      <c r="Q1223" t="s">
        <v>8338</v>
      </c>
      <c r="R1223" t="s">
        <v>8339</v>
      </c>
      <c r="S1223" s="12">
        <f t="shared" si="76"/>
        <v>42680.47555555556</v>
      </c>
      <c r="T1223" s="12">
        <f t="shared" si="77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8"/>
        <v>2.80375</v>
      </c>
      <c r="P1224" s="6">
        <f t="shared" si="79"/>
        <v>81.268115942028984</v>
      </c>
      <c r="Q1224" t="s">
        <v>8338</v>
      </c>
      <c r="R1224" t="s">
        <v>8339</v>
      </c>
      <c r="S1224" s="12">
        <f t="shared" si="76"/>
        <v>42430.720451388886</v>
      </c>
      <c r="T1224" s="12">
        <f t="shared" si="77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8"/>
        <v>1.1210606060606061</v>
      </c>
      <c r="P1225" s="6">
        <f t="shared" si="79"/>
        <v>116.21465968586388</v>
      </c>
      <c r="Q1225" t="s">
        <v>8338</v>
      </c>
      <c r="R1225" t="s">
        <v>8339</v>
      </c>
      <c r="S1225" s="12">
        <f t="shared" si="76"/>
        <v>42654.177187499998</v>
      </c>
      <c r="T1225" s="12">
        <f t="shared" si="77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8"/>
        <v>7.0666666666666669E-2</v>
      </c>
      <c r="P1226" s="6">
        <f t="shared" si="79"/>
        <v>58.888888888888886</v>
      </c>
      <c r="Q1226" t="s">
        <v>8325</v>
      </c>
      <c r="R1226" t="s">
        <v>8340</v>
      </c>
      <c r="S1226" s="12">
        <f t="shared" si="76"/>
        <v>41736.549791666665</v>
      </c>
      <c r="T1226" s="12">
        <f t="shared" si="77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8"/>
        <v>4.3999999999999997E-2</v>
      </c>
      <c r="P1227" s="6">
        <f t="shared" si="79"/>
        <v>44</v>
      </c>
      <c r="Q1227" t="s">
        <v>8325</v>
      </c>
      <c r="R1227" t="s">
        <v>8340</v>
      </c>
      <c r="S1227" s="12">
        <f t="shared" si="76"/>
        <v>41509.905995370369</v>
      </c>
      <c r="T1227" s="12">
        <f t="shared" si="77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8"/>
        <v>3.8739999999999997E-2</v>
      </c>
      <c r="P1228" s="6">
        <f t="shared" si="79"/>
        <v>48.424999999999997</v>
      </c>
      <c r="Q1228" t="s">
        <v>8325</v>
      </c>
      <c r="R1228" t="s">
        <v>8340</v>
      </c>
      <c r="S1228" s="12">
        <f t="shared" si="76"/>
        <v>41715.874780092592</v>
      </c>
      <c r="T1228" s="12">
        <f t="shared" si="77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8"/>
        <v>0</v>
      </c>
      <c r="P1229" s="6" t="e">
        <f t="shared" si="79"/>
        <v>#DIV/0!</v>
      </c>
      <c r="Q1229" t="s">
        <v>8325</v>
      </c>
      <c r="R1229" t="s">
        <v>8340</v>
      </c>
      <c r="S1229" s="12">
        <f t="shared" si="76"/>
        <v>41827.919166666667</v>
      </c>
      <c r="T1229" s="12">
        <f t="shared" si="77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8"/>
        <v>0.29299999999999998</v>
      </c>
      <c r="P1230" s="6">
        <f t="shared" si="79"/>
        <v>61.041666666666664</v>
      </c>
      <c r="Q1230" t="s">
        <v>8325</v>
      </c>
      <c r="R1230" t="s">
        <v>8340</v>
      </c>
      <c r="S1230" s="12">
        <f t="shared" si="76"/>
        <v>40754.729259259257</v>
      </c>
      <c r="T1230" s="12">
        <f t="shared" si="77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8"/>
        <v>9.0909090909090905E-3</v>
      </c>
      <c r="P1231" s="6">
        <f t="shared" si="79"/>
        <v>25</v>
      </c>
      <c r="Q1231" t="s">
        <v>8325</v>
      </c>
      <c r="R1231" t="s">
        <v>8340</v>
      </c>
      <c r="S1231" s="12">
        <f t="shared" si="76"/>
        <v>40985.459803240738</v>
      </c>
      <c r="T1231" s="12">
        <f t="shared" si="77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8"/>
        <v>0</v>
      </c>
      <c r="P1232" s="6" t="e">
        <f t="shared" si="79"/>
        <v>#DIV/0!</v>
      </c>
      <c r="Q1232" t="s">
        <v>8325</v>
      </c>
      <c r="R1232" t="s">
        <v>8340</v>
      </c>
      <c r="S1232" s="12">
        <f t="shared" si="76"/>
        <v>40568.972569444442</v>
      </c>
      <c r="T1232" s="12">
        <f t="shared" si="77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8"/>
        <v>0</v>
      </c>
      <c r="P1233" s="6" t="e">
        <f t="shared" si="79"/>
        <v>#DIV/0!</v>
      </c>
      <c r="Q1233" t="s">
        <v>8325</v>
      </c>
      <c r="R1233" t="s">
        <v>8340</v>
      </c>
      <c r="S1233" s="12">
        <f t="shared" si="76"/>
        <v>42193.941759259258</v>
      </c>
      <c r="T1233" s="12">
        <f t="shared" si="77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8"/>
        <v>8.0000000000000002E-3</v>
      </c>
      <c r="P1234" s="6">
        <f t="shared" si="79"/>
        <v>40</v>
      </c>
      <c r="Q1234" t="s">
        <v>8325</v>
      </c>
      <c r="R1234" t="s">
        <v>8340</v>
      </c>
      <c r="S1234" s="12">
        <f t="shared" si="76"/>
        <v>41506.848032407404</v>
      </c>
      <c r="T1234" s="12">
        <f t="shared" si="77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8"/>
        <v>0.11600000000000001</v>
      </c>
      <c r="P1235" s="6">
        <f t="shared" si="79"/>
        <v>19.333333333333332</v>
      </c>
      <c r="Q1235" t="s">
        <v>8325</v>
      </c>
      <c r="R1235" t="s">
        <v>8340</v>
      </c>
      <c r="S1235" s="12">
        <f t="shared" si="76"/>
        <v>40939.948773148149</v>
      </c>
      <c r="T1235" s="12">
        <f t="shared" si="77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8"/>
        <v>0</v>
      </c>
      <c r="P1236" s="6" t="e">
        <f t="shared" si="79"/>
        <v>#DIV/0!</v>
      </c>
      <c r="Q1236" t="s">
        <v>8325</v>
      </c>
      <c r="R1236" t="s">
        <v>8340</v>
      </c>
      <c r="S1236" s="12">
        <f t="shared" si="76"/>
        <v>42007.788680555561</v>
      </c>
      <c r="T1236" s="12">
        <f t="shared" si="77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8"/>
        <v>2.787363950092912E-2</v>
      </c>
      <c r="P1237" s="6">
        <f t="shared" si="79"/>
        <v>35</v>
      </c>
      <c r="Q1237" t="s">
        <v>8325</v>
      </c>
      <c r="R1237" t="s">
        <v>8340</v>
      </c>
      <c r="S1237" s="12">
        <f t="shared" si="76"/>
        <v>41583.135405092595</v>
      </c>
      <c r="T1237" s="12">
        <f t="shared" si="77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8"/>
        <v>0</v>
      </c>
      <c r="P1238" s="6" t="e">
        <f t="shared" si="79"/>
        <v>#DIV/0!</v>
      </c>
      <c r="Q1238" t="s">
        <v>8325</v>
      </c>
      <c r="R1238" t="s">
        <v>8340</v>
      </c>
      <c r="S1238" s="12">
        <f t="shared" si="76"/>
        <v>41110.680138888885</v>
      </c>
      <c r="T1238" s="12">
        <f t="shared" si="77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8"/>
        <v>0</v>
      </c>
      <c r="P1239" s="6" t="e">
        <f t="shared" si="79"/>
        <v>#DIV/0!</v>
      </c>
      <c r="Q1239" t="s">
        <v>8325</v>
      </c>
      <c r="R1239" t="s">
        <v>8340</v>
      </c>
      <c r="S1239" s="12">
        <f t="shared" si="76"/>
        <v>41125.283159722225</v>
      </c>
      <c r="T1239" s="12">
        <f t="shared" si="77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8"/>
        <v>0.17799999999999999</v>
      </c>
      <c r="P1240" s="6">
        <f t="shared" si="79"/>
        <v>59.333333333333336</v>
      </c>
      <c r="Q1240" t="s">
        <v>8325</v>
      </c>
      <c r="R1240" t="s">
        <v>8340</v>
      </c>
      <c r="S1240" s="12">
        <f t="shared" si="76"/>
        <v>40731.61037037037</v>
      </c>
      <c r="T1240" s="12">
        <f t="shared" si="77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8"/>
        <v>0</v>
      </c>
      <c r="P1241" s="6" t="e">
        <f t="shared" si="79"/>
        <v>#DIV/0!</v>
      </c>
      <c r="Q1241" t="s">
        <v>8325</v>
      </c>
      <c r="R1241" t="s">
        <v>8340</v>
      </c>
      <c r="S1241" s="12">
        <f t="shared" si="76"/>
        <v>40883.962581018517</v>
      </c>
      <c r="T1241" s="12">
        <f t="shared" si="77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8"/>
        <v>3.0124999999999999E-2</v>
      </c>
      <c r="P1242" s="6">
        <f t="shared" si="79"/>
        <v>30.125</v>
      </c>
      <c r="Q1242" t="s">
        <v>8325</v>
      </c>
      <c r="R1242" t="s">
        <v>8340</v>
      </c>
      <c r="S1242" s="12">
        <f t="shared" si="76"/>
        <v>41409.040011574078</v>
      </c>
      <c r="T1242" s="12">
        <f t="shared" si="77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8"/>
        <v>0.50739999999999996</v>
      </c>
      <c r="P1243" s="6">
        <f t="shared" si="79"/>
        <v>74.617647058823536</v>
      </c>
      <c r="Q1243" t="s">
        <v>8325</v>
      </c>
      <c r="R1243" t="s">
        <v>8340</v>
      </c>
      <c r="S1243" s="12">
        <f t="shared" si="76"/>
        <v>41923.837731481479</v>
      </c>
      <c r="T1243" s="12">
        <f t="shared" si="77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8"/>
        <v>5.4884742041712408E-3</v>
      </c>
      <c r="P1244" s="6">
        <f t="shared" si="79"/>
        <v>5</v>
      </c>
      <c r="Q1244" t="s">
        <v>8325</v>
      </c>
      <c r="R1244" t="s">
        <v>8340</v>
      </c>
      <c r="S1244" s="12">
        <f t="shared" si="76"/>
        <v>40782.165532407409</v>
      </c>
      <c r="T1244" s="12">
        <f t="shared" si="77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8"/>
        <v>0.14091666666666666</v>
      </c>
      <c r="P1245" s="6">
        <f t="shared" si="79"/>
        <v>44.5</v>
      </c>
      <c r="Q1245" t="s">
        <v>8325</v>
      </c>
      <c r="R1245" t="s">
        <v>8340</v>
      </c>
      <c r="S1245" s="12">
        <f t="shared" si="76"/>
        <v>40671.879293981481</v>
      </c>
      <c r="T1245" s="12">
        <f t="shared" si="77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8"/>
        <v>1.038</v>
      </c>
      <c r="P1246" s="6">
        <f t="shared" si="79"/>
        <v>46.133333333333333</v>
      </c>
      <c r="Q1246" t="s">
        <v>8325</v>
      </c>
      <c r="R1246" t="s">
        <v>8326</v>
      </c>
      <c r="S1246" s="12">
        <f t="shared" si="76"/>
        <v>41355.825497685189</v>
      </c>
      <c r="T1246" s="12">
        <f t="shared" si="77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8"/>
        <v>1.2024999999999999</v>
      </c>
      <c r="P1247" s="6">
        <f t="shared" si="79"/>
        <v>141.47058823529412</v>
      </c>
      <c r="Q1247" t="s">
        <v>8325</v>
      </c>
      <c r="R1247" t="s">
        <v>8326</v>
      </c>
      <c r="S1247" s="12">
        <f t="shared" si="76"/>
        <v>41774.59993055556</v>
      </c>
      <c r="T1247" s="12">
        <f t="shared" si="77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8"/>
        <v>1.17</v>
      </c>
      <c r="P1248" s="6">
        <f t="shared" si="79"/>
        <v>75.483870967741936</v>
      </c>
      <c r="Q1248" t="s">
        <v>8325</v>
      </c>
      <c r="R1248" t="s">
        <v>8326</v>
      </c>
      <c r="S1248" s="12">
        <f t="shared" si="76"/>
        <v>40838.043391203704</v>
      </c>
      <c r="T1248" s="12">
        <f t="shared" si="77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8"/>
        <v>1.2214285714285715</v>
      </c>
      <c r="P1249" s="6">
        <f t="shared" si="79"/>
        <v>85.5</v>
      </c>
      <c r="Q1249" t="s">
        <v>8325</v>
      </c>
      <c r="R1249" t="s">
        <v>8326</v>
      </c>
      <c r="S1249" s="12">
        <f t="shared" si="76"/>
        <v>41370.292303240742</v>
      </c>
      <c r="T1249" s="12">
        <f t="shared" si="77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8"/>
        <v>1.5164</v>
      </c>
      <c r="P1250" s="6">
        <f t="shared" si="79"/>
        <v>64.254237288135599</v>
      </c>
      <c r="Q1250" t="s">
        <v>8325</v>
      </c>
      <c r="R1250" t="s">
        <v>8326</v>
      </c>
      <c r="S1250" s="12">
        <f t="shared" si="76"/>
        <v>41767.656863425924</v>
      </c>
      <c r="T1250" s="12">
        <f t="shared" si="77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8"/>
        <v>1.0444</v>
      </c>
      <c r="P1251" s="6">
        <f t="shared" si="79"/>
        <v>64.46913580246914</v>
      </c>
      <c r="Q1251" t="s">
        <v>8325</v>
      </c>
      <c r="R1251" t="s">
        <v>8326</v>
      </c>
      <c r="S1251" s="12">
        <f t="shared" si="76"/>
        <v>41067.740868055553</v>
      </c>
      <c r="T1251" s="12">
        <f t="shared" si="77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8"/>
        <v>2.0015333333333332</v>
      </c>
      <c r="P1252" s="6">
        <f t="shared" si="79"/>
        <v>118.2007874015748</v>
      </c>
      <c r="Q1252" t="s">
        <v>8325</v>
      </c>
      <c r="R1252" t="s">
        <v>8326</v>
      </c>
      <c r="S1252" s="12">
        <f t="shared" si="76"/>
        <v>41843.64271990741</v>
      </c>
      <c r="T1252" s="12">
        <f t="shared" si="77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8"/>
        <v>1.018</v>
      </c>
      <c r="P1253" s="6">
        <f t="shared" si="79"/>
        <v>82.540540540540547</v>
      </c>
      <c r="Q1253" t="s">
        <v>8325</v>
      </c>
      <c r="R1253" t="s">
        <v>8326</v>
      </c>
      <c r="S1253" s="12">
        <f t="shared" si="76"/>
        <v>40751.814432870371</v>
      </c>
      <c r="T1253" s="12">
        <f t="shared" si="77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8"/>
        <v>1.3765714285714286</v>
      </c>
      <c r="P1254" s="6">
        <f t="shared" si="79"/>
        <v>34.170212765957444</v>
      </c>
      <c r="Q1254" t="s">
        <v>8325</v>
      </c>
      <c r="R1254" t="s">
        <v>8326</v>
      </c>
      <c r="S1254" s="12">
        <f t="shared" si="76"/>
        <v>41543.988067129627</v>
      </c>
      <c r="T1254" s="12">
        <f t="shared" si="77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8"/>
        <v>3038.3319999999999</v>
      </c>
      <c r="P1255" s="6">
        <f t="shared" si="79"/>
        <v>42.73322081575246</v>
      </c>
      <c r="Q1255" t="s">
        <v>8325</v>
      </c>
      <c r="R1255" t="s">
        <v>8326</v>
      </c>
      <c r="S1255" s="12">
        <f t="shared" si="76"/>
        <v>41855.783645833333</v>
      </c>
      <c r="T1255" s="12">
        <f t="shared" si="77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8"/>
        <v>1.9885074626865671</v>
      </c>
      <c r="P1256" s="6">
        <f t="shared" si="79"/>
        <v>94.489361702127653</v>
      </c>
      <c r="Q1256" t="s">
        <v>8325</v>
      </c>
      <c r="R1256" t="s">
        <v>8326</v>
      </c>
      <c r="S1256" s="12">
        <f t="shared" si="76"/>
        <v>40487.621365740742</v>
      </c>
      <c r="T1256" s="12">
        <f t="shared" si="77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8"/>
        <v>2.0236666666666667</v>
      </c>
      <c r="P1257" s="6">
        <f t="shared" si="79"/>
        <v>55.697247706422019</v>
      </c>
      <c r="Q1257" t="s">
        <v>8325</v>
      </c>
      <c r="R1257" t="s">
        <v>8326</v>
      </c>
      <c r="S1257" s="12">
        <f t="shared" si="76"/>
        <v>41579.845509259263</v>
      </c>
      <c r="T1257" s="12">
        <f t="shared" si="77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8"/>
        <v>1.1796376666666666</v>
      </c>
      <c r="P1258" s="6">
        <f t="shared" si="79"/>
        <v>98.030831024930734</v>
      </c>
      <c r="Q1258" t="s">
        <v>8325</v>
      </c>
      <c r="R1258" t="s">
        <v>8326</v>
      </c>
      <c r="S1258" s="12">
        <f t="shared" si="76"/>
        <v>40921.919340277775</v>
      </c>
      <c r="T1258" s="12">
        <f t="shared" si="77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8"/>
        <v>2.9472727272727273</v>
      </c>
      <c r="P1259" s="6">
        <f t="shared" si="79"/>
        <v>92.102272727272734</v>
      </c>
      <c r="Q1259" t="s">
        <v>8325</v>
      </c>
      <c r="R1259" t="s">
        <v>8326</v>
      </c>
      <c r="S1259" s="12">
        <f t="shared" si="76"/>
        <v>40587.085532407407</v>
      </c>
      <c r="T1259" s="12">
        <f t="shared" si="77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8"/>
        <v>2.1314633333333335</v>
      </c>
      <c r="P1260" s="6">
        <f t="shared" si="79"/>
        <v>38.175462686567165</v>
      </c>
      <c r="Q1260" t="s">
        <v>8325</v>
      </c>
      <c r="R1260" t="s">
        <v>8326</v>
      </c>
      <c r="S1260" s="12">
        <f t="shared" si="76"/>
        <v>41487.611250000002</v>
      </c>
      <c r="T1260" s="12">
        <f t="shared" si="77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8"/>
        <v>1.0424</v>
      </c>
      <c r="P1261" s="6">
        <f t="shared" si="79"/>
        <v>27.145833333333332</v>
      </c>
      <c r="Q1261" t="s">
        <v>8325</v>
      </c>
      <c r="R1261" t="s">
        <v>8326</v>
      </c>
      <c r="S1261" s="12">
        <f t="shared" si="76"/>
        <v>41766.970648148148</v>
      </c>
      <c r="T1261" s="12">
        <f t="shared" si="77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8"/>
        <v>1.1366666666666667</v>
      </c>
      <c r="P1262" s="6">
        <f t="shared" si="79"/>
        <v>50.689189189189186</v>
      </c>
      <c r="Q1262" t="s">
        <v>8325</v>
      </c>
      <c r="R1262" t="s">
        <v>8326</v>
      </c>
      <c r="S1262" s="12">
        <f t="shared" si="76"/>
        <v>41666.842824074076</v>
      </c>
      <c r="T1262" s="12">
        <f t="shared" si="77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8"/>
        <v>1.0125</v>
      </c>
      <c r="P1263" s="6">
        <f t="shared" si="79"/>
        <v>38.942307692307693</v>
      </c>
      <c r="Q1263" t="s">
        <v>8325</v>
      </c>
      <c r="R1263" t="s">
        <v>8326</v>
      </c>
      <c r="S1263" s="12">
        <f t="shared" si="76"/>
        <v>41638.342905092592</v>
      </c>
      <c r="T1263" s="12">
        <f t="shared" si="77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8"/>
        <v>1.2541538461538462</v>
      </c>
      <c r="P1264" s="6">
        <f t="shared" si="79"/>
        <v>77.638095238095232</v>
      </c>
      <c r="Q1264" t="s">
        <v>8325</v>
      </c>
      <c r="R1264" t="s">
        <v>8326</v>
      </c>
      <c r="S1264" s="12">
        <f t="shared" si="76"/>
        <v>41656.762638888889</v>
      </c>
      <c r="T1264" s="12">
        <f t="shared" si="77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8"/>
        <v>1.19</v>
      </c>
      <c r="P1265" s="6">
        <f t="shared" si="79"/>
        <v>43.536585365853661</v>
      </c>
      <c r="Q1265" t="s">
        <v>8325</v>
      </c>
      <c r="R1265" t="s">
        <v>8326</v>
      </c>
      <c r="S1265" s="12">
        <f t="shared" si="76"/>
        <v>41692.084143518521</v>
      </c>
      <c r="T1265" s="12">
        <f t="shared" si="77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8"/>
        <v>1.6646153846153846</v>
      </c>
      <c r="P1266" s="6">
        <f t="shared" si="79"/>
        <v>31.823529411764707</v>
      </c>
      <c r="Q1266" t="s">
        <v>8325</v>
      </c>
      <c r="R1266" t="s">
        <v>8326</v>
      </c>
      <c r="S1266" s="12">
        <f t="shared" si="76"/>
        <v>41547.662997685184</v>
      </c>
      <c r="T1266" s="12">
        <f t="shared" si="77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8"/>
        <v>1.1914771428571429</v>
      </c>
      <c r="P1267" s="6">
        <f t="shared" si="79"/>
        <v>63.184393939393942</v>
      </c>
      <c r="Q1267" t="s">
        <v>8325</v>
      </c>
      <c r="R1267" t="s">
        <v>8326</v>
      </c>
      <c r="S1267" s="12">
        <f t="shared" si="76"/>
        <v>40465.655266203699</v>
      </c>
      <c r="T1267" s="12">
        <f t="shared" si="77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8"/>
        <v>1.0047368421052632</v>
      </c>
      <c r="P1268" s="6">
        <f t="shared" si="79"/>
        <v>190.9</v>
      </c>
      <c r="Q1268" t="s">
        <v>8325</v>
      </c>
      <c r="R1268" t="s">
        <v>8326</v>
      </c>
      <c r="S1268" s="12">
        <f t="shared" si="76"/>
        <v>41620.87667824074</v>
      </c>
      <c r="T1268" s="12">
        <f t="shared" si="77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8"/>
        <v>1.018</v>
      </c>
      <c r="P1269" s="6">
        <f t="shared" si="79"/>
        <v>140.85534591194968</v>
      </c>
      <c r="Q1269" t="s">
        <v>8325</v>
      </c>
      <c r="R1269" t="s">
        <v>8326</v>
      </c>
      <c r="S1269" s="12">
        <f t="shared" si="76"/>
        <v>41449.585162037038</v>
      </c>
      <c r="T1269" s="12">
        <f t="shared" si="77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8"/>
        <v>1.1666666666666667</v>
      </c>
      <c r="P1270" s="6">
        <f t="shared" si="79"/>
        <v>76.92307692307692</v>
      </c>
      <c r="Q1270" t="s">
        <v>8325</v>
      </c>
      <c r="R1270" t="s">
        <v>8326</v>
      </c>
      <c r="S1270" s="12">
        <f t="shared" si="76"/>
        <v>41507.845451388886</v>
      </c>
      <c r="T1270" s="12">
        <f t="shared" si="77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8"/>
        <v>1.0864893617021276</v>
      </c>
      <c r="P1271" s="6">
        <f t="shared" si="79"/>
        <v>99.15533980582525</v>
      </c>
      <c r="Q1271" t="s">
        <v>8325</v>
      </c>
      <c r="R1271" t="s">
        <v>8326</v>
      </c>
      <c r="S1271" s="12">
        <f t="shared" si="76"/>
        <v>42445.823055555556</v>
      </c>
      <c r="T1271" s="12">
        <f t="shared" si="77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8"/>
        <v>1.1472</v>
      </c>
      <c r="P1272" s="6">
        <f t="shared" si="79"/>
        <v>67.881656804733723</v>
      </c>
      <c r="Q1272" t="s">
        <v>8325</v>
      </c>
      <c r="R1272" t="s">
        <v>8326</v>
      </c>
      <c r="S1272" s="12">
        <f t="shared" si="76"/>
        <v>40933.85696759259</v>
      </c>
      <c r="T1272" s="12">
        <f t="shared" si="77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8"/>
        <v>1.018</v>
      </c>
      <c r="P1273" s="6">
        <f t="shared" si="79"/>
        <v>246.29032258064515</v>
      </c>
      <c r="Q1273" t="s">
        <v>8325</v>
      </c>
      <c r="R1273" t="s">
        <v>8326</v>
      </c>
      <c r="S1273" s="12">
        <f t="shared" si="76"/>
        <v>41561.683553240742</v>
      </c>
      <c r="T1273" s="12">
        <f t="shared" si="77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8"/>
        <v>1.06</v>
      </c>
      <c r="P1274" s="6">
        <f t="shared" si="79"/>
        <v>189.28571428571428</v>
      </c>
      <c r="Q1274" t="s">
        <v>8325</v>
      </c>
      <c r="R1274" t="s">
        <v>8326</v>
      </c>
      <c r="S1274" s="12">
        <f t="shared" si="76"/>
        <v>40274.745127314818</v>
      </c>
      <c r="T1274" s="12">
        <f t="shared" si="77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8"/>
        <v>1.0349999999999999</v>
      </c>
      <c r="P1275" s="6">
        <f t="shared" si="79"/>
        <v>76.666666666666671</v>
      </c>
      <c r="Q1275" t="s">
        <v>8325</v>
      </c>
      <c r="R1275" t="s">
        <v>8326</v>
      </c>
      <c r="S1275" s="12">
        <f t="shared" si="76"/>
        <v>41852.730219907404</v>
      </c>
      <c r="T1275" s="12">
        <f t="shared" si="77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8"/>
        <v>1.5497535999999998</v>
      </c>
      <c r="P1276" s="6">
        <f t="shared" si="79"/>
        <v>82.963254817987149</v>
      </c>
      <c r="Q1276" t="s">
        <v>8325</v>
      </c>
      <c r="R1276" t="s">
        <v>8326</v>
      </c>
      <c r="S1276" s="12">
        <f t="shared" si="76"/>
        <v>41116.690104166664</v>
      </c>
      <c r="T1276" s="12">
        <f t="shared" si="77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8"/>
        <v>1.6214066666666667</v>
      </c>
      <c r="P1277" s="6">
        <f t="shared" si="79"/>
        <v>62.522107969151669</v>
      </c>
      <c r="Q1277" t="s">
        <v>8325</v>
      </c>
      <c r="R1277" t="s">
        <v>8326</v>
      </c>
      <c r="S1277" s="12">
        <f t="shared" si="76"/>
        <v>41458.867905092593</v>
      </c>
      <c r="T1277" s="12">
        <f t="shared" si="77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8"/>
        <v>1.0442100000000001</v>
      </c>
      <c r="P1278" s="6">
        <f t="shared" si="79"/>
        <v>46.06808823529412</v>
      </c>
      <c r="Q1278" t="s">
        <v>8325</v>
      </c>
      <c r="R1278" t="s">
        <v>8326</v>
      </c>
      <c r="S1278" s="12">
        <f t="shared" si="76"/>
        <v>40007.704247685186</v>
      </c>
      <c r="T1278" s="12">
        <f t="shared" si="77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8"/>
        <v>1.0612433333333333</v>
      </c>
      <c r="P1279" s="6">
        <f t="shared" si="79"/>
        <v>38.543946731234868</v>
      </c>
      <c r="Q1279" t="s">
        <v>8325</v>
      </c>
      <c r="R1279" t="s">
        <v>8326</v>
      </c>
      <c r="S1279" s="12">
        <f t="shared" si="76"/>
        <v>41121.561886574076</v>
      </c>
      <c r="T1279" s="12">
        <f t="shared" si="77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8"/>
        <v>1.5493846153846154</v>
      </c>
      <c r="P1280" s="6">
        <f t="shared" si="79"/>
        <v>53.005263157894738</v>
      </c>
      <c r="Q1280" t="s">
        <v>8325</v>
      </c>
      <c r="R1280" t="s">
        <v>8326</v>
      </c>
      <c r="S1280" s="12">
        <f t="shared" si="76"/>
        <v>41786.555162037039</v>
      </c>
      <c r="T1280" s="12">
        <f t="shared" si="77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8"/>
        <v>1.1077157238734421</v>
      </c>
      <c r="P1281" s="6">
        <f t="shared" si="79"/>
        <v>73.355396825396824</v>
      </c>
      <c r="Q1281" t="s">
        <v>8325</v>
      </c>
      <c r="R1281" t="s">
        <v>8326</v>
      </c>
      <c r="S1281" s="12">
        <f t="shared" si="76"/>
        <v>41682.099189814813</v>
      </c>
      <c r="T1281" s="12">
        <f t="shared" si="77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8"/>
        <v>1.1091186666666666</v>
      </c>
      <c r="P1282" s="6">
        <f t="shared" si="79"/>
        <v>127.97523076923076</v>
      </c>
      <c r="Q1282" t="s">
        <v>8325</v>
      </c>
      <c r="R1282" t="s">
        <v>8326</v>
      </c>
      <c r="S1282" s="12">
        <f t="shared" ref="S1282:S1345" si="80">(J1282/86400)+DATE(1970,1,1)</f>
        <v>40513.757569444446</v>
      </c>
      <c r="T1282" s="12">
        <f t="shared" ref="T1282:T1345" si="81">(I1282/86400)+DATE(1970,1,1)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2">E1283/D1283</f>
        <v>1.1071428571428572</v>
      </c>
      <c r="P1283" s="6">
        <f t="shared" ref="P1283:P1346" si="83">E1283/L1283</f>
        <v>104.72972972972973</v>
      </c>
      <c r="Q1283" t="s">
        <v>8325</v>
      </c>
      <c r="R1283" t="s">
        <v>8326</v>
      </c>
      <c r="S1283" s="12">
        <f t="shared" si="80"/>
        <v>41463.743472222224</v>
      </c>
      <c r="T1283" s="12">
        <f t="shared" si="81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2"/>
        <v>1.2361333333333333</v>
      </c>
      <c r="P1284" s="6">
        <f t="shared" si="83"/>
        <v>67.671532846715323</v>
      </c>
      <c r="Q1284" t="s">
        <v>8325</v>
      </c>
      <c r="R1284" t="s">
        <v>8326</v>
      </c>
      <c r="S1284" s="12">
        <f t="shared" si="80"/>
        <v>41586.475173611107</v>
      </c>
      <c r="T1284" s="12">
        <f t="shared" si="81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2"/>
        <v>2.1105</v>
      </c>
      <c r="P1285" s="6">
        <f t="shared" si="83"/>
        <v>95.931818181818187</v>
      </c>
      <c r="Q1285" t="s">
        <v>8325</v>
      </c>
      <c r="R1285" t="s">
        <v>8326</v>
      </c>
      <c r="S1285" s="12">
        <f t="shared" si="80"/>
        <v>41320.717465277776</v>
      </c>
      <c r="T1285" s="12">
        <f t="shared" si="81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2"/>
        <v>1.01</v>
      </c>
      <c r="P1286" s="6">
        <f t="shared" si="83"/>
        <v>65.161290322580641</v>
      </c>
      <c r="Q1286" t="s">
        <v>8317</v>
      </c>
      <c r="R1286" t="s">
        <v>8318</v>
      </c>
      <c r="S1286" s="12">
        <f t="shared" si="80"/>
        <v>42712.23474537037</v>
      </c>
      <c r="T1286" s="12">
        <f t="shared" si="81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2"/>
        <v>1.0165</v>
      </c>
      <c r="P1287" s="6">
        <f t="shared" si="83"/>
        <v>32.269841269841272</v>
      </c>
      <c r="Q1287" t="s">
        <v>8317</v>
      </c>
      <c r="R1287" t="s">
        <v>8318</v>
      </c>
      <c r="S1287" s="12">
        <f t="shared" si="80"/>
        <v>42160.583043981482</v>
      </c>
      <c r="T1287" s="12">
        <f t="shared" si="81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2"/>
        <v>1.0833333333333333</v>
      </c>
      <c r="P1288" s="6">
        <f t="shared" si="83"/>
        <v>81.25</v>
      </c>
      <c r="Q1288" t="s">
        <v>8317</v>
      </c>
      <c r="R1288" t="s">
        <v>8318</v>
      </c>
      <c r="S1288" s="12">
        <f t="shared" si="80"/>
        <v>42039.384571759263</v>
      </c>
      <c r="T1288" s="12">
        <f t="shared" si="81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2"/>
        <v>2.42</v>
      </c>
      <c r="P1289" s="6">
        <f t="shared" si="83"/>
        <v>24.2</v>
      </c>
      <c r="Q1289" t="s">
        <v>8317</v>
      </c>
      <c r="R1289" t="s">
        <v>8318</v>
      </c>
      <c r="S1289" s="12">
        <f t="shared" si="80"/>
        <v>42107.621018518519</v>
      </c>
      <c r="T1289" s="12">
        <f t="shared" si="81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2"/>
        <v>1.0044999999999999</v>
      </c>
      <c r="P1290" s="6">
        <f t="shared" si="83"/>
        <v>65.868852459016395</v>
      </c>
      <c r="Q1290" t="s">
        <v>8317</v>
      </c>
      <c r="R1290" t="s">
        <v>8318</v>
      </c>
      <c r="S1290" s="12">
        <f t="shared" si="80"/>
        <v>42561.154664351852</v>
      </c>
      <c r="T1290" s="12">
        <f t="shared" si="81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2"/>
        <v>1.2506666666666666</v>
      </c>
      <c r="P1291" s="6">
        <f t="shared" si="83"/>
        <v>36.07692307692308</v>
      </c>
      <c r="Q1291" t="s">
        <v>8317</v>
      </c>
      <c r="R1291" t="s">
        <v>8318</v>
      </c>
      <c r="S1291" s="12">
        <f t="shared" si="80"/>
        <v>42709.134780092594</v>
      </c>
      <c r="T1291" s="12">
        <f t="shared" si="81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2"/>
        <v>1.0857142857142856</v>
      </c>
      <c r="P1292" s="6">
        <f t="shared" si="83"/>
        <v>44.186046511627907</v>
      </c>
      <c r="Q1292" t="s">
        <v>8317</v>
      </c>
      <c r="R1292" t="s">
        <v>8318</v>
      </c>
      <c r="S1292" s="12">
        <f t="shared" si="80"/>
        <v>42086.614942129629</v>
      </c>
      <c r="T1292" s="12">
        <f t="shared" si="81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2"/>
        <v>1.4570000000000001</v>
      </c>
      <c r="P1293" s="6">
        <f t="shared" si="83"/>
        <v>104.07142857142857</v>
      </c>
      <c r="Q1293" t="s">
        <v>8317</v>
      </c>
      <c r="R1293" t="s">
        <v>8318</v>
      </c>
      <c r="S1293" s="12">
        <f t="shared" si="80"/>
        <v>42064.652673611112</v>
      </c>
      <c r="T1293" s="12">
        <f t="shared" si="81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2"/>
        <v>1.1000000000000001</v>
      </c>
      <c r="P1294" s="6">
        <f t="shared" si="83"/>
        <v>35.96153846153846</v>
      </c>
      <c r="Q1294" t="s">
        <v>8317</v>
      </c>
      <c r="R1294" t="s">
        <v>8318</v>
      </c>
      <c r="S1294" s="12">
        <f t="shared" si="80"/>
        <v>42256.764212962968</v>
      </c>
      <c r="T1294" s="12">
        <f t="shared" si="81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2"/>
        <v>1.0223333333333333</v>
      </c>
      <c r="P1295" s="6">
        <f t="shared" si="83"/>
        <v>127.79166666666667</v>
      </c>
      <c r="Q1295" t="s">
        <v>8317</v>
      </c>
      <c r="R1295" t="s">
        <v>8318</v>
      </c>
      <c r="S1295" s="12">
        <f t="shared" si="80"/>
        <v>42292.701053240744</v>
      </c>
      <c r="T1295" s="12">
        <f t="shared" si="81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2"/>
        <v>1.22</v>
      </c>
      <c r="P1296" s="6">
        <f t="shared" si="83"/>
        <v>27.727272727272727</v>
      </c>
      <c r="Q1296" t="s">
        <v>8317</v>
      </c>
      <c r="R1296" t="s">
        <v>8318</v>
      </c>
      <c r="S1296" s="12">
        <f t="shared" si="80"/>
        <v>42278.453668981485</v>
      </c>
      <c r="T1296" s="12">
        <f t="shared" si="81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2"/>
        <v>1.0196000000000001</v>
      </c>
      <c r="P1297" s="6">
        <f t="shared" si="83"/>
        <v>39.828125</v>
      </c>
      <c r="Q1297" t="s">
        <v>8317</v>
      </c>
      <c r="R1297" t="s">
        <v>8318</v>
      </c>
      <c r="S1297" s="12">
        <f t="shared" si="80"/>
        <v>42184.572881944448</v>
      </c>
      <c r="T1297" s="12">
        <f t="shared" si="81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2"/>
        <v>1.411764705882353</v>
      </c>
      <c r="P1298" s="6">
        <f t="shared" si="83"/>
        <v>52.173913043478258</v>
      </c>
      <c r="Q1298" t="s">
        <v>8317</v>
      </c>
      <c r="R1298" t="s">
        <v>8318</v>
      </c>
      <c r="S1298" s="12">
        <f t="shared" si="80"/>
        <v>42423.050613425927</v>
      </c>
      <c r="T1298" s="12">
        <f t="shared" si="81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2"/>
        <v>1.0952500000000001</v>
      </c>
      <c r="P1299" s="6">
        <f t="shared" si="83"/>
        <v>92.037815126050418</v>
      </c>
      <c r="Q1299" t="s">
        <v>8317</v>
      </c>
      <c r="R1299" t="s">
        <v>8318</v>
      </c>
      <c r="S1299" s="12">
        <f t="shared" si="80"/>
        <v>42461.747199074074</v>
      </c>
      <c r="T1299" s="12">
        <f t="shared" si="81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2"/>
        <v>1.0465</v>
      </c>
      <c r="P1300" s="6">
        <f t="shared" si="83"/>
        <v>63.424242424242422</v>
      </c>
      <c r="Q1300" t="s">
        <v>8317</v>
      </c>
      <c r="R1300" t="s">
        <v>8318</v>
      </c>
      <c r="S1300" s="12">
        <f t="shared" si="80"/>
        <v>42458.680925925924</v>
      </c>
      <c r="T1300" s="12">
        <f t="shared" si="81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2"/>
        <v>1.24</v>
      </c>
      <c r="P1301" s="6">
        <f t="shared" si="83"/>
        <v>135.625</v>
      </c>
      <c r="Q1301" t="s">
        <v>8317</v>
      </c>
      <c r="R1301" t="s">
        <v>8318</v>
      </c>
      <c r="S1301" s="12">
        <f t="shared" si="80"/>
        <v>42169.814340277779</v>
      </c>
      <c r="T1301" s="12">
        <f t="shared" si="81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2"/>
        <v>1.35</v>
      </c>
      <c r="P1302" s="6">
        <f t="shared" si="83"/>
        <v>168.75</v>
      </c>
      <c r="Q1302" t="s">
        <v>8317</v>
      </c>
      <c r="R1302" t="s">
        <v>8318</v>
      </c>
      <c r="S1302" s="12">
        <f t="shared" si="80"/>
        <v>42483.675208333334</v>
      </c>
      <c r="T1302" s="12">
        <f t="shared" si="81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2"/>
        <v>1.0275000000000001</v>
      </c>
      <c r="P1303" s="6">
        <f t="shared" si="83"/>
        <v>70.862068965517238</v>
      </c>
      <c r="Q1303" t="s">
        <v>8317</v>
      </c>
      <c r="R1303" t="s">
        <v>8318</v>
      </c>
      <c r="S1303" s="12">
        <f t="shared" si="80"/>
        <v>42195.749745370369</v>
      </c>
      <c r="T1303" s="12">
        <f t="shared" si="81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2"/>
        <v>1</v>
      </c>
      <c r="P1304" s="6">
        <f t="shared" si="83"/>
        <v>50</v>
      </c>
      <c r="Q1304" t="s">
        <v>8317</v>
      </c>
      <c r="R1304" t="s">
        <v>8318</v>
      </c>
      <c r="S1304" s="12">
        <f t="shared" si="80"/>
        <v>42675.057997685188</v>
      </c>
      <c r="T1304" s="12">
        <f t="shared" si="81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2"/>
        <v>1.3026085714285716</v>
      </c>
      <c r="P1305" s="6">
        <f t="shared" si="83"/>
        <v>42.214166666666671</v>
      </c>
      <c r="Q1305" t="s">
        <v>8317</v>
      </c>
      <c r="R1305" t="s">
        <v>8318</v>
      </c>
      <c r="S1305" s="12">
        <f t="shared" si="80"/>
        <v>42566.441203703704</v>
      </c>
      <c r="T1305" s="12">
        <f t="shared" si="81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2"/>
        <v>0.39627499999999999</v>
      </c>
      <c r="P1306" s="6">
        <f t="shared" si="83"/>
        <v>152.41346153846155</v>
      </c>
      <c r="Q1306" t="s">
        <v>8319</v>
      </c>
      <c r="R1306" t="s">
        <v>8321</v>
      </c>
      <c r="S1306" s="12">
        <f t="shared" si="80"/>
        <v>42747.194502314815</v>
      </c>
      <c r="T1306" s="12">
        <f t="shared" si="81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2"/>
        <v>0.25976666666666665</v>
      </c>
      <c r="P1307" s="6">
        <f t="shared" si="83"/>
        <v>90.616279069767444</v>
      </c>
      <c r="Q1307" t="s">
        <v>8319</v>
      </c>
      <c r="R1307" t="s">
        <v>8321</v>
      </c>
      <c r="S1307" s="12">
        <f t="shared" si="80"/>
        <v>42543.665601851855</v>
      </c>
      <c r="T1307" s="12">
        <f t="shared" si="81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2"/>
        <v>0.65246363636363636</v>
      </c>
      <c r="P1308" s="6">
        <f t="shared" si="83"/>
        <v>201.60393258426967</v>
      </c>
      <c r="Q1308" t="s">
        <v>8319</v>
      </c>
      <c r="R1308" t="s">
        <v>8321</v>
      </c>
      <c r="S1308" s="12">
        <f t="shared" si="80"/>
        <v>41947.457569444443</v>
      </c>
      <c r="T1308" s="12">
        <f t="shared" si="81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2"/>
        <v>0.11514000000000001</v>
      </c>
      <c r="P1309" s="6">
        <f t="shared" si="83"/>
        <v>127.93333333333334</v>
      </c>
      <c r="Q1309" t="s">
        <v>8319</v>
      </c>
      <c r="R1309" t="s">
        <v>8321</v>
      </c>
      <c r="S1309" s="12">
        <f t="shared" si="80"/>
        <v>42387.503229166672</v>
      </c>
      <c r="T1309" s="12">
        <f t="shared" si="81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2"/>
        <v>0.11360000000000001</v>
      </c>
      <c r="P1310" s="6">
        <f t="shared" si="83"/>
        <v>29.894736842105264</v>
      </c>
      <c r="Q1310" t="s">
        <v>8319</v>
      </c>
      <c r="R1310" t="s">
        <v>8321</v>
      </c>
      <c r="S1310" s="12">
        <f t="shared" si="80"/>
        <v>42611.613564814819</v>
      </c>
      <c r="T1310" s="12">
        <f t="shared" si="81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2"/>
        <v>1.1199130434782609</v>
      </c>
      <c r="P1311" s="6">
        <f t="shared" si="83"/>
        <v>367.97142857142859</v>
      </c>
      <c r="Q1311" t="s">
        <v>8319</v>
      </c>
      <c r="R1311" t="s">
        <v>8321</v>
      </c>
      <c r="S1311" s="12">
        <f t="shared" si="80"/>
        <v>42257.882731481484</v>
      </c>
      <c r="T1311" s="12">
        <f t="shared" si="81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2"/>
        <v>0.155</v>
      </c>
      <c r="P1312" s="6">
        <f t="shared" si="83"/>
        <v>129.16666666666666</v>
      </c>
      <c r="Q1312" t="s">
        <v>8319</v>
      </c>
      <c r="R1312" t="s">
        <v>8321</v>
      </c>
      <c r="S1312" s="12">
        <f t="shared" si="80"/>
        <v>42556.667245370365</v>
      </c>
      <c r="T1312" s="12">
        <f t="shared" si="81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2"/>
        <v>0.32028000000000001</v>
      </c>
      <c r="P1313" s="6">
        <f t="shared" si="83"/>
        <v>800.7</v>
      </c>
      <c r="Q1313" t="s">
        <v>8319</v>
      </c>
      <c r="R1313" t="s">
        <v>8321</v>
      </c>
      <c r="S1313" s="12">
        <f t="shared" si="80"/>
        <v>42669.802303240736</v>
      </c>
      <c r="T1313" s="12">
        <f t="shared" si="81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2"/>
        <v>6.0869565217391303E-3</v>
      </c>
      <c r="P1314" s="6">
        <f t="shared" si="83"/>
        <v>28</v>
      </c>
      <c r="Q1314" t="s">
        <v>8319</v>
      </c>
      <c r="R1314" t="s">
        <v>8321</v>
      </c>
      <c r="S1314" s="12">
        <f t="shared" si="80"/>
        <v>42082.702800925923</v>
      </c>
      <c r="T1314" s="12">
        <f t="shared" si="81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2"/>
        <v>0.31114999999999998</v>
      </c>
      <c r="P1315" s="6">
        <f t="shared" si="83"/>
        <v>102.01639344262296</v>
      </c>
      <c r="Q1315" t="s">
        <v>8319</v>
      </c>
      <c r="R1315" t="s">
        <v>8321</v>
      </c>
      <c r="S1315" s="12">
        <f t="shared" si="80"/>
        <v>42402.709652777776</v>
      </c>
      <c r="T1315" s="12">
        <f t="shared" si="81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2"/>
        <v>1.1266666666666666E-2</v>
      </c>
      <c r="P1316" s="6">
        <f t="shared" si="83"/>
        <v>184.36363636363637</v>
      </c>
      <c r="Q1316" t="s">
        <v>8319</v>
      </c>
      <c r="R1316" t="s">
        <v>8321</v>
      </c>
      <c r="S1316" s="12">
        <f t="shared" si="80"/>
        <v>42604.669675925921</v>
      </c>
      <c r="T1316" s="12">
        <f t="shared" si="81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2"/>
        <v>0.40404000000000001</v>
      </c>
      <c r="P1317" s="6">
        <f t="shared" si="83"/>
        <v>162.91935483870967</v>
      </c>
      <c r="Q1317" t="s">
        <v>8319</v>
      </c>
      <c r="R1317" t="s">
        <v>8321</v>
      </c>
      <c r="S1317" s="12">
        <f t="shared" si="80"/>
        <v>42278.498240740737</v>
      </c>
      <c r="T1317" s="12">
        <f t="shared" si="81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2"/>
        <v>1.3333333333333333E-5</v>
      </c>
      <c r="P1318" s="6">
        <f t="shared" si="83"/>
        <v>1</v>
      </c>
      <c r="Q1318" t="s">
        <v>8319</v>
      </c>
      <c r="R1318" t="s">
        <v>8321</v>
      </c>
      <c r="S1318" s="12">
        <f t="shared" si="80"/>
        <v>42393.961909722224</v>
      </c>
      <c r="T1318" s="12">
        <f t="shared" si="81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2"/>
        <v>5.7334999999999997E-2</v>
      </c>
      <c r="P1319" s="6">
        <f t="shared" si="83"/>
        <v>603.52631578947364</v>
      </c>
      <c r="Q1319" t="s">
        <v>8319</v>
      </c>
      <c r="R1319" t="s">
        <v>8321</v>
      </c>
      <c r="S1319" s="12">
        <f t="shared" si="80"/>
        <v>42520.235486111109</v>
      </c>
      <c r="T1319" s="12">
        <f t="shared" si="81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2"/>
        <v>0.15325</v>
      </c>
      <c r="P1320" s="6">
        <f t="shared" si="83"/>
        <v>45.407407407407405</v>
      </c>
      <c r="Q1320" t="s">
        <v>8319</v>
      </c>
      <c r="R1320" t="s">
        <v>8321</v>
      </c>
      <c r="S1320" s="12">
        <f t="shared" si="80"/>
        <v>41985.043657407412</v>
      </c>
      <c r="T1320" s="12">
        <f t="shared" si="81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2"/>
        <v>0.15103448275862069</v>
      </c>
      <c r="P1321" s="6">
        <f t="shared" si="83"/>
        <v>97.333333333333329</v>
      </c>
      <c r="Q1321" t="s">
        <v>8319</v>
      </c>
      <c r="R1321" t="s">
        <v>8321</v>
      </c>
      <c r="S1321" s="12">
        <f t="shared" si="80"/>
        <v>41816.812094907407</v>
      </c>
      <c r="T1321" s="12">
        <f t="shared" si="81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2"/>
        <v>5.0299999999999997E-3</v>
      </c>
      <c r="P1322" s="6">
        <f t="shared" si="83"/>
        <v>167.66666666666666</v>
      </c>
      <c r="Q1322" t="s">
        <v>8319</v>
      </c>
      <c r="R1322" t="s">
        <v>8321</v>
      </c>
      <c r="S1322" s="12">
        <f t="shared" si="80"/>
        <v>42705.690347222218</v>
      </c>
      <c r="T1322" s="12">
        <f t="shared" si="81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2"/>
        <v>1.3028138528138528E-2</v>
      </c>
      <c r="P1323" s="6">
        <f t="shared" si="83"/>
        <v>859.85714285714289</v>
      </c>
      <c r="Q1323" t="s">
        <v>8319</v>
      </c>
      <c r="R1323" t="s">
        <v>8321</v>
      </c>
      <c r="S1323" s="12">
        <f t="shared" si="80"/>
        <v>42697.74927083333</v>
      </c>
      <c r="T1323" s="12">
        <f t="shared" si="81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2"/>
        <v>3.0285714285714286E-3</v>
      </c>
      <c r="P1324" s="6">
        <f t="shared" si="83"/>
        <v>26.5</v>
      </c>
      <c r="Q1324" t="s">
        <v>8319</v>
      </c>
      <c r="R1324" t="s">
        <v>8321</v>
      </c>
      <c r="S1324" s="12">
        <f t="shared" si="80"/>
        <v>42115.656539351854</v>
      </c>
      <c r="T1324" s="12">
        <f t="shared" si="81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2"/>
        <v>8.8800000000000004E-2</v>
      </c>
      <c r="P1325" s="6">
        <f t="shared" si="83"/>
        <v>30.272727272727273</v>
      </c>
      <c r="Q1325" t="s">
        <v>8319</v>
      </c>
      <c r="R1325" t="s">
        <v>8321</v>
      </c>
      <c r="S1325" s="12">
        <f t="shared" si="80"/>
        <v>42451.698449074072</v>
      </c>
      <c r="T1325" s="12">
        <f t="shared" si="81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2"/>
        <v>9.8400000000000001E-2</v>
      </c>
      <c r="P1326" s="6">
        <f t="shared" si="83"/>
        <v>54.666666666666664</v>
      </c>
      <c r="Q1326" t="s">
        <v>8319</v>
      </c>
      <c r="R1326" t="s">
        <v>8321</v>
      </c>
      <c r="S1326" s="12">
        <f t="shared" si="80"/>
        <v>42626.633703703701</v>
      </c>
      <c r="T1326" s="12">
        <f t="shared" si="81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2"/>
        <v>2.4299999999999999E-2</v>
      </c>
      <c r="P1327" s="6">
        <f t="shared" si="83"/>
        <v>60.75</v>
      </c>
      <c r="Q1327" t="s">
        <v>8319</v>
      </c>
      <c r="R1327" t="s">
        <v>8321</v>
      </c>
      <c r="S1327" s="12">
        <f t="shared" si="80"/>
        <v>42704.086053240739</v>
      </c>
      <c r="T1327" s="12">
        <f t="shared" si="81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2"/>
        <v>1.1299999999999999E-2</v>
      </c>
      <c r="P1328" s="6">
        <f t="shared" si="83"/>
        <v>102.72727272727273</v>
      </c>
      <c r="Q1328" t="s">
        <v>8319</v>
      </c>
      <c r="R1328" t="s">
        <v>8321</v>
      </c>
      <c r="S1328" s="12">
        <f t="shared" si="80"/>
        <v>41974.791990740741</v>
      </c>
      <c r="T1328" s="12">
        <f t="shared" si="81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2"/>
        <v>3.5520833333333335E-2</v>
      </c>
      <c r="P1329" s="6">
        <f t="shared" si="83"/>
        <v>41.585365853658537</v>
      </c>
      <c r="Q1329" t="s">
        <v>8319</v>
      </c>
      <c r="R1329" t="s">
        <v>8321</v>
      </c>
      <c r="S1329" s="12">
        <f t="shared" si="80"/>
        <v>42123.678645833337</v>
      </c>
      <c r="T1329" s="12">
        <f t="shared" si="81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2"/>
        <v>2.3306666666666667E-2</v>
      </c>
      <c r="P1330" s="6">
        <f t="shared" si="83"/>
        <v>116.53333333333333</v>
      </c>
      <c r="Q1330" t="s">
        <v>8319</v>
      </c>
      <c r="R1330" t="s">
        <v>8321</v>
      </c>
      <c r="S1330" s="12">
        <f t="shared" si="80"/>
        <v>42612.642754629633</v>
      </c>
      <c r="T1330" s="12">
        <f t="shared" si="81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2"/>
        <v>8.1600000000000006E-3</v>
      </c>
      <c r="P1331" s="6">
        <f t="shared" si="83"/>
        <v>45.333333333333336</v>
      </c>
      <c r="Q1331" t="s">
        <v>8319</v>
      </c>
      <c r="R1331" t="s">
        <v>8321</v>
      </c>
      <c r="S1331" s="12">
        <f t="shared" si="80"/>
        <v>41935.221585648149</v>
      </c>
      <c r="T1331" s="12">
        <f t="shared" si="81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2"/>
        <v>0.22494285714285714</v>
      </c>
      <c r="P1332" s="6">
        <f t="shared" si="83"/>
        <v>157.46</v>
      </c>
      <c r="Q1332" t="s">
        <v>8319</v>
      </c>
      <c r="R1332" t="s">
        <v>8321</v>
      </c>
      <c r="S1332" s="12">
        <f t="shared" si="80"/>
        <v>42522.276724537034</v>
      </c>
      <c r="T1332" s="12">
        <f t="shared" si="81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2"/>
        <v>1.3668E-2</v>
      </c>
      <c r="P1333" s="6">
        <f t="shared" si="83"/>
        <v>100.5</v>
      </c>
      <c r="Q1333" t="s">
        <v>8319</v>
      </c>
      <c r="R1333" t="s">
        <v>8321</v>
      </c>
      <c r="S1333" s="12">
        <f t="shared" si="80"/>
        <v>42569.50409722222</v>
      </c>
      <c r="T1333" s="12">
        <f t="shared" si="81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2"/>
        <v>0</v>
      </c>
      <c r="P1334" s="6" t="e">
        <f t="shared" si="83"/>
        <v>#DIV/0!</v>
      </c>
      <c r="Q1334" t="s">
        <v>8319</v>
      </c>
      <c r="R1334" t="s">
        <v>8321</v>
      </c>
      <c r="S1334" s="12">
        <f t="shared" si="80"/>
        <v>42732.060277777782</v>
      </c>
      <c r="T1334" s="12">
        <f t="shared" si="81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2"/>
        <v>0</v>
      </c>
      <c r="P1335" s="6" t="e">
        <f t="shared" si="83"/>
        <v>#DIV/0!</v>
      </c>
      <c r="Q1335" t="s">
        <v>8319</v>
      </c>
      <c r="R1335" t="s">
        <v>8321</v>
      </c>
      <c r="S1335" s="12">
        <f t="shared" si="80"/>
        <v>41806.106770833336</v>
      </c>
      <c r="T1335" s="12">
        <f t="shared" si="81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2"/>
        <v>0.10754135338345865</v>
      </c>
      <c r="P1336" s="6">
        <f t="shared" si="83"/>
        <v>51.822463768115945</v>
      </c>
      <c r="Q1336" t="s">
        <v>8319</v>
      </c>
      <c r="R1336" t="s">
        <v>8321</v>
      </c>
      <c r="S1336" s="12">
        <f t="shared" si="80"/>
        <v>42410.774155092593</v>
      </c>
      <c r="T1336" s="12">
        <f t="shared" si="81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2"/>
        <v>0.1976</v>
      </c>
      <c r="P1337" s="6">
        <f t="shared" si="83"/>
        <v>308.75</v>
      </c>
      <c r="Q1337" t="s">
        <v>8319</v>
      </c>
      <c r="R1337" t="s">
        <v>8321</v>
      </c>
      <c r="S1337" s="12">
        <f t="shared" si="80"/>
        <v>42313.936365740738</v>
      </c>
      <c r="T1337" s="12">
        <f t="shared" si="81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2"/>
        <v>0.84946999999999995</v>
      </c>
      <c r="P1338" s="6">
        <f t="shared" si="83"/>
        <v>379.22767857142856</v>
      </c>
      <c r="Q1338" t="s">
        <v>8319</v>
      </c>
      <c r="R1338" t="s">
        <v>8321</v>
      </c>
      <c r="S1338" s="12">
        <f t="shared" si="80"/>
        <v>41955.863750000004</v>
      </c>
      <c r="T1338" s="12">
        <f t="shared" si="81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2"/>
        <v>0.49381999999999998</v>
      </c>
      <c r="P1339" s="6">
        <f t="shared" si="83"/>
        <v>176.36428571428573</v>
      </c>
      <c r="Q1339" t="s">
        <v>8319</v>
      </c>
      <c r="R1339" t="s">
        <v>8321</v>
      </c>
      <c r="S1339" s="12">
        <f t="shared" si="80"/>
        <v>42767.577303240745</v>
      </c>
      <c r="T1339" s="12">
        <f t="shared" si="81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2"/>
        <v>3.3033333333333331E-2</v>
      </c>
      <c r="P1340" s="6">
        <f t="shared" si="83"/>
        <v>66.066666666666663</v>
      </c>
      <c r="Q1340" t="s">
        <v>8319</v>
      </c>
      <c r="R1340" t="s">
        <v>8321</v>
      </c>
      <c r="S1340" s="12">
        <f t="shared" si="80"/>
        <v>42188.803622685184</v>
      </c>
      <c r="T1340" s="12">
        <f t="shared" si="81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2"/>
        <v>6.6339999999999996E-2</v>
      </c>
      <c r="P1341" s="6">
        <f t="shared" si="83"/>
        <v>89.648648648648646</v>
      </c>
      <c r="Q1341" t="s">
        <v>8319</v>
      </c>
      <c r="R1341" t="s">
        <v>8321</v>
      </c>
      <c r="S1341" s="12">
        <f t="shared" si="80"/>
        <v>41936.647164351853</v>
      </c>
      <c r="T1341" s="12">
        <f t="shared" si="81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2"/>
        <v>0</v>
      </c>
      <c r="P1342" s="6" t="e">
        <f t="shared" si="83"/>
        <v>#DIV/0!</v>
      </c>
      <c r="Q1342" t="s">
        <v>8319</v>
      </c>
      <c r="R1342" t="s">
        <v>8321</v>
      </c>
      <c r="S1342" s="12">
        <f t="shared" si="80"/>
        <v>41836.595520833333</v>
      </c>
      <c r="T1342" s="12">
        <f t="shared" si="81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2"/>
        <v>0.7036</v>
      </c>
      <c r="P1343" s="6">
        <f t="shared" si="83"/>
        <v>382.39130434782606</v>
      </c>
      <c r="Q1343" t="s">
        <v>8319</v>
      </c>
      <c r="R1343" t="s">
        <v>8321</v>
      </c>
      <c r="S1343" s="12">
        <f t="shared" si="80"/>
        <v>42612.624039351853</v>
      </c>
      <c r="T1343" s="12">
        <f t="shared" si="81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2"/>
        <v>2E-3</v>
      </c>
      <c r="P1344" s="6">
        <f t="shared" si="83"/>
        <v>100</v>
      </c>
      <c r="Q1344" t="s">
        <v>8319</v>
      </c>
      <c r="R1344" t="s">
        <v>8321</v>
      </c>
      <c r="S1344" s="12">
        <f t="shared" si="80"/>
        <v>42172.816423611112</v>
      </c>
      <c r="T1344" s="12">
        <f t="shared" si="81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2"/>
        <v>1.02298</v>
      </c>
      <c r="P1345" s="6">
        <f t="shared" si="83"/>
        <v>158.35603715170279</v>
      </c>
      <c r="Q1345" t="s">
        <v>8319</v>
      </c>
      <c r="R1345" t="s">
        <v>8321</v>
      </c>
      <c r="S1345" s="12">
        <f t="shared" si="80"/>
        <v>42542.526423611111</v>
      </c>
      <c r="T1345" s="12">
        <f t="shared" si="81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2"/>
        <v>3.7773333333333334</v>
      </c>
      <c r="P1346" s="6">
        <f t="shared" si="83"/>
        <v>40.762589928057551</v>
      </c>
      <c r="Q1346" t="s">
        <v>8322</v>
      </c>
      <c r="R1346" t="s">
        <v>8323</v>
      </c>
      <c r="S1346" s="12">
        <f t="shared" ref="S1346:S1409" si="84">(J1346/86400)+DATE(1970,1,1)</f>
        <v>42522.789803240739</v>
      </c>
      <c r="T1346" s="12">
        <f t="shared" ref="T1346:T1409" si="85">(I1346/86400)+DATE(1970,1,1)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6">E1347/D1347</f>
        <v>1.25</v>
      </c>
      <c r="P1347" s="6">
        <f t="shared" ref="P1347:P1410" si="87">E1347/L1347</f>
        <v>53.571428571428569</v>
      </c>
      <c r="Q1347" t="s">
        <v>8322</v>
      </c>
      <c r="R1347" t="s">
        <v>8323</v>
      </c>
      <c r="S1347" s="12">
        <f t="shared" si="84"/>
        <v>41799.814340277779</v>
      </c>
      <c r="T1347" s="12">
        <f t="shared" si="85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6"/>
        <v>1.473265306122449</v>
      </c>
      <c r="P1348" s="6">
        <f t="shared" si="87"/>
        <v>48.449664429530202</v>
      </c>
      <c r="Q1348" t="s">
        <v>8322</v>
      </c>
      <c r="R1348" t="s">
        <v>8323</v>
      </c>
      <c r="S1348" s="12">
        <f t="shared" si="84"/>
        <v>41422.075821759259</v>
      </c>
      <c r="T1348" s="12">
        <f t="shared" si="85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6"/>
        <v>1.022</v>
      </c>
      <c r="P1349" s="6">
        <f t="shared" si="87"/>
        <v>82.41935483870968</v>
      </c>
      <c r="Q1349" t="s">
        <v>8322</v>
      </c>
      <c r="R1349" t="s">
        <v>8323</v>
      </c>
      <c r="S1349" s="12">
        <f t="shared" si="84"/>
        <v>42040.638020833328</v>
      </c>
      <c r="T1349" s="12">
        <f t="shared" si="85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6"/>
        <v>1.018723404255319</v>
      </c>
      <c r="P1350" s="6">
        <f t="shared" si="87"/>
        <v>230.19230769230768</v>
      </c>
      <c r="Q1350" t="s">
        <v>8322</v>
      </c>
      <c r="R1350" t="s">
        <v>8323</v>
      </c>
      <c r="S1350" s="12">
        <f t="shared" si="84"/>
        <v>41963.506168981483</v>
      </c>
      <c r="T1350" s="12">
        <f t="shared" si="85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6"/>
        <v>2.0419999999999998</v>
      </c>
      <c r="P1351" s="6">
        <f t="shared" si="87"/>
        <v>59.360465116279073</v>
      </c>
      <c r="Q1351" t="s">
        <v>8322</v>
      </c>
      <c r="R1351" t="s">
        <v>8323</v>
      </c>
      <c r="S1351" s="12">
        <f t="shared" si="84"/>
        <v>42317.33258101852</v>
      </c>
      <c r="T1351" s="12">
        <f t="shared" si="85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6"/>
        <v>1.0405</v>
      </c>
      <c r="P1352" s="6">
        <f t="shared" si="87"/>
        <v>66.698717948717942</v>
      </c>
      <c r="Q1352" t="s">
        <v>8322</v>
      </c>
      <c r="R1352" t="s">
        <v>8323</v>
      </c>
      <c r="S1352" s="12">
        <f t="shared" si="84"/>
        <v>42334.013124999998</v>
      </c>
      <c r="T1352" s="12">
        <f t="shared" si="85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6"/>
        <v>1.0126500000000001</v>
      </c>
      <c r="P1353" s="6">
        <f t="shared" si="87"/>
        <v>168.77500000000001</v>
      </c>
      <c r="Q1353" t="s">
        <v>8322</v>
      </c>
      <c r="R1353" t="s">
        <v>8323</v>
      </c>
      <c r="S1353" s="12">
        <f t="shared" si="84"/>
        <v>42382.74009259259</v>
      </c>
      <c r="T1353" s="12">
        <f t="shared" si="85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6"/>
        <v>1.3613999999999999</v>
      </c>
      <c r="P1354" s="6">
        <f t="shared" si="87"/>
        <v>59.973568281938327</v>
      </c>
      <c r="Q1354" t="s">
        <v>8322</v>
      </c>
      <c r="R1354" t="s">
        <v>8323</v>
      </c>
      <c r="S1354" s="12">
        <f t="shared" si="84"/>
        <v>42200.578310185185</v>
      </c>
      <c r="T1354" s="12">
        <f t="shared" si="85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6"/>
        <v>1.3360000000000001</v>
      </c>
      <c r="P1355" s="6">
        <f t="shared" si="87"/>
        <v>31.80952380952381</v>
      </c>
      <c r="Q1355" t="s">
        <v>8322</v>
      </c>
      <c r="R1355" t="s">
        <v>8323</v>
      </c>
      <c r="S1355" s="12">
        <f t="shared" si="84"/>
        <v>41309.11791666667</v>
      </c>
      <c r="T1355" s="12">
        <f t="shared" si="85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6"/>
        <v>1.3025</v>
      </c>
      <c r="P1356" s="6">
        <f t="shared" si="87"/>
        <v>24.421875</v>
      </c>
      <c r="Q1356" t="s">
        <v>8322</v>
      </c>
      <c r="R1356" t="s">
        <v>8323</v>
      </c>
      <c r="S1356" s="12">
        <f t="shared" si="84"/>
        <v>42502.807627314818</v>
      </c>
      <c r="T1356" s="12">
        <f t="shared" si="85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6"/>
        <v>1.2267999999999999</v>
      </c>
      <c r="P1357" s="6">
        <f t="shared" si="87"/>
        <v>25.347107438016529</v>
      </c>
      <c r="Q1357" t="s">
        <v>8322</v>
      </c>
      <c r="R1357" t="s">
        <v>8323</v>
      </c>
      <c r="S1357" s="12">
        <f t="shared" si="84"/>
        <v>41213.254687499997</v>
      </c>
      <c r="T1357" s="12">
        <f t="shared" si="85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6"/>
        <v>1.8281058823529412</v>
      </c>
      <c r="P1358" s="6">
        <f t="shared" si="87"/>
        <v>71.443218390804603</v>
      </c>
      <c r="Q1358" t="s">
        <v>8322</v>
      </c>
      <c r="R1358" t="s">
        <v>8323</v>
      </c>
      <c r="S1358" s="12">
        <f t="shared" si="84"/>
        <v>41430.038888888885</v>
      </c>
      <c r="T1358" s="12">
        <f t="shared" si="85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6"/>
        <v>1.2529999999999999</v>
      </c>
      <c r="P1359" s="6">
        <f t="shared" si="87"/>
        <v>38.553846153846152</v>
      </c>
      <c r="Q1359" t="s">
        <v>8322</v>
      </c>
      <c r="R1359" t="s">
        <v>8323</v>
      </c>
      <c r="S1359" s="12">
        <f t="shared" si="84"/>
        <v>41304.962233796294</v>
      </c>
      <c r="T1359" s="12">
        <f t="shared" si="85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6"/>
        <v>1.1166666666666667</v>
      </c>
      <c r="P1360" s="6">
        <f t="shared" si="87"/>
        <v>68.367346938775512</v>
      </c>
      <c r="Q1360" t="s">
        <v>8322</v>
      </c>
      <c r="R1360" t="s">
        <v>8323</v>
      </c>
      <c r="S1360" s="12">
        <f t="shared" si="84"/>
        <v>40689.570868055554</v>
      </c>
      <c r="T1360" s="12">
        <f t="shared" si="85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6"/>
        <v>1.1575757575757575</v>
      </c>
      <c r="P1361" s="6">
        <f t="shared" si="87"/>
        <v>40.210526315789473</v>
      </c>
      <c r="Q1361" t="s">
        <v>8322</v>
      </c>
      <c r="R1361" t="s">
        <v>8323</v>
      </c>
      <c r="S1361" s="12">
        <f t="shared" si="84"/>
        <v>40668.814699074072</v>
      </c>
      <c r="T1361" s="12">
        <f t="shared" si="85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6"/>
        <v>1.732</v>
      </c>
      <c r="P1362" s="6">
        <f t="shared" si="87"/>
        <v>32.074074074074076</v>
      </c>
      <c r="Q1362" t="s">
        <v>8322</v>
      </c>
      <c r="R1362" t="s">
        <v>8323</v>
      </c>
      <c r="S1362" s="12">
        <f t="shared" si="84"/>
        <v>41095.900694444441</v>
      </c>
      <c r="T1362" s="12">
        <f t="shared" si="85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6"/>
        <v>1.2598333333333334</v>
      </c>
      <c r="P1363" s="6">
        <f t="shared" si="87"/>
        <v>28.632575757575758</v>
      </c>
      <c r="Q1363" t="s">
        <v>8322</v>
      </c>
      <c r="R1363" t="s">
        <v>8323</v>
      </c>
      <c r="S1363" s="12">
        <f t="shared" si="84"/>
        <v>41781.717268518521</v>
      </c>
      <c r="T1363" s="12">
        <f t="shared" si="85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6"/>
        <v>1.091</v>
      </c>
      <c r="P1364" s="6">
        <f t="shared" si="87"/>
        <v>43.64</v>
      </c>
      <c r="Q1364" t="s">
        <v>8322</v>
      </c>
      <c r="R1364" t="s">
        <v>8323</v>
      </c>
      <c r="S1364" s="12">
        <f t="shared" si="84"/>
        <v>41464.934386574074</v>
      </c>
      <c r="T1364" s="12">
        <f t="shared" si="85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6"/>
        <v>1</v>
      </c>
      <c r="P1365" s="6">
        <f t="shared" si="87"/>
        <v>40</v>
      </c>
      <c r="Q1365" t="s">
        <v>8322</v>
      </c>
      <c r="R1365" t="s">
        <v>8323</v>
      </c>
      <c r="S1365" s="12">
        <f t="shared" si="84"/>
        <v>42396.8440625</v>
      </c>
      <c r="T1365" s="12">
        <f t="shared" si="85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6"/>
        <v>1.1864285714285714</v>
      </c>
      <c r="P1366" s="6">
        <f t="shared" si="87"/>
        <v>346.04166666666669</v>
      </c>
      <c r="Q1366" t="s">
        <v>8325</v>
      </c>
      <c r="R1366" t="s">
        <v>8326</v>
      </c>
      <c r="S1366" s="12">
        <f t="shared" si="84"/>
        <v>41951.6956712963</v>
      </c>
      <c r="T1366" s="12">
        <f t="shared" si="85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6"/>
        <v>1.0026666666666666</v>
      </c>
      <c r="P1367" s="6">
        <f t="shared" si="87"/>
        <v>81.739130434782609</v>
      </c>
      <c r="Q1367" t="s">
        <v>8325</v>
      </c>
      <c r="R1367" t="s">
        <v>8326</v>
      </c>
      <c r="S1367" s="12">
        <f t="shared" si="84"/>
        <v>42049.733240740738</v>
      </c>
      <c r="T1367" s="12">
        <f t="shared" si="85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6"/>
        <v>1.2648920000000001</v>
      </c>
      <c r="P1368" s="6">
        <f t="shared" si="87"/>
        <v>64.535306122448986</v>
      </c>
      <c r="Q1368" t="s">
        <v>8325</v>
      </c>
      <c r="R1368" t="s">
        <v>8326</v>
      </c>
      <c r="S1368" s="12">
        <f t="shared" si="84"/>
        <v>41924.996099537035</v>
      </c>
      <c r="T1368" s="12">
        <f t="shared" si="85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6"/>
        <v>1.1426000000000001</v>
      </c>
      <c r="P1369" s="6">
        <f t="shared" si="87"/>
        <v>63.477777777777774</v>
      </c>
      <c r="Q1369" t="s">
        <v>8325</v>
      </c>
      <c r="R1369" t="s">
        <v>8326</v>
      </c>
      <c r="S1369" s="12">
        <f t="shared" si="84"/>
        <v>42292.002893518518</v>
      </c>
      <c r="T1369" s="12">
        <f t="shared" si="85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6"/>
        <v>1.107</v>
      </c>
      <c r="P1370" s="6">
        <f t="shared" si="87"/>
        <v>63.620689655172413</v>
      </c>
      <c r="Q1370" t="s">
        <v>8325</v>
      </c>
      <c r="R1370" t="s">
        <v>8326</v>
      </c>
      <c r="S1370" s="12">
        <f t="shared" si="84"/>
        <v>42146.190902777773</v>
      </c>
      <c r="T1370" s="12">
        <f t="shared" si="85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6"/>
        <v>1.0534805315203954</v>
      </c>
      <c r="P1371" s="6">
        <f t="shared" si="87"/>
        <v>83.967068965517228</v>
      </c>
      <c r="Q1371" t="s">
        <v>8325</v>
      </c>
      <c r="R1371" t="s">
        <v>8326</v>
      </c>
      <c r="S1371" s="12">
        <f t="shared" si="84"/>
        <v>41710.594282407408</v>
      </c>
      <c r="T1371" s="12">
        <f t="shared" si="85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6"/>
        <v>1.0366666666666666</v>
      </c>
      <c r="P1372" s="6">
        <f t="shared" si="87"/>
        <v>77.75</v>
      </c>
      <c r="Q1372" t="s">
        <v>8325</v>
      </c>
      <c r="R1372" t="s">
        <v>8326</v>
      </c>
      <c r="S1372" s="12">
        <f t="shared" si="84"/>
        <v>41548.00335648148</v>
      </c>
      <c r="T1372" s="12">
        <f t="shared" si="85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6"/>
        <v>1.0708672667523933</v>
      </c>
      <c r="P1373" s="6">
        <f t="shared" si="87"/>
        <v>107.07142857142857</v>
      </c>
      <c r="Q1373" t="s">
        <v>8325</v>
      </c>
      <c r="R1373" t="s">
        <v>8326</v>
      </c>
      <c r="S1373" s="12">
        <f t="shared" si="84"/>
        <v>42101.758587962962</v>
      </c>
      <c r="T1373" s="12">
        <f t="shared" si="85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6"/>
        <v>1.24</v>
      </c>
      <c r="P1374" s="6">
        <f t="shared" si="87"/>
        <v>38.75</v>
      </c>
      <c r="Q1374" t="s">
        <v>8325</v>
      </c>
      <c r="R1374" t="s">
        <v>8326</v>
      </c>
      <c r="S1374" s="12">
        <f t="shared" si="84"/>
        <v>41072.739953703705</v>
      </c>
      <c r="T1374" s="12">
        <f t="shared" si="85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6"/>
        <v>1.0501</v>
      </c>
      <c r="P1375" s="6">
        <f t="shared" si="87"/>
        <v>201.94230769230768</v>
      </c>
      <c r="Q1375" t="s">
        <v>8325</v>
      </c>
      <c r="R1375" t="s">
        <v>8326</v>
      </c>
      <c r="S1375" s="12">
        <f t="shared" si="84"/>
        <v>42704.95177083333</v>
      </c>
      <c r="T1375" s="12">
        <f t="shared" si="85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6"/>
        <v>1.8946666666666667</v>
      </c>
      <c r="P1376" s="6">
        <f t="shared" si="87"/>
        <v>43.060606060606062</v>
      </c>
      <c r="Q1376" t="s">
        <v>8325</v>
      </c>
      <c r="R1376" t="s">
        <v>8326</v>
      </c>
      <c r="S1376" s="12">
        <f t="shared" si="84"/>
        <v>42424.161898148144</v>
      </c>
      <c r="T1376" s="12">
        <f t="shared" si="85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6"/>
        <v>1.7132499999999999</v>
      </c>
      <c r="P1377" s="6">
        <f t="shared" si="87"/>
        <v>62.871559633027523</v>
      </c>
      <c r="Q1377" t="s">
        <v>8325</v>
      </c>
      <c r="R1377" t="s">
        <v>8326</v>
      </c>
      <c r="S1377" s="12">
        <f t="shared" si="84"/>
        <v>42720.066192129627</v>
      </c>
      <c r="T1377" s="12">
        <f t="shared" si="85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6"/>
        <v>2.5248648648648651</v>
      </c>
      <c r="P1378" s="6">
        <f t="shared" si="87"/>
        <v>55.607142857142854</v>
      </c>
      <c r="Q1378" t="s">
        <v>8325</v>
      </c>
      <c r="R1378" t="s">
        <v>8326</v>
      </c>
      <c r="S1378" s="12">
        <f t="shared" si="84"/>
        <v>42677.669050925921</v>
      </c>
      <c r="T1378" s="12">
        <f t="shared" si="85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6"/>
        <v>1.1615384615384616</v>
      </c>
      <c r="P1379" s="6">
        <f t="shared" si="87"/>
        <v>48.70967741935484</v>
      </c>
      <c r="Q1379" t="s">
        <v>8325</v>
      </c>
      <c r="R1379" t="s">
        <v>8326</v>
      </c>
      <c r="S1379" s="12">
        <f t="shared" si="84"/>
        <v>42747.219560185185</v>
      </c>
      <c r="T1379" s="12">
        <f t="shared" si="85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6"/>
        <v>2.0335000000000001</v>
      </c>
      <c r="P1380" s="6">
        <f t="shared" si="87"/>
        <v>30.578947368421051</v>
      </c>
      <c r="Q1380" t="s">
        <v>8325</v>
      </c>
      <c r="R1380" t="s">
        <v>8326</v>
      </c>
      <c r="S1380" s="12">
        <f t="shared" si="84"/>
        <v>42568.759375000001</v>
      </c>
      <c r="T1380" s="12">
        <f t="shared" si="85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6"/>
        <v>1.1160000000000001</v>
      </c>
      <c r="P1381" s="6">
        <f t="shared" si="87"/>
        <v>73.907284768211923</v>
      </c>
      <c r="Q1381" t="s">
        <v>8325</v>
      </c>
      <c r="R1381" t="s">
        <v>8326</v>
      </c>
      <c r="S1381" s="12">
        <f t="shared" si="84"/>
        <v>42130.491620370369</v>
      </c>
      <c r="T1381" s="12">
        <f t="shared" si="85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6"/>
        <v>4.24</v>
      </c>
      <c r="P1382" s="6">
        <f t="shared" si="87"/>
        <v>21.2</v>
      </c>
      <c r="Q1382" t="s">
        <v>8325</v>
      </c>
      <c r="R1382" t="s">
        <v>8326</v>
      </c>
      <c r="S1382" s="12">
        <f t="shared" si="84"/>
        <v>42141.762800925921</v>
      </c>
      <c r="T1382" s="12">
        <f t="shared" si="85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6"/>
        <v>1.071</v>
      </c>
      <c r="P1383" s="6">
        <f t="shared" si="87"/>
        <v>73.356164383561648</v>
      </c>
      <c r="Q1383" t="s">
        <v>8325</v>
      </c>
      <c r="R1383" t="s">
        <v>8326</v>
      </c>
      <c r="S1383" s="12">
        <f t="shared" si="84"/>
        <v>42703.214409722219</v>
      </c>
      <c r="T1383" s="12">
        <f t="shared" si="85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6"/>
        <v>1.043625</v>
      </c>
      <c r="P1384" s="6">
        <f t="shared" si="87"/>
        <v>56.412162162162161</v>
      </c>
      <c r="Q1384" t="s">
        <v>8325</v>
      </c>
      <c r="R1384" t="s">
        <v>8326</v>
      </c>
      <c r="S1384" s="12">
        <f t="shared" si="84"/>
        <v>41370.800185185188</v>
      </c>
      <c r="T1384" s="12">
        <f t="shared" si="85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6"/>
        <v>2.124090909090909</v>
      </c>
      <c r="P1385" s="6">
        <f t="shared" si="87"/>
        <v>50.247311827956992</v>
      </c>
      <c r="Q1385" t="s">
        <v>8325</v>
      </c>
      <c r="R1385" t="s">
        <v>8326</v>
      </c>
      <c r="S1385" s="12">
        <f t="shared" si="84"/>
        <v>42707.074976851851</v>
      </c>
      <c r="T1385" s="12">
        <f t="shared" si="85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6"/>
        <v>1.2408571428571429</v>
      </c>
      <c r="P1386" s="6">
        <f t="shared" si="87"/>
        <v>68.936507936507937</v>
      </c>
      <c r="Q1386" t="s">
        <v>8325</v>
      </c>
      <c r="R1386" t="s">
        <v>8326</v>
      </c>
      <c r="S1386" s="12">
        <f t="shared" si="84"/>
        <v>42160.735208333332</v>
      </c>
      <c r="T1386" s="12">
        <f t="shared" si="85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6"/>
        <v>1.10406125</v>
      </c>
      <c r="P1387" s="6">
        <f t="shared" si="87"/>
        <v>65.914104477611943</v>
      </c>
      <c r="Q1387" t="s">
        <v>8325</v>
      </c>
      <c r="R1387" t="s">
        <v>8326</v>
      </c>
      <c r="S1387" s="12">
        <f t="shared" si="84"/>
        <v>42433.688900462963</v>
      </c>
      <c r="T1387" s="12">
        <f t="shared" si="85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6"/>
        <v>2.1875</v>
      </c>
      <c r="P1388" s="6">
        <f t="shared" si="87"/>
        <v>62.5</v>
      </c>
      <c r="Q1388" t="s">
        <v>8325</v>
      </c>
      <c r="R1388" t="s">
        <v>8326</v>
      </c>
      <c r="S1388" s="12">
        <f t="shared" si="84"/>
        <v>42184.646863425922</v>
      </c>
      <c r="T1388" s="12">
        <f t="shared" si="85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6"/>
        <v>1.36625</v>
      </c>
      <c r="P1389" s="6">
        <f t="shared" si="87"/>
        <v>70.064102564102569</v>
      </c>
      <c r="Q1389" t="s">
        <v>8325</v>
      </c>
      <c r="R1389" t="s">
        <v>8326</v>
      </c>
      <c r="S1389" s="12">
        <f t="shared" si="84"/>
        <v>42126.92123842593</v>
      </c>
      <c r="T1389" s="12">
        <f t="shared" si="85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6"/>
        <v>1.348074</v>
      </c>
      <c r="P1390" s="6">
        <f t="shared" si="87"/>
        <v>60.181874999999998</v>
      </c>
      <c r="Q1390" t="s">
        <v>8325</v>
      </c>
      <c r="R1390" t="s">
        <v>8326</v>
      </c>
      <c r="S1390" s="12">
        <f t="shared" si="84"/>
        <v>42634.614780092597</v>
      </c>
      <c r="T1390" s="12">
        <f t="shared" si="85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6"/>
        <v>1.454</v>
      </c>
      <c r="P1391" s="6">
        <f t="shared" si="87"/>
        <v>21.382352941176471</v>
      </c>
      <c r="Q1391" t="s">
        <v>8325</v>
      </c>
      <c r="R1391" t="s">
        <v>8326</v>
      </c>
      <c r="S1391" s="12">
        <f t="shared" si="84"/>
        <v>42565.480983796297</v>
      </c>
      <c r="T1391" s="12">
        <f t="shared" si="85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6"/>
        <v>1.0910714285714285</v>
      </c>
      <c r="P1392" s="6">
        <f t="shared" si="87"/>
        <v>160.78947368421052</v>
      </c>
      <c r="Q1392" t="s">
        <v>8325</v>
      </c>
      <c r="R1392" t="s">
        <v>8326</v>
      </c>
      <c r="S1392" s="12">
        <f t="shared" si="84"/>
        <v>42087.803310185191</v>
      </c>
      <c r="T1392" s="12">
        <f t="shared" si="85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6"/>
        <v>1.1020000000000001</v>
      </c>
      <c r="P1393" s="6">
        <f t="shared" si="87"/>
        <v>42.384615384615387</v>
      </c>
      <c r="Q1393" t="s">
        <v>8325</v>
      </c>
      <c r="R1393" t="s">
        <v>8326</v>
      </c>
      <c r="S1393" s="12">
        <f t="shared" si="84"/>
        <v>42193.650671296295</v>
      </c>
      <c r="T1393" s="12">
        <f t="shared" si="85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6"/>
        <v>1.1364000000000001</v>
      </c>
      <c r="P1394" s="6">
        <f t="shared" si="87"/>
        <v>27.317307692307693</v>
      </c>
      <c r="Q1394" t="s">
        <v>8325</v>
      </c>
      <c r="R1394" t="s">
        <v>8326</v>
      </c>
      <c r="S1394" s="12">
        <f t="shared" si="84"/>
        <v>42401.154930555553</v>
      </c>
      <c r="T1394" s="12">
        <f t="shared" si="85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6"/>
        <v>1.0235000000000001</v>
      </c>
      <c r="P1395" s="6">
        <f t="shared" si="87"/>
        <v>196.82692307692307</v>
      </c>
      <c r="Q1395" t="s">
        <v>8325</v>
      </c>
      <c r="R1395" t="s">
        <v>8326</v>
      </c>
      <c r="S1395" s="12">
        <f t="shared" si="84"/>
        <v>42553.681979166664</v>
      </c>
      <c r="T1395" s="12">
        <f t="shared" si="85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6"/>
        <v>1.2213333333333334</v>
      </c>
      <c r="P1396" s="6">
        <f t="shared" si="87"/>
        <v>53.882352941176471</v>
      </c>
      <c r="Q1396" t="s">
        <v>8325</v>
      </c>
      <c r="R1396" t="s">
        <v>8326</v>
      </c>
      <c r="S1396" s="12">
        <f t="shared" si="84"/>
        <v>42752.144976851851</v>
      </c>
      <c r="T1396" s="12">
        <f t="shared" si="85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6"/>
        <v>1.1188571428571428</v>
      </c>
      <c r="P1397" s="6">
        <f t="shared" si="87"/>
        <v>47.756097560975611</v>
      </c>
      <c r="Q1397" t="s">
        <v>8325</v>
      </c>
      <c r="R1397" t="s">
        <v>8326</v>
      </c>
      <c r="S1397" s="12">
        <f t="shared" si="84"/>
        <v>42719.90834490741</v>
      </c>
      <c r="T1397" s="12">
        <f t="shared" si="85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6"/>
        <v>1.073</v>
      </c>
      <c r="P1398" s="6">
        <f t="shared" si="87"/>
        <v>88.191780821917803</v>
      </c>
      <c r="Q1398" t="s">
        <v>8325</v>
      </c>
      <c r="R1398" t="s">
        <v>8326</v>
      </c>
      <c r="S1398" s="12">
        <f t="shared" si="84"/>
        <v>42018.99863425926</v>
      </c>
      <c r="T1398" s="12">
        <f t="shared" si="85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6"/>
        <v>1.1385000000000001</v>
      </c>
      <c r="P1399" s="6">
        <f t="shared" si="87"/>
        <v>72.056962025316452</v>
      </c>
      <c r="Q1399" t="s">
        <v>8325</v>
      </c>
      <c r="R1399" t="s">
        <v>8326</v>
      </c>
      <c r="S1399" s="12">
        <f t="shared" si="84"/>
        <v>42640.917939814812</v>
      </c>
      <c r="T1399" s="12">
        <f t="shared" si="85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6"/>
        <v>1.0968181818181819</v>
      </c>
      <c r="P1400" s="6">
        <f t="shared" si="87"/>
        <v>74.246153846153845</v>
      </c>
      <c r="Q1400" t="s">
        <v>8325</v>
      </c>
      <c r="R1400" t="s">
        <v>8326</v>
      </c>
      <c r="S1400" s="12">
        <f t="shared" si="84"/>
        <v>42526.874236111107</v>
      </c>
      <c r="T1400" s="12">
        <f t="shared" si="85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6"/>
        <v>1.2614444444444444</v>
      </c>
      <c r="P1401" s="6">
        <f t="shared" si="87"/>
        <v>61.701086956521742</v>
      </c>
      <c r="Q1401" t="s">
        <v>8325</v>
      </c>
      <c r="R1401" t="s">
        <v>8326</v>
      </c>
      <c r="S1401" s="12">
        <f t="shared" si="84"/>
        <v>41889.004317129627</v>
      </c>
      <c r="T1401" s="12">
        <f t="shared" si="85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6"/>
        <v>1.6742857142857144</v>
      </c>
      <c r="P1402" s="6">
        <f t="shared" si="87"/>
        <v>17.235294117647058</v>
      </c>
      <c r="Q1402" t="s">
        <v>8325</v>
      </c>
      <c r="R1402" t="s">
        <v>8326</v>
      </c>
      <c r="S1402" s="12">
        <f t="shared" si="84"/>
        <v>42498.341122685189</v>
      </c>
      <c r="T1402" s="12">
        <f t="shared" si="85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6"/>
        <v>4.9652000000000003</v>
      </c>
      <c r="P1403" s="6">
        <f t="shared" si="87"/>
        <v>51.720833333333331</v>
      </c>
      <c r="Q1403" t="s">
        <v>8325</v>
      </c>
      <c r="R1403" t="s">
        <v>8326</v>
      </c>
      <c r="S1403" s="12">
        <f t="shared" si="84"/>
        <v>41399.99622685185</v>
      </c>
      <c r="T1403" s="12">
        <f t="shared" si="85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6"/>
        <v>1.0915999999999999</v>
      </c>
      <c r="P1404" s="6">
        <f t="shared" si="87"/>
        <v>24.150442477876105</v>
      </c>
      <c r="Q1404" t="s">
        <v>8325</v>
      </c>
      <c r="R1404" t="s">
        <v>8326</v>
      </c>
      <c r="S1404" s="12">
        <f t="shared" si="84"/>
        <v>42065.053368055553</v>
      </c>
      <c r="T1404" s="12">
        <f t="shared" si="85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6"/>
        <v>1.0257499999999999</v>
      </c>
      <c r="P1405" s="6">
        <f t="shared" si="87"/>
        <v>62.166666666666664</v>
      </c>
      <c r="Q1405" t="s">
        <v>8325</v>
      </c>
      <c r="R1405" t="s">
        <v>8326</v>
      </c>
      <c r="S1405" s="12">
        <f t="shared" si="84"/>
        <v>41451.062905092593</v>
      </c>
      <c r="T1405" s="12">
        <f t="shared" si="85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6"/>
        <v>1.6620689655172414E-2</v>
      </c>
      <c r="P1406" s="6">
        <f t="shared" si="87"/>
        <v>48.2</v>
      </c>
      <c r="Q1406" t="s">
        <v>8322</v>
      </c>
      <c r="R1406" t="s">
        <v>8341</v>
      </c>
      <c r="S1406" s="12">
        <f t="shared" si="84"/>
        <v>42032.510243055556</v>
      </c>
      <c r="T1406" s="12">
        <f t="shared" si="85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6"/>
        <v>4.1999999999999997E-3</v>
      </c>
      <c r="P1407" s="6">
        <f t="shared" si="87"/>
        <v>6.1764705882352944</v>
      </c>
      <c r="Q1407" t="s">
        <v>8322</v>
      </c>
      <c r="R1407" t="s">
        <v>8341</v>
      </c>
      <c r="S1407" s="12">
        <f t="shared" si="84"/>
        <v>41941.680567129632</v>
      </c>
      <c r="T1407" s="12">
        <f t="shared" si="85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6"/>
        <v>1.25E-3</v>
      </c>
      <c r="P1408" s="6">
        <f t="shared" si="87"/>
        <v>5</v>
      </c>
      <c r="Q1408" t="s">
        <v>8322</v>
      </c>
      <c r="R1408" t="s">
        <v>8341</v>
      </c>
      <c r="S1408" s="12">
        <f t="shared" si="84"/>
        <v>42297.432951388888</v>
      </c>
      <c r="T1408" s="12">
        <f t="shared" si="85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6"/>
        <v>5.0000000000000001E-3</v>
      </c>
      <c r="P1409" s="6">
        <f t="shared" si="87"/>
        <v>7.5</v>
      </c>
      <c r="Q1409" t="s">
        <v>8322</v>
      </c>
      <c r="R1409" t="s">
        <v>8341</v>
      </c>
      <c r="S1409" s="12">
        <f t="shared" si="84"/>
        <v>41838.536782407406</v>
      </c>
      <c r="T1409" s="12">
        <f t="shared" si="85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6"/>
        <v>7.1999999999999995E-2</v>
      </c>
      <c r="P1410" s="6">
        <f t="shared" si="87"/>
        <v>12</v>
      </c>
      <c r="Q1410" t="s">
        <v>8322</v>
      </c>
      <c r="R1410" t="s">
        <v>8341</v>
      </c>
      <c r="S1410" s="12">
        <f t="shared" ref="S1410:S1473" si="88">(J1410/86400)+DATE(1970,1,1)</f>
        <v>42291.872175925921</v>
      </c>
      <c r="T1410" s="12">
        <f t="shared" ref="T1410:T1473" si="89">(I1410/86400)+DATE(1970,1,1)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90">E1411/D1411</f>
        <v>0</v>
      </c>
      <c r="P1411" s="6" t="e">
        <f t="shared" ref="P1411:P1474" si="91">E1411/L1411</f>
        <v>#DIV/0!</v>
      </c>
      <c r="Q1411" t="s">
        <v>8322</v>
      </c>
      <c r="R1411" t="s">
        <v>8341</v>
      </c>
      <c r="S1411" s="12">
        <f t="shared" si="88"/>
        <v>41945.133506944447</v>
      </c>
      <c r="T1411" s="12">
        <f t="shared" si="89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90"/>
        <v>1.6666666666666666E-4</v>
      </c>
      <c r="P1412" s="6">
        <f t="shared" si="91"/>
        <v>1</v>
      </c>
      <c r="Q1412" t="s">
        <v>8322</v>
      </c>
      <c r="R1412" t="s">
        <v>8341</v>
      </c>
      <c r="S1412" s="12">
        <f t="shared" si="88"/>
        <v>42479.318518518514</v>
      </c>
      <c r="T1412" s="12">
        <f t="shared" si="89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0"/>
        <v>2.3333333333333335E-3</v>
      </c>
      <c r="P1413" s="6">
        <f t="shared" si="91"/>
        <v>2.3333333333333335</v>
      </c>
      <c r="Q1413" t="s">
        <v>8322</v>
      </c>
      <c r="R1413" t="s">
        <v>8341</v>
      </c>
      <c r="S1413" s="12">
        <f t="shared" si="88"/>
        <v>42013.059027777781</v>
      </c>
      <c r="T1413" s="12">
        <f t="shared" si="89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0"/>
        <v>4.5714285714285714E-2</v>
      </c>
      <c r="P1414" s="6">
        <f t="shared" si="91"/>
        <v>24.615384615384617</v>
      </c>
      <c r="Q1414" t="s">
        <v>8322</v>
      </c>
      <c r="R1414" t="s">
        <v>8341</v>
      </c>
      <c r="S1414" s="12">
        <f t="shared" si="88"/>
        <v>41947.063645833332</v>
      </c>
      <c r="T1414" s="12">
        <f t="shared" si="89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0"/>
        <v>0.05</v>
      </c>
      <c r="P1415" s="6">
        <f t="shared" si="91"/>
        <v>100</v>
      </c>
      <c r="Q1415" t="s">
        <v>8322</v>
      </c>
      <c r="R1415" t="s">
        <v>8341</v>
      </c>
      <c r="S1415" s="12">
        <f t="shared" si="88"/>
        <v>42360.437152777777</v>
      </c>
      <c r="T1415" s="12">
        <f t="shared" si="89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0"/>
        <v>2E-3</v>
      </c>
      <c r="P1416" s="6">
        <f t="shared" si="91"/>
        <v>1</v>
      </c>
      <c r="Q1416" t="s">
        <v>8322</v>
      </c>
      <c r="R1416" t="s">
        <v>8341</v>
      </c>
      <c r="S1416" s="12">
        <f t="shared" si="88"/>
        <v>42708.25309027778</v>
      </c>
      <c r="T1416" s="12">
        <f t="shared" si="89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0"/>
        <v>0.18181818181818182</v>
      </c>
      <c r="P1417" s="6">
        <f t="shared" si="91"/>
        <v>88.888888888888886</v>
      </c>
      <c r="Q1417" t="s">
        <v>8322</v>
      </c>
      <c r="R1417" t="s">
        <v>8341</v>
      </c>
      <c r="S1417" s="12">
        <f t="shared" si="88"/>
        <v>42192.675821759258</v>
      </c>
      <c r="T1417" s="12">
        <f t="shared" si="89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0"/>
        <v>0</v>
      </c>
      <c r="P1418" s="6" t="e">
        <f t="shared" si="91"/>
        <v>#DIV/0!</v>
      </c>
      <c r="Q1418" t="s">
        <v>8322</v>
      </c>
      <c r="R1418" t="s">
        <v>8341</v>
      </c>
      <c r="S1418" s="12">
        <f t="shared" si="88"/>
        <v>42299.926145833335</v>
      </c>
      <c r="T1418" s="12">
        <f t="shared" si="89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0"/>
        <v>1.2222222222222223E-2</v>
      </c>
      <c r="P1419" s="6">
        <f t="shared" si="91"/>
        <v>27.5</v>
      </c>
      <c r="Q1419" t="s">
        <v>8322</v>
      </c>
      <c r="R1419" t="s">
        <v>8341</v>
      </c>
      <c r="S1419" s="12">
        <f t="shared" si="88"/>
        <v>42232.15016203704</v>
      </c>
      <c r="T1419" s="12">
        <f t="shared" si="89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0"/>
        <v>2E-3</v>
      </c>
      <c r="P1420" s="6">
        <f t="shared" si="91"/>
        <v>6</v>
      </c>
      <c r="Q1420" t="s">
        <v>8322</v>
      </c>
      <c r="R1420" t="s">
        <v>8341</v>
      </c>
      <c r="S1420" s="12">
        <f t="shared" si="88"/>
        <v>42395.456412037034</v>
      </c>
      <c r="T1420" s="12">
        <f t="shared" si="89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0"/>
        <v>7.0634920634920634E-2</v>
      </c>
      <c r="P1421" s="6">
        <f t="shared" si="91"/>
        <v>44.5</v>
      </c>
      <c r="Q1421" t="s">
        <v>8322</v>
      </c>
      <c r="R1421" t="s">
        <v>8341</v>
      </c>
      <c r="S1421" s="12">
        <f t="shared" si="88"/>
        <v>42622.456238425926</v>
      </c>
      <c r="T1421" s="12">
        <f t="shared" si="89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0"/>
        <v>2.7272727272727271E-2</v>
      </c>
      <c r="P1422" s="6">
        <f t="shared" si="91"/>
        <v>1</v>
      </c>
      <c r="Q1422" t="s">
        <v>8322</v>
      </c>
      <c r="R1422" t="s">
        <v>8341</v>
      </c>
      <c r="S1422" s="12">
        <f t="shared" si="88"/>
        <v>42524.667662037042</v>
      </c>
      <c r="T1422" s="12">
        <f t="shared" si="89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0"/>
        <v>1E-3</v>
      </c>
      <c r="P1423" s="6">
        <f t="shared" si="91"/>
        <v>100</v>
      </c>
      <c r="Q1423" t="s">
        <v>8322</v>
      </c>
      <c r="R1423" t="s">
        <v>8341</v>
      </c>
      <c r="S1423" s="12">
        <f t="shared" si="88"/>
        <v>42013.915613425925</v>
      </c>
      <c r="T1423" s="12">
        <f t="shared" si="89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0"/>
        <v>1.0399999999999999E-3</v>
      </c>
      <c r="P1424" s="6">
        <f t="shared" si="91"/>
        <v>13</v>
      </c>
      <c r="Q1424" t="s">
        <v>8322</v>
      </c>
      <c r="R1424" t="s">
        <v>8341</v>
      </c>
      <c r="S1424" s="12">
        <f t="shared" si="88"/>
        <v>42604.239629629628</v>
      </c>
      <c r="T1424" s="12">
        <f t="shared" si="89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0"/>
        <v>3.3333333333333335E-3</v>
      </c>
      <c r="P1425" s="6">
        <f t="shared" si="91"/>
        <v>100</v>
      </c>
      <c r="Q1425" t="s">
        <v>8322</v>
      </c>
      <c r="R1425" t="s">
        <v>8341</v>
      </c>
      <c r="S1425" s="12">
        <f t="shared" si="88"/>
        <v>42340.360312500001</v>
      </c>
      <c r="T1425" s="12">
        <f t="shared" si="89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0"/>
        <v>0.2036</v>
      </c>
      <c r="P1426" s="6">
        <f t="shared" si="91"/>
        <v>109.07142857142857</v>
      </c>
      <c r="Q1426" t="s">
        <v>8322</v>
      </c>
      <c r="R1426" t="s">
        <v>8341</v>
      </c>
      <c r="S1426" s="12">
        <f t="shared" si="88"/>
        <v>42676.717615740738</v>
      </c>
      <c r="T1426" s="12">
        <f t="shared" si="89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0"/>
        <v>0</v>
      </c>
      <c r="P1427" s="6" t="e">
        <f t="shared" si="91"/>
        <v>#DIV/0!</v>
      </c>
      <c r="Q1427" t="s">
        <v>8322</v>
      </c>
      <c r="R1427" t="s">
        <v>8341</v>
      </c>
      <c r="S1427" s="12">
        <f t="shared" si="88"/>
        <v>42093.131469907406</v>
      </c>
      <c r="T1427" s="12">
        <f t="shared" si="89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0"/>
        <v>0</v>
      </c>
      <c r="P1428" s="6" t="e">
        <f t="shared" si="91"/>
        <v>#DIV/0!</v>
      </c>
      <c r="Q1428" t="s">
        <v>8322</v>
      </c>
      <c r="R1428" t="s">
        <v>8341</v>
      </c>
      <c r="S1428" s="12">
        <f t="shared" si="88"/>
        <v>42180.390277777777</v>
      </c>
      <c r="T1428" s="12">
        <f t="shared" si="89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0"/>
        <v>8.3799999999999999E-2</v>
      </c>
      <c r="P1429" s="6">
        <f t="shared" si="91"/>
        <v>104.75</v>
      </c>
      <c r="Q1429" t="s">
        <v>8322</v>
      </c>
      <c r="R1429" t="s">
        <v>8341</v>
      </c>
      <c r="S1429" s="12">
        <f t="shared" si="88"/>
        <v>42601.851678240739</v>
      </c>
      <c r="T1429" s="12">
        <f t="shared" si="89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0"/>
        <v>4.4999999999999998E-2</v>
      </c>
      <c r="P1430" s="6">
        <f t="shared" si="91"/>
        <v>15</v>
      </c>
      <c r="Q1430" t="s">
        <v>8322</v>
      </c>
      <c r="R1430" t="s">
        <v>8341</v>
      </c>
      <c r="S1430" s="12">
        <f t="shared" si="88"/>
        <v>42432.379826388889</v>
      </c>
      <c r="T1430" s="12">
        <f t="shared" si="89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0"/>
        <v>0</v>
      </c>
      <c r="P1431" s="6" t="e">
        <f t="shared" si="91"/>
        <v>#DIV/0!</v>
      </c>
      <c r="Q1431" t="s">
        <v>8322</v>
      </c>
      <c r="R1431" t="s">
        <v>8341</v>
      </c>
      <c r="S1431" s="12">
        <f t="shared" si="88"/>
        <v>42074.060671296298</v>
      </c>
      <c r="T1431" s="12">
        <f t="shared" si="89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0"/>
        <v>8.0600000000000005E-2</v>
      </c>
      <c r="P1432" s="6">
        <f t="shared" si="91"/>
        <v>80.599999999999994</v>
      </c>
      <c r="Q1432" t="s">
        <v>8322</v>
      </c>
      <c r="R1432" t="s">
        <v>8341</v>
      </c>
      <c r="S1432" s="12">
        <f t="shared" si="88"/>
        <v>41961.813518518524</v>
      </c>
      <c r="T1432" s="12">
        <f t="shared" si="89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0"/>
        <v>0.31947058823529412</v>
      </c>
      <c r="P1433" s="6">
        <f t="shared" si="91"/>
        <v>115.55319148936171</v>
      </c>
      <c r="Q1433" t="s">
        <v>8322</v>
      </c>
      <c r="R1433" t="s">
        <v>8341</v>
      </c>
      <c r="S1433" s="12">
        <f t="shared" si="88"/>
        <v>42304.210833333331</v>
      </c>
      <c r="T1433" s="12">
        <f t="shared" si="89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0"/>
        <v>0</v>
      </c>
      <c r="P1434" s="6" t="e">
        <f t="shared" si="91"/>
        <v>#DIV/0!</v>
      </c>
      <c r="Q1434" t="s">
        <v>8322</v>
      </c>
      <c r="R1434" t="s">
        <v>8341</v>
      </c>
      <c r="S1434" s="12">
        <f t="shared" si="88"/>
        <v>42175.780416666668</v>
      </c>
      <c r="T1434" s="12">
        <f t="shared" si="89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0"/>
        <v>6.7083333333333328E-2</v>
      </c>
      <c r="P1435" s="6">
        <f t="shared" si="91"/>
        <v>80.5</v>
      </c>
      <c r="Q1435" t="s">
        <v>8322</v>
      </c>
      <c r="R1435" t="s">
        <v>8341</v>
      </c>
      <c r="S1435" s="12">
        <f t="shared" si="88"/>
        <v>42673.625868055555</v>
      </c>
      <c r="T1435" s="12">
        <f t="shared" si="89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0"/>
        <v>9.987804878048781E-2</v>
      </c>
      <c r="P1436" s="6">
        <f t="shared" si="91"/>
        <v>744.5454545454545</v>
      </c>
      <c r="Q1436" t="s">
        <v>8322</v>
      </c>
      <c r="R1436" t="s">
        <v>8341</v>
      </c>
      <c r="S1436" s="12">
        <f t="shared" si="88"/>
        <v>42142.767106481479</v>
      </c>
      <c r="T1436" s="12">
        <f t="shared" si="89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0"/>
        <v>1E-3</v>
      </c>
      <c r="P1437" s="6">
        <f t="shared" si="91"/>
        <v>7.5</v>
      </c>
      <c r="Q1437" t="s">
        <v>8322</v>
      </c>
      <c r="R1437" t="s">
        <v>8341</v>
      </c>
      <c r="S1437" s="12">
        <f t="shared" si="88"/>
        <v>42258.780324074076</v>
      </c>
      <c r="T1437" s="12">
        <f t="shared" si="89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0"/>
        <v>7.7000000000000002E-3</v>
      </c>
      <c r="P1438" s="6">
        <f t="shared" si="91"/>
        <v>38.5</v>
      </c>
      <c r="Q1438" t="s">
        <v>8322</v>
      </c>
      <c r="R1438" t="s">
        <v>8341</v>
      </c>
      <c r="S1438" s="12">
        <f t="shared" si="88"/>
        <v>42391.35019675926</v>
      </c>
      <c r="T1438" s="12">
        <f t="shared" si="89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0"/>
        <v>0.26900000000000002</v>
      </c>
      <c r="P1439" s="6">
        <f t="shared" si="91"/>
        <v>36.68181818181818</v>
      </c>
      <c r="Q1439" t="s">
        <v>8322</v>
      </c>
      <c r="R1439" t="s">
        <v>8341</v>
      </c>
      <c r="S1439" s="12">
        <f t="shared" si="88"/>
        <v>41796.531701388885</v>
      </c>
      <c r="T1439" s="12">
        <f t="shared" si="89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0"/>
        <v>0.03</v>
      </c>
      <c r="P1440" s="6">
        <f t="shared" si="91"/>
        <v>75</v>
      </c>
      <c r="Q1440" t="s">
        <v>8322</v>
      </c>
      <c r="R1440" t="s">
        <v>8341</v>
      </c>
      <c r="S1440" s="12">
        <f t="shared" si="88"/>
        <v>42457.871516203704</v>
      </c>
      <c r="T1440" s="12">
        <f t="shared" si="89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0"/>
        <v>6.6055045871559637E-2</v>
      </c>
      <c r="P1441" s="6">
        <f t="shared" si="91"/>
        <v>30</v>
      </c>
      <c r="Q1441" t="s">
        <v>8322</v>
      </c>
      <c r="R1441" t="s">
        <v>8341</v>
      </c>
      <c r="S1441" s="12">
        <f t="shared" si="88"/>
        <v>42040.829872685186</v>
      </c>
      <c r="T1441" s="12">
        <f t="shared" si="89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0"/>
        <v>7.6923076923076926E-5</v>
      </c>
      <c r="P1442" s="6">
        <f t="shared" si="91"/>
        <v>1</v>
      </c>
      <c r="Q1442" t="s">
        <v>8322</v>
      </c>
      <c r="R1442" t="s">
        <v>8341</v>
      </c>
      <c r="S1442" s="12">
        <f t="shared" si="88"/>
        <v>42486.748414351852</v>
      </c>
      <c r="T1442" s="12">
        <f t="shared" si="89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0"/>
        <v>1.1222222222222222E-2</v>
      </c>
      <c r="P1443" s="6">
        <f t="shared" si="91"/>
        <v>673.33333333333337</v>
      </c>
      <c r="Q1443" t="s">
        <v>8322</v>
      </c>
      <c r="R1443" t="s">
        <v>8341</v>
      </c>
      <c r="S1443" s="12">
        <f t="shared" si="88"/>
        <v>42198.765844907408</v>
      </c>
      <c r="T1443" s="12">
        <f t="shared" si="89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0"/>
        <v>0</v>
      </c>
      <c r="P1444" s="6" t="e">
        <f t="shared" si="91"/>
        <v>#DIV/0!</v>
      </c>
      <c r="Q1444" t="s">
        <v>8322</v>
      </c>
      <c r="R1444" t="s">
        <v>8341</v>
      </c>
      <c r="S1444" s="12">
        <f t="shared" si="88"/>
        <v>42485.64534722222</v>
      </c>
      <c r="T1444" s="12">
        <f t="shared" si="89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0"/>
        <v>0</v>
      </c>
      <c r="P1445" s="6" t="e">
        <f t="shared" si="91"/>
        <v>#DIV/0!</v>
      </c>
      <c r="Q1445" t="s">
        <v>8322</v>
      </c>
      <c r="R1445" t="s">
        <v>8341</v>
      </c>
      <c r="S1445" s="12">
        <f t="shared" si="88"/>
        <v>42707.926030092596</v>
      </c>
      <c r="T1445" s="12">
        <f t="shared" si="89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0"/>
        <v>0</v>
      </c>
      <c r="P1446" s="6" t="e">
        <f t="shared" si="91"/>
        <v>#DIV/0!</v>
      </c>
      <c r="Q1446" t="s">
        <v>8322</v>
      </c>
      <c r="R1446" t="s">
        <v>8341</v>
      </c>
      <c r="S1446" s="12">
        <f t="shared" si="88"/>
        <v>42199.873402777783</v>
      </c>
      <c r="T1446" s="12">
        <f t="shared" si="89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0"/>
        <v>0</v>
      </c>
      <c r="P1447" s="6" t="e">
        <f t="shared" si="91"/>
        <v>#DIV/0!</v>
      </c>
      <c r="Q1447" t="s">
        <v>8322</v>
      </c>
      <c r="R1447" t="s">
        <v>8341</v>
      </c>
      <c r="S1447" s="12">
        <f t="shared" si="88"/>
        <v>42139.542303240742</v>
      </c>
      <c r="T1447" s="12">
        <f t="shared" si="89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0"/>
        <v>0</v>
      </c>
      <c r="P1448" s="6" t="e">
        <f t="shared" si="91"/>
        <v>#DIV/0!</v>
      </c>
      <c r="Q1448" t="s">
        <v>8322</v>
      </c>
      <c r="R1448" t="s">
        <v>8341</v>
      </c>
      <c r="S1448" s="12">
        <f t="shared" si="88"/>
        <v>42461.447662037041</v>
      </c>
      <c r="T1448" s="12">
        <f t="shared" si="89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0"/>
        <v>1.4999999999999999E-4</v>
      </c>
      <c r="P1449" s="6">
        <f t="shared" si="91"/>
        <v>25</v>
      </c>
      <c r="Q1449" t="s">
        <v>8322</v>
      </c>
      <c r="R1449" t="s">
        <v>8341</v>
      </c>
      <c r="S1449" s="12">
        <f t="shared" si="88"/>
        <v>42529.730717592596</v>
      </c>
      <c r="T1449" s="12">
        <f t="shared" si="89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0"/>
        <v>0</v>
      </c>
      <c r="P1450" s="6" t="e">
        <f t="shared" si="91"/>
        <v>#DIV/0!</v>
      </c>
      <c r="Q1450" t="s">
        <v>8322</v>
      </c>
      <c r="R1450" t="s">
        <v>8341</v>
      </c>
      <c r="S1450" s="12">
        <f t="shared" si="88"/>
        <v>42115.936550925922</v>
      </c>
      <c r="T1450" s="12">
        <f t="shared" si="89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0"/>
        <v>0</v>
      </c>
      <c r="P1451" s="6" t="e">
        <f t="shared" si="91"/>
        <v>#DIV/0!</v>
      </c>
      <c r="Q1451" t="s">
        <v>8322</v>
      </c>
      <c r="R1451" t="s">
        <v>8341</v>
      </c>
      <c r="S1451" s="12">
        <f t="shared" si="88"/>
        <v>42086.811400462961</v>
      </c>
      <c r="T1451" s="12">
        <f t="shared" si="89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0"/>
        <v>1.0000000000000001E-5</v>
      </c>
      <c r="P1452" s="6">
        <f t="shared" si="91"/>
        <v>1</v>
      </c>
      <c r="Q1452" t="s">
        <v>8322</v>
      </c>
      <c r="R1452" t="s">
        <v>8341</v>
      </c>
      <c r="S1452" s="12">
        <f t="shared" si="88"/>
        <v>42390.171261574069</v>
      </c>
      <c r="T1452" s="12">
        <f t="shared" si="89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0"/>
        <v>1.0554089709762533E-4</v>
      </c>
      <c r="P1453" s="6">
        <f t="shared" si="91"/>
        <v>1</v>
      </c>
      <c r="Q1453" t="s">
        <v>8322</v>
      </c>
      <c r="R1453" t="s">
        <v>8341</v>
      </c>
      <c r="S1453" s="12">
        <f t="shared" si="88"/>
        <v>41931.959016203706</v>
      </c>
      <c r="T1453" s="12">
        <f t="shared" si="89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0"/>
        <v>0</v>
      </c>
      <c r="P1454" s="6" t="e">
        <f t="shared" si="91"/>
        <v>#DIV/0!</v>
      </c>
      <c r="Q1454" t="s">
        <v>8322</v>
      </c>
      <c r="R1454" t="s">
        <v>8341</v>
      </c>
      <c r="S1454" s="12">
        <f t="shared" si="88"/>
        <v>41818.703275462962</v>
      </c>
      <c r="T1454" s="12">
        <f t="shared" si="89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0"/>
        <v>0</v>
      </c>
      <c r="P1455" s="6" t="e">
        <f t="shared" si="91"/>
        <v>#DIV/0!</v>
      </c>
      <c r="Q1455" t="s">
        <v>8322</v>
      </c>
      <c r="R1455" t="s">
        <v>8341</v>
      </c>
      <c r="S1455" s="12">
        <f t="shared" si="88"/>
        <v>42795.696145833332</v>
      </c>
      <c r="T1455" s="12">
        <f t="shared" si="89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0"/>
        <v>8.5714285714285719E-3</v>
      </c>
      <c r="P1456" s="6">
        <f t="shared" si="91"/>
        <v>15</v>
      </c>
      <c r="Q1456" t="s">
        <v>8322</v>
      </c>
      <c r="R1456" t="s">
        <v>8341</v>
      </c>
      <c r="S1456" s="12">
        <f t="shared" si="88"/>
        <v>42463.866666666669</v>
      </c>
      <c r="T1456" s="12">
        <f t="shared" si="89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0"/>
        <v>0.105</v>
      </c>
      <c r="P1457" s="6">
        <f t="shared" si="91"/>
        <v>225</v>
      </c>
      <c r="Q1457" t="s">
        <v>8322</v>
      </c>
      <c r="R1457" t="s">
        <v>8341</v>
      </c>
      <c r="S1457" s="12">
        <f t="shared" si="88"/>
        <v>41832.672685185185</v>
      </c>
      <c r="T1457" s="12">
        <f t="shared" si="89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0"/>
        <v>2.9000000000000001E-2</v>
      </c>
      <c r="P1458" s="6">
        <f t="shared" si="91"/>
        <v>48.333333333333336</v>
      </c>
      <c r="Q1458" t="s">
        <v>8322</v>
      </c>
      <c r="R1458" t="s">
        <v>8341</v>
      </c>
      <c r="S1458" s="12">
        <f t="shared" si="88"/>
        <v>42708.668576388889</v>
      </c>
      <c r="T1458" s="12">
        <f t="shared" si="89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0"/>
        <v>0</v>
      </c>
      <c r="P1459" s="6" t="e">
        <f t="shared" si="91"/>
        <v>#DIV/0!</v>
      </c>
      <c r="Q1459" t="s">
        <v>8322</v>
      </c>
      <c r="R1459" t="s">
        <v>8341</v>
      </c>
      <c r="S1459" s="12">
        <f t="shared" si="88"/>
        <v>42289.89634259259</v>
      </c>
      <c r="T1459" s="12">
        <f t="shared" si="89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0"/>
        <v>0</v>
      </c>
      <c r="P1460" s="6" t="e">
        <f t="shared" si="91"/>
        <v>#DIV/0!</v>
      </c>
      <c r="Q1460" t="s">
        <v>8322</v>
      </c>
      <c r="R1460" t="s">
        <v>8341</v>
      </c>
      <c r="S1460" s="12">
        <f t="shared" si="88"/>
        <v>41831.705555555556</v>
      </c>
      <c r="T1460" s="12">
        <f t="shared" si="89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0"/>
        <v>0</v>
      </c>
      <c r="P1461" s="6" t="e">
        <f t="shared" si="91"/>
        <v>#DIV/0!</v>
      </c>
      <c r="Q1461" t="s">
        <v>8322</v>
      </c>
      <c r="R1461" t="s">
        <v>8341</v>
      </c>
      <c r="S1461" s="12">
        <f t="shared" si="88"/>
        <v>42312.204814814817</v>
      </c>
      <c r="T1461" s="12">
        <f t="shared" si="89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0"/>
        <v>0</v>
      </c>
      <c r="P1462" s="6" t="e">
        <f t="shared" si="91"/>
        <v>#DIV/0!</v>
      </c>
      <c r="Q1462" t="s">
        <v>8322</v>
      </c>
      <c r="R1462" t="s">
        <v>8341</v>
      </c>
      <c r="S1462" s="12">
        <f t="shared" si="88"/>
        <v>41915.896967592591</v>
      </c>
      <c r="T1462" s="12">
        <f t="shared" si="89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0"/>
        <v>1.012446</v>
      </c>
      <c r="P1463" s="6">
        <f t="shared" si="91"/>
        <v>44.66673529411765</v>
      </c>
      <c r="Q1463" t="s">
        <v>8322</v>
      </c>
      <c r="R1463" t="s">
        <v>8342</v>
      </c>
      <c r="S1463" s="12">
        <f t="shared" si="88"/>
        <v>41899.645300925928</v>
      </c>
      <c r="T1463" s="12">
        <f t="shared" si="89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0"/>
        <v>1.085175</v>
      </c>
      <c r="P1464" s="6">
        <f t="shared" si="91"/>
        <v>28.937999999999999</v>
      </c>
      <c r="Q1464" t="s">
        <v>8322</v>
      </c>
      <c r="R1464" t="s">
        <v>8342</v>
      </c>
      <c r="S1464" s="12">
        <f t="shared" si="88"/>
        <v>41344.662858796299</v>
      </c>
      <c r="T1464" s="12">
        <f t="shared" si="89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0"/>
        <v>1.4766666666666666</v>
      </c>
      <c r="P1465" s="6">
        <f t="shared" si="91"/>
        <v>35.44</v>
      </c>
      <c r="Q1465" t="s">
        <v>8322</v>
      </c>
      <c r="R1465" t="s">
        <v>8342</v>
      </c>
      <c r="S1465" s="12">
        <f t="shared" si="88"/>
        <v>41326.911319444444</v>
      </c>
      <c r="T1465" s="12">
        <f t="shared" si="89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0"/>
        <v>1.6319999999999999</v>
      </c>
      <c r="P1466" s="6">
        <f t="shared" si="91"/>
        <v>34.871794871794869</v>
      </c>
      <c r="Q1466" t="s">
        <v>8322</v>
      </c>
      <c r="R1466" t="s">
        <v>8342</v>
      </c>
      <c r="S1466" s="12">
        <f t="shared" si="88"/>
        <v>41291.661550925928</v>
      </c>
      <c r="T1466" s="12">
        <f t="shared" si="89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0"/>
        <v>4.5641449999999999</v>
      </c>
      <c r="P1467" s="6">
        <f t="shared" si="91"/>
        <v>52.622732513451197</v>
      </c>
      <c r="Q1467" t="s">
        <v>8322</v>
      </c>
      <c r="R1467" t="s">
        <v>8342</v>
      </c>
      <c r="S1467" s="12">
        <f t="shared" si="88"/>
        <v>40959.734398148146</v>
      </c>
      <c r="T1467" s="12">
        <f t="shared" si="89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0"/>
        <v>1.0787731249999999</v>
      </c>
      <c r="P1468" s="6">
        <f t="shared" si="91"/>
        <v>69.598266129032254</v>
      </c>
      <c r="Q1468" t="s">
        <v>8322</v>
      </c>
      <c r="R1468" t="s">
        <v>8342</v>
      </c>
      <c r="S1468" s="12">
        <f t="shared" si="88"/>
        <v>42340.172060185185</v>
      </c>
      <c r="T1468" s="12">
        <f t="shared" si="89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0"/>
        <v>1.1508</v>
      </c>
      <c r="P1469" s="6">
        <f t="shared" si="91"/>
        <v>76.72</v>
      </c>
      <c r="Q1469" t="s">
        <v>8322</v>
      </c>
      <c r="R1469" t="s">
        <v>8342</v>
      </c>
      <c r="S1469" s="12">
        <f t="shared" si="88"/>
        <v>40933.80190972222</v>
      </c>
      <c r="T1469" s="12">
        <f t="shared" si="89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0"/>
        <v>1.0236842105263158</v>
      </c>
      <c r="P1470" s="6">
        <f t="shared" si="91"/>
        <v>33.191126279863482</v>
      </c>
      <c r="Q1470" t="s">
        <v>8322</v>
      </c>
      <c r="R1470" t="s">
        <v>8342</v>
      </c>
      <c r="S1470" s="12">
        <f t="shared" si="88"/>
        <v>40646.014456018514</v>
      </c>
      <c r="T1470" s="12">
        <f t="shared" si="89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0"/>
        <v>1.0842485875706214</v>
      </c>
      <c r="P1471" s="6">
        <f t="shared" si="91"/>
        <v>149.46417445482865</v>
      </c>
      <c r="Q1471" t="s">
        <v>8322</v>
      </c>
      <c r="R1471" t="s">
        <v>8342</v>
      </c>
      <c r="S1471" s="12">
        <f t="shared" si="88"/>
        <v>41290.598483796297</v>
      </c>
      <c r="T1471" s="12">
        <f t="shared" si="89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0"/>
        <v>1.2513333333333334</v>
      </c>
      <c r="P1472" s="6">
        <f t="shared" si="91"/>
        <v>23.172839506172838</v>
      </c>
      <c r="Q1472" t="s">
        <v>8322</v>
      </c>
      <c r="R1472" t="s">
        <v>8342</v>
      </c>
      <c r="S1472" s="12">
        <f t="shared" si="88"/>
        <v>41250.827118055553</v>
      </c>
      <c r="T1472" s="12">
        <f t="shared" si="89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0"/>
        <v>1.03840625</v>
      </c>
      <c r="P1473" s="6">
        <f t="shared" si="91"/>
        <v>96.877551020408163</v>
      </c>
      <c r="Q1473" t="s">
        <v>8322</v>
      </c>
      <c r="R1473" t="s">
        <v>8342</v>
      </c>
      <c r="S1473" s="12">
        <f t="shared" si="88"/>
        <v>42073.957569444443</v>
      </c>
      <c r="T1473" s="12">
        <f t="shared" si="89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0"/>
        <v>1.3870400000000001</v>
      </c>
      <c r="P1474" s="6">
        <f t="shared" si="91"/>
        <v>103.20238095238095</v>
      </c>
      <c r="Q1474" t="s">
        <v>8322</v>
      </c>
      <c r="R1474" t="s">
        <v>8342</v>
      </c>
      <c r="S1474" s="12">
        <f t="shared" ref="S1474:S1537" si="92">(J1474/86400)+DATE(1970,1,1)</f>
        <v>41533.542858796296</v>
      </c>
      <c r="T1474" s="12">
        <f t="shared" ref="T1474:T1537" si="93">(I1474/86400)+DATE(1970,1,1)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4">E1475/D1475</f>
        <v>1.20516</v>
      </c>
      <c r="P1475" s="6">
        <f t="shared" ref="P1475:P1538" si="95">E1475/L1475</f>
        <v>38.462553191489363</v>
      </c>
      <c r="Q1475" t="s">
        <v>8322</v>
      </c>
      <c r="R1475" t="s">
        <v>8342</v>
      </c>
      <c r="S1475" s="12">
        <f t="shared" si="92"/>
        <v>40939.979618055557</v>
      </c>
      <c r="T1475" s="12">
        <f t="shared" si="93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4"/>
        <v>1.1226666666666667</v>
      </c>
      <c r="P1476" s="6">
        <f t="shared" si="95"/>
        <v>44.315789473684212</v>
      </c>
      <c r="Q1476" t="s">
        <v>8322</v>
      </c>
      <c r="R1476" t="s">
        <v>8342</v>
      </c>
      <c r="S1476" s="12">
        <f t="shared" si="92"/>
        <v>41500.72791666667</v>
      </c>
      <c r="T1476" s="12">
        <f t="shared" si="93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4"/>
        <v>1.8866966666666667</v>
      </c>
      <c r="P1477" s="6">
        <f t="shared" si="95"/>
        <v>64.173356009070289</v>
      </c>
      <c r="Q1477" t="s">
        <v>8322</v>
      </c>
      <c r="R1477" t="s">
        <v>8342</v>
      </c>
      <c r="S1477" s="12">
        <f t="shared" si="92"/>
        <v>41960.722951388889</v>
      </c>
      <c r="T1477" s="12">
        <f t="shared" si="9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4"/>
        <v>6.6155466666666669</v>
      </c>
      <c r="P1478" s="6">
        <f t="shared" si="95"/>
        <v>43.333275109170302</v>
      </c>
      <c r="Q1478" t="s">
        <v>8322</v>
      </c>
      <c r="R1478" t="s">
        <v>8342</v>
      </c>
      <c r="S1478" s="12">
        <f t="shared" si="92"/>
        <v>40766.041921296295</v>
      </c>
      <c r="T1478" s="12">
        <f t="shared" si="9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4"/>
        <v>1.1131</v>
      </c>
      <c r="P1479" s="6">
        <f t="shared" si="95"/>
        <v>90.495934959349597</v>
      </c>
      <c r="Q1479" t="s">
        <v>8322</v>
      </c>
      <c r="R1479" t="s">
        <v>8342</v>
      </c>
      <c r="S1479" s="12">
        <f t="shared" si="92"/>
        <v>40840.615787037037</v>
      </c>
      <c r="T1479" s="12">
        <f t="shared" si="9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4"/>
        <v>11.8161422</v>
      </c>
      <c r="P1480" s="6">
        <f t="shared" si="95"/>
        <v>29.187190495010373</v>
      </c>
      <c r="Q1480" t="s">
        <v>8322</v>
      </c>
      <c r="R1480" t="s">
        <v>8342</v>
      </c>
      <c r="S1480" s="12">
        <f t="shared" si="92"/>
        <v>41394.871678240743</v>
      </c>
      <c r="T1480" s="12">
        <f t="shared" si="9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4"/>
        <v>1.37375</v>
      </c>
      <c r="P1481" s="6">
        <f t="shared" si="95"/>
        <v>30.95774647887324</v>
      </c>
      <c r="Q1481" t="s">
        <v>8322</v>
      </c>
      <c r="R1481" t="s">
        <v>8342</v>
      </c>
      <c r="S1481" s="12">
        <f t="shared" si="92"/>
        <v>41754.745243055557</v>
      </c>
      <c r="T1481" s="12">
        <f t="shared" si="9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4"/>
        <v>1.170404</v>
      </c>
      <c r="P1482" s="6">
        <f t="shared" si="95"/>
        <v>92.157795275590544</v>
      </c>
      <c r="Q1482" t="s">
        <v>8322</v>
      </c>
      <c r="R1482" t="s">
        <v>8342</v>
      </c>
      <c r="S1482" s="12">
        <f t="shared" si="92"/>
        <v>41464.934016203704</v>
      </c>
      <c r="T1482" s="12">
        <f t="shared" si="9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4"/>
        <v>2.1000000000000001E-2</v>
      </c>
      <c r="P1483" s="6">
        <f t="shared" si="95"/>
        <v>17.5</v>
      </c>
      <c r="Q1483" t="s">
        <v>8322</v>
      </c>
      <c r="R1483" t="s">
        <v>8324</v>
      </c>
      <c r="S1483" s="12">
        <f t="shared" si="92"/>
        <v>41550.922974537039</v>
      </c>
      <c r="T1483" s="12">
        <f t="shared" si="9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4"/>
        <v>1E-3</v>
      </c>
      <c r="P1484" s="6">
        <f t="shared" si="95"/>
        <v>5</v>
      </c>
      <c r="Q1484" t="s">
        <v>8322</v>
      </c>
      <c r="R1484" t="s">
        <v>8324</v>
      </c>
      <c r="S1484" s="12">
        <f t="shared" si="92"/>
        <v>41136.858055555553</v>
      </c>
      <c r="T1484" s="12">
        <f t="shared" si="93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4"/>
        <v>7.1428571428571426E-3</v>
      </c>
      <c r="P1485" s="6">
        <f t="shared" si="95"/>
        <v>25</v>
      </c>
      <c r="Q1485" t="s">
        <v>8322</v>
      </c>
      <c r="R1485" t="s">
        <v>8324</v>
      </c>
      <c r="S1485" s="12">
        <f t="shared" si="92"/>
        <v>42548.192997685182</v>
      </c>
      <c r="T1485" s="12">
        <f t="shared" si="9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4"/>
        <v>0</v>
      </c>
      <c r="P1486" s="6" t="e">
        <f t="shared" si="95"/>
        <v>#DIV/0!</v>
      </c>
      <c r="Q1486" t="s">
        <v>8322</v>
      </c>
      <c r="R1486" t="s">
        <v>8324</v>
      </c>
      <c r="S1486" s="12">
        <f t="shared" si="92"/>
        <v>41053.200960648144</v>
      </c>
      <c r="T1486" s="12">
        <f t="shared" si="9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4"/>
        <v>2.2388059701492536E-2</v>
      </c>
      <c r="P1487" s="6">
        <f t="shared" si="95"/>
        <v>50</v>
      </c>
      <c r="Q1487" t="s">
        <v>8322</v>
      </c>
      <c r="R1487" t="s">
        <v>8324</v>
      </c>
      <c r="S1487" s="12">
        <f t="shared" si="92"/>
        <v>42130.795983796299</v>
      </c>
      <c r="T1487" s="12">
        <f t="shared" si="9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4"/>
        <v>2.3999999999999998E-3</v>
      </c>
      <c r="P1488" s="6">
        <f t="shared" si="95"/>
        <v>16</v>
      </c>
      <c r="Q1488" t="s">
        <v>8322</v>
      </c>
      <c r="R1488" t="s">
        <v>8324</v>
      </c>
      <c r="S1488" s="12">
        <f t="shared" si="92"/>
        <v>42032.168530092589</v>
      </c>
      <c r="T1488" s="12">
        <f t="shared" si="9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4"/>
        <v>0</v>
      </c>
      <c r="P1489" s="6" t="e">
        <f t="shared" si="95"/>
        <v>#DIV/0!</v>
      </c>
      <c r="Q1489" t="s">
        <v>8322</v>
      </c>
      <c r="R1489" t="s">
        <v>8324</v>
      </c>
      <c r="S1489" s="12">
        <f t="shared" si="92"/>
        <v>42554.917488425926</v>
      </c>
      <c r="T1489" s="12">
        <f t="shared" si="9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4"/>
        <v>2.4E-2</v>
      </c>
      <c r="P1490" s="6">
        <f t="shared" si="95"/>
        <v>60</v>
      </c>
      <c r="Q1490" t="s">
        <v>8322</v>
      </c>
      <c r="R1490" t="s">
        <v>8324</v>
      </c>
      <c r="S1490" s="12">
        <f t="shared" si="92"/>
        <v>41614.563194444447</v>
      </c>
      <c r="T1490" s="12">
        <f t="shared" si="9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4"/>
        <v>0</v>
      </c>
      <c r="P1491" s="6" t="e">
        <f t="shared" si="95"/>
        <v>#DIV/0!</v>
      </c>
      <c r="Q1491" t="s">
        <v>8322</v>
      </c>
      <c r="R1491" t="s">
        <v>8324</v>
      </c>
      <c r="S1491" s="12">
        <f t="shared" si="92"/>
        <v>41198.611712962964</v>
      </c>
      <c r="T1491" s="12">
        <f t="shared" si="9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4"/>
        <v>0.30862068965517242</v>
      </c>
      <c r="P1492" s="6">
        <f t="shared" si="95"/>
        <v>47.10526315789474</v>
      </c>
      <c r="Q1492" t="s">
        <v>8322</v>
      </c>
      <c r="R1492" t="s">
        <v>8324</v>
      </c>
      <c r="S1492" s="12">
        <f t="shared" si="92"/>
        <v>41520.561041666668</v>
      </c>
      <c r="T1492" s="12">
        <f t="shared" si="9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4"/>
        <v>8.3333333333333329E-2</v>
      </c>
      <c r="P1493" s="6">
        <f t="shared" si="95"/>
        <v>100</v>
      </c>
      <c r="Q1493" t="s">
        <v>8322</v>
      </c>
      <c r="R1493" t="s">
        <v>8324</v>
      </c>
      <c r="S1493" s="12">
        <f t="shared" si="92"/>
        <v>41991.713460648149</v>
      </c>
      <c r="T1493" s="12">
        <f t="shared" si="9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4"/>
        <v>7.4999999999999997E-3</v>
      </c>
      <c r="P1494" s="6">
        <f t="shared" si="95"/>
        <v>15</v>
      </c>
      <c r="Q1494" t="s">
        <v>8322</v>
      </c>
      <c r="R1494" t="s">
        <v>8324</v>
      </c>
      <c r="S1494" s="12">
        <f t="shared" si="92"/>
        <v>40682.884791666671</v>
      </c>
      <c r="T1494" s="12">
        <f t="shared" si="9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4"/>
        <v>0</v>
      </c>
      <c r="P1495" s="6" t="e">
        <f t="shared" si="95"/>
        <v>#DIV/0!</v>
      </c>
      <c r="Q1495" t="s">
        <v>8322</v>
      </c>
      <c r="R1495" t="s">
        <v>8324</v>
      </c>
      <c r="S1495" s="12">
        <f t="shared" si="92"/>
        <v>41411.866608796292</v>
      </c>
      <c r="T1495" s="12">
        <f t="shared" si="93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4"/>
        <v>8.8999999999999996E-2</v>
      </c>
      <c r="P1496" s="6">
        <f t="shared" si="95"/>
        <v>40.454545454545453</v>
      </c>
      <c r="Q1496" t="s">
        <v>8322</v>
      </c>
      <c r="R1496" t="s">
        <v>8324</v>
      </c>
      <c r="S1496" s="12">
        <f t="shared" si="92"/>
        <v>42067.722372685181</v>
      </c>
      <c r="T1496" s="12">
        <f t="shared" si="9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4"/>
        <v>0</v>
      </c>
      <c r="P1497" s="6" t="e">
        <f t="shared" si="95"/>
        <v>#DIV/0!</v>
      </c>
      <c r="Q1497" t="s">
        <v>8322</v>
      </c>
      <c r="R1497" t="s">
        <v>8324</v>
      </c>
      <c r="S1497" s="12">
        <f t="shared" si="92"/>
        <v>40752.789710648147</v>
      </c>
      <c r="T1497" s="12">
        <f t="shared" si="9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4"/>
        <v>0</v>
      </c>
      <c r="P1498" s="6" t="e">
        <f t="shared" si="95"/>
        <v>#DIV/0!</v>
      </c>
      <c r="Q1498" t="s">
        <v>8322</v>
      </c>
      <c r="R1498" t="s">
        <v>8324</v>
      </c>
      <c r="S1498" s="12">
        <f t="shared" si="92"/>
        <v>41838.475219907406</v>
      </c>
      <c r="T1498" s="12">
        <f t="shared" si="9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4"/>
        <v>6.666666666666667E-5</v>
      </c>
      <c r="P1499" s="6">
        <f t="shared" si="95"/>
        <v>1</v>
      </c>
      <c r="Q1499" t="s">
        <v>8322</v>
      </c>
      <c r="R1499" t="s">
        <v>8324</v>
      </c>
      <c r="S1499" s="12">
        <f t="shared" si="92"/>
        <v>41444.64261574074</v>
      </c>
      <c r="T1499" s="12">
        <f t="shared" si="9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4"/>
        <v>1.9E-2</v>
      </c>
      <c r="P1500" s="6">
        <f t="shared" si="95"/>
        <v>19</v>
      </c>
      <c r="Q1500" t="s">
        <v>8322</v>
      </c>
      <c r="R1500" t="s">
        <v>8324</v>
      </c>
      <c r="S1500" s="12">
        <f t="shared" si="92"/>
        <v>41840.983541666668</v>
      </c>
      <c r="T1500" s="12">
        <f t="shared" si="9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4"/>
        <v>2.5000000000000001E-3</v>
      </c>
      <c r="P1501" s="6">
        <f t="shared" si="95"/>
        <v>5</v>
      </c>
      <c r="Q1501" t="s">
        <v>8322</v>
      </c>
      <c r="R1501" t="s">
        <v>8324</v>
      </c>
      <c r="S1501" s="12">
        <f t="shared" si="92"/>
        <v>42527.007326388892</v>
      </c>
      <c r="T1501" s="12">
        <f t="shared" si="9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4"/>
        <v>0.25035714285714283</v>
      </c>
      <c r="P1502" s="6">
        <f t="shared" si="95"/>
        <v>46.733333333333334</v>
      </c>
      <c r="Q1502" t="s">
        <v>8322</v>
      </c>
      <c r="R1502" t="s">
        <v>8324</v>
      </c>
      <c r="S1502" s="12">
        <f t="shared" si="92"/>
        <v>41365.904594907406</v>
      </c>
      <c r="T1502" s="12">
        <f t="shared" si="9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4"/>
        <v>1.6633076923076924</v>
      </c>
      <c r="P1503" s="6">
        <f t="shared" si="95"/>
        <v>97.731073446327684</v>
      </c>
      <c r="Q1503" t="s">
        <v>8338</v>
      </c>
      <c r="R1503" t="s">
        <v>8339</v>
      </c>
      <c r="S1503" s="12">
        <f t="shared" si="92"/>
        <v>42163.583599537036</v>
      </c>
      <c r="T1503" s="12">
        <f t="shared" si="9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4"/>
        <v>1.0144545454545455</v>
      </c>
      <c r="P1504" s="6">
        <f t="shared" si="95"/>
        <v>67.835866261398181</v>
      </c>
      <c r="Q1504" t="s">
        <v>8338</v>
      </c>
      <c r="R1504" t="s">
        <v>8339</v>
      </c>
      <c r="S1504" s="12">
        <f t="shared" si="92"/>
        <v>42426.542592592596</v>
      </c>
      <c r="T1504" s="12">
        <f t="shared" si="9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4"/>
        <v>1.0789146666666667</v>
      </c>
      <c r="P1505" s="6">
        <f t="shared" si="95"/>
        <v>56.98492957746479</v>
      </c>
      <c r="Q1505" t="s">
        <v>8338</v>
      </c>
      <c r="R1505" t="s">
        <v>8339</v>
      </c>
      <c r="S1505" s="12">
        <f t="shared" si="92"/>
        <v>42606.347233796296</v>
      </c>
      <c r="T1505" s="12">
        <f t="shared" si="9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4"/>
        <v>2.7793846153846156</v>
      </c>
      <c r="P1506" s="6">
        <f t="shared" si="95"/>
        <v>67.159851301115239</v>
      </c>
      <c r="Q1506" t="s">
        <v>8338</v>
      </c>
      <c r="R1506" t="s">
        <v>8339</v>
      </c>
      <c r="S1506" s="12">
        <f t="shared" si="92"/>
        <v>41772.657685185186</v>
      </c>
      <c r="T1506" s="12">
        <f t="shared" si="9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4"/>
        <v>1.0358125</v>
      </c>
      <c r="P1507" s="6">
        <f t="shared" si="95"/>
        <v>48.037681159420288</v>
      </c>
      <c r="Q1507" t="s">
        <v>8338</v>
      </c>
      <c r="R1507" t="s">
        <v>8339</v>
      </c>
      <c r="S1507" s="12">
        <f t="shared" si="92"/>
        <v>42414.44332175926</v>
      </c>
      <c r="T1507" s="12">
        <f t="shared" si="9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4"/>
        <v>1.1140000000000001</v>
      </c>
      <c r="P1508" s="6">
        <f t="shared" si="95"/>
        <v>38.860465116279073</v>
      </c>
      <c r="Q1508" t="s">
        <v>8338</v>
      </c>
      <c r="R1508" t="s">
        <v>8339</v>
      </c>
      <c r="S1508" s="12">
        <f t="shared" si="92"/>
        <v>41814.785925925928</v>
      </c>
      <c r="T1508" s="12">
        <f t="shared" si="9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4"/>
        <v>2.15</v>
      </c>
      <c r="P1509" s="6">
        <f t="shared" si="95"/>
        <v>78.181818181818187</v>
      </c>
      <c r="Q1509" t="s">
        <v>8338</v>
      </c>
      <c r="R1509" t="s">
        <v>8339</v>
      </c>
      <c r="S1509" s="12">
        <f t="shared" si="92"/>
        <v>40254.450335648144</v>
      </c>
      <c r="T1509" s="12">
        <f t="shared" si="9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4"/>
        <v>1.1076216216216217</v>
      </c>
      <c r="P1510" s="6">
        <f t="shared" si="95"/>
        <v>97.113744075829388</v>
      </c>
      <c r="Q1510" t="s">
        <v>8338</v>
      </c>
      <c r="R1510" t="s">
        <v>8339</v>
      </c>
      <c r="S1510" s="12">
        <f t="shared" si="92"/>
        <v>41786.614363425928</v>
      </c>
      <c r="T1510" s="12">
        <f t="shared" si="9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4"/>
        <v>1.2364125714285714</v>
      </c>
      <c r="P1511" s="6">
        <f t="shared" si="95"/>
        <v>110.39397959183674</v>
      </c>
      <c r="Q1511" t="s">
        <v>8338</v>
      </c>
      <c r="R1511" t="s">
        <v>8339</v>
      </c>
      <c r="S1511" s="12">
        <f t="shared" si="92"/>
        <v>42751.533391203702</v>
      </c>
      <c r="T1511" s="12">
        <f t="shared" si="9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4"/>
        <v>1.0103500000000001</v>
      </c>
      <c r="P1512" s="6">
        <f t="shared" si="95"/>
        <v>39.91506172839506</v>
      </c>
      <c r="Q1512" t="s">
        <v>8338</v>
      </c>
      <c r="R1512" t="s">
        <v>8339</v>
      </c>
      <c r="S1512" s="12">
        <f t="shared" si="92"/>
        <v>41809.385162037041</v>
      </c>
      <c r="T1512" s="12">
        <f t="shared" si="93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4"/>
        <v>1.1179285714285714</v>
      </c>
      <c r="P1513" s="6">
        <f t="shared" si="95"/>
        <v>75.975728155339809</v>
      </c>
      <c r="Q1513" t="s">
        <v>8338</v>
      </c>
      <c r="R1513" t="s">
        <v>8339</v>
      </c>
      <c r="S1513" s="12">
        <f t="shared" si="92"/>
        <v>42296.583379629628</v>
      </c>
      <c r="T1513" s="12">
        <f t="shared" si="9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4"/>
        <v>5.5877142857142861</v>
      </c>
      <c r="P1514" s="6">
        <f t="shared" si="95"/>
        <v>58.379104477611939</v>
      </c>
      <c r="Q1514" t="s">
        <v>8338</v>
      </c>
      <c r="R1514" t="s">
        <v>8339</v>
      </c>
      <c r="S1514" s="12">
        <f t="shared" si="92"/>
        <v>42741.684479166666</v>
      </c>
      <c r="T1514" s="12">
        <f t="shared" si="9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4"/>
        <v>1.5001875</v>
      </c>
      <c r="P1515" s="6">
        <f t="shared" si="95"/>
        <v>55.82093023255814</v>
      </c>
      <c r="Q1515" t="s">
        <v>8338</v>
      </c>
      <c r="R1515" t="s">
        <v>8339</v>
      </c>
      <c r="S1515" s="12">
        <f t="shared" si="92"/>
        <v>41806.637337962966</v>
      </c>
      <c r="T1515" s="12">
        <f t="shared" si="9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4"/>
        <v>1.0647599999999999</v>
      </c>
      <c r="P1516" s="6">
        <f t="shared" si="95"/>
        <v>151.24431818181819</v>
      </c>
      <c r="Q1516" t="s">
        <v>8338</v>
      </c>
      <c r="R1516" t="s">
        <v>8339</v>
      </c>
      <c r="S1516" s="12">
        <f t="shared" si="92"/>
        <v>42234.597685185188</v>
      </c>
      <c r="T1516" s="12">
        <f t="shared" si="9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4"/>
        <v>1.57189</v>
      </c>
      <c r="P1517" s="6">
        <f t="shared" si="95"/>
        <v>849.67027027027029</v>
      </c>
      <c r="Q1517" t="s">
        <v>8338</v>
      </c>
      <c r="R1517" t="s">
        <v>8339</v>
      </c>
      <c r="S1517" s="12">
        <f t="shared" si="92"/>
        <v>42415.253437499996</v>
      </c>
      <c r="T1517" s="12">
        <f t="shared" si="9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4"/>
        <v>1.0865882352941176</v>
      </c>
      <c r="P1518" s="6">
        <f t="shared" si="95"/>
        <v>159.24137931034483</v>
      </c>
      <c r="Q1518" t="s">
        <v>8338</v>
      </c>
      <c r="R1518" t="s">
        <v>8339</v>
      </c>
      <c r="S1518" s="12">
        <f t="shared" si="92"/>
        <v>42619.466342592597</v>
      </c>
      <c r="T1518" s="12">
        <f t="shared" si="9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4"/>
        <v>1.6197999999999999</v>
      </c>
      <c r="P1519" s="6">
        <f t="shared" si="95"/>
        <v>39.507317073170732</v>
      </c>
      <c r="Q1519" t="s">
        <v>8338</v>
      </c>
      <c r="R1519" t="s">
        <v>8339</v>
      </c>
      <c r="S1519" s="12">
        <f t="shared" si="92"/>
        <v>41948.56658564815</v>
      </c>
      <c r="T1519" s="12">
        <f t="shared" si="9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4"/>
        <v>2.0536666666666665</v>
      </c>
      <c r="P1520" s="6">
        <f t="shared" si="95"/>
        <v>130.52966101694915</v>
      </c>
      <c r="Q1520" t="s">
        <v>8338</v>
      </c>
      <c r="R1520" t="s">
        <v>8339</v>
      </c>
      <c r="S1520" s="12">
        <f t="shared" si="92"/>
        <v>41760.8200462963</v>
      </c>
      <c r="T1520" s="12">
        <f t="shared" si="9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4"/>
        <v>1.033638888888889</v>
      </c>
      <c r="P1521" s="6">
        <f t="shared" si="95"/>
        <v>64.156896551724131</v>
      </c>
      <c r="Q1521" t="s">
        <v>8338</v>
      </c>
      <c r="R1521" t="s">
        <v>8339</v>
      </c>
      <c r="S1521" s="12">
        <f t="shared" si="92"/>
        <v>41782.741701388892</v>
      </c>
      <c r="T1521" s="12">
        <f t="shared" si="9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4"/>
        <v>1.0347222222222223</v>
      </c>
      <c r="P1522" s="6">
        <f t="shared" si="95"/>
        <v>111.52694610778443</v>
      </c>
      <c r="Q1522" t="s">
        <v>8338</v>
      </c>
      <c r="R1522" t="s">
        <v>8339</v>
      </c>
      <c r="S1522" s="12">
        <f t="shared" si="92"/>
        <v>41955.857789351852</v>
      </c>
      <c r="T1522" s="12">
        <f t="shared" si="9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4"/>
        <v>1.0681333333333334</v>
      </c>
      <c r="P1523" s="6">
        <f t="shared" si="95"/>
        <v>170.44680851063831</v>
      </c>
      <c r="Q1523" t="s">
        <v>8338</v>
      </c>
      <c r="R1523" t="s">
        <v>8339</v>
      </c>
      <c r="S1523" s="12">
        <f t="shared" si="92"/>
        <v>42493.167719907404</v>
      </c>
      <c r="T1523" s="12">
        <f t="shared" si="9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4"/>
        <v>1.3896574712643677</v>
      </c>
      <c r="P1524" s="6">
        <f t="shared" si="95"/>
        <v>133.7391592920354</v>
      </c>
      <c r="Q1524" t="s">
        <v>8338</v>
      </c>
      <c r="R1524" t="s">
        <v>8339</v>
      </c>
      <c r="S1524" s="12">
        <f t="shared" si="92"/>
        <v>41899.830312500002</v>
      </c>
      <c r="T1524" s="12">
        <f t="shared" si="9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4"/>
        <v>1.2484324324324325</v>
      </c>
      <c r="P1525" s="6">
        <f t="shared" si="95"/>
        <v>95.834024896265561</v>
      </c>
      <c r="Q1525" t="s">
        <v>8338</v>
      </c>
      <c r="R1525" t="s">
        <v>8339</v>
      </c>
      <c r="S1525" s="12">
        <f t="shared" si="92"/>
        <v>41964.751342592594</v>
      </c>
      <c r="T1525" s="12">
        <f t="shared" si="9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4"/>
        <v>2.0699999999999998</v>
      </c>
      <c r="P1526" s="6">
        <f t="shared" si="95"/>
        <v>221.78571428571428</v>
      </c>
      <c r="Q1526" t="s">
        <v>8338</v>
      </c>
      <c r="R1526" t="s">
        <v>8339</v>
      </c>
      <c r="S1526" s="12">
        <f t="shared" si="92"/>
        <v>42756.501041666663</v>
      </c>
      <c r="T1526" s="12">
        <f t="shared" si="9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4"/>
        <v>1.7400576923076922</v>
      </c>
      <c r="P1527" s="6">
        <f t="shared" si="95"/>
        <v>32.315357142857138</v>
      </c>
      <c r="Q1527" t="s">
        <v>8338</v>
      </c>
      <c r="R1527" t="s">
        <v>8339</v>
      </c>
      <c r="S1527" s="12">
        <f t="shared" si="92"/>
        <v>42570.702986111108</v>
      </c>
      <c r="T1527" s="12">
        <f t="shared" si="9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4"/>
        <v>1.2032608695652174</v>
      </c>
      <c r="P1528" s="6">
        <f t="shared" si="95"/>
        <v>98.839285714285708</v>
      </c>
      <c r="Q1528" t="s">
        <v>8338</v>
      </c>
      <c r="R1528" t="s">
        <v>8339</v>
      </c>
      <c r="S1528" s="12">
        <f t="shared" si="92"/>
        <v>42339.276006944448</v>
      </c>
      <c r="T1528" s="12">
        <f t="shared" si="9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4"/>
        <v>1.1044428571428573</v>
      </c>
      <c r="P1529" s="6">
        <f t="shared" si="95"/>
        <v>55.222142857142863</v>
      </c>
      <c r="Q1529" t="s">
        <v>8338</v>
      </c>
      <c r="R1529" t="s">
        <v>8339</v>
      </c>
      <c r="S1529" s="12">
        <f t="shared" si="92"/>
        <v>42780.600532407407</v>
      </c>
      <c r="T1529" s="12">
        <f t="shared" si="93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4"/>
        <v>2.8156666666666665</v>
      </c>
      <c r="P1530" s="6">
        <f t="shared" si="95"/>
        <v>52.793750000000003</v>
      </c>
      <c r="Q1530" t="s">
        <v>8338</v>
      </c>
      <c r="R1530" t="s">
        <v>8339</v>
      </c>
      <c r="S1530" s="12">
        <f t="shared" si="92"/>
        <v>42736.732893518521</v>
      </c>
      <c r="T1530" s="12">
        <f t="shared" si="9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4"/>
        <v>1.0067894736842105</v>
      </c>
      <c r="P1531" s="6">
        <f t="shared" si="95"/>
        <v>135.66666666666666</v>
      </c>
      <c r="Q1531" t="s">
        <v>8338</v>
      </c>
      <c r="R1531" t="s">
        <v>8339</v>
      </c>
      <c r="S1531" s="12">
        <f t="shared" si="92"/>
        <v>42052.628703703704</v>
      </c>
      <c r="T1531" s="12">
        <f t="shared" si="9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4"/>
        <v>1.3482571428571428</v>
      </c>
      <c r="P1532" s="6">
        <f t="shared" si="95"/>
        <v>53.991990846681922</v>
      </c>
      <c r="Q1532" t="s">
        <v>8338</v>
      </c>
      <c r="R1532" t="s">
        <v>8339</v>
      </c>
      <c r="S1532" s="12">
        <f t="shared" si="92"/>
        <v>42275.76730324074</v>
      </c>
      <c r="T1532" s="12">
        <f t="shared" si="93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4"/>
        <v>1.7595744680851064</v>
      </c>
      <c r="P1533" s="6">
        <f t="shared" si="95"/>
        <v>56.643835616438359</v>
      </c>
      <c r="Q1533" t="s">
        <v>8338</v>
      </c>
      <c r="R1533" t="s">
        <v>8339</v>
      </c>
      <c r="S1533" s="12">
        <f t="shared" si="92"/>
        <v>41941.802384259259</v>
      </c>
      <c r="T1533" s="12">
        <f t="shared" si="9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4"/>
        <v>4.8402000000000003</v>
      </c>
      <c r="P1534" s="6">
        <f t="shared" si="95"/>
        <v>82.316326530612244</v>
      </c>
      <c r="Q1534" t="s">
        <v>8338</v>
      </c>
      <c r="R1534" t="s">
        <v>8339</v>
      </c>
      <c r="S1534" s="12">
        <f t="shared" si="92"/>
        <v>42391.475289351853</v>
      </c>
      <c r="T1534" s="12">
        <f t="shared" si="9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4"/>
        <v>1.4514</v>
      </c>
      <c r="P1535" s="6">
        <f t="shared" si="95"/>
        <v>88.26081081081081</v>
      </c>
      <c r="Q1535" t="s">
        <v>8338</v>
      </c>
      <c r="R1535" t="s">
        <v>8339</v>
      </c>
      <c r="S1535" s="12">
        <f t="shared" si="92"/>
        <v>42443.00204861111</v>
      </c>
      <c r="T1535" s="12">
        <f t="shared" si="9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4"/>
        <v>4.1773333333333333</v>
      </c>
      <c r="P1536" s="6">
        <f t="shared" si="95"/>
        <v>84.905149051490511</v>
      </c>
      <c r="Q1536" t="s">
        <v>8338</v>
      </c>
      <c r="R1536" t="s">
        <v>8339</v>
      </c>
      <c r="S1536" s="12">
        <f t="shared" si="92"/>
        <v>42221.674328703702</v>
      </c>
      <c r="T1536" s="12">
        <f t="shared" si="93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4"/>
        <v>1.3242499999999999</v>
      </c>
      <c r="P1537" s="6">
        <f t="shared" si="95"/>
        <v>48.154545454545456</v>
      </c>
      <c r="Q1537" t="s">
        <v>8338</v>
      </c>
      <c r="R1537" t="s">
        <v>8339</v>
      </c>
      <c r="S1537" s="12">
        <f t="shared" si="92"/>
        <v>42484.829062500001</v>
      </c>
      <c r="T1537" s="12">
        <f t="shared" si="9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4"/>
        <v>2.5030841666666666</v>
      </c>
      <c r="P1538" s="6">
        <f t="shared" si="95"/>
        <v>66.015406593406595</v>
      </c>
      <c r="Q1538" t="s">
        <v>8338</v>
      </c>
      <c r="R1538" t="s">
        <v>8339</v>
      </c>
      <c r="S1538" s="12">
        <f t="shared" ref="S1538:S1601" si="96">(J1538/86400)+DATE(1970,1,1)</f>
        <v>42213.802199074074</v>
      </c>
      <c r="T1538" s="12">
        <f t="shared" ref="T1538:T1601" si="97">(I1538/86400)+DATE(1970,1,1)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8">E1539/D1539</f>
        <v>1.7989999999999999</v>
      </c>
      <c r="P1539" s="6">
        <f t="shared" ref="P1539:P1602" si="99">E1539/L1539</f>
        <v>96.375</v>
      </c>
      <c r="Q1539" t="s">
        <v>8338</v>
      </c>
      <c r="R1539" t="s">
        <v>8339</v>
      </c>
      <c r="S1539" s="12">
        <f t="shared" si="96"/>
        <v>42552.315127314811</v>
      </c>
      <c r="T1539" s="12">
        <f t="shared" si="97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8"/>
        <v>1.0262857142857142</v>
      </c>
      <c r="P1540" s="6">
        <f t="shared" si="99"/>
        <v>156.17391304347825</v>
      </c>
      <c r="Q1540" t="s">
        <v>8338</v>
      </c>
      <c r="R1540" t="s">
        <v>8339</v>
      </c>
      <c r="S1540" s="12">
        <f t="shared" si="96"/>
        <v>41981.782060185185</v>
      </c>
      <c r="T1540" s="12">
        <f t="shared" si="97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8"/>
        <v>1.359861</v>
      </c>
      <c r="P1541" s="6">
        <f t="shared" si="99"/>
        <v>95.764859154929582</v>
      </c>
      <c r="Q1541" t="s">
        <v>8338</v>
      </c>
      <c r="R1541" t="s">
        <v>8339</v>
      </c>
      <c r="S1541" s="12">
        <f t="shared" si="96"/>
        <v>42705.91920138889</v>
      </c>
      <c r="T1541" s="12">
        <f t="shared" si="97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8"/>
        <v>1.1786666666666668</v>
      </c>
      <c r="P1542" s="6">
        <f t="shared" si="99"/>
        <v>180.40816326530611</v>
      </c>
      <c r="Q1542" t="s">
        <v>8338</v>
      </c>
      <c r="R1542" t="s">
        <v>8339</v>
      </c>
      <c r="S1542" s="12">
        <f t="shared" si="96"/>
        <v>41939.00712962963</v>
      </c>
      <c r="T1542" s="12">
        <f t="shared" si="97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8"/>
        <v>3.3333333333333332E-4</v>
      </c>
      <c r="P1543" s="6">
        <f t="shared" si="99"/>
        <v>3</v>
      </c>
      <c r="Q1543" t="s">
        <v>8338</v>
      </c>
      <c r="R1543" t="s">
        <v>8343</v>
      </c>
      <c r="S1543" s="12">
        <f t="shared" si="96"/>
        <v>41974.712245370371</v>
      </c>
      <c r="T1543" s="12">
        <f t="shared" si="97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8"/>
        <v>0.04</v>
      </c>
      <c r="P1544" s="6">
        <f t="shared" si="99"/>
        <v>20</v>
      </c>
      <c r="Q1544" t="s">
        <v>8338</v>
      </c>
      <c r="R1544" t="s">
        <v>8343</v>
      </c>
      <c r="S1544" s="12">
        <f t="shared" si="96"/>
        <v>42170.996527777781</v>
      </c>
      <c r="T1544" s="12">
        <f t="shared" si="97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8"/>
        <v>4.4444444444444444E-3</v>
      </c>
      <c r="P1545" s="6">
        <f t="shared" si="99"/>
        <v>10</v>
      </c>
      <c r="Q1545" t="s">
        <v>8338</v>
      </c>
      <c r="R1545" t="s">
        <v>8343</v>
      </c>
      <c r="S1545" s="12">
        <f t="shared" si="96"/>
        <v>41935.509652777779</v>
      </c>
      <c r="T1545" s="12">
        <f t="shared" si="97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8"/>
        <v>0</v>
      </c>
      <c r="P1546" s="6" t="e">
        <f t="shared" si="99"/>
        <v>#DIV/0!</v>
      </c>
      <c r="Q1546" t="s">
        <v>8338</v>
      </c>
      <c r="R1546" t="s">
        <v>8343</v>
      </c>
      <c r="S1546" s="12">
        <f t="shared" si="96"/>
        <v>42053.051203703704</v>
      </c>
      <c r="T1546" s="12">
        <f t="shared" si="97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8"/>
        <v>3.3333333333333332E-4</v>
      </c>
      <c r="P1547" s="6">
        <f t="shared" si="99"/>
        <v>1</v>
      </c>
      <c r="Q1547" t="s">
        <v>8338</v>
      </c>
      <c r="R1547" t="s">
        <v>8343</v>
      </c>
      <c r="S1547" s="12">
        <f t="shared" si="96"/>
        <v>42031.884652777779</v>
      </c>
      <c r="T1547" s="12">
        <f t="shared" si="97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8"/>
        <v>0.28899999999999998</v>
      </c>
      <c r="P1548" s="6">
        <f t="shared" si="99"/>
        <v>26.272727272727273</v>
      </c>
      <c r="Q1548" t="s">
        <v>8338</v>
      </c>
      <c r="R1548" t="s">
        <v>8343</v>
      </c>
      <c r="S1548" s="12">
        <f t="shared" si="96"/>
        <v>41839.212951388887</v>
      </c>
      <c r="T1548" s="12">
        <f t="shared" si="97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8"/>
        <v>0</v>
      </c>
      <c r="P1549" s="6" t="e">
        <f t="shared" si="99"/>
        <v>#DIV/0!</v>
      </c>
      <c r="Q1549" t="s">
        <v>8338</v>
      </c>
      <c r="R1549" t="s">
        <v>8343</v>
      </c>
      <c r="S1549" s="12">
        <f t="shared" si="96"/>
        <v>42782.426875000005</v>
      </c>
      <c r="T1549" s="12">
        <f t="shared" si="97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8"/>
        <v>8.5714285714285715E-2</v>
      </c>
      <c r="P1550" s="6">
        <f t="shared" si="99"/>
        <v>60</v>
      </c>
      <c r="Q1550" t="s">
        <v>8338</v>
      </c>
      <c r="R1550" t="s">
        <v>8343</v>
      </c>
      <c r="S1550" s="12">
        <f t="shared" si="96"/>
        <v>42286.88217592593</v>
      </c>
      <c r="T1550" s="12">
        <f t="shared" si="97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8"/>
        <v>0.34</v>
      </c>
      <c r="P1551" s="6">
        <f t="shared" si="99"/>
        <v>28.333333333333332</v>
      </c>
      <c r="Q1551" t="s">
        <v>8338</v>
      </c>
      <c r="R1551" t="s">
        <v>8343</v>
      </c>
      <c r="S1551" s="12">
        <f t="shared" si="96"/>
        <v>42281.136099537034</v>
      </c>
      <c r="T1551" s="12">
        <f t="shared" si="97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8"/>
        <v>0.13466666666666666</v>
      </c>
      <c r="P1552" s="6">
        <f t="shared" si="99"/>
        <v>14.428571428571429</v>
      </c>
      <c r="Q1552" t="s">
        <v>8338</v>
      </c>
      <c r="R1552" t="s">
        <v>8343</v>
      </c>
      <c r="S1552" s="12">
        <f t="shared" si="96"/>
        <v>42472.449467592596</v>
      </c>
      <c r="T1552" s="12">
        <f t="shared" si="97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8"/>
        <v>0</v>
      </c>
      <c r="P1553" s="6" t="e">
        <f t="shared" si="99"/>
        <v>#DIV/0!</v>
      </c>
      <c r="Q1553" t="s">
        <v>8338</v>
      </c>
      <c r="R1553" t="s">
        <v>8343</v>
      </c>
      <c r="S1553" s="12">
        <f t="shared" si="96"/>
        <v>42121.824525462958</v>
      </c>
      <c r="T1553" s="12">
        <f t="shared" si="97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8"/>
        <v>0.49186046511627907</v>
      </c>
      <c r="P1554" s="6">
        <f t="shared" si="99"/>
        <v>132.1875</v>
      </c>
      <c r="Q1554" t="s">
        <v>8338</v>
      </c>
      <c r="R1554" t="s">
        <v>8343</v>
      </c>
      <c r="S1554" s="12">
        <f t="shared" si="96"/>
        <v>41892.688750000001</v>
      </c>
      <c r="T1554" s="12">
        <f t="shared" si="97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8"/>
        <v>0</v>
      </c>
      <c r="P1555" s="6" t="e">
        <f t="shared" si="99"/>
        <v>#DIV/0!</v>
      </c>
      <c r="Q1555" t="s">
        <v>8338</v>
      </c>
      <c r="R1555" t="s">
        <v>8343</v>
      </c>
      <c r="S1555" s="12">
        <f t="shared" si="96"/>
        <v>42219.282951388886</v>
      </c>
      <c r="T1555" s="12">
        <f t="shared" si="97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8"/>
        <v>0</v>
      </c>
      <c r="P1556" s="6" t="e">
        <f t="shared" si="99"/>
        <v>#DIV/0!</v>
      </c>
      <c r="Q1556" t="s">
        <v>8338</v>
      </c>
      <c r="R1556" t="s">
        <v>8343</v>
      </c>
      <c r="S1556" s="12">
        <f t="shared" si="96"/>
        <v>42188.252199074079</v>
      </c>
      <c r="T1556" s="12">
        <f t="shared" si="97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8"/>
        <v>0</v>
      </c>
      <c r="P1557" s="6" t="e">
        <f t="shared" si="99"/>
        <v>#DIV/0!</v>
      </c>
      <c r="Q1557" t="s">
        <v>8338</v>
      </c>
      <c r="R1557" t="s">
        <v>8343</v>
      </c>
      <c r="S1557" s="12">
        <f t="shared" si="96"/>
        <v>42241.613796296297</v>
      </c>
      <c r="T1557" s="12">
        <f t="shared" si="97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8"/>
        <v>0.45133333333333331</v>
      </c>
      <c r="P1558" s="6">
        <f t="shared" si="99"/>
        <v>56.416666666666664</v>
      </c>
      <c r="Q1558" t="s">
        <v>8338</v>
      </c>
      <c r="R1558" t="s">
        <v>8343</v>
      </c>
      <c r="S1558" s="12">
        <f t="shared" si="96"/>
        <v>42525.153055555551</v>
      </c>
      <c r="T1558" s="12">
        <f t="shared" si="97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8"/>
        <v>0.04</v>
      </c>
      <c r="P1559" s="6">
        <f t="shared" si="99"/>
        <v>100</v>
      </c>
      <c r="Q1559" t="s">
        <v>8338</v>
      </c>
      <c r="R1559" t="s">
        <v>8343</v>
      </c>
      <c r="S1559" s="12">
        <f t="shared" si="96"/>
        <v>41871.65315972222</v>
      </c>
      <c r="T1559" s="12">
        <f t="shared" si="97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8"/>
        <v>4.6666666666666669E-2</v>
      </c>
      <c r="P1560" s="6">
        <f t="shared" si="99"/>
        <v>11.666666666666666</v>
      </c>
      <c r="Q1560" t="s">
        <v>8338</v>
      </c>
      <c r="R1560" t="s">
        <v>8343</v>
      </c>
      <c r="S1560" s="12">
        <f t="shared" si="96"/>
        <v>42185.397673611107</v>
      </c>
      <c r="T1560" s="12">
        <f t="shared" si="97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8"/>
        <v>3.3333333333333335E-3</v>
      </c>
      <c r="P1561" s="6">
        <f t="shared" si="99"/>
        <v>50</v>
      </c>
      <c r="Q1561" t="s">
        <v>8338</v>
      </c>
      <c r="R1561" t="s">
        <v>8343</v>
      </c>
      <c r="S1561" s="12">
        <f t="shared" si="96"/>
        <v>42108.053229166668</v>
      </c>
      <c r="T1561" s="12">
        <f t="shared" si="97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8"/>
        <v>3.7600000000000001E-2</v>
      </c>
      <c r="P1562" s="6">
        <f t="shared" si="99"/>
        <v>23.5</v>
      </c>
      <c r="Q1562" t="s">
        <v>8338</v>
      </c>
      <c r="R1562" t="s">
        <v>8343</v>
      </c>
      <c r="S1562" s="12">
        <f t="shared" si="96"/>
        <v>41936.020752314813</v>
      </c>
      <c r="T1562" s="12">
        <f t="shared" si="97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8"/>
        <v>6.7000000000000002E-3</v>
      </c>
      <c r="P1563" s="6">
        <f t="shared" si="99"/>
        <v>67</v>
      </c>
      <c r="Q1563" t="s">
        <v>8322</v>
      </c>
      <c r="R1563" t="s">
        <v>8344</v>
      </c>
      <c r="S1563" s="12">
        <f t="shared" si="96"/>
        <v>41555.041701388887</v>
      </c>
      <c r="T1563" s="12">
        <f t="shared" si="97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8"/>
        <v>0</v>
      </c>
      <c r="P1564" s="6" t="e">
        <f t="shared" si="99"/>
        <v>#DIV/0!</v>
      </c>
      <c r="Q1564" t="s">
        <v>8322</v>
      </c>
      <c r="R1564" t="s">
        <v>8344</v>
      </c>
      <c r="S1564" s="12">
        <f t="shared" si="96"/>
        <v>40079.566157407404</v>
      </c>
      <c r="T1564" s="12">
        <f t="shared" si="97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8"/>
        <v>1.4166666666666666E-2</v>
      </c>
      <c r="P1565" s="6">
        <f t="shared" si="99"/>
        <v>42.5</v>
      </c>
      <c r="Q1565" t="s">
        <v>8322</v>
      </c>
      <c r="R1565" t="s">
        <v>8344</v>
      </c>
      <c r="S1565" s="12">
        <f t="shared" si="96"/>
        <v>41652.742488425924</v>
      </c>
      <c r="T1565" s="12">
        <f t="shared" si="97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8"/>
        <v>1E-3</v>
      </c>
      <c r="P1566" s="6">
        <f t="shared" si="99"/>
        <v>10</v>
      </c>
      <c r="Q1566" t="s">
        <v>8322</v>
      </c>
      <c r="R1566" t="s">
        <v>8344</v>
      </c>
      <c r="S1566" s="12">
        <f t="shared" si="96"/>
        <v>42121.367002314815</v>
      </c>
      <c r="T1566" s="12">
        <f t="shared" si="97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8"/>
        <v>2.5000000000000001E-2</v>
      </c>
      <c r="P1567" s="6">
        <f t="shared" si="99"/>
        <v>100</v>
      </c>
      <c r="Q1567" t="s">
        <v>8322</v>
      </c>
      <c r="R1567" t="s">
        <v>8344</v>
      </c>
      <c r="S1567" s="12">
        <f t="shared" si="96"/>
        <v>40672.729872685188</v>
      </c>
      <c r="T1567" s="12">
        <f t="shared" si="97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8"/>
        <v>0.21249999999999999</v>
      </c>
      <c r="P1568" s="6">
        <f t="shared" si="99"/>
        <v>108.05084745762711</v>
      </c>
      <c r="Q1568" t="s">
        <v>8322</v>
      </c>
      <c r="R1568" t="s">
        <v>8344</v>
      </c>
      <c r="S1568" s="12">
        <f t="shared" si="96"/>
        <v>42549.916712962964</v>
      </c>
      <c r="T1568" s="12">
        <f t="shared" si="97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8"/>
        <v>4.1176470588235294E-2</v>
      </c>
      <c r="P1569" s="6">
        <f t="shared" si="99"/>
        <v>26.923076923076923</v>
      </c>
      <c r="Q1569" t="s">
        <v>8322</v>
      </c>
      <c r="R1569" t="s">
        <v>8344</v>
      </c>
      <c r="S1569" s="12">
        <f t="shared" si="96"/>
        <v>41671.93686342593</v>
      </c>
      <c r="T1569" s="12">
        <f t="shared" si="97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8"/>
        <v>0.13639999999999999</v>
      </c>
      <c r="P1570" s="6">
        <f t="shared" si="99"/>
        <v>155</v>
      </c>
      <c r="Q1570" t="s">
        <v>8322</v>
      </c>
      <c r="R1570" t="s">
        <v>8344</v>
      </c>
      <c r="S1570" s="12">
        <f t="shared" si="96"/>
        <v>41962.062326388885</v>
      </c>
      <c r="T1570" s="12">
        <f t="shared" si="97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8"/>
        <v>0</v>
      </c>
      <c r="P1571" s="6" t="e">
        <f t="shared" si="99"/>
        <v>#DIV/0!</v>
      </c>
      <c r="Q1571" t="s">
        <v>8322</v>
      </c>
      <c r="R1571" t="s">
        <v>8344</v>
      </c>
      <c r="S1571" s="12">
        <f t="shared" si="96"/>
        <v>41389.679560185185</v>
      </c>
      <c r="T1571" s="12">
        <f t="shared" si="97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8"/>
        <v>0.41399999999999998</v>
      </c>
      <c r="P1572" s="6">
        <f t="shared" si="99"/>
        <v>47.769230769230766</v>
      </c>
      <c r="Q1572" t="s">
        <v>8322</v>
      </c>
      <c r="R1572" t="s">
        <v>8344</v>
      </c>
      <c r="S1572" s="12">
        <f t="shared" si="96"/>
        <v>42438.813449074078</v>
      </c>
      <c r="T1572" s="12">
        <f t="shared" si="97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8"/>
        <v>6.6115702479338841E-3</v>
      </c>
      <c r="P1573" s="6">
        <f t="shared" si="99"/>
        <v>20</v>
      </c>
      <c r="Q1573" t="s">
        <v>8322</v>
      </c>
      <c r="R1573" t="s">
        <v>8344</v>
      </c>
      <c r="S1573" s="12">
        <f t="shared" si="96"/>
        <v>42144.769479166665</v>
      </c>
      <c r="T1573" s="12">
        <f t="shared" si="97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8"/>
        <v>0.05</v>
      </c>
      <c r="P1574" s="6">
        <f t="shared" si="99"/>
        <v>41.666666666666664</v>
      </c>
      <c r="Q1574" t="s">
        <v>8322</v>
      </c>
      <c r="R1574" t="s">
        <v>8344</v>
      </c>
      <c r="S1574" s="12">
        <f t="shared" si="96"/>
        <v>42404.033090277779</v>
      </c>
      <c r="T1574" s="12">
        <f t="shared" si="97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8"/>
        <v>2.4777777777777777E-2</v>
      </c>
      <c r="P1575" s="6">
        <f t="shared" si="99"/>
        <v>74.333333333333329</v>
      </c>
      <c r="Q1575" t="s">
        <v>8322</v>
      </c>
      <c r="R1575" t="s">
        <v>8344</v>
      </c>
      <c r="S1575" s="12">
        <f t="shared" si="96"/>
        <v>42786.000023148154</v>
      </c>
      <c r="T1575" s="12">
        <f t="shared" si="97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8"/>
        <v>5.0599999999999999E-2</v>
      </c>
      <c r="P1576" s="6">
        <f t="shared" si="99"/>
        <v>84.333333333333329</v>
      </c>
      <c r="Q1576" t="s">
        <v>8322</v>
      </c>
      <c r="R1576" t="s">
        <v>8344</v>
      </c>
      <c r="S1576" s="12">
        <f t="shared" si="96"/>
        <v>42017.927418981482</v>
      </c>
      <c r="T1576" s="12">
        <f t="shared" si="97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8"/>
        <v>0.2291</v>
      </c>
      <c r="P1577" s="6">
        <f t="shared" si="99"/>
        <v>65.457142857142856</v>
      </c>
      <c r="Q1577" t="s">
        <v>8322</v>
      </c>
      <c r="R1577" t="s">
        <v>8344</v>
      </c>
      <c r="S1577" s="12">
        <f t="shared" si="96"/>
        <v>41799.524259259255</v>
      </c>
      <c r="T1577" s="12">
        <f t="shared" si="97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8"/>
        <v>0.13</v>
      </c>
      <c r="P1578" s="6">
        <f t="shared" si="99"/>
        <v>65</v>
      </c>
      <c r="Q1578" t="s">
        <v>8322</v>
      </c>
      <c r="R1578" t="s">
        <v>8344</v>
      </c>
      <c r="S1578" s="12">
        <f t="shared" si="96"/>
        <v>42140.879259259258</v>
      </c>
      <c r="T1578" s="12">
        <f t="shared" si="97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8"/>
        <v>5.4999999999999997E-3</v>
      </c>
      <c r="P1579" s="6">
        <f t="shared" si="99"/>
        <v>27.5</v>
      </c>
      <c r="Q1579" t="s">
        <v>8322</v>
      </c>
      <c r="R1579" t="s">
        <v>8344</v>
      </c>
      <c r="S1579" s="12">
        <f t="shared" si="96"/>
        <v>41054.847777777773</v>
      </c>
      <c r="T1579" s="12">
        <f t="shared" si="97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8"/>
        <v>0.10806536636794939</v>
      </c>
      <c r="P1580" s="6">
        <f t="shared" si="99"/>
        <v>51.25</v>
      </c>
      <c r="Q1580" t="s">
        <v>8322</v>
      </c>
      <c r="R1580" t="s">
        <v>8344</v>
      </c>
      <c r="S1580" s="12">
        <f t="shared" si="96"/>
        <v>40399.065868055557</v>
      </c>
      <c r="T1580" s="12">
        <f t="shared" si="97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8"/>
        <v>8.4008400840084006E-3</v>
      </c>
      <c r="P1581" s="6">
        <f t="shared" si="99"/>
        <v>14</v>
      </c>
      <c r="Q1581" t="s">
        <v>8322</v>
      </c>
      <c r="R1581" t="s">
        <v>8344</v>
      </c>
      <c r="S1581" s="12">
        <f t="shared" si="96"/>
        <v>41481.996423611112</v>
      </c>
      <c r="T1581" s="12">
        <f t="shared" si="97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8"/>
        <v>0</v>
      </c>
      <c r="P1582" s="6" t="e">
        <f t="shared" si="99"/>
        <v>#DIV/0!</v>
      </c>
      <c r="Q1582" t="s">
        <v>8322</v>
      </c>
      <c r="R1582" t="s">
        <v>8344</v>
      </c>
      <c r="S1582" s="12">
        <f t="shared" si="96"/>
        <v>40990.050069444442</v>
      </c>
      <c r="T1582" s="12">
        <f t="shared" si="97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8"/>
        <v>5.0000000000000001E-3</v>
      </c>
      <c r="P1583" s="6">
        <f t="shared" si="99"/>
        <v>5</v>
      </c>
      <c r="Q1583" t="s">
        <v>8338</v>
      </c>
      <c r="R1583" t="s">
        <v>8345</v>
      </c>
      <c r="S1583" s="12">
        <f t="shared" si="96"/>
        <v>42325.448958333334</v>
      </c>
      <c r="T1583" s="12">
        <f t="shared" si="97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8"/>
        <v>9.2999999999999999E-2</v>
      </c>
      <c r="P1584" s="6">
        <f t="shared" si="99"/>
        <v>31</v>
      </c>
      <c r="Q1584" t="s">
        <v>8338</v>
      </c>
      <c r="R1584" t="s">
        <v>8345</v>
      </c>
      <c r="S1584" s="12">
        <f t="shared" si="96"/>
        <v>42246.789965277778</v>
      </c>
      <c r="T1584" s="12">
        <f t="shared" si="97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8"/>
        <v>7.5000000000000002E-4</v>
      </c>
      <c r="P1585" s="6">
        <f t="shared" si="99"/>
        <v>15</v>
      </c>
      <c r="Q1585" t="s">
        <v>8338</v>
      </c>
      <c r="R1585" t="s">
        <v>8345</v>
      </c>
      <c r="S1585" s="12">
        <f t="shared" si="96"/>
        <v>41877.904988425929</v>
      </c>
      <c r="T1585" s="12">
        <f t="shared" si="97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8"/>
        <v>0</v>
      </c>
      <c r="P1586" s="6" t="e">
        <f t="shared" si="99"/>
        <v>#DIV/0!</v>
      </c>
      <c r="Q1586" t="s">
        <v>8338</v>
      </c>
      <c r="R1586" t="s">
        <v>8345</v>
      </c>
      <c r="S1586" s="12">
        <f t="shared" si="96"/>
        <v>41779.649317129632</v>
      </c>
      <c r="T1586" s="12">
        <f t="shared" si="97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8"/>
        <v>0.79</v>
      </c>
      <c r="P1587" s="6">
        <f t="shared" si="99"/>
        <v>131.66666666666666</v>
      </c>
      <c r="Q1587" t="s">
        <v>8338</v>
      </c>
      <c r="R1587" t="s">
        <v>8345</v>
      </c>
      <c r="S1587" s="12">
        <f t="shared" si="96"/>
        <v>42707.895462962959</v>
      </c>
      <c r="T1587" s="12">
        <f t="shared" si="97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8"/>
        <v>0</v>
      </c>
      <c r="P1588" s="6" t="e">
        <f t="shared" si="99"/>
        <v>#DIV/0!</v>
      </c>
      <c r="Q1588" t="s">
        <v>8338</v>
      </c>
      <c r="R1588" t="s">
        <v>8345</v>
      </c>
      <c r="S1588" s="12">
        <f t="shared" si="96"/>
        <v>42069.104421296295</v>
      </c>
      <c r="T1588" s="12">
        <f t="shared" si="97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8"/>
        <v>1.3333333333333334E-4</v>
      </c>
      <c r="P1589" s="6">
        <f t="shared" si="99"/>
        <v>1</v>
      </c>
      <c r="Q1589" t="s">
        <v>8338</v>
      </c>
      <c r="R1589" t="s">
        <v>8345</v>
      </c>
      <c r="S1589" s="12">
        <f t="shared" si="96"/>
        <v>41956.950983796298</v>
      </c>
      <c r="T1589" s="12">
        <f t="shared" si="97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8"/>
        <v>0</v>
      </c>
      <c r="P1590" s="6" t="e">
        <f t="shared" si="99"/>
        <v>#DIV/0!</v>
      </c>
      <c r="Q1590" t="s">
        <v>8338</v>
      </c>
      <c r="R1590" t="s">
        <v>8345</v>
      </c>
      <c r="S1590" s="12">
        <f t="shared" si="96"/>
        <v>42005.24998842593</v>
      </c>
      <c r="T1590" s="12">
        <f t="shared" si="97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8"/>
        <v>0</v>
      </c>
      <c r="P1591" s="6" t="e">
        <f t="shared" si="99"/>
        <v>#DIV/0!</v>
      </c>
      <c r="Q1591" t="s">
        <v>8338</v>
      </c>
      <c r="R1591" t="s">
        <v>8345</v>
      </c>
      <c r="S1591" s="12">
        <f t="shared" si="96"/>
        <v>42256.984791666662</v>
      </c>
      <c r="T1591" s="12">
        <f t="shared" si="97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8"/>
        <v>1.7000000000000001E-2</v>
      </c>
      <c r="P1592" s="6">
        <f t="shared" si="99"/>
        <v>510</v>
      </c>
      <c r="Q1592" t="s">
        <v>8338</v>
      </c>
      <c r="R1592" t="s">
        <v>8345</v>
      </c>
      <c r="S1592" s="12">
        <f t="shared" si="96"/>
        <v>42240.857222222221</v>
      </c>
      <c r="T1592" s="12">
        <f t="shared" si="97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8"/>
        <v>0.29228571428571426</v>
      </c>
      <c r="P1593" s="6">
        <f t="shared" si="99"/>
        <v>44.478260869565219</v>
      </c>
      <c r="Q1593" t="s">
        <v>8338</v>
      </c>
      <c r="R1593" t="s">
        <v>8345</v>
      </c>
      <c r="S1593" s="12">
        <f t="shared" si="96"/>
        <v>42433.726168981477</v>
      </c>
      <c r="T1593" s="12">
        <f t="shared" si="97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8"/>
        <v>0</v>
      </c>
      <c r="P1594" s="6" t="e">
        <f t="shared" si="99"/>
        <v>#DIV/0!</v>
      </c>
      <c r="Q1594" t="s">
        <v>8338</v>
      </c>
      <c r="R1594" t="s">
        <v>8345</v>
      </c>
      <c r="S1594" s="12">
        <f t="shared" si="96"/>
        <v>42046.072743055556</v>
      </c>
      <c r="T1594" s="12">
        <f t="shared" si="97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8"/>
        <v>1.3636363636363637E-4</v>
      </c>
      <c r="P1595" s="6">
        <f t="shared" si="99"/>
        <v>1</v>
      </c>
      <c r="Q1595" t="s">
        <v>8338</v>
      </c>
      <c r="R1595" t="s">
        <v>8345</v>
      </c>
      <c r="S1595" s="12">
        <f t="shared" si="96"/>
        <v>42033.845543981486</v>
      </c>
      <c r="T1595" s="12">
        <f t="shared" si="97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8"/>
        <v>0.20499999999999999</v>
      </c>
      <c r="P1596" s="6">
        <f t="shared" si="99"/>
        <v>20.5</v>
      </c>
      <c r="Q1596" t="s">
        <v>8338</v>
      </c>
      <c r="R1596" t="s">
        <v>8345</v>
      </c>
      <c r="S1596" s="12">
        <f t="shared" si="96"/>
        <v>42445.712754629625</v>
      </c>
      <c r="T1596" s="12">
        <f t="shared" si="97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8"/>
        <v>2.8E-3</v>
      </c>
      <c r="P1597" s="6">
        <f t="shared" si="99"/>
        <v>40</v>
      </c>
      <c r="Q1597" t="s">
        <v>8338</v>
      </c>
      <c r="R1597" t="s">
        <v>8345</v>
      </c>
      <c r="S1597" s="12">
        <f t="shared" si="96"/>
        <v>41780.050092592595</v>
      </c>
      <c r="T1597" s="12">
        <f t="shared" si="97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8"/>
        <v>2.3076923076923078E-2</v>
      </c>
      <c r="P1598" s="6">
        <f t="shared" si="99"/>
        <v>25</v>
      </c>
      <c r="Q1598" t="s">
        <v>8338</v>
      </c>
      <c r="R1598" t="s">
        <v>8345</v>
      </c>
      <c r="S1598" s="12">
        <f t="shared" si="96"/>
        <v>41941.430196759262</v>
      </c>
      <c r="T1598" s="12">
        <f t="shared" si="97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8"/>
        <v>0</v>
      </c>
      <c r="P1599" s="6" t="e">
        <f t="shared" si="99"/>
        <v>#DIV/0!</v>
      </c>
      <c r="Q1599" t="s">
        <v>8338</v>
      </c>
      <c r="R1599" t="s">
        <v>8345</v>
      </c>
      <c r="S1599" s="12">
        <f t="shared" si="96"/>
        <v>42603.354131944448</v>
      </c>
      <c r="T1599" s="12">
        <f t="shared" si="97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8"/>
        <v>1.25E-3</v>
      </c>
      <c r="P1600" s="6">
        <f t="shared" si="99"/>
        <v>1</v>
      </c>
      <c r="Q1600" t="s">
        <v>8338</v>
      </c>
      <c r="R1600" t="s">
        <v>8345</v>
      </c>
      <c r="S1600" s="12">
        <f t="shared" si="96"/>
        <v>42151.667337962965</v>
      </c>
      <c r="T1600" s="12">
        <f t="shared" si="97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8"/>
        <v>0</v>
      </c>
      <c r="P1601" s="6" t="e">
        <f t="shared" si="99"/>
        <v>#DIV/0!</v>
      </c>
      <c r="Q1601" t="s">
        <v>8338</v>
      </c>
      <c r="R1601" t="s">
        <v>8345</v>
      </c>
      <c r="S1601" s="12">
        <f t="shared" si="96"/>
        <v>42438.53907407407</v>
      </c>
      <c r="T1601" s="12">
        <f t="shared" si="97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8"/>
        <v>7.3400000000000007E-2</v>
      </c>
      <c r="P1602" s="6">
        <f t="shared" si="99"/>
        <v>40.777777777777779</v>
      </c>
      <c r="Q1602" t="s">
        <v>8338</v>
      </c>
      <c r="R1602" t="s">
        <v>8345</v>
      </c>
      <c r="S1602" s="12">
        <f t="shared" ref="S1602:S1665" si="100">(J1602/86400)+DATE(1970,1,1)</f>
        <v>41791.057314814811</v>
      </c>
      <c r="T1602" s="12">
        <f t="shared" ref="T1602:T1665" si="101">(I1602/86400)+DATE(1970,1,1)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2">E1603/D1603</f>
        <v>1.082492</v>
      </c>
      <c r="P1603" s="6">
        <f t="shared" ref="P1603:P1666" si="103">E1603/L1603</f>
        <v>48.325535714285714</v>
      </c>
      <c r="Q1603" t="s">
        <v>8325</v>
      </c>
      <c r="R1603" t="s">
        <v>8326</v>
      </c>
      <c r="S1603" s="12">
        <f t="shared" si="100"/>
        <v>40638.092974537038</v>
      </c>
      <c r="T1603" s="12">
        <f t="shared" si="101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2"/>
        <v>1.0016666666666667</v>
      </c>
      <c r="P1604" s="6">
        <f t="shared" si="103"/>
        <v>46.953125</v>
      </c>
      <c r="Q1604" t="s">
        <v>8325</v>
      </c>
      <c r="R1604" t="s">
        <v>8326</v>
      </c>
      <c r="S1604" s="12">
        <f t="shared" si="100"/>
        <v>40788.297650462962</v>
      </c>
      <c r="T1604" s="12">
        <f t="shared" si="101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2"/>
        <v>1.0003299999999999</v>
      </c>
      <c r="P1605" s="6">
        <f t="shared" si="103"/>
        <v>66.688666666666663</v>
      </c>
      <c r="Q1605" t="s">
        <v>8325</v>
      </c>
      <c r="R1605" t="s">
        <v>8326</v>
      </c>
      <c r="S1605" s="12">
        <f t="shared" si="100"/>
        <v>40876.169664351852</v>
      </c>
      <c r="T1605" s="12">
        <f t="shared" si="101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2"/>
        <v>1.2210714285714286</v>
      </c>
      <c r="P1606" s="6">
        <f t="shared" si="103"/>
        <v>48.842857142857142</v>
      </c>
      <c r="Q1606" t="s">
        <v>8325</v>
      </c>
      <c r="R1606" t="s">
        <v>8326</v>
      </c>
      <c r="S1606" s="12">
        <f t="shared" si="100"/>
        <v>40945.845312500001</v>
      </c>
      <c r="T1606" s="12">
        <f t="shared" si="101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2"/>
        <v>1.0069333333333335</v>
      </c>
      <c r="P1607" s="6">
        <f t="shared" si="103"/>
        <v>137.30909090909091</v>
      </c>
      <c r="Q1607" t="s">
        <v>8325</v>
      </c>
      <c r="R1607" t="s">
        <v>8326</v>
      </c>
      <c r="S1607" s="12">
        <f t="shared" si="100"/>
        <v>40747.012881944444</v>
      </c>
      <c r="T1607" s="12">
        <f t="shared" si="101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2"/>
        <v>1.01004125</v>
      </c>
      <c r="P1608" s="6">
        <f t="shared" si="103"/>
        <v>87.829673913043479</v>
      </c>
      <c r="Q1608" t="s">
        <v>8325</v>
      </c>
      <c r="R1608" t="s">
        <v>8326</v>
      </c>
      <c r="S1608" s="12">
        <f t="shared" si="100"/>
        <v>40536.111550925925</v>
      </c>
      <c r="T1608" s="12">
        <f t="shared" si="101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2"/>
        <v>1.4511000000000001</v>
      </c>
      <c r="P1609" s="6">
        <f t="shared" si="103"/>
        <v>70.785365853658533</v>
      </c>
      <c r="Q1609" t="s">
        <v>8325</v>
      </c>
      <c r="R1609" t="s">
        <v>8326</v>
      </c>
      <c r="S1609" s="12">
        <f t="shared" si="100"/>
        <v>41053.80846064815</v>
      </c>
      <c r="T1609" s="12">
        <f t="shared" si="101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2"/>
        <v>1.0125</v>
      </c>
      <c r="P1610" s="6">
        <f t="shared" si="103"/>
        <v>52.826086956521742</v>
      </c>
      <c r="Q1610" t="s">
        <v>8325</v>
      </c>
      <c r="R1610" t="s">
        <v>8326</v>
      </c>
      <c r="S1610" s="12">
        <f t="shared" si="100"/>
        <v>41607.83085648148</v>
      </c>
      <c r="T1610" s="12">
        <f t="shared" si="101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2"/>
        <v>1.1833333333333333</v>
      </c>
      <c r="P1611" s="6">
        <f t="shared" si="103"/>
        <v>443.75</v>
      </c>
      <c r="Q1611" t="s">
        <v>8325</v>
      </c>
      <c r="R1611" t="s">
        <v>8326</v>
      </c>
      <c r="S1611" s="12">
        <f t="shared" si="100"/>
        <v>40796.001261574071</v>
      </c>
      <c r="T1611" s="12">
        <f t="shared" si="101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2"/>
        <v>2.7185000000000001</v>
      </c>
      <c r="P1612" s="6">
        <f t="shared" si="103"/>
        <v>48.544642857142854</v>
      </c>
      <c r="Q1612" t="s">
        <v>8325</v>
      </c>
      <c r="R1612" t="s">
        <v>8326</v>
      </c>
      <c r="S1612" s="12">
        <f t="shared" si="100"/>
        <v>41228.924884259257</v>
      </c>
      <c r="T1612" s="12">
        <f t="shared" si="101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2"/>
        <v>1.25125</v>
      </c>
      <c r="P1613" s="6">
        <f t="shared" si="103"/>
        <v>37.074074074074076</v>
      </c>
      <c r="Q1613" t="s">
        <v>8325</v>
      </c>
      <c r="R1613" t="s">
        <v>8326</v>
      </c>
      <c r="S1613" s="12">
        <f t="shared" si="100"/>
        <v>41409.00037037037</v>
      </c>
      <c r="T1613" s="12">
        <f t="shared" si="101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2"/>
        <v>1.1000000000000001</v>
      </c>
      <c r="P1614" s="6">
        <f t="shared" si="103"/>
        <v>50</v>
      </c>
      <c r="Q1614" t="s">
        <v>8325</v>
      </c>
      <c r="R1614" t="s">
        <v>8326</v>
      </c>
      <c r="S1614" s="12">
        <f t="shared" si="100"/>
        <v>41246.874814814815</v>
      </c>
      <c r="T1614" s="12">
        <f t="shared" si="101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2"/>
        <v>1.0149999999999999</v>
      </c>
      <c r="P1615" s="6">
        <f t="shared" si="103"/>
        <v>39.03846153846154</v>
      </c>
      <c r="Q1615" t="s">
        <v>8325</v>
      </c>
      <c r="R1615" t="s">
        <v>8326</v>
      </c>
      <c r="S1615" s="12">
        <f t="shared" si="100"/>
        <v>41082.069467592592</v>
      </c>
      <c r="T1615" s="12">
        <f t="shared" si="101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2"/>
        <v>1.0269999999999999</v>
      </c>
      <c r="P1616" s="6">
        <f t="shared" si="103"/>
        <v>66.688311688311686</v>
      </c>
      <c r="Q1616" t="s">
        <v>8325</v>
      </c>
      <c r="R1616" t="s">
        <v>8326</v>
      </c>
      <c r="S1616" s="12">
        <f t="shared" si="100"/>
        <v>41794.981122685189</v>
      </c>
      <c r="T1616" s="12">
        <f t="shared" si="101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2"/>
        <v>1.1412500000000001</v>
      </c>
      <c r="P1617" s="6">
        <f t="shared" si="103"/>
        <v>67.132352941176464</v>
      </c>
      <c r="Q1617" t="s">
        <v>8325</v>
      </c>
      <c r="R1617" t="s">
        <v>8326</v>
      </c>
      <c r="S1617" s="12">
        <f t="shared" si="100"/>
        <v>40845.050879629627</v>
      </c>
      <c r="T1617" s="12">
        <f t="shared" si="101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2"/>
        <v>1.042</v>
      </c>
      <c r="P1618" s="6">
        <f t="shared" si="103"/>
        <v>66.369426751592357</v>
      </c>
      <c r="Q1618" t="s">
        <v>8325</v>
      </c>
      <c r="R1618" t="s">
        <v>8326</v>
      </c>
      <c r="S1618" s="12">
        <f t="shared" si="100"/>
        <v>41194.715520833335</v>
      </c>
      <c r="T1618" s="12">
        <f t="shared" si="101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2"/>
        <v>1.4585714285714286</v>
      </c>
      <c r="P1619" s="6">
        <f t="shared" si="103"/>
        <v>64.620253164556956</v>
      </c>
      <c r="Q1619" t="s">
        <v>8325</v>
      </c>
      <c r="R1619" t="s">
        <v>8326</v>
      </c>
      <c r="S1619" s="12">
        <f t="shared" si="100"/>
        <v>41546.664212962962</v>
      </c>
      <c r="T1619" s="12">
        <f t="shared" si="101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2"/>
        <v>1.0506666666666666</v>
      </c>
      <c r="P1620" s="6">
        <f t="shared" si="103"/>
        <v>58.370370370370374</v>
      </c>
      <c r="Q1620" t="s">
        <v>8325</v>
      </c>
      <c r="R1620" t="s">
        <v>8326</v>
      </c>
      <c r="S1620" s="12">
        <f t="shared" si="100"/>
        <v>41301.654340277775</v>
      </c>
      <c r="T1620" s="12">
        <f t="shared" si="101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2"/>
        <v>1.3333333333333333</v>
      </c>
      <c r="P1621" s="6">
        <f t="shared" si="103"/>
        <v>86.956521739130437</v>
      </c>
      <c r="Q1621" t="s">
        <v>8325</v>
      </c>
      <c r="R1621" t="s">
        <v>8326</v>
      </c>
      <c r="S1621" s="12">
        <f t="shared" si="100"/>
        <v>41876.186180555553</v>
      </c>
      <c r="T1621" s="12">
        <f t="shared" si="101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2"/>
        <v>1.1299999999999999</v>
      </c>
      <c r="P1622" s="6">
        <f t="shared" si="103"/>
        <v>66.470588235294116</v>
      </c>
      <c r="Q1622" t="s">
        <v>8325</v>
      </c>
      <c r="R1622" t="s">
        <v>8326</v>
      </c>
      <c r="S1622" s="12">
        <f t="shared" si="100"/>
        <v>41321.339583333334</v>
      </c>
      <c r="T1622" s="12">
        <f t="shared" si="101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2"/>
        <v>1.212</v>
      </c>
      <c r="P1623" s="6">
        <f t="shared" si="103"/>
        <v>163.78378378378378</v>
      </c>
      <c r="Q1623" t="s">
        <v>8325</v>
      </c>
      <c r="R1623" t="s">
        <v>8326</v>
      </c>
      <c r="S1623" s="12">
        <f t="shared" si="100"/>
        <v>41003.60665509259</v>
      </c>
      <c r="T1623" s="12">
        <f t="shared" si="101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2"/>
        <v>1.0172463768115942</v>
      </c>
      <c r="P1624" s="6">
        <f t="shared" si="103"/>
        <v>107.98461538461538</v>
      </c>
      <c r="Q1624" t="s">
        <v>8325</v>
      </c>
      <c r="R1624" t="s">
        <v>8326</v>
      </c>
      <c r="S1624" s="12">
        <f t="shared" si="100"/>
        <v>41950.294837962967</v>
      </c>
      <c r="T1624" s="12">
        <f t="shared" si="101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2"/>
        <v>1.0106666666666666</v>
      </c>
      <c r="P1625" s="6">
        <f t="shared" si="103"/>
        <v>42.111111111111114</v>
      </c>
      <c r="Q1625" t="s">
        <v>8325</v>
      </c>
      <c r="R1625" t="s">
        <v>8326</v>
      </c>
      <c r="S1625" s="12">
        <f t="shared" si="100"/>
        <v>41453.688530092593</v>
      </c>
      <c r="T1625" s="12">
        <f t="shared" si="101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2"/>
        <v>1.18</v>
      </c>
      <c r="P1626" s="6">
        <f t="shared" si="103"/>
        <v>47.2</v>
      </c>
      <c r="Q1626" t="s">
        <v>8325</v>
      </c>
      <c r="R1626" t="s">
        <v>8326</v>
      </c>
      <c r="S1626" s="12">
        <f t="shared" si="100"/>
        <v>41243.367303240739</v>
      </c>
      <c r="T1626" s="12">
        <f t="shared" si="101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2"/>
        <v>1.5533333333333332</v>
      </c>
      <c r="P1627" s="6">
        <f t="shared" si="103"/>
        <v>112.01923076923077</v>
      </c>
      <c r="Q1627" t="s">
        <v>8325</v>
      </c>
      <c r="R1627" t="s">
        <v>8326</v>
      </c>
      <c r="S1627" s="12">
        <f t="shared" si="100"/>
        <v>41135.699687500004</v>
      </c>
      <c r="T1627" s="12">
        <f t="shared" si="101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2"/>
        <v>1.0118750000000001</v>
      </c>
      <c r="P1628" s="6">
        <f t="shared" si="103"/>
        <v>74.953703703703709</v>
      </c>
      <c r="Q1628" t="s">
        <v>8325</v>
      </c>
      <c r="R1628" t="s">
        <v>8326</v>
      </c>
      <c r="S1628" s="12">
        <f t="shared" si="100"/>
        <v>41579.847997685181</v>
      </c>
      <c r="T1628" s="12">
        <f t="shared" si="101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2"/>
        <v>1.17</v>
      </c>
      <c r="P1629" s="6">
        <f t="shared" si="103"/>
        <v>61.578947368421055</v>
      </c>
      <c r="Q1629" t="s">
        <v>8325</v>
      </c>
      <c r="R1629" t="s">
        <v>8326</v>
      </c>
      <c r="S1629" s="12">
        <f t="shared" si="100"/>
        <v>41205.707048611112</v>
      </c>
      <c r="T1629" s="12">
        <f t="shared" si="101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2"/>
        <v>1.00925</v>
      </c>
      <c r="P1630" s="6">
        <f t="shared" si="103"/>
        <v>45.875</v>
      </c>
      <c r="Q1630" t="s">
        <v>8325</v>
      </c>
      <c r="R1630" t="s">
        <v>8326</v>
      </c>
      <c r="S1630" s="12">
        <f t="shared" si="100"/>
        <v>41774.737060185187</v>
      </c>
      <c r="T1630" s="12">
        <f t="shared" si="101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2"/>
        <v>1.0366666666666666</v>
      </c>
      <c r="P1631" s="6">
        <f t="shared" si="103"/>
        <v>75.853658536585371</v>
      </c>
      <c r="Q1631" t="s">
        <v>8325</v>
      </c>
      <c r="R1631" t="s">
        <v>8326</v>
      </c>
      <c r="S1631" s="12">
        <f t="shared" si="100"/>
        <v>41645.867280092592</v>
      </c>
      <c r="T1631" s="12">
        <f t="shared" si="101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2"/>
        <v>2.6524999999999999</v>
      </c>
      <c r="P1632" s="6">
        <f t="shared" si="103"/>
        <v>84.206349206349202</v>
      </c>
      <c r="Q1632" t="s">
        <v>8325</v>
      </c>
      <c r="R1632" t="s">
        <v>8326</v>
      </c>
      <c r="S1632" s="12">
        <f t="shared" si="100"/>
        <v>40939.837673611109</v>
      </c>
      <c r="T1632" s="12">
        <f t="shared" si="101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2"/>
        <v>1.5590999999999999</v>
      </c>
      <c r="P1633" s="6">
        <f t="shared" si="103"/>
        <v>117.22556390977444</v>
      </c>
      <c r="Q1633" t="s">
        <v>8325</v>
      </c>
      <c r="R1633" t="s">
        <v>8326</v>
      </c>
      <c r="S1633" s="12">
        <f t="shared" si="100"/>
        <v>41164.859502314815</v>
      </c>
      <c r="T1633" s="12">
        <f t="shared" si="101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2"/>
        <v>1.0162500000000001</v>
      </c>
      <c r="P1634" s="6">
        <f t="shared" si="103"/>
        <v>86.489361702127653</v>
      </c>
      <c r="Q1634" t="s">
        <v>8325</v>
      </c>
      <c r="R1634" t="s">
        <v>8326</v>
      </c>
      <c r="S1634" s="12">
        <f t="shared" si="100"/>
        <v>40750.340902777782</v>
      </c>
      <c r="T1634" s="12">
        <f t="shared" si="101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2"/>
        <v>1</v>
      </c>
      <c r="P1635" s="6">
        <f t="shared" si="103"/>
        <v>172.41379310344828</v>
      </c>
      <c r="Q1635" t="s">
        <v>8325</v>
      </c>
      <c r="R1635" t="s">
        <v>8326</v>
      </c>
      <c r="S1635" s="12">
        <f t="shared" si="100"/>
        <v>40896.883750000001</v>
      </c>
      <c r="T1635" s="12">
        <f t="shared" si="101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2"/>
        <v>1.0049999999999999</v>
      </c>
      <c r="P1636" s="6">
        <f t="shared" si="103"/>
        <v>62.8125</v>
      </c>
      <c r="Q1636" t="s">
        <v>8325</v>
      </c>
      <c r="R1636" t="s">
        <v>8326</v>
      </c>
      <c r="S1636" s="12">
        <f t="shared" si="100"/>
        <v>40658.189826388887</v>
      </c>
      <c r="T1636" s="12">
        <f t="shared" si="101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2"/>
        <v>1.2529999999999999</v>
      </c>
      <c r="P1637" s="6">
        <f t="shared" si="103"/>
        <v>67.729729729729726</v>
      </c>
      <c r="Q1637" t="s">
        <v>8325</v>
      </c>
      <c r="R1637" t="s">
        <v>8326</v>
      </c>
      <c r="S1637" s="12">
        <f t="shared" si="100"/>
        <v>42502.868761574078</v>
      </c>
      <c r="T1637" s="12">
        <f t="shared" si="101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2"/>
        <v>1.0355555555555556</v>
      </c>
      <c r="P1638" s="6">
        <f t="shared" si="103"/>
        <v>53.5632183908046</v>
      </c>
      <c r="Q1638" t="s">
        <v>8325</v>
      </c>
      <c r="R1638" t="s">
        <v>8326</v>
      </c>
      <c r="S1638" s="12">
        <f t="shared" si="100"/>
        <v>40663.08666666667</v>
      </c>
      <c r="T1638" s="12">
        <f t="shared" si="101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2"/>
        <v>1.038</v>
      </c>
      <c r="P1639" s="6">
        <f t="shared" si="103"/>
        <v>34.6</v>
      </c>
      <c r="Q1639" t="s">
        <v>8325</v>
      </c>
      <c r="R1639" t="s">
        <v>8326</v>
      </c>
      <c r="S1639" s="12">
        <f t="shared" si="100"/>
        <v>40122.751620370371</v>
      </c>
      <c r="T1639" s="12">
        <f t="shared" si="101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2"/>
        <v>1.05</v>
      </c>
      <c r="P1640" s="6">
        <f t="shared" si="103"/>
        <v>38.888888888888886</v>
      </c>
      <c r="Q1640" t="s">
        <v>8325</v>
      </c>
      <c r="R1640" t="s">
        <v>8326</v>
      </c>
      <c r="S1640" s="12">
        <f t="shared" si="100"/>
        <v>41288.68712962963</v>
      </c>
      <c r="T1640" s="12">
        <f t="shared" si="101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2"/>
        <v>1</v>
      </c>
      <c r="P1641" s="6">
        <f t="shared" si="103"/>
        <v>94.736842105263165</v>
      </c>
      <c r="Q1641" t="s">
        <v>8325</v>
      </c>
      <c r="R1641" t="s">
        <v>8326</v>
      </c>
      <c r="S1641" s="12">
        <f t="shared" si="100"/>
        <v>40941.652372685188</v>
      </c>
      <c r="T1641" s="12">
        <f t="shared" si="101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2"/>
        <v>1.6986000000000001</v>
      </c>
      <c r="P1642" s="6">
        <f t="shared" si="103"/>
        <v>39.967058823529413</v>
      </c>
      <c r="Q1642" t="s">
        <v>8325</v>
      </c>
      <c r="R1642" t="s">
        <v>8326</v>
      </c>
      <c r="S1642" s="12">
        <f t="shared" si="100"/>
        <v>40379.23096064815</v>
      </c>
      <c r="T1642" s="12">
        <f t="shared" si="101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2"/>
        <v>1.014</v>
      </c>
      <c r="P1643" s="6">
        <f t="shared" si="103"/>
        <v>97.5</v>
      </c>
      <c r="Q1643" t="s">
        <v>8325</v>
      </c>
      <c r="R1643" t="s">
        <v>8346</v>
      </c>
      <c r="S1643" s="12">
        <f t="shared" si="100"/>
        <v>41962.596574074079</v>
      </c>
      <c r="T1643" s="12">
        <f t="shared" si="101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2"/>
        <v>1</v>
      </c>
      <c r="P1644" s="6">
        <f t="shared" si="103"/>
        <v>42.857142857142854</v>
      </c>
      <c r="Q1644" t="s">
        <v>8325</v>
      </c>
      <c r="R1644" t="s">
        <v>8346</v>
      </c>
      <c r="S1644" s="12">
        <f t="shared" si="100"/>
        <v>40688.024618055555</v>
      </c>
      <c r="T1644" s="12">
        <f t="shared" si="101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2"/>
        <v>1.2470000000000001</v>
      </c>
      <c r="P1645" s="6">
        <f t="shared" si="103"/>
        <v>168.51351351351352</v>
      </c>
      <c r="Q1645" t="s">
        <v>8325</v>
      </c>
      <c r="R1645" t="s">
        <v>8346</v>
      </c>
      <c r="S1645" s="12">
        <f t="shared" si="100"/>
        <v>41146.824212962965</v>
      </c>
      <c r="T1645" s="12">
        <f t="shared" si="101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2"/>
        <v>1.095</v>
      </c>
      <c r="P1646" s="6">
        <f t="shared" si="103"/>
        <v>85.546875</v>
      </c>
      <c r="Q1646" t="s">
        <v>8325</v>
      </c>
      <c r="R1646" t="s">
        <v>8346</v>
      </c>
      <c r="S1646" s="12">
        <f t="shared" si="100"/>
        <v>41175.05972222222</v>
      </c>
      <c r="T1646" s="12">
        <f t="shared" si="101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2"/>
        <v>1.1080000000000001</v>
      </c>
      <c r="P1647" s="6">
        <f t="shared" si="103"/>
        <v>554</v>
      </c>
      <c r="Q1647" t="s">
        <v>8325</v>
      </c>
      <c r="R1647" t="s">
        <v>8346</v>
      </c>
      <c r="S1647" s="12">
        <f t="shared" si="100"/>
        <v>41521.617361111115</v>
      </c>
      <c r="T1647" s="12">
        <f t="shared" si="101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2"/>
        <v>1.1020000000000001</v>
      </c>
      <c r="P1648" s="6">
        <f t="shared" si="103"/>
        <v>26.554216867469879</v>
      </c>
      <c r="Q1648" t="s">
        <v>8325</v>
      </c>
      <c r="R1648" t="s">
        <v>8346</v>
      </c>
      <c r="S1648" s="12">
        <f t="shared" si="100"/>
        <v>41833.450266203705</v>
      </c>
      <c r="T1648" s="12">
        <f t="shared" si="101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2"/>
        <v>1.0471999999999999</v>
      </c>
      <c r="P1649" s="6">
        <f t="shared" si="103"/>
        <v>113.82608695652173</v>
      </c>
      <c r="Q1649" t="s">
        <v>8325</v>
      </c>
      <c r="R1649" t="s">
        <v>8346</v>
      </c>
      <c r="S1649" s="12">
        <f t="shared" si="100"/>
        <v>41039.409456018519</v>
      </c>
      <c r="T1649" s="12">
        <f t="shared" si="101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2"/>
        <v>1.2526086956521738</v>
      </c>
      <c r="P1650" s="6">
        <f t="shared" si="103"/>
        <v>32.011111111111113</v>
      </c>
      <c r="Q1650" t="s">
        <v>8325</v>
      </c>
      <c r="R1650" t="s">
        <v>8346</v>
      </c>
      <c r="S1650" s="12">
        <f t="shared" si="100"/>
        <v>40592.704652777778</v>
      </c>
      <c r="T1650" s="12">
        <f t="shared" si="101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2"/>
        <v>1.0058763157894737</v>
      </c>
      <c r="P1651" s="6">
        <f t="shared" si="103"/>
        <v>47.189259259259259</v>
      </c>
      <c r="Q1651" t="s">
        <v>8325</v>
      </c>
      <c r="R1651" t="s">
        <v>8346</v>
      </c>
      <c r="S1651" s="12">
        <f t="shared" si="100"/>
        <v>41737.684664351851</v>
      </c>
      <c r="T1651" s="12">
        <f t="shared" si="101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2"/>
        <v>1.4155</v>
      </c>
      <c r="P1652" s="6">
        <f t="shared" si="103"/>
        <v>88.46875</v>
      </c>
      <c r="Q1652" t="s">
        <v>8325</v>
      </c>
      <c r="R1652" t="s">
        <v>8346</v>
      </c>
      <c r="S1652" s="12">
        <f t="shared" si="100"/>
        <v>41526.435613425929</v>
      </c>
      <c r="T1652" s="12">
        <f t="shared" si="101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2"/>
        <v>1.0075000000000001</v>
      </c>
      <c r="P1653" s="6">
        <f t="shared" si="103"/>
        <v>100.75</v>
      </c>
      <c r="Q1653" t="s">
        <v>8325</v>
      </c>
      <c r="R1653" t="s">
        <v>8346</v>
      </c>
      <c r="S1653" s="12">
        <f t="shared" si="100"/>
        <v>40625.900694444441</v>
      </c>
      <c r="T1653" s="12">
        <f t="shared" si="101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2"/>
        <v>1.0066666666666666</v>
      </c>
      <c r="P1654" s="6">
        <f t="shared" si="103"/>
        <v>64.714285714285708</v>
      </c>
      <c r="Q1654" t="s">
        <v>8325</v>
      </c>
      <c r="R1654" t="s">
        <v>8346</v>
      </c>
      <c r="S1654" s="12">
        <f t="shared" si="100"/>
        <v>41572.492974537039</v>
      </c>
      <c r="T1654" s="12">
        <f t="shared" si="101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2"/>
        <v>1.7423040000000001</v>
      </c>
      <c r="P1655" s="6">
        <f t="shared" si="103"/>
        <v>51.854285714285716</v>
      </c>
      <c r="Q1655" t="s">
        <v>8325</v>
      </c>
      <c r="R1655" t="s">
        <v>8346</v>
      </c>
      <c r="S1655" s="12">
        <f t="shared" si="100"/>
        <v>40626.834444444445</v>
      </c>
      <c r="T1655" s="12">
        <f t="shared" si="101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2"/>
        <v>1.199090909090909</v>
      </c>
      <c r="P1656" s="6">
        <f t="shared" si="103"/>
        <v>38.794117647058826</v>
      </c>
      <c r="Q1656" t="s">
        <v>8325</v>
      </c>
      <c r="R1656" t="s">
        <v>8346</v>
      </c>
      <c r="S1656" s="12">
        <f t="shared" si="100"/>
        <v>40987.890740740739</v>
      </c>
      <c r="T1656" s="12">
        <f t="shared" si="101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2"/>
        <v>1.4286666666666668</v>
      </c>
      <c r="P1657" s="6">
        <f t="shared" si="103"/>
        <v>44.645833333333336</v>
      </c>
      <c r="Q1657" t="s">
        <v>8325</v>
      </c>
      <c r="R1657" t="s">
        <v>8346</v>
      </c>
      <c r="S1657" s="12">
        <f t="shared" si="100"/>
        <v>40974.791898148149</v>
      </c>
      <c r="T1657" s="12">
        <f t="shared" si="101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2"/>
        <v>1.0033493333333334</v>
      </c>
      <c r="P1658" s="6">
        <f t="shared" si="103"/>
        <v>156.77333333333334</v>
      </c>
      <c r="Q1658" t="s">
        <v>8325</v>
      </c>
      <c r="R1658" t="s">
        <v>8346</v>
      </c>
      <c r="S1658" s="12">
        <f t="shared" si="100"/>
        <v>41226.928842592592</v>
      </c>
      <c r="T1658" s="12">
        <f t="shared" si="101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2"/>
        <v>1.0493380000000001</v>
      </c>
      <c r="P1659" s="6">
        <f t="shared" si="103"/>
        <v>118.70339366515837</v>
      </c>
      <c r="Q1659" t="s">
        <v>8325</v>
      </c>
      <c r="R1659" t="s">
        <v>8346</v>
      </c>
      <c r="S1659" s="12">
        <f t="shared" si="100"/>
        <v>41023.782037037039</v>
      </c>
      <c r="T1659" s="12">
        <f t="shared" si="101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2"/>
        <v>1.3223333333333334</v>
      </c>
      <c r="P1660" s="6">
        <f t="shared" si="103"/>
        <v>74.149532710280369</v>
      </c>
      <c r="Q1660" t="s">
        <v>8325</v>
      </c>
      <c r="R1660" t="s">
        <v>8346</v>
      </c>
      <c r="S1660" s="12">
        <f t="shared" si="100"/>
        <v>41223.22184027778</v>
      </c>
      <c r="T1660" s="12">
        <f t="shared" si="101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2"/>
        <v>1.1279999999999999</v>
      </c>
      <c r="P1661" s="6">
        <f t="shared" si="103"/>
        <v>12.533333333333333</v>
      </c>
      <c r="Q1661" t="s">
        <v>8325</v>
      </c>
      <c r="R1661" t="s">
        <v>8346</v>
      </c>
      <c r="S1661" s="12">
        <f t="shared" si="100"/>
        <v>41596.913437499999</v>
      </c>
      <c r="T1661" s="12">
        <f t="shared" si="101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2"/>
        <v>12.5375</v>
      </c>
      <c r="P1662" s="6">
        <f t="shared" si="103"/>
        <v>27.861111111111111</v>
      </c>
      <c r="Q1662" t="s">
        <v>8325</v>
      </c>
      <c r="R1662" t="s">
        <v>8346</v>
      </c>
      <c r="S1662" s="12">
        <f t="shared" si="100"/>
        <v>42459.693865740745</v>
      </c>
      <c r="T1662" s="12">
        <f t="shared" si="101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2"/>
        <v>1.0250632911392406</v>
      </c>
      <c r="P1663" s="6">
        <f t="shared" si="103"/>
        <v>80.178217821782184</v>
      </c>
      <c r="Q1663" t="s">
        <v>8325</v>
      </c>
      <c r="R1663" t="s">
        <v>8346</v>
      </c>
      <c r="S1663" s="12">
        <f t="shared" si="100"/>
        <v>42343.998043981483</v>
      </c>
      <c r="T1663" s="12">
        <f t="shared" si="101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2"/>
        <v>1.026375</v>
      </c>
      <c r="P1664" s="6">
        <f t="shared" si="103"/>
        <v>132.43548387096774</v>
      </c>
      <c r="Q1664" t="s">
        <v>8325</v>
      </c>
      <c r="R1664" t="s">
        <v>8346</v>
      </c>
      <c r="S1664" s="12">
        <f t="shared" si="100"/>
        <v>40848.198333333334</v>
      </c>
      <c r="T1664" s="12">
        <f t="shared" si="101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2"/>
        <v>1.08</v>
      </c>
      <c r="P1665" s="6">
        <f t="shared" si="103"/>
        <v>33.75</v>
      </c>
      <c r="Q1665" t="s">
        <v>8325</v>
      </c>
      <c r="R1665" t="s">
        <v>8346</v>
      </c>
      <c r="S1665" s="12">
        <f t="shared" si="100"/>
        <v>42006.02207175926</v>
      </c>
      <c r="T1665" s="12">
        <f t="shared" si="101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2"/>
        <v>1.2240879999999998</v>
      </c>
      <c r="P1666" s="6">
        <f t="shared" si="103"/>
        <v>34.384494382022467</v>
      </c>
      <c r="Q1666" t="s">
        <v>8325</v>
      </c>
      <c r="R1666" t="s">
        <v>8346</v>
      </c>
      <c r="S1666" s="12">
        <f t="shared" ref="S1666:S1729" si="104">(J1666/86400)+DATE(1970,1,1)</f>
        <v>40939.761782407411</v>
      </c>
      <c r="T1666" s="12">
        <f t="shared" ref="T1666:T1729" si="105">(I1666/86400)+DATE(1970,1,1)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6">E1667/D1667</f>
        <v>1.1945714285714286</v>
      </c>
      <c r="P1667" s="6">
        <f t="shared" ref="P1667:P1730" si="107">E1667/L1667</f>
        <v>44.956989247311824</v>
      </c>
      <c r="Q1667" t="s">
        <v>8325</v>
      </c>
      <c r="R1667" t="s">
        <v>8346</v>
      </c>
      <c r="S1667" s="12">
        <f t="shared" si="104"/>
        <v>40564.649456018517</v>
      </c>
      <c r="T1667" s="12">
        <f t="shared" si="105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6"/>
        <v>1.6088</v>
      </c>
      <c r="P1668" s="6">
        <f t="shared" si="107"/>
        <v>41.04081632653061</v>
      </c>
      <c r="Q1668" t="s">
        <v>8325</v>
      </c>
      <c r="R1668" t="s">
        <v>8346</v>
      </c>
      <c r="S1668" s="12">
        <f t="shared" si="104"/>
        <v>41331.253159722226</v>
      </c>
      <c r="T1668" s="12">
        <f t="shared" si="105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6"/>
        <v>1.2685294117647059</v>
      </c>
      <c r="P1669" s="6">
        <f t="shared" si="107"/>
        <v>52.597560975609753</v>
      </c>
      <c r="Q1669" t="s">
        <v>8325</v>
      </c>
      <c r="R1669" t="s">
        <v>8346</v>
      </c>
      <c r="S1669" s="12">
        <f t="shared" si="104"/>
        <v>41682.0705787037</v>
      </c>
      <c r="T1669" s="12">
        <f t="shared" si="105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6"/>
        <v>1.026375</v>
      </c>
      <c r="P1670" s="6">
        <f t="shared" si="107"/>
        <v>70.784482758620683</v>
      </c>
      <c r="Q1670" t="s">
        <v>8325</v>
      </c>
      <c r="R1670" t="s">
        <v>8346</v>
      </c>
      <c r="S1670" s="12">
        <f t="shared" si="104"/>
        <v>40845.149756944447</v>
      </c>
      <c r="T1670" s="12">
        <f t="shared" si="105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6"/>
        <v>1.3975</v>
      </c>
      <c r="P1671" s="6">
        <f t="shared" si="107"/>
        <v>53.75</v>
      </c>
      <c r="Q1671" t="s">
        <v>8325</v>
      </c>
      <c r="R1671" t="s">
        <v>8346</v>
      </c>
      <c r="S1671" s="12">
        <f t="shared" si="104"/>
        <v>42461.885138888887</v>
      </c>
      <c r="T1671" s="12">
        <f t="shared" si="105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6"/>
        <v>1.026</v>
      </c>
      <c r="P1672" s="6">
        <f t="shared" si="107"/>
        <v>44.608695652173914</v>
      </c>
      <c r="Q1672" t="s">
        <v>8325</v>
      </c>
      <c r="R1672" t="s">
        <v>8346</v>
      </c>
      <c r="S1672" s="12">
        <f t="shared" si="104"/>
        <v>40313.930543981478</v>
      </c>
      <c r="T1672" s="12">
        <f t="shared" si="105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6"/>
        <v>1.0067349999999999</v>
      </c>
      <c r="P1673" s="6">
        <f t="shared" si="107"/>
        <v>26.148961038961041</v>
      </c>
      <c r="Q1673" t="s">
        <v>8325</v>
      </c>
      <c r="R1673" t="s">
        <v>8346</v>
      </c>
      <c r="S1673" s="12">
        <f t="shared" si="104"/>
        <v>42553.54414351852</v>
      </c>
      <c r="T1673" s="12">
        <f t="shared" si="105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6"/>
        <v>1.1294117647058823</v>
      </c>
      <c r="P1674" s="6">
        <f t="shared" si="107"/>
        <v>39.183673469387756</v>
      </c>
      <c r="Q1674" t="s">
        <v>8325</v>
      </c>
      <c r="R1674" t="s">
        <v>8346</v>
      </c>
      <c r="S1674" s="12">
        <f t="shared" si="104"/>
        <v>41034.656597222223</v>
      </c>
      <c r="T1674" s="12">
        <f t="shared" si="105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6"/>
        <v>1.2809523809523808</v>
      </c>
      <c r="P1675" s="6">
        <f t="shared" si="107"/>
        <v>45.593220338983052</v>
      </c>
      <c r="Q1675" t="s">
        <v>8325</v>
      </c>
      <c r="R1675" t="s">
        <v>8346</v>
      </c>
      <c r="S1675" s="12">
        <f t="shared" si="104"/>
        <v>42039.878379629634</v>
      </c>
      <c r="T1675" s="12">
        <f t="shared" si="105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6"/>
        <v>2.0169999999999999</v>
      </c>
      <c r="P1676" s="6">
        <f t="shared" si="107"/>
        <v>89.247787610619469</v>
      </c>
      <c r="Q1676" t="s">
        <v>8325</v>
      </c>
      <c r="R1676" t="s">
        <v>8346</v>
      </c>
      <c r="S1676" s="12">
        <f t="shared" si="104"/>
        <v>42569.605393518519</v>
      </c>
      <c r="T1676" s="12">
        <f t="shared" si="105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6"/>
        <v>1.37416</v>
      </c>
      <c r="P1677" s="6">
        <f t="shared" si="107"/>
        <v>40.416470588235299</v>
      </c>
      <c r="Q1677" t="s">
        <v>8325</v>
      </c>
      <c r="R1677" t="s">
        <v>8346</v>
      </c>
      <c r="S1677" s="12">
        <f t="shared" si="104"/>
        <v>40802.733101851853</v>
      </c>
      <c r="T1677" s="12">
        <f t="shared" si="105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6"/>
        <v>1.1533333333333333</v>
      </c>
      <c r="P1678" s="6">
        <f t="shared" si="107"/>
        <v>82.38095238095238</v>
      </c>
      <c r="Q1678" t="s">
        <v>8325</v>
      </c>
      <c r="R1678" t="s">
        <v>8346</v>
      </c>
      <c r="S1678" s="12">
        <f t="shared" si="104"/>
        <v>40973.726238425923</v>
      </c>
      <c r="T1678" s="12">
        <f t="shared" si="105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6"/>
        <v>1.1166666666666667</v>
      </c>
      <c r="P1679" s="6">
        <f t="shared" si="107"/>
        <v>159.52380952380952</v>
      </c>
      <c r="Q1679" t="s">
        <v>8325</v>
      </c>
      <c r="R1679" t="s">
        <v>8346</v>
      </c>
      <c r="S1679" s="12">
        <f t="shared" si="104"/>
        <v>42416.407129629632</v>
      </c>
      <c r="T1679" s="12">
        <f t="shared" si="105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6"/>
        <v>1.1839999999999999</v>
      </c>
      <c r="P1680" s="6">
        <f t="shared" si="107"/>
        <v>36.244897959183675</v>
      </c>
      <c r="Q1680" t="s">
        <v>8325</v>
      </c>
      <c r="R1680" t="s">
        <v>8346</v>
      </c>
      <c r="S1680" s="12">
        <f t="shared" si="104"/>
        <v>41662.854988425926</v>
      </c>
      <c r="T1680" s="12">
        <f t="shared" si="105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6"/>
        <v>1.75</v>
      </c>
      <c r="P1681" s="6">
        <f t="shared" si="107"/>
        <v>62.5</v>
      </c>
      <c r="Q1681" t="s">
        <v>8325</v>
      </c>
      <c r="R1681" t="s">
        <v>8346</v>
      </c>
      <c r="S1681" s="12">
        <f t="shared" si="104"/>
        <v>40723.068807870368</v>
      </c>
      <c r="T1681" s="12">
        <f t="shared" si="105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6"/>
        <v>1.175</v>
      </c>
      <c r="P1682" s="6">
        <f t="shared" si="107"/>
        <v>47</v>
      </c>
      <c r="Q1682" t="s">
        <v>8325</v>
      </c>
      <c r="R1682" t="s">
        <v>8346</v>
      </c>
      <c r="S1682" s="12">
        <f t="shared" si="104"/>
        <v>41802.757719907408</v>
      </c>
      <c r="T1682" s="12">
        <f t="shared" si="105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6"/>
        <v>1.0142212307692309</v>
      </c>
      <c r="P1683" s="6">
        <f t="shared" si="107"/>
        <v>74.575090497737563</v>
      </c>
      <c r="Q1683" t="s">
        <v>8325</v>
      </c>
      <c r="R1683" t="s">
        <v>8347</v>
      </c>
      <c r="S1683" s="12">
        <f t="shared" si="104"/>
        <v>42774.121342592596</v>
      </c>
      <c r="T1683" s="12">
        <f t="shared" si="105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6"/>
        <v>0</v>
      </c>
      <c r="P1684" s="6" t="e">
        <f t="shared" si="107"/>
        <v>#DIV/0!</v>
      </c>
      <c r="Q1684" t="s">
        <v>8325</v>
      </c>
      <c r="R1684" t="s">
        <v>8347</v>
      </c>
      <c r="S1684" s="12">
        <f t="shared" si="104"/>
        <v>42779.21365740741</v>
      </c>
      <c r="T1684" s="12">
        <f t="shared" si="105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6"/>
        <v>0.21714285714285714</v>
      </c>
      <c r="P1685" s="6">
        <f t="shared" si="107"/>
        <v>76</v>
      </c>
      <c r="Q1685" t="s">
        <v>8325</v>
      </c>
      <c r="R1685" t="s">
        <v>8347</v>
      </c>
      <c r="S1685" s="12">
        <f t="shared" si="104"/>
        <v>42808.781689814816</v>
      </c>
      <c r="T1685" s="12">
        <f t="shared" si="105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6"/>
        <v>1.0912500000000001</v>
      </c>
      <c r="P1686" s="6">
        <f t="shared" si="107"/>
        <v>86.43564356435644</v>
      </c>
      <c r="Q1686" t="s">
        <v>8325</v>
      </c>
      <c r="R1686" t="s">
        <v>8347</v>
      </c>
      <c r="S1686" s="12">
        <f t="shared" si="104"/>
        <v>42783.815289351856</v>
      </c>
      <c r="T1686" s="12">
        <f t="shared" si="105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6"/>
        <v>1.0285714285714285</v>
      </c>
      <c r="P1687" s="6">
        <f t="shared" si="107"/>
        <v>24</v>
      </c>
      <c r="Q1687" t="s">
        <v>8325</v>
      </c>
      <c r="R1687" t="s">
        <v>8347</v>
      </c>
      <c r="S1687" s="12">
        <f t="shared" si="104"/>
        <v>42788.2502662037</v>
      </c>
      <c r="T1687" s="12">
        <f t="shared" si="105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6"/>
        <v>3.5999999999999999E-3</v>
      </c>
      <c r="P1688" s="6">
        <f t="shared" si="107"/>
        <v>18</v>
      </c>
      <c r="Q1688" t="s">
        <v>8325</v>
      </c>
      <c r="R1688" t="s">
        <v>8347</v>
      </c>
      <c r="S1688" s="12">
        <f t="shared" si="104"/>
        <v>42792.843969907408</v>
      </c>
      <c r="T1688" s="12">
        <f t="shared" si="105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6"/>
        <v>0.3125</v>
      </c>
      <c r="P1689" s="6">
        <f t="shared" si="107"/>
        <v>80.128205128205124</v>
      </c>
      <c r="Q1689" t="s">
        <v>8325</v>
      </c>
      <c r="R1689" t="s">
        <v>8347</v>
      </c>
      <c r="S1689" s="12">
        <f t="shared" si="104"/>
        <v>42802.046817129631</v>
      </c>
      <c r="T1689" s="12">
        <f t="shared" si="105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6"/>
        <v>0.443</v>
      </c>
      <c r="P1690" s="6">
        <f t="shared" si="107"/>
        <v>253.14285714285714</v>
      </c>
      <c r="Q1690" t="s">
        <v>8325</v>
      </c>
      <c r="R1690" t="s">
        <v>8347</v>
      </c>
      <c r="S1690" s="12">
        <f t="shared" si="104"/>
        <v>42804.534652777773</v>
      </c>
      <c r="T1690" s="12">
        <f t="shared" si="105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6"/>
        <v>1</v>
      </c>
      <c r="P1691" s="6">
        <f t="shared" si="107"/>
        <v>171.42857142857142</v>
      </c>
      <c r="Q1691" t="s">
        <v>8325</v>
      </c>
      <c r="R1691" t="s">
        <v>8347</v>
      </c>
      <c r="S1691" s="12">
        <f t="shared" si="104"/>
        <v>42780.942476851851</v>
      </c>
      <c r="T1691" s="12">
        <f t="shared" si="105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6"/>
        <v>0.254</v>
      </c>
      <c r="P1692" s="6">
        <f t="shared" si="107"/>
        <v>57.727272727272727</v>
      </c>
      <c r="Q1692" t="s">
        <v>8325</v>
      </c>
      <c r="R1692" t="s">
        <v>8347</v>
      </c>
      <c r="S1692" s="12">
        <f t="shared" si="104"/>
        <v>42801.43104166667</v>
      </c>
      <c r="T1692" s="12">
        <f t="shared" si="105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6"/>
        <v>0.33473333333333333</v>
      </c>
      <c r="P1693" s="6">
        <f t="shared" si="107"/>
        <v>264.26315789473682</v>
      </c>
      <c r="Q1693" t="s">
        <v>8325</v>
      </c>
      <c r="R1693" t="s">
        <v>8347</v>
      </c>
      <c r="S1693" s="12">
        <f t="shared" si="104"/>
        <v>42795.701481481483</v>
      </c>
      <c r="T1693" s="12">
        <f t="shared" si="105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6"/>
        <v>0.47799999999999998</v>
      </c>
      <c r="P1694" s="6">
        <f t="shared" si="107"/>
        <v>159.33333333333334</v>
      </c>
      <c r="Q1694" t="s">
        <v>8325</v>
      </c>
      <c r="R1694" t="s">
        <v>8347</v>
      </c>
      <c r="S1694" s="12">
        <f t="shared" si="104"/>
        <v>42788.151238425926</v>
      </c>
      <c r="T1694" s="12">
        <f t="shared" si="105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6"/>
        <v>9.3333333333333338E-2</v>
      </c>
      <c r="P1695" s="6">
        <f t="shared" si="107"/>
        <v>35</v>
      </c>
      <c r="Q1695" t="s">
        <v>8325</v>
      </c>
      <c r="R1695" t="s">
        <v>8347</v>
      </c>
      <c r="S1695" s="12">
        <f t="shared" si="104"/>
        <v>42803.920277777783</v>
      </c>
      <c r="T1695" s="12">
        <f t="shared" si="105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6"/>
        <v>5.0000000000000001E-4</v>
      </c>
      <c r="P1696" s="6">
        <f t="shared" si="107"/>
        <v>5</v>
      </c>
      <c r="Q1696" t="s">
        <v>8325</v>
      </c>
      <c r="R1696" t="s">
        <v>8347</v>
      </c>
      <c r="S1696" s="12">
        <f t="shared" si="104"/>
        <v>42791.669837962967</v>
      </c>
      <c r="T1696" s="12">
        <f t="shared" si="105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6"/>
        <v>0.11708333333333333</v>
      </c>
      <c r="P1697" s="6">
        <f t="shared" si="107"/>
        <v>61.086956521739133</v>
      </c>
      <c r="Q1697" t="s">
        <v>8325</v>
      </c>
      <c r="R1697" t="s">
        <v>8347</v>
      </c>
      <c r="S1697" s="12">
        <f t="shared" si="104"/>
        <v>42801.031412037039</v>
      </c>
      <c r="T1697" s="12">
        <f t="shared" si="105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6"/>
        <v>0</v>
      </c>
      <c r="P1698" s="6" t="e">
        <f t="shared" si="107"/>
        <v>#DIV/0!</v>
      </c>
      <c r="Q1698" t="s">
        <v>8325</v>
      </c>
      <c r="R1698" t="s">
        <v>8347</v>
      </c>
      <c r="S1698" s="12">
        <f t="shared" si="104"/>
        <v>42796.069571759261</v>
      </c>
      <c r="T1698" s="12">
        <f t="shared" si="105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6"/>
        <v>0.20208000000000001</v>
      </c>
      <c r="P1699" s="6">
        <f t="shared" si="107"/>
        <v>114.81818181818181</v>
      </c>
      <c r="Q1699" t="s">
        <v>8325</v>
      </c>
      <c r="R1699" t="s">
        <v>8347</v>
      </c>
      <c r="S1699" s="12">
        <f t="shared" si="104"/>
        <v>42805.032962962963</v>
      </c>
      <c r="T1699" s="12">
        <f t="shared" si="105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6"/>
        <v>0</v>
      </c>
      <c r="P1700" s="6" t="e">
        <f t="shared" si="107"/>
        <v>#DIV/0!</v>
      </c>
      <c r="Q1700" t="s">
        <v>8325</v>
      </c>
      <c r="R1700" t="s">
        <v>8347</v>
      </c>
      <c r="S1700" s="12">
        <f t="shared" si="104"/>
        <v>42796.207870370374</v>
      </c>
      <c r="T1700" s="12">
        <f t="shared" si="105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6"/>
        <v>4.2311459353574929E-2</v>
      </c>
      <c r="P1701" s="6">
        <f t="shared" si="107"/>
        <v>54</v>
      </c>
      <c r="Q1701" t="s">
        <v>8325</v>
      </c>
      <c r="R1701" t="s">
        <v>8347</v>
      </c>
      <c r="S1701" s="12">
        <f t="shared" si="104"/>
        <v>42806.863946759258</v>
      </c>
      <c r="T1701" s="12">
        <f t="shared" si="105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6"/>
        <v>0.2606</v>
      </c>
      <c r="P1702" s="6">
        <f t="shared" si="107"/>
        <v>65.974683544303801</v>
      </c>
      <c r="Q1702" t="s">
        <v>8325</v>
      </c>
      <c r="R1702" t="s">
        <v>8347</v>
      </c>
      <c r="S1702" s="12">
        <f t="shared" si="104"/>
        <v>42796.071643518517</v>
      </c>
      <c r="T1702" s="12">
        <f t="shared" si="105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6"/>
        <v>1.9801980198019802E-3</v>
      </c>
      <c r="P1703" s="6">
        <f t="shared" si="107"/>
        <v>5</v>
      </c>
      <c r="Q1703" t="s">
        <v>8325</v>
      </c>
      <c r="R1703" t="s">
        <v>8347</v>
      </c>
      <c r="S1703" s="12">
        <f t="shared" si="104"/>
        <v>41989.664409722223</v>
      </c>
      <c r="T1703" s="12">
        <f t="shared" si="105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6"/>
        <v>6.0606060606060605E-5</v>
      </c>
      <c r="P1704" s="6">
        <f t="shared" si="107"/>
        <v>1</v>
      </c>
      <c r="Q1704" t="s">
        <v>8325</v>
      </c>
      <c r="R1704" t="s">
        <v>8347</v>
      </c>
      <c r="S1704" s="12">
        <f t="shared" si="104"/>
        <v>42063.869791666672</v>
      </c>
      <c r="T1704" s="12">
        <f t="shared" si="105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6"/>
        <v>1.0200000000000001E-2</v>
      </c>
      <c r="P1705" s="6">
        <f t="shared" si="107"/>
        <v>25.5</v>
      </c>
      <c r="Q1705" t="s">
        <v>8325</v>
      </c>
      <c r="R1705" t="s">
        <v>8347</v>
      </c>
      <c r="S1705" s="12">
        <f t="shared" si="104"/>
        <v>42187.281678240739</v>
      </c>
      <c r="T1705" s="12">
        <f t="shared" si="105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6"/>
        <v>0.65100000000000002</v>
      </c>
      <c r="P1706" s="6">
        <f t="shared" si="107"/>
        <v>118.36363636363636</v>
      </c>
      <c r="Q1706" t="s">
        <v>8325</v>
      </c>
      <c r="R1706" t="s">
        <v>8347</v>
      </c>
      <c r="S1706" s="12">
        <f t="shared" si="104"/>
        <v>42021.139733796299</v>
      </c>
      <c r="T1706" s="12">
        <f t="shared" si="105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6"/>
        <v>0</v>
      </c>
      <c r="P1707" s="6" t="e">
        <f t="shared" si="107"/>
        <v>#DIV/0!</v>
      </c>
      <c r="Q1707" t="s">
        <v>8325</v>
      </c>
      <c r="R1707" t="s">
        <v>8347</v>
      </c>
      <c r="S1707" s="12">
        <f t="shared" si="104"/>
        <v>42245.016736111109</v>
      </c>
      <c r="T1707" s="12">
        <f t="shared" si="105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6"/>
        <v>0</v>
      </c>
      <c r="P1708" s="6" t="e">
        <f t="shared" si="107"/>
        <v>#DIV/0!</v>
      </c>
      <c r="Q1708" t="s">
        <v>8325</v>
      </c>
      <c r="R1708" t="s">
        <v>8347</v>
      </c>
      <c r="S1708" s="12">
        <f t="shared" si="104"/>
        <v>42179.306388888886</v>
      </c>
      <c r="T1708" s="12">
        <f t="shared" si="105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6"/>
        <v>9.74E-2</v>
      </c>
      <c r="P1709" s="6">
        <f t="shared" si="107"/>
        <v>54.111111111111114</v>
      </c>
      <c r="Q1709" t="s">
        <v>8325</v>
      </c>
      <c r="R1709" t="s">
        <v>8347</v>
      </c>
      <c r="S1709" s="12">
        <f t="shared" si="104"/>
        <v>42427.721006944441</v>
      </c>
      <c r="T1709" s="12">
        <f t="shared" si="105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6"/>
        <v>0</v>
      </c>
      <c r="P1710" s="6" t="e">
        <f t="shared" si="107"/>
        <v>#DIV/0!</v>
      </c>
      <c r="Q1710" t="s">
        <v>8325</v>
      </c>
      <c r="R1710" t="s">
        <v>8347</v>
      </c>
      <c r="S1710" s="12">
        <f t="shared" si="104"/>
        <v>42451.866967592592</v>
      </c>
      <c r="T1710" s="12">
        <f t="shared" si="105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6"/>
        <v>4.8571428571428571E-2</v>
      </c>
      <c r="P1711" s="6">
        <f t="shared" si="107"/>
        <v>21.25</v>
      </c>
      <c r="Q1711" t="s">
        <v>8325</v>
      </c>
      <c r="R1711" t="s">
        <v>8347</v>
      </c>
      <c r="S1711" s="12">
        <f t="shared" si="104"/>
        <v>41841.563819444447</v>
      </c>
      <c r="T1711" s="12">
        <f t="shared" si="105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6"/>
        <v>6.7999999999999996E-3</v>
      </c>
      <c r="P1712" s="6">
        <f t="shared" si="107"/>
        <v>34</v>
      </c>
      <c r="Q1712" t="s">
        <v>8325</v>
      </c>
      <c r="R1712" t="s">
        <v>8347</v>
      </c>
      <c r="S1712" s="12">
        <f t="shared" si="104"/>
        <v>42341.591296296298</v>
      </c>
      <c r="T1712" s="12">
        <f t="shared" si="105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6"/>
        <v>0.105</v>
      </c>
      <c r="P1713" s="6">
        <f t="shared" si="107"/>
        <v>525</v>
      </c>
      <c r="Q1713" t="s">
        <v>8325</v>
      </c>
      <c r="R1713" t="s">
        <v>8347</v>
      </c>
      <c r="S1713" s="12">
        <f t="shared" si="104"/>
        <v>41852.646226851852</v>
      </c>
      <c r="T1713" s="12">
        <f t="shared" si="105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6"/>
        <v>0</v>
      </c>
      <c r="P1714" s="6" t="e">
        <f t="shared" si="107"/>
        <v>#DIV/0!</v>
      </c>
      <c r="Q1714" t="s">
        <v>8325</v>
      </c>
      <c r="R1714" t="s">
        <v>8347</v>
      </c>
      <c r="S1714" s="12">
        <f t="shared" si="104"/>
        <v>42125.913807870369</v>
      </c>
      <c r="T1714" s="12">
        <f t="shared" si="105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6"/>
        <v>1.6666666666666666E-2</v>
      </c>
      <c r="P1715" s="6">
        <f t="shared" si="107"/>
        <v>50</v>
      </c>
      <c r="Q1715" t="s">
        <v>8325</v>
      </c>
      <c r="R1715" t="s">
        <v>8347</v>
      </c>
      <c r="S1715" s="12">
        <f t="shared" si="104"/>
        <v>41887.801064814819</v>
      </c>
      <c r="T1715" s="12">
        <f t="shared" si="105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6"/>
        <v>7.868E-2</v>
      </c>
      <c r="P1716" s="6">
        <f t="shared" si="107"/>
        <v>115.70588235294117</v>
      </c>
      <c r="Q1716" t="s">
        <v>8325</v>
      </c>
      <c r="R1716" t="s">
        <v>8347</v>
      </c>
      <c r="S1716" s="12">
        <f t="shared" si="104"/>
        <v>42095.918530092589</v>
      </c>
      <c r="T1716" s="12">
        <f t="shared" si="105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6"/>
        <v>2.2000000000000001E-3</v>
      </c>
      <c r="P1717" s="6">
        <f t="shared" si="107"/>
        <v>5.5</v>
      </c>
      <c r="Q1717" t="s">
        <v>8325</v>
      </c>
      <c r="R1717" t="s">
        <v>8347</v>
      </c>
      <c r="S1717" s="12">
        <f t="shared" si="104"/>
        <v>42064.217418981483</v>
      </c>
      <c r="T1717" s="12">
        <f t="shared" si="105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6"/>
        <v>7.4999999999999997E-2</v>
      </c>
      <c r="P1718" s="6">
        <f t="shared" si="107"/>
        <v>50</v>
      </c>
      <c r="Q1718" t="s">
        <v>8325</v>
      </c>
      <c r="R1718" t="s">
        <v>8347</v>
      </c>
      <c r="S1718" s="12">
        <f t="shared" si="104"/>
        <v>42673.577534722222</v>
      </c>
      <c r="T1718" s="12">
        <f t="shared" si="105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6"/>
        <v>0.42725880551301687</v>
      </c>
      <c r="P1719" s="6">
        <f t="shared" si="107"/>
        <v>34.024390243902438</v>
      </c>
      <c r="Q1719" t="s">
        <v>8325</v>
      </c>
      <c r="R1719" t="s">
        <v>8347</v>
      </c>
      <c r="S1719" s="12">
        <f t="shared" si="104"/>
        <v>42460.981921296298</v>
      </c>
      <c r="T1719" s="12">
        <f t="shared" si="105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6"/>
        <v>2.142857142857143E-3</v>
      </c>
      <c r="P1720" s="6">
        <f t="shared" si="107"/>
        <v>37.5</v>
      </c>
      <c r="Q1720" t="s">
        <v>8325</v>
      </c>
      <c r="R1720" t="s">
        <v>8347</v>
      </c>
      <c r="S1720" s="12">
        <f t="shared" si="104"/>
        <v>42460.610520833332</v>
      </c>
      <c r="T1720" s="12">
        <f t="shared" si="105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6"/>
        <v>8.7500000000000008E-3</v>
      </c>
      <c r="P1721" s="6">
        <f t="shared" si="107"/>
        <v>11.666666666666666</v>
      </c>
      <c r="Q1721" t="s">
        <v>8325</v>
      </c>
      <c r="R1721" t="s">
        <v>8347</v>
      </c>
      <c r="S1721" s="12">
        <f t="shared" si="104"/>
        <v>41869.534618055557</v>
      </c>
      <c r="T1721" s="12">
        <f t="shared" si="105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6"/>
        <v>5.6250000000000001E-2</v>
      </c>
      <c r="P1722" s="6">
        <f t="shared" si="107"/>
        <v>28.125</v>
      </c>
      <c r="Q1722" t="s">
        <v>8325</v>
      </c>
      <c r="R1722" t="s">
        <v>8347</v>
      </c>
      <c r="S1722" s="12">
        <f t="shared" si="104"/>
        <v>41922.783229166671</v>
      </c>
      <c r="T1722" s="12">
        <f t="shared" si="105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6"/>
        <v>0</v>
      </c>
      <c r="P1723" s="6" t="e">
        <f t="shared" si="107"/>
        <v>#DIV/0!</v>
      </c>
      <c r="Q1723" t="s">
        <v>8325</v>
      </c>
      <c r="R1723" t="s">
        <v>8347</v>
      </c>
      <c r="S1723" s="12">
        <f t="shared" si="104"/>
        <v>42319.461377314816</v>
      </c>
      <c r="T1723" s="12">
        <f t="shared" si="105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6"/>
        <v>3.4722222222222224E-4</v>
      </c>
      <c r="P1724" s="6">
        <f t="shared" si="107"/>
        <v>1</v>
      </c>
      <c r="Q1724" t="s">
        <v>8325</v>
      </c>
      <c r="R1724" t="s">
        <v>8347</v>
      </c>
      <c r="S1724" s="12">
        <f t="shared" si="104"/>
        <v>42425.960983796293</v>
      </c>
      <c r="T1724" s="12">
        <f t="shared" si="105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6"/>
        <v>6.5000000000000002E-2</v>
      </c>
      <c r="P1725" s="6">
        <f t="shared" si="107"/>
        <v>216.66666666666666</v>
      </c>
      <c r="Q1725" t="s">
        <v>8325</v>
      </c>
      <c r="R1725" t="s">
        <v>8347</v>
      </c>
      <c r="S1725" s="12">
        <f t="shared" si="104"/>
        <v>42129.82540509259</v>
      </c>
      <c r="T1725" s="12">
        <f t="shared" si="105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6"/>
        <v>5.8333333333333336E-3</v>
      </c>
      <c r="P1726" s="6">
        <f t="shared" si="107"/>
        <v>8.75</v>
      </c>
      <c r="Q1726" t="s">
        <v>8325</v>
      </c>
      <c r="R1726" t="s">
        <v>8347</v>
      </c>
      <c r="S1726" s="12">
        <f t="shared" si="104"/>
        <v>41912.932430555556</v>
      </c>
      <c r="T1726" s="12">
        <f t="shared" si="105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6"/>
        <v>0.10181818181818182</v>
      </c>
      <c r="P1727" s="6">
        <f t="shared" si="107"/>
        <v>62.222222222222221</v>
      </c>
      <c r="Q1727" t="s">
        <v>8325</v>
      </c>
      <c r="R1727" t="s">
        <v>8347</v>
      </c>
      <c r="S1727" s="12">
        <f t="shared" si="104"/>
        <v>41845.968159722222</v>
      </c>
      <c r="T1727" s="12">
        <f t="shared" si="105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6"/>
        <v>0.33784615384615385</v>
      </c>
      <c r="P1728" s="6">
        <f t="shared" si="107"/>
        <v>137.25</v>
      </c>
      <c r="Q1728" t="s">
        <v>8325</v>
      </c>
      <c r="R1728" t="s">
        <v>8347</v>
      </c>
      <c r="S1728" s="12">
        <f t="shared" si="104"/>
        <v>41788.919722222221</v>
      </c>
      <c r="T1728" s="12">
        <f t="shared" si="105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6"/>
        <v>3.3333333333333332E-4</v>
      </c>
      <c r="P1729" s="6">
        <f t="shared" si="107"/>
        <v>1</v>
      </c>
      <c r="Q1729" t="s">
        <v>8325</v>
      </c>
      <c r="R1729" t="s">
        <v>8347</v>
      </c>
      <c r="S1729" s="12">
        <f t="shared" si="104"/>
        <v>42044.927974537037</v>
      </c>
      <c r="T1729" s="12">
        <f t="shared" si="105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6"/>
        <v>0.68400000000000005</v>
      </c>
      <c r="P1730" s="6">
        <f t="shared" si="107"/>
        <v>122.14285714285714</v>
      </c>
      <c r="Q1730" t="s">
        <v>8325</v>
      </c>
      <c r="R1730" t="s">
        <v>8347</v>
      </c>
      <c r="S1730" s="12">
        <f t="shared" ref="S1730:S1793" si="108">(J1730/86400)+DATE(1970,1,1)</f>
        <v>42268.625856481478</v>
      </c>
      <c r="T1730" s="12">
        <f t="shared" ref="T1730:T1793" si="109">(I1730/86400)+DATE(1970,1,1)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10">E1731/D1731</f>
        <v>0</v>
      </c>
      <c r="P1731" s="6" t="e">
        <f t="shared" ref="P1731:P1794" si="111">E1731/L1731</f>
        <v>#DIV/0!</v>
      </c>
      <c r="Q1731" t="s">
        <v>8325</v>
      </c>
      <c r="R1731" t="s">
        <v>8347</v>
      </c>
      <c r="S1731" s="12">
        <f t="shared" si="108"/>
        <v>42471.052152777775</v>
      </c>
      <c r="T1731" s="12">
        <f t="shared" si="109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10"/>
        <v>0</v>
      </c>
      <c r="P1732" s="6" t="e">
        <f t="shared" si="111"/>
        <v>#DIV/0!</v>
      </c>
      <c r="Q1732" t="s">
        <v>8325</v>
      </c>
      <c r="R1732" t="s">
        <v>8347</v>
      </c>
      <c r="S1732" s="12">
        <f t="shared" si="108"/>
        <v>42272.087766203702</v>
      </c>
      <c r="T1732" s="12">
        <f t="shared" si="109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0"/>
        <v>0</v>
      </c>
      <c r="P1733" s="6" t="e">
        <f t="shared" si="111"/>
        <v>#DIV/0!</v>
      </c>
      <c r="Q1733" t="s">
        <v>8325</v>
      </c>
      <c r="R1733" t="s">
        <v>8347</v>
      </c>
      <c r="S1733" s="12">
        <f t="shared" si="108"/>
        <v>42152.906851851847</v>
      </c>
      <c r="T1733" s="12">
        <f t="shared" si="109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0"/>
        <v>0</v>
      </c>
      <c r="P1734" s="6" t="e">
        <f t="shared" si="111"/>
        <v>#DIV/0!</v>
      </c>
      <c r="Q1734" t="s">
        <v>8325</v>
      </c>
      <c r="R1734" t="s">
        <v>8347</v>
      </c>
      <c r="S1734" s="12">
        <f t="shared" si="108"/>
        <v>42325.683807870373</v>
      </c>
      <c r="T1734" s="12">
        <f t="shared" si="109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0"/>
        <v>0</v>
      </c>
      <c r="P1735" s="6" t="e">
        <f t="shared" si="111"/>
        <v>#DIV/0!</v>
      </c>
      <c r="Q1735" t="s">
        <v>8325</v>
      </c>
      <c r="R1735" t="s">
        <v>8347</v>
      </c>
      <c r="S1735" s="12">
        <f t="shared" si="108"/>
        <v>42614.675625000003</v>
      </c>
      <c r="T1735" s="12">
        <f t="shared" si="109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0"/>
        <v>2.2222222222222223E-4</v>
      </c>
      <c r="P1736" s="6">
        <f t="shared" si="111"/>
        <v>1</v>
      </c>
      <c r="Q1736" t="s">
        <v>8325</v>
      </c>
      <c r="R1736" t="s">
        <v>8347</v>
      </c>
      <c r="S1736" s="12">
        <f t="shared" si="108"/>
        <v>42102.036527777775</v>
      </c>
      <c r="T1736" s="12">
        <f t="shared" si="109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0"/>
        <v>0.11</v>
      </c>
      <c r="P1737" s="6">
        <f t="shared" si="111"/>
        <v>55</v>
      </c>
      <c r="Q1737" t="s">
        <v>8325</v>
      </c>
      <c r="R1737" t="s">
        <v>8347</v>
      </c>
      <c r="S1737" s="12">
        <f t="shared" si="108"/>
        <v>42559.81417824074</v>
      </c>
      <c r="T1737" s="12">
        <f t="shared" si="109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0"/>
        <v>7.3333333333333332E-3</v>
      </c>
      <c r="P1738" s="6">
        <f t="shared" si="111"/>
        <v>22</v>
      </c>
      <c r="Q1738" t="s">
        <v>8325</v>
      </c>
      <c r="R1738" t="s">
        <v>8347</v>
      </c>
      <c r="S1738" s="12">
        <f t="shared" si="108"/>
        <v>42286.861493055556</v>
      </c>
      <c r="T1738" s="12">
        <f t="shared" si="109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0"/>
        <v>0.21249999999999999</v>
      </c>
      <c r="P1739" s="6">
        <f t="shared" si="111"/>
        <v>56.666666666666664</v>
      </c>
      <c r="Q1739" t="s">
        <v>8325</v>
      </c>
      <c r="R1739" t="s">
        <v>8347</v>
      </c>
      <c r="S1739" s="12">
        <f t="shared" si="108"/>
        <v>42175.948981481481</v>
      </c>
      <c r="T1739" s="12">
        <f t="shared" si="109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0"/>
        <v>4.0000000000000001E-3</v>
      </c>
      <c r="P1740" s="6">
        <f t="shared" si="111"/>
        <v>20</v>
      </c>
      <c r="Q1740" t="s">
        <v>8325</v>
      </c>
      <c r="R1740" t="s">
        <v>8347</v>
      </c>
      <c r="S1740" s="12">
        <f t="shared" si="108"/>
        <v>41884.874328703707</v>
      </c>
      <c r="T1740" s="12">
        <f t="shared" si="109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0"/>
        <v>1E-3</v>
      </c>
      <c r="P1741" s="6">
        <f t="shared" si="111"/>
        <v>1</v>
      </c>
      <c r="Q1741" t="s">
        <v>8325</v>
      </c>
      <c r="R1741" t="s">
        <v>8347</v>
      </c>
      <c r="S1741" s="12">
        <f t="shared" si="108"/>
        <v>42435.874212962968</v>
      </c>
      <c r="T1741" s="12">
        <f t="shared" si="109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0"/>
        <v>0</v>
      </c>
      <c r="P1742" s="6" t="e">
        <f t="shared" si="111"/>
        <v>#DIV/0!</v>
      </c>
      <c r="Q1742" t="s">
        <v>8325</v>
      </c>
      <c r="R1742" t="s">
        <v>8347</v>
      </c>
      <c r="S1742" s="12">
        <f t="shared" si="108"/>
        <v>42171.817384259259</v>
      </c>
      <c r="T1742" s="12">
        <f t="shared" si="109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0"/>
        <v>1.1083333333333334</v>
      </c>
      <c r="P1743" s="6">
        <f t="shared" si="111"/>
        <v>25.576923076923077</v>
      </c>
      <c r="Q1743" t="s">
        <v>8338</v>
      </c>
      <c r="R1743" t="s">
        <v>8339</v>
      </c>
      <c r="S1743" s="12">
        <f t="shared" si="108"/>
        <v>42120.628136574072</v>
      </c>
      <c r="T1743" s="12">
        <f t="shared" si="109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0"/>
        <v>1.0874999999999999</v>
      </c>
      <c r="P1744" s="6">
        <f t="shared" si="111"/>
        <v>63.970588235294116</v>
      </c>
      <c r="Q1744" t="s">
        <v>8338</v>
      </c>
      <c r="R1744" t="s">
        <v>8339</v>
      </c>
      <c r="S1744" s="12">
        <f t="shared" si="108"/>
        <v>42710.876967592594</v>
      </c>
      <c r="T1744" s="12">
        <f t="shared" si="109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0"/>
        <v>1.0041666666666667</v>
      </c>
      <c r="P1745" s="6">
        <f t="shared" si="111"/>
        <v>89.925373134328353</v>
      </c>
      <c r="Q1745" t="s">
        <v>8338</v>
      </c>
      <c r="R1745" t="s">
        <v>8339</v>
      </c>
      <c r="S1745" s="12">
        <f t="shared" si="108"/>
        <v>42586.925636574073</v>
      </c>
      <c r="T1745" s="12">
        <f t="shared" si="109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0"/>
        <v>1.1845454545454546</v>
      </c>
      <c r="P1746" s="6">
        <f t="shared" si="111"/>
        <v>93.071428571428569</v>
      </c>
      <c r="Q1746" t="s">
        <v>8338</v>
      </c>
      <c r="R1746" t="s">
        <v>8339</v>
      </c>
      <c r="S1746" s="12">
        <f t="shared" si="108"/>
        <v>42026.605057870373</v>
      </c>
      <c r="T1746" s="12">
        <f t="shared" si="109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0"/>
        <v>1.1401428571428571</v>
      </c>
      <c r="P1747" s="6">
        <f t="shared" si="111"/>
        <v>89.674157303370791</v>
      </c>
      <c r="Q1747" t="s">
        <v>8338</v>
      </c>
      <c r="R1747" t="s">
        <v>8339</v>
      </c>
      <c r="S1747" s="12">
        <f t="shared" si="108"/>
        <v>42690.259699074071</v>
      </c>
      <c r="T1747" s="12">
        <f t="shared" si="109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0"/>
        <v>1.4810000000000001</v>
      </c>
      <c r="P1748" s="6">
        <f t="shared" si="111"/>
        <v>207.61682242990653</v>
      </c>
      <c r="Q1748" t="s">
        <v>8338</v>
      </c>
      <c r="R1748" t="s">
        <v>8339</v>
      </c>
      <c r="S1748" s="12">
        <f t="shared" si="108"/>
        <v>42668.176701388889</v>
      </c>
      <c r="T1748" s="12">
        <f t="shared" si="109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0"/>
        <v>1.0495555555555556</v>
      </c>
      <c r="P1749" s="6">
        <f t="shared" si="111"/>
        <v>59.408805031446541</v>
      </c>
      <c r="Q1749" t="s">
        <v>8338</v>
      </c>
      <c r="R1749" t="s">
        <v>8339</v>
      </c>
      <c r="S1749" s="12">
        <f t="shared" si="108"/>
        <v>42292.435532407406</v>
      </c>
      <c r="T1749" s="12">
        <f t="shared" si="109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0"/>
        <v>1.29948</v>
      </c>
      <c r="P1750" s="6">
        <f t="shared" si="111"/>
        <v>358.97237569060775</v>
      </c>
      <c r="Q1750" t="s">
        <v>8338</v>
      </c>
      <c r="R1750" t="s">
        <v>8339</v>
      </c>
      <c r="S1750" s="12">
        <f t="shared" si="108"/>
        <v>42219.950729166667</v>
      </c>
      <c r="T1750" s="12">
        <f t="shared" si="109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0"/>
        <v>1.2348756218905472</v>
      </c>
      <c r="P1751" s="6">
        <f t="shared" si="111"/>
        <v>94.736641221374043</v>
      </c>
      <c r="Q1751" t="s">
        <v>8338</v>
      </c>
      <c r="R1751" t="s">
        <v>8339</v>
      </c>
      <c r="S1751" s="12">
        <f t="shared" si="108"/>
        <v>42758.975937499999</v>
      </c>
      <c r="T1751" s="12">
        <f t="shared" si="109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0"/>
        <v>2.0162</v>
      </c>
      <c r="P1752" s="6">
        <f t="shared" si="111"/>
        <v>80.647999999999996</v>
      </c>
      <c r="Q1752" t="s">
        <v>8338</v>
      </c>
      <c r="R1752" t="s">
        <v>8339</v>
      </c>
      <c r="S1752" s="12">
        <f t="shared" si="108"/>
        <v>42454.836851851855</v>
      </c>
      <c r="T1752" s="12">
        <f t="shared" si="109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0"/>
        <v>1.0289999999999999</v>
      </c>
      <c r="P1753" s="6">
        <f t="shared" si="111"/>
        <v>168.68852459016392</v>
      </c>
      <c r="Q1753" t="s">
        <v>8338</v>
      </c>
      <c r="R1753" t="s">
        <v>8339</v>
      </c>
      <c r="S1753" s="12">
        <f t="shared" si="108"/>
        <v>42052.7815162037</v>
      </c>
      <c r="T1753" s="12">
        <f t="shared" si="109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0"/>
        <v>2.6016666666666666</v>
      </c>
      <c r="P1754" s="6">
        <f t="shared" si="111"/>
        <v>34.68888888888889</v>
      </c>
      <c r="Q1754" t="s">
        <v>8338</v>
      </c>
      <c r="R1754" t="s">
        <v>8339</v>
      </c>
      <c r="S1754" s="12">
        <f t="shared" si="108"/>
        <v>42627.253263888888</v>
      </c>
      <c r="T1754" s="12">
        <f t="shared" si="109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0"/>
        <v>1.08</v>
      </c>
      <c r="P1755" s="6">
        <f t="shared" si="111"/>
        <v>462.85714285714283</v>
      </c>
      <c r="Q1755" t="s">
        <v>8338</v>
      </c>
      <c r="R1755" t="s">
        <v>8339</v>
      </c>
      <c r="S1755" s="12">
        <f t="shared" si="108"/>
        <v>42420.74962962963</v>
      </c>
      <c r="T1755" s="12">
        <f t="shared" si="109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0"/>
        <v>1.1052941176470588</v>
      </c>
      <c r="P1756" s="6">
        <f t="shared" si="111"/>
        <v>104.38888888888889</v>
      </c>
      <c r="Q1756" t="s">
        <v>8338</v>
      </c>
      <c r="R1756" t="s">
        <v>8339</v>
      </c>
      <c r="S1756" s="12">
        <f t="shared" si="108"/>
        <v>42067.876770833333</v>
      </c>
      <c r="T1756" s="12">
        <f t="shared" si="109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0"/>
        <v>1.2</v>
      </c>
      <c r="P1757" s="6">
        <f t="shared" si="111"/>
        <v>7.5</v>
      </c>
      <c r="Q1757" t="s">
        <v>8338</v>
      </c>
      <c r="R1757" t="s">
        <v>8339</v>
      </c>
      <c r="S1757" s="12">
        <f t="shared" si="108"/>
        <v>42252.788900462961</v>
      </c>
      <c r="T1757" s="12">
        <f t="shared" si="109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0"/>
        <v>1.0282909090909091</v>
      </c>
      <c r="P1758" s="6">
        <f t="shared" si="111"/>
        <v>47.13</v>
      </c>
      <c r="Q1758" t="s">
        <v>8338</v>
      </c>
      <c r="R1758" t="s">
        <v>8339</v>
      </c>
      <c r="S1758" s="12">
        <f t="shared" si="108"/>
        <v>42571.167465277773</v>
      </c>
      <c r="T1758" s="12">
        <f t="shared" si="109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0"/>
        <v>1.1599999999999999</v>
      </c>
      <c r="P1759" s="6">
        <f t="shared" si="111"/>
        <v>414.28571428571428</v>
      </c>
      <c r="Q1759" t="s">
        <v>8338</v>
      </c>
      <c r="R1759" t="s">
        <v>8339</v>
      </c>
      <c r="S1759" s="12">
        <f t="shared" si="108"/>
        <v>42733.827349537038</v>
      </c>
      <c r="T1759" s="12">
        <f t="shared" si="109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0"/>
        <v>1.147</v>
      </c>
      <c r="P1760" s="6">
        <f t="shared" si="111"/>
        <v>42.481481481481481</v>
      </c>
      <c r="Q1760" t="s">
        <v>8338</v>
      </c>
      <c r="R1760" t="s">
        <v>8339</v>
      </c>
      <c r="S1760" s="12">
        <f t="shared" si="108"/>
        <v>42505.955925925926</v>
      </c>
      <c r="T1760" s="12">
        <f t="shared" si="109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0"/>
        <v>1.0660000000000001</v>
      </c>
      <c r="P1761" s="6">
        <f t="shared" si="111"/>
        <v>108.77551020408163</v>
      </c>
      <c r="Q1761" t="s">
        <v>8338</v>
      </c>
      <c r="R1761" t="s">
        <v>8339</v>
      </c>
      <c r="S1761" s="12">
        <f t="shared" si="108"/>
        <v>42068.829039351855</v>
      </c>
      <c r="T1761" s="12">
        <f t="shared" si="109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0"/>
        <v>1.6544000000000001</v>
      </c>
      <c r="P1762" s="6">
        <f t="shared" si="111"/>
        <v>81.098039215686271</v>
      </c>
      <c r="Q1762" t="s">
        <v>8338</v>
      </c>
      <c r="R1762" t="s">
        <v>8339</v>
      </c>
      <c r="S1762" s="12">
        <f t="shared" si="108"/>
        <v>42405.67260416667</v>
      </c>
      <c r="T1762" s="12">
        <f t="shared" si="109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0"/>
        <v>1.55</v>
      </c>
      <c r="P1763" s="6">
        <f t="shared" si="111"/>
        <v>51.666666666666664</v>
      </c>
      <c r="Q1763" t="s">
        <v>8338</v>
      </c>
      <c r="R1763" t="s">
        <v>8339</v>
      </c>
      <c r="S1763" s="12">
        <f t="shared" si="108"/>
        <v>42209.567824074074</v>
      </c>
      <c r="T1763" s="12">
        <f t="shared" si="109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0"/>
        <v>8.85</v>
      </c>
      <c r="P1764" s="6">
        <f t="shared" si="111"/>
        <v>35.4</v>
      </c>
      <c r="Q1764" t="s">
        <v>8338</v>
      </c>
      <c r="R1764" t="s">
        <v>8339</v>
      </c>
      <c r="S1764" s="12">
        <f t="shared" si="108"/>
        <v>42410.982002314813</v>
      </c>
      <c r="T1764" s="12">
        <f t="shared" si="109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0"/>
        <v>1.0190833333333333</v>
      </c>
      <c r="P1765" s="6">
        <f t="shared" si="111"/>
        <v>103.63559322033899</v>
      </c>
      <c r="Q1765" t="s">
        <v>8338</v>
      </c>
      <c r="R1765" t="s">
        <v>8339</v>
      </c>
      <c r="S1765" s="12">
        <f t="shared" si="108"/>
        <v>42636.868518518517</v>
      </c>
      <c r="T1765" s="12">
        <f t="shared" si="109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0"/>
        <v>0.19600000000000001</v>
      </c>
      <c r="P1766" s="6">
        <f t="shared" si="111"/>
        <v>55.282051282051285</v>
      </c>
      <c r="Q1766" t="s">
        <v>8338</v>
      </c>
      <c r="R1766" t="s">
        <v>8339</v>
      </c>
      <c r="S1766" s="12">
        <f t="shared" si="108"/>
        <v>41825.485868055555</v>
      </c>
      <c r="T1766" s="12">
        <f t="shared" si="109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0"/>
        <v>0.59467839999999994</v>
      </c>
      <c r="P1767" s="6">
        <f t="shared" si="111"/>
        <v>72.16970873786407</v>
      </c>
      <c r="Q1767" t="s">
        <v>8338</v>
      </c>
      <c r="R1767" t="s">
        <v>8339</v>
      </c>
      <c r="S1767" s="12">
        <f t="shared" si="108"/>
        <v>41834.980462962965</v>
      </c>
      <c r="T1767" s="12">
        <f t="shared" si="109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0"/>
        <v>0</v>
      </c>
      <c r="P1768" s="6" t="e">
        <f t="shared" si="111"/>
        <v>#DIV/0!</v>
      </c>
      <c r="Q1768" t="s">
        <v>8338</v>
      </c>
      <c r="R1768" t="s">
        <v>8339</v>
      </c>
      <c r="S1768" s="12">
        <f t="shared" si="108"/>
        <v>41855.859814814816</v>
      </c>
      <c r="T1768" s="12">
        <f t="shared" si="109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0"/>
        <v>0.4572</v>
      </c>
      <c r="P1769" s="6">
        <f t="shared" si="111"/>
        <v>58.615384615384613</v>
      </c>
      <c r="Q1769" t="s">
        <v>8338</v>
      </c>
      <c r="R1769" t="s">
        <v>8339</v>
      </c>
      <c r="S1769" s="12">
        <f t="shared" si="108"/>
        <v>41824.658379629633</v>
      </c>
      <c r="T1769" s="12">
        <f t="shared" si="109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0"/>
        <v>3.7400000000000003E-2</v>
      </c>
      <c r="P1770" s="6">
        <f t="shared" si="111"/>
        <v>12.466666666666667</v>
      </c>
      <c r="Q1770" t="s">
        <v>8338</v>
      </c>
      <c r="R1770" t="s">
        <v>8339</v>
      </c>
      <c r="S1770" s="12">
        <f t="shared" si="108"/>
        <v>41849.560694444444</v>
      </c>
      <c r="T1770" s="12">
        <f t="shared" si="109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0"/>
        <v>2.7025E-2</v>
      </c>
      <c r="P1771" s="6">
        <f t="shared" si="111"/>
        <v>49.136363636363633</v>
      </c>
      <c r="Q1771" t="s">
        <v>8338</v>
      </c>
      <c r="R1771" t="s">
        <v>8339</v>
      </c>
      <c r="S1771" s="12">
        <f t="shared" si="108"/>
        <v>41987.818969907406</v>
      </c>
      <c r="T1771" s="12">
        <f t="shared" si="109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0"/>
        <v>0.56514285714285717</v>
      </c>
      <c r="P1772" s="6">
        <f t="shared" si="111"/>
        <v>150.5</v>
      </c>
      <c r="Q1772" t="s">
        <v>8338</v>
      </c>
      <c r="R1772" t="s">
        <v>8339</v>
      </c>
      <c r="S1772" s="12">
        <f t="shared" si="108"/>
        <v>41891.780023148152</v>
      </c>
      <c r="T1772" s="12">
        <f t="shared" si="109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0"/>
        <v>0.21309523809523809</v>
      </c>
      <c r="P1773" s="6">
        <f t="shared" si="111"/>
        <v>35.799999999999997</v>
      </c>
      <c r="Q1773" t="s">
        <v>8338</v>
      </c>
      <c r="R1773" t="s">
        <v>8339</v>
      </c>
      <c r="S1773" s="12">
        <f t="shared" si="108"/>
        <v>41905.979629629626</v>
      </c>
      <c r="T1773" s="12">
        <f t="shared" si="109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0"/>
        <v>0.156</v>
      </c>
      <c r="P1774" s="6">
        <f t="shared" si="111"/>
        <v>45.157894736842103</v>
      </c>
      <c r="Q1774" t="s">
        <v>8338</v>
      </c>
      <c r="R1774" t="s">
        <v>8339</v>
      </c>
      <c r="S1774" s="12">
        <f t="shared" si="108"/>
        <v>41766.718009259261</v>
      </c>
      <c r="T1774" s="12">
        <f t="shared" si="109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0"/>
        <v>6.2566666666666673E-2</v>
      </c>
      <c r="P1775" s="6">
        <f t="shared" si="111"/>
        <v>98.78947368421052</v>
      </c>
      <c r="Q1775" t="s">
        <v>8338</v>
      </c>
      <c r="R1775" t="s">
        <v>8339</v>
      </c>
      <c r="S1775" s="12">
        <f t="shared" si="108"/>
        <v>41978.760393518518</v>
      </c>
      <c r="T1775" s="12">
        <f t="shared" si="109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0"/>
        <v>0.4592</v>
      </c>
      <c r="P1776" s="6">
        <f t="shared" si="111"/>
        <v>88.307692307692307</v>
      </c>
      <c r="Q1776" t="s">
        <v>8338</v>
      </c>
      <c r="R1776" t="s">
        <v>8339</v>
      </c>
      <c r="S1776" s="12">
        <f t="shared" si="108"/>
        <v>41930.218657407408</v>
      </c>
      <c r="T1776" s="12">
        <f t="shared" si="109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0"/>
        <v>0.65101538461538466</v>
      </c>
      <c r="P1777" s="6">
        <f t="shared" si="111"/>
        <v>170.62903225806451</v>
      </c>
      <c r="Q1777" t="s">
        <v>8338</v>
      </c>
      <c r="R1777" t="s">
        <v>8339</v>
      </c>
      <c r="S1777" s="12">
        <f t="shared" si="108"/>
        <v>41891.976388888885</v>
      </c>
      <c r="T1777" s="12">
        <f t="shared" si="109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0"/>
        <v>6.7000000000000004E-2</v>
      </c>
      <c r="P1778" s="6">
        <f t="shared" si="111"/>
        <v>83.75</v>
      </c>
      <c r="Q1778" t="s">
        <v>8338</v>
      </c>
      <c r="R1778" t="s">
        <v>8339</v>
      </c>
      <c r="S1778" s="12">
        <f t="shared" si="108"/>
        <v>41905.95684027778</v>
      </c>
      <c r="T1778" s="12">
        <f t="shared" si="109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0"/>
        <v>0.135625</v>
      </c>
      <c r="P1779" s="6">
        <f t="shared" si="111"/>
        <v>65.099999999999994</v>
      </c>
      <c r="Q1779" t="s">
        <v>8338</v>
      </c>
      <c r="R1779" t="s">
        <v>8339</v>
      </c>
      <c r="S1779" s="12">
        <f t="shared" si="108"/>
        <v>42025.357094907406</v>
      </c>
      <c r="T1779" s="12">
        <f t="shared" si="109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0"/>
        <v>1.9900000000000001E-2</v>
      </c>
      <c r="P1780" s="6">
        <f t="shared" si="111"/>
        <v>66.333333333333329</v>
      </c>
      <c r="Q1780" t="s">
        <v>8338</v>
      </c>
      <c r="R1780" t="s">
        <v>8339</v>
      </c>
      <c r="S1780" s="12">
        <f t="shared" si="108"/>
        <v>42045.86336805555</v>
      </c>
      <c r="T1780" s="12">
        <f t="shared" si="109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0"/>
        <v>0.36236363636363639</v>
      </c>
      <c r="P1781" s="6">
        <f t="shared" si="111"/>
        <v>104.89473684210526</v>
      </c>
      <c r="Q1781" t="s">
        <v>8338</v>
      </c>
      <c r="R1781" t="s">
        <v>8339</v>
      </c>
      <c r="S1781" s="12">
        <f t="shared" si="108"/>
        <v>42585.691898148143</v>
      </c>
      <c r="T1781" s="12">
        <f t="shared" si="109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0"/>
        <v>0.39743333333333336</v>
      </c>
      <c r="P1782" s="6">
        <f t="shared" si="111"/>
        <v>78.440789473684205</v>
      </c>
      <c r="Q1782" t="s">
        <v>8338</v>
      </c>
      <c r="R1782" t="s">
        <v>8339</v>
      </c>
      <c r="S1782" s="12">
        <f t="shared" si="108"/>
        <v>42493.600810185184</v>
      </c>
      <c r="T1782" s="12">
        <f t="shared" si="109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0"/>
        <v>0.25763636363636366</v>
      </c>
      <c r="P1783" s="6">
        <f t="shared" si="111"/>
        <v>59.041666666666664</v>
      </c>
      <c r="Q1783" t="s">
        <v>8338</v>
      </c>
      <c r="R1783" t="s">
        <v>8339</v>
      </c>
      <c r="S1783" s="12">
        <f t="shared" si="108"/>
        <v>42597.617418981477</v>
      </c>
      <c r="T1783" s="12">
        <f t="shared" si="109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0"/>
        <v>0.15491428571428573</v>
      </c>
      <c r="P1784" s="6">
        <f t="shared" si="111"/>
        <v>71.34210526315789</v>
      </c>
      <c r="Q1784" t="s">
        <v>8338</v>
      </c>
      <c r="R1784" t="s">
        <v>8339</v>
      </c>
      <c r="S1784" s="12">
        <f t="shared" si="108"/>
        <v>42388.575104166666</v>
      </c>
      <c r="T1784" s="12">
        <f t="shared" si="109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0"/>
        <v>0.236925</v>
      </c>
      <c r="P1785" s="6">
        <f t="shared" si="111"/>
        <v>51.227027027027027</v>
      </c>
      <c r="Q1785" t="s">
        <v>8338</v>
      </c>
      <c r="R1785" t="s">
        <v>8339</v>
      </c>
      <c r="S1785" s="12">
        <f t="shared" si="108"/>
        <v>42115.949976851851</v>
      </c>
      <c r="T1785" s="12">
        <f t="shared" si="109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0"/>
        <v>0.39760000000000001</v>
      </c>
      <c r="P1786" s="6">
        <f t="shared" si="111"/>
        <v>60.242424242424242</v>
      </c>
      <c r="Q1786" t="s">
        <v>8338</v>
      </c>
      <c r="R1786" t="s">
        <v>8339</v>
      </c>
      <c r="S1786" s="12">
        <f t="shared" si="108"/>
        <v>42003.655555555553</v>
      </c>
      <c r="T1786" s="12">
        <f t="shared" si="109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0"/>
        <v>0.20220833333333332</v>
      </c>
      <c r="P1787" s="6">
        <f t="shared" si="111"/>
        <v>44.935185185185183</v>
      </c>
      <c r="Q1787" t="s">
        <v>8338</v>
      </c>
      <c r="R1787" t="s">
        <v>8339</v>
      </c>
      <c r="S1787" s="12">
        <f t="shared" si="108"/>
        <v>41897.134895833333</v>
      </c>
      <c r="T1787" s="12">
        <f t="shared" si="109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0"/>
        <v>0.47631578947368419</v>
      </c>
      <c r="P1788" s="6">
        <f t="shared" si="111"/>
        <v>31.206896551724139</v>
      </c>
      <c r="Q1788" t="s">
        <v>8338</v>
      </c>
      <c r="R1788" t="s">
        <v>8339</v>
      </c>
      <c r="S1788" s="12">
        <f t="shared" si="108"/>
        <v>41958.550659722227</v>
      </c>
      <c r="T1788" s="12">
        <f t="shared" si="109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0"/>
        <v>0.15329999999999999</v>
      </c>
      <c r="P1789" s="6">
        <f t="shared" si="111"/>
        <v>63.875</v>
      </c>
      <c r="Q1789" t="s">
        <v>8338</v>
      </c>
      <c r="R1789" t="s">
        <v>8339</v>
      </c>
      <c r="S1789" s="12">
        <f t="shared" si="108"/>
        <v>42068.65552083333</v>
      </c>
      <c r="T1789" s="12">
        <f t="shared" si="109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0"/>
        <v>1.3818181818181818E-2</v>
      </c>
      <c r="P1790" s="6">
        <f t="shared" si="111"/>
        <v>19</v>
      </c>
      <c r="Q1790" t="s">
        <v>8338</v>
      </c>
      <c r="R1790" t="s">
        <v>8339</v>
      </c>
      <c r="S1790" s="12">
        <f t="shared" si="108"/>
        <v>41913.94840277778</v>
      </c>
      <c r="T1790" s="12">
        <f t="shared" si="109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0"/>
        <v>5.0000000000000001E-3</v>
      </c>
      <c r="P1791" s="6">
        <f t="shared" si="111"/>
        <v>10</v>
      </c>
      <c r="Q1791" t="s">
        <v>8338</v>
      </c>
      <c r="R1791" t="s">
        <v>8339</v>
      </c>
      <c r="S1791" s="12">
        <f t="shared" si="108"/>
        <v>41956.250034722223</v>
      </c>
      <c r="T1791" s="12">
        <f t="shared" si="109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0"/>
        <v>4.9575757575757579E-2</v>
      </c>
      <c r="P1792" s="6">
        <f t="shared" si="111"/>
        <v>109.06666666666666</v>
      </c>
      <c r="Q1792" t="s">
        <v>8338</v>
      </c>
      <c r="R1792" t="s">
        <v>8339</v>
      </c>
      <c r="S1792" s="12">
        <f t="shared" si="108"/>
        <v>42010.674513888887</v>
      </c>
      <c r="T1792" s="12">
        <f t="shared" si="109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0"/>
        <v>3.5666666666666666E-2</v>
      </c>
      <c r="P1793" s="6">
        <f t="shared" si="111"/>
        <v>26.75</v>
      </c>
      <c r="Q1793" t="s">
        <v>8338</v>
      </c>
      <c r="R1793" t="s">
        <v>8339</v>
      </c>
      <c r="S1793" s="12">
        <f t="shared" si="108"/>
        <v>41973.740335648152</v>
      </c>
      <c r="T1793" s="12">
        <f t="shared" si="109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0"/>
        <v>0.61124000000000001</v>
      </c>
      <c r="P1794" s="6">
        <f t="shared" si="111"/>
        <v>109.93525179856115</v>
      </c>
      <c r="Q1794" t="s">
        <v>8338</v>
      </c>
      <c r="R1794" t="s">
        <v>8339</v>
      </c>
      <c r="S1794" s="12">
        <f t="shared" ref="S1794:S1857" si="112">(J1794/86400)+DATE(1970,1,1)</f>
        <v>42189.031041666662</v>
      </c>
      <c r="T1794" s="12">
        <f t="shared" ref="T1794:T1857" si="113">(I1794/86400)+DATE(1970,1,1)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4">E1795/D1795</f>
        <v>1.3333333333333334E-2</v>
      </c>
      <c r="P1795" s="6">
        <f t="shared" ref="P1795:P1858" si="115">E1795/L1795</f>
        <v>20</v>
      </c>
      <c r="Q1795" t="s">
        <v>8338</v>
      </c>
      <c r="R1795" t="s">
        <v>8339</v>
      </c>
      <c r="S1795" s="12">
        <f t="shared" si="112"/>
        <v>41940.891666666663</v>
      </c>
      <c r="T1795" s="12">
        <f t="shared" si="113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4"/>
        <v>0.11077777777777778</v>
      </c>
      <c r="P1796" s="6">
        <f t="shared" si="115"/>
        <v>55.388888888888886</v>
      </c>
      <c r="Q1796" t="s">
        <v>8338</v>
      </c>
      <c r="R1796" t="s">
        <v>8339</v>
      </c>
      <c r="S1796" s="12">
        <f t="shared" si="112"/>
        <v>42011.551180555558</v>
      </c>
      <c r="T1796" s="12">
        <f t="shared" si="11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4"/>
        <v>0.38735714285714284</v>
      </c>
      <c r="P1797" s="6">
        <f t="shared" si="115"/>
        <v>133.90123456790124</v>
      </c>
      <c r="Q1797" t="s">
        <v>8338</v>
      </c>
      <c r="R1797" t="s">
        <v>8339</v>
      </c>
      <c r="S1797" s="12">
        <f t="shared" si="112"/>
        <v>42628.288668981477</v>
      </c>
      <c r="T1797" s="12">
        <f t="shared" si="11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4"/>
        <v>0.22052631578947368</v>
      </c>
      <c r="P1798" s="6">
        <f t="shared" si="115"/>
        <v>48.720930232558139</v>
      </c>
      <c r="Q1798" t="s">
        <v>8338</v>
      </c>
      <c r="R1798" t="s">
        <v>8339</v>
      </c>
      <c r="S1798" s="12">
        <f t="shared" si="112"/>
        <v>42515.439421296294</v>
      </c>
      <c r="T1798" s="12">
        <f t="shared" si="11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4"/>
        <v>0.67549999999999999</v>
      </c>
      <c r="P1799" s="6">
        <f t="shared" si="115"/>
        <v>48.25</v>
      </c>
      <c r="Q1799" t="s">
        <v>8338</v>
      </c>
      <c r="R1799" t="s">
        <v>8339</v>
      </c>
      <c r="S1799" s="12">
        <f t="shared" si="112"/>
        <v>42689.56931712963</v>
      </c>
      <c r="T1799" s="12">
        <f t="shared" si="11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4"/>
        <v>0.136375</v>
      </c>
      <c r="P1800" s="6">
        <f t="shared" si="115"/>
        <v>58.972972972972975</v>
      </c>
      <c r="Q1800" t="s">
        <v>8338</v>
      </c>
      <c r="R1800" t="s">
        <v>8339</v>
      </c>
      <c r="S1800" s="12">
        <f t="shared" si="112"/>
        <v>42344.32677083333</v>
      </c>
      <c r="T1800" s="12">
        <f t="shared" si="11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4"/>
        <v>1.7457500000000001E-2</v>
      </c>
      <c r="P1801" s="6">
        <f t="shared" si="115"/>
        <v>11.638333333333334</v>
      </c>
      <c r="Q1801" t="s">
        <v>8338</v>
      </c>
      <c r="R1801" t="s">
        <v>8339</v>
      </c>
      <c r="S1801" s="12">
        <f t="shared" si="112"/>
        <v>41934.842685185184</v>
      </c>
      <c r="T1801" s="12">
        <f t="shared" si="11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4"/>
        <v>0.20449632511889321</v>
      </c>
      <c r="P1802" s="6">
        <f t="shared" si="115"/>
        <v>83.716814159292042</v>
      </c>
      <c r="Q1802" t="s">
        <v>8338</v>
      </c>
      <c r="R1802" t="s">
        <v>8339</v>
      </c>
      <c r="S1802" s="12">
        <f t="shared" si="112"/>
        <v>42623.606134259258</v>
      </c>
      <c r="T1802" s="12">
        <f t="shared" si="11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4"/>
        <v>0.13852941176470587</v>
      </c>
      <c r="P1803" s="6">
        <f t="shared" si="115"/>
        <v>63.648648648648646</v>
      </c>
      <c r="Q1803" t="s">
        <v>8338</v>
      </c>
      <c r="R1803" t="s">
        <v>8339</v>
      </c>
      <c r="S1803" s="12">
        <f t="shared" si="112"/>
        <v>42321.660509259258</v>
      </c>
      <c r="T1803" s="12">
        <f t="shared" si="11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4"/>
        <v>0.48485714285714288</v>
      </c>
      <c r="P1804" s="6">
        <f t="shared" si="115"/>
        <v>94.277777777777771</v>
      </c>
      <c r="Q1804" t="s">
        <v>8338</v>
      </c>
      <c r="R1804" t="s">
        <v>8339</v>
      </c>
      <c r="S1804" s="12">
        <f t="shared" si="112"/>
        <v>42159.47256944445</v>
      </c>
      <c r="T1804" s="12">
        <f t="shared" si="11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4"/>
        <v>0.308</v>
      </c>
      <c r="P1805" s="6">
        <f t="shared" si="115"/>
        <v>71.86666666666666</v>
      </c>
      <c r="Q1805" t="s">
        <v>8338</v>
      </c>
      <c r="R1805" t="s">
        <v>8339</v>
      </c>
      <c r="S1805" s="12">
        <f t="shared" si="112"/>
        <v>42018.071550925924</v>
      </c>
      <c r="T1805" s="12">
        <f t="shared" si="113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4"/>
        <v>0.35174193548387095</v>
      </c>
      <c r="P1806" s="6">
        <f t="shared" si="115"/>
        <v>104.84615384615384</v>
      </c>
      <c r="Q1806" t="s">
        <v>8338</v>
      </c>
      <c r="R1806" t="s">
        <v>8339</v>
      </c>
      <c r="S1806" s="12">
        <f t="shared" si="112"/>
        <v>42282.678287037037</v>
      </c>
      <c r="T1806" s="12">
        <f t="shared" si="11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4"/>
        <v>0.36404444444444445</v>
      </c>
      <c r="P1807" s="6">
        <f t="shared" si="115"/>
        <v>67.139344262295083</v>
      </c>
      <c r="Q1807" t="s">
        <v>8338</v>
      </c>
      <c r="R1807" t="s">
        <v>8339</v>
      </c>
      <c r="S1807" s="12">
        <f t="shared" si="112"/>
        <v>42247.803912037038</v>
      </c>
      <c r="T1807" s="12">
        <f t="shared" si="11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4"/>
        <v>2.955E-2</v>
      </c>
      <c r="P1808" s="6">
        <f t="shared" si="115"/>
        <v>73.875</v>
      </c>
      <c r="Q1808" t="s">
        <v>8338</v>
      </c>
      <c r="R1808" t="s">
        <v>8339</v>
      </c>
      <c r="S1808" s="12">
        <f t="shared" si="112"/>
        <v>41877.638298611113</v>
      </c>
      <c r="T1808" s="12">
        <f t="shared" si="11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4"/>
        <v>0.1106</v>
      </c>
      <c r="P1809" s="6">
        <f t="shared" si="115"/>
        <v>69.125</v>
      </c>
      <c r="Q1809" t="s">
        <v>8338</v>
      </c>
      <c r="R1809" t="s">
        <v>8339</v>
      </c>
      <c r="S1809" s="12">
        <f t="shared" si="112"/>
        <v>41880.068437499998</v>
      </c>
      <c r="T1809" s="12">
        <f t="shared" si="11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4"/>
        <v>0.41407142857142859</v>
      </c>
      <c r="P1810" s="6">
        <f t="shared" si="115"/>
        <v>120.77083333333333</v>
      </c>
      <c r="Q1810" t="s">
        <v>8338</v>
      </c>
      <c r="R1810" t="s">
        <v>8339</v>
      </c>
      <c r="S1810" s="12">
        <f t="shared" si="112"/>
        <v>42742.680902777778</v>
      </c>
      <c r="T1810" s="12">
        <f t="shared" si="11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4"/>
        <v>0.10857142857142857</v>
      </c>
      <c r="P1811" s="6">
        <f t="shared" si="115"/>
        <v>42.222222222222221</v>
      </c>
      <c r="Q1811" t="s">
        <v>8338</v>
      </c>
      <c r="R1811" t="s">
        <v>8339</v>
      </c>
      <c r="S1811" s="12">
        <f t="shared" si="112"/>
        <v>42029.907858796301</v>
      </c>
      <c r="T1811" s="12">
        <f t="shared" si="11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4"/>
        <v>3.3333333333333333E-2</v>
      </c>
      <c r="P1812" s="6">
        <f t="shared" si="115"/>
        <v>7.5</v>
      </c>
      <c r="Q1812" t="s">
        <v>8338</v>
      </c>
      <c r="R1812" t="s">
        <v>8339</v>
      </c>
      <c r="S1812" s="12">
        <f t="shared" si="112"/>
        <v>41860.91002314815</v>
      </c>
      <c r="T1812" s="12">
        <f t="shared" si="11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4"/>
        <v>7.407407407407407E-4</v>
      </c>
      <c r="P1813" s="6">
        <f t="shared" si="115"/>
        <v>1.5384615384615385</v>
      </c>
      <c r="Q1813" t="s">
        <v>8338</v>
      </c>
      <c r="R1813" t="s">
        <v>8339</v>
      </c>
      <c r="S1813" s="12">
        <f t="shared" si="112"/>
        <v>41876.433680555558</v>
      </c>
      <c r="T1813" s="12">
        <f t="shared" si="11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4"/>
        <v>0.13307692307692306</v>
      </c>
      <c r="P1814" s="6">
        <f t="shared" si="115"/>
        <v>37.608695652173914</v>
      </c>
      <c r="Q1814" t="s">
        <v>8338</v>
      </c>
      <c r="R1814" t="s">
        <v>8339</v>
      </c>
      <c r="S1814" s="12">
        <f t="shared" si="112"/>
        <v>42524.318703703699</v>
      </c>
      <c r="T1814" s="12">
        <f t="shared" si="11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4"/>
        <v>0</v>
      </c>
      <c r="P1815" s="6" t="e">
        <f t="shared" si="115"/>
        <v>#DIV/0!</v>
      </c>
      <c r="Q1815" t="s">
        <v>8338</v>
      </c>
      <c r="R1815" t="s">
        <v>8339</v>
      </c>
      <c r="S1815" s="12">
        <f t="shared" si="112"/>
        <v>41829.889027777775</v>
      </c>
      <c r="T1815" s="12">
        <f t="shared" si="11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4"/>
        <v>0.49183333333333334</v>
      </c>
      <c r="P1816" s="6">
        <f t="shared" si="115"/>
        <v>42.157142857142858</v>
      </c>
      <c r="Q1816" t="s">
        <v>8338</v>
      </c>
      <c r="R1816" t="s">
        <v>8339</v>
      </c>
      <c r="S1816" s="12">
        <f t="shared" si="112"/>
        <v>42033.314074074078</v>
      </c>
      <c r="T1816" s="12">
        <f t="shared" si="11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4"/>
        <v>0</v>
      </c>
      <c r="P1817" s="6" t="e">
        <f t="shared" si="115"/>
        <v>#DIV/0!</v>
      </c>
      <c r="Q1817" t="s">
        <v>8338</v>
      </c>
      <c r="R1817" t="s">
        <v>8339</v>
      </c>
      <c r="S1817" s="12">
        <f t="shared" si="112"/>
        <v>42172.906678240739</v>
      </c>
      <c r="T1817" s="12">
        <f t="shared" si="113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4"/>
        <v>2.036E-2</v>
      </c>
      <c r="P1818" s="6">
        <f t="shared" si="115"/>
        <v>84.833333333333329</v>
      </c>
      <c r="Q1818" t="s">
        <v>8338</v>
      </c>
      <c r="R1818" t="s">
        <v>8339</v>
      </c>
      <c r="S1818" s="12">
        <f t="shared" si="112"/>
        <v>42548.876192129625</v>
      </c>
      <c r="T1818" s="12">
        <f t="shared" si="11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4"/>
        <v>0.52327777777777773</v>
      </c>
      <c r="P1819" s="6">
        <f t="shared" si="115"/>
        <v>94.19</v>
      </c>
      <c r="Q1819" t="s">
        <v>8338</v>
      </c>
      <c r="R1819" t="s">
        <v>8339</v>
      </c>
      <c r="S1819" s="12">
        <f t="shared" si="112"/>
        <v>42705.662118055552</v>
      </c>
      <c r="T1819" s="12">
        <f t="shared" si="11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4"/>
        <v>0</v>
      </c>
      <c r="P1820" s="6" t="e">
        <f t="shared" si="115"/>
        <v>#DIV/0!</v>
      </c>
      <c r="Q1820" t="s">
        <v>8338</v>
      </c>
      <c r="R1820" t="s">
        <v>8339</v>
      </c>
      <c r="S1820" s="12">
        <f t="shared" si="112"/>
        <v>42067.234375</v>
      </c>
      <c r="T1820" s="12">
        <f t="shared" si="11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4"/>
        <v>2.0833333333333332E-2</v>
      </c>
      <c r="P1821" s="6">
        <f t="shared" si="115"/>
        <v>6.25</v>
      </c>
      <c r="Q1821" t="s">
        <v>8338</v>
      </c>
      <c r="R1821" t="s">
        <v>8339</v>
      </c>
      <c r="S1821" s="12">
        <f t="shared" si="112"/>
        <v>41820.752268518518</v>
      </c>
      <c r="T1821" s="12">
        <f t="shared" si="11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4"/>
        <v>6.565384615384616E-2</v>
      </c>
      <c r="P1822" s="6">
        <f t="shared" si="115"/>
        <v>213.375</v>
      </c>
      <c r="Q1822" t="s">
        <v>8338</v>
      </c>
      <c r="R1822" t="s">
        <v>8339</v>
      </c>
      <c r="S1822" s="12">
        <f t="shared" si="112"/>
        <v>42065.084374999999</v>
      </c>
      <c r="T1822" s="12">
        <f t="shared" si="11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4"/>
        <v>1.3489</v>
      </c>
      <c r="P1823" s="6">
        <f t="shared" si="115"/>
        <v>59.162280701754383</v>
      </c>
      <c r="Q1823" t="s">
        <v>8325</v>
      </c>
      <c r="R1823" t="s">
        <v>8326</v>
      </c>
      <c r="S1823" s="12">
        <f t="shared" si="112"/>
        <v>40926.319062499999</v>
      </c>
      <c r="T1823" s="12">
        <f t="shared" si="11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4"/>
        <v>1</v>
      </c>
      <c r="P1824" s="6">
        <f t="shared" si="115"/>
        <v>27.272727272727273</v>
      </c>
      <c r="Q1824" t="s">
        <v>8325</v>
      </c>
      <c r="R1824" t="s">
        <v>8326</v>
      </c>
      <c r="S1824" s="12">
        <f t="shared" si="112"/>
        <v>41634.797013888892</v>
      </c>
      <c r="T1824" s="12">
        <f t="shared" si="11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4"/>
        <v>1.1585714285714286</v>
      </c>
      <c r="P1825" s="6">
        <f t="shared" si="115"/>
        <v>24.575757575757574</v>
      </c>
      <c r="Q1825" t="s">
        <v>8325</v>
      </c>
      <c r="R1825" t="s">
        <v>8326</v>
      </c>
      <c r="S1825" s="12">
        <f t="shared" si="112"/>
        <v>41176.684907407405</v>
      </c>
      <c r="T1825" s="12">
        <f t="shared" si="11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4"/>
        <v>1.0006666666666666</v>
      </c>
      <c r="P1826" s="6">
        <f t="shared" si="115"/>
        <v>75.05</v>
      </c>
      <c r="Q1826" t="s">
        <v>8325</v>
      </c>
      <c r="R1826" t="s">
        <v>8326</v>
      </c>
      <c r="S1826" s="12">
        <f t="shared" si="112"/>
        <v>41626.916284722218</v>
      </c>
      <c r="T1826" s="12">
        <f t="shared" si="11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4"/>
        <v>1.0505</v>
      </c>
      <c r="P1827" s="6">
        <f t="shared" si="115"/>
        <v>42.02</v>
      </c>
      <c r="Q1827" t="s">
        <v>8325</v>
      </c>
      <c r="R1827" t="s">
        <v>8326</v>
      </c>
      <c r="S1827" s="12">
        <f t="shared" si="112"/>
        <v>41443.83452546296</v>
      </c>
      <c r="T1827" s="12">
        <f t="shared" si="11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4"/>
        <v>1.01</v>
      </c>
      <c r="P1828" s="6">
        <f t="shared" si="115"/>
        <v>53.157894736842103</v>
      </c>
      <c r="Q1828" t="s">
        <v>8325</v>
      </c>
      <c r="R1828" t="s">
        <v>8326</v>
      </c>
      <c r="S1828" s="12">
        <f t="shared" si="112"/>
        <v>41657.923807870371</v>
      </c>
      <c r="T1828" s="12">
        <f t="shared" si="11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4"/>
        <v>1.0066250000000001</v>
      </c>
      <c r="P1829" s="6">
        <f t="shared" si="115"/>
        <v>83.885416666666671</v>
      </c>
      <c r="Q1829" t="s">
        <v>8325</v>
      </c>
      <c r="R1829" t="s">
        <v>8326</v>
      </c>
      <c r="S1829" s="12">
        <f t="shared" si="112"/>
        <v>40555.325937499998</v>
      </c>
      <c r="T1829" s="12">
        <f t="shared" si="11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4"/>
        <v>1.0016</v>
      </c>
      <c r="P1830" s="6">
        <f t="shared" si="115"/>
        <v>417.33333333333331</v>
      </c>
      <c r="Q1830" t="s">
        <v>8325</v>
      </c>
      <c r="R1830" t="s">
        <v>8326</v>
      </c>
      <c r="S1830" s="12">
        <f t="shared" si="112"/>
        <v>41736.899652777778</v>
      </c>
      <c r="T1830" s="12">
        <f t="shared" si="11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4"/>
        <v>1.6668333333333334</v>
      </c>
      <c r="P1831" s="6">
        <f t="shared" si="115"/>
        <v>75.765151515151516</v>
      </c>
      <c r="Q1831" t="s">
        <v>8325</v>
      </c>
      <c r="R1831" t="s">
        <v>8326</v>
      </c>
      <c r="S1831" s="12">
        <f t="shared" si="112"/>
        <v>40516.087627314817</v>
      </c>
      <c r="T1831" s="12">
        <f t="shared" si="11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4"/>
        <v>1.0153333333333334</v>
      </c>
      <c r="P1832" s="6">
        <f t="shared" si="115"/>
        <v>67.389380530973455</v>
      </c>
      <c r="Q1832" t="s">
        <v>8325</v>
      </c>
      <c r="R1832" t="s">
        <v>8326</v>
      </c>
      <c r="S1832" s="12">
        <f t="shared" si="112"/>
        <v>41664.684108796297</v>
      </c>
      <c r="T1832" s="12">
        <f t="shared" si="11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4"/>
        <v>1.03</v>
      </c>
      <c r="P1833" s="6">
        <f t="shared" si="115"/>
        <v>73.571428571428569</v>
      </c>
      <c r="Q1833" t="s">
        <v>8325</v>
      </c>
      <c r="R1833" t="s">
        <v>8326</v>
      </c>
      <c r="S1833" s="12">
        <f t="shared" si="112"/>
        <v>41026.996099537035</v>
      </c>
      <c r="T1833" s="12">
        <f t="shared" si="11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4"/>
        <v>1.4285714285714286</v>
      </c>
      <c r="P1834" s="6">
        <f t="shared" si="115"/>
        <v>25</v>
      </c>
      <c r="Q1834" t="s">
        <v>8325</v>
      </c>
      <c r="R1834" t="s">
        <v>8326</v>
      </c>
      <c r="S1834" s="12">
        <f t="shared" si="112"/>
        <v>40576.539664351854</v>
      </c>
      <c r="T1834" s="12">
        <f t="shared" si="11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4"/>
        <v>2.625</v>
      </c>
      <c r="P1835" s="6">
        <f t="shared" si="115"/>
        <v>42</v>
      </c>
      <c r="Q1835" t="s">
        <v>8325</v>
      </c>
      <c r="R1835" t="s">
        <v>8326</v>
      </c>
      <c r="S1835" s="12">
        <f t="shared" si="112"/>
        <v>41303.044016203705</v>
      </c>
      <c r="T1835" s="12">
        <f t="shared" si="11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4"/>
        <v>1.1805000000000001</v>
      </c>
      <c r="P1836" s="6">
        <f t="shared" si="115"/>
        <v>131.16666666666666</v>
      </c>
      <c r="Q1836" t="s">
        <v>8325</v>
      </c>
      <c r="R1836" t="s">
        <v>8326</v>
      </c>
      <c r="S1836" s="12">
        <f t="shared" si="112"/>
        <v>41988.964062500003</v>
      </c>
      <c r="T1836" s="12">
        <f t="shared" si="11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4"/>
        <v>1.04</v>
      </c>
      <c r="P1837" s="6">
        <f t="shared" si="115"/>
        <v>47.272727272727273</v>
      </c>
      <c r="Q1837" t="s">
        <v>8325</v>
      </c>
      <c r="R1837" t="s">
        <v>8326</v>
      </c>
      <c r="S1837" s="12">
        <f t="shared" si="112"/>
        <v>42430.702210648145</v>
      </c>
      <c r="T1837" s="12">
        <f t="shared" si="11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4"/>
        <v>2.0034000000000001</v>
      </c>
      <c r="P1838" s="6">
        <f t="shared" si="115"/>
        <v>182.12727272727273</v>
      </c>
      <c r="Q1838" t="s">
        <v>8325</v>
      </c>
      <c r="R1838" t="s">
        <v>8326</v>
      </c>
      <c r="S1838" s="12">
        <f t="shared" si="112"/>
        <v>41305.809363425928</v>
      </c>
      <c r="T1838" s="12">
        <f t="shared" si="11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4"/>
        <v>3.0683333333333334</v>
      </c>
      <c r="P1839" s="6">
        <f t="shared" si="115"/>
        <v>61.366666666666667</v>
      </c>
      <c r="Q1839" t="s">
        <v>8325</v>
      </c>
      <c r="R1839" t="s">
        <v>8326</v>
      </c>
      <c r="S1839" s="12">
        <f t="shared" si="112"/>
        <v>40926.047858796301</v>
      </c>
      <c r="T1839" s="12">
        <f t="shared" si="11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4"/>
        <v>1.00149</v>
      </c>
      <c r="P1840" s="6">
        <f t="shared" si="115"/>
        <v>35.767499999999998</v>
      </c>
      <c r="Q1840" t="s">
        <v>8325</v>
      </c>
      <c r="R1840" t="s">
        <v>8326</v>
      </c>
      <c r="S1840" s="12">
        <f t="shared" si="112"/>
        <v>40788.786539351851</v>
      </c>
      <c r="T1840" s="12">
        <f t="shared" si="11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4"/>
        <v>2.0529999999999999</v>
      </c>
      <c r="P1841" s="6">
        <f t="shared" si="115"/>
        <v>45.62222222222222</v>
      </c>
      <c r="Q1841" t="s">
        <v>8325</v>
      </c>
      <c r="R1841" t="s">
        <v>8326</v>
      </c>
      <c r="S1841" s="12">
        <f t="shared" si="112"/>
        <v>42614.722013888888</v>
      </c>
      <c r="T1841" s="12">
        <f t="shared" si="11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4"/>
        <v>1.0888888888888888</v>
      </c>
      <c r="P1842" s="6">
        <f t="shared" si="115"/>
        <v>75.384615384615387</v>
      </c>
      <c r="Q1842" t="s">
        <v>8325</v>
      </c>
      <c r="R1842" t="s">
        <v>8326</v>
      </c>
      <c r="S1842" s="12">
        <f t="shared" si="112"/>
        <v>41382.096180555556</v>
      </c>
      <c r="T1842" s="12">
        <f t="shared" si="11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4"/>
        <v>1.0175000000000001</v>
      </c>
      <c r="P1843" s="6">
        <f t="shared" si="115"/>
        <v>50.875</v>
      </c>
      <c r="Q1843" t="s">
        <v>8325</v>
      </c>
      <c r="R1843" t="s">
        <v>8326</v>
      </c>
      <c r="S1843" s="12">
        <f t="shared" si="112"/>
        <v>41745.84542824074</v>
      </c>
      <c r="T1843" s="12">
        <f t="shared" si="11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4"/>
        <v>1.2524999999999999</v>
      </c>
      <c r="P1844" s="6">
        <f t="shared" si="115"/>
        <v>119.28571428571429</v>
      </c>
      <c r="Q1844" t="s">
        <v>8325</v>
      </c>
      <c r="R1844" t="s">
        <v>8326</v>
      </c>
      <c r="S1844" s="12">
        <f t="shared" si="112"/>
        <v>42031.631724537037</v>
      </c>
      <c r="T1844" s="12">
        <f t="shared" si="11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4"/>
        <v>1.2400610000000001</v>
      </c>
      <c r="P1845" s="6">
        <f t="shared" si="115"/>
        <v>92.541865671641801</v>
      </c>
      <c r="Q1845" t="s">
        <v>8325</v>
      </c>
      <c r="R1845" t="s">
        <v>8326</v>
      </c>
      <c r="S1845" s="12">
        <f t="shared" si="112"/>
        <v>40564.994837962964</v>
      </c>
      <c r="T1845" s="12">
        <f t="shared" si="11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4"/>
        <v>1.014</v>
      </c>
      <c r="P1846" s="6">
        <f t="shared" si="115"/>
        <v>76.05</v>
      </c>
      <c r="Q1846" t="s">
        <v>8325</v>
      </c>
      <c r="R1846" t="s">
        <v>8326</v>
      </c>
      <c r="S1846" s="12">
        <f t="shared" si="112"/>
        <v>40666.973541666666</v>
      </c>
      <c r="T1846" s="12">
        <f t="shared" si="11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4"/>
        <v>1</v>
      </c>
      <c r="P1847" s="6">
        <f t="shared" si="115"/>
        <v>52.631578947368418</v>
      </c>
      <c r="Q1847" t="s">
        <v>8325</v>
      </c>
      <c r="R1847" t="s">
        <v>8326</v>
      </c>
      <c r="S1847" s="12">
        <f t="shared" si="112"/>
        <v>42523.333310185189</v>
      </c>
      <c r="T1847" s="12">
        <f t="shared" si="11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4"/>
        <v>1.3792666666666666</v>
      </c>
      <c r="P1848" s="6">
        <f t="shared" si="115"/>
        <v>98.990430622009569</v>
      </c>
      <c r="Q1848" t="s">
        <v>8325</v>
      </c>
      <c r="R1848" t="s">
        <v>8326</v>
      </c>
      <c r="S1848" s="12">
        <f t="shared" si="112"/>
        <v>41228.650196759263</v>
      </c>
      <c r="T1848" s="12">
        <f t="shared" si="11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4"/>
        <v>1.2088000000000001</v>
      </c>
      <c r="P1849" s="6">
        <f t="shared" si="115"/>
        <v>79.526315789473685</v>
      </c>
      <c r="Q1849" t="s">
        <v>8325</v>
      </c>
      <c r="R1849" t="s">
        <v>8326</v>
      </c>
      <c r="S1849" s="12">
        <f t="shared" si="112"/>
        <v>42094.236481481479</v>
      </c>
      <c r="T1849" s="12">
        <f t="shared" si="11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4"/>
        <v>1.0736666666666668</v>
      </c>
      <c r="P1850" s="6">
        <f t="shared" si="115"/>
        <v>134.20833333333334</v>
      </c>
      <c r="Q1850" t="s">
        <v>8325</v>
      </c>
      <c r="R1850" t="s">
        <v>8326</v>
      </c>
      <c r="S1850" s="12">
        <f t="shared" si="112"/>
        <v>40691.788055555553</v>
      </c>
      <c r="T1850" s="12">
        <f t="shared" si="11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4"/>
        <v>1.0033333333333334</v>
      </c>
      <c r="P1851" s="6">
        <f t="shared" si="115"/>
        <v>37.625</v>
      </c>
      <c r="Q1851" t="s">
        <v>8325</v>
      </c>
      <c r="R1851" t="s">
        <v>8326</v>
      </c>
      <c r="S1851" s="12">
        <f t="shared" si="112"/>
        <v>41169.845590277779</v>
      </c>
      <c r="T1851" s="12">
        <f t="shared" si="11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4"/>
        <v>1.0152222222222222</v>
      </c>
      <c r="P1852" s="6">
        <f t="shared" si="115"/>
        <v>51.044692737430168</v>
      </c>
      <c r="Q1852" t="s">
        <v>8325</v>
      </c>
      <c r="R1852" t="s">
        <v>8326</v>
      </c>
      <c r="S1852" s="12">
        <f t="shared" si="112"/>
        <v>41800.959490740745</v>
      </c>
      <c r="T1852" s="12">
        <f t="shared" si="11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4"/>
        <v>1.0007692307692309</v>
      </c>
      <c r="P1853" s="6">
        <f t="shared" si="115"/>
        <v>50.03846153846154</v>
      </c>
      <c r="Q1853" t="s">
        <v>8325</v>
      </c>
      <c r="R1853" t="s">
        <v>8326</v>
      </c>
      <c r="S1853" s="12">
        <f t="shared" si="112"/>
        <v>41827.906689814816</v>
      </c>
      <c r="T1853" s="12">
        <f t="shared" si="11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4"/>
        <v>1.1696666666666666</v>
      </c>
      <c r="P1854" s="6">
        <f t="shared" si="115"/>
        <v>133.93129770992365</v>
      </c>
      <c r="Q1854" t="s">
        <v>8325</v>
      </c>
      <c r="R1854" t="s">
        <v>8326</v>
      </c>
      <c r="S1854" s="12">
        <f t="shared" si="112"/>
        <v>42081.77143518519</v>
      </c>
      <c r="T1854" s="12">
        <f t="shared" si="11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4"/>
        <v>1.01875</v>
      </c>
      <c r="P1855" s="6">
        <f t="shared" si="115"/>
        <v>58.214285714285715</v>
      </c>
      <c r="Q1855" t="s">
        <v>8325</v>
      </c>
      <c r="R1855" t="s">
        <v>8326</v>
      </c>
      <c r="S1855" s="12">
        <f t="shared" si="112"/>
        <v>41177.060381944444</v>
      </c>
      <c r="T1855" s="12">
        <f t="shared" si="11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4"/>
        <v>1.0212366666666666</v>
      </c>
      <c r="P1856" s="6">
        <f t="shared" si="115"/>
        <v>88.037643678160919</v>
      </c>
      <c r="Q1856" t="s">
        <v>8325</v>
      </c>
      <c r="R1856" t="s">
        <v>8326</v>
      </c>
      <c r="S1856" s="12">
        <f t="shared" si="112"/>
        <v>41388.021261574075</v>
      </c>
      <c r="T1856" s="12">
        <f t="shared" si="11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4"/>
        <v>1.5405897142857143</v>
      </c>
      <c r="P1857" s="6">
        <f t="shared" si="115"/>
        <v>70.576753926701571</v>
      </c>
      <c r="Q1857" t="s">
        <v>8325</v>
      </c>
      <c r="R1857" t="s">
        <v>8326</v>
      </c>
      <c r="S1857" s="12">
        <f t="shared" si="112"/>
        <v>41600.538657407407</v>
      </c>
      <c r="T1857" s="12">
        <f t="shared" si="11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4"/>
        <v>1.0125</v>
      </c>
      <c r="P1858" s="6">
        <f t="shared" si="115"/>
        <v>53.289473684210527</v>
      </c>
      <c r="Q1858" t="s">
        <v>8325</v>
      </c>
      <c r="R1858" t="s">
        <v>8326</v>
      </c>
      <c r="S1858" s="12">
        <f t="shared" ref="S1858:S1921" si="116">(J1858/86400)+DATE(1970,1,1)</f>
        <v>41817.854999999996</v>
      </c>
      <c r="T1858" s="12">
        <f t="shared" ref="T1858:T1921" si="117">(I1858/86400)+DATE(1970,1,1)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8">E1859/D1859</f>
        <v>1</v>
      </c>
      <c r="P1859" s="6">
        <f t="shared" ref="P1859:P1922" si="119">E1859/L1859</f>
        <v>136.36363636363637</v>
      </c>
      <c r="Q1859" t="s">
        <v>8325</v>
      </c>
      <c r="R1859" t="s">
        <v>8326</v>
      </c>
      <c r="S1859" s="12">
        <f t="shared" si="116"/>
        <v>41864.76866898148</v>
      </c>
      <c r="T1859" s="12">
        <f t="shared" si="117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8"/>
        <v>1.0874800874800874</v>
      </c>
      <c r="P1860" s="6">
        <f t="shared" si="119"/>
        <v>40.547315436241611</v>
      </c>
      <c r="Q1860" t="s">
        <v>8325</v>
      </c>
      <c r="R1860" t="s">
        <v>8326</v>
      </c>
      <c r="S1860" s="12">
        <f t="shared" si="116"/>
        <v>40833.200474537036</v>
      </c>
      <c r="T1860" s="12">
        <f t="shared" si="117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8"/>
        <v>1.3183333333333334</v>
      </c>
      <c r="P1861" s="6">
        <f t="shared" si="119"/>
        <v>70.625</v>
      </c>
      <c r="Q1861" t="s">
        <v>8325</v>
      </c>
      <c r="R1861" t="s">
        <v>8326</v>
      </c>
      <c r="S1861" s="12">
        <f t="shared" si="116"/>
        <v>40778.770011574074</v>
      </c>
      <c r="T1861" s="12">
        <f t="shared" si="117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8"/>
        <v>1.3346666666666667</v>
      </c>
      <c r="P1862" s="6">
        <f t="shared" si="119"/>
        <v>52.684210526315788</v>
      </c>
      <c r="Q1862" t="s">
        <v>8325</v>
      </c>
      <c r="R1862" t="s">
        <v>8326</v>
      </c>
      <c r="S1862" s="12">
        <f t="shared" si="116"/>
        <v>41655.70930555556</v>
      </c>
      <c r="T1862" s="12">
        <f t="shared" si="117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8"/>
        <v>0</v>
      </c>
      <c r="P1863" s="6" t="e">
        <f t="shared" si="119"/>
        <v>#DIV/0!</v>
      </c>
      <c r="Q1863" t="s">
        <v>8333</v>
      </c>
      <c r="R1863" t="s">
        <v>8335</v>
      </c>
      <c r="S1863" s="12">
        <f t="shared" si="116"/>
        <v>42000.300243055557</v>
      </c>
      <c r="T1863" s="12">
        <f t="shared" si="117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8"/>
        <v>8.0833333333333326E-2</v>
      </c>
      <c r="P1864" s="6">
        <f t="shared" si="119"/>
        <v>90.9375</v>
      </c>
      <c r="Q1864" t="s">
        <v>8333</v>
      </c>
      <c r="R1864" t="s">
        <v>8335</v>
      </c>
      <c r="S1864" s="12">
        <f t="shared" si="116"/>
        <v>42755.492754629631</v>
      </c>
      <c r="T1864" s="12">
        <f t="shared" si="117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8"/>
        <v>4.0000000000000001E-3</v>
      </c>
      <c r="P1865" s="6">
        <f t="shared" si="119"/>
        <v>5</v>
      </c>
      <c r="Q1865" t="s">
        <v>8333</v>
      </c>
      <c r="R1865" t="s">
        <v>8335</v>
      </c>
      <c r="S1865" s="12">
        <f t="shared" si="116"/>
        <v>41772.797280092593</v>
      </c>
      <c r="T1865" s="12">
        <f t="shared" si="117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8"/>
        <v>0.42892307692307691</v>
      </c>
      <c r="P1866" s="6">
        <f t="shared" si="119"/>
        <v>58.083333333333336</v>
      </c>
      <c r="Q1866" t="s">
        <v>8333</v>
      </c>
      <c r="R1866" t="s">
        <v>8335</v>
      </c>
      <c r="S1866" s="12">
        <f t="shared" si="116"/>
        <v>41733.716435185182</v>
      </c>
      <c r="T1866" s="12">
        <f t="shared" si="117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8"/>
        <v>3.6363636363636364E-5</v>
      </c>
      <c r="P1867" s="6">
        <f t="shared" si="119"/>
        <v>2</v>
      </c>
      <c r="Q1867" t="s">
        <v>8333</v>
      </c>
      <c r="R1867" t="s">
        <v>8335</v>
      </c>
      <c r="S1867" s="12">
        <f t="shared" si="116"/>
        <v>42645.367442129631</v>
      </c>
      <c r="T1867" s="12">
        <f t="shared" si="117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8"/>
        <v>5.0000000000000001E-3</v>
      </c>
      <c r="P1868" s="6">
        <f t="shared" si="119"/>
        <v>62.5</v>
      </c>
      <c r="Q1868" t="s">
        <v>8333</v>
      </c>
      <c r="R1868" t="s">
        <v>8335</v>
      </c>
      <c r="S1868" s="12">
        <f t="shared" si="116"/>
        <v>42742.246493055558</v>
      </c>
      <c r="T1868" s="12">
        <f t="shared" si="117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8"/>
        <v>5.0000000000000001E-4</v>
      </c>
      <c r="P1869" s="6">
        <f t="shared" si="119"/>
        <v>10</v>
      </c>
      <c r="Q1869" t="s">
        <v>8333</v>
      </c>
      <c r="R1869" t="s">
        <v>8335</v>
      </c>
      <c r="S1869" s="12">
        <f t="shared" si="116"/>
        <v>42649.924907407403</v>
      </c>
      <c r="T1869" s="12">
        <f t="shared" si="117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8"/>
        <v>4.8680000000000001E-2</v>
      </c>
      <c r="P1870" s="6">
        <f t="shared" si="119"/>
        <v>71.588235294117652</v>
      </c>
      <c r="Q1870" t="s">
        <v>8333</v>
      </c>
      <c r="R1870" t="s">
        <v>8335</v>
      </c>
      <c r="S1870" s="12">
        <f t="shared" si="116"/>
        <v>42328.779224537036</v>
      </c>
      <c r="T1870" s="12">
        <f t="shared" si="117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8"/>
        <v>0</v>
      </c>
      <c r="P1871" s="6" t="e">
        <f t="shared" si="119"/>
        <v>#DIV/0!</v>
      </c>
      <c r="Q1871" t="s">
        <v>8333</v>
      </c>
      <c r="R1871" t="s">
        <v>8335</v>
      </c>
      <c r="S1871" s="12">
        <f t="shared" si="116"/>
        <v>42709.002881944441</v>
      </c>
      <c r="T1871" s="12">
        <f t="shared" si="117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8"/>
        <v>0.10314285714285715</v>
      </c>
      <c r="P1872" s="6">
        <f t="shared" si="119"/>
        <v>32.81818181818182</v>
      </c>
      <c r="Q1872" t="s">
        <v>8333</v>
      </c>
      <c r="R1872" t="s">
        <v>8335</v>
      </c>
      <c r="S1872" s="12">
        <f t="shared" si="116"/>
        <v>42371.355729166666</v>
      </c>
      <c r="T1872" s="12">
        <f t="shared" si="117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8"/>
        <v>0.7178461538461538</v>
      </c>
      <c r="P1873" s="6">
        <f t="shared" si="119"/>
        <v>49.11578947368421</v>
      </c>
      <c r="Q1873" t="s">
        <v>8333</v>
      </c>
      <c r="R1873" t="s">
        <v>8335</v>
      </c>
      <c r="S1873" s="12">
        <f t="shared" si="116"/>
        <v>41923.783576388887</v>
      </c>
      <c r="T1873" s="12">
        <f t="shared" si="117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8"/>
        <v>1.06E-2</v>
      </c>
      <c r="P1874" s="6">
        <f t="shared" si="119"/>
        <v>16.307692307692307</v>
      </c>
      <c r="Q1874" t="s">
        <v>8333</v>
      </c>
      <c r="R1874" t="s">
        <v>8335</v>
      </c>
      <c r="S1874" s="12">
        <f t="shared" si="116"/>
        <v>42155.129652777774</v>
      </c>
      <c r="T1874" s="12">
        <f t="shared" si="117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8"/>
        <v>4.4999999999999997E-3</v>
      </c>
      <c r="P1875" s="6">
        <f t="shared" si="119"/>
        <v>18</v>
      </c>
      <c r="Q1875" t="s">
        <v>8333</v>
      </c>
      <c r="R1875" t="s">
        <v>8335</v>
      </c>
      <c r="S1875" s="12">
        <f t="shared" si="116"/>
        <v>42164.615856481483</v>
      </c>
      <c r="T1875" s="12">
        <f t="shared" si="117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8"/>
        <v>1.6249999999999999E-4</v>
      </c>
      <c r="P1876" s="6">
        <f t="shared" si="119"/>
        <v>13</v>
      </c>
      <c r="Q1876" t="s">
        <v>8333</v>
      </c>
      <c r="R1876" t="s">
        <v>8335</v>
      </c>
      <c r="S1876" s="12">
        <f t="shared" si="116"/>
        <v>42529.969131944439</v>
      </c>
      <c r="T1876" s="12">
        <f t="shared" si="117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8"/>
        <v>5.1000000000000004E-3</v>
      </c>
      <c r="P1877" s="6">
        <f t="shared" si="119"/>
        <v>17</v>
      </c>
      <c r="Q1877" t="s">
        <v>8333</v>
      </c>
      <c r="R1877" t="s">
        <v>8335</v>
      </c>
      <c r="S1877" s="12">
        <f t="shared" si="116"/>
        <v>42528.899398148147</v>
      </c>
      <c r="T1877" s="12">
        <f t="shared" si="117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8"/>
        <v>0</v>
      </c>
      <c r="P1878" s="6" t="e">
        <f t="shared" si="119"/>
        <v>#DIV/0!</v>
      </c>
      <c r="Q1878" t="s">
        <v>8333</v>
      </c>
      <c r="R1878" t="s">
        <v>8335</v>
      </c>
      <c r="S1878" s="12">
        <f t="shared" si="116"/>
        <v>41776.284780092596</v>
      </c>
      <c r="T1878" s="12">
        <f t="shared" si="117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8"/>
        <v>0</v>
      </c>
      <c r="P1879" s="6" t="e">
        <f t="shared" si="119"/>
        <v>#DIV/0!</v>
      </c>
      <c r="Q1879" t="s">
        <v>8333</v>
      </c>
      <c r="R1879" t="s">
        <v>8335</v>
      </c>
      <c r="S1879" s="12">
        <f t="shared" si="116"/>
        <v>42035.029224537036</v>
      </c>
      <c r="T1879" s="12">
        <f t="shared" si="117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8"/>
        <v>0</v>
      </c>
      <c r="P1880" s="6" t="e">
        <f t="shared" si="119"/>
        <v>#DIV/0!</v>
      </c>
      <c r="Q1880" t="s">
        <v>8333</v>
      </c>
      <c r="R1880" t="s">
        <v>8335</v>
      </c>
      <c r="S1880" s="12">
        <f t="shared" si="116"/>
        <v>41773.008738425924</v>
      </c>
      <c r="T1880" s="12">
        <f t="shared" si="117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8"/>
        <v>1.1999999999999999E-3</v>
      </c>
      <c r="P1881" s="6">
        <f t="shared" si="119"/>
        <v>3</v>
      </c>
      <c r="Q1881" t="s">
        <v>8333</v>
      </c>
      <c r="R1881" t="s">
        <v>8335</v>
      </c>
      <c r="S1881" s="12">
        <f t="shared" si="116"/>
        <v>42413.649641203709</v>
      </c>
      <c r="T1881" s="12">
        <f t="shared" si="117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8"/>
        <v>0.20080000000000001</v>
      </c>
      <c r="P1882" s="6">
        <f t="shared" si="119"/>
        <v>41.833333333333336</v>
      </c>
      <c r="Q1882" t="s">
        <v>8333</v>
      </c>
      <c r="R1882" t="s">
        <v>8335</v>
      </c>
      <c r="S1882" s="12">
        <f t="shared" si="116"/>
        <v>42430.566898148143</v>
      </c>
      <c r="T1882" s="12">
        <f t="shared" si="117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8"/>
        <v>1.726845</v>
      </c>
      <c r="P1883" s="6">
        <f t="shared" si="119"/>
        <v>49.338428571428572</v>
      </c>
      <c r="Q1883" t="s">
        <v>8325</v>
      </c>
      <c r="R1883" t="s">
        <v>8329</v>
      </c>
      <c r="S1883" s="12">
        <f t="shared" si="116"/>
        <v>42043.152650462958</v>
      </c>
      <c r="T1883" s="12">
        <f t="shared" si="117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8"/>
        <v>1.008955223880597</v>
      </c>
      <c r="P1884" s="6">
        <f t="shared" si="119"/>
        <v>41.728395061728392</v>
      </c>
      <c r="Q1884" t="s">
        <v>8325</v>
      </c>
      <c r="R1884" t="s">
        <v>8329</v>
      </c>
      <c r="S1884" s="12">
        <f t="shared" si="116"/>
        <v>41067.949212962965</v>
      </c>
      <c r="T1884" s="12">
        <f t="shared" si="117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8"/>
        <v>1.0480480480480481</v>
      </c>
      <c r="P1885" s="6">
        <f t="shared" si="119"/>
        <v>32.71875</v>
      </c>
      <c r="Q1885" t="s">
        <v>8325</v>
      </c>
      <c r="R1885" t="s">
        <v>8329</v>
      </c>
      <c r="S1885" s="12">
        <f t="shared" si="116"/>
        <v>40977.948009259257</v>
      </c>
      <c r="T1885" s="12">
        <f t="shared" si="117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8"/>
        <v>1.351</v>
      </c>
      <c r="P1886" s="6">
        <f t="shared" si="119"/>
        <v>51.96153846153846</v>
      </c>
      <c r="Q1886" t="s">
        <v>8325</v>
      </c>
      <c r="R1886" t="s">
        <v>8329</v>
      </c>
      <c r="S1886" s="12">
        <f t="shared" si="116"/>
        <v>41205.198321759257</v>
      </c>
      <c r="T1886" s="12">
        <f t="shared" si="117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8"/>
        <v>1.1632786885245903</v>
      </c>
      <c r="P1887" s="6">
        <f t="shared" si="119"/>
        <v>50.685714285714283</v>
      </c>
      <c r="Q1887" t="s">
        <v>8325</v>
      </c>
      <c r="R1887" t="s">
        <v>8329</v>
      </c>
      <c r="S1887" s="12">
        <f t="shared" si="116"/>
        <v>41099.093865740739</v>
      </c>
      <c r="T1887" s="12">
        <f t="shared" si="117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8"/>
        <v>1.0208333333333333</v>
      </c>
      <c r="P1888" s="6">
        <f t="shared" si="119"/>
        <v>42.241379310344826</v>
      </c>
      <c r="Q1888" t="s">
        <v>8325</v>
      </c>
      <c r="R1888" t="s">
        <v>8329</v>
      </c>
      <c r="S1888" s="12">
        <f t="shared" si="116"/>
        <v>41925.906689814816</v>
      </c>
      <c r="T1888" s="12">
        <f t="shared" si="117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8"/>
        <v>1.1116666666666666</v>
      </c>
      <c r="P1889" s="6">
        <f t="shared" si="119"/>
        <v>416.875</v>
      </c>
      <c r="Q1889" t="s">
        <v>8325</v>
      </c>
      <c r="R1889" t="s">
        <v>8329</v>
      </c>
      <c r="S1889" s="12">
        <f t="shared" si="116"/>
        <v>42323.800138888888</v>
      </c>
      <c r="T1889" s="12">
        <f t="shared" si="117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8"/>
        <v>1.6608000000000001</v>
      </c>
      <c r="P1890" s="6">
        <f t="shared" si="119"/>
        <v>46.651685393258425</v>
      </c>
      <c r="Q1890" t="s">
        <v>8325</v>
      </c>
      <c r="R1890" t="s">
        <v>8329</v>
      </c>
      <c r="S1890" s="12">
        <f t="shared" si="116"/>
        <v>40299.239953703705</v>
      </c>
      <c r="T1890" s="12">
        <f t="shared" si="117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8"/>
        <v>1.0660000000000001</v>
      </c>
      <c r="P1891" s="6">
        <f t="shared" si="119"/>
        <v>48.454545454545453</v>
      </c>
      <c r="Q1891" t="s">
        <v>8325</v>
      </c>
      <c r="R1891" t="s">
        <v>8329</v>
      </c>
      <c r="S1891" s="12">
        <f t="shared" si="116"/>
        <v>41299.793356481481</v>
      </c>
      <c r="T1891" s="12">
        <f t="shared" si="117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8"/>
        <v>1.4458441666666668</v>
      </c>
      <c r="P1892" s="6">
        <f t="shared" si="119"/>
        <v>70.5289837398374</v>
      </c>
      <c r="Q1892" t="s">
        <v>8325</v>
      </c>
      <c r="R1892" t="s">
        <v>8329</v>
      </c>
      <c r="S1892" s="12">
        <f t="shared" si="116"/>
        <v>41228.786203703705</v>
      </c>
      <c r="T1892" s="12">
        <f t="shared" si="117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8"/>
        <v>1.0555000000000001</v>
      </c>
      <c r="P1893" s="6">
        <f t="shared" si="119"/>
        <v>87.958333333333329</v>
      </c>
      <c r="Q1893" t="s">
        <v>8325</v>
      </c>
      <c r="R1893" t="s">
        <v>8329</v>
      </c>
      <c r="S1893" s="12">
        <f t="shared" si="116"/>
        <v>40335.798078703701</v>
      </c>
      <c r="T1893" s="12">
        <f t="shared" si="117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8"/>
        <v>1.3660000000000001</v>
      </c>
      <c r="P1894" s="6">
        <f t="shared" si="119"/>
        <v>26.26923076923077</v>
      </c>
      <c r="Q1894" t="s">
        <v>8325</v>
      </c>
      <c r="R1894" t="s">
        <v>8329</v>
      </c>
      <c r="S1894" s="12">
        <f t="shared" si="116"/>
        <v>40671.637511574074</v>
      </c>
      <c r="T1894" s="12">
        <f t="shared" si="117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8"/>
        <v>1.04</v>
      </c>
      <c r="P1895" s="6">
        <f t="shared" si="119"/>
        <v>57.777777777777779</v>
      </c>
      <c r="Q1895" t="s">
        <v>8325</v>
      </c>
      <c r="R1895" t="s">
        <v>8329</v>
      </c>
      <c r="S1895" s="12">
        <f t="shared" si="116"/>
        <v>40632.94195601852</v>
      </c>
      <c r="T1895" s="12">
        <f t="shared" si="117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8"/>
        <v>1.145</v>
      </c>
      <c r="P1896" s="6">
        <f t="shared" si="119"/>
        <v>57.25</v>
      </c>
      <c r="Q1896" t="s">
        <v>8325</v>
      </c>
      <c r="R1896" t="s">
        <v>8329</v>
      </c>
      <c r="S1896" s="12">
        <f t="shared" si="116"/>
        <v>40920.90489583333</v>
      </c>
      <c r="T1896" s="12">
        <f t="shared" si="117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8"/>
        <v>1.0171957671957672</v>
      </c>
      <c r="P1897" s="6">
        <f t="shared" si="119"/>
        <v>196.34042553191489</v>
      </c>
      <c r="Q1897" t="s">
        <v>8325</v>
      </c>
      <c r="R1897" t="s">
        <v>8329</v>
      </c>
      <c r="S1897" s="12">
        <f t="shared" si="116"/>
        <v>42267.746782407412</v>
      </c>
      <c r="T1897" s="12">
        <f t="shared" si="117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8"/>
        <v>1.2394678492239468</v>
      </c>
      <c r="P1898" s="6">
        <f t="shared" si="119"/>
        <v>43</v>
      </c>
      <c r="Q1898" t="s">
        <v>8325</v>
      </c>
      <c r="R1898" t="s">
        <v>8329</v>
      </c>
      <c r="S1898" s="12">
        <f t="shared" si="116"/>
        <v>40981.710243055553</v>
      </c>
      <c r="T1898" s="12">
        <f t="shared" si="117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8"/>
        <v>1.0245669291338582</v>
      </c>
      <c r="P1899" s="6">
        <f t="shared" si="119"/>
        <v>35.551912568306008</v>
      </c>
      <c r="Q1899" t="s">
        <v>8325</v>
      </c>
      <c r="R1899" t="s">
        <v>8329</v>
      </c>
      <c r="S1899" s="12">
        <f t="shared" si="116"/>
        <v>41680.583402777775</v>
      </c>
      <c r="T1899" s="12">
        <f t="shared" si="117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8"/>
        <v>1.4450000000000001</v>
      </c>
      <c r="P1900" s="6">
        <f t="shared" si="119"/>
        <v>68.80952380952381</v>
      </c>
      <c r="Q1900" t="s">
        <v>8325</v>
      </c>
      <c r="R1900" t="s">
        <v>8329</v>
      </c>
      <c r="S1900" s="12">
        <f t="shared" si="116"/>
        <v>42366.192974537036</v>
      </c>
      <c r="T1900" s="12">
        <f t="shared" si="117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8"/>
        <v>1.3333333333333333</v>
      </c>
      <c r="P1901" s="6">
        <f t="shared" si="119"/>
        <v>28.571428571428573</v>
      </c>
      <c r="Q1901" t="s">
        <v>8325</v>
      </c>
      <c r="R1901" t="s">
        <v>8329</v>
      </c>
      <c r="S1901" s="12">
        <f t="shared" si="116"/>
        <v>42058.941736111112</v>
      </c>
      <c r="T1901" s="12">
        <f t="shared" si="117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8"/>
        <v>1.0936440000000001</v>
      </c>
      <c r="P1902" s="6">
        <f t="shared" si="119"/>
        <v>50.631666666666668</v>
      </c>
      <c r="Q1902" t="s">
        <v>8325</v>
      </c>
      <c r="R1902" t="s">
        <v>8329</v>
      </c>
      <c r="S1902" s="12">
        <f t="shared" si="116"/>
        <v>41160.871886574074</v>
      </c>
      <c r="T1902" s="12">
        <f t="shared" si="117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8"/>
        <v>2.696969696969697E-2</v>
      </c>
      <c r="P1903" s="6">
        <f t="shared" si="119"/>
        <v>106.8</v>
      </c>
      <c r="Q1903" t="s">
        <v>8319</v>
      </c>
      <c r="R1903" t="s">
        <v>8348</v>
      </c>
      <c r="S1903" s="12">
        <f t="shared" si="116"/>
        <v>42116.54315972222</v>
      </c>
      <c r="T1903" s="12">
        <f t="shared" si="117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8"/>
        <v>1.2E-2</v>
      </c>
      <c r="P1904" s="6">
        <f t="shared" si="119"/>
        <v>4</v>
      </c>
      <c r="Q1904" t="s">
        <v>8319</v>
      </c>
      <c r="R1904" t="s">
        <v>8348</v>
      </c>
      <c r="S1904" s="12">
        <f t="shared" si="116"/>
        <v>42037.789895833332</v>
      </c>
      <c r="T1904" s="12">
        <f t="shared" si="117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8"/>
        <v>0.46600000000000003</v>
      </c>
      <c r="P1905" s="6">
        <f t="shared" si="119"/>
        <v>34.097560975609753</v>
      </c>
      <c r="Q1905" t="s">
        <v>8319</v>
      </c>
      <c r="R1905" t="s">
        <v>8348</v>
      </c>
      <c r="S1905" s="12">
        <f t="shared" si="116"/>
        <v>42702.770729166667</v>
      </c>
      <c r="T1905" s="12">
        <f t="shared" si="117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8"/>
        <v>1E-3</v>
      </c>
      <c r="P1906" s="6">
        <f t="shared" si="119"/>
        <v>25</v>
      </c>
      <c r="Q1906" t="s">
        <v>8319</v>
      </c>
      <c r="R1906" t="s">
        <v>8348</v>
      </c>
      <c r="S1906" s="12">
        <f t="shared" si="116"/>
        <v>42326.685428240744</v>
      </c>
      <c r="T1906" s="12">
        <f t="shared" si="117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8"/>
        <v>1.6800000000000001E-3</v>
      </c>
      <c r="P1907" s="6">
        <f t="shared" si="119"/>
        <v>10.5</v>
      </c>
      <c r="Q1907" t="s">
        <v>8319</v>
      </c>
      <c r="R1907" t="s">
        <v>8348</v>
      </c>
      <c r="S1907" s="12">
        <f t="shared" si="116"/>
        <v>41859.925856481481</v>
      </c>
      <c r="T1907" s="12">
        <f t="shared" si="117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8"/>
        <v>0.42759999999999998</v>
      </c>
      <c r="P1908" s="6">
        <f t="shared" si="119"/>
        <v>215.95959595959596</v>
      </c>
      <c r="Q1908" t="s">
        <v>8319</v>
      </c>
      <c r="R1908" t="s">
        <v>8348</v>
      </c>
      <c r="S1908" s="12">
        <f t="shared" si="116"/>
        <v>42514.671099537038</v>
      </c>
      <c r="T1908" s="12">
        <f t="shared" si="117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8"/>
        <v>2.8333333333333335E-3</v>
      </c>
      <c r="P1909" s="6">
        <f t="shared" si="119"/>
        <v>21.25</v>
      </c>
      <c r="Q1909" t="s">
        <v>8319</v>
      </c>
      <c r="R1909" t="s">
        <v>8348</v>
      </c>
      <c r="S1909" s="12">
        <f t="shared" si="116"/>
        <v>41767.587094907409</v>
      </c>
      <c r="T1909" s="12">
        <f t="shared" si="117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8"/>
        <v>1.7319999999999999E-2</v>
      </c>
      <c r="P1910" s="6">
        <f t="shared" si="119"/>
        <v>108.25</v>
      </c>
      <c r="Q1910" t="s">
        <v>8319</v>
      </c>
      <c r="R1910" t="s">
        <v>8348</v>
      </c>
      <c r="S1910" s="12">
        <f t="shared" si="116"/>
        <v>42703.917824074073</v>
      </c>
      <c r="T1910" s="12">
        <f t="shared" si="117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8"/>
        <v>0.14111428571428572</v>
      </c>
      <c r="P1911" s="6">
        <f t="shared" si="119"/>
        <v>129.97368421052633</v>
      </c>
      <c r="Q1911" t="s">
        <v>8319</v>
      </c>
      <c r="R1911" t="s">
        <v>8348</v>
      </c>
      <c r="S1911" s="12">
        <f t="shared" si="116"/>
        <v>41905.429155092592</v>
      </c>
      <c r="T1911" s="12">
        <f t="shared" si="117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8"/>
        <v>0.39395294117647056</v>
      </c>
      <c r="P1912" s="6">
        <f t="shared" si="119"/>
        <v>117.49473684210527</v>
      </c>
      <c r="Q1912" t="s">
        <v>8319</v>
      </c>
      <c r="R1912" t="s">
        <v>8348</v>
      </c>
      <c r="S1912" s="12">
        <f t="shared" si="116"/>
        <v>42264.963159722218</v>
      </c>
      <c r="T1912" s="12">
        <f t="shared" si="117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8"/>
        <v>2.3529411764705883E-4</v>
      </c>
      <c r="P1913" s="6">
        <f t="shared" si="119"/>
        <v>10</v>
      </c>
      <c r="Q1913" t="s">
        <v>8319</v>
      </c>
      <c r="R1913" t="s">
        <v>8348</v>
      </c>
      <c r="S1913" s="12">
        <f t="shared" si="116"/>
        <v>41830.033958333333</v>
      </c>
      <c r="T1913" s="12">
        <f t="shared" si="117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8"/>
        <v>0.59299999999999997</v>
      </c>
      <c r="P1914" s="6">
        <f t="shared" si="119"/>
        <v>70.595238095238102</v>
      </c>
      <c r="Q1914" t="s">
        <v>8319</v>
      </c>
      <c r="R1914" t="s">
        <v>8348</v>
      </c>
      <c r="S1914" s="12">
        <f t="shared" si="116"/>
        <v>42129.226388888885</v>
      </c>
      <c r="T1914" s="12">
        <f t="shared" si="117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8"/>
        <v>1.3270833333333334E-2</v>
      </c>
      <c r="P1915" s="6">
        <f t="shared" si="119"/>
        <v>24.5</v>
      </c>
      <c r="Q1915" t="s">
        <v>8319</v>
      </c>
      <c r="R1915" t="s">
        <v>8348</v>
      </c>
      <c r="S1915" s="12">
        <f t="shared" si="116"/>
        <v>41890.511319444442</v>
      </c>
      <c r="T1915" s="12">
        <f t="shared" si="117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8"/>
        <v>9.0090090090090086E-2</v>
      </c>
      <c r="P1916" s="6">
        <f t="shared" si="119"/>
        <v>30</v>
      </c>
      <c r="Q1916" t="s">
        <v>8319</v>
      </c>
      <c r="R1916" t="s">
        <v>8348</v>
      </c>
      <c r="S1916" s="12">
        <f t="shared" si="116"/>
        <v>41929.174456018518</v>
      </c>
      <c r="T1916" s="12">
        <f t="shared" si="117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8"/>
        <v>1.6E-2</v>
      </c>
      <c r="P1917" s="6">
        <f t="shared" si="119"/>
        <v>2</v>
      </c>
      <c r="Q1917" t="s">
        <v>8319</v>
      </c>
      <c r="R1917" t="s">
        <v>8348</v>
      </c>
      <c r="S1917" s="12">
        <f t="shared" si="116"/>
        <v>41864.04886574074</v>
      </c>
      <c r="T1917" s="12">
        <f t="shared" si="117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8"/>
        <v>5.1000000000000004E-3</v>
      </c>
      <c r="P1918" s="6">
        <f t="shared" si="119"/>
        <v>17</v>
      </c>
      <c r="Q1918" t="s">
        <v>8319</v>
      </c>
      <c r="R1918" t="s">
        <v>8348</v>
      </c>
      <c r="S1918" s="12">
        <f t="shared" si="116"/>
        <v>42656.717303240745</v>
      </c>
      <c r="T1918" s="12">
        <f t="shared" si="117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8"/>
        <v>0.52570512820512816</v>
      </c>
      <c r="P1919" s="6">
        <f t="shared" si="119"/>
        <v>2928.9285714285716</v>
      </c>
      <c r="Q1919" t="s">
        <v>8319</v>
      </c>
      <c r="R1919" t="s">
        <v>8348</v>
      </c>
      <c r="S1919" s="12">
        <f t="shared" si="116"/>
        <v>42746.270057870366</v>
      </c>
      <c r="T1919" s="12">
        <f t="shared" si="117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8"/>
        <v>1.04E-2</v>
      </c>
      <c r="P1920" s="6">
        <f t="shared" si="119"/>
        <v>28.888888888888889</v>
      </c>
      <c r="Q1920" t="s">
        <v>8319</v>
      </c>
      <c r="R1920" t="s">
        <v>8348</v>
      </c>
      <c r="S1920" s="12">
        <f t="shared" si="116"/>
        <v>41828.789942129632</v>
      </c>
      <c r="T1920" s="12">
        <f t="shared" si="117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8"/>
        <v>0.47399999999999998</v>
      </c>
      <c r="P1921" s="6">
        <f t="shared" si="119"/>
        <v>29.625</v>
      </c>
      <c r="Q1921" t="s">
        <v>8319</v>
      </c>
      <c r="R1921" t="s">
        <v>8348</v>
      </c>
      <c r="S1921" s="12">
        <f t="shared" si="116"/>
        <v>42113.875567129631</v>
      </c>
      <c r="T1921" s="12">
        <f t="shared" si="117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8"/>
        <v>0.43030000000000002</v>
      </c>
      <c r="P1922" s="6">
        <f t="shared" si="119"/>
        <v>40.980952380952381</v>
      </c>
      <c r="Q1922" t="s">
        <v>8319</v>
      </c>
      <c r="R1922" t="s">
        <v>8348</v>
      </c>
      <c r="S1922" s="12">
        <f t="shared" ref="S1922:S1985" si="120">(J1922/86400)+DATE(1970,1,1)</f>
        <v>42270.875706018516</v>
      </c>
      <c r="T1922" s="12">
        <f t="shared" ref="T1922:T1985" si="121">(I1922/86400)+DATE(1970,1,1)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2">E1923/D1923</f>
        <v>1.3680000000000001</v>
      </c>
      <c r="P1923" s="6">
        <f t="shared" ref="P1923:P1986" si="123">E1923/L1923</f>
        <v>54</v>
      </c>
      <c r="Q1923" t="s">
        <v>8325</v>
      </c>
      <c r="R1923" t="s">
        <v>8329</v>
      </c>
      <c r="S1923" s="12">
        <f t="shared" si="120"/>
        <v>41074.221562500003</v>
      </c>
      <c r="T1923" s="12">
        <f t="shared" si="121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2"/>
        <v>1.1555</v>
      </c>
      <c r="P1924" s="6">
        <f t="shared" si="123"/>
        <v>36.109375</v>
      </c>
      <c r="Q1924" t="s">
        <v>8325</v>
      </c>
      <c r="R1924" t="s">
        <v>8329</v>
      </c>
      <c r="S1924" s="12">
        <f t="shared" si="120"/>
        <v>41590.255868055552</v>
      </c>
      <c r="T1924" s="12">
        <f t="shared" si="121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2"/>
        <v>2.4079999999999999</v>
      </c>
      <c r="P1925" s="6">
        <f t="shared" si="123"/>
        <v>23.153846153846153</v>
      </c>
      <c r="Q1925" t="s">
        <v>8325</v>
      </c>
      <c r="R1925" t="s">
        <v>8329</v>
      </c>
      <c r="S1925" s="12">
        <f t="shared" si="120"/>
        <v>40772.848749999997</v>
      </c>
      <c r="T1925" s="12">
        <f t="shared" si="121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2"/>
        <v>1.1439999999999999</v>
      </c>
      <c r="P1926" s="6">
        <f t="shared" si="123"/>
        <v>104</v>
      </c>
      <c r="Q1926" t="s">
        <v>8325</v>
      </c>
      <c r="R1926" t="s">
        <v>8329</v>
      </c>
      <c r="S1926" s="12">
        <f t="shared" si="120"/>
        <v>41626.761053240742</v>
      </c>
      <c r="T1926" s="12">
        <f t="shared" si="121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2"/>
        <v>1.1033333333333333</v>
      </c>
      <c r="P1927" s="6">
        <f t="shared" si="123"/>
        <v>31.826923076923077</v>
      </c>
      <c r="Q1927" t="s">
        <v>8325</v>
      </c>
      <c r="R1927" t="s">
        <v>8329</v>
      </c>
      <c r="S1927" s="12">
        <f t="shared" si="120"/>
        <v>41535.90148148148</v>
      </c>
      <c r="T1927" s="12">
        <f t="shared" si="121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2"/>
        <v>1.9537933333333333</v>
      </c>
      <c r="P1928" s="6">
        <f t="shared" si="123"/>
        <v>27.3896261682243</v>
      </c>
      <c r="Q1928" t="s">
        <v>8325</v>
      </c>
      <c r="R1928" t="s">
        <v>8329</v>
      </c>
      <c r="S1928" s="12">
        <f t="shared" si="120"/>
        <v>40456.954351851848</v>
      </c>
      <c r="T1928" s="12">
        <f t="shared" si="121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2"/>
        <v>1.0333333333333334</v>
      </c>
      <c r="P1929" s="6">
        <f t="shared" si="123"/>
        <v>56.363636363636367</v>
      </c>
      <c r="Q1929" t="s">
        <v>8325</v>
      </c>
      <c r="R1929" t="s">
        <v>8329</v>
      </c>
      <c r="S1929" s="12">
        <f t="shared" si="120"/>
        <v>40960.861562500002</v>
      </c>
      <c r="T1929" s="12">
        <f t="shared" si="121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2"/>
        <v>1.031372549019608</v>
      </c>
      <c r="P1930" s="6">
        <f t="shared" si="123"/>
        <v>77.352941176470594</v>
      </c>
      <c r="Q1930" t="s">
        <v>8325</v>
      </c>
      <c r="R1930" t="s">
        <v>8329</v>
      </c>
      <c r="S1930" s="12">
        <f t="shared" si="120"/>
        <v>41371.6480787037</v>
      </c>
      <c r="T1930" s="12">
        <f t="shared" si="121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2"/>
        <v>1.003125</v>
      </c>
      <c r="P1931" s="6">
        <f t="shared" si="123"/>
        <v>42.8</v>
      </c>
      <c r="Q1931" t="s">
        <v>8325</v>
      </c>
      <c r="R1931" t="s">
        <v>8329</v>
      </c>
      <c r="S1931" s="12">
        <f t="shared" si="120"/>
        <v>40687.021597222221</v>
      </c>
      <c r="T1931" s="12">
        <f t="shared" si="121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2"/>
        <v>1.27</v>
      </c>
      <c r="P1932" s="6">
        <f t="shared" si="123"/>
        <v>48.846153846153847</v>
      </c>
      <c r="Q1932" t="s">
        <v>8325</v>
      </c>
      <c r="R1932" t="s">
        <v>8329</v>
      </c>
      <c r="S1932" s="12">
        <f t="shared" si="120"/>
        <v>41402.558819444443</v>
      </c>
      <c r="T1932" s="12">
        <f t="shared" si="121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2"/>
        <v>1.20601</v>
      </c>
      <c r="P1933" s="6">
        <f t="shared" si="123"/>
        <v>48.240400000000001</v>
      </c>
      <c r="Q1933" t="s">
        <v>8325</v>
      </c>
      <c r="R1933" t="s">
        <v>8329</v>
      </c>
      <c r="S1933" s="12">
        <f t="shared" si="120"/>
        <v>41037.892465277779</v>
      </c>
      <c r="T1933" s="12">
        <f t="shared" si="121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2"/>
        <v>1.0699047619047619</v>
      </c>
      <c r="P1934" s="6">
        <f t="shared" si="123"/>
        <v>70.212500000000006</v>
      </c>
      <c r="Q1934" t="s">
        <v>8325</v>
      </c>
      <c r="R1934" t="s">
        <v>8329</v>
      </c>
      <c r="S1934" s="12">
        <f t="shared" si="120"/>
        <v>40911.809872685189</v>
      </c>
      <c r="T1934" s="12">
        <f t="shared" si="121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2"/>
        <v>1.7243333333333333</v>
      </c>
      <c r="P1935" s="6">
        <f t="shared" si="123"/>
        <v>94.054545454545448</v>
      </c>
      <c r="Q1935" t="s">
        <v>8325</v>
      </c>
      <c r="R1935" t="s">
        <v>8329</v>
      </c>
      <c r="S1935" s="12">
        <f t="shared" si="120"/>
        <v>41879.130868055552</v>
      </c>
      <c r="T1935" s="12">
        <f t="shared" si="121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2"/>
        <v>1.2362</v>
      </c>
      <c r="P1936" s="6">
        <f t="shared" si="123"/>
        <v>80.272727272727266</v>
      </c>
      <c r="Q1936" t="s">
        <v>8325</v>
      </c>
      <c r="R1936" t="s">
        <v>8329</v>
      </c>
      <c r="S1936" s="12">
        <f t="shared" si="120"/>
        <v>40865.867141203707</v>
      </c>
      <c r="T1936" s="12">
        <f t="shared" si="121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2"/>
        <v>1.0840000000000001</v>
      </c>
      <c r="P1937" s="6">
        <f t="shared" si="123"/>
        <v>54.2</v>
      </c>
      <c r="Q1937" t="s">
        <v>8325</v>
      </c>
      <c r="R1937" t="s">
        <v>8329</v>
      </c>
      <c r="S1937" s="12">
        <f t="shared" si="120"/>
        <v>41773.932534722218</v>
      </c>
      <c r="T1937" s="12">
        <f t="shared" si="121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2"/>
        <v>1.1652013333333333</v>
      </c>
      <c r="P1938" s="6">
        <f t="shared" si="123"/>
        <v>60.26903448275862</v>
      </c>
      <c r="Q1938" t="s">
        <v>8325</v>
      </c>
      <c r="R1938" t="s">
        <v>8329</v>
      </c>
      <c r="S1938" s="12">
        <f t="shared" si="120"/>
        <v>40852.889699074076</v>
      </c>
      <c r="T1938" s="12">
        <f t="shared" si="121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2"/>
        <v>1.8724499999999999</v>
      </c>
      <c r="P1939" s="6">
        <f t="shared" si="123"/>
        <v>38.740344827586206</v>
      </c>
      <c r="Q1939" t="s">
        <v>8325</v>
      </c>
      <c r="R1939" t="s">
        <v>8329</v>
      </c>
      <c r="S1939" s="12">
        <f t="shared" si="120"/>
        <v>41059.118993055556</v>
      </c>
      <c r="T1939" s="12">
        <f t="shared" si="121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2"/>
        <v>1.1593333333333333</v>
      </c>
      <c r="P1940" s="6">
        <f t="shared" si="123"/>
        <v>152.54385964912279</v>
      </c>
      <c r="Q1940" t="s">
        <v>8325</v>
      </c>
      <c r="R1940" t="s">
        <v>8329</v>
      </c>
      <c r="S1940" s="12">
        <f t="shared" si="120"/>
        <v>41426.259618055556</v>
      </c>
      <c r="T1940" s="12">
        <f t="shared" si="121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2"/>
        <v>1.107</v>
      </c>
      <c r="P1941" s="6">
        <f t="shared" si="123"/>
        <v>115.3125</v>
      </c>
      <c r="Q1941" t="s">
        <v>8325</v>
      </c>
      <c r="R1941" t="s">
        <v>8329</v>
      </c>
      <c r="S1941" s="12">
        <f t="shared" si="120"/>
        <v>41313.985046296293</v>
      </c>
      <c r="T1941" s="12">
        <f t="shared" si="121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2"/>
        <v>1.7092307692307693</v>
      </c>
      <c r="P1942" s="6">
        <f t="shared" si="123"/>
        <v>35.838709677419352</v>
      </c>
      <c r="Q1942" t="s">
        <v>8325</v>
      </c>
      <c r="R1942" t="s">
        <v>8329</v>
      </c>
      <c r="S1942" s="12">
        <f t="shared" si="120"/>
        <v>40670.507326388892</v>
      </c>
      <c r="T1942" s="12">
        <f t="shared" si="121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2"/>
        <v>1.2611835600000001</v>
      </c>
      <c r="P1943" s="6">
        <f t="shared" si="123"/>
        <v>64.570118779438872</v>
      </c>
      <c r="Q1943" t="s">
        <v>8319</v>
      </c>
      <c r="R1943" t="s">
        <v>8349</v>
      </c>
      <c r="S1943" s="12">
        <f t="shared" si="120"/>
        <v>41744.290868055556</v>
      </c>
      <c r="T1943" s="12">
        <f t="shared" si="121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2"/>
        <v>1.3844033333333334</v>
      </c>
      <c r="P1944" s="6">
        <f t="shared" si="123"/>
        <v>87.436000000000007</v>
      </c>
      <c r="Q1944" t="s">
        <v>8319</v>
      </c>
      <c r="R1944" t="s">
        <v>8349</v>
      </c>
      <c r="S1944" s="12">
        <f t="shared" si="120"/>
        <v>40638.828009259261</v>
      </c>
      <c r="T1944" s="12">
        <f t="shared" si="121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2"/>
        <v>17.052499999999998</v>
      </c>
      <c r="P1945" s="6">
        <f t="shared" si="123"/>
        <v>68.815577078288939</v>
      </c>
      <c r="Q1945" t="s">
        <v>8319</v>
      </c>
      <c r="R1945" t="s">
        <v>8349</v>
      </c>
      <c r="S1945" s="12">
        <f t="shared" si="120"/>
        <v>42548.269861111112</v>
      </c>
      <c r="T1945" s="12">
        <f t="shared" si="121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2"/>
        <v>7.8805550000000002</v>
      </c>
      <c r="P1946" s="6">
        <f t="shared" si="123"/>
        <v>176.200223588597</v>
      </c>
      <c r="Q1946" t="s">
        <v>8319</v>
      </c>
      <c r="R1946" t="s">
        <v>8349</v>
      </c>
      <c r="S1946" s="12">
        <f t="shared" si="120"/>
        <v>41730.584374999999</v>
      </c>
      <c r="T1946" s="12">
        <f t="shared" si="121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2"/>
        <v>3.4801799999999998</v>
      </c>
      <c r="P1947" s="6">
        <f t="shared" si="123"/>
        <v>511.79117647058825</v>
      </c>
      <c r="Q1947" t="s">
        <v>8319</v>
      </c>
      <c r="R1947" t="s">
        <v>8349</v>
      </c>
      <c r="S1947" s="12">
        <f t="shared" si="120"/>
        <v>42157.251828703702</v>
      </c>
      <c r="T1947" s="12">
        <f t="shared" si="121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2"/>
        <v>1.4974666666666667</v>
      </c>
      <c r="P1948" s="6">
        <f t="shared" si="123"/>
        <v>160.44285714285715</v>
      </c>
      <c r="Q1948" t="s">
        <v>8319</v>
      </c>
      <c r="R1948" t="s">
        <v>8349</v>
      </c>
      <c r="S1948" s="12">
        <f t="shared" si="120"/>
        <v>41689.150011574078</v>
      </c>
      <c r="T1948" s="12">
        <f t="shared" si="121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2"/>
        <v>1.0063375000000001</v>
      </c>
      <c r="P1949" s="6">
        <f t="shared" si="123"/>
        <v>35.003043478260871</v>
      </c>
      <c r="Q1949" t="s">
        <v>8319</v>
      </c>
      <c r="R1949" t="s">
        <v>8349</v>
      </c>
      <c r="S1949" s="12">
        <f t="shared" si="120"/>
        <v>40102.918055555558</v>
      </c>
      <c r="T1949" s="12">
        <f t="shared" si="121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2"/>
        <v>8.0021100000000001</v>
      </c>
      <c r="P1950" s="6">
        <f t="shared" si="123"/>
        <v>188.50671378091872</v>
      </c>
      <c r="Q1950" t="s">
        <v>8319</v>
      </c>
      <c r="R1950" t="s">
        <v>8349</v>
      </c>
      <c r="S1950" s="12">
        <f t="shared" si="120"/>
        <v>42473.604270833333</v>
      </c>
      <c r="T1950" s="12">
        <f t="shared" si="121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2"/>
        <v>1.0600260000000001</v>
      </c>
      <c r="P1951" s="6">
        <f t="shared" si="123"/>
        <v>56.204984093319197</v>
      </c>
      <c r="Q1951" t="s">
        <v>8319</v>
      </c>
      <c r="R1951" t="s">
        <v>8349</v>
      </c>
      <c r="S1951" s="12">
        <f t="shared" si="120"/>
        <v>41800.423043981486</v>
      </c>
      <c r="T1951" s="12">
        <f t="shared" si="121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2"/>
        <v>2.0051866666666669</v>
      </c>
      <c r="P1952" s="6">
        <f t="shared" si="123"/>
        <v>51.3054157782516</v>
      </c>
      <c r="Q1952" t="s">
        <v>8319</v>
      </c>
      <c r="R1952" t="s">
        <v>8349</v>
      </c>
      <c r="S1952" s="12">
        <f t="shared" si="120"/>
        <v>40624.181400462963</v>
      </c>
      <c r="T1952" s="12">
        <f t="shared" si="121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2"/>
        <v>2.1244399999999999</v>
      </c>
      <c r="P1953" s="6">
        <f t="shared" si="123"/>
        <v>127.36450839328538</v>
      </c>
      <c r="Q1953" t="s">
        <v>8319</v>
      </c>
      <c r="R1953" t="s">
        <v>8349</v>
      </c>
      <c r="S1953" s="12">
        <f t="shared" si="120"/>
        <v>42651.420567129629</v>
      </c>
      <c r="T1953" s="12">
        <f t="shared" si="121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2"/>
        <v>1.9847237142857144</v>
      </c>
      <c r="P1954" s="6">
        <f t="shared" si="123"/>
        <v>101.85532258064516</v>
      </c>
      <c r="Q1954" t="s">
        <v>8319</v>
      </c>
      <c r="R1954" t="s">
        <v>8349</v>
      </c>
      <c r="S1954" s="12">
        <f t="shared" si="120"/>
        <v>41526.60665509259</v>
      </c>
      <c r="T1954" s="12">
        <f t="shared" si="121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2"/>
        <v>2.2594666666666665</v>
      </c>
      <c r="P1955" s="6">
        <f t="shared" si="123"/>
        <v>230.55782312925169</v>
      </c>
      <c r="Q1955" t="s">
        <v>8319</v>
      </c>
      <c r="R1955" t="s">
        <v>8349</v>
      </c>
      <c r="S1955" s="12">
        <f t="shared" si="120"/>
        <v>40941.199826388889</v>
      </c>
      <c r="T1955" s="12">
        <f t="shared" si="121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2"/>
        <v>6.9894800000000004</v>
      </c>
      <c r="P1956" s="6">
        <f t="shared" si="123"/>
        <v>842.10602409638557</v>
      </c>
      <c r="Q1956" t="s">
        <v>8319</v>
      </c>
      <c r="R1956" t="s">
        <v>8349</v>
      </c>
      <c r="S1956" s="12">
        <f t="shared" si="120"/>
        <v>42394.580740740741</v>
      </c>
      <c r="T1956" s="12">
        <f t="shared" si="121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2"/>
        <v>3.9859528571428569</v>
      </c>
      <c r="P1957" s="6">
        <f t="shared" si="123"/>
        <v>577.27593103448271</v>
      </c>
      <c r="Q1957" t="s">
        <v>8319</v>
      </c>
      <c r="R1957" t="s">
        <v>8349</v>
      </c>
      <c r="S1957" s="12">
        <f t="shared" si="120"/>
        <v>41020.271770833337</v>
      </c>
      <c r="T1957" s="12">
        <f t="shared" si="121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2"/>
        <v>2.9403333333333332</v>
      </c>
      <c r="P1958" s="6">
        <f t="shared" si="123"/>
        <v>483.34246575342468</v>
      </c>
      <c r="Q1958" t="s">
        <v>8319</v>
      </c>
      <c r="R1958" t="s">
        <v>8349</v>
      </c>
      <c r="S1958" s="12">
        <f t="shared" si="120"/>
        <v>42067.923668981486</v>
      </c>
      <c r="T1958" s="12">
        <f t="shared" si="121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2"/>
        <v>1.6750470000000002</v>
      </c>
      <c r="P1959" s="6">
        <f t="shared" si="123"/>
        <v>76.138500000000008</v>
      </c>
      <c r="Q1959" t="s">
        <v>8319</v>
      </c>
      <c r="R1959" t="s">
        <v>8349</v>
      </c>
      <c r="S1959" s="12">
        <f t="shared" si="120"/>
        <v>41179.098530092597</v>
      </c>
      <c r="T1959" s="12">
        <f t="shared" si="121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2"/>
        <v>14.355717142857143</v>
      </c>
      <c r="P1960" s="6">
        <f t="shared" si="123"/>
        <v>74.107684365781708</v>
      </c>
      <c r="Q1960" t="s">
        <v>8319</v>
      </c>
      <c r="R1960" t="s">
        <v>8349</v>
      </c>
      <c r="S1960" s="12">
        <f t="shared" si="120"/>
        <v>41326.987974537034</v>
      </c>
      <c r="T1960" s="12">
        <f t="shared" si="121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2"/>
        <v>1.5673440000000001</v>
      </c>
      <c r="P1961" s="6">
        <f t="shared" si="123"/>
        <v>36.965660377358489</v>
      </c>
      <c r="Q1961" t="s">
        <v>8319</v>
      </c>
      <c r="R1961" t="s">
        <v>8349</v>
      </c>
      <c r="S1961" s="12">
        <f t="shared" si="120"/>
        <v>41871.845601851848</v>
      </c>
      <c r="T1961" s="12">
        <f t="shared" si="121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2"/>
        <v>1.1790285714285715</v>
      </c>
      <c r="P1962" s="6">
        <f t="shared" si="123"/>
        <v>2500.969696969697</v>
      </c>
      <c r="Q1962" t="s">
        <v>8319</v>
      </c>
      <c r="R1962" t="s">
        <v>8349</v>
      </c>
      <c r="S1962" s="12">
        <f t="shared" si="120"/>
        <v>41964.362743055557</v>
      </c>
      <c r="T1962" s="12">
        <f t="shared" si="121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2"/>
        <v>11.053811999999999</v>
      </c>
      <c r="P1963" s="6">
        <f t="shared" si="123"/>
        <v>67.690214329454989</v>
      </c>
      <c r="Q1963" t="s">
        <v>8319</v>
      </c>
      <c r="R1963" t="s">
        <v>8349</v>
      </c>
      <c r="S1963" s="12">
        <f t="shared" si="120"/>
        <v>41148.194641203707</v>
      </c>
      <c r="T1963" s="12">
        <f t="shared" si="121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2"/>
        <v>1.9292499999999999</v>
      </c>
      <c r="P1964" s="6">
        <f t="shared" si="123"/>
        <v>63.04738562091503</v>
      </c>
      <c r="Q1964" t="s">
        <v>8319</v>
      </c>
      <c r="R1964" t="s">
        <v>8349</v>
      </c>
      <c r="S1964" s="12">
        <f t="shared" si="120"/>
        <v>41742.780509259261</v>
      </c>
      <c r="T1964" s="12">
        <f t="shared" si="121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2"/>
        <v>1.268842105263158</v>
      </c>
      <c r="P1965" s="6">
        <f t="shared" si="123"/>
        <v>117.6</v>
      </c>
      <c r="Q1965" t="s">
        <v>8319</v>
      </c>
      <c r="R1965" t="s">
        <v>8349</v>
      </c>
      <c r="S1965" s="12">
        <f t="shared" si="120"/>
        <v>41863.429791666669</v>
      </c>
      <c r="T1965" s="12">
        <f t="shared" si="121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2"/>
        <v>2.5957748878923765</v>
      </c>
      <c r="P1966" s="6">
        <f t="shared" si="123"/>
        <v>180.75185011709601</v>
      </c>
      <c r="Q1966" t="s">
        <v>8319</v>
      </c>
      <c r="R1966" t="s">
        <v>8349</v>
      </c>
      <c r="S1966" s="12">
        <f t="shared" si="120"/>
        <v>42452.272824074069</v>
      </c>
      <c r="T1966" s="12">
        <f t="shared" si="121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2"/>
        <v>2.6227999999999998</v>
      </c>
      <c r="P1967" s="6">
        <f t="shared" si="123"/>
        <v>127.32038834951456</v>
      </c>
      <c r="Q1967" t="s">
        <v>8319</v>
      </c>
      <c r="R1967" t="s">
        <v>8349</v>
      </c>
      <c r="S1967" s="12">
        <f t="shared" si="120"/>
        <v>40898.089236111111</v>
      </c>
      <c r="T1967" s="12">
        <f t="shared" si="121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2"/>
        <v>2.0674309000000002</v>
      </c>
      <c r="P1968" s="6">
        <f t="shared" si="123"/>
        <v>136.6444745538665</v>
      </c>
      <c r="Q1968" t="s">
        <v>8319</v>
      </c>
      <c r="R1968" t="s">
        <v>8349</v>
      </c>
      <c r="S1968" s="12">
        <f t="shared" si="120"/>
        <v>41835.540486111109</v>
      </c>
      <c r="T1968" s="12">
        <f t="shared" si="121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2"/>
        <v>3.7012999999999998</v>
      </c>
      <c r="P1969" s="6">
        <f t="shared" si="123"/>
        <v>182.78024691358024</v>
      </c>
      <c r="Q1969" t="s">
        <v>8319</v>
      </c>
      <c r="R1969" t="s">
        <v>8349</v>
      </c>
      <c r="S1969" s="12">
        <f t="shared" si="120"/>
        <v>41730.663530092592</v>
      </c>
      <c r="T1969" s="12">
        <f t="shared" si="121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2"/>
        <v>2.8496600000000001</v>
      </c>
      <c r="P1970" s="6">
        <f t="shared" si="123"/>
        <v>279.37843137254902</v>
      </c>
      <c r="Q1970" t="s">
        <v>8319</v>
      </c>
      <c r="R1970" t="s">
        <v>8349</v>
      </c>
      <c r="S1970" s="12">
        <f t="shared" si="120"/>
        <v>42676.586979166663</v>
      </c>
      <c r="T1970" s="12">
        <f t="shared" si="121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2"/>
        <v>5.7907999999999999</v>
      </c>
      <c r="P1971" s="6">
        <f t="shared" si="123"/>
        <v>61.375728669846318</v>
      </c>
      <c r="Q1971" t="s">
        <v>8319</v>
      </c>
      <c r="R1971" t="s">
        <v>8349</v>
      </c>
      <c r="S1971" s="12">
        <f t="shared" si="120"/>
        <v>42557.792453703703</v>
      </c>
      <c r="T1971" s="12">
        <f t="shared" si="121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2"/>
        <v>11.318</v>
      </c>
      <c r="P1972" s="6">
        <f t="shared" si="123"/>
        <v>80.727532097004286</v>
      </c>
      <c r="Q1972" t="s">
        <v>8319</v>
      </c>
      <c r="R1972" t="s">
        <v>8349</v>
      </c>
      <c r="S1972" s="12">
        <f t="shared" si="120"/>
        <v>41324.193298611113</v>
      </c>
      <c r="T1972" s="12">
        <f t="shared" si="121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2"/>
        <v>2.6302771750000002</v>
      </c>
      <c r="P1973" s="6">
        <f t="shared" si="123"/>
        <v>272.35590732591254</v>
      </c>
      <c r="Q1973" t="s">
        <v>8319</v>
      </c>
      <c r="R1973" t="s">
        <v>8349</v>
      </c>
      <c r="S1973" s="12">
        <f t="shared" si="120"/>
        <v>41561.500706018516</v>
      </c>
      <c r="T1973" s="12">
        <f t="shared" si="121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2"/>
        <v>6.7447999999999997</v>
      </c>
      <c r="P1974" s="6">
        <f t="shared" si="123"/>
        <v>70.848739495798313</v>
      </c>
      <c r="Q1974" t="s">
        <v>8319</v>
      </c>
      <c r="R1974" t="s">
        <v>8349</v>
      </c>
      <c r="S1974" s="12">
        <f t="shared" si="120"/>
        <v>41201.012083333335</v>
      </c>
      <c r="T1974" s="12">
        <f t="shared" si="121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2"/>
        <v>2.5683081313131315</v>
      </c>
      <c r="P1975" s="6">
        <f t="shared" si="123"/>
        <v>247.94003412969283</v>
      </c>
      <c r="Q1975" t="s">
        <v>8319</v>
      </c>
      <c r="R1975" t="s">
        <v>8349</v>
      </c>
      <c r="S1975" s="12">
        <f t="shared" si="120"/>
        <v>42549.722962962958</v>
      </c>
      <c r="T1975" s="12">
        <f t="shared" si="121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2"/>
        <v>3.7549600000000001</v>
      </c>
      <c r="P1976" s="6">
        <f t="shared" si="123"/>
        <v>186.81393034825871</v>
      </c>
      <c r="Q1976" t="s">
        <v>8319</v>
      </c>
      <c r="R1976" t="s">
        <v>8349</v>
      </c>
      <c r="S1976" s="12">
        <f t="shared" si="120"/>
        <v>41445.334131944444</v>
      </c>
      <c r="T1976" s="12">
        <f t="shared" si="121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2"/>
        <v>2.0870837499999997</v>
      </c>
      <c r="P1977" s="6">
        <f t="shared" si="123"/>
        <v>131.98948616600788</v>
      </c>
      <c r="Q1977" t="s">
        <v>8319</v>
      </c>
      <c r="R1977" t="s">
        <v>8349</v>
      </c>
      <c r="S1977" s="12">
        <f t="shared" si="120"/>
        <v>41313.755219907405</v>
      </c>
      <c r="T1977" s="12">
        <f t="shared" si="121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2"/>
        <v>3.4660000000000002</v>
      </c>
      <c r="P1978" s="6">
        <f t="shared" si="123"/>
        <v>29.310782241014799</v>
      </c>
      <c r="Q1978" t="s">
        <v>8319</v>
      </c>
      <c r="R1978" t="s">
        <v>8349</v>
      </c>
      <c r="S1978" s="12">
        <f t="shared" si="120"/>
        <v>41438.899594907409</v>
      </c>
      <c r="T1978" s="12">
        <f t="shared" si="121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2"/>
        <v>4.0232999999999999</v>
      </c>
      <c r="P1979" s="6">
        <f t="shared" si="123"/>
        <v>245.02436053593178</v>
      </c>
      <c r="Q1979" t="s">
        <v>8319</v>
      </c>
      <c r="R1979" t="s">
        <v>8349</v>
      </c>
      <c r="S1979" s="12">
        <f t="shared" si="120"/>
        <v>42311.216898148152</v>
      </c>
      <c r="T1979" s="12">
        <f t="shared" si="121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2"/>
        <v>10.2684514</v>
      </c>
      <c r="P1980" s="6">
        <f t="shared" si="123"/>
        <v>1323.2540463917526</v>
      </c>
      <c r="Q1980" t="s">
        <v>8319</v>
      </c>
      <c r="R1980" t="s">
        <v>8349</v>
      </c>
      <c r="S1980" s="12">
        <f t="shared" si="120"/>
        <v>41039.225601851853</v>
      </c>
      <c r="T1980" s="12">
        <f t="shared" si="121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2"/>
        <v>1.14901155</v>
      </c>
      <c r="P1981" s="6">
        <f t="shared" si="123"/>
        <v>282.65966789667897</v>
      </c>
      <c r="Q1981" t="s">
        <v>8319</v>
      </c>
      <c r="R1981" t="s">
        <v>8349</v>
      </c>
      <c r="S1981" s="12">
        <f t="shared" si="120"/>
        <v>42290.460023148145</v>
      </c>
      <c r="T1981" s="12">
        <f t="shared" si="121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2"/>
        <v>3.5482402000000004</v>
      </c>
      <c r="P1982" s="6">
        <f t="shared" si="123"/>
        <v>91.214401028277635</v>
      </c>
      <c r="Q1982" t="s">
        <v>8319</v>
      </c>
      <c r="R1982" t="s">
        <v>8349</v>
      </c>
      <c r="S1982" s="12">
        <f t="shared" si="120"/>
        <v>42423.542384259257</v>
      </c>
      <c r="T1982" s="12">
        <f t="shared" si="121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2"/>
        <v>5.0799999999999998E-2</v>
      </c>
      <c r="P1983" s="6">
        <f t="shared" si="123"/>
        <v>31.75</v>
      </c>
      <c r="Q1983" t="s">
        <v>8338</v>
      </c>
      <c r="R1983" t="s">
        <v>8350</v>
      </c>
      <c r="S1983" s="12">
        <f t="shared" si="120"/>
        <v>41799.725289351853</v>
      </c>
      <c r="T1983" s="12">
        <f t="shared" si="121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2"/>
        <v>0</v>
      </c>
      <c r="P1984" s="6" t="e">
        <f t="shared" si="123"/>
        <v>#DIV/0!</v>
      </c>
      <c r="Q1984" t="s">
        <v>8338</v>
      </c>
      <c r="R1984" t="s">
        <v>8350</v>
      </c>
      <c r="S1984" s="12">
        <f t="shared" si="120"/>
        <v>42678.586655092593</v>
      </c>
      <c r="T1984" s="12">
        <f t="shared" si="121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2"/>
        <v>4.2999999999999997E-2</v>
      </c>
      <c r="P1985" s="6">
        <f t="shared" si="123"/>
        <v>88.6875</v>
      </c>
      <c r="Q1985" t="s">
        <v>8338</v>
      </c>
      <c r="R1985" t="s">
        <v>8350</v>
      </c>
      <c r="S1985" s="12">
        <f t="shared" si="120"/>
        <v>42593.011782407411</v>
      </c>
      <c r="T1985" s="12">
        <f t="shared" si="121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2"/>
        <v>0.21146666666666666</v>
      </c>
      <c r="P1986" s="6">
        <f t="shared" si="123"/>
        <v>453.14285714285717</v>
      </c>
      <c r="Q1986" t="s">
        <v>8338</v>
      </c>
      <c r="R1986" t="s">
        <v>8350</v>
      </c>
      <c r="S1986" s="12">
        <f t="shared" ref="S1986:S2049" si="124">(J1986/86400)+DATE(1970,1,1)</f>
        <v>41913.790289351848</v>
      </c>
      <c r="T1986" s="12">
        <f t="shared" ref="T1986:T2049" si="125">(I1986/86400)+DATE(1970,1,1)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6">E1987/D1987</f>
        <v>3.1875000000000001E-2</v>
      </c>
      <c r="P1987" s="6">
        <f t="shared" ref="P1987:P2050" si="127">E1987/L1987</f>
        <v>12.75</v>
      </c>
      <c r="Q1987" t="s">
        <v>8338</v>
      </c>
      <c r="R1987" t="s">
        <v>8350</v>
      </c>
      <c r="S1987" s="12">
        <f t="shared" si="124"/>
        <v>42555.698738425926</v>
      </c>
      <c r="T1987" s="12">
        <f t="shared" si="125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6"/>
        <v>5.0000000000000001E-4</v>
      </c>
      <c r="P1988" s="6">
        <f t="shared" si="127"/>
        <v>1</v>
      </c>
      <c r="Q1988" t="s">
        <v>8338</v>
      </c>
      <c r="R1988" t="s">
        <v>8350</v>
      </c>
      <c r="S1988" s="12">
        <f t="shared" si="124"/>
        <v>42413.433831018519</v>
      </c>
      <c r="T1988" s="12">
        <f t="shared" si="125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6"/>
        <v>0.42472727272727273</v>
      </c>
      <c r="P1989" s="6">
        <f t="shared" si="127"/>
        <v>83.428571428571431</v>
      </c>
      <c r="Q1989" t="s">
        <v>8338</v>
      </c>
      <c r="R1989" t="s">
        <v>8350</v>
      </c>
      <c r="S1989" s="12">
        <f t="shared" si="124"/>
        <v>42034.639768518522</v>
      </c>
      <c r="T1989" s="12">
        <f t="shared" si="125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6"/>
        <v>4.1666666666666666E-3</v>
      </c>
      <c r="P1990" s="6">
        <f t="shared" si="127"/>
        <v>25</v>
      </c>
      <c r="Q1990" t="s">
        <v>8338</v>
      </c>
      <c r="R1990" t="s">
        <v>8350</v>
      </c>
      <c r="S1990" s="12">
        <f t="shared" si="124"/>
        <v>42206.763217592597</v>
      </c>
      <c r="T1990" s="12">
        <f t="shared" si="125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6"/>
        <v>0.01</v>
      </c>
      <c r="P1991" s="6">
        <f t="shared" si="127"/>
        <v>50</v>
      </c>
      <c r="Q1991" t="s">
        <v>8338</v>
      </c>
      <c r="R1991" t="s">
        <v>8350</v>
      </c>
      <c r="S1991" s="12">
        <f t="shared" si="124"/>
        <v>42685.680648148147</v>
      </c>
      <c r="T1991" s="12">
        <f t="shared" si="125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6"/>
        <v>0.16966666666666666</v>
      </c>
      <c r="P1992" s="6">
        <f t="shared" si="127"/>
        <v>101.8</v>
      </c>
      <c r="Q1992" t="s">
        <v>8338</v>
      </c>
      <c r="R1992" t="s">
        <v>8350</v>
      </c>
      <c r="S1992" s="12">
        <f t="shared" si="124"/>
        <v>42398.195972222224</v>
      </c>
      <c r="T1992" s="12">
        <f t="shared" si="125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6"/>
        <v>7.0000000000000007E-2</v>
      </c>
      <c r="P1993" s="6">
        <f t="shared" si="127"/>
        <v>46.666666666666664</v>
      </c>
      <c r="Q1993" t="s">
        <v>8338</v>
      </c>
      <c r="R1993" t="s">
        <v>8350</v>
      </c>
      <c r="S1993" s="12">
        <f t="shared" si="124"/>
        <v>42167.89335648148</v>
      </c>
      <c r="T1993" s="12">
        <f t="shared" si="125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6"/>
        <v>1.3333333333333333E-3</v>
      </c>
      <c r="P1994" s="6">
        <f t="shared" si="127"/>
        <v>1</v>
      </c>
      <c r="Q1994" t="s">
        <v>8338</v>
      </c>
      <c r="R1994" t="s">
        <v>8350</v>
      </c>
      <c r="S1994" s="12">
        <f t="shared" si="124"/>
        <v>42023.143414351856</v>
      </c>
      <c r="T1994" s="12">
        <f t="shared" si="125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6"/>
        <v>0</v>
      </c>
      <c r="P1995" s="6" t="e">
        <f t="shared" si="127"/>
        <v>#DIV/0!</v>
      </c>
      <c r="Q1995" t="s">
        <v>8338</v>
      </c>
      <c r="R1995" t="s">
        <v>8350</v>
      </c>
      <c r="S1995" s="12">
        <f t="shared" si="124"/>
        <v>42329.588391203702</v>
      </c>
      <c r="T1995" s="12">
        <f t="shared" si="125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6"/>
        <v>0</v>
      </c>
      <c r="P1996" s="6" t="e">
        <f t="shared" si="127"/>
        <v>#DIV/0!</v>
      </c>
      <c r="Q1996" t="s">
        <v>8338</v>
      </c>
      <c r="R1996" t="s">
        <v>8350</v>
      </c>
      <c r="S1996" s="12">
        <f t="shared" si="124"/>
        <v>42651.006273148145</v>
      </c>
      <c r="T1996" s="12">
        <f t="shared" si="125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6"/>
        <v>7.8E-2</v>
      </c>
      <c r="P1997" s="6">
        <f t="shared" si="127"/>
        <v>26</v>
      </c>
      <c r="Q1997" t="s">
        <v>8338</v>
      </c>
      <c r="R1997" t="s">
        <v>8350</v>
      </c>
      <c r="S1997" s="12">
        <f t="shared" si="124"/>
        <v>42181.902037037042</v>
      </c>
      <c r="T1997" s="12">
        <f t="shared" si="125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6"/>
        <v>0</v>
      </c>
      <c r="P1998" s="6" t="e">
        <f t="shared" si="127"/>
        <v>#DIV/0!</v>
      </c>
      <c r="Q1998" t="s">
        <v>8338</v>
      </c>
      <c r="R1998" t="s">
        <v>8350</v>
      </c>
      <c r="S1998" s="12">
        <f t="shared" si="124"/>
        <v>41800.819571759261</v>
      </c>
      <c r="T1998" s="12">
        <f t="shared" si="125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6"/>
        <v>0</v>
      </c>
      <c r="P1999" s="6" t="e">
        <f t="shared" si="127"/>
        <v>#DIV/0!</v>
      </c>
      <c r="Q1999" t="s">
        <v>8338</v>
      </c>
      <c r="R1999" t="s">
        <v>8350</v>
      </c>
      <c r="S1999" s="12">
        <f t="shared" si="124"/>
        <v>41847.930694444447</v>
      </c>
      <c r="T1999" s="12">
        <f t="shared" si="125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6"/>
        <v>0.26200000000000001</v>
      </c>
      <c r="P2000" s="6">
        <f t="shared" si="127"/>
        <v>218.33333333333334</v>
      </c>
      <c r="Q2000" t="s">
        <v>8338</v>
      </c>
      <c r="R2000" t="s">
        <v>8350</v>
      </c>
      <c r="S2000" s="12">
        <f t="shared" si="124"/>
        <v>41807.118495370371</v>
      </c>
      <c r="T2000" s="12">
        <f t="shared" si="125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6"/>
        <v>7.6129032258064515E-3</v>
      </c>
      <c r="P2001" s="6">
        <f t="shared" si="127"/>
        <v>33.714285714285715</v>
      </c>
      <c r="Q2001" t="s">
        <v>8338</v>
      </c>
      <c r="R2001" t="s">
        <v>8350</v>
      </c>
      <c r="S2001" s="12">
        <f t="shared" si="124"/>
        <v>41926.482731481483</v>
      </c>
      <c r="T2001" s="12">
        <f t="shared" si="125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6"/>
        <v>0.125</v>
      </c>
      <c r="P2002" s="6">
        <f t="shared" si="127"/>
        <v>25</v>
      </c>
      <c r="Q2002" t="s">
        <v>8338</v>
      </c>
      <c r="R2002" t="s">
        <v>8350</v>
      </c>
      <c r="S2002" s="12">
        <f t="shared" si="124"/>
        <v>42345.951539351852</v>
      </c>
      <c r="T2002" s="12">
        <f t="shared" si="125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6"/>
        <v>3.8212909090909091</v>
      </c>
      <c r="P2003" s="6">
        <f t="shared" si="127"/>
        <v>128.38790470372632</v>
      </c>
      <c r="Q2003" t="s">
        <v>8319</v>
      </c>
      <c r="R2003" t="s">
        <v>8349</v>
      </c>
      <c r="S2003" s="12">
        <f t="shared" si="124"/>
        <v>42136.209675925929</v>
      </c>
      <c r="T2003" s="12">
        <f t="shared" si="125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6"/>
        <v>2.1679422000000002</v>
      </c>
      <c r="P2004" s="6">
        <f t="shared" si="127"/>
        <v>78.834261818181815</v>
      </c>
      <c r="Q2004" t="s">
        <v>8319</v>
      </c>
      <c r="R2004" t="s">
        <v>8349</v>
      </c>
      <c r="S2004" s="12">
        <f t="shared" si="124"/>
        <v>42728.71230324074</v>
      </c>
      <c r="T2004" s="12">
        <f t="shared" si="125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6"/>
        <v>3.12</v>
      </c>
      <c r="P2005" s="6">
        <f t="shared" si="127"/>
        <v>91.764705882352942</v>
      </c>
      <c r="Q2005" t="s">
        <v>8319</v>
      </c>
      <c r="R2005" t="s">
        <v>8349</v>
      </c>
      <c r="S2005" s="12">
        <f t="shared" si="124"/>
        <v>40347.125601851854</v>
      </c>
      <c r="T2005" s="12">
        <f t="shared" si="125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6"/>
        <v>2.3442048</v>
      </c>
      <c r="P2006" s="6">
        <f t="shared" si="127"/>
        <v>331.10237288135596</v>
      </c>
      <c r="Q2006" t="s">
        <v>8319</v>
      </c>
      <c r="R2006" t="s">
        <v>8349</v>
      </c>
      <c r="S2006" s="12">
        <f t="shared" si="124"/>
        <v>41800.604895833334</v>
      </c>
      <c r="T2006" s="12">
        <f t="shared" si="125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6"/>
        <v>1.236801</v>
      </c>
      <c r="P2007" s="6">
        <f t="shared" si="127"/>
        <v>194.26193717277485</v>
      </c>
      <c r="Q2007" t="s">
        <v>8319</v>
      </c>
      <c r="R2007" t="s">
        <v>8349</v>
      </c>
      <c r="S2007" s="12">
        <f t="shared" si="124"/>
        <v>41535.812708333331</v>
      </c>
      <c r="T2007" s="12">
        <f t="shared" si="125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6"/>
        <v>2.4784000000000002</v>
      </c>
      <c r="P2008" s="6">
        <f t="shared" si="127"/>
        <v>408.97689768976898</v>
      </c>
      <c r="Q2008" t="s">
        <v>8319</v>
      </c>
      <c r="R2008" t="s">
        <v>8349</v>
      </c>
      <c r="S2008" s="12">
        <f t="shared" si="124"/>
        <v>41941.500520833331</v>
      </c>
      <c r="T2008" s="12">
        <f t="shared" si="125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6"/>
        <v>1.157092</v>
      </c>
      <c r="P2009" s="6">
        <f t="shared" si="127"/>
        <v>84.459270072992695</v>
      </c>
      <c r="Q2009" t="s">
        <v>8319</v>
      </c>
      <c r="R2009" t="s">
        <v>8349</v>
      </c>
      <c r="S2009" s="12">
        <f t="shared" si="124"/>
        <v>40347.837800925925</v>
      </c>
      <c r="T2009" s="12">
        <f t="shared" si="125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6"/>
        <v>1.1707484768810599</v>
      </c>
      <c r="P2010" s="6">
        <f t="shared" si="127"/>
        <v>44.853658536585364</v>
      </c>
      <c r="Q2010" t="s">
        <v>8319</v>
      </c>
      <c r="R2010" t="s">
        <v>8349</v>
      </c>
      <c r="S2010" s="12">
        <f t="shared" si="124"/>
        <v>40761.604421296295</v>
      </c>
      <c r="T2010" s="12">
        <f t="shared" si="125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6"/>
        <v>3.05158</v>
      </c>
      <c r="P2011" s="6">
        <f t="shared" si="127"/>
        <v>383.3643216080402</v>
      </c>
      <c r="Q2011" t="s">
        <v>8319</v>
      </c>
      <c r="R2011" t="s">
        <v>8349</v>
      </c>
      <c r="S2011" s="12">
        <f t="shared" si="124"/>
        <v>42661.323414351849</v>
      </c>
      <c r="T2011" s="12">
        <f t="shared" si="125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6"/>
        <v>3.2005299999999997</v>
      </c>
      <c r="P2012" s="6">
        <f t="shared" si="127"/>
        <v>55.276856649395505</v>
      </c>
      <c r="Q2012" t="s">
        <v>8319</v>
      </c>
      <c r="R2012" t="s">
        <v>8349</v>
      </c>
      <c r="S2012" s="12">
        <f t="shared" si="124"/>
        <v>42570.996423611112</v>
      </c>
      <c r="T2012" s="12">
        <f t="shared" si="125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6"/>
        <v>8.1956399999999991</v>
      </c>
      <c r="P2013" s="6">
        <f t="shared" si="127"/>
        <v>422.02059732234807</v>
      </c>
      <c r="Q2013" t="s">
        <v>8319</v>
      </c>
      <c r="R2013" t="s">
        <v>8349</v>
      </c>
      <c r="S2013" s="12">
        <f t="shared" si="124"/>
        <v>42347.358483796299</v>
      </c>
      <c r="T2013" s="12">
        <f t="shared" si="125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6"/>
        <v>2.3490000000000002</v>
      </c>
      <c r="P2014" s="6">
        <f t="shared" si="127"/>
        <v>64.180327868852459</v>
      </c>
      <c r="Q2014" t="s">
        <v>8319</v>
      </c>
      <c r="R2014" t="s">
        <v>8349</v>
      </c>
      <c r="S2014" s="12">
        <f t="shared" si="124"/>
        <v>42010.822233796294</v>
      </c>
      <c r="T2014" s="12">
        <f t="shared" si="125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6"/>
        <v>4.9491375</v>
      </c>
      <c r="P2015" s="6">
        <f t="shared" si="127"/>
        <v>173.57781674704077</v>
      </c>
      <c r="Q2015" t="s">
        <v>8319</v>
      </c>
      <c r="R2015" t="s">
        <v>8349</v>
      </c>
      <c r="S2015" s="12">
        <f t="shared" si="124"/>
        <v>42499.960810185185</v>
      </c>
      <c r="T2015" s="12">
        <f t="shared" si="125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6"/>
        <v>78.137822333333332</v>
      </c>
      <c r="P2016" s="6">
        <f t="shared" si="127"/>
        <v>88.601680840609291</v>
      </c>
      <c r="Q2016" t="s">
        <v>8319</v>
      </c>
      <c r="R2016" t="s">
        <v>8349</v>
      </c>
      <c r="S2016" s="12">
        <f t="shared" si="124"/>
        <v>41324.214571759258</v>
      </c>
      <c r="T2016" s="12">
        <f t="shared" si="125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6"/>
        <v>1.1300013888888889</v>
      </c>
      <c r="P2017" s="6">
        <f t="shared" si="127"/>
        <v>50.222283950617282</v>
      </c>
      <c r="Q2017" t="s">
        <v>8319</v>
      </c>
      <c r="R2017" t="s">
        <v>8349</v>
      </c>
      <c r="S2017" s="12">
        <f t="shared" si="124"/>
        <v>40765.876886574071</v>
      </c>
      <c r="T2017" s="12">
        <f t="shared" si="125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6"/>
        <v>9.2154220000000002</v>
      </c>
      <c r="P2018" s="6">
        <f t="shared" si="127"/>
        <v>192.38876826722338</v>
      </c>
      <c r="Q2018" t="s">
        <v>8319</v>
      </c>
      <c r="R2018" t="s">
        <v>8349</v>
      </c>
      <c r="S2018" s="12">
        <f t="shared" si="124"/>
        <v>41312.880775462967</v>
      </c>
      <c r="T2018" s="12">
        <f t="shared" si="125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6"/>
        <v>1.2510239999999999</v>
      </c>
      <c r="P2019" s="6">
        <f t="shared" si="127"/>
        <v>73.416901408450698</v>
      </c>
      <c r="Q2019" t="s">
        <v>8319</v>
      </c>
      <c r="R2019" t="s">
        <v>8349</v>
      </c>
      <c r="S2019" s="12">
        <f t="shared" si="124"/>
        <v>40961.057349537034</v>
      </c>
      <c r="T2019" s="12">
        <f t="shared" si="125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6"/>
        <v>1.0224343076923077</v>
      </c>
      <c r="P2020" s="6">
        <f t="shared" si="127"/>
        <v>147.68495555555555</v>
      </c>
      <c r="Q2020" t="s">
        <v>8319</v>
      </c>
      <c r="R2020" t="s">
        <v>8349</v>
      </c>
      <c r="S2020" s="12">
        <f t="shared" si="124"/>
        <v>42199.365844907406</v>
      </c>
      <c r="T2020" s="12">
        <f t="shared" si="125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6"/>
        <v>4.8490975000000001</v>
      </c>
      <c r="P2021" s="6">
        <f t="shared" si="127"/>
        <v>108.96848314606741</v>
      </c>
      <c r="Q2021" t="s">
        <v>8319</v>
      </c>
      <c r="R2021" t="s">
        <v>8349</v>
      </c>
      <c r="S2021" s="12">
        <f t="shared" si="124"/>
        <v>42605.70857638889</v>
      </c>
      <c r="T2021" s="12">
        <f t="shared" si="125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6"/>
        <v>1.9233333333333333</v>
      </c>
      <c r="P2022" s="6">
        <f t="shared" si="127"/>
        <v>23.647540983606557</v>
      </c>
      <c r="Q2022" t="s">
        <v>8319</v>
      </c>
      <c r="R2022" t="s">
        <v>8349</v>
      </c>
      <c r="S2022" s="12">
        <f t="shared" si="124"/>
        <v>41737.097500000003</v>
      </c>
      <c r="T2022" s="12">
        <f t="shared" si="125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6"/>
        <v>2.8109999999999999</v>
      </c>
      <c r="P2023" s="6">
        <f t="shared" si="127"/>
        <v>147.94736842105263</v>
      </c>
      <c r="Q2023" t="s">
        <v>8319</v>
      </c>
      <c r="R2023" t="s">
        <v>8349</v>
      </c>
      <c r="S2023" s="12">
        <f t="shared" si="124"/>
        <v>41861.070567129631</v>
      </c>
      <c r="T2023" s="12">
        <f t="shared" si="125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6"/>
        <v>1.2513700000000001</v>
      </c>
      <c r="P2024" s="6">
        <f t="shared" si="127"/>
        <v>385.03692307692307</v>
      </c>
      <c r="Q2024" t="s">
        <v>8319</v>
      </c>
      <c r="R2024" t="s">
        <v>8349</v>
      </c>
      <c r="S2024" s="12">
        <f t="shared" si="124"/>
        <v>42502.569120370375</v>
      </c>
      <c r="T2024" s="12">
        <f t="shared" si="125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6"/>
        <v>1.61459</v>
      </c>
      <c r="P2025" s="6">
        <f t="shared" si="127"/>
        <v>457.39093484419266</v>
      </c>
      <c r="Q2025" t="s">
        <v>8319</v>
      </c>
      <c r="R2025" t="s">
        <v>8349</v>
      </c>
      <c r="S2025" s="12">
        <f t="shared" si="124"/>
        <v>42136.420752314814</v>
      </c>
      <c r="T2025" s="12">
        <f t="shared" si="125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6"/>
        <v>5.8535000000000004</v>
      </c>
      <c r="P2026" s="6">
        <f t="shared" si="127"/>
        <v>222.99047619047619</v>
      </c>
      <c r="Q2026" t="s">
        <v>8319</v>
      </c>
      <c r="R2026" t="s">
        <v>8349</v>
      </c>
      <c r="S2026" s="12">
        <f t="shared" si="124"/>
        <v>41099.966944444444</v>
      </c>
      <c r="T2026" s="12">
        <f t="shared" si="125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6"/>
        <v>2.0114999999999998</v>
      </c>
      <c r="P2027" s="6">
        <f t="shared" si="127"/>
        <v>220.74074074074073</v>
      </c>
      <c r="Q2027" t="s">
        <v>8319</v>
      </c>
      <c r="R2027" t="s">
        <v>8349</v>
      </c>
      <c r="S2027" s="12">
        <f t="shared" si="124"/>
        <v>42136.184560185182</v>
      </c>
      <c r="T2027" s="12">
        <f t="shared" si="125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6"/>
        <v>1.3348307999999998</v>
      </c>
      <c r="P2028" s="6">
        <f t="shared" si="127"/>
        <v>73.503898678414089</v>
      </c>
      <c r="Q2028" t="s">
        <v>8319</v>
      </c>
      <c r="R2028" t="s">
        <v>8349</v>
      </c>
      <c r="S2028" s="12">
        <f t="shared" si="124"/>
        <v>41704.735937500001</v>
      </c>
      <c r="T2028" s="12">
        <f t="shared" si="125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6"/>
        <v>1.2024900000000001</v>
      </c>
      <c r="P2029" s="6">
        <f t="shared" si="127"/>
        <v>223.09647495361781</v>
      </c>
      <c r="Q2029" t="s">
        <v>8319</v>
      </c>
      <c r="R2029" t="s">
        <v>8349</v>
      </c>
      <c r="S2029" s="12">
        <f t="shared" si="124"/>
        <v>42048.813877314809</v>
      </c>
      <c r="T2029" s="12">
        <f t="shared" si="125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6"/>
        <v>1.2616666666666667</v>
      </c>
      <c r="P2030" s="6">
        <f t="shared" si="127"/>
        <v>47.911392405063289</v>
      </c>
      <c r="Q2030" t="s">
        <v>8319</v>
      </c>
      <c r="R2030" t="s">
        <v>8349</v>
      </c>
      <c r="S2030" s="12">
        <f t="shared" si="124"/>
        <v>40215.919050925928</v>
      </c>
      <c r="T2030" s="12">
        <f t="shared" si="125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6"/>
        <v>3.6120000000000001</v>
      </c>
      <c r="P2031" s="6">
        <f t="shared" si="127"/>
        <v>96.063829787234042</v>
      </c>
      <c r="Q2031" t="s">
        <v>8319</v>
      </c>
      <c r="R2031" t="s">
        <v>8349</v>
      </c>
      <c r="S2031" s="12">
        <f t="shared" si="124"/>
        <v>41848.021770833337</v>
      </c>
      <c r="T2031" s="12">
        <f t="shared" si="125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6"/>
        <v>2.26239013671875</v>
      </c>
      <c r="P2032" s="6">
        <f t="shared" si="127"/>
        <v>118.6144</v>
      </c>
      <c r="Q2032" t="s">
        <v>8319</v>
      </c>
      <c r="R2032" t="s">
        <v>8349</v>
      </c>
      <c r="S2032" s="12">
        <f t="shared" si="124"/>
        <v>41212.996481481481</v>
      </c>
      <c r="T2032" s="12">
        <f t="shared" si="125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6"/>
        <v>1.2035</v>
      </c>
      <c r="P2033" s="6">
        <f t="shared" si="127"/>
        <v>118.45472440944881</v>
      </c>
      <c r="Q2033" t="s">
        <v>8319</v>
      </c>
      <c r="R2033" t="s">
        <v>8349</v>
      </c>
      <c r="S2033" s="12">
        <f t="shared" si="124"/>
        <v>41975.329317129625</v>
      </c>
      <c r="T2033" s="12">
        <f t="shared" si="125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6"/>
        <v>3.0418799999999999</v>
      </c>
      <c r="P2034" s="6">
        <f t="shared" si="127"/>
        <v>143.21468926553672</v>
      </c>
      <c r="Q2034" t="s">
        <v>8319</v>
      </c>
      <c r="R2034" t="s">
        <v>8349</v>
      </c>
      <c r="S2034" s="12">
        <f t="shared" si="124"/>
        <v>42689.565671296295</v>
      </c>
      <c r="T2034" s="12">
        <f t="shared" si="125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6"/>
        <v>1.7867599999999999</v>
      </c>
      <c r="P2035" s="6">
        <f t="shared" si="127"/>
        <v>282.71518987341773</v>
      </c>
      <c r="Q2035" t="s">
        <v>8319</v>
      </c>
      <c r="R2035" t="s">
        <v>8349</v>
      </c>
      <c r="S2035" s="12">
        <f t="shared" si="124"/>
        <v>41725.082384259258</v>
      </c>
      <c r="T2035" s="12">
        <f t="shared" si="125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6"/>
        <v>3.868199871794872</v>
      </c>
      <c r="P2036" s="6">
        <f t="shared" si="127"/>
        <v>593.93620078740162</v>
      </c>
      <c r="Q2036" t="s">
        <v>8319</v>
      </c>
      <c r="R2036" t="s">
        <v>8349</v>
      </c>
      <c r="S2036" s="12">
        <f t="shared" si="124"/>
        <v>42076.130011574074</v>
      </c>
      <c r="T2036" s="12">
        <f t="shared" si="125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6"/>
        <v>2.1103642500000004</v>
      </c>
      <c r="P2037" s="6">
        <f t="shared" si="127"/>
        <v>262.15704968944101</v>
      </c>
      <c r="Q2037" t="s">
        <v>8319</v>
      </c>
      <c r="R2037" t="s">
        <v>8349</v>
      </c>
      <c r="S2037" s="12">
        <f t="shared" si="124"/>
        <v>42311.625081018516</v>
      </c>
      <c r="T2037" s="12">
        <f t="shared" si="125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6"/>
        <v>1.3166833333333334</v>
      </c>
      <c r="P2038" s="6">
        <f t="shared" si="127"/>
        <v>46.580778301886795</v>
      </c>
      <c r="Q2038" t="s">
        <v>8319</v>
      </c>
      <c r="R2038" t="s">
        <v>8349</v>
      </c>
      <c r="S2038" s="12">
        <f t="shared" si="124"/>
        <v>41738.864803240736</v>
      </c>
      <c r="T2038" s="12">
        <f t="shared" si="125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6"/>
        <v>3.0047639999999998</v>
      </c>
      <c r="P2039" s="6">
        <f t="shared" si="127"/>
        <v>70.041118881118877</v>
      </c>
      <c r="Q2039" t="s">
        <v>8319</v>
      </c>
      <c r="R2039" t="s">
        <v>8349</v>
      </c>
      <c r="S2039" s="12">
        <f t="shared" si="124"/>
        <v>41578.210104166668</v>
      </c>
      <c r="T2039" s="12">
        <f t="shared" si="125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6"/>
        <v>4.2051249999999998</v>
      </c>
      <c r="P2040" s="6">
        <f t="shared" si="127"/>
        <v>164.90686274509804</v>
      </c>
      <c r="Q2040" t="s">
        <v>8319</v>
      </c>
      <c r="R2040" t="s">
        <v>8349</v>
      </c>
      <c r="S2040" s="12">
        <f t="shared" si="124"/>
        <v>41424.27107638889</v>
      </c>
      <c r="T2040" s="12">
        <f t="shared" si="125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6"/>
        <v>1.362168</v>
      </c>
      <c r="P2041" s="6">
        <f t="shared" si="127"/>
        <v>449.26385224274406</v>
      </c>
      <c r="Q2041" t="s">
        <v>8319</v>
      </c>
      <c r="R2041" t="s">
        <v>8349</v>
      </c>
      <c r="S2041" s="12">
        <f t="shared" si="124"/>
        <v>42675.438946759255</v>
      </c>
      <c r="T2041" s="12">
        <f t="shared" si="125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6"/>
        <v>2.4817133333333334</v>
      </c>
      <c r="P2042" s="6">
        <f t="shared" si="127"/>
        <v>27.472841328413285</v>
      </c>
      <c r="Q2042" t="s">
        <v>8319</v>
      </c>
      <c r="R2042" t="s">
        <v>8349</v>
      </c>
      <c r="S2042" s="12">
        <f t="shared" si="124"/>
        <v>41578.927118055552</v>
      </c>
      <c r="T2042" s="12">
        <f t="shared" si="125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6"/>
        <v>1.8186315789473684</v>
      </c>
      <c r="P2043" s="6">
        <f t="shared" si="127"/>
        <v>143.97499999999999</v>
      </c>
      <c r="Q2043" t="s">
        <v>8319</v>
      </c>
      <c r="R2043" t="s">
        <v>8349</v>
      </c>
      <c r="S2043" s="12">
        <f t="shared" si="124"/>
        <v>42654.525775462964</v>
      </c>
      <c r="T2043" s="12">
        <f t="shared" si="125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6"/>
        <v>1.2353000000000001</v>
      </c>
      <c r="P2044" s="6">
        <f t="shared" si="127"/>
        <v>88.23571428571428</v>
      </c>
      <c r="Q2044" t="s">
        <v>8319</v>
      </c>
      <c r="R2044" t="s">
        <v>8349</v>
      </c>
      <c r="S2044" s="12">
        <f t="shared" si="124"/>
        <v>42331.708032407405</v>
      </c>
      <c r="T2044" s="12">
        <f t="shared" si="125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6"/>
        <v>5.0620938628158845</v>
      </c>
      <c r="P2045" s="6">
        <f t="shared" si="127"/>
        <v>36.326424870466319</v>
      </c>
      <c r="Q2045" t="s">
        <v>8319</v>
      </c>
      <c r="R2045" t="s">
        <v>8349</v>
      </c>
      <c r="S2045" s="12">
        <f t="shared" si="124"/>
        <v>42661.176817129628</v>
      </c>
      <c r="T2045" s="12">
        <f t="shared" si="125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6"/>
        <v>1.0821333333333334</v>
      </c>
      <c r="P2046" s="6">
        <f t="shared" si="127"/>
        <v>90.177777777777777</v>
      </c>
      <c r="Q2046" t="s">
        <v>8319</v>
      </c>
      <c r="R2046" t="s">
        <v>8349</v>
      </c>
      <c r="S2046" s="12">
        <f t="shared" si="124"/>
        <v>42138.684189814812</v>
      </c>
      <c r="T2046" s="12">
        <f t="shared" si="125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6"/>
        <v>8.1918387755102042</v>
      </c>
      <c r="P2047" s="6">
        <f t="shared" si="127"/>
        <v>152.62361216730039</v>
      </c>
      <c r="Q2047" t="s">
        <v>8319</v>
      </c>
      <c r="R2047" t="s">
        <v>8349</v>
      </c>
      <c r="S2047" s="12">
        <f t="shared" si="124"/>
        <v>41069.088506944448</v>
      </c>
      <c r="T2047" s="12">
        <f t="shared" si="125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6"/>
        <v>1.2110000000000001</v>
      </c>
      <c r="P2048" s="6">
        <f t="shared" si="127"/>
        <v>55.806451612903224</v>
      </c>
      <c r="Q2048" t="s">
        <v>8319</v>
      </c>
      <c r="R2048" t="s">
        <v>8349</v>
      </c>
      <c r="S2048" s="12">
        <f t="shared" si="124"/>
        <v>41387.171805555554</v>
      </c>
      <c r="T2048" s="12">
        <f t="shared" si="125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6"/>
        <v>1.0299897959183673</v>
      </c>
      <c r="P2049" s="6">
        <f t="shared" si="127"/>
        <v>227.85327313769753</v>
      </c>
      <c r="Q2049" t="s">
        <v>8319</v>
      </c>
      <c r="R2049" t="s">
        <v>8349</v>
      </c>
      <c r="S2049" s="12">
        <f t="shared" si="124"/>
        <v>42081.903587962966</v>
      </c>
      <c r="T2049" s="12">
        <f t="shared" si="125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6"/>
        <v>1.4833229411764706</v>
      </c>
      <c r="P2050" s="6">
        <f t="shared" si="127"/>
        <v>91.82989803350327</v>
      </c>
      <c r="Q2050" t="s">
        <v>8319</v>
      </c>
      <c r="R2050" t="s">
        <v>8349</v>
      </c>
      <c r="S2050" s="12">
        <f t="shared" ref="S2050:S2113" si="128">(J2050/86400)+DATE(1970,1,1)</f>
        <v>41387.651516203703</v>
      </c>
      <c r="T2050" s="12">
        <f t="shared" ref="T2050:T2113" si="129">(I2050/86400)+DATE(1970,1,1)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30">E2051/D2051</f>
        <v>1.2019070000000001</v>
      </c>
      <c r="P2051" s="6">
        <f t="shared" ref="P2051:P2114" si="131">E2051/L2051</f>
        <v>80.991037735849048</v>
      </c>
      <c r="Q2051" t="s">
        <v>8319</v>
      </c>
      <c r="R2051" t="s">
        <v>8349</v>
      </c>
      <c r="S2051" s="12">
        <f t="shared" si="128"/>
        <v>41575.527349537035</v>
      </c>
      <c r="T2051" s="12">
        <f t="shared" si="129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30"/>
        <v>4.7327000000000004</v>
      </c>
      <c r="P2052" s="6">
        <f t="shared" si="131"/>
        <v>278.39411764705881</v>
      </c>
      <c r="Q2052" t="s">
        <v>8319</v>
      </c>
      <c r="R2052" t="s">
        <v>8349</v>
      </c>
      <c r="S2052" s="12">
        <f t="shared" si="128"/>
        <v>42115.071504629625</v>
      </c>
      <c r="T2052" s="12">
        <f t="shared" si="129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0"/>
        <v>1.303625</v>
      </c>
      <c r="P2053" s="6">
        <f t="shared" si="131"/>
        <v>43.095041322314053</v>
      </c>
      <c r="Q2053" t="s">
        <v>8319</v>
      </c>
      <c r="R2053" t="s">
        <v>8349</v>
      </c>
      <c r="S2053" s="12">
        <f t="shared" si="128"/>
        <v>41604.022418981483</v>
      </c>
      <c r="T2053" s="12">
        <f t="shared" si="129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0"/>
        <v>3.5304799999999998</v>
      </c>
      <c r="P2054" s="6">
        <f t="shared" si="131"/>
        <v>326.29205175600737</v>
      </c>
      <c r="Q2054" t="s">
        <v>8319</v>
      </c>
      <c r="R2054" t="s">
        <v>8349</v>
      </c>
      <c r="S2054" s="12">
        <f t="shared" si="128"/>
        <v>42375.08394675926</v>
      </c>
      <c r="T2054" s="12">
        <f t="shared" si="129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0"/>
        <v>1.0102</v>
      </c>
      <c r="P2055" s="6">
        <f t="shared" si="131"/>
        <v>41.743801652892564</v>
      </c>
      <c r="Q2055" t="s">
        <v>8319</v>
      </c>
      <c r="R2055" t="s">
        <v>8349</v>
      </c>
      <c r="S2055" s="12">
        <f t="shared" si="128"/>
        <v>42303.617488425924</v>
      </c>
      <c r="T2055" s="12">
        <f t="shared" si="129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0"/>
        <v>1.1359142857142857</v>
      </c>
      <c r="P2056" s="6">
        <f t="shared" si="131"/>
        <v>64.020933977455712</v>
      </c>
      <c r="Q2056" t="s">
        <v>8319</v>
      </c>
      <c r="R2056" t="s">
        <v>8349</v>
      </c>
      <c r="S2056" s="12">
        <f t="shared" si="128"/>
        <v>41731.520949074074</v>
      </c>
      <c r="T2056" s="12">
        <f t="shared" si="129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0"/>
        <v>1.6741666666666666</v>
      </c>
      <c r="P2057" s="6">
        <f t="shared" si="131"/>
        <v>99.455445544554451</v>
      </c>
      <c r="Q2057" t="s">
        <v>8319</v>
      </c>
      <c r="R2057" t="s">
        <v>8349</v>
      </c>
      <c r="S2057" s="12">
        <f t="shared" si="128"/>
        <v>41946.674108796295</v>
      </c>
      <c r="T2057" s="12">
        <f t="shared" si="129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0"/>
        <v>1.5345200000000001</v>
      </c>
      <c r="P2058" s="6">
        <f t="shared" si="131"/>
        <v>138.49458483754512</v>
      </c>
      <c r="Q2058" t="s">
        <v>8319</v>
      </c>
      <c r="R2058" t="s">
        <v>8349</v>
      </c>
      <c r="S2058" s="12">
        <f t="shared" si="128"/>
        <v>41351.76090277778</v>
      </c>
      <c r="T2058" s="12">
        <f t="shared" si="129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0"/>
        <v>2.022322</v>
      </c>
      <c r="P2059" s="6">
        <f t="shared" si="131"/>
        <v>45.547792792792798</v>
      </c>
      <c r="Q2059" t="s">
        <v>8319</v>
      </c>
      <c r="R2059" t="s">
        <v>8349</v>
      </c>
      <c r="S2059" s="12">
        <f t="shared" si="128"/>
        <v>42396.494583333333</v>
      </c>
      <c r="T2059" s="12">
        <f t="shared" si="129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0"/>
        <v>1.6828125</v>
      </c>
      <c r="P2060" s="6">
        <f t="shared" si="131"/>
        <v>10.507317073170732</v>
      </c>
      <c r="Q2060" t="s">
        <v>8319</v>
      </c>
      <c r="R2060" t="s">
        <v>8349</v>
      </c>
      <c r="S2060" s="12">
        <f t="shared" si="128"/>
        <v>42026.370717592596</v>
      </c>
      <c r="T2060" s="12">
        <f t="shared" si="129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0"/>
        <v>1.4345666666666668</v>
      </c>
      <c r="P2061" s="6">
        <f t="shared" si="131"/>
        <v>114.76533333333333</v>
      </c>
      <c r="Q2061" t="s">
        <v>8319</v>
      </c>
      <c r="R2061" t="s">
        <v>8349</v>
      </c>
      <c r="S2061" s="12">
        <f t="shared" si="128"/>
        <v>42361.602476851855</v>
      </c>
      <c r="T2061" s="12">
        <f t="shared" si="129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0"/>
        <v>1.964</v>
      </c>
      <c r="P2062" s="6">
        <f t="shared" si="131"/>
        <v>35.997067448680355</v>
      </c>
      <c r="Q2062" t="s">
        <v>8319</v>
      </c>
      <c r="R2062" t="s">
        <v>8349</v>
      </c>
      <c r="S2062" s="12">
        <f t="shared" si="128"/>
        <v>41783.642939814818</v>
      </c>
      <c r="T2062" s="12">
        <f t="shared" si="129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0"/>
        <v>1.0791999999999999</v>
      </c>
      <c r="P2063" s="6">
        <f t="shared" si="131"/>
        <v>154.17142857142858</v>
      </c>
      <c r="Q2063" t="s">
        <v>8319</v>
      </c>
      <c r="R2063" t="s">
        <v>8349</v>
      </c>
      <c r="S2063" s="12">
        <f t="shared" si="128"/>
        <v>42705.764513888891</v>
      </c>
      <c r="T2063" s="12">
        <f t="shared" si="129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0"/>
        <v>1.14977</v>
      </c>
      <c r="P2064" s="6">
        <f t="shared" si="131"/>
        <v>566.38916256157631</v>
      </c>
      <c r="Q2064" t="s">
        <v>8319</v>
      </c>
      <c r="R2064" t="s">
        <v>8349</v>
      </c>
      <c r="S2064" s="12">
        <f t="shared" si="128"/>
        <v>42423.3830787037</v>
      </c>
      <c r="T2064" s="12">
        <f t="shared" si="129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0"/>
        <v>1.4804999999999999</v>
      </c>
      <c r="P2065" s="6">
        <f t="shared" si="131"/>
        <v>120.85714285714286</v>
      </c>
      <c r="Q2065" t="s">
        <v>8319</v>
      </c>
      <c r="R2065" t="s">
        <v>8349</v>
      </c>
      <c r="S2065" s="12">
        <f t="shared" si="128"/>
        <v>42472.73265046296</v>
      </c>
      <c r="T2065" s="12">
        <f t="shared" si="129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0"/>
        <v>1.9116676082790633</v>
      </c>
      <c r="P2066" s="6">
        <f t="shared" si="131"/>
        <v>86.163845492085343</v>
      </c>
      <c r="Q2066" t="s">
        <v>8319</v>
      </c>
      <c r="R2066" t="s">
        <v>8349</v>
      </c>
      <c r="S2066" s="12">
        <f t="shared" si="128"/>
        <v>41389.364849537036</v>
      </c>
      <c r="T2066" s="12">
        <f t="shared" si="129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0"/>
        <v>1.99215125</v>
      </c>
      <c r="P2067" s="6">
        <f t="shared" si="131"/>
        <v>51.212114395886893</v>
      </c>
      <c r="Q2067" t="s">
        <v>8319</v>
      </c>
      <c r="R2067" t="s">
        <v>8349</v>
      </c>
      <c r="S2067" s="12">
        <f t="shared" si="128"/>
        <v>41603.333668981482</v>
      </c>
      <c r="T2067" s="12">
        <f t="shared" si="129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0"/>
        <v>2.1859999999999999</v>
      </c>
      <c r="P2068" s="6">
        <f t="shared" si="131"/>
        <v>67.261538461538464</v>
      </c>
      <c r="Q2068" t="s">
        <v>8319</v>
      </c>
      <c r="R2068" t="s">
        <v>8349</v>
      </c>
      <c r="S2068" s="12">
        <f t="shared" si="128"/>
        <v>41844.771793981483</v>
      </c>
      <c r="T2068" s="12">
        <f t="shared" si="129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0"/>
        <v>1.2686868686868686</v>
      </c>
      <c r="P2069" s="6">
        <f t="shared" si="131"/>
        <v>62.8</v>
      </c>
      <c r="Q2069" t="s">
        <v>8319</v>
      </c>
      <c r="R2069" t="s">
        <v>8349</v>
      </c>
      <c r="S2069" s="12">
        <f t="shared" si="128"/>
        <v>42115.853888888887</v>
      </c>
      <c r="T2069" s="12">
        <f t="shared" si="129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0"/>
        <v>1.0522388</v>
      </c>
      <c r="P2070" s="6">
        <f t="shared" si="131"/>
        <v>346.13118421052633</v>
      </c>
      <c r="Q2070" t="s">
        <v>8319</v>
      </c>
      <c r="R2070" t="s">
        <v>8349</v>
      </c>
      <c r="S2070" s="12">
        <f t="shared" si="128"/>
        <v>42633.841608796298</v>
      </c>
      <c r="T2070" s="12">
        <f t="shared" si="129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0"/>
        <v>1.2840666000000001</v>
      </c>
      <c r="P2071" s="6">
        <f t="shared" si="131"/>
        <v>244.11912547528519</v>
      </c>
      <c r="Q2071" t="s">
        <v>8319</v>
      </c>
      <c r="R2071" t="s">
        <v>8349</v>
      </c>
      <c r="S2071" s="12">
        <f t="shared" si="128"/>
        <v>42340.972118055557</v>
      </c>
      <c r="T2071" s="12">
        <f t="shared" si="129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0"/>
        <v>3.1732719999999999</v>
      </c>
      <c r="P2072" s="6">
        <f t="shared" si="131"/>
        <v>259.25424836601309</v>
      </c>
      <c r="Q2072" t="s">
        <v>8319</v>
      </c>
      <c r="R2072" t="s">
        <v>8349</v>
      </c>
      <c r="S2072" s="12">
        <f t="shared" si="128"/>
        <v>42519.6565162037</v>
      </c>
      <c r="T2072" s="12">
        <f t="shared" si="129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0"/>
        <v>2.8073000000000001</v>
      </c>
      <c r="P2073" s="6">
        <f t="shared" si="131"/>
        <v>201.96402877697841</v>
      </c>
      <c r="Q2073" t="s">
        <v>8319</v>
      </c>
      <c r="R2073" t="s">
        <v>8349</v>
      </c>
      <c r="S2073" s="12">
        <f t="shared" si="128"/>
        <v>42600.278749999998</v>
      </c>
      <c r="T2073" s="12">
        <f t="shared" si="129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0"/>
        <v>1.1073146853146854</v>
      </c>
      <c r="P2074" s="6">
        <f t="shared" si="131"/>
        <v>226.20857142857142</v>
      </c>
      <c r="Q2074" t="s">
        <v>8319</v>
      </c>
      <c r="R2074" t="s">
        <v>8349</v>
      </c>
      <c r="S2074" s="12">
        <f t="shared" si="128"/>
        <v>42467.581388888888</v>
      </c>
      <c r="T2074" s="12">
        <f t="shared" si="129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0"/>
        <v>1.5260429999999998</v>
      </c>
      <c r="P2075" s="6">
        <f t="shared" si="131"/>
        <v>324.69</v>
      </c>
      <c r="Q2075" t="s">
        <v>8319</v>
      </c>
      <c r="R2075" t="s">
        <v>8349</v>
      </c>
      <c r="S2075" s="12">
        <f t="shared" si="128"/>
        <v>42087.668032407411</v>
      </c>
      <c r="T2075" s="12">
        <f t="shared" si="129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0"/>
        <v>1.0249999999999999</v>
      </c>
      <c r="P2076" s="6">
        <f t="shared" si="131"/>
        <v>205</v>
      </c>
      <c r="Q2076" t="s">
        <v>8319</v>
      </c>
      <c r="R2076" t="s">
        <v>8349</v>
      </c>
      <c r="S2076" s="12">
        <f t="shared" si="128"/>
        <v>42466.826180555552</v>
      </c>
      <c r="T2076" s="12">
        <f t="shared" si="129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0"/>
        <v>16.783738373837384</v>
      </c>
      <c r="P2077" s="6">
        <f t="shared" si="131"/>
        <v>20.465926829268295</v>
      </c>
      <c r="Q2077" t="s">
        <v>8319</v>
      </c>
      <c r="R2077" t="s">
        <v>8349</v>
      </c>
      <c r="S2077" s="12">
        <f t="shared" si="128"/>
        <v>41450.681574074071</v>
      </c>
      <c r="T2077" s="12">
        <f t="shared" si="129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0"/>
        <v>5.4334915642458101</v>
      </c>
      <c r="P2078" s="6">
        <f t="shared" si="131"/>
        <v>116.35303146309367</v>
      </c>
      <c r="Q2078" t="s">
        <v>8319</v>
      </c>
      <c r="R2078" t="s">
        <v>8349</v>
      </c>
      <c r="S2078" s="12">
        <f t="shared" si="128"/>
        <v>41803.880659722221</v>
      </c>
      <c r="T2078" s="12">
        <f t="shared" si="129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0"/>
        <v>1.1550800000000001</v>
      </c>
      <c r="P2079" s="6">
        <f t="shared" si="131"/>
        <v>307.20212765957444</v>
      </c>
      <c r="Q2079" t="s">
        <v>8319</v>
      </c>
      <c r="R2079" t="s">
        <v>8349</v>
      </c>
      <c r="S2079" s="12">
        <f t="shared" si="128"/>
        <v>42103.042546296296</v>
      </c>
      <c r="T2079" s="12">
        <f t="shared" si="129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0"/>
        <v>1.3120499999999999</v>
      </c>
      <c r="P2080" s="6">
        <f t="shared" si="131"/>
        <v>546.6875</v>
      </c>
      <c r="Q2080" t="s">
        <v>8319</v>
      </c>
      <c r="R2080" t="s">
        <v>8349</v>
      </c>
      <c r="S2080" s="12">
        <f t="shared" si="128"/>
        <v>42692.771493055552</v>
      </c>
      <c r="T2080" s="12">
        <f t="shared" si="129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0"/>
        <v>2.8816999999999999</v>
      </c>
      <c r="P2081" s="6">
        <f t="shared" si="131"/>
        <v>47.474464579901152</v>
      </c>
      <c r="Q2081" t="s">
        <v>8319</v>
      </c>
      <c r="R2081" t="s">
        <v>8349</v>
      </c>
      <c r="S2081" s="12">
        <f t="shared" si="128"/>
        <v>42150.71056712963</v>
      </c>
      <c r="T2081" s="12">
        <f t="shared" si="129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0"/>
        <v>5.0780000000000003</v>
      </c>
      <c r="P2082" s="6">
        <f t="shared" si="131"/>
        <v>101.56</v>
      </c>
      <c r="Q2082" t="s">
        <v>8319</v>
      </c>
      <c r="R2082" t="s">
        <v>8349</v>
      </c>
      <c r="S2082" s="12">
        <f t="shared" si="128"/>
        <v>42289.957175925927</v>
      </c>
      <c r="T2082" s="12">
        <f t="shared" si="129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0"/>
        <v>1.1457142857142857</v>
      </c>
      <c r="P2083" s="6">
        <f t="shared" si="131"/>
        <v>72.909090909090907</v>
      </c>
      <c r="Q2083" t="s">
        <v>8325</v>
      </c>
      <c r="R2083" t="s">
        <v>8329</v>
      </c>
      <c r="S2083" s="12">
        <f t="shared" si="128"/>
        <v>41004.15688657407</v>
      </c>
      <c r="T2083" s="12">
        <f t="shared" si="129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0"/>
        <v>1.1073333333333333</v>
      </c>
      <c r="P2084" s="6">
        <f t="shared" si="131"/>
        <v>43.710526315789473</v>
      </c>
      <c r="Q2084" t="s">
        <v>8325</v>
      </c>
      <c r="R2084" t="s">
        <v>8329</v>
      </c>
      <c r="S2084" s="12">
        <f t="shared" si="128"/>
        <v>40811.120324074072</v>
      </c>
      <c r="T2084" s="12">
        <f t="shared" si="129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0"/>
        <v>1.1333333333333333</v>
      </c>
      <c r="P2085" s="6">
        <f t="shared" si="131"/>
        <v>34</v>
      </c>
      <c r="Q2085" t="s">
        <v>8325</v>
      </c>
      <c r="R2085" t="s">
        <v>8329</v>
      </c>
      <c r="S2085" s="12">
        <f t="shared" si="128"/>
        <v>41034.72216435185</v>
      </c>
      <c r="T2085" s="12">
        <f t="shared" si="129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0"/>
        <v>1.0833333333333333</v>
      </c>
      <c r="P2086" s="6">
        <f t="shared" si="131"/>
        <v>70.652173913043484</v>
      </c>
      <c r="Q2086" t="s">
        <v>8325</v>
      </c>
      <c r="R2086" t="s">
        <v>8329</v>
      </c>
      <c r="S2086" s="12">
        <f t="shared" si="128"/>
        <v>41731.833124999997</v>
      </c>
      <c r="T2086" s="12">
        <f t="shared" si="129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0"/>
        <v>1.2353333333333334</v>
      </c>
      <c r="P2087" s="6">
        <f t="shared" si="131"/>
        <v>89.301204819277103</v>
      </c>
      <c r="Q2087" t="s">
        <v>8325</v>
      </c>
      <c r="R2087" t="s">
        <v>8329</v>
      </c>
      <c r="S2087" s="12">
        <f t="shared" si="128"/>
        <v>41075.835497685184</v>
      </c>
      <c r="T2087" s="12">
        <f t="shared" si="129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0"/>
        <v>1.0069999999999999</v>
      </c>
      <c r="P2088" s="6">
        <f t="shared" si="131"/>
        <v>115.08571428571429</v>
      </c>
      <c r="Q2088" t="s">
        <v>8325</v>
      </c>
      <c r="R2088" t="s">
        <v>8329</v>
      </c>
      <c r="S2088" s="12">
        <f t="shared" si="128"/>
        <v>40860.67050925926</v>
      </c>
      <c r="T2088" s="12">
        <f t="shared" si="129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0"/>
        <v>1.0353333333333334</v>
      </c>
      <c r="P2089" s="6">
        <f t="shared" si="131"/>
        <v>62.12</v>
      </c>
      <c r="Q2089" t="s">
        <v>8325</v>
      </c>
      <c r="R2089" t="s">
        <v>8329</v>
      </c>
      <c r="S2089" s="12">
        <f t="shared" si="128"/>
        <v>40764.204375000001</v>
      </c>
      <c r="T2089" s="12">
        <f t="shared" si="129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0"/>
        <v>1.1551066666666667</v>
      </c>
      <c r="P2090" s="6">
        <f t="shared" si="131"/>
        <v>46.204266666666669</v>
      </c>
      <c r="Q2090" t="s">
        <v>8325</v>
      </c>
      <c r="R2090" t="s">
        <v>8329</v>
      </c>
      <c r="S2090" s="12">
        <f t="shared" si="128"/>
        <v>40395.714722222227</v>
      </c>
      <c r="T2090" s="12">
        <f t="shared" si="129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0"/>
        <v>1.2040040000000001</v>
      </c>
      <c r="P2091" s="6">
        <f t="shared" si="131"/>
        <v>48.54854838709678</v>
      </c>
      <c r="Q2091" t="s">
        <v>8325</v>
      </c>
      <c r="R2091" t="s">
        <v>8329</v>
      </c>
      <c r="S2091" s="12">
        <f t="shared" si="128"/>
        <v>41453.076319444444</v>
      </c>
      <c r="T2091" s="12">
        <f t="shared" si="129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0"/>
        <v>1.1504037499999999</v>
      </c>
      <c r="P2092" s="6">
        <f t="shared" si="131"/>
        <v>57.520187499999999</v>
      </c>
      <c r="Q2092" t="s">
        <v>8325</v>
      </c>
      <c r="R2092" t="s">
        <v>8329</v>
      </c>
      <c r="S2092" s="12">
        <f t="shared" si="128"/>
        <v>41299.381423611107</v>
      </c>
      <c r="T2092" s="12">
        <f t="shared" si="129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0"/>
        <v>1.2046777777777777</v>
      </c>
      <c r="P2093" s="6">
        <f t="shared" si="131"/>
        <v>88.147154471544724</v>
      </c>
      <c r="Q2093" t="s">
        <v>8325</v>
      </c>
      <c r="R2093" t="s">
        <v>8329</v>
      </c>
      <c r="S2093" s="12">
        <f t="shared" si="128"/>
        <v>40555.322662037041</v>
      </c>
      <c r="T2093" s="12">
        <f t="shared" si="129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0"/>
        <v>1.0128333333333333</v>
      </c>
      <c r="P2094" s="6">
        <f t="shared" si="131"/>
        <v>110.49090909090908</v>
      </c>
      <c r="Q2094" t="s">
        <v>8325</v>
      </c>
      <c r="R2094" t="s">
        <v>8329</v>
      </c>
      <c r="S2094" s="12">
        <f t="shared" si="128"/>
        <v>40763.707546296297</v>
      </c>
      <c r="T2094" s="12">
        <f t="shared" si="129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0"/>
        <v>1.0246666666666666</v>
      </c>
      <c r="P2095" s="6">
        <f t="shared" si="131"/>
        <v>66.826086956521735</v>
      </c>
      <c r="Q2095" t="s">
        <v>8325</v>
      </c>
      <c r="R2095" t="s">
        <v>8329</v>
      </c>
      <c r="S2095" s="12">
        <f t="shared" si="128"/>
        <v>41205.854537037041</v>
      </c>
      <c r="T2095" s="12">
        <f t="shared" si="129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0"/>
        <v>1.2054285714285715</v>
      </c>
      <c r="P2096" s="6">
        <f t="shared" si="131"/>
        <v>58.597222222222221</v>
      </c>
      <c r="Q2096" t="s">
        <v>8325</v>
      </c>
      <c r="R2096" t="s">
        <v>8329</v>
      </c>
      <c r="S2096" s="12">
        <f t="shared" si="128"/>
        <v>40939.02002314815</v>
      </c>
      <c r="T2096" s="12">
        <f t="shared" si="129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0"/>
        <v>1</v>
      </c>
      <c r="P2097" s="6">
        <f t="shared" si="131"/>
        <v>113.63636363636364</v>
      </c>
      <c r="Q2097" t="s">
        <v>8325</v>
      </c>
      <c r="R2097" t="s">
        <v>8329</v>
      </c>
      <c r="S2097" s="12">
        <f t="shared" si="128"/>
        <v>40758.733483796299</v>
      </c>
      <c r="T2097" s="12">
        <f t="shared" si="129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0"/>
        <v>1.0166666666666666</v>
      </c>
      <c r="P2098" s="6">
        <f t="shared" si="131"/>
        <v>43.571428571428569</v>
      </c>
      <c r="Q2098" t="s">
        <v>8325</v>
      </c>
      <c r="R2098" t="s">
        <v>8329</v>
      </c>
      <c r="S2098" s="12">
        <f t="shared" si="128"/>
        <v>41192.758506944447</v>
      </c>
      <c r="T2098" s="12">
        <f t="shared" si="129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0"/>
        <v>1</v>
      </c>
      <c r="P2099" s="6">
        <f t="shared" si="131"/>
        <v>78.94736842105263</v>
      </c>
      <c r="Q2099" t="s">
        <v>8325</v>
      </c>
      <c r="R2099" t="s">
        <v>8329</v>
      </c>
      <c r="S2099" s="12">
        <f t="shared" si="128"/>
        <v>40818.584895833337</v>
      </c>
      <c r="T2099" s="12">
        <f t="shared" si="129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0"/>
        <v>1.0033333333333334</v>
      </c>
      <c r="P2100" s="6">
        <f t="shared" si="131"/>
        <v>188.125</v>
      </c>
      <c r="Q2100" t="s">
        <v>8325</v>
      </c>
      <c r="R2100" t="s">
        <v>8329</v>
      </c>
      <c r="S2100" s="12">
        <f t="shared" si="128"/>
        <v>40946.11383101852</v>
      </c>
      <c r="T2100" s="12">
        <f t="shared" si="129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0"/>
        <v>1.3236666666666668</v>
      </c>
      <c r="P2101" s="6">
        <f t="shared" si="131"/>
        <v>63.031746031746032</v>
      </c>
      <c r="Q2101" t="s">
        <v>8325</v>
      </c>
      <c r="R2101" t="s">
        <v>8329</v>
      </c>
      <c r="S2101" s="12">
        <f t="shared" si="128"/>
        <v>42173.746342592596</v>
      </c>
      <c r="T2101" s="12">
        <f t="shared" si="129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0"/>
        <v>1.3666666666666667</v>
      </c>
      <c r="P2102" s="6">
        <f t="shared" si="131"/>
        <v>30.37037037037037</v>
      </c>
      <c r="Q2102" t="s">
        <v>8325</v>
      </c>
      <c r="R2102" t="s">
        <v>8329</v>
      </c>
      <c r="S2102" s="12">
        <f t="shared" si="128"/>
        <v>41074.834965277776</v>
      </c>
      <c r="T2102" s="12">
        <f t="shared" si="129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0"/>
        <v>1.1325000000000001</v>
      </c>
      <c r="P2103" s="6">
        <f t="shared" si="131"/>
        <v>51.477272727272727</v>
      </c>
      <c r="Q2103" t="s">
        <v>8325</v>
      </c>
      <c r="R2103" t="s">
        <v>8329</v>
      </c>
      <c r="S2103" s="12">
        <f t="shared" si="128"/>
        <v>40892.149467592593</v>
      </c>
      <c r="T2103" s="12">
        <f t="shared" si="129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0"/>
        <v>1.36</v>
      </c>
      <c r="P2104" s="6">
        <f t="shared" si="131"/>
        <v>35.789473684210527</v>
      </c>
      <c r="Q2104" t="s">
        <v>8325</v>
      </c>
      <c r="R2104" t="s">
        <v>8329</v>
      </c>
      <c r="S2104" s="12">
        <f t="shared" si="128"/>
        <v>40638.868611111109</v>
      </c>
      <c r="T2104" s="12">
        <f t="shared" si="129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0"/>
        <v>1.4612318374694613</v>
      </c>
      <c r="P2105" s="6">
        <f t="shared" si="131"/>
        <v>98.817391304347822</v>
      </c>
      <c r="Q2105" t="s">
        <v>8325</v>
      </c>
      <c r="R2105" t="s">
        <v>8329</v>
      </c>
      <c r="S2105" s="12">
        <f t="shared" si="128"/>
        <v>41192.754942129628</v>
      </c>
      <c r="T2105" s="12">
        <f t="shared" si="129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0"/>
        <v>1.2949999999999999</v>
      </c>
      <c r="P2106" s="6">
        <f t="shared" si="131"/>
        <v>28</v>
      </c>
      <c r="Q2106" t="s">
        <v>8325</v>
      </c>
      <c r="R2106" t="s">
        <v>8329</v>
      </c>
      <c r="S2106" s="12">
        <f t="shared" si="128"/>
        <v>41394.074467592596</v>
      </c>
      <c r="T2106" s="12">
        <f t="shared" si="129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0"/>
        <v>2.54</v>
      </c>
      <c r="P2107" s="6">
        <f t="shared" si="131"/>
        <v>51.313131313131315</v>
      </c>
      <c r="Q2107" t="s">
        <v>8325</v>
      </c>
      <c r="R2107" t="s">
        <v>8329</v>
      </c>
      <c r="S2107" s="12">
        <f t="shared" si="128"/>
        <v>41951.788807870369</v>
      </c>
      <c r="T2107" s="12">
        <f t="shared" si="129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0"/>
        <v>1.0704545454545455</v>
      </c>
      <c r="P2108" s="6">
        <f t="shared" si="131"/>
        <v>53.522727272727273</v>
      </c>
      <c r="Q2108" t="s">
        <v>8325</v>
      </c>
      <c r="R2108" t="s">
        <v>8329</v>
      </c>
      <c r="S2108" s="12">
        <f t="shared" si="128"/>
        <v>41270.21497685185</v>
      </c>
      <c r="T2108" s="12">
        <f t="shared" si="129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0"/>
        <v>1.0773299999999999</v>
      </c>
      <c r="P2109" s="6">
        <f t="shared" si="131"/>
        <v>37.149310344827583</v>
      </c>
      <c r="Q2109" t="s">
        <v>8325</v>
      </c>
      <c r="R2109" t="s">
        <v>8329</v>
      </c>
      <c r="S2109" s="12">
        <f t="shared" si="128"/>
        <v>41934.71056712963</v>
      </c>
      <c r="T2109" s="12">
        <f t="shared" si="129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0"/>
        <v>1.0731250000000001</v>
      </c>
      <c r="P2110" s="6">
        <f t="shared" si="131"/>
        <v>89.895287958115176</v>
      </c>
      <c r="Q2110" t="s">
        <v>8325</v>
      </c>
      <c r="R2110" t="s">
        <v>8329</v>
      </c>
      <c r="S2110" s="12">
        <f t="shared" si="128"/>
        <v>41135.175694444442</v>
      </c>
      <c r="T2110" s="12">
        <f t="shared" si="129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0"/>
        <v>1.06525</v>
      </c>
      <c r="P2111" s="6">
        <f t="shared" si="131"/>
        <v>106.52500000000001</v>
      </c>
      <c r="Q2111" t="s">
        <v>8325</v>
      </c>
      <c r="R2111" t="s">
        <v>8329</v>
      </c>
      <c r="S2111" s="12">
        <f t="shared" si="128"/>
        <v>42160.708530092597</v>
      </c>
      <c r="T2111" s="12">
        <f t="shared" si="129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0"/>
        <v>1.0035000000000001</v>
      </c>
      <c r="P2112" s="6">
        <f t="shared" si="131"/>
        <v>52.815789473684212</v>
      </c>
      <c r="Q2112" t="s">
        <v>8325</v>
      </c>
      <c r="R2112" t="s">
        <v>8329</v>
      </c>
      <c r="S2112" s="12">
        <f t="shared" si="128"/>
        <v>41759.670937499999</v>
      </c>
      <c r="T2112" s="12">
        <f t="shared" si="129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0"/>
        <v>1.0649999999999999</v>
      </c>
      <c r="P2113" s="6">
        <f t="shared" si="131"/>
        <v>54.615384615384613</v>
      </c>
      <c r="Q2113" t="s">
        <v>8325</v>
      </c>
      <c r="R2113" t="s">
        <v>8329</v>
      </c>
      <c r="S2113" s="12">
        <f t="shared" si="128"/>
        <v>40703.197048611109</v>
      </c>
      <c r="T2113" s="12">
        <f t="shared" si="129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0"/>
        <v>1</v>
      </c>
      <c r="P2114" s="6">
        <f t="shared" si="131"/>
        <v>27.272727272727273</v>
      </c>
      <c r="Q2114" t="s">
        <v>8325</v>
      </c>
      <c r="R2114" t="s">
        <v>8329</v>
      </c>
      <c r="S2114" s="12">
        <f t="shared" ref="S2114:S2177" si="132">(J2114/86400)+DATE(1970,1,1)</f>
        <v>41365.928159722222</v>
      </c>
      <c r="T2114" s="12">
        <f t="shared" ref="T2114:T2177" si="133">(I2114/86400)+DATE(1970,1,1)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4">E2115/D2115</f>
        <v>1.0485714285714285</v>
      </c>
      <c r="P2115" s="6">
        <f t="shared" ref="P2115:P2178" si="135">E2115/L2115</f>
        <v>68.598130841121488</v>
      </c>
      <c r="Q2115" t="s">
        <v>8325</v>
      </c>
      <c r="R2115" t="s">
        <v>8329</v>
      </c>
      <c r="S2115" s="12">
        <f t="shared" si="132"/>
        <v>41870.86546296296</v>
      </c>
      <c r="T2115" s="12">
        <f t="shared" si="133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4"/>
        <v>1.0469999999999999</v>
      </c>
      <c r="P2116" s="6">
        <f t="shared" si="135"/>
        <v>35.612244897959187</v>
      </c>
      <c r="Q2116" t="s">
        <v>8325</v>
      </c>
      <c r="R2116" t="s">
        <v>8329</v>
      </c>
      <c r="S2116" s="12">
        <f t="shared" si="132"/>
        <v>40458.815625000003</v>
      </c>
      <c r="T2116" s="12">
        <f t="shared" si="13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4"/>
        <v>2.2566666666666668</v>
      </c>
      <c r="P2117" s="6">
        <f t="shared" si="135"/>
        <v>94.027777777777771</v>
      </c>
      <c r="Q2117" t="s">
        <v>8325</v>
      </c>
      <c r="R2117" t="s">
        <v>8329</v>
      </c>
      <c r="S2117" s="12">
        <f t="shared" si="132"/>
        <v>40564.081030092595</v>
      </c>
      <c r="T2117" s="12">
        <f t="shared" si="13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4"/>
        <v>1.0090416666666666</v>
      </c>
      <c r="P2118" s="6">
        <f t="shared" si="135"/>
        <v>526.45652173913038</v>
      </c>
      <c r="Q2118" t="s">
        <v>8325</v>
      </c>
      <c r="R2118" t="s">
        <v>8329</v>
      </c>
      <c r="S2118" s="12">
        <f t="shared" si="132"/>
        <v>41136.777812500004</v>
      </c>
      <c r="T2118" s="12">
        <f t="shared" si="13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4"/>
        <v>1.4775</v>
      </c>
      <c r="P2119" s="6">
        <f t="shared" si="135"/>
        <v>50.657142857142858</v>
      </c>
      <c r="Q2119" t="s">
        <v>8325</v>
      </c>
      <c r="R2119" t="s">
        <v>8329</v>
      </c>
      <c r="S2119" s="12">
        <f t="shared" si="132"/>
        <v>42290.059594907405</v>
      </c>
      <c r="T2119" s="12">
        <f t="shared" si="13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4"/>
        <v>1.3461099999999999</v>
      </c>
      <c r="P2120" s="6">
        <f t="shared" si="135"/>
        <v>79.182941176470578</v>
      </c>
      <c r="Q2120" t="s">
        <v>8325</v>
      </c>
      <c r="R2120" t="s">
        <v>8329</v>
      </c>
      <c r="S2120" s="12">
        <f t="shared" si="132"/>
        <v>40718.839537037034</v>
      </c>
      <c r="T2120" s="12">
        <f t="shared" si="13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4"/>
        <v>1.0075000000000001</v>
      </c>
      <c r="P2121" s="6">
        <f t="shared" si="135"/>
        <v>91.590909090909093</v>
      </c>
      <c r="Q2121" t="s">
        <v>8325</v>
      </c>
      <c r="R2121" t="s">
        <v>8329</v>
      </c>
      <c r="S2121" s="12">
        <f t="shared" si="132"/>
        <v>41107.130150462966</v>
      </c>
      <c r="T2121" s="12">
        <f t="shared" si="13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4"/>
        <v>1.00880375</v>
      </c>
      <c r="P2122" s="6">
        <f t="shared" si="135"/>
        <v>116.96275362318841</v>
      </c>
      <c r="Q2122" t="s">
        <v>8325</v>
      </c>
      <c r="R2122" t="s">
        <v>8329</v>
      </c>
      <c r="S2122" s="12">
        <f t="shared" si="132"/>
        <v>41591.964537037034</v>
      </c>
      <c r="T2122" s="12">
        <f t="shared" si="13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4"/>
        <v>5.6800000000000002E-3</v>
      </c>
      <c r="P2123" s="6">
        <f t="shared" si="135"/>
        <v>28.4</v>
      </c>
      <c r="Q2123" t="s">
        <v>8333</v>
      </c>
      <c r="R2123" t="s">
        <v>8334</v>
      </c>
      <c r="S2123" s="12">
        <f t="shared" si="132"/>
        <v>42716.7424537037</v>
      </c>
      <c r="T2123" s="12">
        <f t="shared" si="13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4"/>
        <v>3.875E-3</v>
      </c>
      <c r="P2124" s="6">
        <f t="shared" si="135"/>
        <v>103.33333333333333</v>
      </c>
      <c r="Q2124" t="s">
        <v>8333</v>
      </c>
      <c r="R2124" t="s">
        <v>8334</v>
      </c>
      <c r="S2124" s="12">
        <f t="shared" si="132"/>
        <v>42712.300567129627</v>
      </c>
      <c r="T2124" s="12">
        <f t="shared" si="13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4"/>
        <v>0.1</v>
      </c>
      <c r="P2125" s="6">
        <f t="shared" si="135"/>
        <v>10</v>
      </c>
      <c r="Q2125" t="s">
        <v>8333</v>
      </c>
      <c r="R2125" t="s">
        <v>8334</v>
      </c>
      <c r="S2125" s="12">
        <f t="shared" si="132"/>
        <v>40198.424849537041</v>
      </c>
      <c r="T2125" s="12">
        <f t="shared" si="13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4"/>
        <v>0.10454545454545454</v>
      </c>
      <c r="P2126" s="6">
        <f t="shared" si="135"/>
        <v>23</v>
      </c>
      <c r="Q2126" t="s">
        <v>8333</v>
      </c>
      <c r="R2126" t="s">
        <v>8334</v>
      </c>
      <c r="S2126" s="12">
        <f t="shared" si="132"/>
        <v>40464.028182870374</v>
      </c>
      <c r="T2126" s="12">
        <f t="shared" si="13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4"/>
        <v>1.4200000000000001E-2</v>
      </c>
      <c r="P2127" s="6">
        <f t="shared" si="135"/>
        <v>31.555555555555557</v>
      </c>
      <c r="Q2127" t="s">
        <v>8333</v>
      </c>
      <c r="R2127" t="s">
        <v>8334</v>
      </c>
      <c r="S2127" s="12">
        <f t="shared" si="132"/>
        <v>42191.023530092592</v>
      </c>
      <c r="T2127" s="12">
        <f t="shared" si="13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4"/>
        <v>5.0000000000000001E-4</v>
      </c>
      <c r="P2128" s="6">
        <f t="shared" si="135"/>
        <v>5</v>
      </c>
      <c r="Q2128" t="s">
        <v>8333</v>
      </c>
      <c r="R2128" t="s">
        <v>8334</v>
      </c>
      <c r="S2128" s="12">
        <f t="shared" si="132"/>
        <v>41951.973229166666</v>
      </c>
      <c r="T2128" s="12">
        <f t="shared" si="13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4"/>
        <v>0.28842857142857142</v>
      </c>
      <c r="P2129" s="6">
        <f t="shared" si="135"/>
        <v>34.220338983050844</v>
      </c>
      <c r="Q2129" t="s">
        <v>8333</v>
      </c>
      <c r="R2129" t="s">
        <v>8334</v>
      </c>
      <c r="S2129" s="12">
        <f t="shared" si="132"/>
        <v>42045.505358796298</v>
      </c>
      <c r="T2129" s="12">
        <f t="shared" si="13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4"/>
        <v>1.6666666666666668E-3</v>
      </c>
      <c r="P2130" s="6">
        <f t="shared" si="135"/>
        <v>25</v>
      </c>
      <c r="Q2130" t="s">
        <v>8333</v>
      </c>
      <c r="R2130" t="s">
        <v>8334</v>
      </c>
      <c r="S2130" s="12">
        <f t="shared" si="132"/>
        <v>41843.772789351853</v>
      </c>
      <c r="T2130" s="12">
        <f t="shared" si="13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4"/>
        <v>0.11799999999999999</v>
      </c>
      <c r="P2131" s="6">
        <f t="shared" si="135"/>
        <v>19.666666666666668</v>
      </c>
      <c r="Q2131" t="s">
        <v>8333</v>
      </c>
      <c r="R2131" t="s">
        <v>8334</v>
      </c>
      <c r="S2131" s="12">
        <f t="shared" si="132"/>
        <v>42409.024305555555</v>
      </c>
      <c r="T2131" s="12">
        <f t="shared" si="13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4"/>
        <v>2.0238095238095236E-3</v>
      </c>
      <c r="P2132" s="6">
        <f t="shared" si="135"/>
        <v>21.25</v>
      </c>
      <c r="Q2132" t="s">
        <v>8333</v>
      </c>
      <c r="R2132" t="s">
        <v>8334</v>
      </c>
      <c r="S2132" s="12">
        <f t="shared" si="132"/>
        <v>41832.086377314816</v>
      </c>
      <c r="T2132" s="12">
        <f t="shared" si="13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4"/>
        <v>0.05</v>
      </c>
      <c r="P2133" s="6">
        <f t="shared" si="135"/>
        <v>8.3333333333333339</v>
      </c>
      <c r="Q2133" t="s">
        <v>8333</v>
      </c>
      <c r="R2133" t="s">
        <v>8334</v>
      </c>
      <c r="S2133" s="12">
        <f t="shared" si="132"/>
        <v>42167.207071759258</v>
      </c>
      <c r="T2133" s="12">
        <f t="shared" si="13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4"/>
        <v>2.1129899999999997E-2</v>
      </c>
      <c r="P2134" s="6">
        <f t="shared" si="135"/>
        <v>21.34333333333333</v>
      </c>
      <c r="Q2134" t="s">
        <v>8333</v>
      </c>
      <c r="R2134" t="s">
        <v>8334</v>
      </c>
      <c r="S2134" s="12">
        <f t="shared" si="132"/>
        <v>41643.487175925926</v>
      </c>
      <c r="T2134" s="12">
        <f t="shared" si="13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4"/>
        <v>1.6E-2</v>
      </c>
      <c r="P2135" s="6">
        <f t="shared" si="135"/>
        <v>5.333333333333333</v>
      </c>
      <c r="Q2135" t="s">
        <v>8333</v>
      </c>
      <c r="R2135" t="s">
        <v>8334</v>
      </c>
      <c r="S2135" s="12">
        <f t="shared" si="132"/>
        <v>40619.097210648149</v>
      </c>
      <c r="T2135" s="12">
        <f t="shared" si="13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4"/>
        <v>1.7333333333333333E-2</v>
      </c>
      <c r="P2136" s="6">
        <f t="shared" si="135"/>
        <v>34.666666666666664</v>
      </c>
      <c r="Q2136" t="s">
        <v>8333</v>
      </c>
      <c r="R2136" t="s">
        <v>8334</v>
      </c>
      <c r="S2136" s="12">
        <f t="shared" si="132"/>
        <v>41361.886469907404</v>
      </c>
      <c r="T2136" s="12">
        <f t="shared" si="13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4"/>
        <v>9.5600000000000004E-2</v>
      </c>
      <c r="P2137" s="6">
        <f t="shared" si="135"/>
        <v>21.727272727272727</v>
      </c>
      <c r="Q2137" t="s">
        <v>8333</v>
      </c>
      <c r="R2137" t="s">
        <v>8334</v>
      </c>
      <c r="S2137" s="12">
        <f t="shared" si="132"/>
        <v>41156.96334490741</v>
      </c>
      <c r="T2137" s="12">
        <f t="shared" si="133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4"/>
        <v>5.9612499999999998E-4</v>
      </c>
      <c r="P2138" s="6">
        <f t="shared" si="135"/>
        <v>11.922499999999999</v>
      </c>
      <c r="Q2138" t="s">
        <v>8333</v>
      </c>
      <c r="R2138" t="s">
        <v>8334</v>
      </c>
      <c r="S2138" s="12">
        <f t="shared" si="132"/>
        <v>41536.509097222224</v>
      </c>
      <c r="T2138" s="12">
        <f t="shared" si="13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4"/>
        <v>0.28405999999999998</v>
      </c>
      <c r="P2139" s="6">
        <f t="shared" si="135"/>
        <v>26.59737827715356</v>
      </c>
      <c r="Q2139" t="s">
        <v>8333</v>
      </c>
      <c r="R2139" t="s">
        <v>8334</v>
      </c>
      <c r="S2139" s="12">
        <f t="shared" si="132"/>
        <v>41948.771168981482</v>
      </c>
      <c r="T2139" s="12">
        <f t="shared" si="13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4"/>
        <v>0.128</v>
      </c>
      <c r="P2140" s="6">
        <f t="shared" si="135"/>
        <v>10.666666666666666</v>
      </c>
      <c r="Q2140" t="s">
        <v>8333</v>
      </c>
      <c r="R2140" t="s">
        <v>8334</v>
      </c>
      <c r="S2140" s="12">
        <f t="shared" si="132"/>
        <v>41557.013182870374</v>
      </c>
      <c r="T2140" s="12">
        <f t="shared" si="13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4"/>
        <v>5.4199999999999998E-2</v>
      </c>
      <c r="P2141" s="6">
        <f t="shared" si="135"/>
        <v>29.035714285714285</v>
      </c>
      <c r="Q2141" t="s">
        <v>8333</v>
      </c>
      <c r="R2141" t="s">
        <v>8334</v>
      </c>
      <c r="S2141" s="12">
        <f t="shared" si="132"/>
        <v>42647.750092592592</v>
      </c>
      <c r="T2141" s="12">
        <f t="shared" si="13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4"/>
        <v>1.1199999999999999E-3</v>
      </c>
      <c r="P2142" s="6">
        <f t="shared" si="135"/>
        <v>50.909090909090907</v>
      </c>
      <c r="Q2142" t="s">
        <v>8333</v>
      </c>
      <c r="R2142" t="s">
        <v>8334</v>
      </c>
      <c r="S2142" s="12">
        <f t="shared" si="132"/>
        <v>41255.833611111113</v>
      </c>
      <c r="T2142" s="12">
        <f t="shared" si="13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4"/>
        <v>0</v>
      </c>
      <c r="P2143" s="6" t="e">
        <f t="shared" si="135"/>
        <v>#DIV/0!</v>
      </c>
      <c r="Q2143" t="s">
        <v>8333</v>
      </c>
      <c r="R2143" t="s">
        <v>8334</v>
      </c>
      <c r="S2143" s="12">
        <f t="shared" si="132"/>
        <v>41927.235636574071</v>
      </c>
      <c r="T2143" s="12">
        <f t="shared" si="13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4"/>
        <v>5.7238095238095241E-2</v>
      </c>
      <c r="P2144" s="6">
        <f t="shared" si="135"/>
        <v>50.083333333333336</v>
      </c>
      <c r="Q2144" t="s">
        <v>8333</v>
      </c>
      <c r="R2144" t="s">
        <v>8334</v>
      </c>
      <c r="S2144" s="12">
        <f t="shared" si="132"/>
        <v>42340.701504629629</v>
      </c>
      <c r="T2144" s="12">
        <f t="shared" si="13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4"/>
        <v>0.1125</v>
      </c>
      <c r="P2145" s="6">
        <f t="shared" si="135"/>
        <v>45</v>
      </c>
      <c r="Q2145" t="s">
        <v>8333</v>
      </c>
      <c r="R2145" t="s">
        <v>8334</v>
      </c>
      <c r="S2145" s="12">
        <f t="shared" si="132"/>
        <v>40332.886712962965</v>
      </c>
      <c r="T2145" s="12">
        <f t="shared" si="13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4"/>
        <v>1.7098591549295775E-2</v>
      </c>
      <c r="P2146" s="6">
        <f t="shared" si="135"/>
        <v>25.291666666666668</v>
      </c>
      <c r="Q2146" t="s">
        <v>8333</v>
      </c>
      <c r="R2146" t="s">
        <v>8334</v>
      </c>
      <c r="S2146" s="12">
        <f t="shared" si="132"/>
        <v>41499.546759259261</v>
      </c>
      <c r="T2146" s="12">
        <f t="shared" si="13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4"/>
        <v>0.30433333333333334</v>
      </c>
      <c r="P2147" s="6">
        <f t="shared" si="135"/>
        <v>51.292134831460672</v>
      </c>
      <c r="Q2147" t="s">
        <v>8333</v>
      </c>
      <c r="R2147" t="s">
        <v>8334</v>
      </c>
      <c r="S2147" s="12">
        <f t="shared" si="132"/>
        <v>41575.237430555557</v>
      </c>
      <c r="T2147" s="12">
        <f t="shared" si="13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4"/>
        <v>2.0000000000000001E-4</v>
      </c>
      <c r="P2148" s="6">
        <f t="shared" si="135"/>
        <v>1</v>
      </c>
      <c r="Q2148" t="s">
        <v>8333</v>
      </c>
      <c r="R2148" t="s">
        <v>8334</v>
      </c>
      <c r="S2148" s="12">
        <f t="shared" si="132"/>
        <v>42397.679513888885</v>
      </c>
      <c r="T2148" s="12">
        <f t="shared" si="13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4"/>
        <v>6.9641025641025639E-3</v>
      </c>
      <c r="P2149" s="6">
        <f t="shared" si="135"/>
        <v>49.381818181818183</v>
      </c>
      <c r="Q2149" t="s">
        <v>8333</v>
      </c>
      <c r="R2149" t="s">
        <v>8334</v>
      </c>
      <c r="S2149" s="12">
        <f t="shared" si="132"/>
        <v>41927.295694444445</v>
      </c>
      <c r="T2149" s="12">
        <f t="shared" si="13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4"/>
        <v>0.02</v>
      </c>
      <c r="P2150" s="6">
        <f t="shared" si="135"/>
        <v>1</v>
      </c>
      <c r="Q2150" t="s">
        <v>8333</v>
      </c>
      <c r="R2150" t="s">
        <v>8334</v>
      </c>
      <c r="S2150" s="12">
        <f t="shared" si="132"/>
        <v>42066.733587962968</v>
      </c>
      <c r="T2150" s="12">
        <f t="shared" si="13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4"/>
        <v>0</v>
      </c>
      <c r="P2151" s="6" t="e">
        <f t="shared" si="135"/>
        <v>#DIV/0!</v>
      </c>
      <c r="Q2151" t="s">
        <v>8333</v>
      </c>
      <c r="R2151" t="s">
        <v>8334</v>
      </c>
      <c r="S2151" s="12">
        <f t="shared" si="132"/>
        <v>40355.024953703702</v>
      </c>
      <c r="T2151" s="12">
        <f t="shared" si="13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4"/>
        <v>8.0999999999999996E-3</v>
      </c>
      <c r="P2152" s="6">
        <f t="shared" si="135"/>
        <v>101.25</v>
      </c>
      <c r="Q2152" t="s">
        <v>8333</v>
      </c>
      <c r="R2152" t="s">
        <v>8334</v>
      </c>
      <c r="S2152" s="12">
        <f t="shared" si="132"/>
        <v>42534.284710648149</v>
      </c>
      <c r="T2152" s="12">
        <f t="shared" si="13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4"/>
        <v>2.6222222222222224E-3</v>
      </c>
      <c r="P2153" s="6">
        <f t="shared" si="135"/>
        <v>19.666666666666668</v>
      </c>
      <c r="Q2153" t="s">
        <v>8333</v>
      </c>
      <c r="R2153" t="s">
        <v>8334</v>
      </c>
      <c r="S2153" s="12">
        <f t="shared" si="132"/>
        <v>42520.847384259258</v>
      </c>
      <c r="T2153" s="12">
        <f t="shared" si="133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4"/>
        <v>1.6666666666666668E-3</v>
      </c>
      <c r="P2154" s="6">
        <f t="shared" si="135"/>
        <v>12.5</v>
      </c>
      <c r="Q2154" t="s">
        <v>8333</v>
      </c>
      <c r="R2154" t="s">
        <v>8334</v>
      </c>
      <c r="S2154" s="12">
        <f t="shared" si="132"/>
        <v>41683.832280092596</v>
      </c>
      <c r="T2154" s="12">
        <f t="shared" si="13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4"/>
        <v>9.1244548809124457E-5</v>
      </c>
      <c r="P2155" s="6">
        <f t="shared" si="135"/>
        <v>8.5</v>
      </c>
      <c r="Q2155" t="s">
        <v>8333</v>
      </c>
      <c r="R2155" t="s">
        <v>8334</v>
      </c>
      <c r="S2155" s="12">
        <f t="shared" si="132"/>
        <v>41974.911087962959</v>
      </c>
      <c r="T2155" s="12">
        <f t="shared" si="13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4"/>
        <v>8.0000000000000002E-3</v>
      </c>
      <c r="P2156" s="6">
        <f t="shared" si="135"/>
        <v>1</v>
      </c>
      <c r="Q2156" t="s">
        <v>8333</v>
      </c>
      <c r="R2156" t="s">
        <v>8334</v>
      </c>
      <c r="S2156" s="12">
        <f t="shared" si="132"/>
        <v>41647.632256944446</v>
      </c>
      <c r="T2156" s="12">
        <f t="shared" si="13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4"/>
        <v>2.3E-2</v>
      </c>
      <c r="P2157" s="6">
        <f t="shared" si="135"/>
        <v>23</v>
      </c>
      <c r="Q2157" t="s">
        <v>8333</v>
      </c>
      <c r="R2157" t="s">
        <v>8334</v>
      </c>
      <c r="S2157" s="12">
        <f t="shared" si="132"/>
        <v>42430.747511574074</v>
      </c>
      <c r="T2157" s="12">
        <f t="shared" si="13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4"/>
        <v>2.6660714285714284E-2</v>
      </c>
      <c r="P2158" s="6">
        <f t="shared" si="135"/>
        <v>17.987951807228917</v>
      </c>
      <c r="Q2158" t="s">
        <v>8333</v>
      </c>
      <c r="R2158" t="s">
        <v>8334</v>
      </c>
      <c r="S2158" s="12">
        <f t="shared" si="132"/>
        <v>41488.85423611111</v>
      </c>
      <c r="T2158" s="12">
        <f t="shared" si="13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4"/>
        <v>0.28192</v>
      </c>
      <c r="P2159" s="6">
        <f t="shared" si="135"/>
        <v>370.94736842105266</v>
      </c>
      <c r="Q2159" t="s">
        <v>8333</v>
      </c>
      <c r="R2159" t="s">
        <v>8334</v>
      </c>
      <c r="S2159" s="12">
        <f t="shared" si="132"/>
        <v>42694.98128472222</v>
      </c>
      <c r="T2159" s="12">
        <f t="shared" si="13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4"/>
        <v>6.5900366666666668E-2</v>
      </c>
      <c r="P2160" s="6">
        <f t="shared" si="135"/>
        <v>63.569485530546629</v>
      </c>
      <c r="Q2160" t="s">
        <v>8333</v>
      </c>
      <c r="R2160" t="s">
        <v>8334</v>
      </c>
      <c r="S2160" s="12">
        <f t="shared" si="132"/>
        <v>41264.853865740741</v>
      </c>
      <c r="T2160" s="12">
        <f t="shared" si="13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4"/>
        <v>7.2222222222222219E-3</v>
      </c>
      <c r="P2161" s="6">
        <f t="shared" si="135"/>
        <v>13</v>
      </c>
      <c r="Q2161" t="s">
        <v>8333</v>
      </c>
      <c r="R2161" t="s">
        <v>8334</v>
      </c>
      <c r="S2161" s="12">
        <f t="shared" si="132"/>
        <v>40710.731180555558</v>
      </c>
      <c r="T2161" s="12">
        <f t="shared" si="133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4"/>
        <v>8.5000000000000006E-3</v>
      </c>
      <c r="P2162" s="6">
        <f t="shared" si="135"/>
        <v>5.3125</v>
      </c>
      <c r="Q2162" t="s">
        <v>8333</v>
      </c>
      <c r="R2162" t="s">
        <v>8334</v>
      </c>
      <c r="S2162" s="12">
        <f t="shared" si="132"/>
        <v>41018.711863425924</v>
      </c>
      <c r="T2162" s="12">
        <f t="shared" si="13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4"/>
        <v>1.1575</v>
      </c>
      <c r="P2163" s="6">
        <f t="shared" si="135"/>
        <v>35.615384615384613</v>
      </c>
      <c r="Q2163" t="s">
        <v>8325</v>
      </c>
      <c r="R2163" t="s">
        <v>8326</v>
      </c>
      <c r="S2163" s="12">
        <f t="shared" si="132"/>
        <v>42240.852534722224</v>
      </c>
      <c r="T2163" s="12">
        <f t="shared" si="133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4"/>
        <v>1.1226666666666667</v>
      </c>
      <c r="P2164" s="6">
        <f t="shared" si="135"/>
        <v>87.103448275862064</v>
      </c>
      <c r="Q2164" t="s">
        <v>8325</v>
      </c>
      <c r="R2164" t="s">
        <v>8326</v>
      </c>
      <c r="S2164" s="12">
        <f t="shared" si="132"/>
        <v>41813.766099537039</v>
      </c>
      <c r="T2164" s="12">
        <f t="shared" si="13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4"/>
        <v>1.3220000000000001</v>
      </c>
      <c r="P2165" s="6">
        <f t="shared" si="135"/>
        <v>75.11363636363636</v>
      </c>
      <c r="Q2165" t="s">
        <v>8325</v>
      </c>
      <c r="R2165" t="s">
        <v>8326</v>
      </c>
      <c r="S2165" s="12">
        <f t="shared" si="132"/>
        <v>42111.899537037039</v>
      </c>
      <c r="T2165" s="12">
        <f t="shared" si="13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4"/>
        <v>1.0263636363636364</v>
      </c>
      <c r="P2166" s="6">
        <f t="shared" si="135"/>
        <v>68.01204819277109</v>
      </c>
      <c r="Q2166" t="s">
        <v>8325</v>
      </c>
      <c r="R2166" t="s">
        <v>8326</v>
      </c>
      <c r="S2166" s="12">
        <f t="shared" si="132"/>
        <v>42515.71775462963</v>
      </c>
      <c r="T2166" s="12">
        <f t="shared" si="13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4"/>
        <v>1.3864000000000001</v>
      </c>
      <c r="P2167" s="6">
        <f t="shared" si="135"/>
        <v>29.623931623931625</v>
      </c>
      <c r="Q2167" t="s">
        <v>8325</v>
      </c>
      <c r="R2167" t="s">
        <v>8326</v>
      </c>
      <c r="S2167" s="12">
        <f t="shared" si="132"/>
        <v>42438.667071759264</v>
      </c>
      <c r="T2167" s="12">
        <f t="shared" si="13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4"/>
        <v>1.466</v>
      </c>
      <c r="P2168" s="6">
        <f t="shared" si="135"/>
        <v>91.625</v>
      </c>
      <c r="Q2168" t="s">
        <v>8325</v>
      </c>
      <c r="R2168" t="s">
        <v>8326</v>
      </c>
      <c r="S2168" s="12">
        <f t="shared" si="132"/>
        <v>41933.838171296295</v>
      </c>
      <c r="T2168" s="12">
        <f t="shared" si="13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4"/>
        <v>1.2</v>
      </c>
      <c r="P2169" s="6">
        <f t="shared" si="135"/>
        <v>22.5</v>
      </c>
      <c r="Q2169" t="s">
        <v>8325</v>
      </c>
      <c r="R2169" t="s">
        <v>8326</v>
      </c>
      <c r="S2169" s="12">
        <f t="shared" si="132"/>
        <v>41153.066400462965</v>
      </c>
      <c r="T2169" s="12">
        <f t="shared" si="13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4"/>
        <v>1.215816111111111</v>
      </c>
      <c r="P2170" s="6">
        <f t="shared" si="135"/>
        <v>64.366735294117646</v>
      </c>
      <c r="Q2170" t="s">
        <v>8325</v>
      </c>
      <c r="R2170" t="s">
        <v>8326</v>
      </c>
      <c r="S2170" s="12">
        <f t="shared" si="132"/>
        <v>42745.600243055553</v>
      </c>
      <c r="T2170" s="12">
        <f t="shared" si="13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4"/>
        <v>1</v>
      </c>
      <c r="P2171" s="6">
        <f t="shared" si="135"/>
        <v>21.857142857142858</v>
      </c>
      <c r="Q2171" t="s">
        <v>8325</v>
      </c>
      <c r="R2171" t="s">
        <v>8326</v>
      </c>
      <c r="S2171" s="12">
        <f t="shared" si="132"/>
        <v>42793.700821759259</v>
      </c>
      <c r="T2171" s="12">
        <f t="shared" si="13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4"/>
        <v>1.8085714285714285</v>
      </c>
      <c r="P2172" s="6">
        <f t="shared" si="135"/>
        <v>33.315789473684212</v>
      </c>
      <c r="Q2172" t="s">
        <v>8325</v>
      </c>
      <c r="R2172" t="s">
        <v>8326</v>
      </c>
      <c r="S2172" s="12">
        <f t="shared" si="132"/>
        <v>42198.750254629631</v>
      </c>
      <c r="T2172" s="12">
        <f t="shared" si="13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4"/>
        <v>1.0607500000000001</v>
      </c>
      <c r="P2173" s="6">
        <f t="shared" si="135"/>
        <v>90.276595744680847</v>
      </c>
      <c r="Q2173" t="s">
        <v>8325</v>
      </c>
      <c r="R2173" t="s">
        <v>8326</v>
      </c>
      <c r="S2173" s="12">
        <f t="shared" si="132"/>
        <v>42141.95711805555</v>
      </c>
      <c r="T2173" s="12">
        <f t="shared" si="13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4"/>
        <v>1</v>
      </c>
      <c r="P2174" s="6">
        <f t="shared" si="135"/>
        <v>76.92307692307692</v>
      </c>
      <c r="Q2174" t="s">
        <v>8325</v>
      </c>
      <c r="R2174" t="s">
        <v>8326</v>
      </c>
      <c r="S2174" s="12">
        <f t="shared" si="132"/>
        <v>42082.580092592594</v>
      </c>
      <c r="T2174" s="12">
        <f t="shared" si="133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4"/>
        <v>1.2692857142857144</v>
      </c>
      <c r="P2175" s="6">
        <f t="shared" si="135"/>
        <v>59.233333333333334</v>
      </c>
      <c r="Q2175" t="s">
        <v>8325</v>
      </c>
      <c r="R2175" t="s">
        <v>8326</v>
      </c>
      <c r="S2175" s="12">
        <f t="shared" si="132"/>
        <v>41495.692627314813</v>
      </c>
      <c r="T2175" s="12">
        <f t="shared" si="13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4"/>
        <v>1.0297499999999999</v>
      </c>
      <c r="P2176" s="6">
        <f t="shared" si="135"/>
        <v>65.38095238095238</v>
      </c>
      <c r="Q2176" t="s">
        <v>8325</v>
      </c>
      <c r="R2176" t="s">
        <v>8326</v>
      </c>
      <c r="S2176" s="12">
        <f t="shared" si="132"/>
        <v>42465.542905092589</v>
      </c>
      <c r="T2176" s="12">
        <f t="shared" si="13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4"/>
        <v>2.5</v>
      </c>
      <c r="P2177" s="6">
        <f t="shared" si="135"/>
        <v>67.307692307692307</v>
      </c>
      <c r="Q2177" t="s">
        <v>8325</v>
      </c>
      <c r="R2177" t="s">
        <v>8326</v>
      </c>
      <c r="S2177" s="12">
        <f t="shared" si="132"/>
        <v>42565.009097222224</v>
      </c>
      <c r="T2177" s="12">
        <f t="shared" si="13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4"/>
        <v>1.2602</v>
      </c>
      <c r="P2178" s="6">
        <f t="shared" si="135"/>
        <v>88.74647887323944</v>
      </c>
      <c r="Q2178" t="s">
        <v>8325</v>
      </c>
      <c r="R2178" t="s">
        <v>8326</v>
      </c>
      <c r="S2178" s="12">
        <f t="shared" ref="S2178:S2241" si="136">(J2178/86400)+DATE(1970,1,1)</f>
        <v>42096.633206018523</v>
      </c>
      <c r="T2178" s="12">
        <f t="shared" ref="T2178:T2241" si="137">(I2178/86400)+DATE(1970,1,1)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8">E2179/D2179</f>
        <v>1.0012000000000001</v>
      </c>
      <c r="P2179" s="6">
        <f t="shared" ref="P2179:P2242" si="139">E2179/L2179</f>
        <v>65.868421052631575</v>
      </c>
      <c r="Q2179" t="s">
        <v>8325</v>
      </c>
      <c r="R2179" t="s">
        <v>8326</v>
      </c>
      <c r="S2179" s="12">
        <f t="shared" si="136"/>
        <v>42502.250775462962</v>
      </c>
      <c r="T2179" s="12">
        <f t="shared" si="137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8"/>
        <v>1.3864000000000001</v>
      </c>
      <c r="P2180" s="6">
        <f t="shared" si="139"/>
        <v>40.349243306169967</v>
      </c>
      <c r="Q2180" t="s">
        <v>8325</v>
      </c>
      <c r="R2180" t="s">
        <v>8326</v>
      </c>
      <c r="S2180" s="12">
        <f t="shared" si="136"/>
        <v>42723.63653935185</v>
      </c>
      <c r="T2180" s="12">
        <f t="shared" si="137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8"/>
        <v>1.6140000000000001</v>
      </c>
      <c r="P2181" s="6">
        <f t="shared" si="139"/>
        <v>76.857142857142861</v>
      </c>
      <c r="Q2181" t="s">
        <v>8325</v>
      </c>
      <c r="R2181" t="s">
        <v>8326</v>
      </c>
      <c r="S2181" s="12">
        <f t="shared" si="136"/>
        <v>42075.171203703707</v>
      </c>
      <c r="T2181" s="12">
        <f t="shared" si="137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8"/>
        <v>1.071842</v>
      </c>
      <c r="P2182" s="6">
        <f t="shared" si="139"/>
        <v>68.707820512820518</v>
      </c>
      <c r="Q2182" t="s">
        <v>8325</v>
      </c>
      <c r="R2182" t="s">
        <v>8326</v>
      </c>
      <c r="S2182" s="12">
        <f t="shared" si="136"/>
        <v>42279.669768518521</v>
      </c>
      <c r="T2182" s="12">
        <f t="shared" si="137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8"/>
        <v>1.5309999999999999</v>
      </c>
      <c r="P2183" s="6">
        <f t="shared" si="139"/>
        <v>57.773584905660378</v>
      </c>
      <c r="Q2183" t="s">
        <v>8333</v>
      </c>
      <c r="R2183" t="s">
        <v>8351</v>
      </c>
      <c r="S2183" s="12">
        <f t="shared" si="136"/>
        <v>42773.005243055552</v>
      </c>
      <c r="T2183" s="12">
        <f t="shared" si="137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8"/>
        <v>5.2416666666666663</v>
      </c>
      <c r="P2184" s="6">
        <f t="shared" si="139"/>
        <v>44.171348314606739</v>
      </c>
      <c r="Q2184" t="s">
        <v>8333</v>
      </c>
      <c r="R2184" t="s">
        <v>8351</v>
      </c>
      <c r="S2184" s="12">
        <f t="shared" si="136"/>
        <v>41879.900752314818</v>
      </c>
      <c r="T2184" s="12">
        <f t="shared" si="137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8"/>
        <v>4.8927777777777779</v>
      </c>
      <c r="P2185" s="6">
        <f t="shared" si="139"/>
        <v>31.566308243727597</v>
      </c>
      <c r="Q2185" t="s">
        <v>8333</v>
      </c>
      <c r="R2185" t="s">
        <v>8351</v>
      </c>
      <c r="S2185" s="12">
        <f t="shared" si="136"/>
        <v>42745.365474537037</v>
      </c>
      <c r="T2185" s="12">
        <f t="shared" si="137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8"/>
        <v>2.8473999999999999</v>
      </c>
      <c r="P2186" s="6">
        <f t="shared" si="139"/>
        <v>107.04511278195488</v>
      </c>
      <c r="Q2186" t="s">
        <v>8333</v>
      </c>
      <c r="R2186" t="s">
        <v>8351</v>
      </c>
      <c r="S2186" s="12">
        <f t="shared" si="136"/>
        <v>42380.690289351856</v>
      </c>
      <c r="T2186" s="12">
        <f t="shared" si="137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8"/>
        <v>18.569700000000001</v>
      </c>
      <c r="P2187" s="6">
        <f t="shared" si="139"/>
        <v>149.03451043338683</v>
      </c>
      <c r="Q2187" t="s">
        <v>8333</v>
      </c>
      <c r="R2187" t="s">
        <v>8351</v>
      </c>
      <c r="S2187" s="12">
        <f t="shared" si="136"/>
        <v>41319.349988425922</v>
      </c>
      <c r="T2187" s="12">
        <f t="shared" si="137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8"/>
        <v>1.0967499999999999</v>
      </c>
      <c r="P2188" s="6">
        <f t="shared" si="139"/>
        <v>55.956632653061227</v>
      </c>
      <c r="Q2188" t="s">
        <v>8333</v>
      </c>
      <c r="R2188" t="s">
        <v>8351</v>
      </c>
      <c r="S2188" s="12">
        <f t="shared" si="136"/>
        <v>42583.615081018521</v>
      </c>
      <c r="T2188" s="12">
        <f t="shared" si="137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8"/>
        <v>10.146425000000001</v>
      </c>
      <c r="P2189" s="6">
        <f t="shared" si="139"/>
        <v>56.970381807973048</v>
      </c>
      <c r="Q2189" t="s">
        <v>8333</v>
      </c>
      <c r="R2189" t="s">
        <v>8351</v>
      </c>
      <c r="S2189" s="12">
        <f t="shared" si="136"/>
        <v>42068.209097222221</v>
      </c>
      <c r="T2189" s="12">
        <f t="shared" si="137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8"/>
        <v>4.1217692027666546</v>
      </c>
      <c r="P2190" s="6">
        <f t="shared" si="139"/>
        <v>44.056420233463037</v>
      </c>
      <c r="Q2190" t="s">
        <v>8333</v>
      </c>
      <c r="R2190" t="s">
        <v>8351</v>
      </c>
      <c r="S2190" s="12">
        <f t="shared" si="136"/>
        <v>42633.586122685185</v>
      </c>
      <c r="T2190" s="12">
        <f t="shared" si="137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8"/>
        <v>5.0324999999999998</v>
      </c>
      <c r="P2191" s="6">
        <f t="shared" si="139"/>
        <v>68.625</v>
      </c>
      <c r="Q2191" t="s">
        <v>8333</v>
      </c>
      <c r="R2191" t="s">
        <v>8351</v>
      </c>
      <c r="S2191" s="12">
        <f t="shared" si="136"/>
        <v>42467.788194444445</v>
      </c>
      <c r="T2191" s="12">
        <f t="shared" si="137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8"/>
        <v>1.8461052631578947</v>
      </c>
      <c r="P2192" s="6">
        <f t="shared" si="139"/>
        <v>65.318435754189949</v>
      </c>
      <c r="Q2192" t="s">
        <v>8333</v>
      </c>
      <c r="R2192" t="s">
        <v>8351</v>
      </c>
      <c r="S2192" s="12">
        <f t="shared" si="136"/>
        <v>42417.625046296293</v>
      </c>
      <c r="T2192" s="12">
        <f t="shared" si="137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8"/>
        <v>1.1973333333333334</v>
      </c>
      <c r="P2193" s="6">
        <f t="shared" si="139"/>
        <v>35.92</v>
      </c>
      <c r="Q2193" t="s">
        <v>8333</v>
      </c>
      <c r="R2193" t="s">
        <v>8351</v>
      </c>
      <c r="S2193" s="12">
        <f t="shared" si="136"/>
        <v>42768.833645833336</v>
      </c>
      <c r="T2193" s="12">
        <f t="shared" si="137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8"/>
        <v>10.812401666666668</v>
      </c>
      <c r="P2194" s="6">
        <f t="shared" si="139"/>
        <v>40.070667078443485</v>
      </c>
      <c r="Q2194" t="s">
        <v>8333</v>
      </c>
      <c r="R2194" t="s">
        <v>8351</v>
      </c>
      <c r="S2194" s="12">
        <f t="shared" si="136"/>
        <v>42691.8512037037</v>
      </c>
      <c r="T2194" s="12">
        <f t="shared" si="137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8"/>
        <v>4.5237333333333334</v>
      </c>
      <c r="P2195" s="6">
        <f t="shared" si="139"/>
        <v>75.647714604236342</v>
      </c>
      <c r="Q2195" t="s">
        <v>8333</v>
      </c>
      <c r="R2195" t="s">
        <v>8351</v>
      </c>
      <c r="S2195" s="12">
        <f t="shared" si="136"/>
        <v>42664.405925925923</v>
      </c>
      <c r="T2195" s="12">
        <f t="shared" si="137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8"/>
        <v>5.3737000000000004</v>
      </c>
      <c r="P2196" s="6">
        <f t="shared" si="139"/>
        <v>61.203872437357631</v>
      </c>
      <c r="Q2196" t="s">
        <v>8333</v>
      </c>
      <c r="R2196" t="s">
        <v>8351</v>
      </c>
      <c r="S2196" s="12">
        <f t="shared" si="136"/>
        <v>42425.757986111115</v>
      </c>
      <c r="T2196" s="12">
        <f t="shared" si="137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8"/>
        <v>1.2032608695652174</v>
      </c>
      <c r="P2197" s="6">
        <f t="shared" si="139"/>
        <v>48.130434782608695</v>
      </c>
      <c r="Q2197" t="s">
        <v>8333</v>
      </c>
      <c r="R2197" t="s">
        <v>8351</v>
      </c>
      <c r="S2197" s="12">
        <f t="shared" si="136"/>
        <v>42197.771990740745</v>
      </c>
      <c r="T2197" s="12">
        <f t="shared" si="137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8"/>
        <v>1.1383571428571428</v>
      </c>
      <c r="P2198" s="6">
        <f t="shared" si="139"/>
        <v>68.106837606837601</v>
      </c>
      <c r="Q2198" t="s">
        <v>8333</v>
      </c>
      <c r="R2198" t="s">
        <v>8351</v>
      </c>
      <c r="S2198" s="12">
        <f t="shared" si="136"/>
        <v>42675.487291666665</v>
      </c>
      <c r="T2198" s="12">
        <f t="shared" si="137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8"/>
        <v>9.5103109999999997</v>
      </c>
      <c r="P2199" s="6">
        <f t="shared" si="139"/>
        <v>65.891300230946882</v>
      </c>
      <c r="Q2199" t="s">
        <v>8333</v>
      </c>
      <c r="R2199" t="s">
        <v>8351</v>
      </c>
      <c r="S2199" s="12">
        <f t="shared" si="136"/>
        <v>42033.584016203706</v>
      </c>
      <c r="T2199" s="12">
        <f t="shared" si="137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8"/>
        <v>1.3289249999999999</v>
      </c>
      <c r="P2200" s="6">
        <f t="shared" si="139"/>
        <v>81.654377880184327</v>
      </c>
      <c r="Q2200" t="s">
        <v>8333</v>
      </c>
      <c r="R2200" t="s">
        <v>8351</v>
      </c>
      <c r="S2200" s="12">
        <f t="shared" si="136"/>
        <v>42292.513888888891</v>
      </c>
      <c r="T2200" s="12">
        <f t="shared" si="137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8"/>
        <v>1.4697777777777778</v>
      </c>
      <c r="P2201" s="6">
        <f t="shared" si="139"/>
        <v>52.701195219123505</v>
      </c>
      <c r="Q2201" t="s">
        <v>8333</v>
      </c>
      <c r="R2201" t="s">
        <v>8351</v>
      </c>
      <c r="S2201" s="12">
        <f t="shared" si="136"/>
        <v>42262.416643518518</v>
      </c>
      <c r="T2201" s="12">
        <f t="shared" si="137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8"/>
        <v>5.4215</v>
      </c>
      <c r="P2202" s="6">
        <f t="shared" si="139"/>
        <v>41.228136882129277</v>
      </c>
      <c r="Q2202" t="s">
        <v>8333</v>
      </c>
      <c r="R2202" t="s">
        <v>8351</v>
      </c>
      <c r="S2202" s="12">
        <f t="shared" si="136"/>
        <v>42163.625787037032</v>
      </c>
      <c r="T2202" s="12">
        <f t="shared" si="137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8"/>
        <v>3.8271818181818182</v>
      </c>
      <c r="P2203" s="6">
        <f t="shared" si="139"/>
        <v>15.035357142857142</v>
      </c>
      <c r="Q2203" t="s">
        <v>8325</v>
      </c>
      <c r="R2203" t="s">
        <v>8330</v>
      </c>
      <c r="S2203" s="12">
        <f t="shared" si="136"/>
        <v>41276.846817129626</v>
      </c>
      <c r="T2203" s="12">
        <f t="shared" si="137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8"/>
        <v>7.0418124999999998</v>
      </c>
      <c r="P2204" s="6">
        <f t="shared" si="139"/>
        <v>39.066920943134534</v>
      </c>
      <c r="Q2204" t="s">
        <v>8325</v>
      </c>
      <c r="R2204" t="s">
        <v>8330</v>
      </c>
      <c r="S2204" s="12">
        <f t="shared" si="136"/>
        <v>41184.849166666667</v>
      </c>
      <c r="T2204" s="12">
        <f t="shared" si="137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8"/>
        <v>1.0954999999999999</v>
      </c>
      <c r="P2205" s="6">
        <f t="shared" si="139"/>
        <v>43.82</v>
      </c>
      <c r="Q2205" t="s">
        <v>8325</v>
      </c>
      <c r="R2205" t="s">
        <v>8330</v>
      </c>
      <c r="S2205" s="12">
        <f t="shared" si="136"/>
        <v>42241.85974537037</v>
      </c>
      <c r="T2205" s="12">
        <f t="shared" si="137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8"/>
        <v>1.3286666666666667</v>
      </c>
      <c r="P2206" s="6">
        <f t="shared" si="139"/>
        <v>27.301369863013697</v>
      </c>
      <c r="Q2206" t="s">
        <v>8325</v>
      </c>
      <c r="R2206" t="s">
        <v>8330</v>
      </c>
      <c r="S2206" s="12">
        <f t="shared" si="136"/>
        <v>41312.311562499999</v>
      </c>
      <c r="T2206" s="12">
        <f t="shared" si="137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8"/>
        <v>1.52</v>
      </c>
      <c r="P2207" s="6">
        <f t="shared" si="139"/>
        <v>42.222222222222221</v>
      </c>
      <c r="Q2207" t="s">
        <v>8325</v>
      </c>
      <c r="R2207" t="s">
        <v>8330</v>
      </c>
      <c r="S2207" s="12">
        <f t="shared" si="136"/>
        <v>41031.821631944447</v>
      </c>
      <c r="T2207" s="12">
        <f t="shared" si="137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8"/>
        <v>1.0272727272727273</v>
      </c>
      <c r="P2208" s="6">
        <f t="shared" si="139"/>
        <v>33.235294117647058</v>
      </c>
      <c r="Q2208" t="s">
        <v>8325</v>
      </c>
      <c r="R2208" t="s">
        <v>8330</v>
      </c>
      <c r="S2208" s="12">
        <f t="shared" si="136"/>
        <v>40997.257222222222</v>
      </c>
      <c r="T2208" s="12">
        <f t="shared" si="137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8"/>
        <v>1</v>
      </c>
      <c r="P2209" s="6">
        <f t="shared" si="139"/>
        <v>285.71428571428572</v>
      </c>
      <c r="Q2209" t="s">
        <v>8325</v>
      </c>
      <c r="R2209" t="s">
        <v>8330</v>
      </c>
      <c r="S2209" s="12">
        <f t="shared" si="136"/>
        <v>41564.194131944445</v>
      </c>
      <c r="T2209" s="12">
        <f t="shared" si="137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8"/>
        <v>1.016</v>
      </c>
      <c r="P2210" s="6">
        <f t="shared" si="139"/>
        <v>42.333333333333336</v>
      </c>
      <c r="Q2210" t="s">
        <v>8325</v>
      </c>
      <c r="R2210" t="s">
        <v>8330</v>
      </c>
      <c r="S2210" s="12">
        <f t="shared" si="136"/>
        <v>40946.882245370369</v>
      </c>
      <c r="T2210" s="12">
        <f t="shared" si="137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8"/>
        <v>1.508</v>
      </c>
      <c r="P2211" s="6">
        <f t="shared" si="139"/>
        <v>50.266666666666666</v>
      </c>
      <c r="Q2211" t="s">
        <v>8325</v>
      </c>
      <c r="R2211" t="s">
        <v>8330</v>
      </c>
      <c r="S2211" s="12">
        <f t="shared" si="136"/>
        <v>41732.479675925926</v>
      </c>
      <c r="T2211" s="12">
        <f t="shared" si="137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8"/>
        <v>1.11425</v>
      </c>
      <c r="P2212" s="6">
        <f t="shared" si="139"/>
        <v>61.902777777777779</v>
      </c>
      <c r="Q2212" t="s">
        <v>8325</v>
      </c>
      <c r="R2212" t="s">
        <v>8330</v>
      </c>
      <c r="S2212" s="12">
        <f t="shared" si="136"/>
        <v>40956.066087962965</v>
      </c>
      <c r="T2212" s="12">
        <f t="shared" si="137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8"/>
        <v>1.956</v>
      </c>
      <c r="P2213" s="6">
        <f t="shared" si="139"/>
        <v>40.75</v>
      </c>
      <c r="Q2213" t="s">
        <v>8325</v>
      </c>
      <c r="R2213" t="s">
        <v>8330</v>
      </c>
      <c r="S2213" s="12">
        <f t="shared" si="136"/>
        <v>41716.785011574073</v>
      </c>
      <c r="T2213" s="12">
        <f t="shared" si="137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8"/>
        <v>1.1438333333333333</v>
      </c>
      <c r="P2214" s="6">
        <f t="shared" si="139"/>
        <v>55.796747967479675</v>
      </c>
      <c r="Q2214" t="s">
        <v>8325</v>
      </c>
      <c r="R2214" t="s">
        <v>8330</v>
      </c>
      <c r="S2214" s="12">
        <f t="shared" si="136"/>
        <v>41548.747418981482</v>
      </c>
      <c r="T2214" s="12">
        <f t="shared" si="137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8"/>
        <v>2</v>
      </c>
      <c r="P2215" s="6">
        <f t="shared" si="139"/>
        <v>10</v>
      </c>
      <c r="Q2215" t="s">
        <v>8325</v>
      </c>
      <c r="R2215" t="s">
        <v>8330</v>
      </c>
      <c r="S2215" s="12">
        <f t="shared" si="136"/>
        <v>42109.826145833329</v>
      </c>
      <c r="T2215" s="12">
        <f t="shared" si="137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8"/>
        <v>2.9250166666666666</v>
      </c>
      <c r="P2216" s="6">
        <f t="shared" si="139"/>
        <v>73.125416666666666</v>
      </c>
      <c r="Q2216" t="s">
        <v>8325</v>
      </c>
      <c r="R2216" t="s">
        <v>8330</v>
      </c>
      <c r="S2216" s="12">
        <f t="shared" si="136"/>
        <v>41646.792222222226</v>
      </c>
      <c r="T2216" s="12">
        <f t="shared" si="137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8"/>
        <v>1.5636363636363637</v>
      </c>
      <c r="P2217" s="6">
        <f t="shared" si="139"/>
        <v>26.060606060606062</v>
      </c>
      <c r="Q2217" t="s">
        <v>8325</v>
      </c>
      <c r="R2217" t="s">
        <v>8330</v>
      </c>
      <c r="S2217" s="12">
        <f t="shared" si="136"/>
        <v>40958.717268518521</v>
      </c>
      <c r="T2217" s="12">
        <f t="shared" si="137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8"/>
        <v>1.0566666666666666</v>
      </c>
      <c r="P2218" s="6">
        <f t="shared" si="139"/>
        <v>22.642857142857142</v>
      </c>
      <c r="Q2218" t="s">
        <v>8325</v>
      </c>
      <c r="R2218" t="s">
        <v>8330</v>
      </c>
      <c r="S2218" s="12">
        <f t="shared" si="136"/>
        <v>42194.75167824074</v>
      </c>
      <c r="T2218" s="12">
        <f t="shared" si="137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8"/>
        <v>1.0119047619047619</v>
      </c>
      <c r="P2219" s="6">
        <f t="shared" si="139"/>
        <v>47.222222222222221</v>
      </c>
      <c r="Q2219" t="s">
        <v>8325</v>
      </c>
      <c r="R2219" t="s">
        <v>8330</v>
      </c>
      <c r="S2219" s="12">
        <f t="shared" si="136"/>
        <v>42299.776770833334</v>
      </c>
      <c r="T2219" s="12">
        <f t="shared" si="137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8"/>
        <v>1.2283299999999999</v>
      </c>
      <c r="P2220" s="6">
        <f t="shared" si="139"/>
        <v>32.324473684210524</v>
      </c>
      <c r="Q2220" t="s">
        <v>8325</v>
      </c>
      <c r="R2220" t="s">
        <v>8330</v>
      </c>
      <c r="S2220" s="12">
        <f t="shared" si="136"/>
        <v>41127.812303240738</v>
      </c>
      <c r="T2220" s="12">
        <f t="shared" si="137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8"/>
        <v>1.0149999999999999</v>
      </c>
      <c r="P2221" s="6">
        <f t="shared" si="139"/>
        <v>53.421052631578945</v>
      </c>
      <c r="Q2221" t="s">
        <v>8325</v>
      </c>
      <c r="R2221" t="s">
        <v>8330</v>
      </c>
      <c r="S2221" s="12">
        <f t="shared" si="136"/>
        <v>42205.718888888892</v>
      </c>
      <c r="T2221" s="12">
        <f t="shared" si="137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8"/>
        <v>1.0114285714285713</v>
      </c>
      <c r="P2222" s="6">
        <f t="shared" si="139"/>
        <v>51.304347826086953</v>
      </c>
      <c r="Q2222" t="s">
        <v>8325</v>
      </c>
      <c r="R2222" t="s">
        <v>8330</v>
      </c>
      <c r="S2222" s="12">
        <f t="shared" si="136"/>
        <v>41452.060601851852</v>
      </c>
      <c r="T2222" s="12">
        <f t="shared" si="137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8"/>
        <v>1.0811999999999999</v>
      </c>
      <c r="P2223" s="6">
        <f t="shared" si="139"/>
        <v>37.197247706422019</v>
      </c>
      <c r="Q2223" t="s">
        <v>8333</v>
      </c>
      <c r="R2223" t="s">
        <v>8351</v>
      </c>
      <c r="S2223" s="12">
        <f t="shared" si="136"/>
        <v>42452.666770833333</v>
      </c>
      <c r="T2223" s="12">
        <f t="shared" si="137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8"/>
        <v>1.6259999999999999</v>
      </c>
      <c r="P2224" s="6">
        <f t="shared" si="139"/>
        <v>27.1</v>
      </c>
      <c r="Q2224" t="s">
        <v>8333</v>
      </c>
      <c r="R2224" t="s">
        <v>8351</v>
      </c>
      <c r="S2224" s="12">
        <f t="shared" si="136"/>
        <v>40906.787581018521</v>
      </c>
      <c r="T2224" s="12">
        <f t="shared" si="137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8"/>
        <v>1.0580000000000001</v>
      </c>
      <c r="P2225" s="6">
        <f t="shared" si="139"/>
        <v>206.31</v>
      </c>
      <c r="Q2225" t="s">
        <v>8333</v>
      </c>
      <c r="R2225" t="s">
        <v>8351</v>
      </c>
      <c r="S2225" s="12">
        <f t="shared" si="136"/>
        <v>42152.640833333338</v>
      </c>
      <c r="T2225" s="12">
        <f t="shared" si="137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8"/>
        <v>2.4315000000000002</v>
      </c>
      <c r="P2226" s="6">
        <f t="shared" si="139"/>
        <v>82.145270270270274</v>
      </c>
      <c r="Q2226" t="s">
        <v>8333</v>
      </c>
      <c r="R2226" t="s">
        <v>8351</v>
      </c>
      <c r="S2226" s="12">
        <f t="shared" si="136"/>
        <v>42644.667534722219</v>
      </c>
      <c r="T2226" s="12">
        <f t="shared" si="137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8"/>
        <v>9.4483338095238096</v>
      </c>
      <c r="P2227" s="6">
        <f t="shared" si="139"/>
        <v>164.79651993355483</v>
      </c>
      <c r="Q2227" t="s">
        <v>8333</v>
      </c>
      <c r="R2227" t="s">
        <v>8351</v>
      </c>
      <c r="S2227" s="12">
        <f t="shared" si="136"/>
        <v>41873.79184027778</v>
      </c>
      <c r="T2227" s="12">
        <f t="shared" si="137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8"/>
        <v>1.0846283333333333</v>
      </c>
      <c r="P2228" s="6">
        <f t="shared" si="139"/>
        <v>60.820280373831778</v>
      </c>
      <c r="Q2228" t="s">
        <v>8333</v>
      </c>
      <c r="R2228" t="s">
        <v>8351</v>
      </c>
      <c r="S2228" s="12">
        <f t="shared" si="136"/>
        <v>42381.79886574074</v>
      </c>
      <c r="T2228" s="12">
        <f t="shared" si="137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8"/>
        <v>1.5737692307692308</v>
      </c>
      <c r="P2229" s="6">
        <f t="shared" si="139"/>
        <v>67.970099667774093</v>
      </c>
      <c r="Q2229" t="s">
        <v>8333</v>
      </c>
      <c r="R2229" t="s">
        <v>8351</v>
      </c>
      <c r="S2229" s="12">
        <f t="shared" si="136"/>
        <v>41561.807349537034</v>
      </c>
      <c r="T2229" s="12">
        <f t="shared" si="137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8"/>
        <v>11.744899999999999</v>
      </c>
      <c r="P2230" s="6">
        <f t="shared" si="139"/>
        <v>81.561805555555551</v>
      </c>
      <c r="Q2230" t="s">
        <v>8333</v>
      </c>
      <c r="R2230" t="s">
        <v>8351</v>
      </c>
      <c r="S2230" s="12">
        <f t="shared" si="136"/>
        <v>42202.278194444443</v>
      </c>
      <c r="T2230" s="12">
        <f t="shared" si="137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8"/>
        <v>1.7104755366949576</v>
      </c>
      <c r="P2231" s="6">
        <f t="shared" si="139"/>
        <v>25.42547309833024</v>
      </c>
      <c r="Q2231" t="s">
        <v>8333</v>
      </c>
      <c r="R2231" t="s">
        <v>8351</v>
      </c>
      <c r="S2231" s="12">
        <f t="shared" si="136"/>
        <v>41484.664247685185</v>
      </c>
      <c r="T2231" s="12">
        <f t="shared" si="137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8"/>
        <v>1.2595294117647058</v>
      </c>
      <c r="P2232" s="6">
        <f t="shared" si="139"/>
        <v>21.497991967871485</v>
      </c>
      <c r="Q2232" t="s">
        <v>8333</v>
      </c>
      <c r="R2232" t="s">
        <v>8351</v>
      </c>
      <c r="S2232" s="12">
        <f t="shared" si="136"/>
        <v>41724.881099537037</v>
      </c>
      <c r="T2232" s="12">
        <f t="shared" si="137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8"/>
        <v>12.121296000000001</v>
      </c>
      <c r="P2233" s="6">
        <f t="shared" si="139"/>
        <v>27.226630727762803</v>
      </c>
      <c r="Q2233" t="s">
        <v>8333</v>
      </c>
      <c r="R2233" t="s">
        <v>8351</v>
      </c>
      <c r="S2233" s="12">
        <f t="shared" si="136"/>
        <v>41423.910891203705</v>
      </c>
      <c r="T2233" s="12">
        <f t="shared" si="137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8"/>
        <v>4.9580000000000002</v>
      </c>
      <c r="P2234" s="6">
        <f t="shared" si="139"/>
        <v>25.091093117408906</v>
      </c>
      <c r="Q2234" t="s">
        <v>8333</v>
      </c>
      <c r="R2234" t="s">
        <v>8351</v>
      </c>
      <c r="S2234" s="12">
        <f t="shared" si="136"/>
        <v>41806.794074074074</v>
      </c>
      <c r="T2234" s="12">
        <f t="shared" si="137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8"/>
        <v>3.3203999999999998</v>
      </c>
      <c r="P2235" s="6">
        <f t="shared" si="139"/>
        <v>21.230179028132991</v>
      </c>
      <c r="Q2235" t="s">
        <v>8333</v>
      </c>
      <c r="R2235" t="s">
        <v>8351</v>
      </c>
      <c r="S2235" s="12">
        <f t="shared" si="136"/>
        <v>42331.378923611112</v>
      </c>
      <c r="T2235" s="12">
        <f t="shared" si="137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8"/>
        <v>11.65</v>
      </c>
      <c r="P2236" s="6">
        <f t="shared" si="139"/>
        <v>41.607142857142854</v>
      </c>
      <c r="Q2236" t="s">
        <v>8333</v>
      </c>
      <c r="R2236" t="s">
        <v>8351</v>
      </c>
      <c r="S2236" s="12">
        <f t="shared" si="136"/>
        <v>42710.824618055558</v>
      </c>
      <c r="T2236" s="12">
        <f t="shared" si="137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8"/>
        <v>1.5331538461538461</v>
      </c>
      <c r="P2237" s="6">
        <f t="shared" si="139"/>
        <v>135.58503401360545</v>
      </c>
      <c r="Q2237" t="s">
        <v>8333</v>
      </c>
      <c r="R2237" t="s">
        <v>8351</v>
      </c>
      <c r="S2237" s="12">
        <f t="shared" si="136"/>
        <v>42062.022118055553</v>
      </c>
      <c r="T2237" s="12">
        <f t="shared" si="137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8"/>
        <v>5.3710714285714287</v>
      </c>
      <c r="P2238" s="6">
        <f t="shared" si="139"/>
        <v>22.116176470588236</v>
      </c>
      <c r="Q2238" t="s">
        <v>8333</v>
      </c>
      <c r="R2238" t="s">
        <v>8351</v>
      </c>
      <c r="S2238" s="12">
        <f t="shared" si="136"/>
        <v>42371.617164351846</v>
      </c>
      <c r="T2238" s="12">
        <f t="shared" si="137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8"/>
        <v>3.5292777777777777</v>
      </c>
      <c r="P2239" s="6">
        <f t="shared" si="139"/>
        <v>64.625635808748726</v>
      </c>
      <c r="Q2239" t="s">
        <v>8333</v>
      </c>
      <c r="R2239" t="s">
        <v>8351</v>
      </c>
      <c r="S2239" s="12">
        <f t="shared" si="136"/>
        <v>41915.003275462965</v>
      </c>
      <c r="T2239" s="12">
        <f t="shared" si="137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8"/>
        <v>1.3740000000000001</v>
      </c>
      <c r="P2240" s="6">
        <f t="shared" si="139"/>
        <v>69.569620253164558</v>
      </c>
      <c r="Q2240" t="s">
        <v>8333</v>
      </c>
      <c r="R2240" t="s">
        <v>8351</v>
      </c>
      <c r="S2240" s="12">
        <f t="shared" si="136"/>
        <v>42774.621712962966</v>
      </c>
      <c r="T2240" s="12">
        <f t="shared" si="137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8"/>
        <v>1.2802667999999999</v>
      </c>
      <c r="P2241" s="6">
        <f t="shared" si="139"/>
        <v>75.133028169014082</v>
      </c>
      <c r="Q2241" t="s">
        <v>8333</v>
      </c>
      <c r="R2241" t="s">
        <v>8351</v>
      </c>
      <c r="S2241" s="12">
        <f t="shared" si="136"/>
        <v>41572.958495370374</v>
      </c>
      <c r="T2241" s="12">
        <f t="shared" si="137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8"/>
        <v>2.7067999999999999</v>
      </c>
      <c r="P2242" s="6">
        <f t="shared" si="139"/>
        <v>140.97916666666666</v>
      </c>
      <c r="Q2242" t="s">
        <v>8333</v>
      </c>
      <c r="R2242" t="s">
        <v>8351</v>
      </c>
      <c r="S2242" s="12">
        <f t="shared" ref="S2242:S2305" si="140">(J2242/86400)+DATE(1970,1,1)</f>
        <v>42452.825740740736</v>
      </c>
      <c r="T2242" s="12">
        <f t="shared" ref="T2242:T2305" si="141">(I2242/86400)+DATE(1970,1,1)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2">E2243/D2243</f>
        <v>8.0640000000000001</v>
      </c>
      <c r="P2243" s="6">
        <f t="shared" ref="P2243:P2306" si="143">E2243/L2243</f>
        <v>49.472392638036808</v>
      </c>
      <c r="Q2243" t="s">
        <v>8333</v>
      </c>
      <c r="R2243" t="s">
        <v>8351</v>
      </c>
      <c r="S2243" s="12">
        <f t="shared" si="140"/>
        <v>42766.827546296292</v>
      </c>
      <c r="T2243" s="12">
        <f t="shared" si="141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2"/>
        <v>13.600976000000001</v>
      </c>
      <c r="P2244" s="6">
        <f t="shared" si="143"/>
        <v>53.865251485148519</v>
      </c>
      <c r="Q2244" t="s">
        <v>8333</v>
      </c>
      <c r="R2244" t="s">
        <v>8351</v>
      </c>
      <c r="S2244" s="12">
        <f t="shared" si="140"/>
        <v>41569.575613425928</v>
      </c>
      <c r="T2244" s="12">
        <f t="shared" si="141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2"/>
        <v>9302.5</v>
      </c>
      <c r="P2245" s="6">
        <f t="shared" si="143"/>
        <v>4.5712530712530715</v>
      </c>
      <c r="Q2245" t="s">
        <v>8333</v>
      </c>
      <c r="R2245" t="s">
        <v>8351</v>
      </c>
      <c r="S2245" s="12">
        <f t="shared" si="140"/>
        <v>42800.751041666663</v>
      </c>
      <c r="T2245" s="12">
        <f t="shared" si="141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2"/>
        <v>3.7702</v>
      </c>
      <c r="P2246" s="6">
        <f t="shared" si="143"/>
        <v>65.00344827586207</v>
      </c>
      <c r="Q2246" t="s">
        <v>8333</v>
      </c>
      <c r="R2246" t="s">
        <v>8351</v>
      </c>
      <c r="S2246" s="12">
        <f t="shared" si="140"/>
        <v>42647.818819444445</v>
      </c>
      <c r="T2246" s="12">
        <f t="shared" si="141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2"/>
        <v>26.47025</v>
      </c>
      <c r="P2247" s="6">
        <f t="shared" si="143"/>
        <v>53.475252525252522</v>
      </c>
      <c r="Q2247" t="s">
        <v>8333</v>
      </c>
      <c r="R2247" t="s">
        <v>8351</v>
      </c>
      <c r="S2247" s="12">
        <f t="shared" si="140"/>
        <v>41660.70853009259</v>
      </c>
      <c r="T2247" s="12">
        <f t="shared" si="141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2"/>
        <v>1.0012000000000001</v>
      </c>
      <c r="P2248" s="6">
        <f t="shared" si="143"/>
        <v>43.912280701754383</v>
      </c>
      <c r="Q2248" t="s">
        <v>8333</v>
      </c>
      <c r="R2248" t="s">
        <v>8351</v>
      </c>
      <c r="S2248" s="12">
        <f t="shared" si="140"/>
        <v>42221.79178240741</v>
      </c>
      <c r="T2248" s="12">
        <f t="shared" si="141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2"/>
        <v>1.0445405405405406</v>
      </c>
      <c r="P2249" s="6">
        <f t="shared" si="143"/>
        <v>50.852631578947367</v>
      </c>
      <c r="Q2249" t="s">
        <v>8333</v>
      </c>
      <c r="R2249" t="s">
        <v>8351</v>
      </c>
      <c r="S2249" s="12">
        <f t="shared" si="140"/>
        <v>42200.666261574079</v>
      </c>
      <c r="T2249" s="12">
        <f t="shared" si="141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2"/>
        <v>1.0721428571428571</v>
      </c>
      <c r="P2250" s="6">
        <f t="shared" si="143"/>
        <v>58.6328125</v>
      </c>
      <c r="Q2250" t="s">
        <v>8333</v>
      </c>
      <c r="R2250" t="s">
        <v>8351</v>
      </c>
      <c r="S2250" s="12">
        <f t="shared" si="140"/>
        <v>42688.875902777778</v>
      </c>
      <c r="T2250" s="12">
        <f t="shared" si="141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2"/>
        <v>1.6877142857142857</v>
      </c>
      <c r="P2251" s="6">
        <f t="shared" si="143"/>
        <v>32.81666666666667</v>
      </c>
      <c r="Q2251" t="s">
        <v>8333</v>
      </c>
      <c r="R2251" t="s">
        <v>8351</v>
      </c>
      <c r="S2251" s="12">
        <f t="shared" si="140"/>
        <v>41336.703298611115</v>
      </c>
      <c r="T2251" s="12">
        <f t="shared" si="141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2"/>
        <v>9.7511200000000002</v>
      </c>
      <c r="P2252" s="6">
        <f t="shared" si="143"/>
        <v>426.93169877408059</v>
      </c>
      <c r="Q2252" t="s">
        <v>8333</v>
      </c>
      <c r="R2252" t="s">
        <v>8351</v>
      </c>
      <c r="S2252" s="12">
        <f t="shared" si="140"/>
        <v>42677.005474537036</v>
      </c>
      <c r="T2252" s="12">
        <f t="shared" si="141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2"/>
        <v>1.3444929411764706</v>
      </c>
      <c r="P2253" s="6">
        <f t="shared" si="143"/>
        <v>23.808729166666669</v>
      </c>
      <c r="Q2253" t="s">
        <v>8333</v>
      </c>
      <c r="R2253" t="s">
        <v>8351</v>
      </c>
      <c r="S2253" s="12">
        <f t="shared" si="140"/>
        <v>41846.34579861111</v>
      </c>
      <c r="T2253" s="12">
        <f t="shared" si="141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2"/>
        <v>2.722777777777778</v>
      </c>
      <c r="P2254" s="6">
        <f t="shared" si="143"/>
        <v>98.413654618473899</v>
      </c>
      <c r="Q2254" t="s">
        <v>8333</v>
      </c>
      <c r="R2254" t="s">
        <v>8351</v>
      </c>
      <c r="S2254" s="12">
        <f t="shared" si="140"/>
        <v>42573.327986111108</v>
      </c>
      <c r="T2254" s="12">
        <f t="shared" si="141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2"/>
        <v>1.1268750000000001</v>
      </c>
      <c r="P2255" s="6">
        <f t="shared" si="143"/>
        <v>107.32142857142857</v>
      </c>
      <c r="Q2255" t="s">
        <v>8333</v>
      </c>
      <c r="R2255" t="s">
        <v>8351</v>
      </c>
      <c r="S2255" s="12">
        <f t="shared" si="140"/>
        <v>42296.631331018521</v>
      </c>
      <c r="T2255" s="12">
        <f t="shared" si="141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2"/>
        <v>4.5979999999999999</v>
      </c>
      <c r="P2256" s="6">
        <f t="shared" si="143"/>
        <v>11.67005076142132</v>
      </c>
      <c r="Q2256" t="s">
        <v>8333</v>
      </c>
      <c r="R2256" t="s">
        <v>8351</v>
      </c>
      <c r="S2256" s="12">
        <f t="shared" si="140"/>
        <v>42752.647777777776</v>
      </c>
      <c r="T2256" s="12">
        <f t="shared" si="141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2"/>
        <v>2.8665822784810127</v>
      </c>
      <c r="P2257" s="6">
        <f t="shared" si="143"/>
        <v>41.782287822878232</v>
      </c>
      <c r="Q2257" t="s">
        <v>8333</v>
      </c>
      <c r="R2257" t="s">
        <v>8351</v>
      </c>
      <c r="S2257" s="12">
        <f t="shared" si="140"/>
        <v>42467.951979166668</v>
      </c>
      <c r="T2257" s="12">
        <f t="shared" si="141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2"/>
        <v>2.2270833333333333</v>
      </c>
      <c r="P2258" s="6">
        <f t="shared" si="143"/>
        <v>21.38</v>
      </c>
      <c r="Q2258" t="s">
        <v>8333</v>
      </c>
      <c r="R2258" t="s">
        <v>8351</v>
      </c>
      <c r="S2258" s="12">
        <f t="shared" si="140"/>
        <v>42682.451921296291</v>
      </c>
      <c r="T2258" s="12">
        <f t="shared" si="141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2"/>
        <v>6.3613999999999997</v>
      </c>
      <c r="P2259" s="6">
        <f t="shared" si="143"/>
        <v>94.103550295857985</v>
      </c>
      <c r="Q2259" t="s">
        <v>8333</v>
      </c>
      <c r="R2259" t="s">
        <v>8351</v>
      </c>
      <c r="S2259" s="12">
        <f t="shared" si="140"/>
        <v>42505.936678240745</v>
      </c>
      <c r="T2259" s="12">
        <f t="shared" si="141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2"/>
        <v>1.4650000000000001</v>
      </c>
      <c r="P2260" s="6">
        <f t="shared" si="143"/>
        <v>15.721951219512196</v>
      </c>
      <c r="Q2260" t="s">
        <v>8333</v>
      </c>
      <c r="R2260" t="s">
        <v>8351</v>
      </c>
      <c r="S2260" s="12">
        <f t="shared" si="140"/>
        <v>42136.75100694444</v>
      </c>
      <c r="T2260" s="12">
        <f t="shared" si="141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2"/>
        <v>18.670999999999999</v>
      </c>
      <c r="P2261" s="6">
        <f t="shared" si="143"/>
        <v>90.635922330097088</v>
      </c>
      <c r="Q2261" t="s">
        <v>8333</v>
      </c>
      <c r="R2261" t="s">
        <v>8351</v>
      </c>
      <c r="S2261" s="12">
        <f t="shared" si="140"/>
        <v>42702.804814814815</v>
      </c>
      <c r="T2261" s="12">
        <f t="shared" si="141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2"/>
        <v>3.2692000000000001</v>
      </c>
      <c r="P2262" s="6">
        <f t="shared" si="143"/>
        <v>97.297619047619051</v>
      </c>
      <c r="Q2262" t="s">
        <v>8333</v>
      </c>
      <c r="R2262" t="s">
        <v>8351</v>
      </c>
      <c r="S2262" s="12">
        <f t="shared" si="140"/>
        <v>41695.016782407409</v>
      </c>
      <c r="T2262" s="12">
        <f t="shared" si="141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2"/>
        <v>7.7949999999999999</v>
      </c>
      <c r="P2263" s="6">
        <f t="shared" si="143"/>
        <v>37.11904761904762</v>
      </c>
      <c r="Q2263" t="s">
        <v>8333</v>
      </c>
      <c r="R2263" t="s">
        <v>8351</v>
      </c>
      <c r="S2263" s="12">
        <f t="shared" si="140"/>
        <v>42759.724768518514</v>
      </c>
      <c r="T2263" s="12">
        <f t="shared" si="141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2"/>
        <v>1.5415151515151515</v>
      </c>
      <c r="P2264" s="6">
        <f t="shared" si="143"/>
        <v>28.104972375690608</v>
      </c>
      <c r="Q2264" t="s">
        <v>8333</v>
      </c>
      <c r="R2264" t="s">
        <v>8351</v>
      </c>
      <c r="S2264" s="12">
        <f t="shared" si="140"/>
        <v>41926.585162037038</v>
      </c>
      <c r="T2264" s="12">
        <f t="shared" si="141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2"/>
        <v>1.1554666666666666</v>
      </c>
      <c r="P2265" s="6">
        <f t="shared" si="143"/>
        <v>144.43333333333334</v>
      </c>
      <c r="Q2265" t="s">
        <v>8333</v>
      </c>
      <c r="R2265" t="s">
        <v>8351</v>
      </c>
      <c r="S2265" s="12">
        <f t="shared" si="140"/>
        <v>42014.832326388889</v>
      </c>
      <c r="T2265" s="12">
        <f t="shared" si="141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2"/>
        <v>1.8003333333333333</v>
      </c>
      <c r="P2266" s="6">
        <f t="shared" si="143"/>
        <v>24.274157303370785</v>
      </c>
      <c r="Q2266" t="s">
        <v>8333</v>
      </c>
      <c r="R2266" t="s">
        <v>8351</v>
      </c>
      <c r="S2266" s="12">
        <f t="shared" si="140"/>
        <v>42496.582337962958</v>
      </c>
      <c r="T2266" s="12">
        <f t="shared" si="141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2"/>
        <v>2.9849999999999999</v>
      </c>
      <c r="P2267" s="6">
        <f t="shared" si="143"/>
        <v>35.117647058823529</v>
      </c>
      <c r="Q2267" t="s">
        <v>8333</v>
      </c>
      <c r="R2267" t="s">
        <v>8351</v>
      </c>
      <c r="S2267" s="12">
        <f t="shared" si="140"/>
        <v>42689.853090277778</v>
      </c>
      <c r="T2267" s="12">
        <f t="shared" si="141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2"/>
        <v>3.2026666666666666</v>
      </c>
      <c r="P2268" s="6">
        <f t="shared" si="143"/>
        <v>24.762886597938145</v>
      </c>
      <c r="Q2268" t="s">
        <v>8333</v>
      </c>
      <c r="R2268" t="s">
        <v>8351</v>
      </c>
      <c r="S2268" s="12">
        <f t="shared" si="140"/>
        <v>42469.874907407408</v>
      </c>
      <c r="T2268" s="12">
        <f t="shared" si="141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2"/>
        <v>3.80525</v>
      </c>
      <c r="P2269" s="6">
        <f t="shared" si="143"/>
        <v>188.37871287128712</v>
      </c>
      <c r="Q2269" t="s">
        <v>8333</v>
      </c>
      <c r="R2269" t="s">
        <v>8351</v>
      </c>
      <c r="S2269" s="12">
        <f t="shared" si="140"/>
        <v>41968.829826388886</v>
      </c>
      <c r="T2269" s="12">
        <f t="shared" si="141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2"/>
        <v>1.026</v>
      </c>
      <c r="P2270" s="6">
        <f t="shared" si="143"/>
        <v>148.08247422680412</v>
      </c>
      <c r="Q2270" t="s">
        <v>8333</v>
      </c>
      <c r="R2270" t="s">
        <v>8351</v>
      </c>
      <c r="S2270" s="12">
        <f t="shared" si="140"/>
        <v>42776.082349537042</v>
      </c>
      <c r="T2270" s="12">
        <f t="shared" si="141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2"/>
        <v>18.016400000000001</v>
      </c>
      <c r="P2271" s="6">
        <f t="shared" si="143"/>
        <v>49.934589800443462</v>
      </c>
      <c r="Q2271" t="s">
        <v>8333</v>
      </c>
      <c r="R2271" t="s">
        <v>8351</v>
      </c>
      <c r="S2271" s="12">
        <f t="shared" si="140"/>
        <v>42776.704432870371</v>
      </c>
      <c r="T2271" s="12">
        <f t="shared" si="141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2"/>
        <v>7.2024800000000004</v>
      </c>
      <c r="P2272" s="6">
        <f t="shared" si="143"/>
        <v>107.82155688622754</v>
      </c>
      <c r="Q2272" t="s">
        <v>8333</v>
      </c>
      <c r="R2272" t="s">
        <v>8351</v>
      </c>
      <c r="S2272" s="12">
        <f t="shared" si="140"/>
        <v>42725.869363425925</v>
      </c>
      <c r="T2272" s="12">
        <f t="shared" si="141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2"/>
        <v>2.8309000000000002</v>
      </c>
      <c r="P2273" s="6">
        <f t="shared" si="143"/>
        <v>42.63403614457831</v>
      </c>
      <c r="Q2273" t="s">
        <v>8333</v>
      </c>
      <c r="R2273" t="s">
        <v>8351</v>
      </c>
      <c r="S2273" s="12">
        <f t="shared" si="140"/>
        <v>42684.000046296293</v>
      </c>
      <c r="T2273" s="12">
        <f t="shared" si="141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2"/>
        <v>13.566000000000001</v>
      </c>
      <c r="P2274" s="6">
        <f t="shared" si="143"/>
        <v>14.370762711864407</v>
      </c>
      <c r="Q2274" t="s">
        <v>8333</v>
      </c>
      <c r="R2274" t="s">
        <v>8351</v>
      </c>
      <c r="S2274" s="12">
        <f t="shared" si="140"/>
        <v>42315.699490740742</v>
      </c>
      <c r="T2274" s="12">
        <f t="shared" si="141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2"/>
        <v>2.2035999999999998</v>
      </c>
      <c r="P2275" s="6">
        <f t="shared" si="143"/>
        <v>37.476190476190474</v>
      </c>
      <c r="Q2275" t="s">
        <v>8333</v>
      </c>
      <c r="R2275" t="s">
        <v>8351</v>
      </c>
      <c r="S2275" s="12">
        <f t="shared" si="140"/>
        <v>42781.549097222218</v>
      </c>
      <c r="T2275" s="12">
        <f t="shared" si="141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2"/>
        <v>1.196</v>
      </c>
      <c r="P2276" s="6">
        <f t="shared" si="143"/>
        <v>30.202020202020201</v>
      </c>
      <c r="Q2276" t="s">
        <v>8333</v>
      </c>
      <c r="R2276" t="s">
        <v>8351</v>
      </c>
      <c r="S2276" s="12">
        <f t="shared" si="140"/>
        <v>41663.500659722224</v>
      </c>
      <c r="T2276" s="12">
        <f t="shared" si="141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2"/>
        <v>4.0776923076923079</v>
      </c>
      <c r="P2277" s="6">
        <f t="shared" si="143"/>
        <v>33.550632911392405</v>
      </c>
      <c r="Q2277" t="s">
        <v>8333</v>
      </c>
      <c r="R2277" t="s">
        <v>8351</v>
      </c>
      <c r="S2277" s="12">
        <f t="shared" si="140"/>
        <v>41965.616655092592</v>
      </c>
      <c r="T2277" s="12">
        <f t="shared" si="141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2"/>
        <v>1.0581826105905425</v>
      </c>
      <c r="P2278" s="6">
        <f t="shared" si="143"/>
        <v>64.74666666666667</v>
      </c>
      <c r="Q2278" t="s">
        <v>8333</v>
      </c>
      <c r="R2278" t="s">
        <v>8351</v>
      </c>
      <c r="S2278" s="12">
        <f t="shared" si="140"/>
        <v>41614.651493055557</v>
      </c>
      <c r="T2278" s="12">
        <f t="shared" si="141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2"/>
        <v>1.4108235294117648</v>
      </c>
      <c r="P2279" s="6">
        <f t="shared" si="143"/>
        <v>57.932367149758456</v>
      </c>
      <c r="Q2279" t="s">
        <v>8333</v>
      </c>
      <c r="R2279" t="s">
        <v>8351</v>
      </c>
      <c r="S2279" s="12">
        <f t="shared" si="140"/>
        <v>40936.678506944445</v>
      </c>
      <c r="T2279" s="12">
        <f t="shared" si="141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2"/>
        <v>2.7069999999999999</v>
      </c>
      <c r="P2280" s="6">
        <f t="shared" si="143"/>
        <v>53.078431372549019</v>
      </c>
      <c r="Q2280" t="s">
        <v>8333</v>
      </c>
      <c r="R2280" t="s">
        <v>8351</v>
      </c>
      <c r="S2280" s="12">
        <f t="shared" si="140"/>
        <v>42338.709108796298</v>
      </c>
      <c r="T2280" s="12">
        <f t="shared" si="141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2"/>
        <v>1.538</v>
      </c>
      <c r="P2281" s="6">
        <f t="shared" si="143"/>
        <v>48.0625</v>
      </c>
      <c r="Q2281" t="s">
        <v>8333</v>
      </c>
      <c r="R2281" t="s">
        <v>8351</v>
      </c>
      <c r="S2281" s="12">
        <f t="shared" si="140"/>
        <v>42020.806701388894</v>
      </c>
      <c r="T2281" s="12">
        <f t="shared" si="141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2"/>
        <v>4.0357653061224488</v>
      </c>
      <c r="P2282" s="6">
        <f t="shared" si="143"/>
        <v>82.396874999999994</v>
      </c>
      <c r="Q2282" t="s">
        <v>8333</v>
      </c>
      <c r="R2282" t="s">
        <v>8351</v>
      </c>
      <c r="S2282" s="12">
        <f t="shared" si="140"/>
        <v>42234.624895833331</v>
      </c>
      <c r="T2282" s="12">
        <f t="shared" si="141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2"/>
        <v>1.85</v>
      </c>
      <c r="P2283" s="6">
        <f t="shared" si="143"/>
        <v>50.454545454545453</v>
      </c>
      <c r="Q2283" t="s">
        <v>8325</v>
      </c>
      <c r="R2283" t="s">
        <v>8326</v>
      </c>
      <c r="S2283" s="12">
        <f t="shared" si="140"/>
        <v>40687.285844907405</v>
      </c>
      <c r="T2283" s="12">
        <f t="shared" si="141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2"/>
        <v>1.8533333333333333</v>
      </c>
      <c r="P2284" s="6">
        <f t="shared" si="143"/>
        <v>115.83333333333333</v>
      </c>
      <c r="Q2284" t="s">
        <v>8325</v>
      </c>
      <c r="R2284" t="s">
        <v>8326</v>
      </c>
      <c r="S2284" s="12">
        <f t="shared" si="140"/>
        <v>42323.17460648148</v>
      </c>
      <c r="T2284" s="12">
        <f t="shared" si="141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2"/>
        <v>1.0085533333333332</v>
      </c>
      <c r="P2285" s="6">
        <f t="shared" si="143"/>
        <v>63.03458333333333</v>
      </c>
      <c r="Q2285" t="s">
        <v>8325</v>
      </c>
      <c r="R2285" t="s">
        <v>8326</v>
      </c>
      <c r="S2285" s="12">
        <f t="shared" si="140"/>
        <v>40978.125046296293</v>
      </c>
      <c r="T2285" s="12">
        <f t="shared" si="141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2"/>
        <v>1.0622116666666668</v>
      </c>
      <c r="P2286" s="6">
        <f t="shared" si="143"/>
        <v>108.02152542372882</v>
      </c>
      <c r="Q2286" t="s">
        <v>8325</v>
      </c>
      <c r="R2286" t="s">
        <v>8326</v>
      </c>
      <c r="S2286" s="12">
        <f t="shared" si="140"/>
        <v>40585.796817129631</v>
      </c>
      <c r="T2286" s="12">
        <f t="shared" si="141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2"/>
        <v>1.2136666666666667</v>
      </c>
      <c r="P2287" s="6">
        <f t="shared" si="143"/>
        <v>46.088607594936711</v>
      </c>
      <c r="Q2287" t="s">
        <v>8325</v>
      </c>
      <c r="R2287" t="s">
        <v>8326</v>
      </c>
      <c r="S2287" s="12">
        <f t="shared" si="140"/>
        <v>41059.185682870375</v>
      </c>
      <c r="T2287" s="12">
        <f t="shared" si="141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2"/>
        <v>1.0006666666666666</v>
      </c>
      <c r="P2288" s="6">
        <f t="shared" si="143"/>
        <v>107.21428571428571</v>
      </c>
      <c r="Q2288" t="s">
        <v>8325</v>
      </c>
      <c r="R2288" t="s">
        <v>8326</v>
      </c>
      <c r="S2288" s="12">
        <f t="shared" si="140"/>
        <v>41494.963587962964</v>
      </c>
      <c r="T2288" s="12">
        <f t="shared" si="141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2"/>
        <v>1.1997755555555556</v>
      </c>
      <c r="P2289" s="6">
        <f t="shared" si="143"/>
        <v>50.9338679245283</v>
      </c>
      <c r="Q2289" t="s">
        <v>8325</v>
      </c>
      <c r="R2289" t="s">
        <v>8326</v>
      </c>
      <c r="S2289" s="12">
        <f t="shared" si="140"/>
        <v>41792.667361111111</v>
      </c>
      <c r="T2289" s="12">
        <f t="shared" si="141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2"/>
        <v>1.0009999999999999</v>
      </c>
      <c r="P2290" s="6">
        <f t="shared" si="143"/>
        <v>40.04</v>
      </c>
      <c r="Q2290" t="s">
        <v>8325</v>
      </c>
      <c r="R2290" t="s">
        <v>8326</v>
      </c>
      <c r="S2290" s="12">
        <f t="shared" si="140"/>
        <v>41067.827418981484</v>
      </c>
      <c r="T2290" s="12">
        <f t="shared" si="141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2"/>
        <v>1.0740000000000001</v>
      </c>
      <c r="P2291" s="6">
        <f t="shared" si="143"/>
        <v>64.44</v>
      </c>
      <c r="Q2291" t="s">
        <v>8325</v>
      </c>
      <c r="R2291" t="s">
        <v>8326</v>
      </c>
      <c r="S2291" s="12">
        <f t="shared" si="140"/>
        <v>41571.998379629629</v>
      </c>
      <c r="T2291" s="12">
        <f t="shared" si="141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2"/>
        <v>1.0406666666666666</v>
      </c>
      <c r="P2292" s="6">
        <f t="shared" si="143"/>
        <v>53.827586206896555</v>
      </c>
      <c r="Q2292" t="s">
        <v>8325</v>
      </c>
      <c r="R2292" t="s">
        <v>8326</v>
      </c>
      <c r="S2292" s="12">
        <f t="shared" si="140"/>
        <v>40070.253819444442</v>
      </c>
      <c r="T2292" s="12">
        <f t="shared" si="141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2"/>
        <v>1.728</v>
      </c>
      <c r="P2293" s="6">
        <f t="shared" si="143"/>
        <v>100.46511627906976</v>
      </c>
      <c r="Q2293" t="s">
        <v>8325</v>
      </c>
      <c r="R2293" t="s">
        <v>8326</v>
      </c>
      <c r="S2293" s="12">
        <f t="shared" si="140"/>
        <v>40987.977060185185</v>
      </c>
      <c r="T2293" s="12">
        <f t="shared" si="141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2"/>
        <v>1.072505</v>
      </c>
      <c r="P2294" s="6">
        <f t="shared" si="143"/>
        <v>46.630652173913049</v>
      </c>
      <c r="Q2294" t="s">
        <v>8325</v>
      </c>
      <c r="R2294" t="s">
        <v>8326</v>
      </c>
      <c r="S2294" s="12">
        <f t="shared" si="140"/>
        <v>40987.697638888887</v>
      </c>
      <c r="T2294" s="12">
        <f t="shared" si="141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2"/>
        <v>1.0823529411764705</v>
      </c>
      <c r="P2295" s="6">
        <f t="shared" si="143"/>
        <v>34.074074074074076</v>
      </c>
      <c r="Q2295" t="s">
        <v>8325</v>
      </c>
      <c r="R2295" t="s">
        <v>8326</v>
      </c>
      <c r="S2295" s="12">
        <f t="shared" si="140"/>
        <v>41151.708321759259</v>
      </c>
      <c r="T2295" s="12">
        <f t="shared" si="141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2"/>
        <v>1.4608079999999999</v>
      </c>
      <c r="P2296" s="6">
        <f t="shared" si="143"/>
        <v>65.214642857142863</v>
      </c>
      <c r="Q2296" t="s">
        <v>8325</v>
      </c>
      <c r="R2296" t="s">
        <v>8326</v>
      </c>
      <c r="S2296" s="12">
        <f t="shared" si="140"/>
        <v>41264.72314814815</v>
      </c>
      <c r="T2296" s="12">
        <f t="shared" si="141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2"/>
        <v>1.2524999999999999</v>
      </c>
      <c r="P2297" s="6">
        <f t="shared" si="143"/>
        <v>44.205882352941174</v>
      </c>
      <c r="Q2297" t="s">
        <v>8325</v>
      </c>
      <c r="R2297" t="s">
        <v>8326</v>
      </c>
      <c r="S2297" s="12">
        <f t="shared" si="140"/>
        <v>41270.954351851848</v>
      </c>
      <c r="T2297" s="12">
        <f t="shared" si="141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2"/>
        <v>1.4907142857142857</v>
      </c>
      <c r="P2298" s="6">
        <f t="shared" si="143"/>
        <v>71.965517241379317</v>
      </c>
      <c r="Q2298" t="s">
        <v>8325</v>
      </c>
      <c r="R2298" t="s">
        <v>8326</v>
      </c>
      <c r="S2298" s="12">
        <f t="shared" si="140"/>
        <v>40927.731782407405</v>
      </c>
      <c r="T2298" s="12">
        <f t="shared" si="141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2"/>
        <v>1.006</v>
      </c>
      <c r="P2299" s="6">
        <f t="shared" si="143"/>
        <v>52.94736842105263</v>
      </c>
      <c r="Q2299" t="s">
        <v>8325</v>
      </c>
      <c r="R2299" t="s">
        <v>8326</v>
      </c>
      <c r="S2299" s="12">
        <f t="shared" si="140"/>
        <v>40948.042233796295</v>
      </c>
      <c r="T2299" s="12">
        <f t="shared" si="141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2"/>
        <v>1.0507333333333333</v>
      </c>
      <c r="P2300" s="6">
        <f t="shared" si="143"/>
        <v>109.45138888888889</v>
      </c>
      <c r="Q2300" t="s">
        <v>8325</v>
      </c>
      <c r="R2300" t="s">
        <v>8326</v>
      </c>
      <c r="S2300" s="12">
        <f t="shared" si="140"/>
        <v>41694.84065972222</v>
      </c>
      <c r="T2300" s="12">
        <f t="shared" si="141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2"/>
        <v>3.5016666666666665</v>
      </c>
      <c r="P2301" s="6">
        <f t="shared" si="143"/>
        <v>75.035714285714292</v>
      </c>
      <c r="Q2301" t="s">
        <v>8325</v>
      </c>
      <c r="R2301" t="s">
        <v>8326</v>
      </c>
      <c r="S2301" s="12">
        <f t="shared" si="140"/>
        <v>40565.032511574071</v>
      </c>
      <c r="T2301" s="12">
        <f t="shared" si="141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2"/>
        <v>1.0125</v>
      </c>
      <c r="P2302" s="6">
        <f t="shared" si="143"/>
        <v>115.71428571428571</v>
      </c>
      <c r="Q2302" t="s">
        <v>8325</v>
      </c>
      <c r="R2302" t="s">
        <v>8326</v>
      </c>
      <c r="S2302" s="12">
        <f t="shared" si="140"/>
        <v>41074.727037037039</v>
      </c>
      <c r="T2302" s="12">
        <f t="shared" si="141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2"/>
        <v>1.336044</v>
      </c>
      <c r="P2303" s="6">
        <f t="shared" si="143"/>
        <v>31.659810426540286</v>
      </c>
      <c r="Q2303" t="s">
        <v>8325</v>
      </c>
      <c r="R2303" t="s">
        <v>8329</v>
      </c>
      <c r="S2303" s="12">
        <f t="shared" si="140"/>
        <v>41416.146944444445</v>
      </c>
      <c r="T2303" s="12">
        <f t="shared" si="141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2"/>
        <v>1.7065217391304348</v>
      </c>
      <c r="P2304" s="6">
        <f t="shared" si="143"/>
        <v>46.176470588235297</v>
      </c>
      <c r="Q2304" t="s">
        <v>8325</v>
      </c>
      <c r="R2304" t="s">
        <v>8329</v>
      </c>
      <c r="S2304" s="12">
        <f t="shared" si="140"/>
        <v>41605.868449074071</v>
      </c>
      <c r="T2304" s="12">
        <f t="shared" si="141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2"/>
        <v>1.0935829457364341</v>
      </c>
      <c r="P2305" s="6">
        <f t="shared" si="143"/>
        <v>68.481650485436887</v>
      </c>
      <c r="Q2305" t="s">
        <v>8325</v>
      </c>
      <c r="R2305" t="s">
        <v>8329</v>
      </c>
      <c r="S2305" s="12">
        <f t="shared" si="140"/>
        <v>40850.111064814817</v>
      </c>
      <c r="T2305" s="12">
        <f t="shared" si="141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2"/>
        <v>1.0070033333333335</v>
      </c>
      <c r="P2306" s="6">
        <f t="shared" si="143"/>
        <v>53.469203539823013</v>
      </c>
      <c r="Q2306" t="s">
        <v>8325</v>
      </c>
      <c r="R2306" t="s">
        <v>8329</v>
      </c>
      <c r="S2306" s="12">
        <f t="shared" ref="S2306:S2369" si="144">(J2306/86400)+DATE(1970,1,1)</f>
        <v>40502.815868055557</v>
      </c>
      <c r="T2306" s="12">
        <f t="shared" ref="T2306:T2369" si="145">(I2306/86400)+DATE(1970,1,1)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6">E2307/D2307</f>
        <v>1.0122777777777778</v>
      </c>
      <c r="P2307" s="6">
        <f t="shared" ref="P2307:P2370" si="147">E2307/L2307</f>
        <v>109.10778443113773</v>
      </c>
      <c r="Q2307" t="s">
        <v>8325</v>
      </c>
      <c r="R2307" t="s">
        <v>8329</v>
      </c>
      <c r="S2307" s="12">
        <f t="shared" si="144"/>
        <v>41834.695277777777</v>
      </c>
      <c r="T2307" s="12">
        <f t="shared" si="145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6"/>
        <v>1.0675857142857144</v>
      </c>
      <c r="P2308" s="6">
        <f t="shared" si="147"/>
        <v>51.185616438356163</v>
      </c>
      <c r="Q2308" t="s">
        <v>8325</v>
      </c>
      <c r="R2308" t="s">
        <v>8329</v>
      </c>
      <c r="S2308" s="12">
        <f t="shared" si="144"/>
        <v>40948.16815972222</v>
      </c>
      <c r="T2308" s="12">
        <f t="shared" si="145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6"/>
        <v>1.0665777537961894</v>
      </c>
      <c r="P2309" s="6">
        <f t="shared" si="147"/>
        <v>27.936800000000002</v>
      </c>
      <c r="Q2309" t="s">
        <v>8325</v>
      </c>
      <c r="R2309" t="s">
        <v>8329</v>
      </c>
      <c r="S2309" s="12">
        <f t="shared" si="144"/>
        <v>41004.802465277782</v>
      </c>
      <c r="T2309" s="12">
        <f t="shared" si="145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6"/>
        <v>1.0130622</v>
      </c>
      <c r="P2310" s="6">
        <f t="shared" si="147"/>
        <v>82.496921824104234</v>
      </c>
      <c r="Q2310" t="s">
        <v>8325</v>
      </c>
      <c r="R2310" t="s">
        <v>8329</v>
      </c>
      <c r="S2310" s="12">
        <f t="shared" si="144"/>
        <v>41851.962916666671</v>
      </c>
      <c r="T2310" s="12">
        <f t="shared" si="145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6"/>
        <v>1.0667450000000001</v>
      </c>
      <c r="P2311" s="6">
        <f t="shared" si="147"/>
        <v>59.817476635514019</v>
      </c>
      <c r="Q2311" t="s">
        <v>8325</v>
      </c>
      <c r="R2311" t="s">
        <v>8329</v>
      </c>
      <c r="S2311" s="12">
        <f t="shared" si="144"/>
        <v>41307.987696759257</v>
      </c>
      <c r="T2311" s="12">
        <f t="shared" si="145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6"/>
        <v>4.288397837837838</v>
      </c>
      <c r="P2312" s="6">
        <f t="shared" si="147"/>
        <v>64.816470588235291</v>
      </c>
      <c r="Q2312" t="s">
        <v>8325</v>
      </c>
      <c r="R2312" t="s">
        <v>8329</v>
      </c>
      <c r="S2312" s="12">
        <f t="shared" si="144"/>
        <v>41324.79415509259</v>
      </c>
      <c r="T2312" s="12">
        <f t="shared" si="145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6"/>
        <v>1.0411111111111111</v>
      </c>
      <c r="P2313" s="6">
        <f t="shared" si="147"/>
        <v>90.09615384615384</v>
      </c>
      <c r="Q2313" t="s">
        <v>8325</v>
      </c>
      <c r="R2313" t="s">
        <v>8329</v>
      </c>
      <c r="S2313" s="12">
        <f t="shared" si="144"/>
        <v>41736.004502314812</v>
      </c>
      <c r="T2313" s="12">
        <f t="shared" si="145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6"/>
        <v>1.0786666666666667</v>
      </c>
      <c r="P2314" s="6">
        <f t="shared" si="147"/>
        <v>40.962025316455694</v>
      </c>
      <c r="Q2314" t="s">
        <v>8325</v>
      </c>
      <c r="R2314" t="s">
        <v>8329</v>
      </c>
      <c r="S2314" s="12">
        <f t="shared" si="144"/>
        <v>41716.632847222223</v>
      </c>
      <c r="T2314" s="12">
        <f t="shared" si="145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6"/>
        <v>1.7584040000000001</v>
      </c>
      <c r="P2315" s="6">
        <f t="shared" si="147"/>
        <v>56.000127388535034</v>
      </c>
      <c r="Q2315" t="s">
        <v>8325</v>
      </c>
      <c r="R2315" t="s">
        <v>8329</v>
      </c>
      <c r="S2315" s="12">
        <f t="shared" si="144"/>
        <v>41002.958634259259</v>
      </c>
      <c r="T2315" s="12">
        <f t="shared" si="145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6"/>
        <v>1.5697000000000001</v>
      </c>
      <c r="P2316" s="6">
        <f t="shared" si="147"/>
        <v>37.672800000000002</v>
      </c>
      <c r="Q2316" t="s">
        <v>8325</v>
      </c>
      <c r="R2316" t="s">
        <v>8329</v>
      </c>
      <c r="S2316" s="12">
        <f t="shared" si="144"/>
        <v>41037.551585648151</v>
      </c>
      <c r="T2316" s="12">
        <f t="shared" si="145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6"/>
        <v>1.026</v>
      </c>
      <c r="P2317" s="6">
        <f t="shared" si="147"/>
        <v>40.078125</v>
      </c>
      <c r="Q2317" t="s">
        <v>8325</v>
      </c>
      <c r="R2317" t="s">
        <v>8329</v>
      </c>
      <c r="S2317" s="12">
        <f t="shared" si="144"/>
        <v>41004.72619212963</v>
      </c>
      <c r="T2317" s="12">
        <f t="shared" si="145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6"/>
        <v>1.0404266666666666</v>
      </c>
      <c r="P2318" s="6">
        <f t="shared" si="147"/>
        <v>78.031999999999996</v>
      </c>
      <c r="Q2318" t="s">
        <v>8325</v>
      </c>
      <c r="R2318" t="s">
        <v>8329</v>
      </c>
      <c r="S2318" s="12">
        <f t="shared" si="144"/>
        <v>40079.725115740745</v>
      </c>
      <c r="T2318" s="12">
        <f t="shared" si="145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6"/>
        <v>1.04</v>
      </c>
      <c r="P2319" s="6">
        <f t="shared" si="147"/>
        <v>18.90909090909091</v>
      </c>
      <c r="Q2319" t="s">
        <v>8325</v>
      </c>
      <c r="R2319" t="s">
        <v>8329</v>
      </c>
      <c r="S2319" s="12">
        <f t="shared" si="144"/>
        <v>40192.542233796295</v>
      </c>
      <c r="T2319" s="12">
        <f t="shared" si="145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6"/>
        <v>1.2105999999999999</v>
      </c>
      <c r="P2320" s="6">
        <f t="shared" si="147"/>
        <v>37.134969325153371</v>
      </c>
      <c r="Q2320" t="s">
        <v>8325</v>
      </c>
      <c r="R2320" t="s">
        <v>8329</v>
      </c>
      <c r="S2320" s="12">
        <f t="shared" si="144"/>
        <v>40050.643680555557</v>
      </c>
      <c r="T2320" s="12">
        <f t="shared" si="145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6"/>
        <v>1.077</v>
      </c>
      <c r="P2321" s="6">
        <f t="shared" si="147"/>
        <v>41.961038961038959</v>
      </c>
      <c r="Q2321" t="s">
        <v>8325</v>
      </c>
      <c r="R2321" t="s">
        <v>8329</v>
      </c>
      <c r="S2321" s="12">
        <f t="shared" si="144"/>
        <v>41593.082002314812</v>
      </c>
      <c r="T2321" s="12">
        <f t="shared" si="145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6"/>
        <v>1.0866</v>
      </c>
      <c r="P2322" s="6">
        <f t="shared" si="147"/>
        <v>61.044943820224717</v>
      </c>
      <c r="Q2322" t="s">
        <v>8325</v>
      </c>
      <c r="R2322" t="s">
        <v>8329</v>
      </c>
      <c r="S2322" s="12">
        <f t="shared" si="144"/>
        <v>41696.817129629628</v>
      </c>
      <c r="T2322" s="12">
        <f t="shared" si="145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6"/>
        <v>0.39120962394619685</v>
      </c>
      <c r="P2323" s="6">
        <f t="shared" si="147"/>
        <v>64.53125</v>
      </c>
      <c r="Q2323" t="s">
        <v>8336</v>
      </c>
      <c r="R2323" t="s">
        <v>8352</v>
      </c>
      <c r="S2323" s="12">
        <f t="shared" si="144"/>
        <v>42799.260428240741</v>
      </c>
      <c r="T2323" s="12">
        <f t="shared" si="145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6"/>
        <v>3.1481481481481478E-2</v>
      </c>
      <c r="P2324" s="6">
        <f t="shared" si="147"/>
        <v>21.25</v>
      </c>
      <c r="Q2324" t="s">
        <v>8336</v>
      </c>
      <c r="R2324" t="s">
        <v>8352</v>
      </c>
      <c r="S2324" s="12">
        <f t="shared" si="144"/>
        <v>42804.895474537036</v>
      </c>
      <c r="T2324" s="12">
        <f t="shared" si="145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6"/>
        <v>0.48</v>
      </c>
      <c r="P2325" s="6">
        <f t="shared" si="147"/>
        <v>30</v>
      </c>
      <c r="Q2325" t="s">
        <v>8336</v>
      </c>
      <c r="R2325" t="s">
        <v>8352</v>
      </c>
      <c r="S2325" s="12">
        <f t="shared" si="144"/>
        <v>42807.755173611113</v>
      </c>
      <c r="T2325" s="12">
        <f t="shared" si="145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6"/>
        <v>0.20733333333333334</v>
      </c>
      <c r="P2326" s="6">
        <f t="shared" si="147"/>
        <v>25.491803278688526</v>
      </c>
      <c r="Q2326" t="s">
        <v>8336</v>
      </c>
      <c r="R2326" t="s">
        <v>8352</v>
      </c>
      <c r="S2326" s="12">
        <f t="shared" si="144"/>
        <v>42790.885243055556</v>
      </c>
      <c r="T2326" s="12">
        <f t="shared" si="145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6"/>
        <v>0.08</v>
      </c>
      <c r="P2327" s="6">
        <f t="shared" si="147"/>
        <v>11.428571428571429</v>
      </c>
      <c r="Q2327" t="s">
        <v>8336</v>
      </c>
      <c r="R2327" t="s">
        <v>8352</v>
      </c>
      <c r="S2327" s="12">
        <f t="shared" si="144"/>
        <v>42794.022349537037</v>
      </c>
      <c r="T2327" s="12">
        <f t="shared" si="145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6"/>
        <v>7.1999999999999998E-3</v>
      </c>
      <c r="P2328" s="6">
        <f t="shared" si="147"/>
        <v>108</v>
      </c>
      <c r="Q2328" t="s">
        <v>8336</v>
      </c>
      <c r="R2328" t="s">
        <v>8352</v>
      </c>
      <c r="S2328" s="12">
        <f t="shared" si="144"/>
        <v>42804.034120370372</v>
      </c>
      <c r="T2328" s="12">
        <f t="shared" si="145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6"/>
        <v>5.2609431428571432</v>
      </c>
      <c r="P2329" s="6">
        <f t="shared" si="147"/>
        <v>54.883162444113267</v>
      </c>
      <c r="Q2329" t="s">
        <v>8336</v>
      </c>
      <c r="R2329" t="s">
        <v>8352</v>
      </c>
      <c r="S2329" s="12">
        <f t="shared" si="144"/>
        <v>41842.917129629626</v>
      </c>
      <c r="T2329" s="12">
        <f t="shared" si="145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6"/>
        <v>2.5445000000000002</v>
      </c>
      <c r="P2330" s="6">
        <f t="shared" si="147"/>
        <v>47.383612662942269</v>
      </c>
      <c r="Q2330" t="s">
        <v>8336</v>
      </c>
      <c r="R2330" t="s">
        <v>8352</v>
      </c>
      <c r="S2330" s="12">
        <f t="shared" si="144"/>
        <v>42139.781678240739</v>
      </c>
      <c r="T2330" s="12">
        <f t="shared" si="145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6"/>
        <v>1.0591999999999999</v>
      </c>
      <c r="P2331" s="6">
        <f t="shared" si="147"/>
        <v>211.84</v>
      </c>
      <c r="Q2331" t="s">
        <v>8336</v>
      </c>
      <c r="R2331" t="s">
        <v>8352</v>
      </c>
      <c r="S2331" s="12">
        <f t="shared" si="144"/>
        <v>41807.624374999999</v>
      </c>
      <c r="T2331" s="12">
        <f t="shared" si="145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6"/>
        <v>1.0242285714285715</v>
      </c>
      <c r="P2332" s="6">
        <f t="shared" si="147"/>
        <v>219.92638036809817</v>
      </c>
      <c r="Q2332" t="s">
        <v>8336</v>
      </c>
      <c r="R2332" t="s">
        <v>8352</v>
      </c>
      <c r="S2332" s="12">
        <f t="shared" si="144"/>
        <v>42332.89980324074</v>
      </c>
      <c r="T2332" s="12">
        <f t="shared" si="145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6"/>
        <v>1.4431375</v>
      </c>
      <c r="P2333" s="6">
        <f t="shared" si="147"/>
        <v>40.795406360424032</v>
      </c>
      <c r="Q2333" t="s">
        <v>8336</v>
      </c>
      <c r="R2333" t="s">
        <v>8352</v>
      </c>
      <c r="S2333" s="12">
        <f t="shared" si="144"/>
        <v>41839.005671296298</v>
      </c>
      <c r="T2333" s="12">
        <f t="shared" si="145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6"/>
        <v>1.06308</v>
      </c>
      <c r="P2334" s="6">
        <f t="shared" si="147"/>
        <v>75.502840909090907</v>
      </c>
      <c r="Q2334" t="s">
        <v>8336</v>
      </c>
      <c r="R2334" t="s">
        <v>8352</v>
      </c>
      <c r="S2334" s="12">
        <f t="shared" si="144"/>
        <v>42011.628136574072</v>
      </c>
      <c r="T2334" s="12">
        <f t="shared" si="145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6"/>
        <v>2.1216666666666666</v>
      </c>
      <c r="P2335" s="6">
        <f t="shared" si="147"/>
        <v>13.542553191489361</v>
      </c>
      <c r="Q2335" t="s">
        <v>8336</v>
      </c>
      <c r="R2335" t="s">
        <v>8352</v>
      </c>
      <c r="S2335" s="12">
        <f t="shared" si="144"/>
        <v>41767.650347222225</v>
      </c>
      <c r="T2335" s="12">
        <f t="shared" si="145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6"/>
        <v>1.0195000000000001</v>
      </c>
      <c r="P2336" s="6">
        <f t="shared" si="147"/>
        <v>60.865671641791046</v>
      </c>
      <c r="Q2336" t="s">
        <v>8336</v>
      </c>
      <c r="R2336" t="s">
        <v>8352</v>
      </c>
      <c r="S2336" s="12">
        <f t="shared" si="144"/>
        <v>41918.670115740737</v>
      </c>
      <c r="T2336" s="12">
        <f t="shared" si="145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6"/>
        <v>1.0227200000000001</v>
      </c>
      <c r="P2337" s="6">
        <f t="shared" si="147"/>
        <v>115.69230769230769</v>
      </c>
      <c r="Q2337" t="s">
        <v>8336</v>
      </c>
      <c r="R2337" t="s">
        <v>8352</v>
      </c>
      <c r="S2337" s="12">
        <f t="shared" si="144"/>
        <v>41771.572256944448</v>
      </c>
      <c r="T2337" s="12">
        <f t="shared" si="145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6"/>
        <v>5.2073254999999996</v>
      </c>
      <c r="P2338" s="6">
        <f t="shared" si="147"/>
        <v>48.104623556581984</v>
      </c>
      <c r="Q2338" t="s">
        <v>8336</v>
      </c>
      <c r="R2338" t="s">
        <v>8352</v>
      </c>
      <c r="S2338" s="12">
        <f t="shared" si="144"/>
        <v>41666.924710648149</v>
      </c>
      <c r="T2338" s="12">
        <f t="shared" si="145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6"/>
        <v>1.1065833333333333</v>
      </c>
      <c r="P2339" s="6">
        <f t="shared" si="147"/>
        <v>74.184357541899445</v>
      </c>
      <c r="Q2339" t="s">
        <v>8336</v>
      </c>
      <c r="R2339" t="s">
        <v>8352</v>
      </c>
      <c r="S2339" s="12">
        <f t="shared" si="144"/>
        <v>41786.640543981484</v>
      </c>
      <c r="T2339" s="12">
        <f t="shared" si="145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6"/>
        <v>1.0114333333333334</v>
      </c>
      <c r="P2340" s="6">
        <f t="shared" si="147"/>
        <v>123.34552845528455</v>
      </c>
      <c r="Q2340" t="s">
        <v>8336</v>
      </c>
      <c r="R2340" t="s">
        <v>8352</v>
      </c>
      <c r="S2340" s="12">
        <f t="shared" si="144"/>
        <v>41789.89680555556</v>
      </c>
      <c r="T2340" s="12">
        <f t="shared" si="145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6"/>
        <v>2.9420799999999998</v>
      </c>
      <c r="P2341" s="6">
        <f t="shared" si="147"/>
        <v>66.623188405797094</v>
      </c>
      <c r="Q2341" t="s">
        <v>8336</v>
      </c>
      <c r="R2341" t="s">
        <v>8352</v>
      </c>
      <c r="S2341" s="12">
        <f t="shared" si="144"/>
        <v>42692.79987268518</v>
      </c>
      <c r="T2341" s="12">
        <f t="shared" si="145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6"/>
        <v>1.0577749999999999</v>
      </c>
      <c r="P2342" s="6">
        <f t="shared" si="147"/>
        <v>104.99007444168734</v>
      </c>
      <c r="Q2342" t="s">
        <v>8336</v>
      </c>
      <c r="R2342" t="s">
        <v>8352</v>
      </c>
      <c r="S2342" s="12">
        <f t="shared" si="144"/>
        <v>42643.642800925925</v>
      </c>
      <c r="T2342" s="12">
        <f t="shared" si="145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6"/>
        <v>0</v>
      </c>
      <c r="P2343" s="6" t="e">
        <f t="shared" si="147"/>
        <v>#DIV/0!</v>
      </c>
      <c r="Q2343" t="s">
        <v>8319</v>
      </c>
      <c r="R2343" t="s">
        <v>8320</v>
      </c>
      <c r="S2343" s="12">
        <f t="shared" si="144"/>
        <v>42167.813703703709</v>
      </c>
      <c r="T2343" s="12">
        <f t="shared" si="145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6"/>
        <v>0</v>
      </c>
      <c r="P2344" s="6" t="e">
        <f t="shared" si="147"/>
        <v>#DIV/0!</v>
      </c>
      <c r="Q2344" t="s">
        <v>8319</v>
      </c>
      <c r="R2344" t="s">
        <v>8320</v>
      </c>
      <c r="S2344" s="12">
        <f t="shared" si="144"/>
        <v>41897.702199074076</v>
      </c>
      <c r="T2344" s="12">
        <f t="shared" si="145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6"/>
        <v>0.03</v>
      </c>
      <c r="P2345" s="6">
        <f t="shared" si="147"/>
        <v>300</v>
      </c>
      <c r="Q2345" t="s">
        <v>8319</v>
      </c>
      <c r="R2345" t="s">
        <v>8320</v>
      </c>
      <c r="S2345" s="12">
        <f t="shared" si="144"/>
        <v>42327.825289351851</v>
      </c>
      <c r="T2345" s="12">
        <f t="shared" si="145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6"/>
        <v>1E-3</v>
      </c>
      <c r="P2346" s="6">
        <f t="shared" si="147"/>
        <v>1</v>
      </c>
      <c r="Q2346" t="s">
        <v>8319</v>
      </c>
      <c r="R2346" t="s">
        <v>8320</v>
      </c>
      <c r="S2346" s="12">
        <f t="shared" si="144"/>
        <v>42515.727650462963</v>
      </c>
      <c r="T2346" s="12">
        <f t="shared" si="145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6"/>
        <v>0</v>
      </c>
      <c r="P2347" s="6" t="e">
        <f t="shared" si="147"/>
        <v>#DIV/0!</v>
      </c>
      <c r="Q2347" t="s">
        <v>8319</v>
      </c>
      <c r="R2347" t="s">
        <v>8320</v>
      </c>
      <c r="S2347" s="12">
        <f t="shared" si="144"/>
        <v>42060.001805555556</v>
      </c>
      <c r="T2347" s="12">
        <f t="shared" si="145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6"/>
        <v>6.4999999999999997E-4</v>
      </c>
      <c r="P2348" s="6">
        <f t="shared" si="147"/>
        <v>13</v>
      </c>
      <c r="Q2348" t="s">
        <v>8319</v>
      </c>
      <c r="R2348" t="s">
        <v>8320</v>
      </c>
      <c r="S2348" s="12">
        <f t="shared" si="144"/>
        <v>42615.79896990741</v>
      </c>
      <c r="T2348" s="12">
        <f t="shared" si="145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6"/>
        <v>1.4999999999999999E-2</v>
      </c>
      <c r="P2349" s="6">
        <f t="shared" si="147"/>
        <v>15</v>
      </c>
      <c r="Q2349" t="s">
        <v>8319</v>
      </c>
      <c r="R2349" t="s">
        <v>8320</v>
      </c>
      <c r="S2349" s="12">
        <f t="shared" si="144"/>
        <v>42577.607361111106</v>
      </c>
      <c r="T2349" s="12">
        <f t="shared" si="145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6"/>
        <v>3.8571428571428572E-3</v>
      </c>
      <c r="P2350" s="6">
        <f t="shared" si="147"/>
        <v>54</v>
      </c>
      <c r="Q2350" t="s">
        <v>8319</v>
      </c>
      <c r="R2350" t="s">
        <v>8320</v>
      </c>
      <c r="S2350" s="12">
        <f t="shared" si="144"/>
        <v>42360.932152777779</v>
      </c>
      <c r="T2350" s="12">
        <f t="shared" si="145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6"/>
        <v>0</v>
      </c>
      <c r="P2351" s="6" t="e">
        <f t="shared" si="147"/>
        <v>#DIV/0!</v>
      </c>
      <c r="Q2351" t="s">
        <v>8319</v>
      </c>
      <c r="R2351" t="s">
        <v>8320</v>
      </c>
      <c r="S2351" s="12">
        <f t="shared" si="144"/>
        <v>42198.775787037041</v>
      </c>
      <c r="T2351" s="12">
        <f t="shared" si="145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6"/>
        <v>0</v>
      </c>
      <c r="P2352" s="6" t="e">
        <f t="shared" si="147"/>
        <v>#DIV/0!</v>
      </c>
      <c r="Q2352" t="s">
        <v>8319</v>
      </c>
      <c r="R2352" t="s">
        <v>8320</v>
      </c>
      <c r="S2352" s="12">
        <f t="shared" si="144"/>
        <v>42708.842245370368</v>
      </c>
      <c r="T2352" s="12">
        <f t="shared" si="145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6"/>
        <v>5.7142857142857143E-3</v>
      </c>
      <c r="P2353" s="6">
        <f t="shared" si="147"/>
        <v>15.428571428571429</v>
      </c>
      <c r="Q2353" t="s">
        <v>8319</v>
      </c>
      <c r="R2353" t="s">
        <v>8320</v>
      </c>
      <c r="S2353" s="12">
        <f t="shared" si="144"/>
        <v>42094.101145833338</v>
      </c>
      <c r="T2353" s="12">
        <f t="shared" si="145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6"/>
        <v>0</v>
      </c>
      <c r="P2354" s="6" t="e">
        <f t="shared" si="147"/>
        <v>#DIV/0!</v>
      </c>
      <c r="Q2354" t="s">
        <v>8319</v>
      </c>
      <c r="R2354" t="s">
        <v>8320</v>
      </c>
      <c r="S2354" s="12">
        <f t="shared" si="144"/>
        <v>42101.633703703701</v>
      </c>
      <c r="T2354" s="12">
        <f t="shared" si="145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6"/>
        <v>0</v>
      </c>
      <c r="P2355" s="6" t="e">
        <f t="shared" si="147"/>
        <v>#DIV/0!</v>
      </c>
      <c r="Q2355" t="s">
        <v>8319</v>
      </c>
      <c r="R2355" t="s">
        <v>8320</v>
      </c>
      <c r="S2355" s="12">
        <f t="shared" si="144"/>
        <v>42103.676180555558</v>
      </c>
      <c r="T2355" s="12">
        <f t="shared" si="145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6"/>
        <v>7.1428571428571429E-4</v>
      </c>
      <c r="P2356" s="6">
        <f t="shared" si="147"/>
        <v>25</v>
      </c>
      <c r="Q2356" t="s">
        <v>8319</v>
      </c>
      <c r="R2356" t="s">
        <v>8320</v>
      </c>
      <c r="S2356" s="12">
        <f t="shared" si="144"/>
        <v>41954.722916666666</v>
      </c>
      <c r="T2356" s="12">
        <f t="shared" si="145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6"/>
        <v>6.875E-3</v>
      </c>
      <c r="P2357" s="6">
        <f t="shared" si="147"/>
        <v>27.5</v>
      </c>
      <c r="Q2357" t="s">
        <v>8319</v>
      </c>
      <c r="R2357" t="s">
        <v>8320</v>
      </c>
      <c r="S2357" s="12">
        <f t="shared" si="144"/>
        <v>42096.918240740742</v>
      </c>
      <c r="T2357" s="12">
        <f t="shared" si="145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6"/>
        <v>0</v>
      </c>
      <c r="P2358" s="6" t="e">
        <f t="shared" si="147"/>
        <v>#DIV/0!</v>
      </c>
      <c r="Q2358" t="s">
        <v>8319</v>
      </c>
      <c r="R2358" t="s">
        <v>8320</v>
      </c>
      <c r="S2358" s="12">
        <f t="shared" si="144"/>
        <v>42130.78361111111</v>
      </c>
      <c r="T2358" s="12">
        <f t="shared" si="145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6"/>
        <v>0</v>
      </c>
      <c r="P2359" s="6" t="e">
        <f t="shared" si="147"/>
        <v>#DIV/0!</v>
      </c>
      <c r="Q2359" t="s">
        <v>8319</v>
      </c>
      <c r="R2359" t="s">
        <v>8320</v>
      </c>
      <c r="S2359" s="12">
        <f t="shared" si="144"/>
        <v>42264.620115740741</v>
      </c>
      <c r="T2359" s="12">
        <f t="shared" si="145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6"/>
        <v>0</v>
      </c>
      <c r="P2360" s="6" t="e">
        <f t="shared" si="147"/>
        <v>#DIV/0!</v>
      </c>
      <c r="Q2360" t="s">
        <v>8319</v>
      </c>
      <c r="R2360" t="s">
        <v>8320</v>
      </c>
      <c r="S2360" s="12">
        <f t="shared" si="144"/>
        <v>41978.930972222224</v>
      </c>
      <c r="T2360" s="12">
        <f t="shared" si="145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6"/>
        <v>0.14680000000000001</v>
      </c>
      <c r="P2361" s="6">
        <f t="shared" si="147"/>
        <v>367</v>
      </c>
      <c r="Q2361" t="s">
        <v>8319</v>
      </c>
      <c r="R2361" t="s">
        <v>8320</v>
      </c>
      <c r="S2361" s="12">
        <f t="shared" si="144"/>
        <v>42159.649583333332</v>
      </c>
      <c r="T2361" s="12">
        <f t="shared" si="145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6"/>
        <v>4.0000000000000002E-4</v>
      </c>
      <c r="P2362" s="6">
        <f t="shared" si="147"/>
        <v>2</v>
      </c>
      <c r="Q2362" t="s">
        <v>8319</v>
      </c>
      <c r="R2362" t="s">
        <v>8320</v>
      </c>
      <c r="S2362" s="12">
        <f t="shared" si="144"/>
        <v>42377.70694444445</v>
      </c>
      <c r="T2362" s="12">
        <f t="shared" si="145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6"/>
        <v>0</v>
      </c>
      <c r="P2363" s="6" t="e">
        <f t="shared" si="147"/>
        <v>#DIV/0!</v>
      </c>
      <c r="Q2363" t="s">
        <v>8319</v>
      </c>
      <c r="R2363" t="s">
        <v>8320</v>
      </c>
      <c r="S2363" s="12">
        <f t="shared" si="144"/>
        <v>42466.858888888892</v>
      </c>
      <c r="T2363" s="12">
        <f t="shared" si="145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6"/>
        <v>0.2857142857142857</v>
      </c>
      <c r="P2364" s="6">
        <f t="shared" si="147"/>
        <v>60</v>
      </c>
      <c r="Q2364" t="s">
        <v>8319</v>
      </c>
      <c r="R2364" t="s">
        <v>8320</v>
      </c>
      <c r="S2364" s="12">
        <f t="shared" si="144"/>
        <v>41954.688310185185</v>
      </c>
      <c r="T2364" s="12">
        <f t="shared" si="145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6"/>
        <v>0</v>
      </c>
      <c r="P2365" s="6" t="e">
        <f t="shared" si="147"/>
        <v>#DIV/0!</v>
      </c>
      <c r="Q2365" t="s">
        <v>8319</v>
      </c>
      <c r="R2365" t="s">
        <v>8320</v>
      </c>
      <c r="S2365" s="12">
        <f t="shared" si="144"/>
        <v>42322.011574074073</v>
      </c>
      <c r="T2365" s="12">
        <f t="shared" si="145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6"/>
        <v>0</v>
      </c>
      <c r="P2366" s="6" t="e">
        <f t="shared" si="147"/>
        <v>#DIV/0!</v>
      </c>
      <c r="Q2366" t="s">
        <v>8319</v>
      </c>
      <c r="R2366" t="s">
        <v>8320</v>
      </c>
      <c r="S2366" s="12">
        <f t="shared" si="144"/>
        <v>42248.934675925921</v>
      </c>
      <c r="T2366" s="12">
        <f t="shared" si="145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6"/>
        <v>0</v>
      </c>
      <c r="P2367" s="6" t="e">
        <f t="shared" si="147"/>
        <v>#DIV/0!</v>
      </c>
      <c r="Q2367" t="s">
        <v>8319</v>
      </c>
      <c r="R2367" t="s">
        <v>8320</v>
      </c>
      <c r="S2367" s="12">
        <f t="shared" si="144"/>
        <v>42346.736400462964</v>
      </c>
      <c r="T2367" s="12">
        <f t="shared" si="145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6"/>
        <v>0.1052</v>
      </c>
      <c r="P2368" s="6">
        <f t="shared" si="147"/>
        <v>97.407407407407405</v>
      </c>
      <c r="Q2368" t="s">
        <v>8319</v>
      </c>
      <c r="R2368" t="s">
        <v>8320</v>
      </c>
      <c r="S2368" s="12">
        <f t="shared" si="144"/>
        <v>42268.531631944439</v>
      </c>
      <c r="T2368" s="12">
        <f t="shared" si="145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6"/>
        <v>1.34E-2</v>
      </c>
      <c r="P2369" s="6">
        <f t="shared" si="147"/>
        <v>47.857142857142854</v>
      </c>
      <c r="Q2369" t="s">
        <v>8319</v>
      </c>
      <c r="R2369" t="s">
        <v>8320</v>
      </c>
      <c r="S2369" s="12">
        <f t="shared" si="144"/>
        <v>42425.970092592594</v>
      </c>
      <c r="T2369" s="12">
        <f t="shared" si="145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6"/>
        <v>2.5000000000000001E-3</v>
      </c>
      <c r="P2370" s="6">
        <f t="shared" si="147"/>
        <v>50</v>
      </c>
      <c r="Q2370" t="s">
        <v>8319</v>
      </c>
      <c r="R2370" t="s">
        <v>8320</v>
      </c>
      <c r="S2370" s="12">
        <f t="shared" ref="S2370:S2433" si="148">(J2370/86400)+DATE(1970,1,1)</f>
        <v>42063.721817129626</v>
      </c>
      <c r="T2370" s="12">
        <f t="shared" ref="T2370:T2433" si="149">(I2370/86400)+DATE(1970,1,1)</f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50">E2371/D2371</f>
        <v>0</v>
      </c>
      <c r="P2371" s="6" t="e">
        <f t="shared" ref="P2371:P2434" si="151">E2371/L2371</f>
        <v>#DIV/0!</v>
      </c>
      <c r="Q2371" t="s">
        <v>8319</v>
      </c>
      <c r="R2371" t="s">
        <v>8320</v>
      </c>
      <c r="S2371" s="12">
        <f t="shared" si="148"/>
        <v>42380.812627314815</v>
      </c>
      <c r="T2371" s="12">
        <f t="shared" si="149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50"/>
        <v>3.2799999999999999E-3</v>
      </c>
      <c r="P2372" s="6">
        <f t="shared" si="151"/>
        <v>20.5</v>
      </c>
      <c r="Q2372" t="s">
        <v>8319</v>
      </c>
      <c r="R2372" t="s">
        <v>8320</v>
      </c>
      <c r="S2372" s="12">
        <f t="shared" si="148"/>
        <v>41961.18913194444</v>
      </c>
      <c r="T2372" s="12">
        <f t="shared" si="149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0"/>
        <v>0</v>
      </c>
      <c r="P2373" s="6" t="e">
        <f t="shared" si="151"/>
        <v>#DIV/0!</v>
      </c>
      <c r="Q2373" t="s">
        <v>8319</v>
      </c>
      <c r="R2373" t="s">
        <v>8320</v>
      </c>
      <c r="S2373" s="12">
        <f t="shared" si="148"/>
        <v>42150.777731481481</v>
      </c>
      <c r="T2373" s="12">
        <f t="shared" si="149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0"/>
        <v>3.272727272727273E-2</v>
      </c>
      <c r="P2374" s="6">
        <f t="shared" si="151"/>
        <v>30</v>
      </c>
      <c r="Q2374" t="s">
        <v>8319</v>
      </c>
      <c r="R2374" t="s">
        <v>8320</v>
      </c>
      <c r="S2374" s="12">
        <f t="shared" si="148"/>
        <v>42088.069108796291</v>
      </c>
      <c r="T2374" s="12">
        <f t="shared" si="149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0"/>
        <v>5.8823529411764708E-5</v>
      </c>
      <c r="P2375" s="6">
        <f t="shared" si="151"/>
        <v>50</v>
      </c>
      <c r="Q2375" t="s">
        <v>8319</v>
      </c>
      <c r="R2375" t="s">
        <v>8320</v>
      </c>
      <c r="S2375" s="12">
        <f t="shared" si="148"/>
        <v>42215.662314814814</v>
      </c>
      <c r="T2375" s="12">
        <f t="shared" si="149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0"/>
        <v>4.5454545454545455E-4</v>
      </c>
      <c r="P2376" s="6">
        <f t="shared" si="151"/>
        <v>10</v>
      </c>
      <c r="Q2376" t="s">
        <v>8319</v>
      </c>
      <c r="R2376" t="s">
        <v>8320</v>
      </c>
      <c r="S2376" s="12">
        <f t="shared" si="148"/>
        <v>42017.843287037038</v>
      </c>
      <c r="T2376" s="12">
        <f t="shared" si="149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0"/>
        <v>0</v>
      </c>
      <c r="P2377" s="6" t="e">
        <f t="shared" si="151"/>
        <v>#DIV/0!</v>
      </c>
      <c r="Q2377" t="s">
        <v>8319</v>
      </c>
      <c r="R2377" t="s">
        <v>8320</v>
      </c>
      <c r="S2377" s="12">
        <f t="shared" si="148"/>
        <v>42592.836076388892</v>
      </c>
      <c r="T2377" s="12">
        <f t="shared" si="149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0"/>
        <v>0.10877666666666666</v>
      </c>
      <c r="P2378" s="6">
        <f t="shared" si="151"/>
        <v>81.582499999999996</v>
      </c>
      <c r="Q2378" t="s">
        <v>8319</v>
      </c>
      <c r="R2378" t="s">
        <v>8320</v>
      </c>
      <c r="S2378" s="12">
        <f t="shared" si="148"/>
        <v>42318.925532407404</v>
      </c>
      <c r="T2378" s="12">
        <f t="shared" si="149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0"/>
        <v>0</v>
      </c>
      <c r="P2379" s="6" t="e">
        <f t="shared" si="151"/>
        <v>#DIV/0!</v>
      </c>
      <c r="Q2379" t="s">
        <v>8319</v>
      </c>
      <c r="R2379" t="s">
        <v>8320</v>
      </c>
      <c r="S2379" s="12">
        <f t="shared" si="148"/>
        <v>42669.870173611111</v>
      </c>
      <c r="T2379" s="12">
        <f t="shared" si="149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0"/>
        <v>0</v>
      </c>
      <c r="P2380" s="6" t="e">
        <f t="shared" si="151"/>
        <v>#DIV/0!</v>
      </c>
      <c r="Q2380" t="s">
        <v>8319</v>
      </c>
      <c r="R2380" t="s">
        <v>8320</v>
      </c>
      <c r="S2380" s="12">
        <f t="shared" si="148"/>
        <v>42213.013078703705</v>
      </c>
      <c r="T2380" s="12">
        <f t="shared" si="149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0"/>
        <v>0</v>
      </c>
      <c r="P2381" s="6" t="e">
        <f t="shared" si="151"/>
        <v>#DIV/0!</v>
      </c>
      <c r="Q2381" t="s">
        <v>8319</v>
      </c>
      <c r="R2381" t="s">
        <v>8320</v>
      </c>
      <c r="S2381" s="12">
        <f t="shared" si="148"/>
        <v>42237.016388888893</v>
      </c>
      <c r="T2381" s="12">
        <f t="shared" si="149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0"/>
        <v>3.6666666666666666E-3</v>
      </c>
      <c r="P2382" s="6">
        <f t="shared" si="151"/>
        <v>18.333333333333332</v>
      </c>
      <c r="Q2382" t="s">
        <v>8319</v>
      </c>
      <c r="R2382" t="s">
        <v>8320</v>
      </c>
      <c r="S2382" s="12">
        <f t="shared" si="148"/>
        <v>42248.793310185181</v>
      </c>
      <c r="T2382" s="12">
        <f t="shared" si="149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0"/>
        <v>1.8193398957730169E-2</v>
      </c>
      <c r="P2383" s="6">
        <f t="shared" si="151"/>
        <v>224.42857142857142</v>
      </c>
      <c r="Q2383" t="s">
        <v>8319</v>
      </c>
      <c r="R2383" t="s">
        <v>8320</v>
      </c>
      <c r="S2383" s="12">
        <f t="shared" si="148"/>
        <v>42074.935740740737</v>
      </c>
      <c r="T2383" s="12">
        <f t="shared" si="149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0"/>
        <v>2.5000000000000001E-2</v>
      </c>
      <c r="P2384" s="6">
        <f t="shared" si="151"/>
        <v>37.5</v>
      </c>
      <c r="Q2384" t="s">
        <v>8319</v>
      </c>
      <c r="R2384" t="s">
        <v>8320</v>
      </c>
      <c r="S2384" s="12">
        <f t="shared" si="148"/>
        <v>42195.187534722223</v>
      </c>
      <c r="T2384" s="12">
        <f t="shared" si="149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0"/>
        <v>4.3499999999999997E-2</v>
      </c>
      <c r="P2385" s="6">
        <f t="shared" si="151"/>
        <v>145</v>
      </c>
      <c r="Q2385" t="s">
        <v>8319</v>
      </c>
      <c r="R2385" t="s">
        <v>8320</v>
      </c>
      <c r="S2385" s="12">
        <f t="shared" si="148"/>
        <v>42027.056793981479</v>
      </c>
      <c r="T2385" s="12">
        <f t="shared" si="149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0"/>
        <v>8.0000000000000002E-3</v>
      </c>
      <c r="P2386" s="6">
        <f t="shared" si="151"/>
        <v>1</v>
      </c>
      <c r="Q2386" t="s">
        <v>8319</v>
      </c>
      <c r="R2386" t="s">
        <v>8320</v>
      </c>
      <c r="S2386" s="12">
        <f t="shared" si="148"/>
        <v>41927.067627314813</v>
      </c>
      <c r="T2386" s="12">
        <f t="shared" si="149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0"/>
        <v>1.2123076923076924E-2</v>
      </c>
      <c r="P2387" s="6">
        <f t="shared" si="151"/>
        <v>112.57142857142857</v>
      </c>
      <c r="Q2387" t="s">
        <v>8319</v>
      </c>
      <c r="R2387" t="s">
        <v>8320</v>
      </c>
      <c r="S2387" s="12">
        <f t="shared" si="148"/>
        <v>42191.70175925926</v>
      </c>
      <c r="T2387" s="12">
        <f t="shared" si="149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0"/>
        <v>0</v>
      </c>
      <c r="P2388" s="6" t="e">
        <f t="shared" si="151"/>
        <v>#DIV/0!</v>
      </c>
      <c r="Q2388" t="s">
        <v>8319</v>
      </c>
      <c r="R2388" t="s">
        <v>8320</v>
      </c>
      <c r="S2388" s="12">
        <f t="shared" si="148"/>
        <v>41954.838240740741</v>
      </c>
      <c r="T2388" s="12">
        <f t="shared" si="149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0"/>
        <v>6.8399999999999997E-3</v>
      </c>
      <c r="P2389" s="6">
        <f t="shared" si="151"/>
        <v>342</v>
      </c>
      <c r="Q2389" t="s">
        <v>8319</v>
      </c>
      <c r="R2389" t="s">
        <v>8320</v>
      </c>
      <c r="S2389" s="12">
        <f t="shared" si="148"/>
        <v>42528.626620370371</v>
      </c>
      <c r="T2389" s="12">
        <f t="shared" si="149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0"/>
        <v>1.2513513513513513E-2</v>
      </c>
      <c r="P2390" s="6">
        <f t="shared" si="151"/>
        <v>57.875</v>
      </c>
      <c r="Q2390" t="s">
        <v>8319</v>
      </c>
      <c r="R2390" t="s">
        <v>8320</v>
      </c>
      <c r="S2390" s="12">
        <f t="shared" si="148"/>
        <v>41989.853692129633</v>
      </c>
      <c r="T2390" s="12">
        <f t="shared" si="149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0"/>
        <v>1.8749999999999999E-3</v>
      </c>
      <c r="P2391" s="6">
        <f t="shared" si="151"/>
        <v>30</v>
      </c>
      <c r="Q2391" t="s">
        <v>8319</v>
      </c>
      <c r="R2391" t="s">
        <v>8320</v>
      </c>
      <c r="S2391" s="12">
        <f t="shared" si="148"/>
        <v>42179.653379629628</v>
      </c>
      <c r="T2391" s="12">
        <f t="shared" si="149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0"/>
        <v>0</v>
      </c>
      <c r="P2392" s="6" t="e">
        <f t="shared" si="151"/>
        <v>#DIV/0!</v>
      </c>
      <c r="Q2392" t="s">
        <v>8319</v>
      </c>
      <c r="R2392" t="s">
        <v>8320</v>
      </c>
      <c r="S2392" s="12">
        <f t="shared" si="148"/>
        <v>41968.262314814812</v>
      </c>
      <c r="T2392" s="12">
        <f t="shared" si="149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0"/>
        <v>1.25E-3</v>
      </c>
      <c r="P2393" s="6">
        <f t="shared" si="151"/>
        <v>25</v>
      </c>
      <c r="Q2393" t="s">
        <v>8319</v>
      </c>
      <c r="R2393" t="s">
        <v>8320</v>
      </c>
      <c r="S2393" s="12">
        <f t="shared" si="148"/>
        <v>42064.794490740736</v>
      </c>
      <c r="T2393" s="12">
        <f t="shared" si="149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0"/>
        <v>0</v>
      </c>
      <c r="P2394" s="6" t="e">
        <f t="shared" si="151"/>
        <v>#DIV/0!</v>
      </c>
      <c r="Q2394" t="s">
        <v>8319</v>
      </c>
      <c r="R2394" t="s">
        <v>8320</v>
      </c>
      <c r="S2394" s="12">
        <f t="shared" si="148"/>
        <v>42276.120636574073</v>
      </c>
      <c r="T2394" s="12">
        <f t="shared" si="149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0"/>
        <v>5.0000000000000001E-4</v>
      </c>
      <c r="P2395" s="6">
        <f t="shared" si="151"/>
        <v>50</v>
      </c>
      <c r="Q2395" t="s">
        <v>8319</v>
      </c>
      <c r="R2395" t="s">
        <v>8320</v>
      </c>
      <c r="S2395" s="12">
        <f t="shared" si="148"/>
        <v>42194.648344907408</v>
      </c>
      <c r="T2395" s="12">
        <f t="shared" si="149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0"/>
        <v>5.9999999999999995E-4</v>
      </c>
      <c r="P2396" s="6">
        <f t="shared" si="151"/>
        <v>1.5</v>
      </c>
      <c r="Q2396" t="s">
        <v>8319</v>
      </c>
      <c r="R2396" t="s">
        <v>8320</v>
      </c>
      <c r="S2396" s="12">
        <f t="shared" si="148"/>
        <v>42031.362187499995</v>
      </c>
      <c r="T2396" s="12">
        <f t="shared" si="149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0"/>
        <v>0</v>
      </c>
      <c r="P2397" s="6" t="e">
        <f t="shared" si="151"/>
        <v>#DIV/0!</v>
      </c>
      <c r="Q2397" t="s">
        <v>8319</v>
      </c>
      <c r="R2397" t="s">
        <v>8320</v>
      </c>
      <c r="S2397" s="12">
        <f t="shared" si="148"/>
        <v>42717.121377314819</v>
      </c>
      <c r="T2397" s="12">
        <f t="shared" si="149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0"/>
        <v>2E-3</v>
      </c>
      <c r="P2398" s="6">
        <f t="shared" si="151"/>
        <v>10</v>
      </c>
      <c r="Q2398" t="s">
        <v>8319</v>
      </c>
      <c r="R2398" t="s">
        <v>8320</v>
      </c>
      <c r="S2398" s="12">
        <f t="shared" si="148"/>
        <v>42262.849050925928</v>
      </c>
      <c r="T2398" s="12">
        <f t="shared" si="149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0"/>
        <v>0</v>
      </c>
      <c r="P2399" s="6" t="e">
        <f t="shared" si="151"/>
        <v>#DIV/0!</v>
      </c>
      <c r="Q2399" t="s">
        <v>8319</v>
      </c>
      <c r="R2399" t="s">
        <v>8320</v>
      </c>
      <c r="S2399" s="12">
        <f t="shared" si="148"/>
        <v>41976.88490740741</v>
      </c>
      <c r="T2399" s="12">
        <f t="shared" si="149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0"/>
        <v>0</v>
      </c>
      <c r="P2400" s="6" t="e">
        <f t="shared" si="151"/>
        <v>#DIV/0!</v>
      </c>
      <c r="Q2400" t="s">
        <v>8319</v>
      </c>
      <c r="R2400" t="s">
        <v>8320</v>
      </c>
      <c r="S2400" s="12">
        <f t="shared" si="148"/>
        <v>42157.916481481487</v>
      </c>
      <c r="T2400" s="12">
        <f t="shared" si="149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0"/>
        <v>0</v>
      </c>
      <c r="P2401" s="6" t="e">
        <f t="shared" si="151"/>
        <v>#DIV/0!</v>
      </c>
      <c r="Q2401" t="s">
        <v>8319</v>
      </c>
      <c r="R2401" t="s">
        <v>8320</v>
      </c>
      <c r="S2401" s="12">
        <f t="shared" si="148"/>
        <v>41956.853078703702</v>
      </c>
      <c r="T2401" s="12">
        <f t="shared" si="149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0"/>
        <v>0</v>
      </c>
      <c r="P2402" s="6" t="e">
        <f t="shared" si="151"/>
        <v>#DIV/0!</v>
      </c>
      <c r="Q2402" t="s">
        <v>8319</v>
      </c>
      <c r="R2402" t="s">
        <v>8320</v>
      </c>
      <c r="S2402" s="12">
        <f t="shared" si="148"/>
        <v>42444.268101851849</v>
      </c>
      <c r="T2402" s="12">
        <f t="shared" si="149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0"/>
        <v>7.1785714285714283E-3</v>
      </c>
      <c r="P2403" s="6">
        <f t="shared" si="151"/>
        <v>22.333333333333332</v>
      </c>
      <c r="Q2403" t="s">
        <v>8336</v>
      </c>
      <c r="R2403" t="s">
        <v>8337</v>
      </c>
      <c r="S2403" s="12">
        <f t="shared" si="148"/>
        <v>42374.822870370372</v>
      </c>
      <c r="T2403" s="12">
        <f t="shared" si="149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0"/>
        <v>4.3333333333333331E-3</v>
      </c>
      <c r="P2404" s="6">
        <f t="shared" si="151"/>
        <v>52</v>
      </c>
      <c r="Q2404" t="s">
        <v>8336</v>
      </c>
      <c r="R2404" t="s">
        <v>8337</v>
      </c>
      <c r="S2404" s="12">
        <f t="shared" si="148"/>
        <v>42107.679756944446</v>
      </c>
      <c r="T2404" s="12">
        <f t="shared" si="149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0"/>
        <v>0.16833333333333333</v>
      </c>
      <c r="P2405" s="6">
        <f t="shared" si="151"/>
        <v>16.833333333333332</v>
      </c>
      <c r="Q2405" t="s">
        <v>8336</v>
      </c>
      <c r="R2405" t="s">
        <v>8337</v>
      </c>
      <c r="S2405" s="12">
        <f t="shared" si="148"/>
        <v>42399.882615740746</v>
      </c>
      <c r="T2405" s="12">
        <f t="shared" si="149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0"/>
        <v>0</v>
      </c>
      <c r="P2406" s="6" t="e">
        <f t="shared" si="151"/>
        <v>#DIV/0!</v>
      </c>
      <c r="Q2406" t="s">
        <v>8336</v>
      </c>
      <c r="R2406" t="s">
        <v>8337</v>
      </c>
      <c r="S2406" s="12">
        <f t="shared" si="148"/>
        <v>42342.03943287037</v>
      </c>
      <c r="T2406" s="12">
        <f t="shared" si="149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0"/>
        <v>0.22520000000000001</v>
      </c>
      <c r="P2407" s="6">
        <f t="shared" si="151"/>
        <v>56.3</v>
      </c>
      <c r="Q2407" t="s">
        <v>8336</v>
      </c>
      <c r="R2407" t="s">
        <v>8337</v>
      </c>
      <c r="S2407" s="12">
        <f t="shared" si="148"/>
        <v>42595.585358796292</v>
      </c>
      <c r="T2407" s="12">
        <f t="shared" si="149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0"/>
        <v>0.41384615384615386</v>
      </c>
      <c r="P2408" s="6">
        <f t="shared" si="151"/>
        <v>84.0625</v>
      </c>
      <c r="Q2408" t="s">
        <v>8336</v>
      </c>
      <c r="R2408" t="s">
        <v>8337</v>
      </c>
      <c r="S2408" s="12">
        <f t="shared" si="148"/>
        <v>41983.110995370371</v>
      </c>
      <c r="T2408" s="12">
        <f t="shared" si="149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0"/>
        <v>0.25259090909090909</v>
      </c>
      <c r="P2409" s="6">
        <f t="shared" si="151"/>
        <v>168.39393939393941</v>
      </c>
      <c r="Q2409" t="s">
        <v>8336</v>
      </c>
      <c r="R2409" t="s">
        <v>8337</v>
      </c>
      <c r="S2409" s="12">
        <f t="shared" si="148"/>
        <v>42082.575555555552</v>
      </c>
      <c r="T2409" s="12">
        <f t="shared" si="149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0"/>
        <v>2E-3</v>
      </c>
      <c r="P2410" s="6">
        <f t="shared" si="151"/>
        <v>15</v>
      </c>
      <c r="Q2410" t="s">
        <v>8336</v>
      </c>
      <c r="R2410" t="s">
        <v>8337</v>
      </c>
      <c r="S2410" s="12">
        <f t="shared" si="148"/>
        <v>41919.140706018516</v>
      </c>
      <c r="T2410" s="12">
        <f t="shared" si="149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0"/>
        <v>1.84E-2</v>
      </c>
      <c r="P2411" s="6">
        <f t="shared" si="151"/>
        <v>76.666666666666671</v>
      </c>
      <c r="Q2411" t="s">
        <v>8336</v>
      </c>
      <c r="R2411" t="s">
        <v>8337</v>
      </c>
      <c r="S2411" s="12">
        <f t="shared" si="148"/>
        <v>42204.875868055555</v>
      </c>
      <c r="T2411" s="12">
        <f t="shared" si="149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0"/>
        <v>0</v>
      </c>
      <c r="P2412" s="6" t="e">
        <f t="shared" si="151"/>
        <v>#DIV/0!</v>
      </c>
      <c r="Q2412" t="s">
        <v>8336</v>
      </c>
      <c r="R2412" t="s">
        <v>8337</v>
      </c>
      <c r="S2412" s="12">
        <f t="shared" si="148"/>
        <v>42224.408275462964</v>
      </c>
      <c r="T2412" s="12">
        <f t="shared" si="149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0"/>
        <v>6.0400000000000002E-3</v>
      </c>
      <c r="P2413" s="6">
        <f t="shared" si="151"/>
        <v>50.333333333333336</v>
      </c>
      <c r="Q2413" t="s">
        <v>8336</v>
      </c>
      <c r="R2413" t="s">
        <v>8337</v>
      </c>
      <c r="S2413" s="12">
        <f t="shared" si="148"/>
        <v>42211.732430555552</v>
      </c>
      <c r="T2413" s="12">
        <f t="shared" si="149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0"/>
        <v>0</v>
      </c>
      <c r="P2414" s="6" t="e">
        <f t="shared" si="151"/>
        <v>#DIV/0!</v>
      </c>
      <c r="Q2414" t="s">
        <v>8336</v>
      </c>
      <c r="R2414" t="s">
        <v>8337</v>
      </c>
      <c r="S2414" s="12">
        <f t="shared" si="148"/>
        <v>42655.736956018518</v>
      </c>
      <c r="T2414" s="12">
        <f t="shared" si="149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0"/>
        <v>8.3333333333333332E-3</v>
      </c>
      <c r="P2415" s="6">
        <f t="shared" si="151"/>
        <v>8.3333333333333339</v>
      </c>
      <c r="Q2415" t="s">
        <v>8336</v>
      </c>
      <c r="R2415" t="s">
        <v>8337</v>
      </c>
      <c r="S2415" s="12">
        <f t="shared" si="148"/>
        <v>41760.10974537037</v>
      </c>
      <c r="T2415" s="12">
        <f t="shared" si="149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0"/>
        <v>3.0666666666666665E-2</v>
      </c>
      <c r="P2416" s="6">
        <f t="shared" si="151"/>
        <v>35.384615384615387</v>
      </c>
      <c r="Q2416" t="s">
        <v>8336</v>
      </c>
      <c r="R2416" t="s">
        <v>8337</v>
      </c>
      <c r="S2416" s="12">
        <f t="shared" si="148"/>
        <v>42198.695138888885</v>
      </c>
      <c r="T2416" s="12">
        <f t="shared" si="149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0"/>
        <v>5.5833333333333334E-3</v>
      </c>
      <c r="P2417" s="6">
        <f t="shared" si="151"/>
        <v>55.833333333333336</v>
      </c>
      <c r="Q2417" t="s">
        <v>8336</v>
      </c>
      <c r="R2417" t="s">
        <v>8337</v>
      </c>
      <c r="S2417" s="12">
        <f t="shared" si="148"/>
        <v>42536.862800925926</v>
      </c>
      <c r="T2417" s="12">
        <f t="shared" si="149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0"/>
        <v>2.5000000000000001E-4</v>
      </c>
      <c r="P2418" s="6">
        <f t="shared" si="151"/>
        <v>5</v>
      </c>
      <c r="Q2418" t="s">
        <v>8336</v>
      </c>
      <c r="R2418" t="s">
        <v>8337</v>
      </c>
      <c r="S2418" s="12">
        <f t="shared" si="148"/>
        <v>42019.737766203703</v>
      </c>
      <c r="T2418" s="12">
        <f t="shared" si="149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0"/>
        <v>0</v>
      </c>
      <c r="P2419" s="6" t="e">
        <f t="shared" si="151"/>
        <v>#DIV/0!</v>
      </c>
      <c r="Q2419" t="s">
        <v>8336</v>
      </c>
      <c r="R2419" t="s">
        <v>8337</v>
      </c>
      <c r="S2419" s="12">
        <f t="shared" si="148"/>
        <v>41831.884108796294</v>
      </c>
      <c r="T2419" s="12">
        <f t="shared" si="149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0"/>
        <v>2.0000000000000001E-4</v>
      </c>
      <c r="P2420" s="6">
        <f t="shared" si="151"/>
        <v>1</v>
      </c>
      <c r="Q2420" t="s">
        <v>8336</v>
      </c>
      <c r="R2420" t="s">
        <v>8337</v>
      </c>
      <c r="S2420" s="12">
        <f t="shared" si="148"/>
        <v>42027.856990740736</v>
      </c>
      <c r="T2420" s="12">
        <f t="shared" si="149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0"/>
        <v>0</v>
      </c>
      <c r="P2421" s="6" t="e">
        <f t="shared" si="151"/>
        <v>#DIV/0!</v>
      </c>
      <c r="Q2421" t="s">
        <v>8336</v>
      </c>
      <c r="R2421" t="s">
        <v>8337</v>
      </c>
      <c r="S2421" s="12">
        <f t="shared" si="148"/>
        <v>41993.738298611112</v>
      </c>
      <c r="T2421" s="12">
        <f t="shared" si="149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0"/>
        <v>0.14825133372851215</v>
      </c>
      <c r="P2422" s="6">
        <f t="shared" si="151"/>
        <v>69.472222222222229</v>
      </c>
      <c r="Q2422" t="s">
        <v>8336</v>
      </c>
      <c r="R2422" t="s">
        <v>8337</v>
      </c>
      <c r="S2422" s="12">
        <f t="shared" si="148"/>
        <v>41893.028877314813</v>
      </c>
      <c r="T2422" s="12">
        <f t="shared" si="149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0"/>
        <v>1.6666666666666666E-4</v>
      </c>
      <c r="P2423" s="6">
        <f t="shared" si="151"/>
        <v>1</v>
      </c>
      <c r="Q2423" t="s">
        <v>8336</v>
      </c>
      <c r="R2423" t="s">
        <v>8337</v>
      </c>
      <c r="S2423" s="12">
        <f t="shared" si="148"/>
        <v>42026.687453703707</v>
      </c>
      <c r="T2423" s="12">
        <f t="shared" si="149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0"/>
        <v>2E-3</v>
      </c>
      <c r="P2424" s="6">
        <f t="shared" si="151"/>
        <v>1</v>
      </c>
      <c r="Q2424" t="s">
        <v>8336</v>
      </c>
      <c r="R2424" t="s">
        <v>8337</v>
      </c>
      <c r="S2424" s="12">
        <f t="shared" si="148"/>
        <v>42044.724953703699</v>
      </c>
      <c r="T2424" s="12">
        <f t="shared" si="149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0"/>
        <v>1.3333333333333334E-4</v>
      </c>
      <c r="P2425" s="6">
        <f t="shared" si="151"/>
        <v>8</v>
      </c>
      <c r="Q2425" t="s">
        <v>8336</v>
      </c>
      <c r="R2425" t="s">
        <v>8337</v>
      </c>
      <c r="S2425" s="12">
        <f t="shared" si="148"/>
        <v>41974.704745370371</v>
      </c>
      <c r="T2425" s="12">
        <f t="shared" si="149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0"/>
        <v>1.24E-2</v>
      </c>
      <c r="P2426" s="6">
        <f t="shared" si="151"/>
        <v>34.444444444444443</v>
      </c>
      <c r="Q2426" t="s">
        <v>8336</v>
      </c>
      <c r="R2426" t="s">
        <v>8337</v>
      </c>
      <c r="S2426" s="12">
        <f t="shared" si="148"/>
        <v>41909.892453703702</v>
      </c>
      <c r="T2426" s="12">
        <f t="shared" si="149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0"/>
        <v>2.8571428571428574E-4</v>
      </c>
      <c r="P2427" s="6">
        <f t="shared" si="151"/>
        <v>1</v>
      </c>
      <c r="Q2427" t="s">
        <v>8336</v>
      </c>
      <c r="R2427" t="s">
        <v>8337</v>
      </c>
      <c r="S2427" s="12">
        <f t="shared" si="148"/>
        <v>42502.913761574076</v>
      </c>
      <c r="T2427" s="12">
        <f t="shared" si="149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0"/>
        <v>0</v>
      </c>
      <c r="P2428" s="6" t="e">
        <f t="shared" si="151"/>
        <v>#DIV/0!</v>
      </c>
      <c r="Q2428" t="s">
        <v>8336</v>
      </c>
      <c r="R2428" t="s">
        <v>8337</v>
      </c>
      <c r="S2428" s="12">
        <f t="shared" si="148"/>
        <v>42164.170046296298</v>
      </c>
      <c r="T2428" s="12">
        <f t="shared" si="149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0"/>
        <v>2.0000000000000002E-5</v>
      </c>
      <c r="P2429" s="6">
        <f t="shared" si="151"/>
        <v>1</v>
      </c>
      <c r="Q2429" t="s">
        <v>8336</v>
      </c>
      <c r="R2429" t="s">
        <v>8337</v>
      </c>
      <c r="S2429" s="12">
        <f t="shared" si="148"/>
        <v>42412.318668981483</v>
      </c>
      <c r="T2429" s="12">
        <f t="shared" si="149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0"/>
        <v>2.8571428571428571E-5</v>
      </c>
      <c r="P2430" s="6">
        <f t="shared" si="151"/>
        <v>1</v>
      </c>
      <c r="Q2430" t="s">
        <v>8336</v>
      </c>
      <c r="R2430" t="s">
        <v>8337</v>
      </c>
      <c r="S2430" s="12">
        <f t="shared" si="148"/>
        <v>42045.784155092595</v>
      </c>
      <c r="T2430" s="12">
        <f t="shared" si="149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0"/>
        <v>1.4321428571428572E-2</v>
      </c>
      <c r="P2431" s="6">
        <f t="shared" si="151"/>
        <v>501.25</v>
      </c>
      <c r="Q2431" t="s">
        <v>8336</v>
      </c>
      <c r="R2431" t="s">
        <v>8337</v>
      </c>
      <c r="S2431" s="12">
        <f t="shared" si="148"/>
        <v>42734.879236111112</v>
      </c>
      <c r="T2431" s="12">
        <f t="shared" si="149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0"/>
        <v>7.0000000000000001E-3</v>
      </c>
      <c r="P2432" s="6">
        <f t="shared" si="151"/>
        <v>10.5</v>
      </c>
      <c r="Q2432" t="s">
        <v>8336</v>
      </c>
      <c r="R2432" t="s">
        <v>8337</v>
      </c>
      <c r="S2432" s="12">
        <f t="shared" si="148"/>
        <v>42382.130833333329</v>
      </c>
      <c r="T2432" s="12">
        <f t="shared" si="149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0"/>
        <v>2.0000000000000002E-5</v>
      </c>
      <c r="P2433" s="6">
        <f t="shared" si="151"/>
        <v>1</v>
      </c>
      <c r="Q2433" t="s">
        <v>8336</v>
      </c>
      <c r="R2433" t="s">
        <v>8337</v>
      </c>
      <c r="S2433" s="12">
        <f t="shared" si="148"/>
        <v>42489.099687499998</v>
      </c>
      <c r="T2433" s="12">
        <f t="shared" si="149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0"/>
        <v>1.4285714285714287E-4</v>
      </c>
      <c r="P2434" s="6">
        <f t="shared" si="151"/>
        <v>1</v>
      </c>
      <c r="Q2434" t="s">
        <v>8336</v>
      </c>
      <c r="R2434" t="s">
        <v>8337</v>
      </c>
      <c r="S2434" s="12">
        <f t="shared" ref="S2434:S2497" si="152">(J2434/86400)+DATE(1970,1,1)</f>
        <v>42041.218715277777</v>
      </c>
      <c r="T2434" s="12">
        <f t="shared" ref="T2434:T2497" si="153">(I2434/86400)+DATE(1970,1,1)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4">E2435/D2435</f>
        <v>0</v>
      </c>
      <c r="P2435" s="6" t="e">
        <f t="shared" ref="P2435:P2498" si="155">E2435/L2435</f>
        <v>#DIV/0!</v>
      </c>
      <c r="Q2435" t="s">
        <v>8336</v>
      </c>
      <c r="R2435" t="s">
        <v>8337</v>
      </c>
      <c r="S2435" s="12">
        <f t="shared" si="152"/>
        <v>42397.89980324074</v>
      </c>
      <c r="T2435" s="12">
        <f t="shared" si="153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4"/>
        <v>1.2999999999999999E-3</v>
      </c>
      <c r="P2436" s="6">
        <f t="shared" si="155"/>
        <v>13</v>
      </c>
      <c r="Q2436" t="s">
        <v>8336</v>
      </c>
      <c r="R2436" t="s">
        <v>8337</v>
      </c>
      <c r="S2436" s="12">
        <f t="shared" si="152"/>
        <v>42180.186041666668</v>
      </c>
      <c r="T2436" s="12">
        <f t="shared" si="153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4"/>
        <v>4.8960000000000002E-3</v>
      </c>
      <c r="P2437" s="6">
        <f t="shared" si="155"/>
        <v>306</v>
      </c>
      <c r="Q2437" t="s">
        <v>8336</v>
      </c>
      <c r="R2437" t="s">
        <v>8337</v>
      </c>
      <c r="S2437" s="12">
        <f t="shared" si="152"/>
        <v>42252.277615740742</v>
      </c>
      <c r="T2437" s="12">
        <f t="shared" si="153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4"/>
        <v>3.8461538461538462E-4</v>
      </c>
      <c r="P2438" s="6">
        <f t="shared" si="155"/>
        <v>22.5</v>
      </c>
      <c r="Q2438" t="s">
        <v>8336</v>
      </c>
      <c r="R2438" t="s">
        <v>8337</v>
      </c>
      <c r="S2438" s="12">
        <f t="shared" si="152"/>
        <v>42338.615393518514</v>
      </c>
      <c r="T2438" s="12">
        <f t="shared" si="15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4"/>
        <v>0</v>
      </c>
      <c r="P2439" s="6" t="e">
        <f t="shared" si="155"/>
        <v>#DIV/0!</v>
      </c>
      <c r="Q2439" t="s">
        <v>8336</v>
      </c>
      <c r="R2439" t="s">
        <v>8337</v>
      </c>
      <c r="S2439" s="12">
        <f t="shared" si="152"/>
        <v>42031.965138888889</v>
      </c>
      <c r="T2439" s="12">
        <f t="shared" si="15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4"/>
        <v>3.3333333333333335E-3</v>
      </c>
      <c r="P2440" s="6">
        <f t="shared" si="155"/>
        <v>50</v>
      </c>
      <c r="Q2440" t="s">
        <v>8336</v>
      </c>
      <c r="R2440" t="s">
        <v>8337</v>
      </c>
      <c r="S2440" s="12">
        <f t="shared" si="152"/>
        <v>42285.91506944444</v>
      </c>
      <c r="T2440" s="12">
        <f t="shared" si="15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4"/>
        <v>0</v>
      </c>
      <c r="P2441" s="6" t="e">
        <f t="shared" si="155"/>
        <v>#DIV/0!</v>
      </c>
      <c r="Q2441" t="s">
        <v>8336</v>
      </c>
      <c r="R2441" t="s">
        <v>8337</v>
      </c>
      <c r="S2441" s="12">
        <f t="shared" si="152"/>
        <v>42265.818622685183</v>
      </c>
      <c r="T2441" s="12">
        <f t="shared" si="15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4"/>
        <v>2E-3</v>
      </c>
      <c r="P2442" s="6">
        <f t="shared" si="155"/>
        <v>5</v>
      </c>
      <c r="Q2442" t="s">
        <v>8336</v>
      </c>
      <c r="R2442" t="s">
        <v>8337</v>
      </c>
      <c r="S2442" s="12">
        <f t="shared" si="152"/>
        <v>42383.899456018524</v>
      </c>
      <c r="T2442" s="12">
        <f t="shared" si="153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4"/>
        <v>1.0788</v>
      </c>
      <c r="P2443" s="6">
        <f t="shared" si="155"/>
        <v>74.22935779816514</v>
      </c>
      <c r="Q2443" t="s">
        <v>8336</v>
      </c>
      <c r="R2443" t="s">
        <v>8352</v>
      </c>
      <c r="S2443" s="12">
        <f t="shared" si="152"/>
        <v>42187.125625000001</v>
      </c>
      <c r="T2443" s="12">
        <f t="shared" si="15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4"/>
        <v>1.2594166666666666</v>
      </c>
      <c r="P2444" s="6">
        <f t="shared" si="155"/>
        <v>81.252688172043008</v>
      </c>
      <c r="Q2444" t="s">
        <v>8336</v>
      </c>
      <c r="R2444" t="s">
        <v>8352</v>
      </c>
      <c r="S2444" s="12">
        <f t="shared" si="152"/>
        <v>42052.666990740741</v>
      </c>
      <c r="T2444" s="12">
        <f t="shared" si="15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4"/>
        <v>2.0251494999999999</v>
      </c>
      <c r="P2445" s="6">
        <f t="shared" si="155"/>
        <v>130.23469453376205</v>
      </c>
      <c r="Q2445" t="s">
        <v>8336</v>
      </c>
      <c r="R2445" t="s">
        <v>8352</v>
      </c>
      <c r="S2445" s="12">
        <f t="shared" si="152"/>
        <v>41836.625254629631</v>
      </c>
      <c r="T2445" s="12">
        <f t="shared" si="15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4"/>
        <v>1.0860000000000001</v>
      </c>
      <c r="P2446" s="6">
        <f t="shared" si="155"/>
        <v>53.409836065573771</v>
      </c>
      <c r="Q2446" t="s">
        <v>8336</v>
      </c>
      <c r="R2446" t="s">
        <v>8352</v>
      </c>
      <c r="S2446" s="12">
        <f t="shared" si="152"/>
        <v>42485.754525462966</v>
      </c>
      <c r="T2446" s="12">
        <f t="shared" si="15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4"/>
        <v>1.728</v>
      </c>
      <c r="P2447" s="6">
        <f t="shared" si="155"/>
        <v>75.130434782608702</v>
      </c>
      <c r="Q2447" t="s">
        <v>8336</v>
      </c>
      <c r="R2447" t="s">
        <v>8352</v>
      </c>
      <c r="S2447" s="12">
        <f t="shared" si="152"/>
        <v>42243.190057870372</v>
      </c>
      <c r="T2447" s="12">
        <f t="shared" si="15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4"/>
        <v>1.6798</v>
      </c>
      <c r="P2448" s="6">
        <f t="shared" si="155"/>
        <v>75.666666666666671</v>
      </c>
      <c r="Q2448" t="s">
        <v>8336</v>
      </c>
      <c r="R2448" t="s">
        <v>8352</v>
      </c>
      <c r="S2448" s="12">
        <f t="shared" si="152"/>
        <v>42670.602673611109</v>
      </c>
      <c r="T2448" s="12">
        <f t="shared" si="15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4"/>
        <v>4.2720000000000002</v>
      </c>
      <c r="P2449" s="6">
        <f t="shared" si="155"/>
        <v>31.691394658753708</v>
      </c>
      <c r="Q2449" t="s">
        <v>8336</v>
      </c>
      <c r="R2449" t="s">
        <v>8352</v>
      </c>
      <c r="S2449" s="12">
        <f t="shared" si="152"/>
        <v>42654.469826388886</v>
      </c>
      <c r="T2449" s="12">
        <f t="shared" si="15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4"/>
        <v>1.075</v>
      </c>
      <c r="P2450" s="6">
        <f t="shared" si="155"/>
        <v>47.777777777777779</v>
      </c>
      <c r="Q2450" t="s">
        <v>8336</v>
      </c>
      <c r="R2450" t="s">
        <v>8352</v>
      </c>
      <c r="S2450" s="12">
        <f t="shared" si="152"/>
        <v>42607.316122685181</v>
      </c>
      <c r="T2450" s="12">
        <f t="shared" si="15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4"/>
        <v>1.08</v>
      </c>
      <c r="P2451" s="6">
        <f t="shared" si="155"/>
        <v>90</v>
      </c>
      <c r="Q2451" t="s">
        <v>8336</v>
      </c>
      <c r="R2451" t="s">
        <v>8352</v>
      </c>
      <c r="S2451" s="12">
        <f t="shared" si="152"/>
        <v>41943.142534722225</v>
      </c>
      <c r="T2451" s="12">
        <f t="shared" si="15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4"/>
        <v>1.0153353333333335</v>
      </c>
      <c r="P2452" s="6">
        <f t="shared" si="155"/>
        <v>149.31401960784314</v>
      </c>
      <c r="Q2452" t="s">
        <v>8336</v>
      </c>
      <c r="R2452" t="s">
        <v>8352</v>
      </c>
      <c r="S2452" s="12">
        <f t="shared" si="152"/>
        <v>41902.07240740741</v>
      </c>
      <c r="T2452" s="12">
        <f t="shared" si="153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4"/>
        <v>1.1545000000000001</v>
      </c>
      <c r="P2453" s="6">
        <f t="shared" si="155"/>
        <v>62.06989247311828</v>
      </c>
      <c r="Q2453" t="s">
        <v>8336</v>
      </c>
      <c r="R2453" t="s">
        <v>8352</v>
      </c>
      <c r="S2453" s="12">
        <f t="shared" si="152"/>
        <v>42779.908449074079</v>
      </c>
      <c r="T2453" s="12">
        <f t="shared" si="15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4"/>
        <v>1.335</v>
      </c>
      <c r="P2454" s="6">
        <f t="shared" si="155"/>
        <v>53.4</v>
      </c>
      <c r="Q2454" t="s">
        <v>8336</v>
      </c>
      <c r="R2454" t="s">
        <v>8352</v>
      </c>
      <c r="S2454" s="12">
        <f t="shared" si="152"/>
        <v>42338.84375</v>
      </c>
      <c r="T2454" s="12">
        <f t="shared" si="15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4"/>
        <v>1.5469999999999999</v>
      </c>
      <c r="P2455" s="6">
        <f t="shared" si="155"/>
        <v>69.268656716417908</v>
      </c>
      <c r="Q2455" t="s">
        <v>8336</v>
      </c>
      <c r="R2455" t="s">
        <v>8352</v>
      </c>
      <c r="S2455" s="12">
        <f t="shared" si="152"/>
        <v>42738.692233796297</v>
      </c>
      <c r="T2455" s="12">
        <f t="shared" si="15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4"/>
        <v>1.0084571428571429</v>
      </c>
      <c r="P2456" s="6">
        <f t="shared" si="155"/>
        <v>271.50769230769231</v>
      </c>
      <c r="Q2456" t="s">
        <v>8336</v>
      </c>
      <c r="R2456" t="s">
        <v>8352</v>
      </c>
      <c r="S2456" s="12">
        <f t="shared" si="152"/>
        <v>42770.201481481483</v>
      </c>
      <c r="T2456" s="12">
        <f t="shared" si="153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4"/>
        <v>1.82</v>
      </c>
      <c r="P2457" s="6">
        <f t="shared" si="155"/>
        <v>34.125</v>
      </c>
      <c r="Q2457" t="s">
        <v>8336</v>
      </c>
      <c r="R2457" t="s">
        <v>8352</v>
      </c>
      <c r="S2457" s="12">
        <f t="shared" si="152"/>
        <v>42452.781828703708</v>
      </c>
      <c r="T2457" s="12">
        <f t="shared" si="15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4"/>
        <v>1.8086666666666666</v>
      </c>
      <c r="P2458" s="6">
        <f t="shared" si="155"/>
        <v>40.492537313432834</v>
      </c>
      <c r="Q2458" t="s">
        <v>8336</v>
      </c>
      <c r="R2458" t="s">
        <v>8352</v>
      </c>
      <c r="S2458" s="12">
        <f t="shared" si="152"/>
        <v>42761.961099537039</v>
      </c>
      <c r="T2458" s="12">
        <f t="shared" si="15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4"/>
        <v>1.0230434782608695</v>
      </c>
      <c r="P2459" s="6">
        <f t="shared" si="155"/>
        <v>189.75806451612902</v>
      </c>
      <c r="Q2459" t="s">
        <v>8336</v>
      </c>
      <c r="R2459" t="s">
        <v>8352</v>
      </c>
      <c r="S2459" s="12">
        <f t="shared" si="152"/>
        <v>42423.602500000001</v>
      </c>
      <c r="T2459" s="12">
        <f t="shared" si="15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4"/>
        <v>1.1017999999999999</v>
      </c>
      <c r="P2460" s="6">
        <f t="shared" si="155"/>
        <v>68.862499999999997</v>
      </c>
      <c r="Q2460" t="s">
        <v>8336</v>
      </c>
      <c r="R2460" t="s">
        <v>8352</v>
      </c>
      <c r="S2460" s="12">
        <f t="shared" si="152"/>
        <v>42495.871736111112</v>
      </c>
      <c r="T2460" s="12">
        <f t="shared" si="15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4"/>
        <v>1.0225</v>
      </c>
      <c r="P2461" s="6">
        <f t="shared" si="155"/>
        <v>108.77659574468085</v>
      </c>
      <c r="Q2461" t="s">
        <v>8336</v>
      </c>
      <c r="R2461" t="s">
        <v>8352</v>
      </c>
      <c r="S2461" s="12">
        <f t="shared" si="152"/>
        <v>42407.637557870374</v>
      </c>
      <c r="T2461" s="12">
        <f t="shared" si="15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4"/>
        <v>1.0078823529411765</v>
      </c>
      <c r="P2462" s="6">
        <f t="shared" si="155"/>
        <v>125.98529411764706</v>
      </c>
      <c r="Q2462" t="s">
        <v>8336</v>
      </c>
      <c r="R2462" t="s">
        <v>8352</v>
      </c>
      <c r="S2462" s="12">
        <f t="shared" si="152"/>
        <v>42704.187118055561</v>
      </c>
      <c r="T2462" s="12">
        <f t="shared" si="15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4"/>
        <v>1.038</v>
      </c>
      <c r="P2463" s="6">
        <f t="shared" si="155"/>
        <v>90.523255813953483</v>
      </c>
      <c r="Q2463" t="s">
        <v>8325</v>
      </c>
      <c r="R2463" t="s">
        <v>8329</v>
      </c>
      <c r="S2463" s="12">
        <f t="shared" si="152"/>
        <v>40784.012696759259</v>
      </c>
      <c r="T2463" s="12">
        <f t="shared" si="15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4"/>
        <v>1.1070833333333334</v>
      </c>
      <c r="P2464" s="6">
        <f t="shared" si="155"/>
        <v>28.880434782608695</v>
      </c>
      <c r="Q2464" t="s">
        <v>8325</v>
      </c>
      <c r="R2464" t="s">
        <v>8329</v>
      </c>
      <c r="S2464" s="12">
        <f t="shared" si="152"/>
        <v>41089.186296296299</v>
      </c>
      <c r="T2464" s="12">
        <f t="shared" si="15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4"/>
        <v>1.1625000000000001</v>
      </c>
      <c r="P2465" s="6">
        <f t="shared" si="155"/>
        <v>31</v>
      </c>
      <c r="Q2465" t="s">
        <v>8325</v>
      </c>
      <c r="R2465" t="s">
        <v>8329</v>
      </c>
      <c r="S2465" s="12">
        <f t="shared" si="152"/>
        <v>41341.111400462964</v>
      </c>
      <c r="T2465" s="12">
        <f t="shared" si="15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4"/>
        <v>1.111</v>
      </c>
      <c r="P2466" s="6">
        <f t="shared" si="155"/>
        <v>51.674418604651166</v>
      </c>
      <c r="Q2466" t="s">
        <v>8325</v>
      </c>
      <c r="R2466" t="s">
        <v>8329</v>
      </c>
      <c r="S2466" s="12">
        <f t="shared" si="152"/>
        <v>42248.90042824074</v>
      </c>
      <c r="T2466" s="12">
        <f t="shared" si="15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4"/>
        <v>1.8014285714285714</v>
      </c>
      <c r="P2467" s="6">
        <f t="shared" si="155"/>
        <v>26.270833333333332</v>
      </c>
      <c r="Q2467" t="s">
        <v>8325</v>
      </c>
      <c r="R2467" t="s">
        <v>8329</v>
      </c>
      <c r="S2467" s="12">
        <f t="shared" si="152"/>
        <v>41145.719305555554</v>
      </c>
      <c r="T2467" s="12">
        <f t="shared" si="15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4"/>
        <v>1</v>
      </c>
      <c r="P2468" s="6">
        <f t="shared" si="155"/>
        <v>48.07692307692308</v>
      </c>
      <c r="Q2468" t="s">
        <v>8325</v>
      </c>
      <c r="R2468" t="s">
        <v>8329</v>
      </c>
      <c r="S2468" s="12">
        <f t="shared" si="152"/>
        <v>41373.102465277778</v>
      </c>
      <c r="T2468" s="12">
        <f t="shared" si="15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4"/>
        <v>1.1850000000000001</v>
      </c>
      <c r="P2469" s="6">
        <f t="shared" si="155"/>
        <v>27.558139534883722</v>
      </c>
      <c r="Q2469" t="s">
        <v>8325</v>
      </c>
      <c r="R2469" t="s">
        <v>8329</v>
      </c>
      <c r="S2469" s="12">
        <f t="shared" si="152"/>
        <v>41025.874201388891</v>
      </c>
      <c r="T2469" s="12">
        <f t="shared" si="15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4"/>
        <v>1.0721700000000001</v>
      </c>
      <c r="P2470" s="6">
        <f t="shared" si="155"/>
        <v>36.97137931034483</v>
      </c>
      <c r="Q2470" t="s">
        <v>8325</v>
      </c>
      <c r="R2470" t="s">
        <v>8329</v>
      </c>
      <c r="S2470" s="12">
        <f t="shared" si="152"/>
        <v>41174.154178240744</v>
      </c>
      <c r="T2470" s="12">
        <f t="shared" si="15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4"/>
        <v>1.1366666666666667</v>
      </c>
      <c r="P2471" s="6">
        <f t="shared" si="155"/>
        <v>29.021276595744681</v>
      </c>
      <c r="Q2471" t="s">
        <v>8325</v>
      </c>
      <c r="R2471" t="s">
        <v>8329</v>
      </c>
      <c r="S2471" s="12">
        <f t="shared" si="152"/>
        <v>40557.429733796293</v>
      </c>
      <c r="T2471" s="12">
        <f t="shared" si="15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4"/>
        <v>1.0316400000000001</v>
      </c>
      <c r="P2472" s="6">
        <f t="shared" si="155"/>
        <v>28.65666666666667</v>
      </c>
      <c r="Q2472" t="s">
        <v>8325</v>
      </c>
      <c r="R2472" t="s">
        <v>8329</v>
      </c>
      <c r="S2472" s="12">
        <f t="shared" si="152"/>
        <v>41023.07471064815</v>
      </c>
      <c r="T2472" s="12">
        <f t="shared" si="15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4"/>
        <v>1.28</v>
      </c>
      <c r="P2473" s="6">
        <f t="shared" si="155"/>
        <v>37.647058823529413</v>
      </c>
      <c r="Q2473" t="s">
        <v>8325</v>
      </c>
      <c r="R2473" t="s">
        <v>8329</v>
      </c>
      <c r="S2473" s="12">
        <f t="shared" si="152"/>
        <v>40893.992962962962</v>
      </c>
      <c r="T2473" s="12">
        <f t="shared" si="15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4"/>
        <v>1.3576026666666667</v>
      </c>
      <c r="P2474" s="6">
        <f t="shared" si="155"/>
        <v>97.904038461538462</v>
      </c>
      <c r="Q2474" t="s">
        <v>8325</v>
      </c>
      <c r="R2474" t="s">
        <v>8329</v>
      </c>
      <c r="S2474" s="12">
        <f t="shared" si="152"/>
        <v>40354.11550925926</v>
      </c>
      <c r="T2474" s="12">
        <f t="shared" si="15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4"/>
        <v>1</v>
      </c>
      <c r="P2475" s="6">
        <f t="shared" si="155"/>
        <v>42.553191489361701</v>
      </c>
      <c r="Q2475" t="s">
        <v>8325</v>
      </c>
      <c r="R2475" t="s">
        <v>8329</v>
      </c>
      <c r="S2475" s="12">
        <f t="shared" si="152"/>
        <v>41193.748483796298</v>
      </c>
      <c r="T2475" s="12">
        <f t="shared" si="15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4"/>
        <v>1.0000360000000001</v>
      </c>
      <c r="P2476" s="6">
        <f t="shared" si="155"/>
        <v>131.58368421052631</v>
      </c>
      <c r="Q2476" t="s">
        <v>8325</v>
      </c>
      <c r="R2476" t="s">
        <v>8329</v>
      </c>
      <c r="S2476" s="12">
        <f t="shared" si="152"/>
        <v>40417.011296296296</v>
      </c>
      <c r="T2476" s="12">
        <f t="shared" si="15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4"/>
        <v>1.0471999999999999</v>
      </c>
      <c r="P2477" s="6">
        <f t="shared" si="155"/>
        <v>32.320987654320987</v>
      </c>
      <c r="Q2477" t="s">
        <v>8325</v>
      </c>
      <c r="R2477" t="s">
        <v>8329</v>
      </c>
      <c r="S2477" s="12">
        <f t="shared" si="152"/>
        <v>40310.287673611107</v>
      </c>
      <c r="T2477" s="12">
        <f t="shared" si="15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4"/>
        <v>1.050225</v>
      </c>
      <c r="P2478" s="6">
        <f t="shared" si="155"/>
        <v>61.103999999999999</v>
      </c>
      <c r="Q2478" t="s">
        <v>8325</v>
      </c>
      <c r="R2478" t="s">
        <v>8329</v>
      </c>
      <c r="S2478" s="12">
        <f t="shared" si="152"/>
        <v>41913.328356481477</v>
      </c>
      <c r="T2478" s="12">
        <f t="shared" si="15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4"/>
        <v>1.7133333333333334</v>
      </c>
      <c r="P2479" s="6">
        <f t="shared" si="155"/>
        <v>31.341463414634145</v>
      </c>
      <c r="Q2479" t="s">
        <v>8325</v>
      </c>
      <c r="R2479" t="s">
        <v>8329</v>
      </c>
      <c r="S2479" s="12">
        <f t="shared" si="152"/>
        <v>41088.691493055558</v>
      </c>
      <c r="T2479" s="12">
        <f t="shared" si="15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4"/>
        <v>1.2749999999999999</v>
      </c>
      <c r="P2480" s="6">
        <f t="shared" si="155"/>
        <v>129.1139240506329</v>
      </c>
      <c r="Q2480" t="s">
        <v>8325</v>
      </c>
      <c r="R2480" t="s">
        <v>8329</v>
      </c>
      <c r="S2480" s="12">
        <f t="shared" si="152"/>
        <v>41257.950381944444</v>
      </c>
      <c r="T2480" s="12">
        <f t="shared" si="15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4"/>
        <v>1.3344333333333334</v>
      </c>
      <c r="P2481" s="6">
        <f t="shared" si="155"/>
        <v>25.020624999999999</v>
      </c>
      <c r="Q2481" t="s">
        <v>8325</v>
      </c>
      <c r="R2481" t="s">
        <v>8329</v>
      </c>
      <c r="S2481" s="12">
        <f t="shared" si="152"/>
        <v>41107.726782407408</v>
      </c>
      <c r="T2481" s="12">
        <f t="shared" si="15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4"/>
        <v>1</v>
      </c>
      <c r="P2482" s="6">
        <f t="shared" si="155"/>
        <v>250</v>
      </c>
      <c r="Q2482" t="s">
        <v>8325</v>
      </c>
      <c r="R2482" t="s">
        <v>8329</v>
      </c>
      <c r="S2482" s="12">
        <f t="shared" si="152"/>
        <v>42227.936157407406</v>
      </c>
      <c r="T2482" s="12">
        <f t="shared" si="15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4"/>
        <v>1.1291099999999998</v>
      </c>
      <c r="P2483" s="6">
        <f t="shared" si="155"/>
        <v>47.541473684210523</v>
      </c>
      <c r="Q2483" t="s">
        <v>8325</v>
      </c>
      <c r="R2483" t="s">
        <v>8329</v>
      </c>
      <c r="S2483" s="12">
        <f t="shared" si="152"/>
        <v>40999.645925925928</v>
      </c>
      <c r="T2483" s="12">
        <f t="shared" si="15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4"/>
        <v>1.0009999999999999</v>
      </c>
      <c r="P2484" s="6">
        <f t="shared" si="155"/>
        <v>40.04</v>
      </c>
      <c r="Q2484" t="s">
        <v>8325</v>
      </c>
      <c r="R2484" t="s">
        <v>8329</v>
      </c>
      <c r="S2484" s="12">
        <f t="shared" si="152"/>
        <v>40711.782210648147</v>
      </c>
      <c r="T2484" s="12">
        <f t="shared" si="15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4"/>
        <v>1.1372727272727272</v>
      </c>
      <c r="P2485" s="6">
        <f t="shared" si="155"/>
        <v>65.84210526315789</v>
      </c>
      <c r="Q2485" t="s">
        <v>8325</v>
      </c>
      <c r="R2485" t="s">
        <v>8329</v>
      </c>
      <c r="S2485" s="12">
        <f t="shared" si="152"/>
        <v>40970.750034722223</v>
      </c>
      <c r="T2485" s="12">
        <f t="shared" si="153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4"/>
        <v>1.1931742857142855</v>
      </c>
      <c r="P2486" s="6">
        <f t="shared" si="155"/>
        <v>46.401222222222216</v>
      </c>
      <c r="Q2486" t="s">
        <v>8325</v>
      </c>
      <c r="R2486" t="s">
        <v>8329</v>
      </c>
      <c r="S2486" s="12">
        <f t="shared" si="152"/>
        <v>40771.916701388887</v>
      </c>
      <c r="T2486" s="12">
        <f t="shared" si="15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4"/>
        <v>1.0325</v>
      </c>
      <c r="P2487" s="6">
        <f t="shared" si="155"/>
        <v>50.365853658536587</v>
      </c>
      <c r="Q2487" t="s">
        <v>8325</v>
      </c>
      <c r="R2487" t="s">
        <v>8329</v>
      </c>
      <c r="S2487" s="12">
        <f t="shared" si="152"/>
        <v>40793.998599537037</v>
      </c>
      <c r="T2487" s="12">
        <f t="shared" si="15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4"/>
        <v>2.6566666666666667</v>
      </c>
      <c r="P2488" s="6">
        <f t="shared" si="155"/>
        <v>26.566666666666666</v>
      </c>
      <c r="Q2488" t="s">
        <v>8325</v>
      </c>
      <c r="R2488" t="s">
        <v>8329</v>
      </c>
      <c r="S2488" s="12">
        <f t="shared" si="152"/>
        <v>40991.708055555559</v>
      </c>
      <c r="T2488" s="12">
        <f t="shared" si="15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4"/>
        <v>1.0005066666666667</v>
      </c>
      <c r="P2489" s="6">
        <f t="shared" si="155"/>
        <v>39.493684210526318</v>
      </c>
      <c r="Q2489" t="s">
        <v>8325</v>
      </c>
      <c r="R2489" t="s">
        <v>8329</v>
      </c>
      <c r="S2489" s="12">
        <f t="shared" si="152"/>
        <v>41026.083298611113</v>
      </c>
      <c r="T2489" s="12">
        <f t="shared" si="15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4"/>
        <v>1.0669999999999999</v>
      </c>
      <c r="P2490" s="6">
        <f t="shared" si="155"/>
        <v>49.246153846153845</v>
      </c>
      <c r="Q2490" t="s">
        <v>8325</v>
      </c>
      <c r="R2490" t="s">
        <v>8329</v>
      </c>
      <c r="S2490" s="12">
        <f t="shared" si="152"/>
        <v>40833.633194444446</v>
      </c>
      <c r="T2490" s="12">
        <f t="shared" si="15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4"/>
        <v>1.3367142857142857</v>
      </c>
      <c r="P2491" s="6">
        <f t="shared" si="155"/>
        <v>62.38</v>
      </c>
      <c r="Q2491" t="s">
        <v>8325</v>
      </c>
      <c r="R2491" t="s">
        <v>8329</v>
      </c>
      <c r="S2491" s="12">
        <f t="shared" si="152"/>
        <v>41373.690266203703</v>
      </c>
      <c r="T2491" s="12">
        <f t="shared" si="15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4"/>
        <v>1.214</v>
      </c>
      <c r="P2492" s="6">
        <f t="shared" si="155"/>
        <v>37.9375</v>
      </c>
      <c r="Q2492" t="s">
        <v>8325</v>
      </c>
      <c r="R2492" t="s">
        <v>8329</v>
      </c>
      <c r="S2492" s="12">
        <f t="shared" si="152"/>
        <v>41023.227731481486</v>
      </c>
      <c r="T2492" s="12">
        <f t="shared" si="153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4"/>
        <v>1.032</v>
      </c>
      <c r="P2493" s="6">
        <f t="shared" si="155"/>
        <v>51.6</v>
      </c>
      <c r="Q2493" t="s">
        <v>8325</v>
      </c>
      <c r="R2493" t="s">
        <v>8329</v>
      </c>
      <c r="S2493" s="12">
        <f t="shared" si="152"/>
        <v>40542.839282407411</v>
      </c>
      <c r="T2493" s="12">
        <f t="shared" si="153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4"/>
        <v>1.25</v>
      </c>
      <c r="P2494" s="6">
        <f t="shared" si="155"/>
        <v>27.777777777777779</v>
      </c>
      <c r="Q2494" t="s">
        <v>8325</v>
      </c>
      <c r="R2494" t="s">
        <v>8329</v>
      </c>
      <c r="S2494" s="12">
        <f t="shared" si="152"/>
        <v>41024.985972222225</v>
      </c>
      <c r="T2494" s="12">
        <f t="shared" si="15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4"/>
        <v>1.2869999999999999</v>
      </c>
      <c r="P2495" s="6">
        <f t="shared" si="155"/>
        <v>99.382239382239376</v>
      </c>
      <c r="Q2495" t="s">
        <v>8325</v>
      </c>
      <c r="R2495" t="s">
        <v>8329</v>
      </c>
      <c r="S2495" s="12">
        <f t="shared" si="152"/>
        <v>41348.168287037035</v>
      </c>
      <c r="T2495" s="12">
        <f t="shared" si="15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4"/>
        <v>1.0100533333333332</v>
      </c>
      <c r="P2496" s="6">
        <f t="shared" si="155"/>
        <v>38.848205128205123</v>
      </c>
      <c r="Q2496" t="s">
        <v>8325</v>
      </c>
      <c r="R2496" t="s">
        <v>8329</v>
      </c>
      <c r="S2496" s="12">
        <f t="shared" si="152"/>
        <v>41022.645185185189</v>
      </c>
      <c r="T2496" s="12">
        <f t="shared" si="153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4"/>
        <v>1.2753666666666665</v>
      </c>
      <c r="P2497" s="6">
        <f t="shared" si="155"/>
        <v>45.548809523809524</v>
      </c>
      <c r="Q2497" t="s">
        <v>8325</v>
      </c>
      <c r="R2497" t="s">
        <v>8329</v>
      </c>
      <c r="S2497" s="12">
        <f t="shared" si="152"/>
        <v>41036.946469907409</v>
      </c>
      <c r="T2497" s="12">
        <f t="shared" si="15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4"/>
        <v>1</v>
      </c>
      <c r="P2498" s="6">
        <f t="shared" si="155"/>
        <v>600</v>
      </c>
      <c r="Q2498" t="s">
        <v>8325</v>
      </c>
      <c r="R2498" t="s">
        <v>8329</v>
      </c>
      <c r="S2498" s="12">
        <f t="shared" ref="S2498:S2561" si="156">(J2498/86400)+DATE(1970,1,1)</f>
        <v>41327.996435185181</v>
      </c>
      <c r="T2498" s="12">
        <f t="shared" ref="T2498:T2561" si="157">(I2498/86400)+DATE(1970,1,1)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8">E2499/D2499</f>
        <v>1.127715</v>
      </c>
      <c r="P2499" s="6">
        <f t="shared" ref="P2499:P2562" si="159">E2499/L2499</f>
        <v>80.551071428571419</v>
      </c>
      <c r="Q2499" t="s">
        <v>8325</v>
      </c>
      <c r="R2499" t="s">
        <v>8329</v>
      </c>
      <c r="S2499" s="12">
        <f t="shared" si="156"/>
        <v>40730.878912037035</v>
      </c>
      <c r="T2499" s="12">
        <f t="shared" si="157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8"/>
        <v>1.056</v>
      </c>
      <c r="P2500" s="6">
        <f t="shared" si="159"/>
        <v>52.8</v>
      </c>
      <c r="Q2500" t="s">
        <v>8325</v>
      </c>
      <c r="R2500" t="s">
        <v>8329</v>
      </c>
      <c r="S2500" s="12">
        <f t="shared" si="156"/>
        <v>42017.967442129629</v>
      </c>
      <c r="T2500" s="12">
        <f t="shared" si="157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8"/>
        <v>2.0262500000000001</v>
      </c>
      <c r="P2501" s="6">
        <f t="shared" si="159"/>
        <v>47.676470588235297</v>
      </c>
      <c r="Q2501" t="s">
        <v>8325</v>
      </c>
      <c r="R2501" t="s">
        <v>8329</v>
      </c>
      <c r="S2501" s="12">
        <f t="shared" si="156"/>
        <v>41226.648576388892</v>
      </c>
      <c r="T2501" s="12">
        <f t="shared" si="157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8"/>
        <v>1.1333333333333333</v>
      </c>
      <c r="P2502" s="6">
        <f t="shared" si="159"/>
        <v>23.448275862068964</v>
      </c>
      <c r="Q2502" t="s">
        <v>8325</v>
      </c>
      <c r="R2502" t="s">
        <v>8329</v>
      </c>
      <c r="S2502" s="12">
        <f t="shared" si="156"/>
        <v>41053.772858796292</v>
      </c>
      <c r="T2502" s="12">
        <f t="shared" si="157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8"/>
        <v>2.5545454545454545E-2</v>
      </c>
      <c r="P2503" s="6">
        <f t="shared" si="159"/>
        <v>40.142857142857146</v>
      </c>
      <c r="Q2503" t="s">
        <v>8336</v>
      </c>
      <c r="R2503" t="s">
        <v>8353</v>
      </c>
      <c r="S2503" s="12">
        <f t="shared" si="156"/>
        <v>42244.776666666672</v>
      </c>
      <c r="T2503" s="12">
        <f t="shared" si="157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8"/>
        <v>7.8181818181818181E-4</v>
      </c>
      <c r="P2504" s="6">
        <f t="shared" si="159"/>
        <v>17.2</v>
      </c>
      <c r="Q2504" t="s">
        <v>8336</v>
      </c>
      <c r="R2504" t="s">
        <v>8353</v>
      </c>
      <c r="S2504" s="12">
        <f t="shared" si="156"/>
        <v>41858.825439814813</v>
      </c>
      <c r="T2504" s="12">
        <f t="shared" si="157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8"/>
        <v>0</v>
      </c>
      <c r="P2505" s="6" t="e">
        <f t="shared" si="159"/>
        <v>#DIV/0!</v>
      </c>
      <c r="Q2505" t="s">
        <v>8336</v>
      </c>
      <c r="R2505" t="s">
        <v>8353</v>
      </c>
      <c r="S2505" s="12">
        <f t="shared" si="156"/>
        <v>42498.899398148147</v>
      </c>
      <c r="T2505" s="12">
        <f t="shared" si="157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8"/>
        <v>0</v>
      </c>
      <c r="P2506" s="6" t="e">
        <f t="shared" si="159"/>
        <v>#DIV/0!</v>
      </c>
      <c r="Q2506" t="s">
        <v>8336</v>
      </c>
      <c r="R2506" t="s">
        <v>8353</v>
      </c>
      <c r="S2506" s="12">
        <f t="shared" si="156"/>
        <v>41928.015439814815</v>
      </c>
      <c r="T2506" s="12">
        <f t="shared" si="157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8"/>
        <v>0</v>
      </c>
      <c r="P2507" s="6" t="e">
        <f t="shared" si="159"/>
        <v>#DIV/0!</v>
      </c>
      <c r="Q2507" t="s">
        <v>8336</v>
      </c>
      <c r="R2507" t="s">
        <v>8353</v>
      </c>
      <c r="S2507" s="12">
        <f t="shared" si="156"/>
        <v>42047.05574074074</v>
      </c>
      <c r="T2507" s="12">
        <f t="shared" si="157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8"/>
        <v>6.0000000000000001E-3</v>
      </c>
      <c r="P2508" s="6">
        <f t="shared" si="159"/>
        <v>15</v>
      </c>
      <c r="Q2508" t="s">
        <v>8336</v>
      </c>
      <c r="R2508" t="s">
        <v>8353</v>
      </c>
      <c r="S2508" s="12">
        <f t="shared" si="156"/>
        <v>42258.297094907408</v>
      </c>
      <c r="T2508" s="12">
        <f t="shared" si="157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8"/>
        <v>0</v>
      </c>
      <c r="P2509" s="6" t="e">
        <f t="shared" si="159"/>
        <v>#DIV/0!</v>
      </c>
      <c r="Q2509" t="s">
        <v>8336</v>
      </c>
      <c r="R2509" t="s">
        <v>8353</v>
      </c>
      <c r="S2509" s="12">
        <f t="shared" si="156"/>
        <v>42105.072962962964</v>
      </c>
      <c r="T2509" s="12">
        <f t="shared" si="157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8"/>
        <v>0</v>
      </c>
      <c r="P2510" s="6" t="e">
        <f t="shared" si="159"/>
        <v>#DIV/0!</v>
      </c>
      <c r="Q2510" t="s">
        <v>8336</v>
      </c>
      <c r="R2510" t="s">
        <v>8353</v>
      </c>
      <c r="S2510" s="12">
        <f t="shared" si="156"/>
        <v>41835.951782407406</v>
      </c>
      <c r="T2510" s="12">
        <f t="shared" si="157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8"/>
        <v>1.0526315789473684E-2</v>
      </c>
      <c r="P2511" s="6">
        <f t="shared" si="159"/>
        <v>35.714285714285715</v>
      </c>
      <c r="Q2511" t="s">
        <v>8336</v>
      </c>
      <c r="R2511" t="s">
        <v>8353</v>
      </c>
      <c r="S2511" s="12">
        <f t="shared" si="156"/>
        <v>42058.809594907405</v>
      </c>
      <c r="T2511" s="12">
        <f t="shared" si="157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8"/>
        <v>1.5E-3</v>
      </c>
      <c r="P2512" s="6">
        <f t="shared" si="159"/>
        <v>37.5</v>
      </c>
      <c r="Q2512" t="s">
        <v>8336</v>
      </c>
      <c r="R2512" t="s">
        <v>8353</v>
      </c>
      <c r="S2512" s="12">
        <f t="shared" si="156"/>
        <v>42078.997361111113</v>
      </c>
      <c r="T2512" s="12">
        <f t="shared" si="157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8"/>
        <v>0</v>
      </c>
      <c r="P2513" s="6" t="e">
        <f t="shared" si="159"/>
        <v>#DIV/0!</v>
      </c>
      <c r="Q2513" t="s">
        <v>8336</v>
      </c>
      <c r="R2513" t="s">
        <v>8353</v>
      </c>
      <c r="S2513" s="12">
        <f t="shared" si="156"/>
        <v>42371.446909722217</v>
      </c>
      <c r="T2513" s="12">
        <f t="shared" si="157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8"/>
        <v>0</v>
      </c>
      <c r="P2514" s="6" t="e">
        <f t="shared" si="159"/>
        <v>#DIV/0!</v>
      </c>
      <c r="Q2514" t="s">
        <v>8336</v>
      </c>
      <c r="R2514" t="s">
        <v>8353</v>
      </c>
      <c r="S2514" s="12">
        <f t="shared" si="156"/>
        <v>41971.876863425925</v>
      </c>
      <c r="T2514" s="12">
        <f t="shared" si="157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8"/>
        <v>0</v>
      </c>
      <c r="P2515" s="6" t="e">
        <f t="shared" si="159"/>
        <v>#DIV/0!</v>
      </c>
      <c r="Q2515" t="s">
        <v>8336</v>
      </c>
      <c r="R2515" t="s">
        <v>8353</v>
      </c>
      <c r="S2515" s="12">
        <f t="shared" si="156"/>
        <v>42732.00681712963</v>
      </c>
      <c r="T2515" s="12">
        <f t="shared" si="157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8"/>
        <v>1.7500000000000002E-2</v>
      </c>
      <c r="P2516" s="6">
        <f t="shared" si="159"/>
        <v>52.5</v>
      </c>
      <c r="Q2516" t="s">
        <v>8336</v>
      </c>
      <c r="R2516" t="s">
        <v>8353</v>
      </c>
      <c r="S2516" s="12">
        <f t="shared" si="156"/>
        <v>41854.389780092592</v>
      </c>
      <c r="T2516" s="12">
        <f t="shared" si="157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8"/>
        <v>0.186</v>
      </c>
      <c r="P2517" s="6">
        <f t="shared" si="159"/>
        <v>77.5</v>
      </c>
      <c r="Q2517" t="s">
        <v>8336</v>
      </c>
      <c r="R2517" t="s">
        <v>8353</v>
      </c>
      <c r="S2517" s="12">
        <f t="shared" si="156"/>
        <v>42027.839733796296</v>
      </c>
      <c r="T2517" s="12">
        <f t="shared" si="157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8"/>
        <v>0</v>
      </c>
      <c r="P2518" s="6" t="e">
        <f t="shared" si="159"/>
        <v>#DIV/0!</v>
      </c>
      <c r="Q2518" t="s">
        <v>8336</v>
      </c>
      <c r="R2518" t="s">
        <v>8353</v>
      </c>
      <c r="S2518" s="12">
        <f t="shared" si="156"/>
        <v>41942.653379629628</v>
      </c>
      <c r="T2518" s="12">
        <f t="shared" si="157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8"/>
        <v>9.8166666666666666E-2</v>
      </c>
      <c r="P2519" s="6">
        <f t="shared" si="159"/>
        <v>53.545454545454547</v>
      </c>
      <c r="Q2519" t="s">
        <v>8336</v>
      </c>
      <c r="R2519" t="s">
        <v>8353</v>
      </c>
      <c r="S2519" s="12">
        <f t="shared" si="156"/>
        <v>42052.802430555559</v>
      </c>
      <c r="T2519" s="12">
        <f t="shared" si="157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8"/>
        <v>0</v>
      </c>
      <c r="P2520" s="6" t="e">
        <f t="shared" si="159"/>
        <v>#DIV/0!</v>
      </c>
      <c r="Q2520" t="s">
        <v>8336</v>
      </c>
      <c r="R2520" t="s">
        <v>8353</v>
      </c>
      <c r="S2520" s="12">
        <f t="shared" si="156"/>
        <v>41926.680879629632</v>
      </c>
      <c r="T2520" s="12">
        <f t="shared" si="157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8"/>
        <v>4.3333333333333331E-4</v>
      </c>
      <c r="P2521" s="6">
        <f t="shared" si="159"/>
        <v>16.25</v>
      </c>
      <c r="Q2521" t="s">
        <v>8336</v>
      </c>
      <c r="R2521" t="s">
        <v>8353</v>
      </c>
      <c r="S2521" s="12">
        <f t="shared" si="156"/>
        <v>41809.155138888891</v>
      </c>
      <c r="T2521" s="12">
        <f t="shared" si="157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8"/>
        <v>0</v>
      </c>
      <c r="P2522" s="6" t="e">
        <f t="shared" si="159"/>
        <v>#DIV/0!</v>
      </c>
      <c r="Q2522" t="s">
        <v>8336</v>
      </c>
      <c r="R2522" t="s">
        <v>8353</v>
      </c>
      <c r="S2522" s="12">
        <f t="shared" si="156"/>
        <v>42612.600520833337</v>
      </c>
      <c r="T2522" s="12">
        <f t="shared" si="157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8"/>
        <v>1.0948792000000001</v>
      </c>
      <c r="P2523" s="6">
        <f t="shared" si="159"/>
        <v>103.68174242424243</v>
      </c>
      <c r="Q2523" t="s">
        <v>8325</v>
      </c>
      <c r="R2523" t="s">
        <v>8354</v>
      </c>
      <c r="S2523" s="12">
        <f t="shared" si="156"/>
        <v>42269.967835648145</v>
      </c>
      <c r="T2523" s="12">
        <f t="shared" si="157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8"/>
        <v>1</v>
      </c>
      <c r="P2524" s="6">
        <f t="shared" si="159"/>
        <v>185.18518518518519</v>
      </c>
      <c r="Q2524" t="s">
        <v>8325</v>
      </c>
      <c r="R2524" t="s">
        <v>8354</v>
      </c>
      <c r="S2524" s="12">
        <f t="shared" si="156"/>
        <v>42460.573611111111</v>
      </c>
      <c r="T2524" s="12">
        <f t="shared" si="157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8"/>
        <v>1.5644444444444445</v>
      </c>
      <c r="P2525" s="6">
        <f t="shared" si="159"/>
        <v>54.153846153846153</v>
      </c>
      <c r="Q2525" t="s">
        <v>8325</v>
      </c>
      <c r="R2525" t="s">
        <v>8354</v>
      </c>
      <c r="S2525" s="12">
        <f t="shared" si="156"/>
        <v>41930.975601851853</v>
      </c>
      <c r="T2525" s="12">
        <f t="shared" si="157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8"/>
        <v>1.016</v>
      </c>
      <c r="P2526" s="6">
        <f t="shared" si="159"/>
        <v>177.2093023255814</v>
      </c>
      <c r="Q2526" t="s">
        <v>8325</v>
      </c>
      <c r="R2526" t="s">
        <v>8354</v>
      </c>
      <c r="S2526" s="12">
        <f t="shared" si="156"/>
        <v>41961.807372685187</v>
      </c>
      <c r="T2526" s="12">
        <f t="shared" si="157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8"/>
        <v>1.00325</v>
      </c>
      <c r="P2527" s="6">
        <f t="shared" si="159"/>
        <v>100.325</v>
      </c>
      <c r="Q2527" t="s">
        <v>8325</v>
      </c>
      <c r="R2527" t="s">
        <v>8354</v>
      </c>
      <c r="S2527" s="12">
        <f t="shared" si="156"/>
        <v>41058.844571759255</v>
      </c>
      <c r="T2527" s="12">
        <f t="shared" si="157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8"/>
        <v>1.1294999999999999</v>
      </c>
      <c r="P2528" s="6">
        <f t="shared" si="159"/>
        <v>136.90909090909091</v>
      </c>
      <c r="Q2528" t="s">
        <v>8325</v>
      </c>
      <c r="R2528" t="s">
        <v>8354</v>
      </c>
      <c r="S2528" s="12">
        <f t="shared" si="156"/>
        <v>41953.091134259259</v>
      </c>
      <c r="T2528" s="12">
        <f t="shared" si="157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8"/>
        <v>1.02125</v>
      </c>
      <c r="P2529" s="6">
        <f t="shared" si="159"/>
        <v>57.535211267605632</v>
      </c>
      <c r="Q2529" t="s">
        <v>8325</v>
      </c>
      <c r="R2529" t="s">
        <v>8354</v>
      </c>
      <c r="S2529" s="12">
        <f t="shared" si="156"/>
        <v>41546.75105324074</v>
      </c>
      <c r="T2529" s="12">
        <f t="shared" si="157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8"/>
        <v>1.0724974999999999</v>
      </c>
      <c r="P2530" s="6">
        <f t="shared" si="159"/>
        <v>52.962839506172834</v>
      </c>
      <c r="Q2530" t="s">
        <v>8325</v>
      </c>
      <c r="R2530" t="s">
        <v>8354</v>
      </c>
      <c r="S2530" s="12">
        <f t="shared" si="156"/>
        <v>42217.834525462968</v>
      </c>
      <c r="T2530" s="12">
        <f t="shared" si="157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8"/>
        <v>1.0428333333333333</v>
      </c>
      <c r="P2531" s="6">
        <f t="shared" si="159"/>
        <v>82.328947368421055</v>
      </c>
      <c r="Q2531" t="s">
        <v>8325</v>
      </c>
      <c r="R2531" t="s">
        <v>8354</v>
      </c>
      <c r="S2531" s="12">
        <f t="shared" si="156"/>
        <v>40948.080729166664</v>
      </c>
      <c r="T2531" s="12">
        <f t="shared" si="157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8"/>
        <v>1</v>
      </c>
      <c r="P2532" s="6">
        <f t="shared" si="159"/>
        <v>135.41666666666666</v>
      </c>
      <c r="Q2532" t="s">
        <v>8325</v>
      </c>
      <c r="R2532" t="s">
        <v>8354</v>
      </c>
      <c r="S2532" s="12">
        <f t="shared" si="156"/>
        <v>42081.864641203705</v>
      </c>
      <c r="T2532" s="12">
        <f t="shared" si="157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8"/>
        <v>1.004</v>
      </c>
      <c r="P2533" s="6">
        <f t="shared" si="159"/>
        <v>74.06557377049181</v>
      </c>
      <c r="Q2533" t="s">
        <v>8325</v>
      </c>
      <c r="R2533" t="s">
        <v>8354</v>
      </c>
      <c r="S2533" s="12">
        <f t="shared" si="156"/>
        <v>42208.680023148147</v>
      </c>
      <c r="T2533" s="12">
        <f t="shared" si="157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8"/>
        <v>1.26125</v>
      </c>
      <c r="P2534" s="6">
        <f t="shared" si="159"/>
        <v>84.083333333333329</v>
      </c>
      <c r="Q2534" t="s">
        <v>8325</v>
      </c>
      <c r="R2534" t="s">
        <v>8354</v>
      </c>
      <c r="S2534" s="12">
        <f t="shared" si="156"/>
        <v>41107.849143518521</v>
      </c>
      <c r="T2534" s="12">
        <f t="shared" si="157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8"/>
        <v>1.1066666666666667</v>
      </c>
      <c r="P2535" s="6">
        <f t="shared" si="159"/>
        <v>61.029411764705884</v>
      </c>
      <c r="Q2535" t="s">
        <v>8325</v>
      </c>
      <c r="R2535" t="s">
        <v>8354</v>
      </c>
      <c r="S2535" s="12">
        <f t="shared" si="156"/>
        <v>41304.751284722224</v>
      </c>
      <c r="T2535" s="12">
        <f t="shared" si="157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8"/>
        <v>1.05</v>
      </c>
      <c r="P2536" s="6">
        <f t="shared" si="159"/>
        <v>150</v>
      </c>
      <c r="Q2536" t="s">
        <v>8325</v>
      </c>
      <c r="R2536" t="s">
        <v>8354</v>
      </c>
      <c r="S2536" s="12">
        <f t="shared" si="156"/>
        <v>40127.700370370367</v>
      </c>
      <c r="T2536" s="12">
        <f t="shared" si="157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8"/>
        <v>1.03775</v>
      </c>
      <c r="P2537" s="6">
        <f t="shared" si="159"/>
        <v>266.08974358974359</v>
      </c>
      <c r="Q2537" t="s">
        <v>8325</v>
      </c>
      <c r="R2537" t="s">
        <v>8354</v>
      </c>
      <c r="S2537" s="12">
        <f t="shared" si="156"/>
        <v>41943.791030092594</v>
      </c>
      <c r="T2537" s="12">
        <f t="shared" si="157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8"/>
        <v>1.1599999999999999</v>
      </c>
      <c r="P2538" s="6">
        <f t="shared" si="159"/>
        <v>7.25</v>
      </c>
      <c r="Q2538" t="s">
        <v>8325</v>
      </c>
      <c r="R2538" t="s">
        <v>8354</v>
      </c>
      <c r="S2538" s="12">
        <f t="shared" si="156"/>
        <v>41464.106087962966</v>
      </c>
      <c r="T2538" s="12">
        <f t="shared" si="157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8"/>
        <v>1.1000000000000001</v>
      </c>
      <c r="P2539" s="6">
        <f t="shared" si="159"/>
        <v>100</v>
      </c>
      <c r="Q2539" t="s">
        <v>8325</v>
      </c>
      <c r="R2539" t="s">
        <v>8354</v>
      </c>
      <c r="S2539" s="12">
        <f t="shared" si="156"/>
        <v>40696.648784722223</v>
      </c>
      <c r="T2539" s="12">
        <f t="shared" si="157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8"/>
        <v>1.130176111111111</v>
      </c>
      <c r="P2540" s="6">
        <f t="shared" si="159"/>
        <v>109.96308108108107</v>
      </c>
      <c r="Q2540" t="s">
        <v>8325</v>
      </c>
      <c r="R2540" t="s">
        <v>8354</v>
      </c>
      <c r="S2540" s="12">
        <f t="shared" si="156"/>
        <v>41298.509965277779</v>
      </c>
      <c r="T2540" s="12">
        <f t="shared" si="157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8"/>
        <v>1.0024999999999999</v>
      </c>
      <c r="P2541" s="6">
        <f t="shared" si="159"/>
        <v>169.91525423728814</v>
      </c>
      <c r="Q2541" t="s">
        <v>8325</v>
      </c>
      <c r="R2541" t="s">
        <v>8354</v>
      </c>
      <c r="S2541" s="12">
        <f t="shared" si="156"/>
        <v>41977.902222222227</v>
      </c>
      <c r="T2541" s="12">
        <f t="shared" si="157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8"/>
        <v>1.034</v>
      </c>
      <c r="P2542" s="6">
        <f t="shared" si="159"/>
        <v>95.740740740740748</v>
      </c>
      <c r="Q2542" t="s">
        <v>8325</v>
      </c>
      <c r="R2542" t="s">
        <v>8354</v>
      </c>
      <c r="S2542" s="12">
        <f t="shared" si="156"/>
        <v>40785.675011574072</v>
      </c>
      <c r="T2542" s="12">
        <f t="shared" si="157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8"/>
        <v>1.0702857142857143</v>
      </c>
      <c r="P2543" s="6">
        <f t="shared" si="159"/>
        <v>59.460317460317462</v>
      </c>
      <c r="Q2543" t="s">
        <v>8325</v>
      </c>
      <c r="R2543" t="s">
        <v>8354</v>
      </c>
      <c r="S2543" s="12">
        <f t="shared" si="156"/>
        <v>41483.449282407411</v>
      </c>
      <c r="T2543" s="12">
        <f t="shared" si="157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8"/>
        <v>1.0357142857142858</v>
      </c>
      <c r="P2544" s="6">
        <f t="shared" si="159"/>
        <v>55.769230769230766</v>
      </c>
      <c r="Q2544" t="s">
        <v>8325</v>
      </c>
      <c r="R2544" t="s">
        <v>8354</v>
      </c>
      <c r="S2544" s="12">
        <f t="shared" si="156"/>
        <v>41509.426585648151</v>
      </c>
      <c r="T2544" s="12">
        <f t="shared" si="157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8"/>
        <v>1.5640000000000001</v>
      </c>
      <c r="P2545" s="6">
        <f t="shared" si="159"/>
        <v>30.076923076923077</v>
      </c>
      <c r="Q2545" t="s">
        <v>8325</v>
      </c>
      <c r="R2545" t="s">
        <v>8354</v>
      </c>
      <c r="S2545" s="12">
        <f t="shared" si="156"/>
        <v>40514.107615740737</v>
      </c>
      <c r="T2545" s="12">
        <f t="shared" si="157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8"/>
        <v>1.0082</v>
      </c>
      <c r="P2546" s="6">
        <f t="shared" si="159"/>
        <v>88.438596491228068</v>
      </c>
      <c r="Q2546" t="s">
        <v>8325</v>
      </c>
      <c r="R2546" t="s">
        <v>8354</v>
      </c>
      <c r="S2546" s="12">
        <f t="shared" si="156"/>
        <v>41068.520474537036</v>
      </c>
      <c r="T2546" s="12">
        <f t="shared" si="157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8"/>
        <v>1.9530000000000001</v>
      </c>
      <c r="P2547" s="6">
        <f t="shared" si="159"/>
        <v>64.032786885245898</v>
      </c>
      <c r="Q2547" t="s">
        <v>8325</v>
      </c>
      <c r="R2547" t="s">
        <v>8354</v>
      </c>
      <c r="S2547" s="12">
        <f t="shared" si="156"/>
        <v>42027.138171296298</v>
      </c>
      <c r="T2547" s="12">
        <f t="shared" si="157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8"/>
        <v>1.1171428571428572</v>
      </c>
      <c r="P2548" s="6">
        <f t="shared" si="159"/>
        <v>60.153846153846153</v>
      </c>
      <c r="Q2548" t="s">
        <v>8325</v>
      </c>
      <c r="R2548" t="s">
        <v>8354</v>
      </c>
      <c r="S2548" s="12">
        <f t="shared" si="156"/>
        <v>41524.858553240745</v>
      </c>
      <c r="T2548" s="12">
        <f t="shared" si="157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8"/>
        <v>1.1985454545454546</v>
      </c>
      <c r="P2549" s="6">
        <f t="shared" si="159"/>
        <v>49.194029850746269</v>
      </c>
      <c r="Q2549" t="s">
        <v>8325</v>
      </c>
      <c r="R2549" t="s">
        <v>8354</v>
      </c>
      <c r="S2549" s="12">
        <f t="shared" si="156"/>
        <v>40973.773182870369</v>
      </c>
      <c r="T2549" s="12">
        <f t="shared" si="157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8"/>
        <v>1.0185</v>
      </c>
      <c r="P2550" s="6">
        <f t="shared" si="159"/>
        <v>165.16216216216216</v>
      </c>
      <c r="Q2550" t="s">
        <v>8325</v>
      </c>
      <c r="R2550" t="s">
        <v>8354</v>
      </c>
      <c r="S2550" s="12">
        <f t="shared" si="156"/>
        <v>42618.625428240739</v>
      </c>
      <c r="T2550" s="12">
        <f t="shared" si="157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8"/>
        <v>1.0280254777070064</v>
      </c>
      <c r="P2551" s="6">
        <f t="shared" si="159"/>
        <v>43.621621621621621</v>
      </c>
      <c r="Q2551" t="s">
        <v>8325</v>
      </c>
      <c r="R2551" t="s">
        <v>8354</v>
      </c>
      <c r="S2551" s="12">
        <f t="shared" si="156"/>
        <v>41390.757754629631</v>
      </c>
      <c r="T2551" s="12">
        <f t="shared" si="157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8"/>
        <v>1.0084615384615385</v>
      </c>
      <c r="P2552" s="6">
        <f t="shared" si="159"/>
        <v>43.7</v>
      </c>
      <c r="Q2552" t="s">
        <v>8325</v>
      </c>
      <c r="R2552" t="s">
        <v>8354</v>
      </c>
      <c r="S2552" s="12">
        <f t="shared" si="156"/>
        <v>42228.634328703702</v>
      </c>
      <c r="T2552" s="12">
        <f t="shared" si="157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8"/>
        <v>1.0273469387755103</v>
      </c>
      <c r="P2553" s="6">
        <f t="shared" si="159"/>
        <v>67.419642857142861</v>
      </c>
      <c r="Q2553" t="s">
        <v>8325</v>
      </c>
      <c r="R2553" t="s">
        <v>8354</v>
      </c>
      <c r="S2553" s="12">
        <f t="shared" si="156"/>
        <v>40961.252141203702</v>
      </c>
      <c r="T2553" s="12">
        <f t="shared" si="157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8"/>
        <v>1.0649999999999999</v>
      </c>
      <c r="P2554" s="6">
        <f t="shared" si="159"/>
        <v>177.5</v>
      </c>
      <c r="Q2554" t="s">
        <v>8325</v>
      </c>
      <c r="R2554" t="s">
        <v>8354</v>
      </c>
      <c r="S2554" s="12">
        <f t="shared" si="156"/>
        <v>42769.809965277775</v>
      </c>
      <c r="T2554" s="12">
        <f t="shared" si="157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8"/>
        <v>1.5553333333333332</v>
      </c>
      <c r="P2555" s="6">
        <f t="shared" si="159"/>
        <v>38.883333333333333</v>
      </c>
      <c r="Q2555" t="s">
        <v>8325</v>
      </c>
      <c r="R2555" t="s">
        <v>8354</v>
      </c>
      <c r="S2555" s="12">
        <f t="shared" si="156"/>
        <v>41113.199155092589</v>
      </c>
      <c r="T2555" s="12">
        <f t="shared" si="157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8"/>
        <v>1.228</v>
      </c>
      <c r="P2556" s="6">
        <f t="shared" si="159"/>
        <v>54.985074626865675</v>
      </c>
      <c r="Q2556" t="s">
        <v>8325</v>
      </c>
      <c r="R2556" t="s">
        <v>8354</v>
      </c>
      <c r="S2556" s="12">
        <f t="shared" si="156"/>
        <v>42125.078275462962</v>
      </c>
      <c r="T2556" s="12">
        <f t="shared" si="157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8"/>
        <v>1.0734999999999999</v>
      </c>
      <c r="P2557" s="6">
        <f t="shared" si="159"/>
        <v>61.342857142857142</v>
      </c>
      <c r="Q2557" t="s">
        <v>8325</v>
      </c>
      <c r="R2557" t="s">
        <v>8354</v>
      </c>
      <c r="S2557" s="12">
        <f t="shared" si="156"/>
        <v>41026.655011574076</v>
      </c>
      <c r="T2557" s="12">
        <f t="shared" si="157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8"/>
        <v>1.0550335570469798</v>
      </c>
      <c r="P2558" s="6">
        <f t="shared" si="159"/>
        <v>23.117647058823529</v>
      </c>
      <c r="Q2558" t="s">
        <v>8325</v>
      </c>
      <c r="R2558" t="s">
        <v>8354</v>
      </c>
      <c r="S2558" s="12">
        <f t="shared" si="156"/>
        <v>41222.991400462961</v>
      </c>
      <c r="T2558" s="12">
        <f t="shared" si="157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8"/>
        <v>1.1844444444444444</v>
      </c>
      <c r="P2559" s="6">
        <f t="shared" si="159"/>
        <v>29.611111111111111</v>
      </c>
      <c r="Q2559" t="s">
        <v>8325</v>
      </c>
      <c r="R2559" t="s">
        <v>8354</v>
      </c>
      <c r="S2559" s="12">
        <f t="shared" si="156"/>
        <v>41744.745208333334</v>
      </c>
      <c r="T2559" s="12">
        <f t="shared" si="157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8"/>
        <v>1.0888</v>
      </c>
      <c r="P2560" s="6">
        <f t="shared" si="159"/>
        <v>75.611111111111114</v>
      </c>
      <c r="Q2560" t="s">
        <v>8325</v>
      </c>
      <c r="R2560" t="s">
        <v>8354</v>
      </c>
      <c r="S2560" s="12">
        <f t="shared" si="156"/>
        <v>42093.860023148147</v>
      </c>
      <c r="T2560" s="12">
        <f t="shared" si="157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8"/>
        <v>1.1125</v>
      </c>
      <c r="P2561" s="6">
        <f t="shared" si="159"/>
        <v>35.6</v>
      </c>
      <c r="Q2561" t="s">
        <v>8325</v>
      </c>
      <c r="R2561" t="s">
        <v>8354</v>
      </c>
      <c r="S2561" s="12">
        <f t="shared" si="156"/>
        <v>40829.873657407406</v>
      </c>
      <c r="T2561" s="12">
        <f t="shared" si="157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8"/>
        <v>1.0009999999999999</v>
      </c>
      <c r="P2562" s="6">
        <f t="shared" si="159"/>
        <v>143</v>
      </c>
      <c r="Q2562" t="s">
        <v>8325</v>
      </c>
      <c r="R2562" t="s">
        <v>8354</v>
      </c>
      <c r="S2562" s="12">
        <f t="shared" ref="S2562:S2625" si="160">(J2562/86400)+DATE(1970,1,1)</f>
        <v>42039.951087962967</v>
      </c>
      <c r="T2562" s="12">
        <f t="shared" ref="T2562:T2625" si="161">(I2562/86400)+DATE(1970,1,1)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2">E2563/D2563</f>
        <v>0</v>
      </c>
      <c r="P2563" s="6" t="e">
        <f t="shared" ref="P2563:P2626" si="163">E2563/L2563</f>
        <v>#DIV/0!</v>
      </c>
      <c r="Q2563" t="s">
        <v>8336</v>
      </c>
      <c r="R2563" t="s">
        <v>8337</v>
      </c>
      <c r="S2563" s="12">
        <f t="shared" si="160"/>
        <v>42260.528807870374</v>
      </c>
      <c r="T2563" s="12">
        <f t="shared" si="161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2"/>
        <v>7.4999999999999997E-3</v>
      </c>
      <c r="P2564" s="6">
        <f t="shared" si="163"/>
        <v>25</v>
      </c>
      <c r="Q2564" t="s">
        <v>8336</v>
      </c>
      <c r="R2564" t="s">
        <v>8337</v>
      </c>
      <c r="S2564" s="12">
        <f t="shared" si="160"/>
        <v>42594.524756944447</v>
      </c>
      <c r="T2564" s="12">
        <f t="shared" si="161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2"/>
        <v>0</v>
      </c>
      <c r="P2565" s="6" t="e">
        <f t="shared" si="163"/>
        <v>#DIV/0!</v>
      </c>
      <c r="Q2565" t="s">
        <v>8336</v>
      </c>
      <c r="R2565" t="s">
        <v>8337</v>
      </c>
      <c r="S2565" s="12">
        <f t="shared" si="160"/>
        <v>42155.139479166668</v>
      </c>
      <c r="T2565" s="12">
        <f t="shared" si="161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2"/>
        <v>0</v>
      </c>
      <c r="P2566" s="6" t="e">
        <f t="shared" si="163"/>
        <v>#DIV/0!</v>
      </c>
      <c r="Q2566" t="s">
        <v>8336</v>
      </c>
      <c r="R2566" t="s">
        <v>8337</v>
      </c>
      <c r="S2566" s="12">
        <f t="shared" si="160"/>
        <v>41822.040497685186</v>
      </c>
      <c r="T2566" s="12">
        <f t="shared" si="161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2"/>
        <v>0.01</v>
      </c>
      <c r="P2567" s="6">
        <f t="shared" si="163"/>
        <v>100</v>
      </c>
      <c r="Q2567" t="s">
        <v>8336</v>
      </c>
      <c r="R2567" t="s">
        <v>8337</v>
      </c>
      <c r="S2567" s="12">
        <f t="shared" si="160"/>
        <v>42440.650335648148</v>
      </c>
      <c r="T2567" s="12">
        <f t="shared" si="161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2"/>
        <v>0</v>
      </c>
      <c r="P2568" s="6" t="e">
        <f t="shared" si="163"/>
        <v>#DIV/0!</v>
      </c>
      <c r="Q2568" t="s">
        <v>8336</v>
      </c>
      <c r="R2568" t="s">
        <v>8337</v>
      </c>
      <c r="S2568" s="12">
        <f t="shared" si="160"/>
        <v>41842.980879629627</v>
      </c>
      <c r="T2568" s="12">
        <f t="shared" si="161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2"/>
        <v>2.6666666666666666E-3</v>
      </c>
      <c r="P2569" s="6">
        <f t="shared" si="163"/>
        <v>60</v>
      </c>
      <c r="Q2569" t="s">
        <v>8336</v>
      </c>
      <c r="R2569" t="s">
        <v>8337</v>
      </c>
      <c r="S2569" s="12">
        <f t="shared" si="160"/>
        <v>42087.878912037035</v>
      </c>
      <c r="T2569" s="12">
        <f t="shared" si="161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2"/>
        <v>5.0000000000000001E-3</v>
      </c>
      <c r="P2570" s="6">
        <f t="shared" si="163"/>
        <v>50</v>
      </c>
      <c r="Q2570" t="s">
        <v>8336</v>
      </c>
      <c r="R2570" t="s">
        <v>8337</v>
      </c>
      <c r="S2570" s="12">
        <f t="shared" si="160"/>
        <v>42584.666597222225</v>
      </c>
      <c r="T2570" s="12">
        <f t="shared" si="161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2"/>
        <v>2.2307692307692306E-2</v>
      </c>
      <c r="P2571" s="6">
        <f t="shared" si="163"/>
        <v>72.5</v>
      </c>
      <c r="Q2571" t="s">
        <v>8336</v>
      </c>
      <c r="R2571" t="s">
        <v>8337</v>
      </c>
      <c r="S2571" s="12">
        <f t="shared" si="160"/>
        <v>42234.105462962965</v>
      </c>
      <c r="T2571" s="12">
        <f t="shared" si="161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2"/>
        <v>8.4285714285714294E-3</v>
      </c>
      <c r="P2572" s="6">
        <f t="shared" si="163"/>
        <v>29.5</v>
      </c>
      <c r="Q2572" t="s">
        <v>8336</v>
      </c>
      <c r="R2572" t="s">
        <v>8337</v>
      </c>
      <c r="S2572" s="12">
        <f t="shared" si="160"/>
        <v>42744.903182870374</v>
      </c>
      <c r="T2572" s="12">
        <f t="shared" si="161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2"/>
        <v>2.5000000000000001E-3</v>
      </c>
      <c r="P2573" s="6">
        <f t="shared" si="163"/>
        <v>62.5</v>
      </c>
      <c r="Q2573" t="s">
        <v>8336</v>
      </c>
      <c r="R2573" t="s">
        <v>8337</v>
      </c>
      <c r="S2573" s="12">
        <f t="shared" si="160"/>
        <v>42449.341678240744</v>
      </c>
      <c r="T2573" s="12">
        <f t="shared" si="161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2"/>
        <v>0</v>
      </c>
      <c r="P2574" s="6" t="e">
        <f t="shared" si="163"/>
        <v>#DIV/0!</v>
      </c>
      <c r="Q2574" t="s">
        <v>8336</v>
      </c>
      <c r="R2574" t="s">
        <v>8337</v>
      </c>
      <c r="S2574" s="12">
        <f t="shared" si="160"/>
        <v>42077.119409722218</v>
      </c>
      <c r="T2574" s="12">
        <f t="shared" si="161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2"/>
        <v>0</v>
      </c>
      <c r="P2575" s="6" t="e">
        <f t="shared" si="163"/>
        <v>#DIV/0!</v>
      </c>
      <c r="Q2575" t="s">
        <v>8336</v>
      </c>
      <c r="R2575" t="s">
        <v>8337</v>
      </c>
      <c r="S2575" s="12">
        <f t="shared" si="160"/>
        <v>41829.592002314814</v>
      </c>
      <c r="T2575" s="12">
        <f t="shared" si="161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2"/>
        <v>0</v>
      </c>
      <c r="P2576" s="6" t="e">
        <f t="shared" si="163"/>
        <v>#DIV/0!</v>
      </c>
      <c r="Q2576" t="s">
        <v>8336</v>
      </c>
      <c r="R2576" t="s">
        <v>8337</v>
      </c>
      <c r="S2576" s="12">
        <f t="shared" si="160"/>
        <v>42487.825752314813</v>
      </c>
      <c r="T2576" s="12">
        <f t="shared" si="161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2"/>
        <v>0</v>
      </c>
      <c r="P2577" s="6" t="e">
        <f t="shared" si="163"/>
        <v>#DIV/0!</v>
      </c>
      <c r="Q2577" t="s">
        <v>8336</v>
      </c>
      <c r="R2577" t="s">
        <v>8337</v>
      </c>
      <c r="S2577" s="12">
        <f t="shared" si="160"/>
        <v>41986.108726851853</v>
      </c>
      <c r="T2577" s="12">
        <f t="shared" si="161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2"/>
        <v>0</v>
      </c>
      <c r="P2578" s="6" t="e">
        <f t="shared" si="163"/>
        <v>#DIV/0!</v>
      </c>
      <c r="Q2578" t="s">
        <v>8336</v>
      </c>
      <c r="R2578" t="s">
        <v>8337</v>
      </c>
      <c r="S2578" s="12">
        <f t="shared" si="160"/>
        <v>42060.00980324074</v>
      </c>
      <c r="T2578" s="12">
        <f t="shared" si="161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2"/>
        <v>0</v>
      </c>
      <c r="P2579" s="6" t="e">
        <f t="shared" si="163"/>
        <v>#DIV/0!</v>
      </c>
      <c r="Q2579" t="s">
        <v>8336</v>
      </c>
      <c r="R2579" t="s">
        <v>8337</v>
      </c>
      <c r="S2579" s="12">
        <f t="shared" si="160"/>
        <v>41830.820567129631</v>
      </c>
      <c r="T2579" s="12">
        <f t="shared" si="161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2"/>
        <v>0</v>
      </c>
      <c r="P2580" s="6" t="e">
        <f t="shared" si="163"/>
        <v>#DIV/0!</v>
      </c>
      <c r="Q2580" t="s">
        <v>8336</v>
      </c>
      <c r="R2580" t="s">
        <v>8337</v>
      </c>
      <c r="S2580" s="12">
        <f t="shared" si="160"/>
        <v>42238.022905092592</v>
      </c>
      <c r="T2580" s="12">
        <f t="shared" si="161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2"/>
        <v>1.3849999999999999E-3</v>
      </c>
      <c r="P2581" s="6">
        <f t="shared" si="163"/>
        <v>23.083333333333332</v>
      </c>
      <c r="Q2581" t="s">
        <v>8336</v>
      </c>
      <c r="R2581" t="s">
        <v>8337</v>
      </c>
      <c r="S2581" s="12">
        <f t="shared" si="160"/>
        <v>41837.829895833333</v>
      </c>
      <c r="T2581" s="12">
        <f t="shared" si="161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2"/>
        <v>6.0000000000000001E-3</v>
      </c>
      <c r="P2582" s="6">
        <f t="shared" si="163"/>
        <v>25.5</v>
      </c>
      <c r="Q2582" t="s">
        <v>8336</v>
      </c>
      <c r="R2582" t="s">
        <v>8337</v>
      </c>
      <c r="S2582" s="12">
        <f t="shared" si="160"/>
        <v>42110.326423611114</v>
      </c>
      <c r="T2582" s="12">
        <f t="shared" si="161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2"/>
        <v>0.106</v>
      </c>
      <c r="P2583" s="6">
        <f t="shared" si="163"/>
        <v>48.18181818181818</v>
      </c>
      <c r="Q2583" t="s">
        <v>8336</v>
      </c>
      <c r="R2583" t="s">
        <v>8337</v>
      </c>
      <c r="S2583" s="12">
        <f t="shared" si="160"/>
        <v>42294.628449074073</v>
      </c>
      <c r="T2583" s="12">
        <f t="shared" si="161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2"/>
        <v>1.1111111111111112E-5</v>
      </c>
      <c r="P2584" s="6">
        <f t="shared" si="163"/>
        <v>1</v>
      </c>
      <c r="Q2584" t="s">
        <v>8336</v>
      </c>
      <c r="R2584" t="s">
        <v>8337</v>
      </c>
      <c r="S2584" s="12">
        <f t="shared" si="160"/>
        <v>42642.988819444443</v>
      </c>
      <c r="T2584" s="12">
        <f t="shared" si="161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2"/>
        <v>5.0000000000000001E-3</v>
      </c>
      <c r="P2585" s="6">
        <f t="shared" si="163"/>
        <v>1</v>
      </c>
      <c r="Q2585" t="s">
        <v>8336</v>
      </c>
      <c r="R2585" t="s">
        <v>8337</v>
      </c>
      <c r="S2585" s="12">
        <f t="shared" si="160"/>
        <v>42019.76944444445</v>
      </c>
      <c r="T2585" s="12">
        <f t="shared" si="161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2"/>
        <v>0</v>
      </c>
      <c r="P2586" s="6" t="e">
        <f t="shared" si="163"/>
        <v>#DIV/0!</v>
      </c>
      <c r="Q2586" t="s">
        <v>8336</v>
      </c>
      <c r="R2586" t="s">
        <v>8337</v>
      </c>
      <c r="S2586" s="12">
        <f t="shared" si="160"/>
        <v>42140.173252314809</v>
      </c>
      <c r="T2586" s="12">
        <f t="shared" si="161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2"/>
        <v>1.6666666666666668E-3</v>
      </c>
      <c r="P2587" s="6">
        <f t="shared" si="163"/>
        <v>50</v>
      </c>
      <c r="Q2587" t="s">
        <v>8336</v>
      </c>
      <c r="R2587" t="s">
        <v>8337</v>
      </c>
      <c r="S2587" s="12">
        <f t="shared" si="160"/>
        <v>41795.963333333333</v>
      </c>
      <c r="T2587" s="12">
        <f t="shared" si="161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2"/>
        <v>1.6666666666666668E-3</v>
      </c>
      <c r="P2588" s="6">
        <f t="shared" si="163"/>
        <v>5</v>
      </c>
      <c r="Q2588" t="s">
        <v>8336</v>
      </c>
      <c r="R2588" t="s">
        <v>8337</v>
      </c>
      <c r="S2588" s="12">
        <f t="shared" si="160"/>
        <v>42333.330277777779</v>
      </c>
      <c r="T2588" s="12">
        <f t="shared" si="161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2"/>
        <v>2.4340000000000001E-2</v>
      </c>
      <c r="P2589" s="6">
        <f t="shared" si="163"/>
        <v>202.83333333333334</v>
      </c>
      <c r="Q2589" t="s">
        <v>8336</v>
      </c>
      <c r="R2589" t="s">
        <v>8337</v>
      </c>
      <c r="S2589" s="12">
        <f t="shared" si="160"/>
        <v>42338.675381944442</v>
      </c>
      <c r="T2589" s="12">
        <f t="shared" si="161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2"/>
        <v>3.8833333333333331E-2</v>
      </c>
      <c r="P2590" s="6">
        <f t="shared" si="163"/>
        <v>29.125</v>
      </c>
      <c r="Q2590" t="s">
        <v>8336</v>
      </c>
      <c r="R2590" t="s">
        <v>8337</v>
      </c>
      <c r="S2590" s="12">
        <f t="shared" si="160"/>
        <v>42042.676226851851</v>
      </c>
      <c r="T2590" s="12">
        <f t="shared" si="161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2"/>
        <v>1E-4</v>
      </c>
      <c r="P2591" s="6">
        <f t="shared" si="163"/>
        <v>5</v>
      </c>
      <c r="Q2591" t="s">
        <v>8336</v>
      </c>
      <c r="R2591" t="s">
        <v>8337</v>
      </c>
      <c r="S2591" s="12">
        <f t="shared" si="160"/>
        <v>42422.536192129628</v>
      </c>
      <c r="T2591" s="12">
        <f t="shared" si="161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2"/>
        <v>0</v>
      </c>
      <c r="P2592" s="6" t="e">
        <f t="shared" si="163"/>
        <v>#DIV/0!</v>
      </c>
      <c r="Q2592" t="s">
        <v>8336</v>
      </c>
      <c r="R2592" t="s">
        <v>8337</v>
      </c>
      <c r="S2592" s="12">
        <f t="shared" si="160"/>
        <v>42388.589085648149</v>
      </c>
      <c r="T2592" s="12">
        <f t="shared" si="161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2"/>
        <v>1.7333333333333333E-2</v>
      </c>
      <c r="P2593" s="6">
        <f t="shared" si="163"/>
        <v>13</v>
      </c>
      <c r="Q2593" t="s">
        <v>8336</v>
      </c>
      <c r="R2593" t="s">
        <v>8337</v>
      </c>
      <c r="S2593" s="12">
        <f t="shared" si="160"/>
        <v>42382.906527777777</v>
      </c>
      <c r="T2593" s="12">
        <f t="shared" si="161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2"/>
        <v>1.6666666666666668E-3</v>
      </c>
      <c r="P2594" s="6">
        <f t="shared" si="163"/>
        <v>50</v>
      </c>
      <c r="Q2594" t="s">
        <v>8336</v>
      </c>
      <c r="R2594" t="s">
        <v>8337</v>
      </c>
      <c r="S2594" s="12">
        <f t="shared" si="160"/>
        <v>41887.801168981481</v>
      </c>
      <c r="T2594" s="12">
        <f t="shared" si="161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2"/>
        <v>0</v>
      </c>
      <c r="P2595" s="6" t="e">
        <f t="shared" si="163"/>
        <v>#DIV/0!</v>
      </c>
      <c r="Q2595" t="s">
        <v>8336</v>
      </c>
      <c r="R2595" t="s">
        <v>8337</v>
      </c>
      <c r="S2595" s="12">
        <f t="shared" si="160"/>
        <v>42089.845208333332</v>
      </c>
      <c r="T2595" s="12">
        <f t="shared" si="161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2"/>
        <v>1.2500000000000001E-5</v>
      </c>
      <c r="P2596" s="6">
        <f t="shared" si="163"/>
        <v>1</v>
      </c>
      <c r="Q2596" t="s">
        <v>8336</v>
      </c>
      <c r="R2596" t="s">
        <v>8337</v>
      </c>
      <c r="S2596" s="12">
        <f t="shared" si="160"/>
        <v>41828.967916666668</v>
      </c>
      <c r="T2596" s="12">
        <f t="shared" si="161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2"/>
        <v>0.12166666666666667</v>
      </c>
      <c r="P2597" s="6">
        <f t="shared" si="163"/>
        <v>96.05263157894737</v>
      </c>
      <c r="Q2597" t="s">
        <v>8336</v>
      </c>
      <c r="R2597" t="s">
        <v>8337</v>
      </c>
      <c r="S2597" s="12">
        <f t="shared" si="160"/>
        <v>42760.244212962964</v>
      </c>
      <c r="T2597" s="12">
        <f t="shared" si="161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2"/>
        <v>0.23588571428571428</v>
      </c>
      <c r="P2598" s="6">
        <f t="shared" si="163"/>
        <v>305.77777777777777</v>
      </c>
      <c r="Q2598" t="s">
        <v>8336</v>
      </c>
      <c r="R2598" t="s">
        <v>8337</v>
      </c>
      <c r="S2598" s="12">
        <f t="shared" si="160"/>
        <v>41828.664456018516</v>
      </c>
      <c r="T2598" s="12">
        <f t="shared" si="161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2"/>
        <v>5.6666666666666664E-2</v>
      </c>
      <c r="P2599" s="6">
        <f t="shared" si="163"/>
        <v>12.142857142857142</v>
      </c>
      <c r="Q2599" t="s">
        <v>8336</v>
      </c>
      <c r="R2599" t="s">
        <v>8337</v>
      </c>
      <c r="S2599" s="12">
        <f t="shared" si="160"/>
        <v>42510.341631944444</v>
      </c>
      <c r="T2599" s="12">
        <f t="shared" si="161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2"/>
        <v>0.39</v>
      </c>
      <c r="P2600" s="6">
        <f t="shared" si="163"/>
        <v>83.571428571428569</v>
      </c>
      <c r="Q2600" t="s">
        <v>8336</v>
      </c>
      <c r="R2600" t="s">
        <v>8337</v>
      </c>
      <c r="S2600" s="12">
        <f t="shared" si="160"/>
        <v>42240.840289351851</v>
      </c>
      <c r="T2600" s="12">
        <f t="shared" si="161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2"/>
        <v>9.9546510341776348E-3</v>
      </c>
      <c r="P2601" s="6">
        <f t="shared" si="163"/>
        <v>18</v>
      </c>
      <c r="Q2601" t="s">
        <v>8336</v>
      </c>
      <c r="R2601" t="s">
        <v>8337</v>
      </c>
      <c r="S2601" s="12">
        <f t="shared" si="160"/>
        <v>41809.754016203704</v>
      </c>
      <c r="T2601" s="12">
        <f t="shared" si="161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2"/>
        <v>6.9320000000000007E-2</v>
      </c>
      <c r="P2602" s="6">
        <f t="shared" si="163"/>
        <v>115.53333333333333</v>
      </c>
      <c r="Q2602" t="s">
        <v>8336</v>
      </c>
      <c r="R2602" t="s">
        <v>8337</v>
      </c>
      <c r="S2602" s="12">
        <f t="shared" si="160"/>
        <v>42394.900462962964</v>
      </c>
      <c r="T2602" s="12">
        <f t="shared" si="161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2"/>
        <v>6.6139999999999999</v>
      </c>
      <c r="P2603" s="6">
        <f t="shared" si="163"/>
        <v>21.900662251655628</v>
      </c>
      <c r="Q2603" t="s">
        <v>8319</v>
      </c>
      <c r="R2603" t="s">
        <v>8355</v>
      </c>
      <c r="S2603" s="12">
        <f t="shared" si="160"/>
        <v>41150.902187500003</v>
      </c>
      <c r="T2603" s="12">
        <f t="shared" si="161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2"/>
        <v>3.2609166666666667</v>
      </c>
      <c r="P2604" s="6">
        <f t="shared" si="163"/>
        <v>80.022494887525568</v>
      </c>
      <c r="Q2604" t="s">
        <v>8319</v>
      </c>
      <c r="R2604" t="s">
        <v>8355</v>
      </c>
      <c r="S2604" s="12">
        <f t="shared" si="160"/>
        <v>41915.747314814813</v>
      </c>
      <c r="T2604" s="12">
        <f t="shared" si="161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2"/>
        <v>1.0148571428571429</v>
      </c>
      <c r="P2605" s="6">
        <f t="shared" si="163"/>
        <v>35.520000000000003</v>
      </c>
      <c r="Q2605" t="s">
        <v>8319</v>
      </c>
      <c r="R2605" t="s">
        <v>8355</v>
      </c>
      <c r="S2605" s="12">
        <f t="shared" si="160"/>
        <v>41617.912662037037</v>
      </c>
      <c r="T2605" s="12">
        <f t="shared" si="161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2"/>
        <v>1.0421799999999999</v>
      </c>
      <c r="P2606" s="6">
        <f t="shared" si="163"/>
        <v>64.933333333333323</v>
      </c>
      <c r="Q2606" t="s">
        <v>8319</v>
      </c>
      <c r="R2606" t="s">
        <v>8355</v>
      </c>
      <c r="S2606" s="12">
        <f t="shared" si="160"/>
        <v>40998.051192129627</v>
      </c>
      <c r="T2606" s="12">
        <f t="shared" si="161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2"/>
        <v>1.0742157000000001</v>
      </c>
      <c r="P2607" s="6">
        <f t="shared" si="163"/>
        <v>60.965703745743475</v>
      </c>
      <c r="Q2607" t="s">
        <v>8319</v>
      </c>
      <c r="R2607" t="s">
        <v>8355</v>
      </c>
      <c r="S2607" s="12">
        <f t="shared" si="160"/>
        <v>42508.541550925926</v>
      </c>
      <c r="T2607" s="12">
        <f t="shared" si="161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2"/>
        <v>1.1005454545454545</v>
      </c>
      <c r="P2608" s="6">
        <f t="shared" si="163"/>
        <v>31.444155844155844</v>
      </c>
      <c r="Q2608" t="s">
        <v>8319</v>
      </c>
      <c r="R2608" t="s">
        <v>8355</v>
      </c>
      <c r="S2608" s="12">
        <f t="shared" si="160"/>
        <v>41726.712754629625</v>
      </c>
      <c r="T2608" s="12">
        <f t="shared" si="161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2"/>
        <v>4.077</v>
      </c>
      <c r="P2609" s="6">
        <f t="shared" si="163"/>
        <v>81.949748743718587</v>
      </c>
      <c r="Q2609" t="s">
        <v>8319</v>
      </c>
      <c r="R2609" t="s">
        <v>8355</v>
      </c>
      <c r="S2609" s="12">
        <f t="shared" si="160"/>
        <v>42184.874675925923</v>
      </c>
      <c r="T2609" s="12">
        <f t="shared" si="161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2"/>
        <v>2.2392500000000002</v>
      </c>
      <c r="P2610" s="6">
        <f t="shared" si="163"/>
        <v>58.92763157894737</v>
      </c>
      <c r="Q2610" t="s">
        <v>8319</v>
      </c>
      <c r="R2610" t="s">
        <v>8355</v>
      </c>
      <c r="S2610" s="12">
        <f t="shared" si="160"/>
        <v>42767.801712962959</v>
      </c>
      <c r="T2610" s="12">
        <f t="shared" si="161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2"/>
        <v>3.038011142857143</v>
      </c>
      <c r="P2611" s="6">
        <f t="shared" si="163"/>
        <v>157.29347633136095</v>
      </c>
      <c r="Q2611" t="s">
        <v>8319</v>
      </c>
      <c r="R2611" t="s">
        <v>8355</v>
      </c>
      <c r="S2611" s="12">
        <f t="shared" si="160"/>
        <v>41075.237858796296</v>
      </c>
      <c r="T2611" s="12">
        <f t="shared" si="161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2"/>
        <v>1.4132510432681749</v>
      </c>
      <c r="P2612" s="6">
        <f t="shared" si="163"/>
        <v>55.758509532062391</v>
      </c>
      <c r="Q2612" t="s">
        <v>8319</v>
      </c>
      <c r="R2612" t="s">
        <v>8355</v>
      </c>
      <c r="S2612" s="12">
        <f t="shared" si="160"/>
        <v>42564.881076388891</v>
      </c>
      <c r="T2612" s="12">
        <f t="shared" si="161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2"/>
        <v>27.906363636363636</v>
      </c>
      <c r="P2613" s="6">
        <f t="shared" si="163"/>
        <v>83.802893802893806</v>
      </c>
      <c r="Q2613" t="s">
        <v>8319</v>
      </c>
      <c r="R2613" t="s">
        <v>8355</v>
      </c>
      <c r="S2613" s="12">
        <f t="shared" si="160"/>
        <v>42704.335810185185</v>
      </c>
      <c r="T2613" s="12">
        <f t="shared" si="161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2"/>
        <v>1.7176130000000001</v>
      </c>
      <c r="P2614" s="6">
        <f t="shared" si="163"/>
        <v>58.422210884353746</v>
      </c>
      <c r="Q2614" t="s">
        <v>8319</v>
      </c>
      <c r="R2614" t="s">
        <v>8355</v>
      </c>
      <c r="S2614" s="12">
        <f t="shared" si="160"/>
        <v>41982.143171296295</v>
      </c>
      <c r="T2614" s="12">
        <f t="shared" si="161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2"/>
        <v>1.0101333333333333</v>
      </c>
      <c r="P2615" s="6">
        <f t="shared" si="163"/>
        <v>270.57142857142856</v>
      </c>
      <c r="Q2615" t="s">
        <v>8319</v>
      </c>
      <c r="R2615" t="s">
        <v>8355</v>
      </c>
      <c r="S2615" s="12">
        <f t="shared" si="160"/>
        <v>41143.81821759259</v>
      </c>
      <c r="T2615" s="12">
        <f t="shared" si="161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2"/>
        <v>1.02</v>
      </c>
      <c r="P2616" s="6">
        <f t="shared" si="163"/>
        <v>107.1</v>
      </c>
      <c r="Q2616" t="s">
        <v>8319</v>
      </c>
      <c r="R2616" t="s">
        <v>8355</v>
      </c>
      <c r="S2616" s="12">
        <f t="shared" si="160"/>
        <v>41730.708472222221</v>
      </c>
      <c r="T2616" s="12">
        <f t="shared" si="161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2"/>
        <v>1.6976511744127936</v>
      </c>
      <c r="P2617" s="6">
        <f t="shared" si="163"/>
        <v>47.180555555555557</v>
      </c>
      <c r="Q2617" t="s">
        <v>8319</v>
      </c>
      <c r="R2617" t="s">
        <v>8355</v>
      </c>
      <c r="S2617" s="12">
        <f t="shared" si="160"/>
        <v>42453.49726851852</v>
      </c>
      <c r="T2617" s="12">
        <f t="shared" si="161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2"/>
        <v>1.14534</v>
      </c>
      <c r="P2618" s="6">
        <f t="shared" si="163"/>
        <v>120.30882352941177</v>
      </c>
      <c r="Q2618" t="s">
        <v>8319</v>
      </c>
      <c r="R2618" t="s">
        <v>8355</v>
      </c>
      <c r="S2618" s="12">
        <f t="shared" si="160"/>
        <v>42211.99454861111</v>
      </c>
      <c r="T2618" s="12">
        <f t="shared" si="161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2"/>
        <v>8.7759999999999998</v>
      </c>
      <c r="P2619" s="6">
        <f t="shared" si="163"/>
        <v>27.59748427672956</v>
      </c>
      <c r="Q2619" t="s">
        <v>8319</v>
      </c>
      <c r="R2619" t="s">
        <v>8355</v>
      </c>
      <c r="S2619" s="12">
        <f t="shared" si="160"/>
        <v>41902.874432870369</v>
      </c>
      <c r="T2619" s="12">
        <f t="shared" si="161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2"/>
        <v>1.0538666666666667</v>
      </c>
      <c r="P2620" s="6">
        <f t="shared" si="163"/>
        <v>205.2987012987013</v>
      </c>
      <c r="Q2620" t="s">
        <v>8319</v>
      </c>
      <c r="R2620" t="s">
        <v>8355</v>
      </c>
      <c r="S2620" s="12">
        <f t="shared" si="160"/>
        <v>42279.792372685188</v>
      </c>
      <c r="T2620" s="12">
        <f t="shared" si="161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2"/>
        <v>1.8839999999999999</v>
      </c>
      <c r="P2621" s="6">
        <f t="shared" si="163"/>
        <v>35.547169811320757</v>
      </c>
      <c r="Q2621" t="s">
        <v>8319</v>
      </c>
      <c r="R2621" t="s">
        <v>8355</v>
      </c>
      <c r="S2621" s="12">
        <f t="shared" si="160"/>
        <v>42273.884305555555</v>
      </c>
      <c r="T2621" s="12">
        <f t="shared" si="161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2"/>
        <v>1.436523076923077</v>
      </c>
      <c r="P2622" s="6">
        <f t="shared" si="163"/>
        <v>74.639488409272587</v>
      </c>
      <c r="Q2622" t="s">
        <v>8319</v>
      </c>
      <c r="R2622" t="s">
        <v>8355</v>
      </c>
      <c r="S2622" s="12">
        <f t="shared" si="160"/>
        <v>42251.16715277778</v>
      </c>
      <c r="T2622" s="12">
        <f t="shared" si="161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2"/>
        <v>1.4588000000000001</v>
      </c>
      <c r="P2623" s="6">
        <f t="shared" si="163"/>
        <v>47.058064516129029</v>
      </c>
      <c r="Q2623" t="s">
        <v>8319</v>
      </c>
      <c r="R2623" t="s">
        <v>8355</v>
      </c>
      <c r="S2623" s="12">
        <f t="shared" si="160"/>
        <v>42115.747546296298</v>
      </c>
      <c r="T2623" s="12">
        <f t="shared" si="161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2"/>
        <v>1.3118399999999999</v>
      </c>
      <c r="P2624" s="6">
        <f t="shared" si="163"/>
        <v>26.591351351351353</v>
      </c>
      <c r="Q2624" t="s">
        <v>8319</v>
      </c>
      <c r="R2624" t="s">
        <v>8355</v>
      </c>
      <c r="S2624" s="12">
        <f t="shared" si="160"/>
        <v>42689.74324074074</v>
      </c>
      <c r="T2624" s="12">
        <f t="shared" si="161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2"/>
        <v>1.1399999999999999</v>
      </c>
      <c r="P2625" s="6">
        <f t="shared" si="163"/>
        <v>36.774193548387096</v>
      </c>
      <c r="Q2625" t="s">
        <v>8319</v>
      </c>
      <c r="R2625" t="s">
        <v>8355</v>
      </c>
      <c r="S2625" s="12">
        <f t="shared" si="160"/>
        <v>42692.256550925929</v>
      </c>
      <c r="T2625" s="12">
        <f t="shared" si="161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2"/>
        <v>13.794206249999998</v>
      </c>
      <c r="P2626" s="6">
        <f t="shared" si="163"/>
        <v>31.820544982698959</v>
      </c>
      <c r="Q2626" t="s">
        <v>8319</v>
      </c>
      <c r="R2626" t="s">
        <v>8355</v>
      </c>
      <c r="S2626" s="12">
        <f t="shared" ref="S2626:S2689" si="164">(J2626/86400)+DATE(1970,1,1)</f>
        <v>41144.421550925923</v>
      </c>
      <c r="T2626" s="12">
        <f t="shared" ref="T2626:T2689" si="165">(I2626/86400)+DATE(1970,1,1)</f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6">E2627/D2627</f>
        <v>9.56</v>
      </c>
      <c r="P2627" s="6">
        <f t="shared" ref="P2627:P2690" si="167">E2627/L2627</f>
        <v>27.576923076923077</v>
      </c>
      <c r="Q2627" t="s">
        <v>8319</v>
      </c>
      <c r="R2627" t="s">
        <v>8355</v>
      </c>
      <c r="S2627" s="12">
        <f t="shared" si="164"/>
        <v>42658.810277777782</v>
      </c>
      <c r="T2627" s="12">
        <f t="shared" si="165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6"/>
        <v>1.1200000000000001</v>
      </c>
      <c r="P2628" s="6">
        <f t="shared" si="167"/>
        <v>56</v>
      </c>
      <c r="Q2628" t="s">
        <v>8319</v>
      </c>
      <c r="R2628" t="s">
        <v>8355</v>
      </c>
      <c r="S2628" s="12">
        <f t="shared" si="164"/>
        <v>42128.628113425926</v>
      </c>
      <c r="T2628" s="12">
        <f t="shared" si="165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6"/>
        <v>6.4666666666666668</v>
      </c>
      <c r="P2629" s="6">
        <f t="shared" si="167"/>
        <v>21.555555555555557</v>
      </c>
      <c r="Q2629" t="s">
        <v>8319</v>
      </c>
      <c r="R2629" t="s">
        <v>8355</v>
      </c>
      <c r="S2629" s="12">
        <f t="shared" si="164"/>
        <v>42304.829409722224</v>
      </c>
      <c r="T2629" s="12">
        <f t="shared" si="165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6"/>
        <v>1.1036948748510131</v>
      </c>
      <c r="P2630" s="6">
        <f t="shared" si="167"/>
        <v>44.095238095238095</v>
      </c>
      <c r="Q2630" t="s">
        <v>8319</v>
      </c>
      <c r="R2630" t="s">
        <v>8355</v>
      </c>
      <c r="S2630" s="12">
        <f t="shared" si="164"/>
        <v>41953.966053240743</v>
      </c>
      <c r="T2630" s="12">
        <f t="shared" si="165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6"/>
        <v>1.2774000000000001</v>
      </c>
      <c r="P2631" s="6">
        <f t="shared" si="167"/>
        <v>63.87</v>
      </c>
      <c r="Q2631" t="s">
        <v>8319</v>
      </c>
      <c r="R2631" t="s">
        <v>8355</v>
      </c>
      <c r="S2631" s="12">
        <f t="shared" si="164"/>
        <v>42108.538449074069</v>
      </c>
      <c r="T2631" s="12">
        <f t="shared" si="165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6"/>
        <v>1.579</v>
      </c>
      <c r="P2632" s="6">
        <f t="shared" si="167"/>
        <v>38.987654320987652</v>
      </c>
      <c r="Q2632" t="s">
        <v>8319</v>
      </c>
      <c r="R2632" t="s">
        <v>8355</v>
      </c>
      <c r="S2632" s="12">
        <f t="shared" si="164"/>
        <v>42524.105462962965</v>
      </c>
      <c r="T2632" s="12">
        <f t="shared" si="165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6"/>
        <v>1.1466525000000001</v>
      </c>
      <c r="P2633" s="6">
        <f t="shared" si="167"/>
        <v>80.185489510489504</v>
      </c>
      <c r="Q2633" t="s">
        <v>8319</v>
      </c>
      <c r="R2633" t="s">
        <v>8355</v>
      </c>
      <c r="S2633" s="12">
        <f t="shared" si="164"/>
        <v>42218.169293981482</v>
      </c>
      <c r="T2633" s="12">
        <f t="shared" si="165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6"/>
        <v>1.3700934579439252</v>
      </c>
      <c r="P2634" s="6">
        <f t="shared" si="167"/>
        <v>34.904761904761905</v>
      </c>
      <c r="Q2634" t="s">
        <v>8319</v>
      </c>
      <c r="R2634" t="s">
        <v>8355</v>
      </c>
      <c r="S2634" s="12">
        <f t="shared" si="164"/>
        <v>42494.061793981484</v>
      </c>
      <c r="T2634" s="12">
        <f t="shared" si="165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6"/>
        <v>3.5461999999999998</v>
      </c>
      <c r="P2635" s="6">
        <f t="shared" si="167"/>
        <v>89.100502512562812</v>
      </c>
      <c r="Q2635" t="s">
        <v>8319</v>
      </c>
      <c r="R2635" t="s">
        <v>8355</v>
      </c>
      <c r="S2635" s="12">
        <f t="shared" si="164"/>
        <v>41667.823287037041</v>
      </c>
      <c r="T2635" s="12">
        <f t="shared" si="165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6"/>
        <v>1.0602150537634409</v>
      </c>
      <c r="P2636" s="6">
        <f t="shared" si="167"/>
        <v>39.44</v>
      </c>
      <c r="Q2636" t="s">
        <v>8319</v>
      </c>
      <c r="R2636" t="s">
        <v>8355</v>
      </c>
      <c r="S2636" s="12">
        <f t="shared" si="164"/>
        <v>42612.656493055554</v>
      </c>
      <c r="T2636" s="12">
        <f t="shared" si="165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6"/>
        <v>1</v>
      </c>
      <c r="P2637" s="6">
        <f t="shared" si="167"/>
        <v>136.9047619047619</v>
      </c>
      <c r="Q2637" t="s">
        <v>8319</v>
      </c>
      <c r="R2637" t="s">
        <v>8355</v>
      </c>
      <c r="S2637" s="12">
        <f t="shared" si="164"/>
        <v>42037.950937500005</v>
      </c>
      <c r="T2637" s="12">
        <f t="shared" si="165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6"/>
        <v>1.873</v>
      </c>
      <c r="P2638" s="6">
        <f t="shared" si="167"/>
        <v>37.46</v>
      </c>
      <c r="Q2638" t="s">
        <v>8319</v>
      </c>
      <c r="R2638" t="s">
        <v>8355</v>
      </c>
      <c r="S2638" s="12">
        <f t="shared" si="164"/>
        <v>42636.614745370374</v>
      </c>
      <c r="T2638" s="12">
        <f t="shared" si="165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6"/>
        <v>1.6619999999999999</v>
      </c>
      <c r="P2639" s="6">
        <f t="shared" si="167"/>
        <v>31.96153846153846</v>
      </c>
      <c r="Q2639" t="s">
        <v>8319</v>
      </c>
      <c r="R2639" t="s">
        <v>8355</v>
      </c>
      <c r="S2639" s="12">
        <f t="shared" si="164"/>
        <v>42639.549479166672</v>
      </c>
      <c r="T2639" s="12">
        <f t="shared" si="165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6"/>
        <v>1.0172910662824208</v>
      </c>
      <c r="P2640" s="6">
        <f t="shared" si="167"/>
        <v>25.214285714285715</v>
      </c>
      <c r="Q2640" t="s">
        <v>8319</v>
      </c>
      <c r="R2640" t="s">
        <v>8355</v>
      </c>
      <c r="S2640" s="12">
        <f t="shared" si="164"/>
        <v>41989.913136574076</v>
      </c>
      <c r="T2640" s="12">
        <f t="shared" si="165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6"/>
        <v>1.64</v>
      </c>
      <c r="P2641" s="6">
        <f t="shared" si="167"/>
        <v>10.040816326530612</v>
      </c>
      <c r="Q2641" t="s">
        <v>8319</v>
      </c>
      <c r="R2641" t="s">
        <v>8355</v>
      </c>
      <c r="S2641" s="12">
        <f t="shared" si="164"/>
        <v>42024.86513888889</v>
      </c>
      <c r="T2641" s="12">
        <f t="shared" si="165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6"/>
        <v>1.0566666666666666</v>
      </c>
      <c r="P2642" s="6">
        <f t="shared" si="167"/>
        <v>45.94202898550725</v>
      </c>
      <c r="Q2642" t="s">
        <v>8319</v>
      </c>
      <c r="R2642" t="s">
        <v>8355</v>
      </c>
      <c r="S2642" s="12">
        <f t="shared" si="164"/>
        <v>42103.160578703704</v>
      </c>
      <c r="T2642" s="12">
        <f t="shared" si="165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6"/>
        <v>0.01</v>
      </c>
      <c r="P2643" s="6">
        <f t="shared" si="167"/>
        <v>15</v>
      </c>
      <c r="Q2643" t="s">
        <v>8319</v>
      </c>
      <c r="R2643" t="s">
        <v>8355</v>
      </c>
      <c r="S2643" s="12">
        <f t="shared" si="164"/>
        <v>41880.827118055553</v>
      </c>
      <c r="T2643" s="12">
        <f t="shared" si="165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6"/>
        <v>0</v>
      </c>
      <c r="P2644" s="6" t="e">
        <f t="shared" si="167"/>
        <v>#DIV/0!</v>
      </c>
      <c r="Q2644" t="s">
        <v>8319</v>
      </c>
      <c r="R2644" t="s">
        <v>8355</v>
      </c>
      <c r="S2644" s="12">
        <f t="shared" si="164"/>
        <v>42536.246620370366</v>
      </c>
      <c r="T2644" s="12">
        <f t="shared" si="165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6"/>
        <v>0.33559730999999998</v>
      </c>
      <c r="P2645" s="6">
        <f t="shared" si="167"/>
        <v>223.58248500999335</v>
      </c>
      <c r="Q2645" t="s">
        <v>8319</v>
      </c>
      <c r="R2645" t="s">
        <v>8355</v>
      </c>
      <c r="S2645" s="12">
        <f t="shared" si="164"/>
        <v>42689.582349537042</v>
      </c>
      <c r="T2645" s="12">
        <f t="shared" si="165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6"/>
        <v>2.053E-2</v>
      </c>
      <c r="P2646" s="6">
        <f t="shared" si="167"/>
        <v>39.480769230769234</v>
      </c>
      <c r="Q2646" t="s">
        <v>8319</v>
      </c>
      <c r="R2646" t="s">
        <v>8355</v>
      </c>
      <c r="S2646" s="12">
        <f t="shared" si="164"/>
        <v>42774.792071759264</v>
      </c>
      <c r="T2646" s="12">
        <f t="shared" si="165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6"/>
        <v>0.105</v>
      </c>
      <c r="P2647" s="6">
        <f t="shared" si="167"/>
        <v>91.304347826086953</v>
      </c>
      <c r="Q2647" t="s">
        <v>8319</v>
      </c>
      <c r="R2647" t="s">
        <v>8355</v>
      </c>
      <c r="S2647" s="12">
        <f t="shared" si="164"/>
        <v>41921.842627314814</v>
      </c>
      <c r="T2647" s="12">
        <f t="shared" si="165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6"/>
        <v>8.4172839999999999E-2</v>
      </c>
      <c r="P2648" s="6">
        <f t="shared" si="167"/>
        <v>78.666205607476627</v>
      </c>
      <c r="Q2648" t="s">
        <v>8319</v>
      </c>
      <c r="R2648" t="s">
        <v>8355</v>
      </c>
      <c r="S2648" s="12">
        <f t="shared" si="164"/>
        <v>42226.313298611116</v>
      </c>
      <c r="T2648" s="12">
        <f t="shared" si="165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6"/>
        <v>1.44E-2</v>
      </c>
      <c r="P2649" s="6">
        <f t="shared" si="167"/>
        <v>12</v>
      </c>
      <c r="Q2649" t="s">
        <v>8319</v>
      </c>
      <c r="R2649" t="s">
        <v>8355</v>
      </c>
      <c r="S2649" s="12">
        <f t="shared" si="164"/>
        <v>42200.261793981481</v>
      </c>
      <c r="T2649" s="12">
        <f t="shared" si="165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6"/>
        <v>8.8333333333333337E-3</v>
      </c>
      <c r="P2650" s="6">
        <f t="shared" si="167"/>
        <v>17.666666666666668</v>
      </c>
      <c r="Q2650" t="s">
        <v>8319</v>
      </c>
      <c r="R2650" t="s">
        <v>8355</v>
      </c>
      <c r="S2650" s="12">
        <f t="shared" si="164"/>
        <v>42408.714814814812</v>
      </c>
      <c r="T2650" s="12">
        <f t="shared" si="165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6"/>
        <v>9.9200000000000004E-4</v>
      </c>
      <c r="P2651" s="6">
        <f t="shared" si="167"/>
        <v>41.333333333333336</v>
      </c>
      <c r="Q2651" t="s">
        <v>8319</v>
      </c>
      <c r="R2651" t="s">
        <v>8355</v>
      </c>
      <c r="S2651" s="12">
        <f t="shared" si="164"/>
        <v>42341.99700231482</v>
      </c>
      <c r="T2651" s="12">
        <f t="shared" si="165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6"/>
        <v>5.966666666666667E-3</v>
      </c>
      <c r="P2652" s="6">
        <f t="shared" si="167"/>
        <v>71.599999999999994</v>
      </c>
      <c r="Q2652" t="s">
        <v>8319</v>
      </c>
      <c r="R2652" t="s">
        <v>8355</v>
      </c>
      <c r="S2652" s="12">
        <f t="shared" si="164"/>
        <v>42695.624340277776</v>
      </c>
      <c r="T2652" s="12">
        <f t="shared" si="165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6"/>
        <v>1.8689285714285714E-2</v>
      </c>
      <c r="P2653" s="6">
        <f t="shared" si="167"/>
        <v>307.8235294117647</v>
      </c>
      <c r="Q2653" t="s">
        <v>8319</v>
      </c>
      <c r="R2653" t="s">
        <v>8355</v>
      </c>
      <c r="S2653" s="12">
        <f t="shared" si="164"/>
        <v>42327.805659722224</v>
      </c>
      <c r="T2653" s="12">
        <f t="shared" si="165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6"/>
        <v>8.8500000000000002E-3</v>
      </c>
      <c r="P2654" s="6">
        <f t="shared" si="167"/>
        <v>80.454545454545453</v>
      </c>
      <c r="Q2654" t="s">
        <v>8319</v>
      </c>
      <c r="R2654" t="s">
        <v>8355</v>
      </c>
      <c r="S2654" s="12">
        <f t="shared" si="164"/>
        <v>41953.158854166672</v>
      </c>
      <c r="T2654" s="12">
        <f t="shared" si="165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6"/>
        <v>0.1152156862745098</v>
      </c>
      <c r="P2655" s="6">
        <f t="shared" si="167"/>
        <v>83.942857142857136</v>
      </c>
      <c r="Q2655" t="s">
        <v>8319</v>
      </c>
      <c r="R2655" t="s">
        <v>8355</v>
      </c>
      <c r="S2655" s="12">
        <f t="shared" si="164"/>
        <v>41771.651932870373</v>
      </c>
      <c r="T2655" s="12">
        <f t="shared" si="165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6"/>
        <v>5.1000000000000004E-4</v>
      </c>
      <c r="P2656" s="6">
        <f t="shared" si="167"/>
        <v>8.5</v>
      </c>
      <c r="Q2656" t="s">
        <v>8319</v>
      </c>
      <c r="R2656" t="s">
        <v>8355</v>
      </c>
      <c r="S2656" s="12">
        <f t="shared" si="164"/>
        <v>42055.600995370369</v>
      </c>
      <c r="T2656" s="12">
        <f t="shared" si="165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6"/>
        <v>0.21033333333333334</v>
      </c>
      <c r="P2657" s="6">
        <f t="shared" si="167"/>
        <v>73.372093023255815</v>
      </c>
      <c r="Q2657" t="s">
        <v>8319</v>
      </c>
      <c r="R2657" t="s">
        <v>8355</v>
      </c>
      <c r="S2657" s="12">
        <f t="shared" si="164"/>
        <v>42381.866284722222</v>
      </c>
      <c r="T2657" s="12">
        <f t="shared" si="165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6"/>
        <v>0.11436666666666667</v>
      </c>
      <c r="P2658" s="6">
        <f t="shared" si="167"/>
        <v>112.86184210526316</v>
      </c>
      <c r="Q2658" t="s">
        <v>8319</v>
      </c>
      <c r="R2658" t="s">
        <v>8355</v>
      </c>
      <c r="S2658" s="12">
        <f t="shared" si="164"/>
        <v>42767.688518518524</v>
      </c>
      <c r="T2658" s="12">
        <f t="shared" si="165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6"/>
        <v>0.18737933333333334</v>
      </c>
      <c r="P2659" s="6">
        <f t="shared" si="167"/>
        <v>95.277627118644077</v>
      </c>
      <c r="Q2659" t="s">
        <v>8319</v>
      </c>
      <c r="R2659" t="s">
        <v>8355</v>
      </c>
      <c r="S2659" s="12">
        <f t="shared" si="164"/>
        <v>42551.928854166668</v>
      </c>
      <c r="T2659" s="12">
        <f t="shared" si="165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6"/>
        <v>9.2857142857142856E-4</v>
      </c>
      <c r="P2660" s="6">
        <f t="shared" si="167"/>
        <v>22.75</v>
      </c>
      <c r="Q2660" t="s">
        <v>8319</v>
      </c>
      <c r="R2660" t="s">
        <v>8355</v>
      </c>
      <c r="S2660" s="12">
        <f t="shared" si="164"/>
        <v>42551.884189814809</v>
      </c>
      <c r="T2660" s="12">
        <f t="shared" si="165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6"/>
        <v>2.720408163265306E-2</v>
      </c>
      <c r="P2661" s="6">
        <f t="shared" si="167"/>
        <v>133.30000000000001</v>
      </c>
      <c r="Q2661" t="s">
        <v>8319</v>
      </c>
      <c r="R2661" t="s">
        <v>8355</v>
      </c>
      <c r="S2661" s="12">
        <f t="shared" si="164"/>
        <v>42082.069560185184</v>
      </c>
      <c r="T2661" s="12">
        <f t="shared" si="165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6"/>
        <v>9.5E-4</v>
      </c>
      <c r="P2662" s="6">
        <f t="shared" si="167"/>
        <v>3.8</v>
      </c>
      <c r="Q2662" t="s">
        <v>8319</v>
      </c>
      <c r="R2662" t="s">
        <v>8355</v>
      </c>
      <c r="S2662" s="12">
        <f t="shared" si="164"/>
        <v>42272.713171296295</v>
      </c>
      <c r="T2662" s="12">
        <f t="shared" si="165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6"/>
        <v>1.0289999999999999</v>
      </c>
      <c r="P2663" s="6">
        <f t="shared" si="167"/>
        <v>85.75</v>
      </c>
      <c r="Q2663" t="s">
        <v>8319</v>
      </c>
      <c r="R2663" t="s">
        <v>8356</v>
      </c>
      <c r="S2663" s="12">
        <f t="shared" si="164"/>
        <v>41542.958449074074</v>
      </c>
      <c r="T2663" s="12">
        <f t="shared" si="165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6"/>
        <v>1.0680000000000001</v>
      </c>
      <c r="P2664" s="6">
        <f t="shared" si="167"/>
        <v>267</v>
      </c>
      <c r="Q2664" t="s">
        <v>8319</v>
      </c>
      <c r="R2664" t="s">
        <v>8356</v>
      </c>
      <c r="S2664" s="12">
        <f t="shared" si="164"/>
        <v>42207.746678240743</v>
      </c>
      <c r="T2664" s="12">
        <f t="shared" si="165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6"/>
        <v>1.0459624999999999</v>
      </c>
      <c r="P2665" s="6">
        <f t="shared" si="167"/>
        <v>373.55803571428572</v>
      </c>
      <c r="Q2665" t="s">
        <v>8319</v>
      </c>
      <c r="R2665" t="s">
        <v>8356</v>
      </c>
      <c r="S2665" s="12">
        <f t="shared" si="164"/>
        <v>42222.622766203705</v>
      </c>
      <c r="T2665" s="12">
        <f t="shared" si="165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6"/>
        <v>1.0342857142857143</v>
      </c>
      <c r="P2666" s="6">
        <f t="shared" si="167"/>
        <v>174.03846153846155</v>
      </c>
      <c r="Q2666" t="s">
        <v>8319</v>
      </c>
      <c r="R2666" t="s">
        <v>8356</v>
      </c>
      <c r="S2666" s="12">
        <f t="shared" si="164"/>
        <v>42313.02542824074</v>
      </c>
      <c r="T2666" s="12">
        <f t="shared" si="165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6"/>
        <v>1.2314285714285715</v>
      </c>
      <c r="P2667" s="6">
        <f t="shared" si="167"/>
        <v>93.695652173913047</v>
      </c>
      <c r="Q2667" t="s">
        <v>8319</v>
      </c>
      <c r="R2667" t="s">
        <v>8356</v>
      </c>
      <c r="S2667" s="12">
        <f t="shared" si="164"/>
        <v>42083.895532407405</v>
      </c>
      <c r="T2667" s="12">
        <f t="shared" si="165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6"/>
        <v>1.592951</v>
      </c>
      <c r="P2668" s="6">
        <f t="shared" si="167"/>
        <v>77.327718446601949</v>
      </c>
      <c r="Q2668" t="s">
        <v>8319</v>
      </c>
      <c r="R2668" t="s">
        <v>8356</v>
      </c>
      <c r="S2668" s="12">
        <f t="shared" si="164"/>
        <v>42235.764340277776</v>
      </c>
      <c r="T2668" s="12">
        <f t="shared" si="165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6"/>
        <v>1.1066666666666667</v>
      </c>
      <c r="P2669" s="6">
        <f t="shared" si="167"/>
        <v>92.222222222222229</v>
      </c>
      <c r="Q2669" t="s">
        <v>8319</v>
      </c>
      <c r="R2669" t="s">
        <v>8356</v>
      </c>
      <c r="S2669" s="12">
        <f t="shared" si="164"/>
        <v>42380.926111111112</v>
      </c>
      <c r="T2669" s="12">
        <f t="shared" si="165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6"/>
        <v>1.7070000000000001</v>
      </c>
      <c r="P2670" s="6">
        <f t="shared" si="167"/>
        <v>60.964285714285715</v>
      </c>
      <c r="Q2670" t="s">
        <v>8319</v>
      </c>
      <c r="R2670" t="s">
        <v>8356</v>
      </c>
      <c r="S2670" s="12">
        <f t="shared" si="164"/>
        <v>42275.58871527778</v>
      </c>
      <c r="T2670" s="12">
        <f t="shared" si="165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6"/>
        <v>1.25125</v>
      </c>
      <c r="P2671" s="6">
        <f t="shared" si="167"/>
        <v>91</v>
      </c>
      <c r="Q2671" t="s">
        <v>8319</v>
      </c>
      <c r="R2671" t="s">
        <v>8356</v>
      </c>
      <c r="S2671" s="12">
        <f t="shared" si="164"/>
        <v>42319.035833333328</v>
      </c>
      <c r="T2671" s="12">
        <f t="shared" si="165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6"/>
        <v>6.4158609339642042E-2</v>
      </c>
      <c r="P2672" s="6">
        <f t="shared" si="167"/>
        <v>41.583333333333336</v>
      </c>
      <c r="Q2672" t="s">
        <v>8319</v>
      </c>
      <c r="R2672" t="s">
        <v>8356</v>
      </c>
      <c r="S2672" s="12">
        <f t="shared" si="164"/>
        <v>41821.020601851851</v>
      </c>
      <c r="T2672" s="12">
        <f t="shared" si="165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6"/>
        <v>0.11344</v>
      </c>
      <c r="P2673" s="6">
        <f t="shared" si="167"/>
        <v>33.761904761904759</v>
      </c>
      <c r="Q2673" t="s">
        <v>8319</v>
      </c>
      <c r="R2673" t="s">
        <v>8356</v>
      </c>
      <c r="S2673" s="12">
        <f t="shared" si="164"/>
        <v>41962.749027777776</v>
      </c>
      <c r="T2673" s="12">
        <f t="shared" si="165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6"/>
        <v>0.33189999999999997</v>
      </c>
      <c r="P2674" s="6">
        <f t="shared" si="167"/>
        <v>70.61702127659575</v>
      </c>
      <c r="Q2674" t="s">
        <v>8319</v>
      </c>
      <c r="R2674" t="s">
        <v>8356</v>
      </c>
      <c r="S2674" s="12">
        <f t="shared" si="164"/>
        <v>42344.884143518517</v>
      </c>
      <c r="T2674" s="12">
        <f t="shared" si="165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6"/>
        <v>0.27579999999999999</v>
      </c>
      <c r="P2675" s="6">
        <f t="shared" si="167"/>
        <v>167.15151515151516</v>
      </c>
      <c r="Q2675" t="s">
        <v>8319</v>
      </c>
      <c r="R2675" t="s">
        <v>8356</v>
      </c>
      <c r="S2675" s="12">
        <f t="shared" si="164"/>
        <v>41912.541655092595</v>
      </c>
      <c r="T2675" s="12">
        <f t="shared" si="165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6"/>
        <v>0.62839999999999996</v>
      </c>
      <c r="P2676" s="6">
        <f t="shared" si="167"/>
        <v>128.61988304093566</v>
      </c>
      <c r="Q2676" t="s">
        <v>8319</v>
      </c>
      <c r="R2676" t="s">
        <v>8356</v>
      </c>
      <c r="S2676" s="12">
        <f t="shared" si="164"/>
        <v>42529.632754629631</v>
      </c>
      <c r="T2676" s="12">
        <f t="shared" si="165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6"/>
        <v>7.5880000000000003E-2</v>
      </c>
      <c r="P2677" s="6">
        <f t="shared" si="167"/>
        <v>65.41379310344827</v>
      </c>
      <c r="Q2677" t="s">
        <v>8319</v>
      </c>
      <c r="R2677" t="s">
        <v>8356</v>
      </c>
      <c r="S2677" s="12">
        <f t="shared" si="164"/>
        <v>41923.857511574075</v>
      </c>
      <c r="T2677" s="12">
        <f t="shared" si="165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6"/>
        <v>0.50380952380952382</v>
      </c>
      <c r="P2678" s="6">
        <f t="shared" si="167"/>
        <v>117.55555555555556</v>
      </c>
      <c r="Q2678" t="s">
        <v>8319</v>
      </c>
      <c r="R2678" t="s">
        <v>8356</v>
      </c>
      <c r="S2678" s="12">
        <f t="shared" si="164"/>
        <v>42482.624699074076</v>
      </c>
      <c r="T2678" s="12">
        <f t="shared" si="165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6"/>
        <v>0.17512820512820512</v>
      </c>
      <c r="P2679" s="6">
        <f t="shared" si="167"/>
        <v>126.48148148148148</v>
      </c>
      <c r="Q2679" t="s">
        <v>8319</v>
      </c>
      <c r="R2679" t="s">
        <v>8356</v>
      </c>
      <c r="S2679" s="12">
        <f t="shared" si="164"/>
        <v>41793.029432870375</v>
      </c>
      <c r="T2679" s="12">
        <f t="shared" si="165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6"/>
        <v>1.3750000000000001E-4</v>
      </c>
      <c r="P2680" s="6">
        <f t="shared" si="167"/>
        <v>550</v>
      </c>
      <c r="Q2680" t="s">
        <v>8319</v>
      </c>
      <c r="R2680" t="s">
        <v>8356</v>
      </c>
      <c r="S2680" s="12">
        <f t="shared" si="164"/>
        <v>42241.798206018517</v>
      </c>
      <c r="T2680" s="12">
        <f t="shared" si="165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6"/>
        <v>3.3E-3</v>
      </c>
      <c r="P2681" s="6">
        <f t="shared" si="167"/>
        <v>44</v>
      </c>
      <c r="Q2681" t="s">
        <v>8319</v>
      </c>
      <c r="R2681" t="s">
        <v>8356</v>
      </c>
      <c r="S2681" s="12">
        <f t="shared" si="164"/>
        <v>42033.001087962963</v>
      </c>
      <c r="T2681" s="12">
        <f t="shared" si="165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6"/>
        <v>8.6250000000000007E-3</v>
      </c>
      <c r="P2682" s="6">
        <f t="shared" si="167"/>
        <v>69</v>
      </c>
      <c r="Q2682" t="s">
        <v>8319</v>
      </c>
      <c r="R2682" t="s">
        <v>8356</v>
      </c>
      <c r="S2682" s="12">
        <f t="shared" si="164"/>
        <v>42436.211701388893</v>
      </c>
      <c r="T2682" s="12">
        <f t="shared" si="165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6"/>
        <v>6.875E-3</v>
      </c>
      <c r="P2683" s="6">
        <f t="shared" si="167"/>
        <v>27.5</v>
      </c>
      <c r="Q2683" t="s">
        <v>8336</v>
      </c>
      <c r="R2683" t="s">
        <v>8337</v>
      </c>
      <c r="S2683" s="12">
        <f t="shared" si="164"/>
        <v>41805.895254629628</v>
      </c>
      <c r="T2683" s="12">
        <f t="shared" si="165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6"/>
        <v>0.28299999999999997</v>
      </c>
      <c r="P2684" s="6">
        <f t="shared" si="167"/>
        <v>84.9</v>
      </c>
      <c r="Q2684" t="s">
        <v>8336</v>
      </c>
      <c r="R2684" t="s">
        <v>8337</v>
      </c>
      <c r="S2684" s="12">
        <f t="shared" si="164"/>
        <v>41932.871990740743</v>
      </c>
      <c r="T2684" s="12">
        <f t="shared" si="165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6"/>
        <v>2.3999999999999998E-3</v>
      </c>
      <c r="P2685" s="6">
        <f t="shared" si="167"/>
        <v>12</v>
      </c>
      <c r="Q2685" t="s">
        <v>8336</v>
      </c>
      <c r="R2685" t="s">
        <v>8337</v>
      </c>
      <c r="S2685" s="12">
        <f t="shared" si="164"/>
        <v>42034.75509259259</v>
      </c>
      <c r="T2685" s="12">
        <f t="shared" si="165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6"/>
        <v>1.1428571428571429E-2</v>
      </c>
      <c r="P2686" s="6">
        <f t="shared" si="167"/>
        <v>200</v>
      </c>
      <c r="Q2686" t="s">
        <v>8336</v>
      </c>
      <c r="R2686" t="s">
        <v>8337</v>
      </c>
      <c r="S2686" s="12">
        <f t="shared" si="164"/>
        <v>41820.914641203708</v>
      </c>
      <c r="T2686" s="12">
        <f t="shared" si="165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6"/>
        <v>2.0000000000000001E-4</v>
      </c>
      <c r="P2687" s="6">
        <f t="shared" si="167"/>
        <v>10</v>
      </c>
      <c r="Q2687" t="s">
        <v>8336</v>
      </c>
      <c r="R2687" t="s">
        <v>8337</v>
      </c>
      <c r="S2687" s="12">
        <f t="shared" si="164"/>
        <v>42061.69594907407</v>
      </c>
      <c r="T2687" s="12">
        <f t="shared" si="165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6"/>
        <v>0</v>
      </c>
      <c r="P2688" s="6" t="e">
        <f t="shared" si="167"/>
        <v>#DIV/0!</v>
      </c>
      <c r="Q2688" t="s">
        <v>8336</v>
      </c>
      <c r="R2688" t="s">
        <v>8337</v>
      </c>
      <c r="S2688" s="12">
        <f t="shared" si="164"/>
        <v>41892.974803240737</v>
      </c>
      <c r="T2688" s="12">
        <f t="shared" si="165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6"/>
        <v>0</v>
      </c>
      <c r="P2689" s="6" t="e">
        <f t="shared" si="167"/>
        <v>#DIV/0!</v>
      </c>
      <c r="Q2689" t="s">
        <v>8336</v>
      </c>
      <c r="R2689" t="s">
        <v>8337</v>
      </c>
      <c r="S2689" s="12">
        <f t="shared" si="164"/>
        <v>42154.64025462963</v>
      </c>
      <c r="T2689" s="12">
        <f t="shared" si="165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6"/>
        <v>1.48E-3</v>
      </c>
      <c r="P2690" s="6">
        <f t="shared" si="167"/>
        <v>5.2857142857142856</v>
      </c>
      <c r="Q2690" t="s">
        <v>8336</v>
      </c>
      <c r="R2690" t="s">
        <v>8337</v>
      </c>
      <c r="S2690" s="12">
        <f t="shared" ref="S2690:S2753" si="168">(J2690/86400)+DATE(1970,1,1)</f>
        <v>42028.11886574074</v>
      </c>
      <c r="T2690" s="12">
        <f t="shared" ref="T2690:T2753" si="169">(I2690/86400)+DATE(1970,1,1)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70">E2691/D2691</f>
        <v>2.8571428571428571E-5</v>
      </c>
      <c r="P2691" s="6">
        <f t="shared" ref="P2691:P2754" si="171">E2691/L2691</f>
        <v>1</v>
      </c>
      <c r="Q2691" t="s">
        <v>8336</v>
      </c>
      <c r="R2691" t="s">
        <v>8337</v>
      </c>
      <c r="S2691" s="12">
        <f t="shared" si="168"/>
        <v>42551.961689814816</v>
      </c>
      <c r="T2691" s="12">
        <f t="shared" si="169"/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70"/>
        <v>0.107325</v>
      </c>
      <c r="P2692" s="6">
        <f t="shared" si="171"/>
        <v>72.762711864406782</v>
      </c>
      <c r="Q2692" t="s">
        <v>8336</v>
      </c>
      <c r="R2692" t="s">
        <v>8337</v>
      </c>
      <c r="S2692" s="12">
        <f t="shared" si="168"/>
        <v>42113.105046296296</v>
      </c>
      <c r="T2692" s="12">
        <f t="shared" si="169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0"/>
        <v>5.3846153846153844E-4</v>
      </c>
      <c r="P2693" s="6">
        <f t="shared" si="171"/>
        <v>17.5</v>
      </c>
      <c r="Q2693" t="s">
        <v>8336</v>
      </c>
      <c r="R2693" t="s">
        <v>8337</v>
      </c>
      <c r="S2693" s="12">
        <f t="shared" si="168"/>
        <v>42089.724039351851</v>
      </c>
      <c r="T2693" s="12">
        <f t="shared" si="169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0"/>
        <v>7.1428571428571426E-3</v>
      </c>
      <c r="P2694" s="6">
        <f t="shared" si="171"/>
        <v>25</v>
      </c>
      <c r="Q2694" t="s">
        <v>8336</v>
      </c>
      <c r="R2694" t="s">
        <v>8337</v>
      </c>
      <c r="S2694" s="12">
        <f t="shared" si="168"/>
        <v>42058.334027777775</v>
      </c>
      <c r="T2694" s="12">
        <f t="shared" si="169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0"/>
        <v>8.0000000000000002E-3</v>
      </c>
      <c r="P2695" s="6">
        <f t="shared" si="171"/>
        <v>13.333333333333334</v>
      </c>
      <c r="Q2695" t="s">
        <v>8336</v>
      </c>
      <c r="R2695" t="s">
        <v>8337</v>
      </c>
      <c r="S2695" s="12">
        <f t="shared" si="168"/>
        <v>41834.138495370367</v>
      </c>
      <c r="T2695" s="12">
        <f t="shared" si="169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0"/>
        <v>3.3333333333333335E-5</v>
      </c>
      <c r="P2696" s="6">
        <f t="shared" si="171"/>
        <v>1</v>
      </c>
      <c r="Q2696" t="s">
        <v>8336</v>
      </c>
      <c r="R2696" t="s">
        <v>8337</v>
      </c>
      <c r="S2696" s="12">
        <f t="shared" si="168"/>
        <v>41878.140497685185</v>
      </c>
      <c r="T2696" s="12">
        <f t="shared" si="169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0"/>
        <v>4.7333333333333333E-3</v>
      </c>
      <c r="P2697" s="6">
        <f t="shared" si="171"/>
        <v>23.666666666666668</v>
      </c>
      <c r="Q2697" t="s">
        <v>8336</v>
      </c>
      <c r="R2697" t="s">
        <v>8337</v>
      </c>
      <c r="S2697" s="12">
        <f t="shared" si="168"/>
        <v>42048.181921296295</v>
      </c>
      <c r="T2697" s="12">
        <f t="shared" si="169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0"/>
        <v>5.6500000000000002E-2</v>
      </c>
      <c r="P2698" s="6">
        <f t="shared" si="171"/>
        <v>89.21052631578948</v>
      </c>
      <c r="Q2698" t="s">
        <v>8336</v>
      </c>
      <c r="R2698" t="s">
        <v>8337</v>
      </c>
      <c r="S2698" s="12">
        <f t="shared" si="168"/>
        <v>41964.844444444447</v>
      </c>
      <c r="T2698" s="12">
        <f t="shared" si="169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0"/>
        <v>0.26352173913043481</v>
      </c>
      <c r="P2699" s="6">
        <f t="shared" si="171"/>
        <v>116.55769230769231</v>
      </c>
      <c r="Q2699" t="s">
        <v>8336</v>
      </c>
      <c r="R2699" t="s">
        <v>8337</v>
      </c>
      <c r="S2699" s="12">
        <f t="shared" si="168"/>
        <v>42187.940081018518</v>
      </c>
      <c r="T2699" s="12">
        <f t="shared" si="169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0"/>
        <v>3.2512500000000002E-3</v>
      </c>
      <c r="P2700" s="6">
        <f t="shared" si="171"/>
        <v>13.005000000000001</v>
      </c>
      <c r="Q2700" t="s">
        <v>8336</v>
      </c>
      <c r="R2700" t="s">
        <v>8337</v>
      </c>
      <c r="S2700" s="12">
        <f t="shared" si="168"/>
        <v>41787.898240740738</v>
      </c>
      <c r="T2700" s="12">
        <f t="shared" si="169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0"/>
        <v>0</v>
      </c>
      <c r="P2701" s="6" t="e">
        <f t="shared" si="171"/>
        <v>#DIV/0!</v>
      </c>
      <c r="Q2701" t="s">
        <v>8336</v>
      </c>
      <c r="R2701" t="s">
        <v>8337</v>
      </c>
      <c r="S2701" s="12">
        <f t="shared" si="168"/>
        <v>41829.896562499998</v>
      </c>
      <c r="T2701" s="12">
        <f t="shared" si="169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0"/>
        <v>7.0007000700070005E-3</v>
      </c>
      <c r="P2702" s="6">
        <f t="shared" si="171"/>
        <v>17.5</v>
      </c>
      <c r="Q2702" t="s">
        <v>8336</v>
      </c>
      <c r="R2702" t="s">
        <v>8337</v>
      </c>
      <c r="S2702" s="12">
        <f t="shared" si="168"/>
        <v>41870.874675925923</v>
      </c>
      <c r="T2702" s="12">
        <f t="shared" si="169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0"/>
        <v>0.46176470588235297</v>
      </c>
      <c r="P2703" s="6">
        <f t="shared" si="171"/>
        <v>34.130434782608695</v>
      </c>
      <c r="Q2703" t="s">
        <v>8317</v>
      </c>
      <c r="R2703" t="s">
        <v>8357</v>
      </c>
      <c r="S2703" s="12">
        <f t="shared" si="168"/>
        <v>42801.774699074071</v>
      </c>
      <c r="T2703" s="12">
        <f t="shared" si="169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0"/>
        <v>0.34410000000000002</v>
      </c>
      <c r="P2704" s="6">
        <f t="shared" si="171"/>
        <v>132.34615384615384</v>
      </c>
      <c r="Q2704" t="s">
        <v>8317</v>
      </c>
      <c r="R2704" t="s">
        <v>8357</v>
      </c>
      <c r="S2704" s="12">
        <f t="shared" si="168"/>
        <v>42800.801817129628</v>
      </c>
      <c r="T2704" s="12">
        <f t="shared" si="169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0"/>
        <v>1.0375000000000001</v>
      </c>
      <c r="P2705" s="6">
        <f t="shared" si="171"/>
        <v>922.22222222222217</v>
      </c>
      <c r="Q2705" t="s">
        <v>8317</v>
      </c>
      <c r="R2705" t="s">
        <v>8357</v>
      </c>
      <c r="S2705" s="12">
        <f t="shared" si="168"/>
        <v>42756.690162037034</v>
      </c>
      <c r="T2705" s="12">
        <f t="shared" si="169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0"/>
        <v>6.0263157894736845E-2</v>
      </c>
      <c r="P2706" s="6">
        <f t="shared" si="171"/>
        <v>163.57142857142858</v>
      </c>
      <c r="Q2706" t="s">
        <v>8317</v>
      </c>
      <c r="R2706" t="s">
        <v>8357</v>
      </c>
      <c r="S2706" s="12">
        <f t="shared" si="168"/>
        <v>42787.862430555557</v>
      </c>
      <c r="T2706" s="12">
        <f t="shared" si="169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0"/>
        <v>0.10539393939393939</v>
      </c>
      <c r="P2707" s="6">
        <f t="shared" si="171"/>
        <v>217.375</v>
      </c>
      <c r="Q2707" t="s">
        <v>8317</v>
      </c>
      <c r="R2707" t="s">
        <v>8357</v>
      </c>
      <c r="S2707" s="12">
        <f t="shared" si="168"/>
        <v>42773.916180555556</v>
      </c>
      <c r="T2707" s="12">
        <f t="shared" si="169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0"/>
        <v>1.1229714285714285</v>
      </c>
      <c r="P2708" s="6">
        <f t="shared" si="171"/>
        <v>149.44486692015209</v>
      </c>
      <c r="Q2708" t="s">
        <v>8317</v>
      </c>
      <c r="R2708" t="s">
        <v>8357</v>
      </c>
      <c r="S2708" s="12">
        <f t="shared" si="168"/>
        <v>41899.294942129629</v>
      </c>
      <c r="T2708" s="12">
        <f t="shared" si="169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0"/>
        <v>3.50844625</v>
      </c>
      <c r="P2709" s="6">
        <f t="shared" si="171"/>
        <v>71.237487309644663</v>
      </c>
      <c r="Q2709" t="s">
        <v>8317</v>
      </c>
      <c r="R2709" t="s">
        <v>8357</v>
      </c>
      <c r="S2709" s="12">
        <f t="shared" si="168"/>
        <v>41391.782905092594</v>
      </c>
      <c r="T2709" s="12">
        <f t="shared" si="169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0"/>
        <v>2.3321535</v>
      </c>
      <c r="P2710" s="6">
        <f t="shared" si="171"/>
        <v>44.464318398474738</v>
      </c>
      <c r="Q2710" t="s">
        <v>8317</v>
      </c>
      <c r="R2710" t="s">
        <v>8357</v>
      </c>
      <c r="S2710" s="12">
        <f t="shared" si="168"/>
        <v>42512.698217592595</v>
      </c>
      <c r="T2710" s="12">
        <f t="shared" si="169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0"/>
        <v>1.01606</v>
      </c>
      <c r="P2711" s="6">
        <f t="shared" si="171"/>
        <v>164.94480519480518</v>
      </c>
      <c r="Q2711" t="s">
        <v>8317</v>
      </c>
      <c r="R2711" t="s">
        <v>8357</v>
      </c>
      <c r="S2711" s="12">
        <f t="shared" si="168"/>
        <v>42612.149780092594</v>
      </c>
      <c r="T2711" s="12">
        <f t="shared" si="169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0"/>
        <v>1.5390035000000002</v>
      </c>
      <c r="P2712" s="6">
        <f t="shared" si="171"/>
        <v>84.871516544117654</v>
      </c>
      <c r="Q2712" t="s">
        <v>8317</v>
      </c>
      <c r="R2712" t="s">
        <v>8357</v>
      </c>
      <c r="S2712" s="12">
        <f t="shared" si="168"/>
        <v>41828.229490740741</v>
      </c>
      <c r="T2712" s="12">
        <f t="shared" si="169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0"/>
        <v>1.007161125319693</v>
      </c>
      <c r="P2713" s="6">
        <f t="shared" si="171"/>
        <v>53.945205479452056</v>
      </c>
      <c r="Q2713" t="s">
        <v>8317</v>
      </c>
      <c r="R2713" t="s">
        <v>8357</v>
      </c>
      <c r="S2713" s="12">
        <f t="shared" si="168"/>
        <v>41780.745254629626</v>
      </c>
      <c r="T2713" s="12">
        <f t="shared" si="169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0"/>
        <v>1.3138181818181818</v>
      </c>
      <c r="P2714" s="6">
        <f t="shared" si="171"/>
        <v>50.531468531468533</v>
      </c>
      <c r="Q2714" t="s">
        <v>8317</v>
      </c>
      <c r="R2714" t="s">
        <v>8357</v>
      </c>
      <c r="S2714" s="12">
        <f t="shared" si="168"/>
        <v>41432.062037037038</v>
      </c>
      <c r="T2714" s="12">
        <f t="shared" si="169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0"/>
        <v>1.0224133333333334</v>
      </c>
      <c r="P2715" s="6">
        <f t="shared" si="171"/>
        <v>108.00140845070422</v>
      </c>
      <c r="Q2715" t="s">
        <v>8317</v>
      </c>
      <c r="R2715" t="s">
        <v>8357</v>
      </c>
      <c r="S2715" s="12">
        <f t="shared" si="168"/>
        <v>42322.653749999998</v>
      </c>
      <c r="T2715" s="12">
        <f t="shared" si="169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0"/>
        <v>1.1635599999999999</v>
      </c>
      <c r="P2716" s="6">
        <f t="shared" si="171"/>
        <v>95.373770491803285</v>
      </c>
      <c r="Q2716" t="s">
        <v>8317</v>
      </c>
      <c r="R2716" t="s">
        <v>8357</v>
      </c>
      <c r="S2716" s="12">
        <f t="shared" si="168"/>
        <v>42629.655046296291</v>
      </c>
      <c r="T2716" s="12">
        <f t="shared" si="169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0"/>
        <v>2.6462241666666664</v>
      </c>
      <c r="P2717" s="6">
        <f t="shared" si="171"/>
        <v>57.631016333938291</v>
      </c>
      <c r="Q2717" t="s">
        <v>8317</v>
      </c>
      <c r="R2717" t="s">
        <v>8357</v>
      </c>
      <c r="S2717" s="12">
        <f t="shared" si="168"/>
        <v>42387.398472222223</v>
      </c>
      <c r="T2717" s="12">
        <f t="shared" si="169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0"/>
        <v>1.1998010000000001</v>
      </c>
      <c r="P2718" s="6">
        <f t="shared" si="171"/>
        <v>64.160481283422456</v>
      </c>
      <c r="Q2718" t="s">
        <v>8317</v>
      </c>
      <c r="R2718" t="s">
        <v>8357</v>
      </c>
      <c r="S2718" s="12">
        <f t="shared" si="168"/>
        <v>42255.333252314813</v>
      </c>
      <c r="T2718" s="12">
        <f t="shared" si="169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0"/>
        <v>1.2010400000000001</v>
      </c>
      <c r="P2719" s="6">
        <f t="shared" si="171"/>
        <v>92.387692307692305</v>
      </c>
      <c r="Q2719" t="s">
        <v>8317</v>
      </c>
      <c r="R2719" t="s">
        <v>8357</v>
      </c>
      <c r="S2719" s="12">
        <f t="shared" si="168"/>
        <v>41934.914918981478</v>
      </c>
      <c r="T2719" s="12">
        <f t="shared" si="169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0"/>
        <v>1.0358333333333334</v>
      </c>
      <c r="P2720" s="6">
        <f t="shared" si="171"/>
        <v>125.97972972972973</v>
      </c>
      <c r="Q2720" t="s">
        <v>8317</v>
      </c>
      <c r="R2720" t="s">
        <v>8357</v>
      </c>
      <c r="S2720" s="12">
        <f t="shared" si="168"/>
        <v>42465.596585648149</v>
      </c>
      <c r="T2720" s="12">
        <f t="shared" si="169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0"/>
        <v>1.0883333333333334</v>
      </c>
      <c r="P2721" s="6">
        <f t="shared" si="171"/>
        <v>94.637681159420296</v>
      </c>
      <c r="Q2721" t="s">
        <v>8317</v>
      </c>
      <c r="R2721" t="s">
        <v>8357</v>
      </c>
      <c r="S2721" s="12">
        <f t="shared" si="168"/>
        <v>42418.031180555554</v>
      </c>
      <c r="T2721" s="12">
        <f t="shared" si="169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0"/>
        <v>1.1812400000000001</v>
      </c>
      <c r="P2722" s="6">
        <f t="shared" si="171"/>
        <v>170.69942196531792</v>
      </c>
      <c r="Q2722" t="s">
        <v>8317</v>
      </c>
      <c r="R2722" t="s">
        <v>8357</v>
      </c>
      <c r="S2722" s="12">
        <f t="shared" si="168"/>
        <v>42655.465891203705</v>
      </c>
      <c r="T2722" s="12">
        <f t="shared" si="169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0"/>
        <v>14.62</v>
      </c>
      <c r="P2723" s="6">
        <f t="shared" si="171"/>
        <v>40.762081784386616</v>
      </c>
      <c r="Q2723" t="s">
        <v>8319</v>
      </c>
      <c r="R2723" t="s">
        <v>8349</v>
      </c>
      <c r="S2723" s="12">
        <f t="shared" si="168"/>
        <v>41493.543958333335</v>
      </c>
      <c r="T2723" s="12">
        <f t="shared" si="169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0"/>
        <v>2.5253999999999999</v>
      </c>
      <c r="P2724" s="6">
        <f t="shared" si="171"/>
        <v>68.254054054054052</v>
      </c>
      <c r="Q2724" t="s">
        <v>8319</v>
      </c>
      <c r="R2724" t="s">
        <v>8349</v>
      </c>
      <c r="S2724" s="12">
        <f t="shared" si="168"/>
        <v>42704.857094907406</v>
      </c>
      <c r="T2724" s="12">
        <f t="shared" si="169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0"/>
        <v>1.4005000000000001</v>
      </c>
      <c r="P2725" s="6">
        <f t="shared" si="171"/>
        <v>95.48863636363636</v>
      </c>
      <c r="Q2725" t="s">
        <v>8319</v>
      </c>
      <c r="R2725" t="s">
        <v>8349</v>
      </c>
      <c r="S2725" s="12">
        <f t="shared" si="168"/>
        <v>41944.83898148148</v>
      </c>
      <c r="T2725" s="12">
        <f t="shared" si="169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0"/>
        <v>2.9687520259319289</v>
      </c>
      <c r="P2726" s="6">
        <f t="shared" si="171"/>
        <v>7.1902649656526005</v>
      </c>
      <c r="Q2726" t="s">
        <v>8319</v>
      </c>
      <c r="R2726" t="s">
        <v>8349</v>
      </c>
      <c r="S2726" s="12">
        <f t="shared" si="168"/>
        <v>42199.32707175926</v>
      </c>
      <c r="T2726" s="12">
        <f t="shared" si="169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0"/>
        <v>1.445425</v>
      </c>
      <c r="P2727" s="6">
        <f t="shared" si="171"/>
        <v>511.65486725663715</v>
      </c>
      <c r="Q2727" t="s">
        <v>8319</v>
      </c>
      <c r="R2727" t="s">
        <v>8349</v>
      </c>
      <c r="S2727" s="12">
        <f t="shared" si="168"/>
        <v>42745.744618055556</v>
      </c>
      <c r="T2727" s="12">
        <f t="shared" si="169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0"/>
        <v>1.05745</v>
      </c>
      <c r="P2728" s="6">
        <f t="shared" si="171"/>
        <v>261.74504950495049</v>
      </c>
      <c r="Q2728" t="s">
        <v>8319</v>
      </c>
      <c r="R2728" t="s">
        <v>8349</v>
      </c>
      <c r="S2728" s="12">
        <f t="shared" si="168"/>
        <v>42452.579988425925</v>
      </c>
      <c r="T2728" s="12">
        <f t="shared" si="169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0"/>
        <v>4.9321000000000002</v>
      </c>
      <c r="P2729" s="6">
        <f t="shared" si="171"/>
        <v>69.760961810466767</v>
      </c>
      <c r="Q2729" t="s">
        <v>8319</v>
      </c>
      <c r="R2729" t="s">
        <v>8349</v>
      </c>
      <c r="S2729" s="12">
        <f t="shared" si="168"/>
        <v>42198.676655092597</v>
      </c>
      <c r="T2729" s="12">
        <f t="shared" si="169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0"/>
        <v>2.0182666666666669</v>
      </c>
      <c r="P2730" s="6">
        <f t="shared" si="171"/>
        <v>77.229591836734699</v>
      </c>
      <c r="Q2730" t="s">
        <v>8319</v>
      </c>
      <c r="R2730" t="s">
        <v>8349</v>
      </c>
      <c r="S2730" s="12">
        <f t="shared" si="168"/>
        <v>42333.59993055556</v>
      </c>
      <c r="T2730" s="12">
        <f t="shared" si="169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0"/>
        <v>1.0444</v>
      </c>
      <c r="P2731" s="6">
        <f t="shared" si="171"/>
        <v>340.56521739130437</v>
      </c>
      <c r="Q2731" t="s">
        <v>8319</v>
      </c>
      <c r="R2731" t="s">
        <v>8349</v>
      </c>
      <c r="S2731" s="12">
        <f t="shared" si="168"/>
        <v>42095.240706018521</v>
      </c>
      <c r="T2731" s="12">
        <f t="shared" si="169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0"/>
        <v>1.7029262962962963</v>
      </c>
      <c r="P2732" s="6">
        <f t="shared" si="171"/>
        <v>67.417903225806455</v>
      </c>
      <c r="Q2732" t="s">
        <v>8319</v>
      </c>
      <c r="R2732" t="s">
        <v>8349</v>
      </c>
      <c r="S2732" s="12">
        <f t="shared" si="168"/>
        <v>41351.541377314818</v>
      </c>
      <c r="T2732" s="12">
        <f t="shared" si="169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0"/>
        <v>1.0430333333333333</v>
      </c>
      <c r="P2733" s="6">
        <f t="shared" si="171"/>
        <v>845.70270270270271</v>
      </c>
      <c r="Q2733" t="s">
        <v>8319</v>
      </c>
      <c r="R2733" t="s">
        <v>8349</v>
      </c>
      <c r="S2733" s="12">
        <f t="shared" si="168"/>
        <v>41872.525717592594</v>
      </c>
      <c r="T2733" s="12">
        <f t="shared" si="169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0"/>
        <v>1.1825000000000001</v>
      </c>
      <c r="P2734" s="6">
        <f t="shared" si="171"/>
        <v>97.191780821917803</v>
      </c>
      <c r="Q2734" t="s">
        <v>8319</v>
      </c>
      <c r="R2734" t="s">
        <v>8349</v>
      </c>
      <c r="S2734" s="12">
        <f t="shared" si="168"/>
        <v>41389.808194444442</v>
      </c>
      <c r="T2734" s="12">
        <f t="shared" si="169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0"/>
        <v>1.07538</v>
      </c>
      <c r="P2735" s="6">
        <f t="shared" si="171"/>
        <v>451.84033613445376</v>
      </c>
      <c r="Q2735" t="s">
        <v>8319</v>
      </c>
      <c r="R2735" t="s">
        <v>8349</v>
      </c>
      <c r="S2735" s="12">
        <f t="shared" si="168"/>
        <v>42044.272847222222</v>
      </c>
      <c r="T2735" s="12">
        <f t="shared" si="169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0"/>
        <v>22603</v>
      </c>
      <c r="P2736" s="6">
        <f t="shared" si="171"/>
        <v>138.66871165644173</v>
      </c>
      <c r="Q2736" t="s">
        <v>8319</v>
      </c>
      <c r="R2736" t="s">
        <v>8349</v>
      </c>
      <c r="S2736" s="12">
        <f t="shared" si="168"/>
        <v>42626.668888888889</v>
      </c>
      <c r="T2736" s="12">
        <f t="shared" si="169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0"/>
        <v>9.7813466666666677</v>
      </c>
      <c r="P2737" s="6">
        <f t="shared" si="171"/>
        <v>21.640147492625371</v>
      </c>
      <c r="Q2737" t="s">
        <v>8319</v>
      </c>
      <c r="R2737" t="s">
        <v>8349</v>
      </c>
      <c r="S2737" s="12">
        <f t="shared" si="168"/>
        <v>41316.120949074073</v>
      </c>
      <c r="T2737" s="12">
        <f t="shared" si="169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0"/>
        <v>1.2290000000000001</v>
      </c>
      <c r="P2738" s="6">
        <f t="shared" si="171"/>
        <v>169.51724137931035</v>
      </c>
      <c r="Q2738" t="s">
        <v>8319</v>
      </c>
      <c r="R2738" t="s">
        <v>8349</v>
      </c>
      <c r="S2738" s="12">
        <f t="shared" si="168"/>
        <v>41722.666354166664</v>
      </c>
      <c r="T2738" s="12">
        <f t="shared" si="169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0"/>
        <v>2.4606080000000001</v>
      </c>
      <c r="P2739" s="6">
        <f t="shared" si="171"/>
        <v>161.88210526315791</v>
      </c>
      <c r="Q2739" t="s">
        <v>8319</v>
      </c>
      <c r="R2739" t="s">
        <v>8349</v>
      </c>
      <c r="S2739" s="12">
        <f t="shared" si="168"/>
        <v>41611.917673611111</v>
      </c>
      <c r="T2739" s="12">
        <f t="shared" si="169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0"/>
        <v>1.4794</v>
      </c>
      <c r="P2740" s="6">
        <f t="shared" si="171"/>
        <v>493.13333333333333</v>
      </c>
      <c r="Q2740" t="s">
        <v>8319</v>
      </c>
      <c r="R2740" t="s">
        <v>8349</v>
      </c>
      <c r="S2740" s="12">
        <f t="shared" si="168"/>
        <v>42620.143564814818</v>
      </c>
      <c r="T2740" s="12">
        <f t="shared" si="169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0"/>
        <v>3.8409090909090908</v>
      </c>
      <c r="P2741" s="6">
        <f t="shared" si="171"/>
        <v>22.120418848167539</v>
      </c>
      <c r="Q2741" t="s">
        <v>8319</v>
      </c>
      <c r="R2741" t="s">
        <v>8349</v>
      </c>
      <c r="S2741" s="12">
        <f t="shared" si="168"/>
        <v>41719.887928240743</v>
      </c>
      <c r="T2741" s="12">
        <f t="shared" si="169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0"/>
        <v>1.0333333333333334</v>
      </c>
      <c r="P2742" s="6">
        <f t="shared" si="171"/>
        <v>18.235294117647058</v>
      </c>
      <c r="Q2742" t="s">
        <v>8319</v>
      </c>
      <c r="R2742" t="s">
        <v>8349</v>
      </c>
      <c r="S2742" s="12">
        <f t="shared" si="168"/>
        <v>42045.031851851847</v>
      </c>
      <c r="T2742" s="12">
        <f t="shared" si="169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0"/>
        <v>4.3750000000000004E-3</v>
      </c>
      <c r="P2743" s="6">
        <f t="shared" si="171"/>
        <v>8.75</v>
      </c>
      <c r="Q2743" t="s">
        <v>8322</v>
      </c>
      <c r="R2743" t="s">
        <v>8358</v>
      </c>
      <c r="S2743" s="12">
        <f t="shared" si="168"/>
        <v>41911.657430555555</v>
      </c>
      <c r="T2743" s="12">
        <f t="shared" si="169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0"/>
        <v>0.29239999999999999</v>
      </c>
      <c r="P2744" s="6">
        <f t="shared" si="171"/>
        <v>40.611111111111114</v>
      </c>
      <c r="Q2744" t="s">
        <v>8322</v>
      </c>
      <c r="R2744" t="s">
        <v>8358</v>
      </c>
      <c r="S2744" s="12">
        <f t="shared" si="168"/>
        <v>41030.719756944447</v>
      </c>
      <c r="T2744" s="12">
        <f t="shared" si="169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0"/>
        <v>0</v>
      </c>
      <c r="P2745" s="6" t="e">
        <f t="shared" si="171"/>
        <v>#DIV/0!</v>
      </c>
      <c r="Q2745" t="s">
        <v>8322</v>
      </c>
      <c r="R2745" t="s">
        <v>8358</v>
      </c>
      <c r="S2745" s="12">
        <f t="shared" si="168"/>
        <v>42632.328784722224</v>
      </c>
      <c r="T2745" s="12">
        <f t="shared" si="169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0"/>
        <v>5.2187499999999998E-2</v>
      </c>
      <c r="P2746" s="6">
        <f t="shared" si="171"/>
        <v>37.954545454545453</v>
      </c>
      <c r="Q2746" t="s">
        <v>8322</v>
      </c>
      <c r="R2746" t="s">
        <v>8358</v>
      </c>
      <c r="S2746" s="12">
        <f t="shared" si="168"/>
        <v>40938.062476851854</v>
      </c>
      <c r="T2746" s="12">
        <f t="shared" si="169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0"/>
        <v>0.21887499999999999</v>
      </c>
      <c r="P2747" s="6">
        <f t="shared" si="171"/>
        <v>35.734693877551024</v>
      </c>
      <c r="Q2747" t="s">
        <v>8322</v>
      </c>
      <c r="R2747" t="s">
        <v>8358</v>
      </c>
      <c r="S2747" s="12">
        <f t="shared" si="168"/>
        <v>41044.988055555557</v>
      </c>
      <c r="T2747" s="12">
        <f t="shared" si="169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0"/>
        <v>0.26700000000000002</v>
      </c>
      <c r="P2748" s="6">
        <f t="shared" si="171"/>
        <v>42.157894736842103</v>
      </c>
      <c r="Q2748" t="s">
        <v>8322</v>
      </c>
      <c r="R2748" t="s">
        <v>8358</v>
      </c>
      <c r="S2748" s="12">
        <f t="shared" si="168"/>
        <v>41850.781377314815</v>
      </c>
      <c r="T2748" s="12">
        <f t="shared" si="169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0"/>
        <v>0.28000000000000003</v>
      </c>
      <c r="P2749" s="6">
        <f t="shared" si="171"/>
        <v>35</v>
      </c>
      <c r="Q2749" t="s">
        <v>8322</v>
      </c>
      <c r="R2749" t="s">
        <v>8358</v>
      </c>
      <c r="S2749" s="12">
        <f t="shared" si="168"/>
        <v>41044.648113425923</v>
      </c>
      <c r="T2749" s="12">
        <f t="shared" si="169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0"/>
        <v>1.06E-2</v>
      </c>
      <c r="P2750" s="6">
        <f t="shared" si="171"/>
        <v>13.25</v>
      </c>
      <c r="Q2750" t="s">
        <v>8322</v>
      </c>
      <c r="R2750" t="s">
        <v>8358</v>
      </c>
      <c r="S2750" s="12">
        <f t="shared" si="168"/>
        <v>42585.7106712963</v>
      </c>
      <c r="T2750" s="12">
        <f t="shared" si="169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0"/>
        <v>1.0999999999999999E-2</v>
      </c>
      <c r="P2751" s="6">
        <f t="shared" si="171"/>
        <v>55</v>
      </c>
      <c r="Q2751" t="s">
        <v>8322</v>
      </c>
      <c r="R2751" t="s">
        <v>8358</v>
      </c>
      <c r="S2751" s="12">
        <f t="shared" si="168"/>
        <v>42068.799039351856</v>
      </c>
      <c r="T2751" s="12">
        <f t="shared" si="169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0"/>
        <v>0</v>
      </c>
      <c r="P2752" s="6" t="e">
        <f t="shared" si="171"/>
        <v>#DIV/0!</v>
      </c>
      <c r="Q2752" t="s">
        <v>8322</v>
      </c>
      <c r="R2752" t="s">
        <v>8358</v>
      </c>
      <c r="S2752" s="12">
        <f t="shared" si="168"/>
        <v>41078.899826388893</v>
      </c>
      <c r="T2752" s="12">
        <f t="shared" si="169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0"/>
        <v>0</v>
      </c>
      <c r="P2753" s="6" t="e">
        <f t="shared" si="171"/>
        <v>#DIV/0!</v>
      </c>
      <c r="Q2753" t="s">
        <v>8322</v>
      </c>
      <c r="R2753" t="s">
        <v>8358</v>
      </c>
      <c r="S2753" s="12">
        <f t="shared" si="168"/>
        <v>41747.887060185181</v>
      </c>
      <c r="T2753" s="12">
        <f t="shared" si="169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0"/>
        <v>0.11458333333333333</v>
      </c>
      <c r="P2754" s="6">
        <f t="shared" si="171"/>
        <v>39.285714285714285</v>
      </c>
      <c r="Q2754" t="s">
        <v>8322</v>
      </c>
      <c r="R2754" t="s">
        <v>8358</v>
      </c>
      <c r="S2754" s="12">
        <f t="shared" ref="S2754:S2817" si="172">(J2754/86400)+DATE(1970,1,1)</f>
        <v>40855.765092592592</v>
      </c>
      <c r="T2754" s="12">
        <f t="shared" ref="T2754:T2817" si="173">(I2754/86400)+DATE(1970,1,1)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4">E2755/D2755</f>
        <v>0.19</v>
      </c>
      <c r="P2755" s="6">
        <f t="shared" ref="P2755:P2818" si="175">E2755/L2755</f>
        <v>47.5</v>
      </c>
      <c r="Q2755" t="s">
        <v>8322</v>
      </c>
      <c r="R2755" t="s">
        <v>8358</v>
      </c>
      <c r="S2755" s="12">
        <f t="shared" si="172"/>
        <v>41117.900729166664</v>
      </c>
      <c r="T2755" s="12">
        <f t="shared" si="173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4"/>
        <v>0</v>
      </c>
      <c r="P2756" s="6" t="e">
        <f t="shared" si="175"/>
        <v>#DIV/0!</v>
      </c>
      <c r="Q2756" t="s">
        <v>8322</v>
      </c>
      <c r="R2756" t="s">
        <v>8358</v>
      </c>
      <c r="S2756" s="12">
        <f t="shared" si="172"/>
        <v>41863.636006944442</v>
      </c>
      <c r="T2756" s="12">
        <f t="shared" si="173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4"/>
        <v>0.52</v>
      </c>
      <c r="P2757" s="6">
        <f t="shared" si="175"/>
        <v>17.333333333333332</v>
      </c>
      <c r="Q2757" t="s">
        <v>8322</v>
      </c>
      <c r="R2757" t="s">
        <v>8358</v>
      </c>
      <c r="S2757" s="12">
        <f t="shared" si="172"/>
        <v>42072.790821759263</v>
      </c>
      <c r="T2757" s="12">
        <f t="shared" si="17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4"/>
        <v>0.1048</v>
      </c>
      <c r="P2758" s="6">
        <f t="shared" si="175"/>
        <v>31.757575757575758</v>
      </c>
      <c r="Q2758" t="s">
        <v>8322</v>
      </c>
      <c r="R2758" t="s">
        <v>8358</v>
      </c>
      <c r="S2758" s="12">
        <f t="shared" si="172"/>
        <v>41620.900474537033</v>
      </c>
      <c r="T2758" s="12">
        <f t="shared" si="173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4"/>
        <v>6.6666666666666671E-3</v>
      </c>
      <c r="P2759" s="6">
        <f t="shared" si="175"/>
        <v>5</v>
      </c>
      <c r="Q2759" t="s">
        <v>8322</v>
      </c>
      <c r="R2759" t="s">
        <v>8358</v>
      </c>
      <c r="S2759" s="12">
        <f t="shared" si="172"/>
        <v>42573.65662037037</v>
      </c>
      <c r="T2759" s="12">
        <f t="shared" si="17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4"/>
        <v>0.11700000000000001</v>
      </c>
      <c r="P2760" s="6">
        <f t="shared" si="175"/>
        <v>39</v>
      </c>
      <c r="Q2760" t="s">
        <v>8322</v>
      </c>
      <c r="R2760" t="s">
        <v>8358</v>
      </c>
      <c r="S2760" s="12">
        <f t="shared" si="172"/>
        <v>42639.441932870366</v>
      </c>
      <c r="T2760" s="12">
        <f t="shared" si="17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4"/>
        <v>0.105</v>
      </c>
      <c r="P2761" s="6">
        <f t="shared" si="175"/>
        <v>52.5</v>
      </c>
      <c r="Q2761" t="s">
        <v>8322</v>
      </c>
      <c r="R2761" t="s">
        <v>8358</v>
      </c>
      <c r="S2761" s="12">
        <f t="shared" si="172"/>
        <v>42524.36650462963</v>
      </c>
      <c r="T2761" s="12">
        <f t="shared" si="17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4"/>
        <v>0</v>
      </c>
      <c r="P2762" s="6" t="e">
        <f t="shared" si="175"/>
        <v>#DIV/0!</v>
      </c>
      <c r="Q2762" t="s">
        <v>8322</v>
      </c>
      <c r="R2762" t="s">
        <v>8358</v>
      </c>
      <c r="S2762" s="12">
        <f t="shared" si="172"/>
        <v>41415.461319444446</v>
      </c>
      <c r="T2762" s="12">
        <f t="shared" si="17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4"/>
        <v>7.1999999999999998E-3</v>
      </c>
      <c r="P2763" s="6">
        <f t="shared" si="175"/>
        <v>9</v>
      </c>
      <c r="Q2763" t="s">
        <v>8322</v>
      </c>
      <c r="R2763" t="s">
        <v>8358</v>
      </c>
      <c r="S2763" s="12">
        <f t="shared" si="172"/>
        <v>41247.063576388886</v>
      </c>
      <c r="T2763" s="12">
        <f t="shared" si="17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4"/>
        <v>7.6923076923076927E-3</v>
      </c>
      <c r="P2764" s="6">
        <f t="shared" si="175"/>
        <v>25</v>
      </c>
      <c r="Q2764" t="s">
        <v>8322</v>
      </c>
      <c r="R2764" t="s">
        <v>8358</v>
      </c>
      <c r="S2764" s="12">
        <f t="shared" si="172"/>
        <v>40927.036979166667</v>
      </c>
      <c r="T2764" s="12">
        <f t="shared" si="17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4"/>
        <v>2.2842639593908631E-3</v>
      </c>
      <c r="P2765" s="6">
        <f t="shared" si="175"/>
        <v>30</v>
      </c>
      <c r="Q2765" t="s">
        <v>8322</v>
      </c>
      <c r="R2765" t="s">
        <v>8358</v>
      </c>
      <c r="S2765" s="12">
        <f t="shared" si="172"/>
        <v>41373.579675925925</v>
      </c>
      <c r="T2765" s="12">
        <f t="shared" si="17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4"/>
        <v>1.125E-2</v>
      </c>
      <c r="P2766" s="6">
        <f t="shared" si="175"/>
        <v>11.25</v>
      </c>
      <c r="Q2766" t="s">
        <v>8322</v>
      </c>
      <c r="R2766" t="s">
        <v>8358</v>
      </c>
      <c r="S2766" s="12">
        <f t="shared" si="172"/>
        <v>41030.292025462964</v>
      </c>
      <c r="T2766" s="12">
        <f t="shared" si="17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4"/>
        <v>0</v>
      </c>
      <c r="P2767" s="6" t="e">
        <f t="shared" si="175"/>
        <v>#DIV/0!</v>
      </c>
      <c r="Q2767" t="s">
        <v>8322</v>
      </c>
      <c r="R2767" t="s">
        <v>8358</v>
      </c>
      <c r="S2767" s="12">
        <f t="shared" si="172"/>
        <v>41194.579027777778</v>
      </c>
      <c r="T2767" s="12">
        <f t="shared" si="17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4"/>
        <v>0.02</v>
      </c>
      <c r="P2768" s="6">
        <f t="shared" si="175"/>
        <v>25</v>
      </c>
      <c r="Q2768" t="s">
        <v>8322</v>
      </c>
      <c r="R2768" t="s">
        <v>8358</v>
      </c>
      <c r="S2768" s="12">
        <f t="shared" si="172"/>
        <v>40736.668032407411</v>
      </c>
      <c r="T2768" s="12">
        <f t="shared" si="173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4"/>
        <v>8.5000000000000006E-3</v>
      </c>
      <c r="P2769" s="6">
        <f t="shared" si="175"/>
        <v>11.333333333333334</v>
      </c>
      <c r="Q2769" t="s">
        <v>8322</v>
      </c>
      <c r="R2769" t="s">
        <v>8358</v>
      </c>
      <c r="S2769" s="12">
        <f t="shared" si="172"/>
        <v>42172.958912037036</v>
      </c>
      <c r="T2769" s="12">
        <f t="shared" si="17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4"/>
        <v>0.14314285714285716</v>
      </c>
      <c r="P2770" s="6">
        <f t="shared" si="175"/>
        <v>29.470588235294116</v>
      </c>
      <c r="Q2770" t="s">
        <v>8322</v>
      </c>
      <c r="R2770" t="s">
        <v>8358</v>
      </c>
      <c r="S2770" s="12">
        <f t="shared" si="172"/>
        <v>40967.614849537036</v>
      </c>
      <c r="T2770" s="12">
        <f t="shared" si="17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4"/>
        <v>2.5000000000000001E-3</v>
      </c>
      <c r="P2771" s="6">
        <f t="shared" si="175"/>
        <v>1</v>
      </c>
      <c r="Q2771" t="s">
        <v>8322</v>
      </c>
      <c r="R2771" t="s">
        <v>8358</v>
      </c>
      <c r="S2771" s="12">
        <f t="shared" si="172"/>
        <v>41745.826273148152</v>
      </c>
      <c r="T2771" s="12">
        <f t="shared" si="173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4"/>
        <v>0.1041125</v>
      </c>
      <c r="P2772" s="6">
        <f t="shared" si="175"/>
        <v>63.098484848484851</v>
      </c>
      <c r="Q2772" t="s">
        <v>8322</v>
      </c>
      <c r="R2772" t="s">
        <v>8358</v>
      </c>
      <c r="S2772" s="12">
        <f t="shared" si="172"/>
        <v>41686.705208333333</v>
      </c>
      <c r="T2772" s="12">
        <f t="shared" si="17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4"/>
        <v>0</v>
      </c>
      <c r="P2773" s="6" t="e">
        <f t="shared" si="175"/>
        <v>#DIV/0!</v>
      </c>
      <c r="Q2773" t="s">
        <v>8322</v>
      </c>
      <c r="R2773" t="s">
        <v>8358</v>
      </c>
      <c r="S2773" s="12">
        <f t="shared" si="172"/>
        <v>41257.531712962962</v>
      </c>
      <c r="T2773" s="12">
        <f t="shared" si="17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4"/>
        <v>0</v>
      </c>
      <c r="P2774" s="6" t="e">
        <f t="shared" si="175"/>
        <v>#DIV/0!</v>
      </c>
      <c r="Q2774" t="s">
        <v>8322</v>
      </c>
      <c r="R2774" t="s">
        <v>8358</v>
      </c>
      <c r="S2774" s="12">
        <f t="shared" si="172"/>
        <v>41537.869143518517</v>
      </c>
      <c r="T2774" s="12">
        <f t="shared" si="17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4"/>
        <v>1.8867924528301887E-3</v>
      </c>
      <c r="P2775" s="6">
        <f t="shared" si="175"/>
        <v>1</v>
      </c>
      <c r="Q2775" t="s">
        <v>8322</v>
      </c>
      <c r="R2775" t="s">
        <v>8358</v>
      </c>
      <c r="S2775" s="12">
        <f t="shared" si="172"/>
        <v>42474.86482638889</v>
      </c>
      <c r="T2775" s="12">
        <f t="shared" si="17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4"/>
        <v>0.14249999999999999</v>
      </c>
      <c r="P2776" s="6">
        <f t="shared" si="175"/>
        <v>43.846153846153847</v>
      </c>
      <c r="Q2776" t="s">
        <v>8322</v>
      </c>
      <c r="R2776" t="s">
        <v>8358</v>
      </c>
      <c r="S2776" s="12">
        <f t="shared" si="172"/>
        <v>41311.126481481479</v>
      </c>
      <c r="T2776" s="12">
        <f t="shared" si="17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4"/>
        <v>0.03</v>
      </c>
      <c r="P2777" s="6">
        <f t="shared" si="175"/>
        <v>75</v>
      </c>
      <c r="Q2777" t="s">
        <v>8322</v>
      </c>
      <c r="R2777" t="s">
        <v>8358</v>
      </c>
      <c r="S2777" s="12">
        <f t="shared" si="172"/>
        <v>40863.013356481482</v>
      </c>
      <c r="T2777" s="12">
        <f t="shared" si="17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4"/>
        <v>7.8809523809523815E-2</v>
      </c>
      <c r="P2778" s="6">
        <f t="shared" si="175"/>
        <v>45.972222222222221</v>
      </c>
      <c r="Q2778" t="s">
        <v>8322</v>
      </c>
      <c r="R2778" t="s">
        <v>8358</v>
      </c>
      <c r="S2778" s="12">
        <f t="shared" si="172"/>
        <v>42136.297175925924</v>
      </c>
      <c r="T2778" s="12">
        <f t="shared" si="17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4"/>
        <v>3.3333333333333335E-3</v>
      </c>
      <c r="P2779" s="6">
        <f t="shared" si="175"/>
        <v>10</v>
      </c>
      <c r="Q2779" t="s">
        <v>8322</v>
      </c>
      <c r="R2779" t="s">
        <v>8358</v>
      </c>
      <c r="S2779" s="12">
        <f t="shared" si="172"/>
        <v>42172.669027777782</v>
      </c>
      <c r="T2779" s="12">
        <f t="shared" si="17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4"/>
        <v>0.25545454545454543</v>
      </c>
      <c r="P2780" s="6">
        <f t="shared" si="175"/>
        <v>93.666666666666671</v>
      </c>
      <c r="Q2780" t="s">
        <v>8322</v>
      </c>
      <c r="R2780" t="s">
        <v>8358</v>
      </c>
      <c r="S2780" s="12">
        <f t="shared" si="172"/>
        <v>41846.978078703702</v>
      </c>
      <c r="T2780" s="12">
        <f t="shared" si="17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4"/>
        <v>2.12E-2</v>
      </c>
      <c r="P2781" s="6">
        <f t="shared" si="175"/>
        <v>53</v>
      </c>
      <c r="Q2781" t="s">
        <v>8322</v>
      </c>
      <c r="R2781" t="s">
        <v>8358</v>
      </c>
      <c r="S2781" s="12">
        <f t="shared" si="172"/>
        <v>42300.585891203707</v>
      </c>
      <c r="T2781" s="12">
        <f t="shared" si="17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4"/>
        <v>0</v>
      </c>
      <c r="P2782" s="6" t="e">
        <f t="shared" si="175"/>
        <v>#DIV/0!</v>
      </c>
      <c r="Q2782" t="s">
        <v>8322</v>
      </c>
      <c r="R2782" t="s">
        <v>8358</v>
      </c>
      <c r="S2782" s="12">
        <f t="shared" si="172"/>
        <v>42774.447777777779</v>
      </c>
      <c r="T2782" s="12">
        <f t="shared" si="17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4"/>
        <v>1.0528</v>
      </c>
      <c r="P2783" s="6">
        <f t="shared" si="175"/>
        <v>47</v>
      </c>
      <c r="Q2783" t="s">
        <v>8317</v>
      </c>
      <c r="R2783" t="s">
        <v>8318</v>
      </c>
      <c r="S2783" s="12">
        <f t="shared" si="172"/>
        <v>42018.94159722222</v>
      </c>
      <c r="T2783" s="12">
        <f t="shared" si="17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4"/>
        <v>1.2</v>
      </c>
      <c r="P2784" s="6">
        <f t="shared" si="175"/>
        <v>66.666666666666671</v>
      </c>
      <c r="Q2784" t="s">
        <v>8317</v>
      </c>
      <c r="R2784" t="s">
        <v>8318</v>
      </c>
      <c r="S2784" s="12">
        <f t="shared" si="172"/>
        <v>42026.924976851849</v>
      </c>
      <c r="T2784" s="12">
        <f t="shared" si="17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4"/>
        <v>1.145</v>
      </c>
      <c r="P2785" s="6">
        <f t="shared" si="175"/>
        <v>18.770491803278688</v>
      </c>
      <c r="Q2785" t="s">
        <v>8317</v>
      </c>
      <c r="R2785" t="s">
        <v>8318</v>
      </c>
      <c r="S2785" s="12">
        <f t="shared" si="172"/>
        <v>42103.535254629634</v>
      </c>
      <c r="T2785" s="12">
        <f t="shared" si="17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4"/>
        <v>1.19</v>
      </c>
      <c r="P2786" s="6">
        <f t="shared" si="175"/>
        <v>66.111111111111114</v>
      </c>
      <c r="Q2786" t="s">
        <v>8317</v>
      </c>
      <c r="R2786" t="s">
        <v>8318</v>
      </c>
      <c r="S2786" s="12">
        <f t="shared" si="172"/>
        <v>41920.787534722222</v>
      </c>
      <c r="T2786" s="12">
        <f t="shared" si="17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4"/>
        <v>1.0468</v>
      </c>
      <c r="P2787" s="6">
        <f t="shared" si="175"/>
        <v>36.859154929577464</v>
      </c>
      <c r="Q2787" t="s">
        <v>8317</v>
      </c>
      <c r="R2787" t="s">
        <v>8318</v>
      </c>
      <c r="S2787" s="12">
        <f t="shared" si="172"/>
        <v>42558.189432870371</v>
      </c>
      <c r="T2787" s="12">
        <f t="shared" si="17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4"/>
        <v>1.1783999999999999</v>
      </c>
      <c r="P2788" s="6">
        <f t="shared" si="175"/>
        <v>39.810810810810814</v>
      </c>
      <c r="Q2788" t="s">
        <v>8317</v>
      </c>
      <c r="R2788" t="s">
        <v>8318</v>
      </c>
      <c r="S2788" s="12">
        <f t="shared" si="172"/>
        <v>41815.569212962961</v>
      </c>
      <c r="T2788" s="12">
        <f t="shared" si="17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4"/>
        <v>1.1970000000000001</v>
      </c>
      <c r="P2789" s="6">
        <f t="shared" si="175"/>
        <v>31.5</v>
      </c>
      <c r="Q2789" t="s">
        <v>8317</v>
      </c>
      <c r="R2789" t="s">
        <v>8318</v>
      </c>
      <c r="S2789" s="12">
        <f t="shared" si="172"/>
        <v>41808.198518518519</v>
      </c>
      <c r="T2789" s="12">
        <f t="shared" si="17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4"/>
        <v>1.0249999999999999</v>
      </c>
      <c r="P2790" s="6">
        <f t="shared" si="175"/>
        <v>102.5</v>
      </c>
      <c r="Q2790" t="s">
        <v>8317</v>
      </c>
      <c r="R2790" t="s">
        <v>8318</v>
      </c>
      <c r="S2790" s="12">
        <f t="shared" si="172"/>
        <v>42550.701886574076</v>
      </c>
      <c r="T2790" s="12">
        <f t="shared" si="173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4"/>
        <v>1.0116666666666667</v>
      </c>
      <c r="P2791" s="6">
        <f t="shared" si="175"/>
        <v>126.45833333333333</v>
      </c>
      <c r="Q2791" t="s">
        <v>8317</v>
      </c>
      <c r="R2791" t="s">
        <v>8318</v>
      </c>
      <c r="S2791" s="12">
        <f t="shared" si="172"/>
        <v>42056.013124999998</v>
      </c>
      <c r="T2791" s="12">
        <f t="shared" si="17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4"/>
        <v>1.0533333333333332</v>
      </c>
      <c r="P2792" s="6">
        <f t="shared" si="175"/>
        <v>47.878787878787875</v>
      </c>
      <c r="Q2792" t="s">
        <v>8317</v>
      </c>
      <c r="R2792" t="s">
        <v>8318</v>
      </c>
      <c r="S2792" s="12">
        <f t="shared" si="172"/>
        <v>42016.938692129625</v>
      </c>
      <c r="T2792" s="12">
        <f t="shared" si="17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4"/>
        <v>1.0249999999999999</v>
      </c>
      <c r="P2793" s="6">
        <f t="shared" si="175"/>
        <v>73.214285714285708</v>
      </c>
      <c r="Q2793" t="s">
        <v>8317</v>
      </c>
      <c r="R2793" t="s">
        <v>8318</v>
      </c>
      <c r="S2793" s="12">
        <f t="shared" si="172"/>
        <v>42591.899988425925</v>
      </c>
      <c r="T2793" s="12">
        <f t="shared" si="17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4"/>
        <v>1.0760000000000001</v>
      </c>
      <c r="P2794" s="6">
        <f t="shared" si="175"/>
        <v>89.666666666666671</v>
      </c>
      <c r="Q2794" t="s">
        <v>8317</v>
      </c>
      <c r="R2794" t="s">
        <v>8318</v>
      </c>
      <c r="S2794" s="12">
        <f t="shared" si="172"/>
        <v>42183.231006944443</v>
      </c>
      <c r="T2794" s="12">
        <f t="shared" si="17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4"/>
        <v>1.105675</v>
      </c>
      <c r="P2795" s="6">
        <f t="shared" si="175"/>
        <v>151.4623287671233</v>
      </c>
      <c r="Q2795" t="s">
        <v>8317</v>
      </c>
      <c r="R2795" t="s">
        <v>8318</v>
      </c>
      <c r="S2795" s="12">
        <f t="shared" si="172"/>
        <v>42176.419039351851</v>
      </c>
      <c r="T2795" s="12">
        <f t="shared" si="17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4"/>
        <v>1.5</v>
      </c>
      <c r="P2796" s="6">
        <f t="shared" si="175"/>
        <v>25</v>
      </c>
      <c r="Q2796" t="s">
        <v>8317</v>
      </c>
      <c r="R2796" t="s">
        <v>8318</v>
      </c>
      <c r="S2796" s="12">
        <f t="shared" si="172"/>
        <v>42416.691655092596</v>
      </c>
      <c r="T2796" s="12">
        <f t="shared" si="17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4"/>
        <v>1.0428571428571429</v>
      </c>
      <c r="P2797" s="6">
        <f t="shared" si="175"/>
        <v>36.5</v>
      </c>
      <c r="Q2797" t="s">
        <v>8317</v>
      </c>
      <c r="R2797" t="s">
        <v>8318</v>
      </c>
      <c r="S2797" s="12">
        <f t="shared" si="172"/>
        <v>41780.525937500002</v>
      </c>
      <c r="T2797" s="12">
        <f t="shared" si="17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4"/>
        <v>1.155</v>
      </c>
      <c r="P2798" s="6">
        <f t="shared" si="175"/>
        <v>44</v>
      </c>
      <c r="Q2798" t="s">
        <v>8317</v>
      </c>
      <c r="R2798" t="s">
        <v>8318</v>
      </c>
      <c r="S2798" s="12">
        <f t="shared" si="172"/>
        <v>41795.528101851851</v>
      </c>
      <c r="T2798" s="12">
        <f t="shared" si="17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4"/>
        <v>1.02645125</v>
      </c>
      <c r="P2799" s="6">
        <f t="shared" si="175"/>
        <v>87.357553191489373</v>
      </c>
      <c r="Q2799" t="s">
        <v>8317</v>
      </c>
      <c r="R2799" t="s">
        <v>8318</v>
      </c>
      <c r="S2799" s="12">
        <f t="shared" si="172"/>
        <v>41798.94027777778</v>
      </c>
      <c r="T2799" s="12">
        <f t="shared" si="17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4"/>
        <v>1.014</v>
      </c>
      <c r="P2800" s="6">
        <f t="shared" si="175"/>
        <v>36.474820143884891</v>
      </c>
      <c r="Q2800" t="s">
        <v>8317</v>
      </c>
      <c r="R2800" t="s">
        <v>8318</v>
      </c>
      <c r="S2800" s="12">
        <f t="shared" si="172"/>
        <v>42201.675011574072</v>
      </c>
      <c r="T2800" s="12">
        <f t="shared" si="17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4"/>
        <v>1.1663479999999999</v>
      </c>
      <c r="P2801" s="6">
        <f t="shared" si="175"/>
        <v>44.859538461538463</v>
      </c>
      <c r="Q2801" t="s">
        <v>8317</v>
      </c>
      <c r="R2801" t="s">
        <v>8318</v>
      </c>
      <c r="S2801" s="12">
        <f t="shared" si="172"/>
        <v>42507.264699074076</v>
      </c>
      <c r="T2801" s="12">
        <f t="shared" si="17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4"/>
        <v>1.33</v>
      </c>
      <c r="P2802" s="6">
        <f t="shared" si="175"/>
        <v>42.903225806451616</v>
      </c>
      <c r="Q2802" t="s">
        <v>8317</v>
      </c>
      <c r="R2802" t="s">
        <v>8318</v>
      </c>
      <c r="S2802" s="12">
        <f t="shared" si="172"/>
        <v>41948.552847222221</v>
      </c>
      <c r="T2802" s="12">
        <f t="shared" si="17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4"/>
        <v>1.3320000000000001</v>
      </c>
      <c r="P2803" s="6">
        <f t="shared" si="175"/>
        <v>51.230769230769234</v>
      </c>
      <c r="Q2803" t="s">
        <v>8317</v>
      </c>
      <c r="R2803" t="s">
        <v>8318</v>
      </c>
      <c r="S2803" s="12">
        <f t="shared" si="172"/>
        <v>41900.243159722224</v>
      </c>
      <c r="T2803" s="12">
        <f t="shared" si="17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4"/>
        <v>1.0183333333333333</v>
      </c>
      <c r="P2804" s="6">
        <f t="shared" si="175"/>
        <v>33.944444444444443</v>
      </c>
      <c r="Q2804" t="s">
        <v>8317</v>
      </c>
      <c r="R2804" t="s">
        <v>8318</v>
      </c>
      <c r="S2804" s="12">
        <f t="shared" si="172"/>
        <v>42192.64707175926</v>
      </c>
      <c r="T2804" s="12">
        <f t="shared" si="17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4"/>
        <v>1.2795000000000001</v>
      </c>
      <c r="P2805" s="6">
        <f t="shared" si="175"/>
        <v>90.744680851063833</v>
      </c>
      <c r="Q2805" t="s">
        <v>8317</v>
      </c>
      <c r="R2805" t="s">
        <v>8318</v>
      </c>
      <c r="S2805" s="12">
        <f t="shared" si="172"/>
        <v>42158.065694444449</v>
      </c>
      <c r="T2805" s="12">
        <f t="shared" si="17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4"/>
        <v>1.1499999999999999</v>
      </c>
      <c r="P2806" s="6">
        <f t="shared" si="175"/>
        <v>50</v>
      </c>
      <c r="Q2806" t="s">
        <v>8317</v>
      </c>
      <c r="R2806" t="s">
        <v>8318</v>
      </c>
      <c r="S2806" s="12">
        <f t="shared" si="172"/>
        <v>41881.453587962962</v>
      </c>
      <c r="T2806" s="12">
        <f t="shared" si="17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4"/>
        <v>1.1000000000000001</v>
      </c>
      <c r="P2807" s="6">
        <f t="shared" si="175"/>
        <v>24.444444444444443</v>
      </c>
      <c r="Q2807" t="s">
        <v>8317</v>
      </c>
      <c r="R2807" t="s">
        <v>8318</v>
      </c>
      <c r="S2807" s="12">
        <f t="shared" si="172"/>
        <v>42213.505474537036</v>
      </c>
      <c r="T2807" s="12">
        <f t="shared" si="17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4"/>
        <v>1.121</v>
      </c>
      <c r="P2808" s="6">
        <f t="shared" si="175"/>
        <v>44.25</v>
      </c>
      <c r="Q2808" t="s">
        <v>8317</v>
      </c>
      <c r="R2808" t="s">
        <v>8318</v>
      </c>
      <c r="S2808" s="12">
        <f t="shared" si="172"/>
        <v>42185.267245370371</v>
      </c>
      <c r="T2808" s="12">
        <f t="shared" si="17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4"/>
        <v>1.26</v>
      </c>
      <c r="P2809" s="6">
        <f t="shared" si="175"/>
        <v>67.741935483870961</v>
      </c>
      <c r="Q2809" t="s">
        <v>8317</v>
      </c>
      <c r="R2809" t="s">
        <v>8318</v>
      </c>
      <c r="S2809" s="12">
        <f t="shared" si="172"/>
        <v>42154.873124999998</v>
      </c>
      <c r="T2809" s="12">
        <f t="shared" si="17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4"/>
        <v>1.0024444444444445</v>
      </c>
      <c r="P2810" s="6">
        <f t="shared" si="175"/>
        <v>65.376811594202906</v>
      </c>
      <c r="Q2810" t="s">
        <v>8317</v>
      </c>
      <c r="R2810" t="s">
        <v>8318</v>
      </c>
      <c r="S2810" s="12">
        <f t="shared" si="172"/>
        <v>42208.84646990741</v>
      </c>
      <c r="T2810" s="12">
        <f t="shared" si="17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4"/>
        <v>1.024</v>
      </c>
      <c r="P2811" s="6">
        <f t="shared" si="175"/>
        <v>121.9047619047619</v>
      </c>
      <c r="Q2811" t="s">
        <v>8317</v>
      </c>
      <c r="R2811" t="s">
        <v>8318</v>
      </c>
      <c r="S2811" s="12">
        <f t="shared" si="172"/>
        <v>42451.496817129635</v>
      </c>
      <c r="T2811" s="12">
        <f t="shared" si="17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4"/>
        <v>1.0820000000000001</v>
      </c>
      <c r="P2812" s="6">
        <f t="shared" si="175"/>
        <v>47.456140350877192</v>
      </c>
      <c r="Q2812" t="s">
        <v>8317</v>
      </c>
      <c r="R2812" t="s">
        <v>8318</v>
      </c>
      <c r="S2812" s="12">
        <f t="shared" si="172"/>
        <v>41759.13962962963</v>
      </c>
      <c r="T2812" s="12">
        <f t="shared" si="17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4"/>
        <v>1.0026999999999999</v>
      </c>
      <c r="P2813" s="6">
        <f t="shared" si="175"/>
        <v>92.842592592592595</v>
      </c>
      <c r="Q2813" t="s">
        <v>8317</v>
      </c>
      <c r="R2813" t="s">
        <v>8318</v>
      </c>
      <c r="S2813" s="12">
        <f t="shared" si="172"/>
        <v>42028.496562500004</v>
      </c>
      <c r="T2813" s="12">
        <f t="shared" si="17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4"/>
        <v>1.133</v>
      </c>
      <c r="P2814" s="6">
        <f t="shared" si="175"/>
        <v>68.253012048192772</v>
      </c>
      <c r="Q2814" t="s">
        <v>8317</v>
      </c>
      <c r="R2814" t="s">
        <v>8318</v>
      </c>
      <c r="S2814" s="12">
        <f t="shared" si="172"/>
        <v>42054.74418981481</v>
      </c>
      <c r="T2814" s="12">
        <f t="shared" si="17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4"/>
        <v>1.2757571428571428</v>
      </c>
      <c r="P2815" s="6">
        <f t="shared" si="175"/>
        <v>37.209583333333335</v>
      </c>
      <c r="Q2815" t="s">
        <v>8317</v>
      </c>
      <c r="R2815" t="s">
        <v>8318</v>
      </c>
      <c r="S2815" s="12">
        <f t="shared" si="172"/>
        <v>42693.742604166662</v>
      </c>
      <c r="T2815" s="12">
        <f t="shared" si="17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4"/>
        <v>1.0773333333333333</v>
      </c>
      <c r="P2816" s="6">
        <f t="shared" si="175"/>
        <v>25.25</v>
      </c>
      <c r="Q2816" t="s">
        <v>8317</v>
      </c>
      <c r="R2816" t="s">
        <v>8318</v>
      </c>
      <c r="S2816" s="12">
        <f t="shared" si="172"/>
        <v>42103.399479166663</v>
      </c>
      <c r="T2816" s="12">
        <f t="shared" si="17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4"/>
        <v>2.42</v>
      </c>
      <c r="P2817" s="6">
        <f t="shared" si="175"/>
        <v>43.214285714285715</v>
      </c>
      <c r="Q2817" t="s">
        <v>8317</v>
      </c>
      <c r="R2817" t="s">
        <v>8318</v>
      </c>
      <c r="S2817" s="12">
        <f t="shared" si="172"/>
        <v>42559.776724537034</v>
      </c>
      <c r="T2817" s="12">
        <f t="shared" si="17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4"/>
        <v>1.4156666666666666</v>
      </c>
      <c r="P2818" s="6">
        <f t="shared" si="175"/>
        <v>25.130177514792898</v>
      </c>
      <c r="Q2818" t="s">
        <v>8317</v>
      </c>
      <c r="R2818" t="s">
        <v>8318</v>
      </c>
      <c r="S2818" s="12">
        <f t="shared" ref="S2818:S2881" si="176">(J2818/86400)+DATE(1970,1,1)</f>
        <v>42188.467499999999</v>
      </c>
      <c r="T2818" s="12">
        <f t="shared" ref="T2818:T2881" si="177">(I2818/86400)+DATE(1970,1,1)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8">E2819/D2819</f>
        <v>1.3</v>
      </c>
      <c r="P2819" s="6">
        <f t="shared" ref="P2819:P2882" si="179">E2819/L2819</f>
        <v>23.636363636363637</v>
      </c>
      <c r="Q2819" t="s">
        <v>8317</v>
      </c>
      <c r="R2819" t="s">
        <v>8318</v>
      </c>
      <c r="S2819" s="12">
        <f t="shared" si="176"/>
        <v>42023.634976851856</v>
      </c>
      <c r="T2819" s="12">
        <f t="shared" si="177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8"/>
        <v>1.0603</v>
      </c>
      <c r="P2820" s="6">
        <f t="shared" si="179"/>
        <v>103.95098039215686</v>
      </c>
      <c r="Q2820" t="s">
        <v>8317</v>
      </c>
      <c r="R2820" t="s">
        <v>8318</v>
      </c>
      <c r="S2820" s="12">
        <f t="shared" si="176"/>
        <v>42250.598217592589</v>
      </c>
      <c r="T2820" s="12">
        <f t="shared" si="177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8"/>
        <v>1.048</v>
      </c>
      <c r="P2821" s="6">
        <f t="shared" si="179"/>
        <v>50.384615384615387</v>
      </c>
      <c r="Q2821" t="s">
        <v>8317</v>
      </c>
      <c r="R2821" t="s">
        <v>8318</v>
      </c>
      <c r="S2821" s="12">
        <f t="shared" si="176"/>
        <v>42139.525567129633</v>
      </c>
      <c r="T2821" s="12">
        <f t="shared" si="177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8"/>
        <v>1.36</v>
      </c>
      <c r="P2822" s="6">
        <f t="shared" si="179"/>
        <v>13.6</v>
      </c>
      <c r="Q2822" t="s">
        <v>8317</v>
      </c>
      <c r="R2822" t="s">
        <v>8318</v>
      </c>
      <c r="S2822" s="12">
        <f t="shared" si="176"/>
        <v>42401.610983796301</v>
      </c>
      <c r="T2822" s="12">
        <f t="shared" si="177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8"/>
        <v>1</v>
      </c>
      <c r="P2823" s="6">
        <f t="shared" si="179"/>
        <v>28.571428571428573</v>
      </c>
      <c r="Q2823" t="s">
        <v>8317</v>
      </c>
      <c r="R2823" t="s">
        <v>8318</v>
      </c>
      <c r="S2823" s="12">
        <f t="shared" si="176"/>
        <v>41875.922858796301</v>
      </c>
      <c r="T2823" s="12">
        <f t="shared" si="177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8"/>
        <v>1</v>
      </c>
      <c r="P2824" s="6">
        <f t="shared" si="179"/>
        <v>63.829787234042556</v>
      </c>
      <c r="Q2824" t="s">
        <v>8317</v>
      </c>
      <c r="R2824" t="s">
        <v>8318</v>
      </c>
      <c r="S2824" s="12">
        <f t="shared" si="176"/>
        <v>42060.683935185181</v>
      </c>
      <c r="T2824" s="12">
        <f t="shared" si="177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8"/>
        <v>1.24</v>
      </c>
      <c r="P2825" s="6">
        <f t="shared" si="179"/>
        <v>8.8571428571428577</v>
      </c>
      <c r="Q2825" t="s">
        <v>8317</v>
      </c>
      <c r="R2825" t="s">
        <v>8318</v>
      </c>
      <c r="S2825" s="12">
        <f t="shared" si="176"/>
        <v>42067.011643518519</v>
      </c>
      <c r="T2825" s="12">
        <f t="shared" si="177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8"/>
        <v>1.1692307692307693</v>
      </c>
      <c r="P2826" s="6">
        <f t="shared" si="179"/>
        <v>50.666666666666664</v>
      </c>
      <c r="Q2826" t="s">
        <v>8317</v>
      </c>
      <c r="R2826" t="s">
        <v>8318</v>
      </c>
      <c r="S2826" s="12">
        <f t="shared" si="176"/>
        <v>42136.270787037036</v>
      </c>
      <c r="T2826" s="12">
        <f t="shared" si="177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8"/>
        <v>1.0333333333333334</v>
      </c>
      <c r="P2827" s="6">
        <f t="shared" si="179"/>
        <v>60.784313725490193</v>
      </c>
      <c r="Q2827" t="s">
        <v>8317</v>
      </c>
      <c r="R2827" t="s">
        <v>8318</v>
      </c>
      <c r="S2827" s="12">
        <f t="shared" si="176"/>
        <v>42312.792662037042</v>
      </c>
      <c r="T2827" s="12">
        <f t="shared" si="177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8"/>
        <v>1.0774999999999999</v>
      </c>
      <c r="P2828" s="6">
        <f t="shared" si="179"/>
        <v>113.42105263157895</v>
      </c>
      <c r="Q2828" t="s">
        <v>8317</v>
      </c>
      <c r="R2828" t="s">
        <v>8318</v>
      </c>
      <c r="S2828" s="12">
        <f t="shared" si="176"/>
        <v>42171.034861111111</v>
      </c>
      <c r="T2828" s="12">
        <f t="shared" si="177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8"/>
        <v>1.2024999999999999</v>
      </c>
      <c r="P2829" s="6">
        <f t="shared" si="179"/>
        <v>104.56521739130434</v>
      </c>
      <c r="Q2829" t="s">
        <v>8317</v>
      </c>
      <c r="R2829" t="s">
        <v>8318</v>
      </c>
      <c r="S2829" s="12">
        <f t="shared" si="176"/>
        <v>42494.683634259258</v>
      </c>
      <c r="T2829" s="12">
        <f t="shared" si="177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8"/>
        <v>1.0037894736842106</v>
      </c>
      <c r="P2830" s="6">
        <f t="shared" si="179"/>
        <v>98.30927835051547</v>
      </c>
      <c r="Q2830" t="s">
        <v>8317</v>
      </c>
      <c r="R2830" t="s">
        <v>8318</v>
      </c>
      <c r="S2830" s="12">
        <f t="shared" si="176"/>
        <v>42254.264687499999</v>
      </c>
      <c r="T2830" s="12">
        <f t="shared" si="177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8"/>
        <v>1.0651999999999999</v>
      </c>
      <c r="P2831" s="6">
        <f t="shared" si="179"/>
        <v>35.039473684210527</v>
      </c>
      <c r="Q2831" t="s">
        <v>8317</v>
      </c>
      <c r="R2831" t="s">
        <v>8318</v>
      </c>
      <c r="S2831" s="12">
        <f t="shared" si="176"/>
        <v>42495.434236111112</v>
      </c>
      <c r="T2831" s="12">
        <f t="shared" si="177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8"/>
        <v>1</v>
      </c>
      <c r="P2832" s="6">
        <f t="shared" si="179"/>
        <v>272.72727272727275</v>
      </c>
      <c r="Q2832" t="s">
        <v>8317</v>
      </c>
      <c r="R2832" t="s">
        <v>8318</v>
      </c>
      <c r="S2832" s="12">
        <f t="shared" si="176"/>
        <v>41758.839675925927</v>
      </c>
      <c r="T2832" s="12">
        <f t="shared" si="177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8"/>
        <v>1.1066666666666667</v>
      </c>
      <c r="P2833" s="6">
        <f t="shared" si="179"/>
        <v>63.846153846153847</v>
      </c>
      <c r="Q2833" t="s">
        <v>8317</v>
      </c>
      <c r="R2833" t="s">
        <v>8318</v>
      </c>
      <c r="S2833" s="12">
        <f t="shared" si="176"/>
        <v>42171.824884259258</v>
      </c>
      <c r="T2833" s="12">
        <f t="shared" si="177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8"/>
        <v>1.1471959999999999</v>
      </c>
      <c r="P2834" s="6">
        <f t="shared" si="179"/>
        <v>30.189368421052631</v>
      </c>
      <c r="Q2834" t="s">
        <v>8317</v>
      </c>
      <c r="R2834" t="s">
        <v>8318</v>
      </c>
      <c r="S2834" s="12">
        <f t="shared" si="176"/>
        <v>41938.709421296298</v>
      </c>
      <c r="T2834" s="12">
        <f t="shared" si="177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8"/>
        <v>1.0825925925925926</v>
      </c>
      <c r="P2835" s="6">
        <f t="shared" si="179"/>
        <v>83.51428571428572</v>
      </c>
      <c r="Q2835" t="s">
        <v>8317</v>
      </c>
      <c r="R2835" t="s">
        <v>8318</v>
      </c>
      <c r="S2835" s="12">
        <f t="shared" si="176"/>
        <v>42268.127696759257</v>
      </c>
      <c r="T2835" s="12">
        <f t="shared" si="177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8"/>
        <v>1.7</v>
      </c>
      <c r="P2836" s="6">
        <f t="shared" si="179"/>
        <v>64.761904761904759</v>
      </c>
      <c r="Q2836" t="s">
        <v>8317</v>
      </c>
      <c r="R2836" t="s">
        <v>8318</v>
      </c>
      <c r="S2836" s="12">
        <f t="shared" si="176"/>
        <v>42019.959837962961</v>
      </c>
      <c r="T2836" s="12">
        <f t="shared" si="177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8"/>
        <v>1.8709899999999999</v>
      </c>
      <c r="P2837" s="6">
        <f t="shared" si="179"/>
        <v>20.118172043010752</v>
      </c>
      <c r="Q2837" t="s">
        <v>8317</v>
      </c>
      <c r="R2837" t="s">
        <v>8318</v>
      </c>
      <c r="S2837" s="12">
        <f t="shared" si="176"/>
        <v>42313.703900462962</v>
      </c>
      <c r="T2837" s="12">
        <f t="shared" si="177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8"/>
        <v>1.0777777777777777</v>
      </c>
      <c r="P2838" s="6">
        <f t="shared" si="179"/>
        <v>44.090909090909093</v>
      </c>
      <c r="Q2838" t="s">
        <v>8317</v>
      </c>
      <c r="R2838" t="s">
        <v>8318</v>
      </c>
      <c r="S2838" s="12">
        <f t="shared" si="176"/>
        <v>42746.261782407411</v>
      </c>
      <c r="T2838" s="12">
        <f t="shared" si="177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8"/>
        <v>1</v>
      </c>
      <c r="P2839" s="6">
        <f t="shared" si="179"/>
        <v>40.476190476190474</v>
      </c>
      <c r="Q2839" t="s">
        <v>8317</v>
      </c>
      <c r="R2839" t="s">
        <v>8318</v>
      </c>
      <c r="S2839" s="12">
        <f t="shared" si="176"/>
        <v>42307.908379629633</v>
      </c>
      <c r="T2839" s="12">
        <f t="shared" si="177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8"/>
        <v>1.2024999999999999</v>
      </c>
      <c r="P2840" s="6">
        <f t="shared" si="179"/>
        <v>44.537037037037038</v>
      </c>
      <c r="Q2840" t="s">
        <v>8317</v>
      </c>
      <c r="R2840" t="s">
        <v>8318</v>
      </c>
      <c r="S2840" s="12">
        <f t="shared" si="176"/>
        <v>41842.607592592591</v>
      </c>
      <c r="T2840" s="12">
        <f t="shared" si="177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8"/>
        <v>1.1142857142857143</v>
      </c>
      <c r="P2841" s="6">
        <f t="shared" si="179"/>
        <v>125.80645161290323</v>
      </c>
      <c r="Q2841" t="s">
        <v>8317</v>
      </c>
      <c r="R2841" t="s">
        <v>8318</v>
      </c>
      <c r="S2841" s="12">
        <f t="shared" si="176"/>
        <v>41853.240208333329</v>
      </c>
      <c r="T2841" s="12">
        <f t="shared" si="177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8"/>
        <v>1.04</v>
      </c>
      <c r="P2842" s="6">
        <f t="shared" si="179"/>
        <v>19.696969696969695</v>
      </c>
      <c r="Q2842" t="s">
        <v>8317</v>
      </c>
      <c r="R2842" t="s">
        <v>8318</v>
      </c>
      <c r="S2842" s="12">
        <f t="shared" si="176"/>
        <v>42060.035636574074</v>
      </c>
      <c r="T2842" s="12">
        <f t="shared" si="177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8"/>
        <v>0.01</v>
      </c>
      <c r="P2843" s="6">
        <f t="shared" si="179"/>
        <v>10</v>
      </c>
      <c r="Q2843" t="s">
        <v>8317</v>
      </c>
      <c r="R2843" t="s">
        <v>8318</v>
      </c>
      <c r="S2843" s="12">
        <f t="shared" si="176"/>
        <v>42291.739548611113</v>
      </c>
      <c r="T2843" s="12">
        <f t="shared" si="177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8"/>
        <v>0</v>
      </c>
      <c r="P2844" s="6" t="e">
        <f t="shared" si="179"/>
        <v>#DIV/0!</v>
      </c>
      <c r="Q2844" t="s">
        <v>8317</v>
      </c>
      <c r="R2844" t="s">
        <v>8318</v>
      </c>
      <c r="S2844" s="12">
        <f t="shared" si="176"/>
        <v>41784.95248842593</v>
      </c>
      <c r="T2844" s="12">
        <f t="shared" si="177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8"/>
        <v>0</v>
      </c>
      <c r="P2845" s="6" t="e">
        <f t="shared" si="179"/>
        <v>#DIV/0!</v>
      </c>
      <c r="Q2845" t="s">
        <v>8317</v>
      </c>
      <c r="R2845" t="s">
        <v>8318</v>
      </c>
      <c r="S2845" s="12">
        <f t="shared" si="176"/>
        <v>42492.737847222219</v>
      </c>
      <c r="T2845" s="12">
        <f t="shared" si="177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8"/>
        <v>5.4545454545454543E-2</v>
      </c>
      <c r="P2846" s="6">
        <f t="shared" si="179"/>
        <v>30</v>
      </c>
      <c r="Q2846" t="s">
        <v>8317</v>
      </c>
      <c r="R2846" t="s">
        <v>8318</v>
      </c>
      <c r="S2846" s="12">
        <f t="shared" si="176"/>
        <v>42709.546064814815</v>
      </c>
      <c r="T2846" s="12">
        <f t="shared" si="177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8"/>
        <v>0.31546666666666667</v>
      </c>
      <c r="P2847" s="6">
        <f t="shared" si="179"/>
        <v>60.666666666666664</v>
      </c>
      <c r="Q2847" t="s">
        <v>8317</v>
      </c>
      <c r="R2847" t="s">
        <v>8318</v>
      </c>
      <c r="S2847" s="12">
        <f t="shared" si="176"/>
        <v>42103.016585648147</v>
      </c>
      <c r="T2847" s="12">
        <f t="shared" si="177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8"/>
        <v>0</v>
      </c>
      <c r="P2848" s="6" t="e">
        <f t="shared" si="179"/>
        <v>#DIV/0!</v>
      </c>
      <c r="Q2848" t="s">
        <v>8317</v>
      </c>
      <c r="R2848" t="s">
        <v>8318</v>
      </c>
      <c r="S2848" s="12">
        <f t="shared" si="176"/>
        <v>42108.692060185189</v>
      </c>
      <c r="T2848" s="12">
        <f t="shared" si="177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8"/>
        <v>0</v>
      </c>
      <c r="P2849" s="6" t="e">
        <f t="shared" si="179"/>
        <v>#DIV/0!</v>
      </c>
      <c r="Q2849" t="s">
        <v>8317</v>
      </c>
      <c r="R2849" t="s">
        <v>8318</v>
      </c>
      <c r="S2849" s="12">
        <f t="shared" si="176"/>
        <v>42453.806307870371</v>
      </c>
      <c r="T2849" s="12">
        <f t="shared" si="177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8"/>
        <v>2E-3</v>
      </c>
      <c r="P2850" s="6">
        <f t="shared" si="179"/>
        <v>23.333333333333332</v>
      </c>
      <c r="Q2850" t="s">
        <v>8317</v>
      </c>
      <c r="R2850" t="s">
        <v>8318</v>
      </c>
      <c r="S2850" s="12">
        <f t="shared" si="176"/>
        <v>42123.648831018523</v>
      </c>
      <c r="T2850" s="12">
        <f t="shared" si="177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8"/>
        <v>0.01</v>
      </c>
      <c r="P2851" s="6">
        <f t="shared" si="179"/>
        <v>5</v>
      </c>
      <c r="Q2851" t="s">
        <v>8317</v>
      </c>
      <c r="R2851" t="s">
        <v>8318</v>
      </c>
      <c r="S2851" s="12">
        <f t="shared" si="176"/>
        <v>42453.428240740745</v>
      </c>
      <c r="T2851" s="12">
        <f t="shared" si="177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8"/>
        <v>3.8875E-2</v>
      </c>
      <c r="P2852" s="6">
        <f t="shared" si="179"/>
        <v>23.923076923076923</v>
      </c>
      <c r="Q2852" t="s">
        <v>8317</v>
      </c>
      <c r="R2852" t="s">
        <v>8318</v>
      </c>
      <c r="S2852" s="12">
        <f t="shared" si="176"/>
        <v>41858.007071759261</v>
      </c>
      <c r="T2852" s="12">
        <f t="shared" si="177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8"/>
        <v>0</v>
      </c>
      <c r="P2853" s="6" t="e">
        <f t="shared" si="179"/>
        <v>#DIV/0!</v>
      </c>
      <c r="Q2853" t="s">
        <v>8317</v>
      </c>
      <c r="R2853" t="s">
        <v>8318</v>
      </c>
      <c r="S2853" s="12">
        <f t="shared" si="176"/>
        <v>42390.002650462964</v>
      </c>
      <c r="T2853" s="12">
        <f t="shared" si="177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8"/>
        <v>1.9E-2</v>
      </c>
      <c r="P2854" s="6">
        <f t="shared" si="179"/>
        <v>15.833333333333334</v>
      </c>
      <c r="Q2854" t="s">
        <v>8317</v>
      </c>
      <c r="R2854" t="s">
        <v>8318</v>
      </c>
      <c r="S2854" s="12">
        <f t="shared" si="176"/>
        <v>41781.045173611114</v>
      </c>
      <c r="T2854" s="12">
        <f t="shared" si="177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8"/>
        <v>0</v>
      </c>
      <c r="P2855" s="6" t="e">
        <f t="shared" si="179"/>
        <v>#DIV/0!</v>
      </c>
      <c r="Q2855" t="s">
        <v>8317</v>
      </c>
      <c r="R2855" t="s">
        <v>8318</v>
      </c>
      <c r="S2855" s="12">
        <f t="shared" si="176"/>
        <v>41836.190937499996</v>
      </c>
      <c r="T2855" s="12">
        <f t="shared" si="177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8"/>
        <v>0.41699999999999998</v>
      </c>
      <c r="P2856" s="6">
        <f t="shared" si="179"/>
        <v>29.785714285714285</v>
      </c>
      <c r="Q2856" t="s">
        <v>8317</v>
      </c>
      <c r="R2856" t="s">
        <v>8318</v>
      </c>
      <c r="S2856" s="12">
        <f t="shared" si="176"/>
        <v>42111.71665509259</v>
      </c>
      <c r="T2856" s="12">
        <f t="shared" si="177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8"/>
        <v>0.5</v>
      </c>
      <c r="P2857" s="6">
        <f t="shared" si="179"/>
        <v>60</v>
      </c>
      <c r="Q2857" t="s">
        <v>8317</v>
      </c>
      <c r="R2857" t="s">
        <v>8318</v>
      </c>
      <c r="S2857" s="12">
        <f t="shared" si="176"/>
        <v>42370.007766203707</v>
      </c>
      <c r="T2857" s="12">
        <f t="shared" si="177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8"/>
        <v>4.8666666666666664E-2</v>
      </c>
      <c r="P2858" s="6">
        <f t="shared" si="179"/>
        <v>24.333333333333332</v>
      </c>
      <c r="Q2858" t="s">
        <v>8317</v>
      </c>
      <c r="R2858" t="s">
        <v>8318</v>
      </c>
      <c r="S2858" s="12">
        <f t="shared" si="176"/>
        <v>42165.037581018521</v>
      </c>
      <c r="T2858" s="12">
        <f t="shared" si="177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8"/>
        <v>0.19736842105263158</v>
      </c>
      <c r="P2859" s="6">
        <f t="shared" si="179"/>
        <v>500</v>
      </c>
      <c r="Q2859" t="s">
        <v>8317</v>
      </c>
      <c r="R2859" t="s">
        <v>8318</v>
      </c>
      <c r="S2859" s="12">
        <f t="shared" si="176"/>
        <v>42726.920081018514</v>
      </c>
      <c r="T2859" s="12">
        <f t="shared" si="177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8"/>
        <v>0</v>
      </c>
      <c r="P2860" s="6" t="e">
        <f t="shared" si="179"/>
        <v>#DIV/0!</v>
      </c>
      <c r="Q2860" t="s">
        <v>8317</v>
      </c>
      <c r="R2860" t="s">
        <v>8318</v>
      </c>
      <c r="S2860" s="12">
        <f t="shared" si="176"/>
        <v>41954.545081018514</v>
      </c>
      <c r="T2860" s="12">
        <f t="shared" si="177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8"/>
        <v>1.7500000000000002E-2</v>
      </c>
      <c r="P2861" s="6">
        <f t="shared" si="179"/>
        <v>35</v>
      </c>
      <c r="Q2861" t="s">
        <v>8317</v>
      </c>
      <c r="R2861" t="s">
        <v>8318</v>
      </c>
      <c r="S2861" s="12">
        <f t="shared" si="176"/>
        <v>42233.362314814818</v>
      </c>
      <c r="T2861" s="12">
        <f t="shared" si="177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8"/>
        <v>6.6500000000000004E-2</v>
      </c>
      <c r="P2862" s="6">
        <f t="shared" si="179"/>
        <v>29.555555555555557</v>
      </c>
      <c r="Q2862" t="s">
        <v>8317</v>
      </c>
      <c r="R2862" t="s">
        <v>8318</v>
      </c>
      <c r="S2862" s="12">
        <f t="shared" si="176"/>
        <v>42480.80064814815</v>
      </c>
      <c r="T2862" s="12">
        <f t="shared" si="177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8"/>
        <v>0.32</v>
      </c>
      <c r="P2863" s="6">
        <f t="shared" si="179"/>
        <v>26.666666666666668</v>
      </c>
      <c r="Q2863" t="s">
        <v>8317</v>
      </c>
      <c r="R2863" t="s">
        <v>8318</v>
      </c>
      <c r="S2863" s="12">
        <f t="shared" si="176"/>
        <v>42257.590833333335</v>
      </c>
      <c r="T2863" s="12">
        <f t="shared" si="177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8"/>
        <v>4.3307086614173228E-3</v>
      </c>
      <c r="P2864" s="6">
        <f t="shared" si="179"/>
        <v>18.333333333333332</v>
      </c>
      <c r="Q2864" t="s">
        <v>8317</v>
      </c>
      <c r="R2864" t="s">
        <v>8318</v>
      </c>
      <c r="S2864" s="12">
        <f t="shared" si="176"/>
        <v>41784.789687500001</v>
      </c>
      <c r="T2864" s="12">
        <f t="shared" si="177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8"/>
        <v>4.0000000000000002E-4</v>
      </c>
      <c r="P2865" s="6">
        <f t="shared" si="179"/>
        <v>20</v>
      </c>
      <c r="Q2865" t="s">
        <v>8317</v>
      </c>
      <c r="R2865" t="s">
        <v>8318</v>
      </c>
      <c r="S2865" s="12">
        <f t="shared" si="176"/>
        <v>41831.675034722226</v>
      </c>
      <c r="T2865" s="12">
        <f t="shared" si="177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8"/>
        <v>1.6E-2</v>
      </c>
      <c r="P2866" s="6">
        <f t="shared" si="179"/>
        <v>13.333333333333334</v>
      </c>
      <c r="Q2866" t="s">
        <v>8317</v>
      </c>
      <c r="R2866" t="s">
        <v>8318</v>
      </c>
      <c r="S2866" s="12">
        <f t="shared" si="176"/>
        <v>42172.613506944443</v>
      </c>
      <c r="T2866" s="12">
        <f t="shared" si="177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8"/>
        <v>0</v>
      </c>
      <c r="P2867" s="6" t="e">
        <f t="shared" si="179"/>
        <v>#DIV/0!</v>
      </c>
      <c r="Q2867" t="s">
        <v>8317</v>
      </c>
      <c r="R2867" t="s">
        <v>8318</v>
      </c>
      <c r="S2867" s="12">
        <f t="shared" si="176"/>
        <v>41950.114108796297</v>
      </c>
      <c r="T2867" s="12">
        <f t="shared" si="177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8"/>
        <v>8.9999999999999993E-3</v>
      </c>
      <c r="P2868" s="6">
        <f t="shared" si="179"/>
        <v>22.5</v>
      </c>
      <c r="Q2868" t="s">
        <v>8317</v>
      </c>
      <c r="R2868" t="s">
        <v>8318</v>
      </c>
      <c r="S2868" s="12">
        <f t="shared" si="176"/>
        <v>42627.955104166671</v>
      </c>
      <c r="T2868" s="12">
        <f t="shared" si="177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8"/>
        <v>0.2016</v>
      </c>
      <c r="P2869" s="6">
        <f t="shared" si="179"/>
        <v>50.4</v>
      </c>
      <c r="Q2869" t="s">
        <v>8317</v>
      </c>
      <c r="R2869" t="s">
        <v>8318</v>
      </c>
      <c r="S2869" s="12">
        <f t="shared" si="176"/>
        <v>42531.195277777777</v>
      </c>
      <c r="T2869" s="12">
        <f t="shared" si="177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8"/>
        <v>0.42011733333333334</v>
      </c>
      <c r="P2870" s="6">
        <f t="shared" si="179"/>
        <v>105.02933333333334</v>
      </c>
      <c r="Q2870" t="s">
        <v>8317</v>
      </c>
      <c r="R2870" t="s">
        <v>8318</v>
      </c>
      <c r="S2870" s="12">
        <f t="shared" si="176"/>
        <v>42618.827013888891</v>
      </c>
      <c r="T2870" s="12">
        <f t="shared" si="177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8"/>
        <v>8.8500000000000002E-3</v>
      </c>
      <c r="P2871" s="6">
        <f t="shared" si="179"/>
        <v>35.4</v>
      </c>
      <c r="Q2871" t="s">
        <v>8317</v>
      </c>
      <c r="R2871" t="s">
        <v>8318</v>
      </c>
      <c r="S2871" s="12">
        <f t="shared" si="176"/>
        <v>42540.593530092592</v>
      </c>
      <c r="T2871" s="12">
        <f t="shared" si="177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8"/>
        <v>0.15</v>
      </c>
      <c r="P2872" s="6">
        <f t="shared" si="179"/>
        <v>83.333333333333329</v>
      </c>
      <c r="Q2872" t="s">
        <v>8317</v>
      </c>
      <c r="R2872" t="s">
        <v>8318</v>
      </c>
      <c r="S2872" s="12">
        <f t="shared" si="176"/>
        <v>41746.189409722225</v>
      </c>
      <c r="T2872" s="12">
        <f t="shared" si="177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8"/>
        <v>4.6699999999999998E-2</v>
      </c>
      <c r="P2873" s="6">
        <f t="shared" si="179"/>
        <v>35.92307692307692</v>
      </c>
      <c r="Q2873" t="s">
        <v>8317</v>
      </c>
      <c r="R2873" t="s">
        <v>8318</v>
      </c>
      <c r="S2873" s="12">
        <f t="shared" si="176"/>
        <v>41974.738576388889</v>
      </c>
      <c r="T2873" s="12">
        <f t="shared" si="177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8"/>
        <v>0</v>
      </c>
      <c r="P2874" s="6" t="e">
        <f t="shared" si="179"/>
        <v>#DIV/0!</v>
      </c>
      <c r="Q2874" t="s">
        <v>8317</v>
      </c>
      <c r="R2874" t="s">
        <v>8318</v>
      </c>
      <c r="S2874" s="12">
        <f t="shared" si="176"/>
        <v>42115.11618055556</v>
      </c>
      <c r="T2874" s="12">
        <f t="shared" si="177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8"/>
        <v>0.38119999999999998</v>
      </c>
      <c r="P2875" s="6">
        <f t="shared" si="179"/>
        <v>119.125</v>
      </c>
      <c r="Q2875" t="s">
        <v>8317</v>
      </c>
      <c r="R2875" t="s">
        <v>8318</v>
      </c>
      <c r="S2875" s="12">
        <f t="shared" si="176"/>
        <v>42002.817488425921</v>
      </c>
      <c r="T2875" s="12">
        <f t="shared" si="177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8"/>
        <v>5.4199999999999998E-2</v>
      </c>
      <c r="P2876" s="6">
        <f t="shared" si="179"/>
        <v>90.333333333333329</v>
      </c>
      <c r="Q2876" t="s">
        <v>8317</v>
      </c>
      <c r="R2876" t="s">
        <v>8318</v>
      </c>
      <c r="S2876" s="12">
        <f t="shared" si="176"/>
        <v>42722.84474537037</v>
      </c>
      <c r="T2876" s="12">
        <f t="shared" si="177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8"/>
        <v>3.5E-4</v>
      </c>
      <c r="P2877" s="6">
        <f t="shared" si="179"/>
        <v>2.3333333333333335</v>
      </c>
      <c r="Q2877" t="s">
        <v>8317</v>
      </c>
      <c r="R2877" t="s">
        <v>8318</v>
      </c>
      <c r="S2877" s="12">
        <f t="shared" si="176"/>
        <v>42465.128391203703</v>
      </c>
      <c r="T2877" s="12">
        <f t="shared" si="177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8"/>
        <v>0</v>
      </c>
      <c r="P2878" s="6" t="e">
        <f t="shared" si="179"/>
        <v>#DIV/0!</v>
      </c>
      <c r="Q2878" t="s">
        <v>8317</v>
      </c>
      <c r="R2878" t="s">
        <v>8318</v>
      </c>
      <c r="S2878" s="12">
        <f t="shared" si="176"/>
        <v>42171.743969907402</v>
      </c>
      <c r="T2878" s="12">
        <f t="shared" si="177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8"/>
        <v>0.10833333333333334</v>
      </c>
      <c r="P2879" s="6">
        <f t="shared" si="179"/>
        <v>108.33333333333333</v>
      </c>
      <c r="Q2879" t="s">
        <v>8317</v>
      </c>
      <c r="R2879" t="s">
        <v>8318</v>
      </c>
      <c r="S2879" s="12">
        <f t="shared" si="176"/>
        <v>42672.955138888894</v>
      </c>
      <c r="T2879" s="12">
        <f t="shared" si="177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8"/>
        <v>2.1000000000000001E-2</v>
      </c>
      <c r="P2880" s="6">
        <f t="shared" si="179"/>
        <v>15.75</v>
      </c>
      <c r="Q2880" t="s">
        <v>8317</v>
      </c>
      <c r="R2880" t="s">
        <v>8318</v>
      </c>
      <c r="S2880" s="12">
        <f t="shared" si="176"/>
        <v>42128.615682870368</v>
      </c>
      <c r="T2880" s="12">
        <f t="shared" si="177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8"/>
        <v>2.5892857142857141E-3</v>
      </c>
      <c r="P2881" s="6">
        <f t="shared" si="179"/>
        <v>29</v>
      </c>
      <c r="Q2881" t="s">
        <v>8317</v>
      </c>
      <c r="R2881" t="s">
        <v>8318</v>
      </c>
      <c r="S2881" s="12">
        <f t="shared" si="176"/>
        <v>42359.725243055553</v>
      </c>
      <c r="T2881" s="12">
        <f t="shared" si="177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8"/>
        <v>0.23333333333333334</v>
      </c>
      <c r="P2882" s="6">
        <f t="shared" si="179"/>
        <v>96.551724137931032</v>
      </c>
      <c r="Q2882" t="s">
        <v>8317</v>
      </c>
      <c r="R2882" t="s">
        <v>8318</v>
      </c>
      <c r="S2882" s="12">
        <f t="shared" ref="S2882:S2945" si="180">(J2882/86400)+DATE(1970,1,1)</f>
        <v>42192.905694444446</v>
      </c>
      <c r="T2882" s="12">
        <f t="shared" ref="T2882:T2945" si="181">(I2882/86400)+DATE(1970,1,1)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2">E2883/D2883</f>
        <v>0</v>
      </c>
      <c r="P2883" s="6" t="e">
        <f t="shared" ref="P2883:P2946" si="183">E2883/L2883</f>
        <v>#DIV/0!</v>
      </c>
      <c r="Q2883" t="s">
        <v>8317</v>
      </c>
      <c r="R2883" t="s">
        <v>8318</v>
      </c>
      <c r="S2883" s="12">
        <f t="shared" si="180"/>
        <v>41916.597638888888</v>
      </c>
      <c r="T2883" s="12">
        <f t="shared" si="181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2"/>
        <v>0.33600000000000002</v>
      </c>
      <c r="P2884" s="6">
        <f t="shared" si="183"/>
        <v>63</v>
      </c>
      <c r="Q2884" t="s">
        <v>8317</v>
      </c>
      <c r="R2884" t="s">
        <v>8318</v>
      </c>
      <c r="S2884" s="12">
        <f t="shared" si="180"/>
        <v>42461.596273148149</v>
      </c>
      <c r="T2884" s="12">
        <f t="shared" si="181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2"/>
        <v>0.1908</v>
      </c>
      <c r="P2885" s="6">
        <f t="shared" si="183"/>
        <v>381.6</v>
      </c>
      <c r="Q2885" t="s">
        <v>8317</v>
      </c>
      <c r="R2885" t="s">
        <v>8318</v>
      </c>
      <c r="S2885" s="12">
        <f t="shared" si="180"/>
        <v>42370.90320601852</v>
      </c>
      <c r="T2885" s="12">
        <f t="shared" si="181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2"/>
        <v>4.1111111111111114E-3</v>
      </c>
      <c r="P2886" s="6">
        <f t="shared" si="183"/>
        <v>46.25</v>
      </c>
      <c r="Q2886" t="s">
        <v>8317</v>
      </c>
      <c r="R2886" t="s">
        <v>8318</v>
      </c>
      <c r="S2886" s="12">
        <f t="shared" si="180"/>
        <v>41948.727256944447</v>
      </c>
      <c r="T2886" s="12">
        <f t="shared" si="181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2"/>
        <v>0.32500000000000001</v>
      </c>
      <c r="P2887" s="6">
        <f t="shared" si="183"/>
        <v>26</v>
      </c>
      <c r="Q2887" t="s">
        <v>8317</v>
      </c>
      <c r="R2887" t="s">
        <v>8318</v>
      </c>
      <c r="S2887" s="12">
        <f t="shared" si="180"/>
        <v>42047.07640046296</v>
      </c>
      <c r="T2887" s="12">
        <f t="shared" si="181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2"/>
        <v>0.05</v>
      </c>
      <c r="P2888" s="6">
        <f t="shared" si="183"/>
        <v>10</v>
      </c>
      <c r="Q2888" t="s">
        <v>8317</v>
      </c>
      <c r="R2888" t="s">
        <v>8318</v>
      </c>
      <c r="S2888" s="12">
        <f t="shared" si="180"/>
        <v>42261.632916666669</v>
      </c>
      <c r="T2888" s="12">
        <f t="shared" si="181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2"/>
        <v>1.6666666666666668E-3</v>
      </c>
      <c r="P2889" s="6">
        <f t="shared" si="183"/>
        <v>5</v>
      </c>
      <c r="Q2889" t="s">
        <v>8317</v>
      </c>
      <c r="R2889" t="s">
        <v>8318</v>
      </c>
      <c r="S2889" s="12">
        <f t="shared" si="180"/>
        <v>41985.427361111113</v>
      </c>
      <c r="T2889" s="12">
        <f t="shared" si="181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2"/>
        <v>0</v>
      </c>
      <c r="P2890" s="6" t="e">
        <f t="shared" si="183"/>
        <v>#DIV/0!</v>
      </c>
      <c r="Q2890" t="s">
        <v>8317</v>
      </c>
      <c r="R2890" t="s">
        <v>8318</v>
      </c>
      <c r="S2890" s="12">
        <f t="shared" si="180"/>
        <v>41922.535185185188</v>
      </c>
      <c r="T2890" s="12">
        <f t="shared" si="181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2"/>
        <v>0.38066666666666665</v>
      </c>
      <c r="P2891" s="6">
        <f t="shared" si="183"/>
        <v>81.571428571428569</v>
      </c>
      <c r="Q2891" t="s">
        <v>8317</v>
      </c>
      <c r="R2891" t="s">
        <v>8318</v>
      </c>
      <c r="S2891" s="12">
        <f t="shared" si="180"/>
        <v>41850.863252314812</v>
      </c>
      <c r="T2891" s="12">
        <f t="shared" si="181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2"/>
        <v>1.0500000000000001E-2</v>
      </c>
      <c r="P2892" s="6">
        <f t="shared" si="183"/>
        <v>7</v>
      </c>
      <c r="Q2892" t="s">
        <v>8317</v>
      </c>
      <c r="R2892" t="s">
        <v>8318</v>
      </c>
      <c r="S2892" s="12">
        <f t="shared" si="180"/>
        <v>41831.742962962962</v>
      </c>
      <c r="T2892" s="12">
        <f t="shared" si="181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2"/>
        <v>2.7300000000000001E-2</v>
      </c>
      <c r="P2893" s="6">
        <f t="shared" si="183"/>
        <v>27.3</v>
      </c>
      <c r="Q2893" t="s">
        <v>8317</v>
      </c>
      <c r="R2893" t="s">
        <v>8318</v>
      </c>
      <c r="S2893" s="12">
        <f t="shared" si="180"/>
        <v>42415.883425925931</v>
      </c>
      <c r="T2893" s="12">
        <f t="shared" si="181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2"/>
        <v>9.0909090909090912E-2</v>
      </c>
      <c r="P2894" s="6">
        <f t="shared" si="183"/>
        <v>29.411764705882351</v>
      </c>
      <c r="Q2894" t="s">
        <v>8317</v>
      </c>
      <c r="R2894" t="s">
        <v>8318</v>
      </c>
      <c r="S2894" s="12">
        <f t="shared" si="180"/>
        <v>41869.714166666665</v>
      </c>
      <c r="T2894" s="12">
        <f t="shared" si="181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2"/>
        <v>5.0000000000000001E-3</v>
      </c>
      <c r="P2895" s="6">
        <f t="shared" si="183"/>
        <v>12.5</v>
      </c>
      <c r="Q2895" t="s">
        <v>8317</v>
      </c>
      <c r="R2895" t="s">
        <v>8318</v>
      </c>
      <c r="S2895" s="12">
        <f t="shared" si="180"/>
        <v>41953.773090277777</v>
      </c>
      <c r="T2895" s="12">
        <f t="shared" si="181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2"/>
        <v>0</v>
      </c>
      <c r="P2896" s="6" t="e">
        <f t="shared" si="183"/>
        <v>#DIV/0!</v>
      </c>
      <c r="Q2896" t="s">
        <v>8317</v>
      </c>
      <c r="R2896" t="s">
        <v>8318</v>
      </c>
      <c r="S2896" s="12">
        <f t="shared" si="180"/>
        <v>42037.986284722225</v>
      </c>
      <c r="T2896" s="12">
        <f t="shared" si="181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2"/>
        <v>4.5999999999999999E-2</v>
      </c>
      <c r="P2897" s="6">
        <f t="shared" si="183"/>
        <v>5.75</v>
      </c>
      <c r="Q2897" t="s">
        <v>8317</v>
      </c>
      <c r="R2897" t="s">
        <v>8318</v>
      </c>
      <c r="S2897" s="12">
        <f t="shared" si="180"/>
        <v>41811.555462962962</v>
      </c>
      <c r="T2897" s="12">
        <f t="shared" si="181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2"/>
        <v>0.20833333333333334</v>
      </c>
      <c r="P2898" s="6">
        <f t="shared" si="183"/>
        <v>52.083333333333336</v>
      </c>
      <c r="Q2898" t="s">
        <v>8317</v>
      </c>
      <c r="R2898" t="s">
        <v>8318</v>
      </c>
      <c r="S2898" s="12">
        <f t="shared" si="180"/>
        <v>42701.908807870372</v>
      </c>
      <c r="T2898" s="12">
        <f t="shared" si="181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2"/>
        <v>4.583333333333333E-2</v>
      </c>
      <c r="P2899" s="6">
        <f t="shared" si="183"/>
        <v>183.33333333333334</v>
      </c>
      <c r="Q2899" t="s">
        <v>8317</v>
      </c>
      <c r="R2899" t="s">
        <v>8318</v>
      </c>
      <c r="S2899" s="12">
        <f t="shared" si="180"/>
        <v>42258.646504629629</v>
      </c>
      <c r="T2899" s="12">
        <f t="shared" si="181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2"/>
        <v>4.2133333333333335E-2</v>
      </c>
      <c r="P2900" s="6">
        <f t="shared" si="183"/>
        <v>26.333333333333332</v>
      </c>
      <c r="Q2900" t="s">
        <v>8317</v>
      </c>
      <c r="R2900" t="s">
        <v>8318</v>
      </c>
      <c r="S2900" s="12">
        <f t="shared" si="180"/>
        <v>42278.664965277778</v>
      </c>
      <c r="T2900" s="12">
        <f t="shared" si="181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2"/>
        <v>0</v>
      </c>
      <c r="P2901" s="6" t="e">
        <f t="shared" si="183"/>
        <v>#DIV/0!</v>
      </c>
      <c r="Q2901" t="s">
        <v>8317</v>
      </c>
      <c r="R2901" t="s">
        <v>8318</v>
      </c>
      <c r="S2901" s="12">
        <f t="shared" si="180"/>
        <v>42515.078217592592</v>
      </c>
      <c r="T2901" s="12">
        <f t="shared" si="181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2"/>
        <v>0.61909090909090914</v>
      </c>
      <c r="P2902" s="6">
        <f t="shared" si="183"/>
        <v>486.42857142857144</v>
      </c>
      <c r="Q2902" t="s">
        <v>8317</v>
      </c>
      <c r="R2902" t="s">
        <v>8318</v>
      </c>
      <c r="S2902" s="12">
        <f t="shared" si="180"/>
        <v>41830.234166666669</v>
      </c>
      <c r="T2902" s="12">
        <f t="shared" si="181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2"/>
        <v>8.0000000000000002E-3</v>
      </c>
      <c r="P2903" s="6">
        <f t="shared" si="183"/>
        <v>3</v>
      </c>
      <c r="Q2903" t="s">
        <v>8317</v>
      </c>
      <c r="R2903" t="s">
        <v>8318</v>
      </c>
      <c r="S2903" s="12">
        <f t="shared" si="180"/>
        <v>41982.904386574075</v>
      </c>
      <c r="T2903" s="12">
        <f t="shared" si="181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2"/>
        <v>1.6666666666666666E-4</v>
      </c>
      <c r="P2904" s="6">
        <f t="shared" si="183"/>
        <v>25</v>
      </c>
      <c r="Q2904" t="s">
        <v>8317</v>
      </c>
      <c r="R2904" t="s">
        <v>8318</v>
      </c>
      <c r="S2904" s="12">
        <f t="shared" si="180"/>
        <v>42210.439768518518</v>
      </c>
      <c r="T2904" s="12">
        <f t="shared" si="181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2"/>
        <v>7.7999999999999996E-3</v>
      </c>
      <c r="P2905" s="6">
        <f t="shared" si="183"/>
        <v>9.75</v>
      </c>
      <c r="Q2905" t="s">
        <v>8317</v>
      </c>
      <c r="R2905" t="s">
        <v>8318</v>
      </c>
      <c r="S2905" s="12">
        <f t="shared" si="180"/>
        <v>42196.166874999995</v>
      </c>
      <c r="T2905" s="12">
        <f t="shared" si="181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2"/>
        <v>0.05</v>
      </c>
      <c r="P2906" s="6">
        <f t="shared" si="183"/>
        <v>18.75</v>
      </c>
      <c r="Q2906" t="s">
        <v>8317</v>
      </c>
      <c r="R2906" t="s">
        <v>8318</v>
      </c>
      <c r="S2906" s="12">
        <f t="shared" si="180"/>
        <v>41940.967951388891</v>
      </c>
      <c r="T2906" s="12">
        <f t="shared" si="181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2"/>
        <v>0.17771428571428571</v>
      </c>
      <c r="P2907" s="6">
        <f t="shared" si="183"/>
        <v>36.588235294117645</v>
      </c>
      <c r="Q2907" t="s">
        <v>8317</v>
      </c>
      <c r="R2907" t="s">
        <v>8318</v>
      </c>
      <c r="S2907" s="12">
        <f t="shared" si="180"/>
        <v>42606.056863425925</v>
      </c>
      <c r="T2907" s="12">
        <f t="shared" si="181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2"/>
        <v>9.4166666666666662E-2</v>
      </c>
      <c r="P2908" s="6">
        <f t="shared" si="183"/>
        <v>80.714285714285708</v>
      </c>
      <c r="Q2908" t="s">
        <v>8317</v>
      </c>
      <c r="R2908" t="s">
        <v>8318</v>
      </c>
      <c r="S2908" s="12">
        <f t="shared" si="180"/>
        <v>42199.648912037039</v>
      </c>
      <c r="T2908" s="12">
        <f t="shared" si="181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2"/>
        <v>8.0000000000000004E-4</v>
      </c>
      <c r="P2909" s="6">
        <f t="shared" si="183"/>
        <v>1</v>
      </c>
      <c r="Q2909" t="s">
        <v>8317</v>
      </c>
      <c r="R2909" t="s">
        <v>8318</v>
      </c>
      <c r="S2909" s="12">
        <f t="shared" si="180"/>
        <v>42444.877743055556</v>
      </c>
      <c r="T2909" s="12">
        <f t="shared" si="181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2"/>
        <v>2.75E-2</v>
      </c>
      <c r="P2910" s="6">
        <f t="shared" si="183"/>
        <v>52.8</v>
      </c>
      <c r="Q2910" t="s">
        <v>8317</v>
      </c>
      <c r="R2910" t="s">
        <v>8318</v>
      </c>
      <c r="S2910" s="12">
        <f t="shared" si="180"/>
        <v>42499.73170138889</v>
      </c>
      <c r="T2910" s="12">
        <f t="shared" si="181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2"/>
        <v>1.1111111111111112E-4</v>
      </c>
      <c r="P2911" s="6">
        <f t="shared" si="183"/>
        <v>20</v>
      </c>
      <c r="Q2911" t="s">
        <v>8317</v>
      </c>
      <c r="R2911" t="s">
        <v>8318</v>
      </c>
      <c r="S2911" s="12">
        <f t="shared" si="180"/>
        <v>41929.266215277778</v>
      </c>
      <c r="T2911" s="12">
        <f t="shared" si="181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2"/>
        <v>3.3333333333333335E-5</v>
      </c>
      <c r="P2912" s="6">
        <f t="shared" si="183"/>
        <v>1</v>
      </c>
      <c r="Q2912" t="s">
        <v>8317</v>
      </c>
      <c r="R2912" t="s">
        <v>8318</v>
      </c>
      <c r="S2912" s="12">
        <f t="shared" si="180"/>
        <v>42107.841284722221</v>
      </c>
      <c r="T2912" s="12">
        <f t="shared" si="181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2"/>
        <v>0.36499999999999999</v>
      </c>
      <c r="P2913" s="6">
        <f t="shared" si="183"/>
        <v>46.928571428571431</v>
      </c>
      <c r="Q2913" t="s">
        <v>8317</v>
      </c>
      <c r="R2913" t="s">
        <v>8318</v>
      </c>
      <c r="S2913" s="12">
        <f t="shared" si="180"/>
        <v>42142.768819444449</v>
      </c>
      <c r="T2913" s="12">
        <f t="shared" si="181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2"/>
        <v>0.14058171745152354</v>
      </c>
      <c r="P2914" s="6">
        <f t="shared" si="183"/>
        <v>78.07692307692308</v>
      </c>
      <c r="Q2914" t="s">
        <v>8317</v>
      </c>
      <c r="R2914" t="s">
        <v>8318</v>
      </c>
      <c r="S2914" s="12">
        <f t="shared" si="180"/>
        <v>42354.131643518514</v>
      </c>
      <c r="T2914" s="12">
        <f t="shared" si="181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2"/>
        <v>2.0000000000000001E-4</v>
      </c>
      <c r="P2915" s="6">
        <f t="shared" si="183"/>
        <v>1</v>
      </c>
      <c r="Q2915" t="s">
        <v>8317</v>
      </c>
      <c r="R2915" t="s">
        <v>8318</v>
      </c>
      <c r="S2915" s="12">
        <f t="shared" si="180"/>
        <v>41828.922905092593</v>
      </c>
      <c r="T2915" s="12">
        <f t="shared" si="181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2"/>
        <v>4.0000000000000003E-5</v>
      </c>
      <c r="P2916" s="6">
        <f t="shared" si="183"/>
        <v>1</v>
      </c>
      <c r="Q2916" t="s">
        <v>8317</v>
      </c>
      <c r="R2916" t="s">
        <v>8318</v>
      </c>
      <c r="S2916" s="12">
        <f t="shared" si="180"/>
        <v>42017.907337962963</v>
      </c>
      <c r="T2916" s="12">
        <f t="shared" si="181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2"/>
        <v>0.61099999999999999</v>
      </c>
      <c r="P2917" s="6">
        <f t="shared" si="183"/>
        <v>203.66666666666666</v>
      </c>
      <c r="Q2917" t="s">
        <v>8317</v>
      </c>
      <c r="R2917" t="s">
        <v>8318</v>
      </c>
      <c r="S2917" s="12">
        <f t="shared" si="180"/>
        <v>42415.398032407407</v>
      </c>
      <c r="T2917" s="12">
        <f t="shared" si="181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2"/>
        <v>7.8378378378378383E-2</v>
      </c>
      <c r="P2918" s="6">
        <f t="shared" si="183"/>
        <v>20.714285714285715</v>
      </c>
      <c r="Q2918" t="s">
        <v>8317</v>
      </c>
      <c r="R2918" t="s">
        <v>8318</v>
      </c>
      <c r="S2918" s="12">
        <f t="shared" si="180"/>
        <v>41755.476724537039</v>
      </c>
      <c r="T2918" s="12">
        <f t="shared" si="181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2"/>
        <v>0.2185</v>
      </c>
      <c r="P2919" s="6">
        <f t="shared" si="183"/>
        <v>48.555555555555557</v>
      </c>
      <c r="Q2919" t="s">
        <v>8317</v>
      </c>
      <c r="R2919" t="s">
        <v>8318</v>
      </c>
      <c r="S2919" s="12">
        <f t="shared" si="180"/>
        <v>42245.234340277777</v>
      </c>
      <c r="T2919" s="12">
        <f t="shared" si="181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2"/>
        <v>0.27239999999999998</v>
      </c>
      <c r="P2920" s="6">
        <f t="shared" si="183"/>
        <v>68.099999999999994</v>
      </c>
      <c r="Q2920" t="s">
        <v>8317</v>
      </c>
      <c r="R2920" t="s">
        <v>8318</v>
      </c>
      <c r="S2920" s="12">
        <f t="shared" si="180"/>
        <v>42278.629710648151</v>
      </c>
      <c r="T2920" s="12">
        <f t="shared" si="181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2"/>
        <v>8.5000000000000006E-2</v>
      </c>
      <c r="P2921" s="6">
        <f t="shared" si="183"/>
        <v>8.5</v>
      </c>
      <c r="Q2921" t="s">
        <v>8317</v>
      </c>
      <c r="R2921" t="s">
        <v>8318</v>
      </c>
      <c r="S2921" s="12">
        <f t="shared" si="180"/>
        <v>41826.61954861111</v>
      </c>
      <c r="T2921" s="12">
        <f t="shared" si="181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2"/>
        <v>0.26840000000000003</v>
      </c>
      <c r="P2922" s="6">
        <f t="shared" si="183"/>
        <v>51.615384615384613</v>
      </c>
      <c r="Q2922" t="s">
        <v>8317</v>
      </c>
      <c r="R2922" t="s">
        <v>8318</v>
      </c>
      <c r="S2922" s="12">
        <f t="shared" si="180"/>
        <v>42058.792476851857</v>
      </c>
      <c r="T2922" s="12">
        <f t="shared" si="181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2"/>
        <v>1.29</v>
      </c>
      <c r="P2923" s="6">
        <f t="shared" si="183"/>
        <v>43</v>
      </c>
      <c r="Q2923" t="s">
        <v>8317</v>
      </c>
      <c r="R2923" t="s">
        <v>8359</v>
      </c>
      <c r="S2923" s="12">
        <f t="shared" si="180"/>
        <v>41877.886620370373</v>
      </c>
      <c r="T2923" s="12">
        <f t="shared" si="181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2"/>
        <v>1</v>
      </c>
      <c r="P2924" s="6">
        <f t="shared" si="183"/>
        <v>83.333333333333329</v>
      </c>
      <c r="Q2924" t="s">
        <v>8317</v>
      </c>
      <c r="R2924" t="s">
        <v>8359</v>
      </c>
      <c r="S2924" s="12">
        <f t="shared" si="180"/>
        <v>42097.874155092592</v>
      </c>
      <c r="T2924" s="12">
        <f t="shared" si="181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2"/>
        <v>1</v>
      </c>
      <c r="P2925" s="6">
        <f t="shared" si="183"/>
        <v>30</v>
      </c>
      <c r="Q2925" t="s">
        <v>8317</v>
      </c>
      <c r="R2925" t="s">
        <v>8359</v>
      </c>
      <c r="S2925" s="12">
        <f t="shared" si="180"/>
        <v>42013.15253472222</v>
      </c>
      <c r="T2925" s="12">
        <f t="shared" si="181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2"/>
        <v>1.032</v>
      </c>
      <c r="P2926" s="6">
        <f t="shared" si="183"/>
        <v>175.51020408163265</v>
      </c>
      <c r="Q2926" t="s">
        <v>8317</v>
      </c>
      <c r="R2926" t="s">
        <v>8359</v>
      </c>
      <c r="S2926" s="12">
        <f t="shared" si="180"/>
        <v>42103.556828703702</v>
      </c>
      <c r="T2926" s="12">
        <f t="shared" si="181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2"/>
        <v>1.0244597777777777</v>
      </c>
      <c r="P2927" s="6">
        <f t="shared" si="183"/>
        <v>231.66175879396985</v>
      </c>
      <c r="Q2927" t="s">
        <v>8317</v>
      </c>
      <c r="R2927" t="s">
        <v>8359</v>
      </c>
      <c r="S2927" s="12">
        <f t="shared" si="180"/>
        <v>41863.584120370375</v>
      </c>
      <c r="T2927" s="12">
        <f t="shared" si="181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2"/>
        <v>1.25</v>
      </c>
      <c r="P2928" s="6">
        <f t="shared" si="183"/>
        <v>75</v>
      </c>
      <c r="Q2928" t="s">
        <v>8317</v>
      </c>
      <c r="R2928" t="s">
        <v>8359</v>
      </c>
      <c r="S2928" s="12">
        <f t="shared" si="180"/>
        <v>42044.765960648147</v>
      </c>
      <c r="T2928" s="12">
        <f t="shared" si="181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2"/>
        <v>1.3083333333333333</v>
      </c>
      <c r="P2929" s="6">
        <f t="shared" si="183"/>
        <v>112.14285714285714</v>
      </c>
      <c r="Q2929" t="s">
        <v>8317</v>
      </c>
      <c r="R2929" t="s">
        <v>8359</v>
      </c>
      <c r="S2929" s="12">
        <f t="shared" si="180"/>
        <v>41806.669317129628</v>
      </c>
      <c r="T2929" s="12">
        <f t="shared" si="181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2"/>
        <v>1</v>
      </c>
      <c r="P2930" s="6">
        <f t="shared" si="183"/>
        <v>41.666666666666664</v>
      </c>
      <c r="Q2930" t="s">
        <v>8317</v>
      </c>
      <c r="R2930" t="s">
        <v>8359</v>
      </c>
      <c r="S2930" s="12">
        <f t="shared" si="180"/>
        <v>42403.998217592598</v>
      </c>
      <c r="T2930" s="12">
        <f t="shared" si="181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2"/>
        <v>1.02069375</v>
      </c>
      <c r="P2931" s="6">
        <f t="shared" si="183"/>
        <v>255.17343750000001</v>
      </c>
      <c r="Q2931" t="s">
        <v>8317</v>
      </c>
      <c r="R2931" t="s">
        <v>8359</v>
      </c>
      <c r="S2931" s="12">
        <f t="shared" si="180"/>
        <v>41754.564328703702</v>
      </c>
      <c r="T2931" s="12">
        <f t="shared" si="181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2"/>
        <v>1.0092000000000001</v>
      </c>
      <c r="P2932" s="6">
        <f t="shared" si="183"/>
        <v>162.7741935483871</v>
      </c>
      <c r="Q2932" t="s">
        <v>8317</v>
      </c>
      <c r="R2932" t="s">
        <v>8359</v>
      </c>
      <c r="S2932" s="12">
        <f t="shared" si="180"/>
        <v>42101.584074074075</v>
      </c>
      <c r="T2932" s="12">
        <f t="shared" si="181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2"/>
        <v>1.06</v>
      </c>
      <c r="P2933" s="6">
        <f t="shared" si="183"/>
        <v>88.333333333333329</v>
      </c>
      <c r="Q2933" t="s">
        <v>8317</v>
      </c>
      <c r="R2933" t="s">
        <v>8359</v>
      </c>
      <c r="S2933" s="12">
        <f t="shared" si="180"/>
        <v>41872.291238425925</v>
      </c>
      <c r="T2933" s="12">
        <f t="shared" si="181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2"/>
        <v>1.0509677419354839</v>
      </c>
      <c r="P2934" s="6">
        <f t="shared" si="183"/>
        <v>85.736842105263165</v>
      </c>
      <c r="Q2934" t="s">
        <v>8317</v>
      </c>
      <c r="R2934" t="s">
        <v>8359</v>
      </c>
      <c r="S2934" s="12">
        <f t="shared" si="180"/>
        <v>42025.164780092593</v>
      </c>
      <c r="T2934" s="12">
        <f t="shared" si="181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2"/>
        <v>1.0276000000000001</v>
      </c>
      <c r="P2935" s="6">
        <f t="shared" si="183"/>
        <v>47.574074074074076</v>
      </c>
      <c r="Q2935" t="s">
        <v>8317</v>
      </c>
      <c r="R2935" t="s">
        <v>8359</v>
      </c>
      <c r="S2935" s="12">
        <f t="shared" si="180"/>
        <v>42495.956631944442</v>
      </c>
      <c r="T2935" s="12">
        <f t="shared" si="181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2"/>
        <v>1.08</v>
      </c>
      <c r="P2936" s="6">
        <f t="shared" si="183"/>
        <v>72.972972972972968</v>
      </c>
      <c r="Q2936" t="s">
        <v>8317</v>
      </c>
      <c r="R2936" t="s">
        <v>8359</v>
      </c>
      <c r="S2936" s="12">
        <f t="shared" si="180"/>
        <v>41775.636157407411</v>
      </c>
      <c r="T2936" s="12">
        <f t="shared" si="181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2"/>
        <v>1.0088571428571429</v>
      </c>
      <c r="P2937" s="6">
        <f t="shared" si="183"/>
        <v>90.538461538461533</v>
      </c>
      <c r="Q2937" t="s">
        <v>8317</v>
      </c>
      <c r="R2937" t="s">
        <v>8359</v>
      </c>
      <c r="S2937" s="12">
        <f t="shared" si="180"/>
        <v>42553.583425925928</v>
      </c>
      <c r="T2937" s="12">
        <f t="shared" si="181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2"/>
        <v>1.28</v>
      </c>
      <c r="P2938" s="6">
        <f t="shared" si="183"/>
        <v>37.647058823529413</v>
      </c>
      <c r="Q2938" t="s">
        <v>8317</v>
      </c>
      <c r="R2938" t="s">
        <v>8359</v>
      </c>
      <c r="S2938" s="12">
        <f t="shared" si="180"/>
        <v>41912.650729166664</v>
      </c>
      <c r="T2938" s="12">
        <f t="shared" si="181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2"/>
        <v>1.3333333333333333</v>
      </c>
      <c r="P2939" s="6">
        <f t="shared" si="183"/>
        <v>36.363636363636367</v>
      </c>
      <c r="Q2939" t="s">
        <v>8317</v>
      </c>
      <c r="R2939" t="s">
        <v>8359</v>
      </c>
      <c r="S2939" s="12">
        <f t="shared" si="180"/>
        <v>41803.457326388889</v>
      </c>
      <c r="T2939" s="12">
        <f t="shared" si="181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2"/>
        <v>1.0137499999999999</v>
      </c>
      <c r="P2940" s="6">
        <f t="shared" si="183"/>
        <v>126.71875</v>
      </c>
      <c r="Q2940" t="s">
        <v>8317</v>
      </c>
      <c r="R2940" t="s">
        <v>8359</v>
      </c>
      <c r="S2940" s="12">
        <f t="shared" si="180"/>
        <v>42004.703865740739</v>
      </c>
      <c r="T2940" s="12">
        <f t="shared" si="181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2"/>
        <v>1.0287500000000001</v>
      </c>
      <c r="P2941" s="6">
        <f t="shared" si="183"/>
        <v>329.2</v>
      </c>
      <c r="Q2941" t="s">
        <v>8317</v>
      </c>
      <c r="R2941" t="s">
        <v>8359</v>
      </c>
      <c r="S2941" s="12">
        <f t="shared" si="180"/>
        <v>41845.809166666666</v>
      </c>
      <c r="T2941" s="12">
        <f t="shared" si="181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2"/>
        <v>1.0724</v>
      </c>
      <c r="P2942" s="6">
        <f t="shared" si="183"/>
        <v>81.242424242424249</v>
      </c>
      <c r="Q2942" t="s">
        <v>8317</v>
      </c>
      <c r="R2942" t="s">
        <v>8359</v>
      </c>
      <c r="S2942" s="12">
        <f t="shared" si="180"/>
        <v>41982.773356481484</v>
      </c>
      <c r="T2942" s="12">
        <f t="shared" si="181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2"/>
        <v>4.0000000000000003E-5</v>
      </c>
      <c r="P2943" s="6">
        <f t="shared" si="183"/>
        <v>1</v>
      </c>
      <c r="Q2943" t="s">
        <v>8317</v>
      </c>
      <c r="R2943" t="s">
        <v>8357</v>
      </c>
      <c r="S2943" s="12">
        <f t="shared" si="180"/>
        <v>42034.960127314815</v>
      </c>
      <c r="T2943" s="12">
        <f t="shared" si="181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2"/>
        <v>0.20424999999999999</v>
      </c>
      <c r="P2944" s="6">
        <f t="shared" si="183"/>
        <v>202.22772277227722</v>
      </c>
      <c r="Q2944" t="s">
        <v>8317</v>
      </c>
      <c r="R2944" t="s">
        <v>8357</v>
      </c>
      <c r="S2944" s="12">
        <f t="shared" si="180"/>
        <v>42334.803923611107</v>
      </c>
      <c r="T2944" s="12">
        <f t="shared" si="181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2"/>
        <v>0</v>
      </c>
      <c r="P2945" s="6" t="e">
        <f t="shared" si="183"/>
        <v>#DIV/0!</v>
      </c>
      <c r="Q2945" t="s">
        <v>8317</v>
      </c>
      <c r="R2945" t="s">
        <v>8357</v>
      </c>
      <c r="S2945" s="12">
        <f t="shared" si="180"/>
        <v>42077.129398148143</v>
      </c>
      <c r="T2945" s="12">
        <f t="shared" si="181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2"/>
        <v>0.01</v>
      </c>
      <c r="P2946" s="6">
        <f t="shared" si="183"/>
        <v>100</v>
      </c>
      <c r="Q2946" t="s">
        <v>8317</v>
      </c>
      <c r="R2946" t="s">
        <v>8357</v>
      </c>
      <c r="S2946" s="12">
        <f t="shared" ref="S2946:S3009" si="184">(J2946/86400)+DATE(1970,1,1)</f>
        <v>42132.9143287037</v>
      </c>
      <c r="T2946" s="12">
        <f t="shared" ref="T2946:T3009" si="185">(I2946/86400)+DATE(1970,1,1)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6">E2947/D2947</f>
        <v>0</v>
      </c>
      <c r="P2947" s="6" t="e">
        <f t="shared" ref="P2947:P3010" si="187">E2947/L2947</f>
        <v>#DIV/0!</v>
      </c>
      <c r="Q2947" t="s">
        <v>8317</v>
      </c>
      <c r="R2947" t="s">
        <v>8357</v>
      </c>
      <c r="S2947" s="12">
        <f t="shared" si="184"/>
        <v>42118.139583333337</v>
      </c>
      <c r="T2947" s="12">
        <f t="shared" si="185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6"/>
        <v>1E-3</v>
      </c>
      <c r="P2948" s="6">
        <f t="shared" si="187"/>
        <v>1</v>
      </c>
      <c r="Q2948" t="s">
        <v>8317</v>
      </c>
      <c r="R2948" t="s">
        <v>8357</v>
      </c>
      <c r="S2948" s="12">
        <f t="shared" si="184"/>
        <v>42567.531157407408</v>
      </c>
      <c r="T2948" s="12">
        <f t="shared" si="185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6"/>
        <v>4.2880000000000001E-2</v>
      </c>
      <c r="P2949" s="6">
        <f t="shared" si="187"/>
        <v>82.461538461538467</v>
      </c>
      <c r="Q2949" t="s">
        <v>8317</v>
      </c>
      <c r="R2949" t="s">
        <v>8357</v>
      </c>
      <c r="S2949" s="12">
        <f t="shared" si="184"/>
        <v>42649.562118055561</v>
      </c>
      <c r="T2949" s="12">
        <f t="shared" si="185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6"/>
        <v>4.8000000000000001E-5</v>
      </c>
      <c r="P2950" s="6">
        <f t="shared" si="187"/>
        <v>2.6666666666666665</v>
      </c>
      <c r="Q2950" t="s">
        <v>8317</v>
      </c>
      <c r="R2950" t="s">
        <v>8357</v>
      </c>
      <c r="S2950" s="12">
        <f t="shared" si="184"/>
        <v>42097.649224537032</v>
      </c>
      <c r="T2950" s="12">
        <f t="shared" si="185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6"/>
        <v>2.5000000000000001E-2</v>
      </c>
      <c r="P2951" s="6">
        <f t="shared" si="187"/>
        <v>12.5</v>
      </c>
      <c r="Q2951" t="s">
        <v>8317</v>
      </c>
      <c r="R2951" t="s">
        <v>8357</v>
      </c>
      <c r="S2951" s="12">
        <f t="shared" si="184"/>
        <v>42297.823113425926</v>
      </c>
      <c r="T2951" s="12">
        <f t="shared" si="185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6"/>
        <v>0</v>
      </c>
      <c r="P2952" s="6" t="e">
        <f t="shared" si="187"/>
        <v>#DIV/0!</v>
      </c>
      <c r="Q2952" t="s">
        <v>8317</v>
      </c>
      <c r="R2952" t="s">
        <v>8357</v>
      </c>
      <c r="S2952" s="12">
        <f t="shared" si="184"/>
        <v>42362.36518518519</v>
      </c>
      <c r="T2952" s="12">
        <f t="shared" si="185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6"/>
        <v>2.1919999999999999E-2</v>
      </c>
      <c r="P2953" s="6">
        <f t="shared" si="187"/>
        <v>18.896551724137932</v>
      </c>
      <c r="Q2953" t="s">
        <v>8317</v>
      </c>
      <c r="R2953" t="s">
        <v>8357</v>
      </c>
      <c r="S2953" s="12">
        <f t="shared" si="184"/>
        <v>41872.802928240737</v>
      </c>
      <c r="T2953" s="12">
        <f t="shared" si="185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6"/>
        <v>8.0250000000000002E-2</v>
      </c>
      <c r="P2954" s="6">
        <f t="shared" si="187"/>
        <v>200.625</v>
      </c>
      <c r="Q2954" t="s">
        <v>8317</v>
      </c>
      <c r="R2954" t="s">
        <v>8357</v>
      </c>
      <c r="S2954" s="12">
        <f t="shared" si="184"/>
        <v>42628.690266203703</v>
      </c>
      <c r="T2954" s="12">
        <f t="shared" si="185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6"/>
        <v>1.5125E-3</v>
      </c>
      <c r="P2955" s="6">
        <f t="shared" si="187"/>
        <v>201.66666666666666</v>
      </c>
      <c r="Q2955" t="s">
        <v>8317</v>
      </c>
      <c r="R2955" t="s">
        <v>8357</v>
      </c>
      <c r="S2955" s="12">
        <f t="shared" si="184"/>
        <v>42255.791909722218</v>
      </c>
      <c r="T2955" s="12">
        <f t="shared" si="185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6"/>
        <v>0</v>
      </c>
      <c r="P2956" s="6" t="e">
        <f t="shared" si="187"/>
        <v>#DIV/0!</v>
      </c>
      <c r="Q2956" t="s">
        <v>8317</v>
      </c>
      <c r="R2956" t="s">
        <v>8357</v>
      </c>
      <c r="S2956" s="12">
        <f t="shared" si="184"/>
        <v>42790.583368055552</v>
      </c>
      <c r="T2956" s="12">
        <f t="shared" si="185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6"/>
        <v>0.59583333333333333</v>
      </c>
      <c r="P2957" s="6">
        <f t="shared" si="187"/>
        <v>65</v>
      </c>
      <c r="Q2957" t="s">
        <v>8317</v>
      </c>
      <c r="R2957" t="s">
        <v>8357</v>
      </c>
      <c r="S2957" s="12">
        <f t="shared" si="184"/>
        <v>42141.741307870368</v>
      </c>
      <c r="T2957" s="12">
        <f t="shared" si="185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6"/>
        <v>0.16734177215189874</v>
      </c>
      <c r="P2958" s="6">
        <f t="shared" si="187"/>
        <v>66.099999999999994</v>
      </c>
      <c r="Q2958" t="s">
        <v>8317</v>
      </c>
      <c r="R2958" t="s">
        <v>8357</v>
      </c>
      <c r="S2958" s="12">
        <f t="shared" si="184"/>
        <v>42464.958912037036</v>
      </c>
      <c r="T2958" s="12">
        <f t="shared" si="185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6"/>
        <v>1.8666666666666668E-2</v>
      </c>
      <c r="P2959" s="6">
        <f t="shared" si="187"/>
        <v>93.333333333333329</v>
      </c>
      <c r="Q2959" t="s">
        <v>8317</v>
      </c>
      <c r="R2959" t="s">
        <v>8357</v>
      </c>
      <c r="S2959" s="12">
        <f t="shared" si="184"/>
        <v>42031.011249999996</v>
      </c>
      <c r="T2959" s="12">
        <f t="shared" si="185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6"/>
        <v>0</v>
      </c>
      <c r="P2960" s="6" t="e">
        <f t="shared" si="187"/>
        <v>#DIV/0!</v>
      </c>
      <c r="Q2960" t="s">
        <v>8317</v>
      </c>
      <c r="R2960" t="s">
        <v>8357</v>
      </c>
      <c r="S2960" s="12">
        <f t="shared" si="184"/>
        <v>42438.779131944444</v>
      </c>
      <c r="T2960" s="12">
        <f t="shared" si="185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6"/>
        <v>0</v>
      </c>
      <c r="P2961" s="6" t="e">
        <f t="shared" si="187"/>
        <v>#DIV/0!</v>
      </c>
      <c r="Q2961" t="s">
        <v>8317</v>
      </c>
      <c r="R2961" t="s">
        <v>8357</v>
      </c>
      <c r="S2961" s="12">
        <f t="shared" si="184"/>
        <v>42498.008391203708</v>
      </c>
      <c r="T2961" s="12">
        <f t="shared" si="185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6"/>
        <v>0</v>
      </c>
      <c r="P2962" s="6" t="e">
        <f t="shared" si="187"/>
        <v>#DIV/0!</v>
      </c>
      <c r="Q2962" t="s">
        <v>8317</v>
      </c>
      <c r="R2962" t="s">
        <v>8357</v>
      </c>
      <c r="S2962" s="12">
        <f t="shared" si="184"/>
        <v>41863.757210648146</v>
      </c>
      <c r="T2962" s="12">
        <f t="shared" si="185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6"/>
        <v>1.0962000000000001</v>
      </c>
      <c r="P2963" s="6">
        <f t="shared" si="187"/>
        <v>50.75</v>
      </c>
      <c r="Q2963" t="s">
        <v>8317</v>
      </c>
      <c r="R2963" t="s">
        <v>8318</v>
      </c>
      <c r="S2963" s="12">
        <f t="shared" si="184"/>
        <v>42061.212488425925</v>
      </c>
      <c r="T2963" s="12">
        <f t="shared" si="185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6"/>
        <v>1.218</v>
      </c>
      <c r="P2964" s="6">
        <f t="shared" si="187"/>
        <v>60.9</v>
      </c>
      <c r="Q2964" t="s">
        <v>8317</v>
      </c>
      <c r="R2964" t="s">
        <v>8318</v>
      </c>
      <c r="S2964" s="12">
        <f t="shared" si="184"/>
        <v>42036.24428240741</v>
      </c>
      <c r="T2964" s="12">
        <f t="shared" si="185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6"/>
        <v>1.0685</v>
      </c>
      <c r="P2965" s="6">
        <f t="shared" si="187"/>
        <v>109.03061224489795</v>
      </c>
      <c r="Q2965" t="s">
        <v>8317</v>
      </c>
      <c r="R2965" t="s">
        <v>8318</v>
      </c>
      <c r="S2965" s="12">
        <f t="shared" si="184"/>
        <v>42157.470185185186</v>
      </c>
      <c r="T2965" s="12">
        <f t="shared" si="185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6"/>
        <v>1.0071379999999999</v>
      </c>
      <c r="P2966" s="6">
        <f t="shared" si="187"/>
        <v>25.692295918367346</v>
      </c>
      <c r="Q2966" t="s">
        <v>8317</v>
      </c>
      <c r="R2966" t="s">
        <v>8318</v>
      </c>
      <c r="S2966" s="12">
        <f t="shared" si="184"/>
        <v>41827.909942129627</v>
      </c>
      <c r="T2966" s="12">
        <f t="shared" si="185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6"/>
        <v>1.0900000000000001</v>
      </c>
      <c r="P2967" s="6">
        <f t="shared" si="187"/>
        <v>41.92307692307692</v>
      </c>
      <c r="Q2967" t="s">
        <v>8317</v>
      </c>
      <c r="R2967" t="s">
        <v>8318</v>
      </c>
      <c r="S2967" s="12">
        <f t="shared" si="184"/>
        <v>42162.729548611111</v>
      </c>
      <c r="T2967" s="12">
        <f t="shared" si="185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6"/>
        <v>1.1363000000000001</v>
      </c>
      <c r="P2968" s="6">
        <f t="shared" si="187"/>
        <v>88.7734375</v>
      </c>
      <c r="Q2968" t="s">
        <v>8317</v>
      </c>
      <c r="R2968" t="s">
        <v>8318</v>
      </c>
      <c r="S2968" s="12">
        <f t="shared" si="184"/>
        <v>42233.738564814819</v>
      </c>
      <c r="T2968" s="12">
        <f t="shared" si="185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6"/>
        <v>1.1392</v>
      </c>
      <c r="P2969" s="6">
        <f t="shared" si="187"/>
        <v>80.225352112676063</v>
      </c>
      <c r="Q2969" t="s">
        <v>8317</v>
      </c>
      <c r="R2969" t="s">
        <v>8318</v>
      </c>
      <c r="S2969" s="12">
        <f t="shared" si="184"/>
        <v>42042.197824074072</v>
      </c>
      <c r="T2969" s="12">
        <f t="shared" si="185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6"/>
        <v>1.06</v>
      </c>
      <c r="P2970" s="6">
        <f t="shared" si="187"/>
        <v>78.936170212765958</v>
      </c>
      <c r="Q2970" t="s">
        <v>8317</v>
      </c>
      <c r="R2970" t="s">
        <v>8318</v>
      </c>
      <c r="S2970" s="12">
        <f t="shared" si="184"/>
        <v>42585.523842592593</v>
      </c>
      <c r="T2970" s="12">
        <f t="shared" si="185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6"/>
        <v>1.625</v>
      </c>
      <c r="P2971" s="6">
        <f t="shared" si="187"/>
        <v>95.588235294117652</v>
      </c>
      <c r="Q2971" t="s">
        <v>8317</v>
      </c>
      <c r="R2971" t="s">
        <v>8318</v>
      </c>
      <c r="S2971" s="12">
        <f t="shared" si="184"/>
        <v>42097.786493055552</v>
      </c>
      <c r="T2971" s="12">
        <f t="shared" si="185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6"/>
        <v>1.06</v>
      </c>
      <c r="P2972" s="6">
        <f t="shared" si="187"/>
        <v>69.890109890109883</v>
      </c>
      <c r="Q2972" t="s">
        <v>8317</v>
      </c>
      <c r="R2972" t="s">
        <v>8318</v>
      </c>
      <c r="S2972" s="12">
        <f t="shared" si="184"/>
        <v>41808.669571759259</v>
      </c>
      <c r="T2972" s="12">
        <f t="shared" si="185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6"/>
        <v>1.0015624999999999</v>
      </c>
      <c r="P2973" s="6">
        <f t="shared" si="187"/>
        <v>74.534883720930239</v>
      </c>
      <c r="Q2973" t="s">
        <v>8317</v>
      </c>
      <c r="R2973" t="s">
        <v>8318</v>
      </c>
      <c r="S2973" s="12">
        <f t="shared" si="184"/>
        <v>41852.658310185187</v>
      </c>
      <c r="T2973" s="12">
        <f t="shared" si="185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6"/>
        <v>1.0535000000000001</v>
      </c>
      <c r="P2974" s="6">
        <f t="shared" si="187"/>
        <v>123.94117647058823</v>
      </c>
      <c r="Q2974" t="s">
        <v>8317</v>
      </c>
      <c r="R2974" t="s">
        <v>8318</v>
      </c>
      <c r="S2974" s="12">
        <f t="shared" si="184"/>
        <v>42694.110185185185</v>
      </c>
      <c r="T2974" s="12">
        <f t="shared" si="185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6"/>
        <v>1.748</v>
      </c>
      <c r="P2975" s="6">
        <f t="shared" si="187"/>
        <v>264.84848484848487</v>
      </c>
      <c r="Q2975" t="s">
        <v>8317</v>
      </c>
      <c r="R2975" t="s">
        <v>8318</v>
      </c>
      <c r="S2975" s="12">
        <f t="shared" si="184"/>
        <v>42341.818379629629</v>
      </c>
      <c r="T2975" s="12">
        <f t="shared" si="185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6"/>
        <v>1.02</v>
      </c>
      <c r="P2976" s="6">
        <f t="shared" si="187"/>
        <v>58.620689655172413</v>
      </c>
      <c r="Q2976" t="s">
        <v>8317</v>
      </c>
      <c r="R2976" t="s">
        <v>8318</v>
      </c>
      <c r="S2976" s="12">
        <f t="shared" si="184"/>
        <v>41880.061006944445</v>
      </c>
      <c r="T2976" s="12">
        <f t="shared" si="185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6"/>
        <v>1.00125</v>
      </c>
      <c r="P2977" s="6">
        <f t="shared" si="187"/>
        <v>70.884955752212392</v>
      </c>
      <c r="Q2977" t="s">
        <v>8317</v>
      </c>
      <c r="R2977" t="s">
        <v>8318</v>
      </c>
      <c r="S2977" s="12">
        <f t="shared" si="184"/>
        <v>41941.683865740742</v>
      </c>
      <c r="T2977" s="12">
        <f t="shared" si="185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6"/>
        <v>1.7142857142857142</v>
      </c>
      <c r="P2978" s="6">
        <f t="shared" si="187"/>
        <v>8.5714285714285712</v>
      </c>
      <c r="Q2978" t="s">
        <v>8317</v>
      </c>
      <c r="R2978" t="s">
        <v>8318</v>
      </c>
      <c r="S2978" s="12">
        <f t="shared" si="184"/>
        <v>42425.730671296296</v>
      </c>
      <c r="T2978" s="12">
        <f t="shared" si="185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6"/>
        <v>1.1356666666666666</v>
      </c>
      <c r="P2979" s="6">
        <f t="shared" si="187"/>
        <v>113.56666666666666</v>
      </c>
      <c r="Q2979" t="s">
        <v>8317</v>
      </c>
      <c r="R2979" t="s">
        <v>8318</v>
      </c>
      <c r="S2979" s="12">
        <f t="shared" si="184"/>
        <v>42026.88118055556</v>
      </c>
      <c r="T2979" s="12">
        <f t="shared" si="185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6"/>
        <v>1.2946666666666666</v>
      </c>
      <c r="P2980" s="6">
        <f t="shared" si="187"/>
        <v>60.6875</v>
      </c>
      <c r="Q2980" t="s">
        <v>8317</v>
      </c>
      <c r="R2980" t="s">
        <v>8318</v>
      </c>
      <c r="S2980" s="12">
        <f t="shared" si="184"/>
        <v>41922.640590277777</v>
      </c>
      <c r="T2980" s="12">
        <f t="shared" si="185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6"/>
        <v>1.014</v>
      </c>
      <c r="P2981" s="6">
        <f t="shared" si="187"/>
        <v>110.21739130434783</v>
      </c>
      <c r="Q2981" t="s">
        <v>8317</v>
      </c>
      <c r="R2981" t="s">
        <v>8318</v>
      </c>
      <c r="S2981" s="12">
        <f t="shared" si="184"/>
        <v>41993.824340277773</v>
      </c>
      <c r="T2981" s="12">
        <f t="shared" si="185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6"/>
        <v>1.0916666666666666</v>
      </c>
      <c r="P2982" s="6">
        <f t="shared" si="187"/>
        <v>136.45833333333334</v>
      </c>
      <c r="Q2982" t="s">
        <v>8317</v>
      </c>
      <c r="R2982" t="s">
        <v>8318</v>
      </c>
      <c r="S2982" s="12">
        <f t="shared" si="184"/>
        <v>42219.915856481486</v>
      </c>
      <c r="T2982" s="12">
        <f t="shared" si="185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6"/>
        <v>1.28925</v>
      </c>
      <c r="P2983" s="6">
        <f t="shared" si="187"/>
        <v>53.164948453608247</v>
      </c>
      <c r="Q2983" t="s">
        <v>8317</v>
      </c>
      <c r="R2983" t="s">
        <v>8357</v>
      </c>
      <c r="S2983" s="12">
        <f t="shared" si="184"/>
        <v>42225.559675925921</v>
      </c>
      <c r="T2983" s="12">
        <f t="shared" si="185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6"/>
        <v>1.0206</v>
      </c>
      <c r="P2984" s="6">
        <f t="shared" si="187"/>
        <v>86.491525423728817</v>
      </c>
      <c r="Q2984" t="s">
        <v>8317</v>
      </c>
      <c r="R2984" t="s">
        <v>8357</v>
      </c>
      <c r="S2984" s="12">
        <f t="shared" si="184"/>
        <v>42381.686840277776</v>
      </c>
      <c r="T2984" s="12">
        <f t="shared" si="185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6"/>
        <v>1.465395775862069</v>
      </c>
      <c r="P2985" s="6">
        <f t="shared" si="187"/>
        <v>155.23827397260274</v>
      </c>
      <c r="Q2985" t="s">
        <v>8317</v>
      </c>
      <c r="R2985" t="s">
        <v>8357</v>
      </c>
      <c r="S2985" s="12">
        <f t="shared" si="184"/>
        <v>41894.632361111115</v>
      </c>
      <c r="T2985" s="12">
        <f t="shared" si="185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6"/>
        <v>1.00352</v>
      </c>
      <c r="P2986" s="6">
        <f t="shared" si="187"/>
        <v>115.08256880733946</v>
      </c>
      <c r="Q2986" t="s">
        <v>8317</v>
      </c>
      <c r="R2986" t="s">
        <v>8357</v>
      </c>
      <c r="S2986" s="12">
        <f t="shared" si="184"/>
        <v>42576.278715277775</v>
      </c>
      <c r="T2986" s="12">
        <f t="shared" si="185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6"/>
        <v>1.2164999999999999</v>
      </c>
      <c r="P2987" s="6">
        <f t="shared" si="187"/>
        <v>109.5945945945946</v>
      </c>
      <c r="Q2987" t="s">
        <v>8317</v>
      </c>
      <c r="R2987" t="s">
        <v>8357</v>
      </c>
      <c r="S2987" s="12">
        <f t="shared" si="184"/>
        <v>42654.973703703705</v>
      </c>
      <c r="T2987" s="12">
        <f t="shared" si="185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6"/>
        <v>1.0549999999999999</v>
      </c>
      <c r="P2988" s="6">
        <f t="shared" si="187"/>
        <v>45.214285714285715</v>
      </c>
      <c r="Q2988" t="s">
        <v>8317</v>
      </c>
      <c r="R2988" t="s">
        <v>8357</v>
      </c>
      <c r="S2988" s="12">
        <f t="shared" si="184"/>
        <v>42431.500069444446</v>
      </c>
      <c r="T2988" s="12">
        <f t="shared" si="185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6"/>
        <v>1.1040080000000001</v>
      </c>
      <c r="P2989" s="6">
        <f t="shared" si="187"/>
        <v>104.15169811320754</v>
      </c>
      <c r="Q2989" t="s">
        <v>8317</v>
      </c>
      <c r="R2989" t="s">
        <v>8357</v>
      </c>
      <c r="S2989" s="12">
        <f t="shared" si="184"/>
        <v>42627.307303240741</v>
      </c>
      <c r="T2989" s="12">
        <f t="shared" si="185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6"/>
        <v>1</v>
      </c>
      <c r="P2990" s="6">
        <f t="shared" si="187"/>
        <v>35.714285714285715</v>
      </c>
      <c r="Q2990" t="s">
        <v>8317</v>
      </c>
      <c r="R2990" t="s">
        <v>8357</v>
      </c>
      <c r="S2990" s="12">
        <f t="shared" si="184"/>
        <v>42511.36204861111</v>
      </c>
      <c r="T2990" s="12">
        <f t="shared" si="185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6"/>
        <v>1.76535</v>
      </c>
      <c r="P2991" s="6">
        <f t="shared" si="187"/>
        <v>96.997252747252745</v>
      </c>
      <c r="Q2991" t="s">
        <v>8317</v>
      </c>
      <c r="R2991" t="s">
        <v>8357</v>
      </c>
      <c r="S2991" s="12">
        <f t="shared" si="184"/>
        <v>42337.02039351852</v>
      </c>
      <c r="T2991" s="12">
        <f t="shared" si="185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6"/>
        <v>1</v>
      </c>
      <c r="P2992" s="6">
        <f t="shared" si="187"/>
        <v>370.37037037037038</v>
      </c>
      <c r="Q2992" t="s">
        <v>8317</v>
      </c>
      <c r="R2992" t="s">
        <v>8357</v>
      </c>
      <c r="S2992" s="12">
        <f t="shared" si="184"/>
        <v>42341.57430555555</v>
      </c>
      <c r="T2992" s="12">
        <f t="shared" si="185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6"/>
        <v>1.0329411764705883</v>
      </c>
      <c r="P2993" s="6">
        <f t="shared" si="187"/>
        <v>94.408602150537632</v>
      </c>
      <c r="Q2993" t="s">
        <v>8317</v>
      </c>
      <c r="R2993" t="s">
        <v>8357</v>
      </c>
      <c r="S2993" s="12">
        <f t="shared" si="184"/>
        <v>42740.837152777778</v>
      </c>
      <c r="T2993" s="12">
        <f t="shared" si="185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6"/>
        <v>1.0449999999999999</v>
      </c>
      <c r="P2994" s="6">
        <f t="shared" si="187"/>
        <v>48.984375</v>
      </c>
      <c r="Q2994" t="s">
        <v>8317</v>
      </c>
      <c r="R2994" t="s">
        <v>8357</v>
      </c>
      <c r="S2994" s="12">
        <f t="shared" si="184"/>
        <v>42622.767476851848</v>
      </c>
      <c r="T2994" s="12">
        <f t="shared" si="185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6"/>
        <v>1.0029999999999999</v>
      </c>
      <c r="P2995" s="6">
        <f t="shared" si="187"/>
        <v>45.590909090909093</v>
      </c>
      <c r="Q2995" t="s">
        <v>8317</v>
      </c>
      <c r="R2995" t="s">
        <v>8357</v>
      </c>
      <c r="S2995" s="12">
        <f t="shared" si="184"/>
        <v>42390.838738425926</v>
      </c>
      <c r="T2995" s="12">
        <f t="shared" si="185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6"/>
        <v>4.577466666666667</v>
      </c>
      <c r="P2996" s="6">
        <f t="shared" si="187"/>
        <v>23.275254237288134</v>
      </c>
      <c r="Q2996" t="s">
        <v>8317</v>
      </c>
      <c r="R2996" t="s">
        <v>8357</v>
      </c>
      <c r="S2996" s="12">
        <f t="shared" si="184"/>
        <v>41885.478842592594</v>
      </c>
      <c r="T2996" s="12">
        <f t="shared" si="185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6"/>
        <v>1.0496000000000001</v>
      </c>
      <c r="P2997" s="6">
        <f t="shared" si="187"/>
        <v>63.2289156626506</v>
      </c>
      <c r="Q2997" t="s">
        <v>8317</v>
      </c>
      <c r="R2997" t="s">
        <v>8357</v>
      </c>
      <c r="S2997" s="12">
        <f t="shared" si="184"/>
        <v>42724.665173611109</v>
      </c>
      <c r="T2997" s="12">
        <f t="shared" si="185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6"/>
        <v>1.7194285714285715</v>
      </c>
      <c r="P2998" s="6">
        <f t="shared" si="187"/>
        <v>153.5204081632653</v>
      </c>
      <c r="Q2998" t="s">
        <v>8317</v>
      </c>
      <c r="R2998" t="s">
        <v>8357</v>
      </c>
      <c r="S2998" s="12">
        <f t="shared" si="184"/>
        <v>42090.912499999999</v>
      </c>
      <c r="T2998" s="12">
        <f t="shared" si="185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6"/>
        <v>1.0373000000000001</v>
      </c>
      <c r="P2999" s="6">
        <f t="shared" si="187"/>
        <v>90.2</v>
      </c>
      <c r="Q2999" t="s">
        <v>8317</v>
      </c>
      <c r="R2999" t="s">
        <v>8357</v>
      </c>
      <c r="S2999" s="12">
        <f t="shared" si="184"/>
        <v>42775.733715277776</v>
      </c>
      <c r="T2999" s="12">
        <f t="shared" si="185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6"/>
        <v>1.0302899999999999</v>
      </c>
      <c r="P3000" s="6">
        <f t="shared" si="187"/>
        <v>118.97113163972287</v>
      </c>
      <c r="Q3000" t="s">
        <v>8317</v>
      </c>
      <c r="R3000" t="s">
        <v>8357</v>
      </c>
      <c r="S3000" s="12">
        <f t="shared" si="184"/>
        <v>41778.193622685183</v>
      </c>
      <c r="T3000" s="12">
        <f t="shared" si="185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6"/>
        <v>1.1888888888888889</v>
      </c>
      <c r="P3001" s="6">
        <f t="shared" si="187"/>
        <v>80.25</v>
      </c>
      <c r="Q3001" t="s">
        <v>8317</v>
      </c>
      <c r="R3001" t="s">
        <v>8357</v>
      </c>
      <c r="S3001" s="12">
        <f t="shared" si="184"/>
        <v>42780.740277777775</v>
      </c>
      <c r="T3001" s="12">
        <f t="shared" si="185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6"/>
        <v>1</v>
      </c>
      <c r="P3002" s="6">
        <f t="shared" si="187"/>
        <v>62.5</v>
      </c>
      <c r="Q3002" t="s">
        <v>8317</v>
      </c>
      <c r="R3002" t="s">
        <v>8357</v>
      </c>
      <c r="S3002" s="12">
        <f t="shared" si="184"/>
        <v>42752.827199074076</v>
      </c>
      <c r="T3002" s="12">
        <f t="shared" si="185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6"/>
        <v>3.1869988910451896</v>
      </c>
      <c r="P3003" s="6">
        <f t="shared" si="187"/>
        <v>131.37719999999999</v>
      </c>
      <c r="Q3003" t="s">
        <v>8317</v>
      </c>
      <c r="R3003" t="s">
        <v>8357</v>
      </c>
      <c r="S3003" s="12">
        <f t="shared" si="184"/>
        <v>42534.895625000005</v>
      </c>
      <c r="T3003" s="12">
        <f t="shared" si="185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6"/>
        <v>1.0850614285714286</v>
      </c>
      <c r="P3004" s="6">
        <f t="shared" si="187"/>
        <v>73.032980769230775</v>
      </c>
      <c r="Q3004" t="s">
        <v>8317</v>
      </c>
      <c r="R3004" t="s">
        <v>8357</v>
      </c>
      <c r="S3004" s="12">
        <f t="shared" si="184"/>
        <v>41239.83625</v>
      </c>
      <c r="T3004" s="12">
        <f t="shared" si="185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6"/>
        <v>1.0116666666666667</v>
      </c>
      <c r="P3005" s="6">
        <f t="shared" si="187"/>
        <v>178.52941176470588</v>
      </c>
      <c r="Q3005" t="s">
        <v>8317</v>
      </c>
      <c r="R3005" t="s">
        <v>8357</v>
      </c>
      <c r="S3005" s="12">
        <f t="shared" si="184"/>
        <v>42398.849259259259</v>
      </c>
      <c r="T3005" s="12">
        <f t="shared" si="185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6"/>
        <v>1.12815</v>
      </c>
      <c r="P3006" s="6">
        <f t="shared" si="187"/>
        <v>162.90974729241879</v>
      </c>
      <c r="Q3006" t="s">
        <v>8317</v>
      </c>
      <c r="R3006" t="s">
        <v>8357</v>
      </c>
      <c r="S3006" s="12">
        <f t="shared" si="184"/>
        <v>41928.881064814814</v>
      </c>
      <c r="T3006" s="12">
        <f t="shared" si="185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6"/>
        <v>1.2049622641509434</v>
      </c>
      <c r="P3007" s="6">
        <f t="shared" si="187"/>
        <v>108.24237288135593</v>
      </c>
      <c r="Q3007" t="s">
        <v>8317</v>
      </c>
      <c r="R3007" t="s">
        <v>8357</v>
      </c>
      <c r="S3007" s="12">
        <f t="shared" si="184"/>
        <v>41888.674826388888</v>
      </c>
      <c r="T3007" s="12">
        <f t="shared" si="185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6"/>
        <v>1.0774999999999999</v>
      </c>
      <c r="P3008" s="6">
        <f t="shared" si="187"/>
        <v>88.865979381443296</v>
      </c>
      <c r="Q3008" t="s">
        <v>8317</v>
      </c>
      <c r="R3008" t="s">
        <v>8357</v>
      </c>
      <c r="S3008" s="12">
        <f t="shared" si="184"/>
        <v>41957.756840277776</v>
      </c>
      <c r="T3008" s="12">
        <f t="shared" si="185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6"/>
        <v>1.8</v>
      </c>
      <c r="P3009" s="6">
        <f t="shared" si="187"/>
        <v>54</v>
      </c>
      <c r="Q3009" t="s">
        <v>8317</v>
      </c>
      <c r="R3009" t="s">
        <v>8357</v>
      </c>
      <c r="S3009" s="12">
        <f t="shared" si="184"/>
        <v>42098.216238425928</v>
      </c>
      <c r="T3009" s="12">
        <f t="shared" si="185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6"/>
        <v>1.0116666666666667</v>
      </c>
      <c r="P3010" s="6">
        <f t="shared" si="187"/>
        <v>116.73076923076923</v>
      </c>
      <c r="Q3010" t="s">
        <v>8317</v>
      </c>
      <c r="R3010" t="s">
        <v>8357</v>
      </c>
      <c r="S3010" s="12">
        <f t="shared" ref="S3010:S3073" si="188">(J3010/86400)+DATE(1970,1,1)</f>
        <v>42360.212025462963</v>
      </c>
      <c r="T3010" s="12">
        <f t="shared" ref="T3010:T3073" si="189">(I3010/86400)+DATE(1970,1,1)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90">E3011/D3011</f>
        <v>1.19756</v>
      </c>
      <c r="P3011" s="6">
        <f t="shared" ref="P3011:P3074" si="191">E3011/L3011</f>
        <v>233.8984375</v>
      </c>
      <c r="Q3011" t="s">
        <v>8317</v>
      </c>
      <c r="R3011" t="s">
        <v>8357</v>
      </c>
      <c r="S3011" s="12">
        <f t="shared" si="188"/>
        <v>41939.569907407407</v>
      </c>
      <c r="T3011" s="12">
        <f t="shared" si="189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90"/>
        <v>1.58</v>
      </c>
      <c r="P3012" s="6">
        <f t="shared" si="191"/>
        <v>158</v>
      </c>
      <c r="Q3012" t="s">
        <v>8317</v>
      </c>
      <c r="R3012" t="s">
        <v>8357</v>
      </c>
      <c r="S3012" s="12">
        <f t="shared" si="188"/>
        <v>41996.832395833335</v>
      </c>
      <c r="T3012" s="12">
        <f t="shared" si="189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0"/>
        <v>1.2366666666666666</v>
      </c>
      <c r="P3013" s="6">
        <f t="shared" si="191"/>
        <v>14.84</v>
      </c>
      <c r="Q3013" t="s">
        <v>8317</v>
      </c>
      <c r="R3013" t="s">
        <v>8357</v>
      </c>
      <c r="S3013" s="12">
        <f t="shared" si="188"/>
        <v>42334.468935185185</v>
      </c>
      <c r="T3013" s="12">
        <f t="shared" si="189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0"/>
        <v>1.1712499999999999</v>
      </c>
      <c r="P3014" s="6">
        <f t="shared" si="191"/>
        <v>85.181818181818187</v>
      </c>
      <c r="Q3014" t="s">
        <v>8317</v>
      </c>
      <c r="R3014" t="s">
        <v>8357</v>
      </c>
      <c r="S3014" s="12">
        <f t="shared" si="188"/>
        <v>42024.702893518523</v>
      </c>
      <c r="T3014" s="12">
        <f t="shared" si="189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0"/>
        <v>1.5696000000000001</v>
      </c>
      <c r="P3015" s="6">
        <f t="shared" si="191"/>
        <v>146.69158878504672</v>
      </c>
      <c r="Q3015" t="s">
        <v>8317</v>
      </c>
      <c r="R3015" t="s">
        <v>8357</v>
      </c>
      <c r="S3015" s="12">
        <f t="shared" si="188"/>
        <v>42146.836215277777</v>
      </c>
      <c r="T3015" s="12">
        <f t="shared" si="189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0"/>
        <v>1.13104</v>
      </c>
      <c r="P3016" s="6">
        <f t="shared" si="191"/>
        <v>50.764811490125673</v>
      </c>
      <c r="Q3016" t="s">
        <v>8317</v>
      </c>
      <c r="R3016" t="s">
        <v>8357</v>
      </c>
      <c r="S3016" s="12">
        <f t="shared" si="188"/>
        <v>41920.123611111107</v>
      </c>
      <c r="T3016" s="12">
        <f t="shared" si="189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0"/>
        <v>1.0317647058823529</v>
      </c>
      <c r="P3017" s="6">
        <f t="shared" si="191"/>
        <v>87.7</v>
      </c>
      <c r="Q3017" t="s">
        <v>8317</v>
      </c>
      <c r="R3017" t="s">
        <v>8357</v>
      </c>
      <c r="S3017" s="12">
        <f t="shared" si="188"/>
        <v>41785.72729166667</v>
      </c>
      <c r="T3017" s="12">
        <f t="shared" si="189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0"/>
        <v>1.0261176470588236</v>
      </c>
      <c r="P3018" s="6">
        <f t="shared" si="191"/>
        <v>242.27777777777777</v>
      </c>
      <c r="Q3018" t="s">
        <v>8317</v>
      </c>
      <c r="R3018" t="s">
        <v>8357</v>
      </c>
      <c r="S3018" s="12">
        <f t="shared" si="188"/>
        <v>41778.548055555555</v>
      </c>
      <c r="T3018" s="12">
        <f t="shared" si="189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0"/>
        <v>1.0584090909090909</v>
      </c>
      <c r="P3019" s="6">
        <f t="shared" si="191"/>
        <v>146.44654088050314</v>
      </c>
      <c r="Q3019" t="s">
        <v>8317</v>
      </c>
      <c r="R3019" t="s">
        <v>8357</v>
      </c>
      <c r="S3019" s="12">
        <f t="shared" si="188"/>
        <v>41841.850034722222</v>
      </c>
      <c r="T3019" s="12">
        <f t="shared" si="189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0"/>
        <v>1.0071428571428571</v>
      </c>
      <c r="P3020" s="6">
        <f t="shared" si="191"/>
        <v>103.17073170731707</v>
      </c>
      <c r="Q3020" t="s">
        <v>8317</v>
      </c>
      <c r="R3020" t="s">
        <v>8357</v>
      </c>
      <c r="S3020" s="12">
        <f t="shared" si="188"/>
        <v>42163.298333333332</v>
      </c>
      <c r="T3020" s="12">
        <f t="shared" si="189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0"/>
        <v>1.2123333333333333</v>
      </c>
      <c r="P3021" s="6">
        <f t="shared" si="191"/>
        <v>80.464601769911511</v>
      </c>
      <c r="Q3021" t="s">
        <v>8317</v>
      </c>
      <c r="R3021" t="s">
        <v>8357</v>
      </c>
      <c r="S3021" s="12">
        <f t="shared" si="188"/>
        <v>41758.833564814813</v>
      </c>
      <c r="T3021" s="12">
        <f t="shared" si="189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0"/>
        <v>1.0057142857142858</v>
      </c>
      <c r="P3022" s="6">
        <f t="shared" si="191"/>
        <v>234.66666666666666</v>
      </c>
      <c r="Q3022" t="s">
        <v>8317</v>
      </c>
      <c r="R3022" t="s">
        <v>8357</v>
      </c>
      <c r="S3022" s="12">
        <f t="shared" si="188"/>
        <v>42170.846446759257</v>
      </c>
      <c r="T3022" s="12">
        <f t="shared" si="189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0"/>
        <v>1.1602222222222223</v>
      </c>
      <c r="P3023" s="6">
        <f t="shared" si="191"/>
        <v>50.689320388349515</v>
      </c>
      <c r="Q3023" t="s">
        <v>8317</v>
      </c>
      <c r="R3023" t="s">
        <v>8357</v>
      </c>
      <c r="S3023" s="12">
        <f t="shared" si="188"/>
        <v>42660.618854166663</v>
      </c>
      <c r="T3023" s="12">
        <f t="shared" si="189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0"/>
        <v>1.0087999999999999</v>
      </c>
      <c r="P3024" s="6">
        <f t="shared" si="191"/>
        <v>162.70967741935485</v>
      </c>
      <c r="Q3024" t="s">
        <v>8317</v>
      </c>
      <c r="R3024" t="s">
        <v>8357</v>
      </c>
      <c r="S3024" s="12">
        <f t="shared" si="188"/>
        <v>42564.95380787037</v>
      </c>
      <c r="T3024" s="12">
        <f t="shared" si="189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0"/>
        <v>1.03</v>
      </c>
      <c r="P3025" s="6">
        <f t="shared" si="191"/>
        <v>120.16666666666667</v>
      </c>
      <c r="Q3025" t="s">
        <v>8317</v>
      </c>
      <c r="R3025" t="s">
        <v>8357</v>
      </c>
      <c r="S3025" s="12">
        <f t="shared" si="188"/>
        <v>42121.675763888888</v>
      </c>
      <c r="T3025" s="12">
        <f t="shared" si="189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0"/>
        <v>2.4641999999999999</v>
      </c>
      <c r="P3026" s="6">
        <f t="shared" si="191"/>
        <v>67.697802197802204</v>
      </c>
      <c r="Q3026" t="s">
        <v>8317</v>
      </c>
      <c r="R3026" t="s">
        <v>8357</v>
      </c>
      <c r="S3026" s="12">
        <f t="shared" si="188"/>
        <v>41158.993923611109</v>
      </c>
      <c r="T3026" s="12">
        <f t="shared" si="189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0"/>
        <v>3.0219999999999998</v>
      </c>
      <c r="P3027" s="6">
        <f t="shared" si="191"/>
        <v>52.103448275862071</v>
      </c>
      <c r="Q3027" t="s">
        <v>8317</v>
      </c>
      <c r="R3027" t="s">
        <v>8357</v>
      </c>
      <c r="S3027" s="12">
        <f t="shared" si="188"/>
        <v>41761.509409722225</v>
      </c>
      <c r="T3027" s="12">
        <f t="shared" si="189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0"/>
        <v>1.4333333333333333</v>
      </c>
      <c r="P3028" s="6">
        <f t="shared" si="191"/>
        <v>51.6</v>
      </c>
      <c r="Q3028" t="s">
        <v>8317</v>
      </c>
      <c r="R3028" t="s">
        <v>8357</v>
      </c>
      <c r="S3028" s="12">
        <f t="shared" si="188"/>
        <v>42783.459398148145</v>
      </c>
      <c r="T3028" s="12">
        <f t="shared" si="189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0"/>
        <v>1.3144</v>
      </c>
      <c r="P3029" s="6">
        <f t="shared" si="191"/>
        <v>164.3</v>
      </c>
      <c r="Q3029" t="s">
        <v>8317</v>
      </c>
      <c r="R3029" t="s">
        <v>8357</v>
      </c>
      <c r="S3029" s="12">
        <f t="shared" si="188"/>
        <v>42053.704293981486</v>
      </c>
      <c r="T3029" s="12">
        <f t="shared" si="189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0"/>
        <v>1.6801999999999999</v>
      </c>
      <c r="P3030" s="6">
        <f t="shared" si="191"/>
        <v>84.858585858585855</v>
      </c>
      <c r="Q3030" t="s">
        <v>8317</v>
      </c>
      <c r="R3030" t="s">
        <v>8357</v>
      </c>
      <c r="S3030" s="12">
        <f t="shared" si="188"/>
        <v>42567.264178240745</v>
      </c>
      <c r="T3030" s="12">
        <f t="shared" si="189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0"/>
        <v>1.0967666666666667</v>
      </c>
      <c r="P3031" s="6">
        <f t="shared" si="191"/>
        <v>94.548850574712645</v>
      </c>
      <c r="Q3031" t="s">
        <v>8317</v>
      </c>
      <c r="R3031" t="s">
        <v>8357</v>
      </c>
      <c r="S3031" s="12">
        <f t="shared" si="188"/>
        <v>41932.708877314813</v>
      </c>
      <c r="T3031" s="12">
        <f t="shared" si="189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0"/>
        <v>1.0668571428571429</v>
      </c>
      <c r="P3032" s="6">
        <f t="shared" si="191"/>
        <v>45.536585365853661</v>
      </c>
      <c r="Q3032" t="s">
        <v>8317</v>
      </c>
      <c r="R3032" t="s">
        <v>8357</v>
      </c>
      <c r="S3032" s="12">
        <f t="shared" si="188"/>
        <v>42233.747349537036</v>
      </c>
      <c r="T3032" s="12">
        <f t="shared" si="189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0"/>
        <v>1</v>
      </c>
      <c r="P3033" s="6">
        <f t="shared" si="191"/>
        <v>51.724137931034484</v>
      </c>
      <c r="Q3033" t="s">
        <v>8317</v>
      </c>
      <c r="R3033" t="s">
        <v>8357</v>
      </c>
      <c r="S3033" s="12">
        <f t="shared" si="188"/>
        <v>42597.882488425923</v>
      </c>
      <c r="T3033" s="12">
        <f t="shared" si="189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0"/>
        <v>1.272</v>
      </c>
      <c r="P3034" s="6">
        <f t="shared" si="191"/>
        <v>50.88</v>
      </c>
      <c r="Q3034" t="s">
        <v>8317</v>
      </c>
      <c r="R3034" t="s">
        <v>8357</v>
      </c>
      <c r="S3034" s="12">
        <f t="shared" si="188"/>
        <v>42228.044664351852</v>
      </c>
      <c r="T3034" s="12">
        <f t="shared" si="189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0"/>
        <v>1.4653333333333334</v>
      </c>
      <c r="P3035" s="6">
        <f t="shared" si="191"/>
        <v>191.13043478260869</v>
      </c>
      <c r="Q3035" t="s">
        <v>8317</v>
      </c>
      <c r="R3035" t="s">
        <v>8357</v>
      </c>
      <c r="S3035" s="12">
        <f t="shared" si="188"/>
        <v>42570.110243055555</v>
      </c>
      <c r="T3035" s="12">
        <f t="shared" si="189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0"/>
        <v>1.1253599999999999</v>
      </c>
      <c r="P3036" s="6">
        <f t="shared" si="191"/>
        <v>89.314285714285717</v>
      </c>
      <c r="Q3036" t="s">
        <v>8317</v>
      </c>
      <c r="R3036" t="s">
        <v>8357</v>
      </c>
      <c r="S3036" s="12">
        <f t="shared" si="188"/>
        <v>42644.535358796296</v>
      </c>
      <c r="T3036" s="12">
        <f t="shared" si="189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0"/>
        <v>1.0878684000000001</v>
      </c>
      <c r="P3037" s="6">
        <f t="shared" si="191"/>
        <v>88.588631921824103</v>
      </c>
      <c r="Q3037" t="s">
        <v>8317</v>
      </c>
      <c r="R3037" t="s">
        <v>8357</v>
      </c>
      <c r="S3037" s="12">
        <f t="shared" si="188"/>
        <v>41368.560289351852</v>
      </c>
      <c r="T3037" s="12">
        <f t="shared" si="189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0"/>
        <v>1.26732</v>
      </c>
      <c r="P3038" s="6">
        <f t="shared" si="191"/>
        <v>96.300911854103347</v>
      </c>
      <c r="Q3038" t="s">
        <v>8317</v>
      </c>
      <c r="R3038" t="s">
        <v>8357</v>
      </c>
      <c r="S3038" s="12">
        <f t="shared" si="188"/>
        <v>41466.785231481481</v>
      </c>
      <c r="T3038" s="12">
        <f t="shared" si="189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0"/>
        <v>2.1320000000000001</v>
      </c>
      <c r="P3039" s="6">
        <f t="shared" si="191"/>
        <v>33.3125</v>
      </c>
      <c r="Q3039" t="s">
        <v>8317</v>
      </c>
      <c r="R3039" t="s">
        <v>8357</v>
      </c>
      <c r="S3039" s="12">
        <f t="shared" si="188"/>
        <v>40378.893206018518</v>
      </c>
      <c r="T3039" s="12">
        <f t="shared" si="189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0"/>
        <v>1.0049999999999999</v>
      </c>
      <c r="P3040" s="6">
        <f t="shared" si="191"/>
        <v>37.222222222222221</v>
      </c>
      <c r="Q3040" t="s">
        <v>8317</v>
      </c>
      <c r="R3040" t="s">
        <v>8357</v>
      </c>
      <c r="S3040" s="12">
        <f t="shared" si="188"/>
        <v>42373.252280092594</v>
      </c>
      <c r="T3040" s="12">
        <f t="shared" si="189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0"/>
        <v>1.0871389999999999</v>
      </c>
      <c r="P3041" s="6">
        <f t="shared" si="191"/>
        <v>92.130423728813554</v>
      </c>
      <c r="Q3041" t="s">
        <v>8317</v>
      </c>
      <c r="R3041" t="s">
        <v>8357</v>
      </c>
      <c r="S3041" s="12">
        <f t="shared" si="188"/>
        <v>41610.794421296298</v>
      </c>
      <c r="T3041" s="12">
        <f t="shared" si="189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0"/>
        <v>1.075</v>
      </c>
      <c r="P3042" s="6">
        <f t="shared" si="191"/>
        <v>76.785714285714292</v>
      </c>
      <c r="Q3042" t="s">
        <v>8317</v>
      </c>
      <c r="R3042" t="s">
        <v>8357</v>
      </c>
      <c r="S3042" s="12">
        <f t="shared" si="188"/>
        <v>42177.791909722218</v>
      </c>
      <c r="T3042" s="12">
        <f t="shared" si="189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0"/>
        <v>1.1048192771084338</v>
      </c>
      <c r="P3043" s="6">
        <f t="shared" si="191"/>
        <v>96.526315789473685</v>
      </c>
      <c r="Q3043" t="s">
        <v>8317</v>
      </c>
      <c r="R3043" t="s">
        <v>8357</v>
      </c>
      <c r="S3043" s="12">
        <f t="shared" si="188"/>
        <v>42359.868611111116</v>
      </c>
      <c r="T3043" s="12">
        <f t="shared" si="189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0"/>
        <v>1.28</v>
      </c>
      <c r="P3044" s="6">
        <f t="shared" si="191"/>
        <v>51.891891891891895</v>
      </c>
      <c r="Q3044" t="s">
        <v>8317</v>
      </c>
      <c r="R3044" t="s">
        <v>8357</v>
      </c>
      <c r="S3044" s="12">
        <f t="shared" si="188"/>
        <v>42253.688043981485</v>
      </c>
      <c r="T3044" s="12">
        <f t="shared" si="189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0"/>
        <v>1.1000666666666667</v>
      </c>
      <c r="P3045" s="6">
        <f t="shared" si="191"/>
        <v>128.9140625</v>
      </c>
      <c r="Q3045" t="s">
        <v>8317</v>
      </c>
      <c r="R3045" t="s">
        <v>8357</v>
      </c>
      <c r="S3045" s="12">
        <f t="shared" si="188"/>
        <v>42083.070590277777</v>
      </c>
      <c r="T3045" s="12">
        <f t="shared" si="189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0"/>
        <v>1.0934166666666667</v>
      </c>
      <c r="P3046" s="6">
        <f t="shared" si="191"/>
        <v>84.108974358974365</v>
      </c>
      <c r="Q3046" t="s">
        <v>8317</v>
      </c>
      <c r="R3046" t="s">
        <v>8357</v>
      </c>
      <c r="S3046" s="12">
        <f t="shared" si="188"/>
        <v>42387.7268287037</v>
      </c>
      <c r="T3046" s="12">
        <f t="shared" si="189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0"/>
        <v>1.3270650000000002</v>
      </c>
      <c r="P3047" s="6">
        <f t="shared" si="191"/>
        <v>82.941562500000003</v>
      </c>
      <c r="Q3047" t="s">
        <v>8317</v>
      </c>
      <c r="R3047" t="s">
        <v>8357</v>
      </c>
      <c r="S3047" s="12">
        <f t="shared" si="188"/>
        <v>41843.155729166669</v>
      </c>
      <c r="T3047" s="12">
        <f t="shared" si="189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0"/>
        <v>1.9084810126582279</v>
      </c>
      <c r="P3048" s="6">
        <f t="shared" si="191"/>
        <v>259.94827586206895</v>
      </c>
      <c r="Q3048" t="s">
        <v>8317</v>
      </c>
      <c r="R3048" t="s">
        <v>8357</v>
      </c>
      <c r="S3048" s="12">
        <f t="shared" si="188"/>
        <v>41862.803078703706</v>
      </c>
      <c r="T3048" s="12">
        <f t="shared" si="189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0"/>
        <v>1.49</v>
      </c>
      <c r="P3049" s="6">
        <f t="shared" si="191"/>
        <v>37.25</v>
      </c>
      <c r="Q3049" t="s">
        <v>8317</v>
      </c>
      <c r="R3049" t="s">
        <v>8357</v>
      </c>
      <c r="S3049" s="12">
        <f t="shared" si="188"/>
        <v>42443.989050925928</v>
      </c>
      <c r="T3049" s="12">
        <f t="shared" si="189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0"/>
        <v>1.6639999999999999</v>
      </c>
      <c r="P3050" s="6">
        <f t="shared" si="191"/>
        <v>177.02127659574469</v>
      </c>
      <c r="Q3050" t="s">
        <v>8317</v>
      </c>
      <c r="R3050" t="s">
        <v>8357</v>
      </c>
      <c r="S3050" s="12">
        <f t="shared" si="188"/>
        <v>41975.901180555556</v>
      </c>
      <c r="T3050" s="12">
        <f t="shared" si="189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0"/>
        <v>1.0666666666666667</v>
      </c>
      <c r="P3051" s="6">
        <f t="shared" si="191"/>
        <v>74.074074074074076</v>
      </c>
      <c r="Q3051" t="s">
        <v>8317</v>
      </c>
      <c r="R3051" t="s">
        <v>8357</v>
      </c>
      <c r="S3051" s="12">
        <f t="shared" si="188"/>
        <v>42139.014525462961</v>
      </c>
      <c r="T3051" s="12">
        <f t="shared" si="189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0"/>
        <v>1.06</v>
      </c>
      <c r="P3052" s="6">
        <f t="shared" si="191"/>
        <v>70.666666666666671</v>
      </c>
      <c r="Q3052" t="s">
        <v>8317</v>
      </c>
      <c r="R3052" t="s">
        <v>8357</v>
      </c>
      <c r="S3052" s="12">
        <f t="shared" si="188"/>
        <v>42465.16851851852</v>
      </c>
      <c r="T3052" s="12">
        <f t="shared" si="189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0"/>
        <v>0.23628571428571429</v>
      </c>
      <c r="P3053" s="6">
        <f t="shared" si="191"/>
        <v>23.62857142857143</v>
      </c>
      <c r="Q3053" t="s">
        <v>8317</v>
      </c>
      <c r="R3053" t="s">
        <v>8357</v>
      </c>
      <c r="S3053" s="12">
        <f t="shared" si="188"/>
        <v>42744.416030092594</v>
      </c>
      <c r="T3053" s="12">
        <f t="shared" si="189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0"/>
        <v>1.5E-3</v>
      </c>
      <c r="P3054" s="6">
        <f t="shared" si="191"/>
        <v>37.5</v>
      </c>
      <c r="Q3054" t="s">
        <v>8317</v>
      </c>
      <c r="R3054" t="s">
        <v>8357</v>
      </c>
      <c r="S3054" s="12">
        <f t="shared" si="188"/>
        <v>42122.670069444444</v>
      </c>
      <c r="T3054" s="12">
        <f t="shared" si="189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0"/>
        <v>4.0000000000000001E-3</v>
      </c>
      <c r="P3055" s="6">
        <f t="shared" si="191"/>
        <v>13.333333333333334</v>
      </c>
      <c r="Q3055" t="s">
        <v>8317</v>
      </c>
      <c r="R3055" t="s">
        <v>8357</v>
      </c>
      <c r="S3055" s="12">
        <f t="shared" si="188"/>
        <v>41862.761724537035</v>
      </c>
      <c r="T3055" s="12">
        <f t="shared" si="189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0"/>
        <v>0</v>
      </c>
      <c r="P3056" s="6" t="e">
        <f t="shared" si="191"/>
        <v>#DIV/0!</v>
      </c>
      <c r="Q3056" t="s">
        <v>8317</v>
      </c>
      <c r="R3056" t="s">
        <v>8357</v>
      </c>
      <c r="S3056" s="12">
        <f t="shared" si="188"/>
        <v>42027.832800925928</v>
      </c>
      <c r="T3056" s="12">
        <f t="shared" si="189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0"/>
        <v>5.0000000000000002E-5</v>
      </c>
      <c r="P3057" s="6">
        <f t="shared" si="191"/>
        <v>1</v>
      </c>
      <c r="Q3057" t="s">
        <v>8317</v>
      </c>
      <c r="R3057" t="s">
        <v>8357</v>
      </c>
      <c r="S3057" s="12">
        <f t="shared" si="188"/>
        <v>41953.95821759259</v>
      </c>
      <c r="T3057" s="12">
        <f t="shared" si="189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0"/>
        <v>0</v>
      </c>
      <c r="P3058" s="6" t="e">
        <f t="shared" si="191"/>
        <v>#DIV/0!</v>
      </c>
      <c r="Q3058" t="s">
        <v>8317</v>
      </c>
      <c r="R3058" t="s">
        <v>8357</v>
      </c>
      <c r="S3058" s="12">
        <f t="shared" si="188"/>
        <v>41851.636388888888</v>
      </c>
      <c r="T3058" s="12">
        <f t="shared" si="189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0"/>
        <v>0</v>
      </c>
      <c r="P3059" s="6" t="e">
        <f t="shared" si="191"/>
        <v>#DIV/0!</v>
      </c>
      <c r="Q3059" t="s">
        <v>8317</v>
      </c>
      <c r="R3059" t="s">
        <v>8357</v>
      </c>
      <c r="S3059" s="12">
        <f t="shared" si="188"/>
        <v>42433.650590277779</v>
      </c>
      <c r="T3059" s="12">
        <f t="shared" si="189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0"/>
        <v>1.6666666666666666E-4</v>
      </c>
      <c r="P3060" s="6">
        <f t="shared" si="191"/>
        <v>1</v>
      </c>
      <c r="Q3060" t="s">
        <v>8317</v>
      </c>
      <c r="R3060" t="s">
        <v>8357</v>
      </c>
      <c r="S3060" s="12">
        <f t="shared" si="188"/>
        <v>42460.374305555553</v>
      </c>
      <c r="T3060" s="12">
        <f t="shared" si="189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0"/>
        <v>3.0066666666666665E-2</v>
      </c>
      <c r="P3061" s="6">
        <f t="shared" si="191"/>
        <v>41</v>
      </c>
      <c r="Q3061" t="s">
        <v>8317</v>
      </c>
      <c r="R3061" t="s">
        <v>8357</v>
      </c>
      <c r="S3061" s="12">
        <f t="shared" si="188"/>
        <v>41829.935717592591</v>
      </c>
      <c r="T3061" s="12">
        <f t="shared" si="189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0"/>
        <v>1.5227272727272728E-3</v>
      </c>
      <c r="P3062" s="6">
        <f t="shared" si="191"/>
        <v>55.833333333333336</v>
      </c>
      <c r="Q3062" t="s">
        <v>8317</v>
      </c>
      <c r="R3062" t="s">
        <v>8357</v>
      </c>
      <c r="S3062" s="12">
        <f t="shared" si="188"/>
        <v>42245.274699074071</v>
      </c>
      <c r="T3062" s="12">
        <f t="shared" si="189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0"/>
        <v>0</v>
      </c>
      <c r="P3063" s="6" t="e">
        <f t="shared" si="191"/>
        <v>#DIV/0!</v>
      </c>
      <c r="Q3063" t="s">
        <v>8317</v>
      </c>
      <c r="R3063" t="s">
        <v>8357</v>
      </c>
      <c r="S3063" s="12">
        <f t="shared" si="188"/>
        <v>41834.784120370372</v>
      </c>
      <c r="T3063" s="12">
        <f t="shared" si="189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0"/>
        <v>0.66839999999999999</v>
      </c>
      <c r="P3064" s="6">
        <f t="shared" si="191"/>
        <v>99.761194029850742</v>
      </c>
      <c r="Q3064" t="s">
        <v>8317</v>
      </c>
      <c r="R3064" t="s">
        <v>8357</v>
      </c>
      <c r="S3064" s="12">
        <f t="shared" si="188"/>
        <v>42248.535787037035</v>
      </c>
      <c r="T3064" s="12">
        <f t="shared" si="189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0"/>
        <v>0.19566666666666666</v>
      </c>
      <c r="P3065" s="6">
        <f t="shared" si="191"/>
        <v>25.521739130434781</v>
      </c>
      <c r="Q3065" t="s">
        <v>8317</v>
      </c>
      <c r="R3065" t="s">
        <v>8357</v>
      </c>
      <c r="S3065" s="12">
        <f t="shared" si="188"/>
        <v>42630.922893518524</v>
      </c>
      <c r="T3065" s="12">
        <f t="shared" si="189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0"/>
        <v>0.11294666666666667</v>
      </c>
      <c r="P3066" s="6">
        <f t="shared" si="191"/>
        <v>117.65277777777777</v>
      </c>
      <c r="Q3066" t="s">
        <v>8317</v>
      </c>
      <c r="R3066" t="s">
        <v>8357</v>
      </c>
      <c r="S3066" s="12">
        <f t="shared" si="188"/>
        <v>42299.130162037036</v>
      </c>
      <c r="T3066" s="12">
        <f t="shared" si="189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0"/>
        <v>4.0000000000000002E-4</v>
      </c>
      <c r="P3067" s="6">
        <f t="shared" si="191"/>
        <v>5</v>
      </c>
      <c r="Q3067" t="s">
        <v>8317</v>
      </c>
      <c r="R3067" t="s">
        <v>8357</v>
      </c>
      <c r="S3067" s="12">
        <f t="shared" si="188"/>
        <v>41825.055231481485</v>
      </c>
      <c r="T3067" s="12">
        <f t="shared" si="189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0"/>
        <v>0.11985714285714286</v>
      </c>
      <c r="P3068" s="6">
        <f t="shared" si="191"/>
        <v>2796.6666666666665</v>
      </c>
      <c r="Q3068" t="s">
        <v>8317</v>
      </c>
      <c r="R3068" t="s">
        <v>8357</v>
      </c>
      <c r="S3068" s="12">
        <f t="shared" si="188"/>
        <v>42531.228437500002</v>
      </c>
      <c r="T3068" s="12">
        <f t="shared" si="189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0"/>
        <v>2.5000000000000001E-2</v>
      </c>
      <c r="P3069" s="6">
        <f t="shared" si="191"/>
        <v>200</v>
      </c>
      <c r="Q3069" t="s">
        <v>8317</v>
      </c>
      <c r="R3069" t="s">
        <v>8357</v>
      </c>
      <c r="S3069" s="12">
        <f t="shared" si="188"/>
        <v>42226.938414351855</v>
      </c>
      <c r="T3069" s="12">
        <f t="shared" si="189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0"/>
        <v>6.9999999999999999E-4</v>
      </c>
      <c r="P3070" s="6">
        <f t="shared" si="191"/>
        <v>87.5</v>
      </c>
      <c r="Q3070" t="s">
        <v>8317</v>
      </c>
      <c r="R3070" t="s">
        <v>8357</v>
      </c>
      <c r="S3070" s="12">
        <f t="shared" si="188"/>
        <v>42263.691574074073</v>
      </c>
      <c r="T3070" s="12">
        <f t="shared" si="189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0"/>
        <v>0.14099999999999999</v>
      </c>
      <c r="P3071" s="6">
        <f t="shared" si="191"/>
        <v>20.142857142857142</v>
      </c>
      <c r="Q3071" t="s">
        <v>8317</v>
      </c>
      <c r="R3071" t="s">
        <v>8357</v>
      </c>
      <c r="S3071" s="12">
        <f t="shared" si="188"/>
        <v>41957.833726851852</v>
      </c>
      <c r="T3071" s="12">
        <f t="shared" si="189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0"/>
        <v>3.3399999999999999E-2</v>
      </c>
      <c r="P3072" s="6">
        <f t="shared" si="191"/>
        <v>20.875</v>
      </c>
      <c r="Q3072" t="s">
        <v>8317</v>
      </c>
      <c r="R3072" t="s">
        <v>8357</v>
      </c>
      <c r="S3072" s="12">
        <f t="shared" si="188"/>
        <v>42690.733437499999</v>
      </c>
      <c r="T3072" s="12">
        <f t="shared" si="189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0"/>
        <v>0.59775</v>
      </c>
      <c r="P3073" s="6">
        <f t="shared" si="191"/>
        <v>61.307692307692307</v>
      </c>
      <c r="Q3073" t="s">
        <v>8317</v>
      </c>
      <c r="R3073" t="s">
        <v>8357</v>
      </c>
      <c r="S3073" s="12">
        <f t="shared" si="188"/>
        <v>42097.732418981483</v>
      </c>
      <c r="T3073" s="12">
        <f t="shared" si="189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0"/>
        <v>1.6666666666666666E-4</v>
      </c>
      <c r="P3074" s="6">
        <f t="shared" si="191"/>
        <v>1</v>
      </c>
      <c r="Q3074" t="s">
        <v>8317</v>
      </c>
      <c r="R3074" t="s">
        <v>8357</v>
      </c>
      <c r="S3074" s="12">
        <f t="shared" ref="S3074:S3137" si="192">(J3074/86400)+DATE(1970,1,1)</f>
        <v>42658.690532407403</v>
      </c>
      <c r="T3074" s="12">
        <f t="shared" ref="T3074:T3137" si="193">(I3074/86400)+DATE(1970,1,1)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4">E3075/D3075</f>
        <v>2.3035714285714285E-4</v>
      </c>
      <c r="P3075" s="6">
        <f t="shared" ref="P3075:P3138" si="195">E3075/L3075</f>
        <v>92.142857142857139</v>
      </c>
      <c r="Q3075" t="s">
        <v>8317</v>
      </c>
      <c r="R3075" t="s">
        <v>8357</v>
      </c>
      <c r="S3075" s="12">
        <f t="shared" si="192"/>
        <v>42111.684027777781</v>
      </c>
      <c r="T3075" s="12">
        <f t="shared" si="193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4"/>
        <v>8.8000000000000003E-4</v>
      </c>
      <c r="P3076" s="6">
        <f t="shared" si="195"/>
        <v>7.333333333333333</v>
      </c>
      <c r="Q3076" t="s">
        <v>8317</v>
      </c>
      <c r="R3076" t="s">
        <v>8357</v>
      </c>
      <c r="S3076" s="12">
        <f t="shared" si="192"/>
        <v>42409.571284722224</v>
      </c>
      <c r="T3076" s="12">
        <f t="shared" si="193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4"/>
        <v>8.6400000000000005E-2</v>
      </c>
      <c r="P3077" s="6">
        <f t="shared" si="195"/>
        <v>64.8</v>
      </c>
      <c r="Q3077" t="s">
        <v>8317</v>
      </c>
      <c r="R3077" t="s">
        <v>8357</v>
      </c>
      <c r="S3077" s="12">
        <f t="shared" si="192"/>
        <v>42551.102314814816</v>
      </c>
      <c r="T3077" s="12">
        <f t="shared" si="193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4"/>
        <v>0.15060000000000001</v>
      </c>
      <c r="P3078" s="6">
        <f t="shared" si="195"/>
        <v>30.12</v>
      </c>
      <c r="Q3078" t="s">
        <v>8317</v>
      </c>
      <c r="R3078" t="s">
        <v>8357</v>
      </c>
      <c r="S3078" s="12">
        <f t="shared" si="192"/>
        <v>42226.651886574073</v>
      </c>
      <c r="T3078" s="12">
        <f t="shared" si="1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4"/>
        <v>4.7727272727272731E-3</v>
      </c>
      <c r="P3079" s="6">
        <f t="shared" si="195"/>
        <v>52.5</v>
      </c>
      <c r="Q3079" t="s">
        <v>8317</v>
      </c>
      <c r="R3079" t="s">
        <v>8357</v>
      </c>
      <c r="S3079" s="12">
        <f t="shared" si="192"/>
        <v>42766.956921296296</v>
      </c>
      <c r="T3079" s="12">
        <f t="shared" si="1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4"/>
        <v>1.1833333333333333E-3</v>
      </c>
      <c r="P3080" s="6">
        <f t="shared" si="195"/>
        <v>23.666666666666668</v>
      </c>
      <c r="Q3080" t="s">
        <v>8317</v>
      </c>
      <c r="R3080" t="s">
        <v>8357</v>
      </c>
      <c r="S3080" s="12">
        <f t="shared" si="192"/>
        <v>42031.138831018514</v>
      </c>
      <c r="T3080" s="12">
        <f t="shared" si="1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4"/>
        <v>8.4173998587352451E-3</v>
      </c>
      <c r="P3081" s="6">
        <f t="shared" si="195"/>
        <v>415.77777777777777</v>
      </c>
      <c r="Q3081" t="s">
        <v>8317</v>
      </c>
      <c r="R3081" t="s">
        <v>8357</v>
      </c>
      <c r="S3081" s="12">
        <f t="shared" si="192"/>
        <v>42055.713368055556</v>
      </c>
      <c r="T3081" s="12">
        <f t="shared" si="1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4"/>
        <v>1.8799999999999999E-4</v>
      </c>
      <c r="P3082" s="6">
        <f t="shared" si="195"/>
        <v>53.714285714285715</v>
      </c>
      <c r="Q3082" t="s">
        <v>8317</v>
      </c>
      <c r="R3082" t="s">
        <v>8357</v>
      </c>
      <c r="S3082" s="12">
        <f t="shared" si="192"/>
        <v>41940.028287037036</v>
      </c>
      <c r="T3082" s="12">
        <f t="shared" si="1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4"/>
        <v>2.1029999999999998E-3</v>
      </c>
      <c r="P3083" s="6">
        <f t="shared" si="195"/>
        <v>420.6</v>
      </c>
      <c r="Q3083" t="s">
        <v>8317</v>
      </c>
      <c r="R3083" t="s">
        <v>8357</v>
      </c>
      <c r="S3083" s="12">
        <f t="shared" si="192"/>
        <v>42237.181608796294</v>
      </c>
      <c r="T3083" s="12">
        <f t="shared" si="1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4"/>
        <v>0</v>
      </c>
      <c r="P3084" s="6" t="e">
        <f t="shared" si="195"/>
        <v>#DIV/0!</v>
      </c>
      <c r="Q3084" t="s">
        <v>8317</v>
      </c>
      <c r="R3084" t="s">
        <v>8357</v>
      </c>
      <c r="S3084" s="12">
        <f t="shared" si="192"/>
        <v>42293.922986111109</v>
      </c>
      <c r="T3084" s="12">
        <f t="shared" si="1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4"/>
        <v>2.8E-3</v>
      </c>
      <c r="P3085" s="6">
        <f t="shared" si="195"/>
        <v>18.666666666666668</v>
      </c>
      <c r="Q3085" t="s">
        <v>8317</v>
      </c>
      <c r="R3085" t="s">
        <v>8357</v>
      </c>
      <c r="S3085" s="12">
        <f t="shared" si="192"/>
        <v>41853.563402777778</v>
      </c>
      <c r="T3085" s="12">
        <f t="shared" si="1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4"/>
        <v>0.11579206701157921</v>
      </c>
      <c r="P3086" s="6">
        <f t="shared" si="195"/>
        <v>78.333333333333329</v>
      </c>
      <c r="Q3086" t="s">
        <v>8317</v>
      </c>
      <c r="R3086" t="s">
        <v>8357</v>
      </c>
      <c r="S3086" s="12">
        <f t="shared" si="192"/>
        <v>42100.723738425921</v>
      </c>
      <c r="T3086" s="12">
        <f t="shared" si="1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4"/>
        <v>2.4400000000000002E-2</v>
      </c>
      <c r="P3087" s="6">
        <f t="shared" si="195"/>
        <v>67.777777777777771</v>
      </c>
      <c r="Q3087" t="s">
        <v>8317</v>
      </c>
      <c r="R3087" t="s">
        <v>8357</v>
      </c>
      <c r="S3087" s="12">
        <f t="shared" si="192"/>
        <v>42246.883784722224</v>
      </c>
      <c r="T3087" s="12">
        <f t="shared" si="193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4"/>
        <v>2.5000000000000001E-3</v>
      </c>
      <c r="P3088" s="6">
        <f t="shared" si="195"/>
        <v>16.666666666666668</v>
      </c>
      <c r="Q3088" t="s">
        <v>8317</v>
      </c>
      <c r="R3088" t="s">
        <v>8357</v>
      </c>
      <c r="S3088" s="12">
        <f t="shared" si="192"/>
        <v>42173.67082175926</v>
      </c>
      <c r="T3088" s="12">
        <f t="shared" si="1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4"/>
        <v>6.2500000000000003E-3</v>
      </c>
      <c r="P3089" s="6">
        <f t="shared" si="195"/>
        <v>62.5</v>
      </c>
      <c r="Q3089" t="s">
        <v>8317</v>
      </c>
      <c r="R3089" t="s">
        <v>8357</v>
      </c>
      <c r="S3089" s="12">
        <f t="shared" si="192"/>
        <v>42665.150347222225</v>
      </c>
      <c r="T3089" s="12">
        <f t="shared" si="1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4"/>
        <v>1.9384615384615384E-3</v>
      </c>
      <c r="P3090" s="6">
        <f t="shared" si="195"/>
        <v>42</v>
      </c>
      <c r="Q3090" t="s">
        <v>8317</v>
      </c>
      <c r="R3090" t="s">
        <v>8357</v>
      </c>
      <c r="S3090" s="12">
        <f t="shared" si="192"/>
        <v>41981.57230324074</v>
      </c>
      <c r="T3090" s="12">
        <f t="shared" si="1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4"/>
        <v>0.23416000000000001</v>
      </c>
      <c r="P3091" s="6">
        <f t="shared" si="195"/>
        <v>130.0888888888889</v>
      </c>
      <c r="Q3091" t="s">
        <v>8317</v>
      </c>
      <c r="R3091" t="s">
        <v>8357</v>
      </c>
      <c r="S3091" s="12">
        <f t="shared" si="192"/>
        <v>42528.542627314819</v>
      </c>
      <c r="T3091" s="12">
        <f t="shared" si="1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4"/>
        <v>5.080888888888889E-2</v>
      </c>
      <c r="P3092" s="6">
        <f t="shared" si="195"/>
        <v>1270.2222222222222</v>
      </c>
      <c r="Q3092" t="s">
        <v>8317</v>
      </c>
      <c r="R3092" t="s">
        <v>8357</v>
      </c>
      <c r="S3092" s="12">
        <f t="shared" si="192"/>
        <v>42065.818807870368</v>
      </c>
      <c r="T3092" s="12">
        <f t="shared" si="1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4"/>
        <v>0.15920000000000001</v>
      </c>
      <c r="P3093" s="6">
        <f t="shared" si="195"/>
        <v>88.444444444444443</v>
      </c>
      <c r="Q3093" t="s">
        <v>8317</v>
      </c>
      <c r="R3093" t="s">
        <v>8357</v>
      </c>
      <c r="S3093" s="12">
        <f t="shared" si="192"/>
        <v>42566.948414351849</v>
      </c>
      <c r="T3093" s="12">
        <f t="shared" si="1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4"/>
        <v>1.1831900000000001E-2</v>
      </c>
      <c r="P3094" s="6">
        <f t="shared" si="195"/>
        <v>56.342380952380957</v>
      </c>
      <c r="Q3094" t="s">
        <v>8317</v>
      </c>
      <c r="R3094" t="s">
        <v>8357</v>
      </c>
      <c r="S3094" s="12">
        <f t="shared" si="192"/>
        <v>42255.619351851856</v>
      </c>
      <c r="T3094" s="12">
        <f t="shared" si="1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4"/>
        <v>0.22750000000000001</v>
      </c>
      <c r="P3095" s="6">
        <f t="shared" si="195"/>
        <v>53.529411764705884</v>
      </c>
      <c r="Q3095" t="s">
        <v>8317</v>
      </c>
      <c r="R3095" t="s">
        <v>8357</v>
      </c>
      <c r="S3095" s="12">
        <f t="shared" si="192"/>
        <v>41760.909039351856</v>
      </c>
      <c r="T3095" s="12">
        <f t="shared" si="1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4"/>
        <v>2.5000000000000001E-4</v>
      </c>
      <c r="P3096" s="6">
        <f t="shared" si="195"/>
        <v>25</v>
      </c>
      <c r="Q3096" t="s">
        <v>8317</v>
      </c>
      <c r="R3096" t="s">
        <v>8357</v>
      </c>
      <c r="S3096" s="12">
        <f t="shared" si="192"/>
        <v>42207.795787037037</v>
      </c>
      <c r="T3096" s="12">
        <f t="shared" si="1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4"/>
        <v>3.351206434316354E-3</v>
      </c>
      <c r="P3097" s="6">
        <f t="shared" si="195"/>
        <v>50</v>
      </c>
      <c r="Q3097" t="s">
        <v>8317</v>
      </c>
      <c r="R3097" t="s">
        <v>8357</v>
      </c>
      <c r="S3097" s="12">
        <f t="shared" si="192"/>
        <v>42523.025231481486</v>
      </c>
      <c r="T3097" s="12">
        <f t="shared" si="1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4"/>
        <v>3.9750000000000001E-2</v>
      </c>
      <c r="P3098" s="6">
        <f t="shared" si="195"/>
        <v>56.785714285714285</v>
      </c>
      <c r="Q3098" t="s">
        <v>8317</v>
      </c>
      <c r="R3098" t="s">
        <v>8357</v>
      </c>
      <c r="S3098" s="12">
        <f t="shared" si="192"/>
        <v>42114.825532407413</v>
      </c>
      <c r="T3098" s="12">
        <f t="shared" si="1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4"/>
        <v>0.17150000000000001</v>
      </c>
      <c r="P3099" s="6">
        <f t="shared" si="195"/>
        <v>40.833333333333336</v>
      </c>
      <c r="Q3099" t="s">
        <v>8317</v>
      </c>
      <c r="R3099" t="s">
        <v>8357</v>
      </c>
      <c r="S3099" s="12">
        <f t="shared" si="192"/>
        <v>42629.503483796296</v>
      </c>
      <c r="T3099" s="12">
        <f t="shared" si="1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4"/>
        <v>3.608004104669061E-2</v>
      </c>
      <c r="P3100" s="6">
        <f t="shared" si="195"/>
        <v>65.111111111111114</v>
      </c>
      <c r="Q3100" t="s">
        <v>8317</v>
      </c>
      <c r="R3100" t="s">
        <v>8357</v>
      </c>
      <c r="S3100" s="12">
        <f t="shared" si="192"/>
        <v>42359.792233796295</v>
      </c>
      <c r="T3100" s="12">
        <f t="shared" si="1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4"/>
        <v>0.13900000000000001</v>
      </c>
      <c r="P3101" s="6">
        <f t="shared" si="195"/>
        <v>55.6</v>
      </c>
      <c r="Q3101" t="s">
        <v>8317</v>
      </c>
      <c r="R3101" t="s">
        <v>8357</v>
      </c>
      <c r="S3101" s="12">
        <f t="shared" si="192"/>
        <v>42382.189710648148</v>
      </c>
      <c r="T3101" s="12">
        <f t="shared" si="1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4"/>
        <v>0.15225</v>
      </c>
      <c r="P3102" s="6">
        <f t="shared" si="195"/>
        <v>140.53846153846155</v>
      </c>
      <c r="Q3102" t="s">
        <v>8317</v>
      </c>
      <c r="R3102" t="s">
        <v>8357</v>
      </c>
      <c r="S3102" s="12">
        <f t="shared" si="192"/>
        <v>41902.622395833336</v>
      </c>
      <c r="T3102" s="12">
        <f t="shared" si="1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4"/>
        <v>0.12</v>
      </c>
      <c r="P3103" s="6">
        <f t="shared" si="195"/>
        <v>25</v>
      </c>
      <c r="Q3103" t="s">
        <v>8317</v>
      </c>
      <c r="R3103" t="s">
        <v>8357</v>
      </c>
      <c r="S3103" s="12">
        <f t="shared" si="192"/>
        <v>42171.383530092593</v>
      </c>
      <c r="T3103" s="12">
        <f t="shared" si="1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4"/>
        <v>0.391125</v>
      </c>
      <c r="P3104" s="6">
        <f t="shared" si="195"/>
        <v>69.533333333333331</v>
      </c>
      <c r="Q3104" t="s">
        <v>8317</v>
      </c>
      <c r="R3104" t="s">
        <v>8357</v>
      </c>
      <c r="S3104" s="12">
        <f t="shared" si="192"/>
        <v>42555.340486111112</v>
      </c>
      <c r="T3104" s="12">
        <f t="shared" si="1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4"/>
        <v>2.6829268292682929E-3</v>
      </c>
      <c r="P3105" s="6">
        <f t="shared" si="195"/>
        <v>5.5</v>
      </c>
      <c r="Q3105" t="s">
        <v>8317</v>
      </c>
      <c r="R3105" t="s">
        <v>8357</v>
      </c>
      <c r="S3105" s="12">
        <f t="shared" si="192"/>
        <v>42107.156319444446</v>
      </c>
      <c r="T3105" s="12">
        <f t="shared" si="1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4"/>
        <v>0.29625000000000001</v>
      </c>
      <c r="P3106" s="6">
        <f t="shared" si="195"/>
        <v>237</v>
      </c>
      <c r="Q3106" t="s">
        <v>8317</v>
      </c>
      <c r="R3106" t="s">
        <v>8357</v>
      </c>
      <c r="S3106" s="12">
        <f t="shared" si="192"/>
        <v>42006.908692129626</v>
      </c>
      <c r="T3106" s="12">
        <f t="shared" si="1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4"/>
        <v>0.4236099230111206</v>
      </c>
      <c r="P3107" s="6">
        <f t="shared" si="195"/>
        <v>79.870967741935488</v>
      </c>
      <c r="Q3107" t="s">
        <v>8317</v>
      </c>
      <c r="R3107" t="s">
        <v>8357</v>
      </c>
      <c r="S3107" s="12">
        <f t="shared" si="192"/>
        <v>41876.718935185185</v>
      </c>
      <c r="T3107" s="12">
        <f t="shared" si="1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4"/>
        <v>4.1000000000000002E-2</v>
      </c>
      <c r="P3108" s="6">
        <f t="shared" si="195"/>
        <v>10.25</v>
      </c>
      <c r="Q3108" t="s">
        <v>8317</v>
      </c>
      <c r="R3108" t="s">
        <v>8357</v>
      </c>
      <c r="S3108" s="12">
        <f t="shared" si="192"/>
        <v>42241.429120370369</v>
      </c>
      <c r="T3108" s="12">
        <f t="shared" si="1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4"/>
        <v>0.197625</v>
      </c>
      <c r="P3109" s="6">
        <f t="shared" si="195"/>
        <v>272.58620689655174</v>
      </c>
      <c r="Q3109" t="s">
        <v>8317</v>
      </c>
      <c r="R3109" t="s">
        <v>8357</v>
      </c>
      <c r="S3109" s="12">
        <f t="shared" si="192"/>
        <v>42128.814247685186</v>
      </c>
      <c r="T3109" s="12">
        <f t="shared" si="193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4"/>
        <v>5.1999999999999995E-4</v>
      </c>
      <c r="P3110" s="6">
        <f t="shared" si="195"/>
        <v>13</v>
      </c>
      <c r="Q3110" t="s">
        <v>8317</v>
      </c>
      <c r="R3110" t="s">
        <v>8357</v>
      </c>
      <c r="S3110" s="12">
        <f t="shared" si="192"/>
        <v>42062.680486111116</v>
      </c>
      <c r="T3110" s="12">
        <f t="shared" si="1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4"/>
        <v>0.25030188679245285</v>
      </c>
      <c r="P3111" s="6">
        <f t="shared" si="195"/>
        <v>58.184210526315788</v>
      </c>
      <c r="Q3111" t="s">
        <v>8317</v>
      </c>
      <c r="R3111" t="s">
        <v>8357</v>
      </c>
      <c r="S3111" s="12">
        <f t="shared" si="192"/>
        <v>41844.125115740739</v>
      </c>
      <c r="T3111" s="12">
        <f t="shared" si="1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4"/>
        <v>4.0000000000000002E-4</v>
      </c>
      <c r="P3112" s="6">
        <f t="shared" si="195"/>
        <v>10</v>
      </c>
      <c r="Q3112" t="s">
        <v>8317</v>
      </c>
      <c r="R3112" t="s">
        <v>8357</v>
      </c>
      <c r="S3112" s="12">
        <f t="shared" si="192"/>
        <v>42745.031469907408</v>
      </c>
      <c r="T3112" s="12">
        <f t="shared" si="1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4"/>
        <v>0.26640000000000003</v>
      </c>
      <c r="P3113" s="6">
        <f t="shared" si="195"/>
        <v>70.10526315789474</v>
      </c>
      <c r="Q3113" t="s">
        <v>8317</v>
      </c>
      <c r="R3113" t="s">
        <v>8357</v>
      </c>
      <c r="S3113" s="12">
        <f t="shared" si="192"/>
        <v>41885.595138888893</v>
      </c>
      <c r="T3113" s="12">
        <f t="shared" si="193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4"/>
        <v>4.7363636363636365E-2</v>
      </c>
      <c r="P3114" s="6">
        <f t="shared" si="195"/>
        <v>57.888888888888886</v>
      </c>
      <c r="Q3114" t="s">
        <v>8317</v>
      </c>
      <c r="R3114" t="s">
        <v>8357</v>
      </c>
      <c r="S3114" s="12">
        <f t="shared" si="192"/>
        <v>42615.121921296297</v>
      </c>
      <c r="T3114" s="12">
        <f t="shared" si="1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4"/>
        <v>4.2435339894712751E-2</v>
      </c>
      <c r="P3115" s="6">
        <f t="shared" si="195"/>
        <v>125.27027027027027</v>
      </c>
      <c r="Q3115" t="s">
        <v>8317</v>
      </c>
      <c r="R3115" t="s">
        <v>8357</v>
      </c>
      <c r="S3115" s="12">
        <f t="shared" si="192"/>
        <v>42081.731273148151</v>
      </c>
      <c r="T3115" s="12">
        <f t="shared" si="1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4"/>
        <v>0</v>
      </c>
      <c r="P3116" s="6" t="e">
        <f t="shared" si="195"/>
        <v>#DIV/0!</v>
      </c>
      <c r="Q3116" t="s">
        <v>8317</v>
      </c>
      <c r="R3116" t="s">
        <v>8357</v>
      </c>
      <c r="S3116" s="12">
        <f t="shared" si="192"/>
        <v>41843.632523148146</v>
      </c>
      <c r="T3116" s="12">
        <f t="shared" si="1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4"/>
        <v>0.03</v>
      </c>
      <c r="P3117" s="6">
        <f t="shared" si="195"/>
        <v>300</v>
      </c>
      <c r="Q3117" t="s">
        <v>8317</v>
      </c>
      <c r="R3117" t="s">
        <v>8357</v>
      </c>
      <c r="S3117" s="12">
        <f t="shared" si="192"/>
        <v>42496.447071759263</v>
      </c>
      <c r="T3117" s="12">
        <f t="shared" si="1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4"/>
        <v>0.57333333333333336</v>
      </c>
      <c r="P3118" s="6">
        <f t="shared" si="195"/>
        <v>43</v>
      </c>
      <c r="Q3118" t="s">
        <v>8317</v>
      </c>
      <c r="R3118" t="s">
        <v>8357</v>
      </c>
      <c r="S3118" s="12">
        <f t="shared" si="192"/>
        <v>42081.515335648146</v>
      </c>
      <c r="T3118" s="12">
        <f t="shared" si="1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4"/>
        <v>1E-3</v>
      </c>
      <c r="P3119" s="6">
        <f t="shared" si="195"/>
        <v>1</v>
      </c>
      <c r="Q3119" t="s">
        <v>8317</v>
      </c>
      <c r="R3119" t="s">
        <v>8357</v>
      </c>
      <c r="S3119" s="12">
        <f t="shared" si="192"/>
        <v>42509.374537037038</v>
      </c>
      <c r="T3119" s="12">
        <f t="shared" si="1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4"/>
        <v>3.0999999999999999E-3</v>
      </c>
      <c r="P3120" s="6">
        <f t="shared" si="195"/>
        <v>775</v>
      </c>
      <c r="Q3120" t="s">
        <v>8317</v>
      </c>
      <c r="R3120" t="s">
        <v>8357</v>
      </c>
      <c r="S3120" s="12">
        <f t="shared" si="192"/>
        <v>42534.649571759262</v>
      </c>
      <c r="T3120" s="12">
        <f t="shared" si="1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4"/>
        <v>5.0000000000000001E-4</v>
      </c>
      <c r="P3121" s="6">
        <f t="shared" si="195"/>
        <v>5</v>
      </c>
      <c r="Q3121" t="s">
        <v>8317</v>
      </c>
      <c r="R3121" t="s">
        <v>8357</v>
      </c>
      <c r="S3121" s="12">
        <f t="shared" si="192"/>
        <v>42060.04550925926</v>
      </c>
      <c r="T3121" s="12">
        <f t="shared" si="1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4"/>
        <v>9.8461538461538464E-5</v>
      </c>
      <c r="P3122" s="6">
        <f t="shared" si="195"/>
        <v>12.8</v>
      </c>
      <c r="Q3122" t="s">
        <v>8317</v>
      </c>
      <c r="R3122" t="s">
        <v>8357</v>
      </c>
      <c r="S3122" s="12">
        <f t="shared" si="192"/>
        <v>42435.942083333328</v>
      </c>
      <c r="T3122" s="12">
        <f t="shared" si="1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4"/>
        <v>6.6666666666666671E-3</v>
      </c>
      <c r="P3123" s="6">
        <f t="shared" si="195"/>
        <v>10</v>
      </c>
      <c r="Q3123" t="s">
        <v>8317</v>
      </c>
      <c r="R3123" t="s">
        <v>8357</v>
      </c>
      <c r="S3123" s="12">
        <f t="shared" si="192"/>
        <v>41848.679803240739</v>
      </c>
      <c r="T3123" s="12">
        <f t="shared" si="1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4"/>
        <v>0.58291457286432158</v>
      </c>
      <c r="P3124" s="6">
        <f t="shared" si="195"/>
        <v>58</v>
      </c>
      <c r="Q3124" t="s">
        <v>8317</v>
      </c>
      <c r="R3124" t="s">
        <v>8357</v>
      </c>
      <c r="S3124" s="12">
        <f t="shared" si="192"/>
        <v>42678.932083333333</v>
      </c>
      <c r="T3124" s="12">
        <f t="shared" si="1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4"/>
        <v>0.68153600000000003</v>
      </c>
      <c r="P3125" s="6">
        <f t="shared" si="195"/>
        <v>244.80459770114942</v>
      </c>
      <c r="Q3125" t="s">
        <v>8317</v>
      </c>
      <c r="R3125" t="s">
        <v>8357</v>
      </c>
      <c r="S3125" s="12">
        <f t="shared" si="192"/>
        <v>42530.993032407408</v>
      </c>
      <c r="T3125" s="12">
        <f t="shared" si="1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4"/>
        <v>3.2499999999999997E-5</v>
      </c>
      <c r="P3126" s="6">
        <f t="shared" si="195"/>
        <v>6.5</v>
      </c>
      <c r="Q3126" t="s">
        <v>8317</v>
      </c>
      <c r="R3126" t="s">
        <v>8357</v>
      </c>
      <c r="S3126" s="12">
        <f t="shared" si="192"/>
        <v>41977.780104166668</v>
      </c>
      <c r="T3126" s="12">
        <f t="shared" si="1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4"/>
        <v>0</v>
      </c>
      <c r="P3127" s="6" t="e">
        <f t="shared" si="195"/>
        <v>#DIV/0!</v>
      </c>
      <c r="Q3127" t="s">
        <v>8317</v>
      </c>
      <c r="R3127" t="s">
        <v>8357</v>
      </c>
      <c r="S3127" s="12">
        <f t="shared" si="192"/>
        <v>42346.20685185185</v>
      </c>
      <c r="T3127" s="12">
        <f t="shared" si="1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4"/>
        <v>4.1599999999999998E-2</v>
      </c>
      <c r="P3128" s="6">
        <f t="shared" si="195"/>
        <v>61.176470588235297</v>
      </c>
      <c r="Q3128" t="s">
        <v>8317</v>
      </c>
      <c r="R3128" t="s">
        <v>8357</v>
      </c>
      <c r="S3128" s="12">
        <f t="shared" si="192"/>
        <v>42427.018078703702</v>
      </c>
      <c r="T3128" s="12">
        <f t="shared" si="1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4"/>
        <v>0</v>
      </c>
      <c r="P3129" s="6" t="e">
        <f t="shared" si="195"/>
        <v>#DIV/0!</v>
      </c>
      <c r="Q3129" t="s">
        <v>8317</v>
      </c>
      <c r="R3129" t="s">
        <v>8357</v>
      </c>
      <c r="S3129" s="12">
        <f t="shared" si="192"/>
        <v>42034.856817129628</v>
      </c>
      <c r="T3129" s="12">
        <f t="shared" si="1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4"/>
        <v>1.0860666666666667</v>
      </c>
      <c r="P3130" s="6">
        <f t="shared" si="195"/>
        <v>139.23931623931625</v>
      </c>
      <c r="Q3130" t="s">
        <v>8317</v>
      </c>
      <c r="R3130" t="s">
        <v>8318</v>
      </c>
      <c r="S3130" s="12">
        <f t="shared" si="192"/>
        <v>42780.825706018513</v>
      </c>
      <c r="T3130" s="12">
        <f t="shared" si="1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4"/>
        <v>8.0000000000000002E-3</v>
      </c>
      <c r="P3131" s="6">
        <f t="shared" si="195"/>
        <v>10</v>
      </c>
      <c r="Q3131" t="s">
        <v>8317</v>
      </c>
      <c r="R3131" t="s">
        <v>8318</v>
      </c>
      <c r="S3131" s="12">
        <f t="shared" si="192"/>
        <v>42803.842812499999</v>
      </c>
      <c r="T3131" s="12">
        <f t="shared" si="1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4"/>
        <v>3.7499999999999999E-2</v>
      </c>
      <c r="P3132" s="6">
        <f t="shared" si="195"/>
        <v>93.75</v>
      </c>
      <c r="Q3132" t="s">
        <v>8317</v>
      </c>
      <c r="R3132" t="s">
        <v>8318</v>
      </c>
      <c r="S3132" s="12">
        <f t="shared" si="192"/>
        <v>42808.640231481477</v>
      </c>
      <c r="T3132" s="12">
        <f t="shared" si="1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4"/>
        <v>0.15731707317073171</v>
      </c>
      <c r="P3133" s="6">
        <f t="shared" si="195"/>
        <v>53.75</v>
      </c>
      <c r="Q3133" t="s">
        <v>8317</v>
      </c>
      <c r="R3133" t="s">
        <v>8318</v>
      </c>
      <c r="S3133" s="12">
        <f t="shared" si="192"/>
        <v>42803.579224537039</v>
      </c>
      <c r="T3133" s="12">
        <f t="shared" si="1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4"/>
        <v>3.3333333333333332E-4</v>
      </c>
      <c r="P3134" s="6">
        <f t="shared" si="195"/>
        <v>10</v>
      </c>
      <c r="Q3134" t="s">
        <v>8317</v>
      </c>
      <c r="R3134" t="s">
        <v>8318</v>
      </c>
      <c r="S3134" s="12">
        <f t="shared" si="192"/>
        <v>42786.350231481483</v>
      </c>
      <c r="T3134" s="12">
        <f t="shared" si="1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4"/>
        <v>1.08</v>
      </c>
      <c r="P3135" s="6">
        <f t="shared" si="195"/>
        <v>33.75</v>
      </c>
      <c r="Q3135" t="s">
        <v>8317</v>
      </c>
      <c r="R3135" t="s">
        <v>8318</v>
      </c>
      <c r="S3135" s="12">
        <f t="shared" si="192"/>
        <v>42788.565208333333</v>
      </c>
      <c r="T3135" s="12">
        <f t="shared" si="1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4"/>
        <v>0.22500000000000001</v>
      </c>
      <c r="P3136" s="6">
        <f t="shared" si="195"/>
        <v>18.75</v>
      </c>
      <c r="Q3136" t="s">
        <v>8317</v>
      </c>
      <c r="R3136" t="s">
        <v>8318</v>
      </c>
      <c r="S3136" s="12">
        <f t="shared" si="192"/>
        <v>42800.720127314809</v>
      </c>
      <c r="T3136" s="12">
        <f t="shared" si="1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4"/>
        <v>0.20849420849420849</v>
      </c>
      <c r="P3137" s="6">
        <f t="shared" si="195"/>
        <v>23.142857142857142</v>
      </c>
      <c r="Q3137" t="s">
        <v>8317</v>
      </c>
      <c r="R3137" t="s">
        <v>8318</v>
      </c>
      <c r="S3137" s="12">
        <f t="shared" si="192"/>
        <v>42807.151863425926</v>
      </c>
      <c r="T3137" s="12">
        <f t="shared" si="1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4"/>
        <v>1.278</v>
      </c>
      <c r="P3138" s="6">
        <f t="shared" si="195"/>
        <v>29.045454545454547</v>
      </c>
      <c r="Q3138" t="s">
        <v>8317</v>
      </c>
      <c r="R3138" t="s">
        <v>8318</v>
      </c>
      <c r="S3138" s="12">
        <f t="shared" ref="S3138:S3201" si="196">(J3138/86400)+DATE(1970,1,1)</f>
        <v>42789.462430555555</v>
      </c>
      <c r="T3138" s="12">
        <f t="shared" ref="T3138:T3201" si="197">(I3138/86400)+DATE(1970,1,1)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8">E3139/D3139</f>
        <v>3.3333333333333333E-2</v>
      </c>
      <c r="P3139" s="6">
        <f t="shared" ref="P3139:P3202" si="199">E3139/L3139</f>
        <v>50</v>
      </c>
      <c r="Q3139" t="s">
        <v>8317</v>
      </c>
      <c r="R3139" t="s">
        <v>8318</v>
      </c>
      <c r="S3139" s="12">
        <f t="shared" si="196"/>
        <v>42807.885057870371</v>
      </c>
      <c r="T3139" s="12">
        <f t="shared" si="197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8"/>
        <v>0</v>
      </c>
      <c r="P3140" s="6" t="e">
        <f t="shared" si="199"/>
        <v>#DIV/0!</v>
      </c>
      <c r="Q3140" t="s">
        <v>8317</v>
      </c>
      <c r="R3140" t="s">
        <v>8318</v>
      </c>
      <c r="S3140" s="12">
        <f t="shared" si="196"/>
        <v>42809.645914351851</v>
      </c>
      <c r="T3140" s="12">
        <f t="shared" si="197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8"/>
        <v>5.3999999999999999E-2</v>
      </c>
      <c r="P3141" s="6">
        <f t="shared" si="199"/>
        <v>450</v>
      </c>
      <c r="Q3141" t="s">
        <v>8317</v>
      </c>
      <c r="R3141" t="s">
        <v>8318</v>
      </c>
      <c r="S3141" s="12">
        <f t="shared" si="196"/>
        <v>42785.270370370374</v>
      </c>
      <c r="T3141" s="12">
        <f t="shared" si="197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8"/>
        <v>9.5999999999999992E-3</v>
      </c>
      <c r="P3142" s="6">
        <f t="shared" si="199"/>
        <v>24</v>
      </c>
      <c r="Q3142" t="s">
        <v>8317</v>
      </c>
      <c r="R3142" t="s">
        <v>8318</v>
      </c>
      <c r="S3142" s="12">
        <f t="shared" si="196"/>
        <v>42802.718784722223</v>
      </c>
      <c r="T3142" s="12">
        <f t="shared" si="197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8"/>
        <v>0.51600000000000001</v>
      </c>
      <c r="P3143" s="6">
        <f t="shared" si="199"/>
        <v>32.25</v>
      </c>
      <c r="Q3143" t="s">
        <v>8317</v>
      </c>
      <c r="R3143" t="s">
        <v>8318</v>
      </c>
      <c r="S3143" s="12">
        <f t="shared" si="196"/>
        <v>42800.753333333334</v>
      </c>
      <c r="T3143" s="12">
        <f t="shared" si="197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8"/>
        <v>1.6363636363636365E-2</v>
      </c>
      <c r="P3144" s="6">
        <f t="shared" si="199"/>
        <v>15</v>
      </c>
      <c r="Q3144" t="s">
        <v>8317</v>
      </c>
      <c r="R3144" t="s">
        <v>8318</v>
      </c>
      <c r="S3144" s="12">
        <f t="shared" si="196"/>
        <v>42783.513182870374</v>
      </c>
      <c r="T3144" s="12">
        <f t="shared" si="197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8"/>
        <v>0</v>
      </c>
      <c r="P3145" s="6" t="e">
        <f t="shared" si="199"/>
        <v>#DIV/0!</v>
      </c>
      <c r="Q3145" t="s">
        <v>8317</v>
      </c>
      <c r="R3145" t="s">
        <v>8318</v>
      </c>
      <c r="S3145" s="12">
        <f t="shared" si="196"/>
        <v>42808.358287037037</v>
      </c>
      <c r="T3145" s="12">
        <f t="shared" si="197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8"/>
        <v>0.754</v>
      </c>
      <c r="P3146" s="6">
        <f t="shared" si="199"/>
        <v>251.33333333333334</v>
      </c>
      <c r="Q3146" t="s">
        <v>8317</v>
      </c>
      <c r="R3146" t="s">
        <v>8318</v>
      </c>
      <c r="S3146" s="12">
        <f t="shared" si="196"/>
        <v>42796.538275462968</v>
      </c>
      <c r="T3146" s="12">
        <f t="shared" si="197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8"/>
        <v>0</v>
      </c>
      <c r="P3147" s="6" t="e">
        <f t="shared" si="199"/>
        <v>#DIV/0!</v>
      </c>
      <c r="Q3147" t="s">
        <v>8317</v>
      </c>
      <c r="R3147" t="s">
        <v>8318</v>
      </c>
      <c r="S3147" s="12">
        <f t="shared" si="196"/>
        <v>42762.040902777779</v>
      </c>
      <c r="T3147" s="12">
        <f t="shared" si="197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8"/>
        <v>0.105</v>
      </c>
      <c r="P3148" s="6">
        <f t="shared" si="199"/>
        <v>437.5</v>
      </c>
      <c r="Q3148" t="s">
        <v>8317</v>
      </c>
      <c r="R3148" t="s">
        <v>8318</v>
      </c>
      <c r="S3148" s="12">
        <f t="shared" si="196"/>
        <v>42796.682476851856</v>
      </c>
      <c r="T3148" s="12">
        <f t="shared" si="197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8"/>
        <v>1.1752499999999999</v>
      </c>
      <c r="P3149" s="6">
        <f t="shared" si="199"/>
        <v>110.35211267605634</v>
      </c>
      <c r="Q3149" t="s">
        <v>8317</v>
      </c>
      <c r="R3149" t="s">
        <v>8318</v>
      </c>
      <c r="S3149" s="12">
        <f t="shared" si="196"/>
        <v>41909.96938657407</v>
      </c>
      <c r="T3149" s="12">
        <f t="shared" si="197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8"/>
        <v>1.3116666666666668</v>
      </c>
      <c r="P3150" s="6">
        <f t="shared" si="199"/>
        <v>41.421052631578945</v>
      </c>
      <c r="Q3150" t="s">
        <v>8317</v>
      </c>
      <c r="R3150" t="s">
        <v>8318</v>
      </c>
      <c r="S3150" s="12">
        <f t="shared" si="196"/>
        <v>41891.665324074071</v>
      </c>
      <c r="T3150" s="12">
        <f t="shared" si="197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8"/>
        <v>1.04</v>
      </c>
      <c r="P3151" s="6">
        <f t="shared" si="199"/>
        <v>52</v>
      </c>
      <c r="Q3151" t="s">
        <v>8317</v>
      </c>
      <c r="R3151" t="s">
        <v>8318</v>
      </c>
      <c r="S3151" s="12">
        <f t="shared" si="196"/>
        <v>41226.017361111109</v>
      </c>
      <c r="T3151" s="12">
        <f t="shared" si="197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8"/>
        <v>1.01</v>
      </c>
      <c r="P3152" s="6">
        <f t="shared" si="199"/>
        <v>33.990384615384613</v>
      </c>
      <c r="Q3152" t="s">
        <v>8317</v>
      </c>
      <c r="R3152" t="s">
        <v>8318</v>
      </c>
      <c r="S3152" s="12">
        <f t="shared" si="196"/>
        <v>40478.263923611114</v>
      </c>
      <c r="T3152" s="12">
        <f t="shared" si="197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8"/>
        <v>1.004</v>
      </c>
      <c r="P3153" s="6">
        <f t="shared" si="199"/>
        <v>103.35294117647059</v>
      </c>
      <c r="Q3153" t="s">
        <v>8317</v>
      </c>
      <c r="R3153" t="s">
        <v>8318</v>
      </c>
      <c r="S3153" s="12">
        <f t="shared" si="196"/>
        <v>41862.83997685185</v>
      </c>
      <c r="T3153" s="12">
        <f t="shared" si="197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8"/>
        <v>1.0595454545454546</v>
      </c>
      <c r="P3154" s="6">
        <f t="shared" si="199"/>
        <v>34.791044776119406</v>
      </c>
      <c r="Q3154" t="s">
        <v>8317</v>
      </c>
      <c r="R3154" t="s">
        <v>8318</v>
      </c>
      <c r="S3154" s="12">
        <f t="shared" si="196"/>
        <v>41550.867673611108</v>
      </c>
      <c r="T3154" s="12">
        <f t="shared" si="197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8"/>
        <v>3.3558333333333334</v>
      </c>
      <c r="P3155" s="6">
        <f t="shared" si="199"/>
        <v>41.773858921161825</v>
      </c>
      <c r="Q3155" t="s">
        <v>8317</v>
      </c>
      <c r="R3155" t="s">
        <v>8318</v>
      </c>
      <c r="S3155" s="12">
        <f t="shared" si="196"/>
        <v>40633.154363425929</v>
      </c>
      <c r="T3155" s="12">
        <f t="shared" si="197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8"/>
        <v>1.1292857142857142</v>
      </c>
      <c r="P3156" s="6">
        <f t="shared" si="199"/>
        <v>64.268292682926827</v>
      </c>
      <c r="Q3156" t="s">
        <v>8317</v>
      </c>
      <c r="R3156" t="s">
        <v>8318</v>
      </c>
      <c r="S3156" s="12">
        <f t="shared" si="196"/>
        <v>40970.875671296293</v>
      </c>
      <c r="T3156" s="12">
        <f t="shared" si="197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8"/>
        <v>1.885046</v>
      </c>
      <c r="P3157" s="6">
        <f t="shared" si="199"/>
        <v>31.209370860927152</v>
      </c>
      <c r="Q3157" t="s">
        <v>8317</v>
      </c>
      <c r="R3157" t="s">
        <v>8318</v>
      </c>
      <c r="S3157" s="12">
        <f t="shared" si="196"/>
        <v>41233.499131944445</v>
      </c>
      <c r="T3157" s="12">
        <f t="shared" si="197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8"/>
        <v>1.0181818181818181</v>
      </c>
      <c r="P3158" s="6">
        <f t="shared" si="199"/>
        <v>62.921348314606739</v>
      </c>
      <c r="Q3158" t="s">
        <v>8317</v>
      </c>
      <c r="R3158" t="s">
        <v>8318</v>
      </c>
      <c r="S3158" s="12">
        <f t="shared" si="196"/>
        <v>41026.953055555554</v>
      </c>
      <c r="T3158" s="12">
        <f t="shared" si="197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8"/>
        <v>1.01</v>
      </c>
      <c r="P3159" s="6">
        <f t="shared" si="199"/>
        <v>98.536585365853654</v>
      </c>
      <c r="Q3159" t="s">
        <v>8317</v>
      </c>
      <c r="R3159" t="s">
        <v>8318</v>
      </c>
      <c r="S3159" s="12">
        <f t="shared" si="196"/>
        <v>41829.788252314815</v>
      </c>
      <c r="T3159" s="12">
        <f t="shared" si="197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8"/>
        <v>1.1399999999999999</v>
      </c>
      <c r="P3160" s="6">
        <f t="shared" si="199"/>
        <v>82.608695652173907</v>
      </c>
      <c r="Q3160" t="s">
        <v>8317</v>
      </c>
      <c r="R3160" t="s">
        <v>8318</v>
      </c>
      <c r="S3160" s="12">
        <f t="shared" si="196"/>
        <v>41447.839722222227</v>
      </c>
      <c r="T3160" s="12">
        <f t="shared" si="197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8"/>
        <v>1.3348133333333334</v>
      </c>
      <c r="P3161" s="6">
        <f t="shared" si="199"/>
        <v>38.504230769230773</v>
      </c>
      <c r="Q3161" t="s">
        <v>8317</v>
      </c>
      <c r="R3161" t="s">
        <v>8318</v>
      </c>
      <c r="S3161" s="12">
        <f t="shared" si="196"/>
        <v>40884.066678240742</v>
      </c>
      <c r="T3161" s="12">
        <f t="shared" si="197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8"/>
        <v>1.0153333333333334</v>
      </c>
      <c r="P3162" s="6">
        <f t="shared" si="199"/>
        <v>80.15789473684211</v>
      </c>
      <c r="Q3162" t="s">
        <v>8317</v>
      </c>
      <c r="R3162" t="s">
        <v>8318</v>
      </c>
      <c r="S3162" s="12">
        <f t="shared" si="196"/>
        <v>41841.26489583333</v>
      </c>
      <c r="T3162" s="12">
        <f t="shared" si="197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8"/>
        <v>1.0509999999999999</v>
      </c>
      <c r="P3163" s="6">
        <f t="shared" si="199"/>
        <v>28.405405405405407</v>
      </c>
      <c r="Q3163" t="s">
        <v>8317</v>
      </c>
      <c r="R3163" t="s">
        <v>8318</v>
      </c>
      <c r="S3163" s="12">
        <f t="shared" si="196"/>
        <v>41897.536134259259</v>
      </c>
      <c r="T3163" s="12">
        <f t="shared" si="197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8"/>
        <v>1.2715000000000001</v>
      </c>
      <c r="P3164" s="6">
        <f t="shared" si="199"/>
        <v>80.730158730158735</v>
      </c>
      <c r="Q3164" t="s">
        <v>8317</v>
      </c>
      <c r="R3164" t="s">
        <v>8318</v>
      </c>
      <c r="S3164" s="12">
        <f t="shared" si="196"/>
        <v>41799.685902777775</v>
      </c>
      <c r="T3164" s="12">
        <f t="shared" si="197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8"/>
        <v>1.1115384615384616</v>
      </c>
      <c r="P3165" s="6">
        <f t="shared" si="199"/>
        <v>200.69444444444446</v>
      </c>
      <c r="Q3165" t="s">
        <v>8317</v>
      </c>
      <c r="R3165" t="s">
        <v>8318</v>
      </c>
      <c r="S3165" s="12">
        <f t="shared" si="196"/>
        <v>41775.753761574073</v>
      </c>
      <c r="T3165" s="12">
        <f t="shared" si="197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8"/>
        <v>1.0676000000000001</v>
      </c>
      <c r="P3166" s="6">
        <f t="shared" si="199"/>
        <v>37.591549295774648</v>
      </c>
      <c r="Q3166" t="s">
        <v>8317</v>
      </c>
      <c r="R3166" t="s">
        <v>8318</v>
      </c>
      <c r="S3166" s="12">
        <f t="shared" si="196"/>
        <v>41766.805729166663</v>
      </c>
      <c r="T3166" s="12">
        <f t="shared" si="197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8"/>
        <v>1.6266666666666667</v>
      </c>
      <c r="P3167" s="6">
        <f t="shared" si="199"/>
        <v>58.095238095238095</v>
      </c>
      <c r="Q3167" t="s">
        <v>8317</v>
      </c>
      <c r="R3167" t="s">
        <v>8318</v>
      </c>
      <c r="S3167" s="12">
        <f t="shared" si="196"/>
        <v>40644.159259259257</v>
      </c>
      <c r="T3167" s="12">
        <f t="shared" si="197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8"/>
        <v>1.6022808571428573</v>
      </c>
      <c r="P3168" s="6">
        <f t="shared" si="199"/>
        <v>60.300892473118282</v>
      </c>
      <c r="Q3168" t="s">
        <v>8317</v>
      </c>
      <c r="R3168" t="s">
        <v>8318</v>
      </c>
      <c r="S3168" s="12">
        <f t="shared" si="196"/>
        <v>41940.69158564815</v>
      </c>
      <c r="T3168" s="12">
        <f t="shared" si="197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8"/>
        <v>1.1616666666666666</v>
      </c>
      <c r="P3169" s="6">
        <f t="shared" si="199"/>
        <v>63.363636363636367</v>
      </c>
      <c r="Q3169" t="s">
        <v>8317</v>
      </c>
      <c r="R3169" t="s">
        <v>8318</v>
      </c>
      <c r="S3169" s="12">
        <f t="shared" si="196"/>
        <v>41839.175706018519</v>
      </c>
      <c r="T3169" s="12">
        <f t="shared" si="197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8"/>
        <v>1.242</v>
      </c>
      <c r="P3170" s="6">
        <f t="shared" si="199"/>
        <v>50.901639344262293</v>
      </c>
      <c r="Q3170" t="s">
        <v>8317</v>
      </c>
      <c r="R3170" t="s">
        <v>8318</v>
      </c>
      <c r="S3170" s="12">
        <f t="shared" si="196"/>
        <v>41772.105937500004</v>
      </c>
      <c r="T3170" s="12">
        <f t="shared" si="197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8"/>
        <v>1.030125</v>
      </c>
      <c r="P3171" s="6">
        <f t="shared" si="199"/>
        <v>100.5</v>
      </c>
      <c r="Q3171" t="s">
        <v>8317</v>
      </c>
      <c r="R3171" t="s">
        <v>8318</v>
      </c>
      <c r="S3171" s="12">
        <f t="shared" si="196"/>
        <v>41591.737974537034</v>
      </c>
      <c r="T3171" s="12">
        <f t="shared" si="197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8"/>
        <v>1.1225000000000001</v>
      </c>
      <c r="P3172" s="6">
        <f t="shared" si="199"/>
        <v>31.619718309859156</v>
      </c>
      <c r="Q3172" t="s">
        <v>8317</v>
      </c>
      <c r="R3172" t="s">
        <v>8318</v>
      </c>
      <c r="S3172" s="12">
        <f t="shared" si="196"/>
        <v>41789.080370370371</v>
      </c>
      <c r="T3172" s="12">
        <f t="shared" si="197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8"/>
        <v>1.0881428571428571</v>
      </c>
      <c r="P3173" s="6">
        <f t="shared" si="199"/>
        <v>65.102564102564102</v>
      </c>
      <c r="Q3173" t="s">
        <v>8317</v>
      </c>
      <c r="R3173" t="s">
        <v>8318</v>
      </c>
      <c r="S3173" s="12">
        <f t="shared" si="196"/>
        <v>42466.608310185184</v>
      </c>
      <c r="T3173" s="12">
        <f t="shared" si="197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8"/>
        <v>1.1499999999999999</v>
      </c>
      <c r="P3174" s="6">
        <f t="shared" si="199"/>
        <v>79.310344827586206</v>
      </c>
      <c r="Q3174" t="s">
        <v>8317</v>
      </c>
      <c r="R3174" t="s">
        <v>8318</v>
      </c>
      <c r="S3174" s="12">
        <f t="shared" si="196"/>
        <v>40923.729953703703</v>
      </c>
      <c r="T3174" s="12">
        <f t="shared" si="197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8"/>
        <v>1.03</v>
      </c>
      <c r="P3175" s="6">
        <f t="shared" si="199"/>
        <v>139.18918918918919</v>
      </c>
      <c r="Q3175" t="s">
        <v>8317</v>
      </c>
      <c r="R3175" t="s">
        <v>8318</v>
      </c>
      <c r="S3175" s="12">
        <f t="shared" si="196"/>
        <v>41878.878379629634</v>
      </c>
      <c r="T3175" s="12">
        <f t="shared" si="197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8"/>
        <v>1.0113333333333334</v>
      </c>
      <c r="P3176" s="6">
        <f t="shared" si="199"/>
        <v>131.91304347826087</v>
      </c>
      <c r="Q3176" t="s">
        <v>8317</v>
      </c>
      <c r="R3176" t="s">
        <v>8318</v>
      </c>
      <c r="S3176" s="12">
        <f t="shared" si="196"/>
        <v>41862.864675925928</v>
      </c>
      <c r="T3176" s="12">
        <f t="shared" si="197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8"/>
        <v>1.0955999999999999</v>
      </c>
      <c r="P3177" s="6">
        <f t="shared" si="199"/>
        <v>91.3</v>
      </c>
      <c r="Q3177" t="s">
        <v>8317</v>
      </c>
      <c r="R3177" t="s">
        <v>8318</v>
      </c>
      <c r="S3177" s="12">
        <f t="shared" si="196"/>
        <v>40531.886886574073</v>
      </c>
      <c r="T3177" s="12">
        <f t="shared" si="197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8"/>
        <v>1.148421052631579</v>
      </c>
      <c r="P3178" s="6">
        <f t="shared" si="199"/>
        <v>39.672727272727272</v>
      </c>
      <c r="Q3178" t="s">
        <v>8317</v>
      </c>
      <c r="R3178" t="s">
        <v>8318</v>
      </c>
      <c r="S3178" s="12">
        <f t="shared" si="196"/>
        <v>41477.930914351848</v>
      </c>
      <c r="T3178" s="12">
        <f t="shared" si="197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8"/>
        <v>1.1739999999999999</v>
      </c>
      <c r="P3179" s="6">
        <f t="shared" si="199"/>
        <v>57.549019607843135</v>
      </c>
      <c r="Q3179" t="s">
        <v>8317</v>
      </c>
      <c r="R3179" t="s">
        <v>8318</v>
      </c>
      <c r="S3179" s="12">
        <f t="shared" si="196"/>
        <v>41781.666770833333</v>
      </c>
      <c r="T3179" s="12">
        <f t="shared" si="197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8"/>
        <v>1.7173333333333334</v>
      </c>
      <c r="P3180" s="6">
        <f t="shared" si="199"/>
        <v>33.025641025641029</v>
      </c>
      <c r="Q3180" t="s">
        <v>8317</v>
      </c>
      <c r="R3180" t="s">
        <v>8318</v>
      </c>
      <c r="S3180" s="12">
        <f t="shared" si="196"/>
        <v>41806.605034722219</v>
      </c>
      <c r="T3180" s="12">
        <f t="shared" si="197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8"/>
        <v>1.1416238095238094</v>
      </c>
      <c r="P3181" s="6">
        <f t="shared" si="199"/>
        <v>77.335806451612896</v>
      </c>
      <c r="Q3181" t="s">
        <v>8317</v>
      </c>
      <c r="R3181" t="s">
        <v>8318</v>
      </c>
      <c r="S3181" s="12">
        <f t="shared" si="196"/>
        <v>41375.702210648145</v>
      </c>
      <c r="T3181" s="12">
        <f t="shared" si="197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8"/>
        <v>1.1975</v>
      </c>
      <c r="P3182" s="6">
        <f t="shared" si="199"/>
        <v>31.933333333333334</v>
      </c>
      <c r="Q3182" t="s">
        <v>8317</v>
      </c>
      <c r="R3182" t="s">
        <v>8318</v>
      </c>
      <c r="S3182" s="12">
        <f t="shared" si="196"/>
        <v>41780.412604166668</v>
      </c>
      <c r="T3182" s="12">
        <f t="shared" si="197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8"/>
        <v>1.0900000000000001</v>
      </c>
      <c r="P3183" s="6">
        <f t="shared" si="199"/>
        <v>36.333333333333336</v>
      </c>
      <c r="Q3183" t="s">
        <v>8317</v>
      </c>
      <c r="R3183" t="s">
        <v>8318</v>
      </c>
      <c r="S3183" s="12">
        <f t="shared" si="196"/>
        <v>41779.310034722221</v>
      </c>
      <c r="T3183" s="12">
        <f t="shared" si="197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8"/>
        <v>1.0088571428571429</v>
      </c>
      <c r="P3184" s="6">
        <f t="shared" si="199"/>
        <v>46.768211920529801</v>
      </c>
      <c r="Q3184" t="s">
        <v>8317</v>
      </c>
      <c r="R3184" t="s">
        <v>8318</v>
      </c>
      <c r="S3184" s="12">
        <f t="shared" si="196"/>
        <v>40883.949317129627</v>
      </c>
      <c r="T3184" s="12">
        <f t="shared" si="197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8"/>
        <v>1.0900000000000001</v>
      </c>
      <c r="P3185" s="6">
        <f t="shared" si="199"/>
        <v>40.073529411764703</v>
      </c>
      <c r="Q3185" t="s">
        <v>8317</v>
      </c>
      <c r="R3185" t="s">
        <v>8318</v>
      </c>
      <c r="S3185" s="12">
        <f t="shared" si="196"/>
        <v>41491.79478009259</v>
      </c>
      <c r="T3185" s="12">
        <f t="shared" si="197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8"/>
        <v>1.0720930232558139</v>
      </c>
      <c r="P3186" s="6">
        <f t="shared" si="199"/>
        <v>100.21739130434783</v>
      </c>
      <c r="Q3186" t="s">
        <v>8317</v>
      </c>
      <c r="R3186" t="s">
        <v>8318</v>
      </c>
      <c r="S3186" s="12">
        <f t="shared" si="196"/>
        <v>41791.993414351848</v>
      </c>
      <c r="T3186" s="12">
        <f t="shared" si="197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8"/>
        <v>1</v>
      </c>
      <c r="P3187" s="6">
        <f t="shared" si="199"/>
        <v>41.666666666666664</v>
      </c>
      <c r="Q3187" t="s">
        <v>8317</v>
      </c>
      <c r="R3187" t="s">
        <v>8318</v>
      </c>
      <c r="S3187" s="12">
        <f t="shared" si="196"/>
        <v>41829.977326388893</v>
      </c>
      <c r="T3187" s="12">
        <f t="shared" si="197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8"/>
        <v>1.0218750000000001</v>
      </c>
      <c r="P3188" s="6">
        <f t="shared" si="199"/>
        <v>46.714285714285715</v>
      </c>
      <c r="Q3188" t="s">
        <v>8317</v>
      </c>
      <c r="R3188" t="s">
        <v>8318</v>
      </c>
      <c r="S3188" s="12">
        <f t="shared" si="196"/>
        <v>41868.924050925925</v>
      </c>
      <c r="T3188" s="12">
        <f t="shared" si="197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8"/>
        <v>1.1629333333333334</v>
      </c>
      <c r="P3189" s="6">
        <f t="shared" si="199"/>
        <v>71.491803278688522</v>
      </c>
      <c r="Q3189" t="s">
        <v>8317</v>
      </c>
      <c r="R3189" t="s">
        <v>8318</v>
      </c>
      <c r="S3189" s="12">
        <f t="shared" si="196"/>
        <v>41835.666354166664</v>
      </c>
      <c r="T3189" s="12">
        <f t="shared" si="197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8"/>
        <v>0.65</v>
      </c>
      <c r="P3190" s="6">
        <f t="shared" si="199"/>
        <v>14.444444444444445</v>
      </c>
      <c r="Q3190" t="s">
        <v>8317</v>
      </c>
      <c r="R3190" t="s">
        <v>8359</v>
      </c>
      <c r="S3190" s="12">
        <f t="shared" si="196"/>
        <v>42144.415532407409</v>
      </c>
      <c r="T3190" s="12">
        <f t="shared" si="197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8"/>
        <v>0.12327272727272727</v>
      </c>
      <c r="P3191" s="6">
        <f t="shared" si="199"/>
        <v>356.84210526315792</v>
      </c>
      <c r="Q3191" t="s">
        <v>8317</v>
      </c>
      <c r="R3191" t="s">
        <v>8359</v>
      </c>
      <c r="S3191" s="12">
        <f t="shared" si="196"/>
        <v>42118.346435185187</v>
      </c>
      <c r="T3191" s="12">
        <f t="shared" si="197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8"/>
        <v>0</v>
      </c>
      <c r="P3192" s="6" t="e">
        <f t="shared" si="199"/>
        <v>#DIV/0!</v>
      </c>
      <c r="Q3192" t="s">
        <v>8317</v>
      </c>
      <c r="R3192" t="s">
        <v>8359</v>
      </c>
      <c r="S3192" s="12">
        <f t="shared" si="196"/>
        <v>42683.151331018518</v>
      </c>
      <c r="T3192" s="12">
        <f t="shared" si="197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8"/>
        <v>4.0266666666666666E-2</v>
      </c>
      <c r="P3193" s="6">
        <f t="shared" si="199"/>
        <v>37.75</v>
      </c>
      <c r="Q3193" t="s">
        <v>8317</v>
      </c>
      <c r="R3193" t="s">
        <v>8359</v>
      </c>
      <c r="S3193" s="12">
        <f t="shared" si="196"/>
        <v>42538.755428240736</v>
      </c>
      <c r="T3193" s="12">
        <f t="shared" si="197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8"/>
        <v>1.0200000000000001E-2</v>
      </c>
      <c r="P3194" s="6">
        <f t="shared" si="199"/>
        <v>12.75</v>
      </c>
      <c r="Q3194" t="s">
        <v>8317</v>
      </c>
      <c r="R3194" t="s">
        <v>8359</v>
      </c>
      <c r="S3194" s="12">
        <f t="shared" si="196"/>
        <v>42018.94049768518</v>
      </c>
      <c r="T3194" s="12">
        <f t="shared" si="197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8"/>
        <v>0.1174</v>
      </c>
      <c r="P3195" s="6">
        <f t="shared" si="199"/>
        <v>24.458333333333332</v>
      </c>
      <c r="Q3195" t="s">
        <v>8317</v>
      </c>
      <c r="R3195" t="s">
        <v>8359</v>
      </c>
      <c r="S3195" s="12">
        <f t="shared" si="196"/>
        <v>42010.968240740738</v>
      </c>
      <c r="T3195" s="12">
        <f t="shared" si="197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8"/>
        <v>0</v>
      </c>
      <c r="P3196" s="6" t="e">
        <f t="shared" si="199"/>
        <v>#DIV/0!</v>
      </c>
      <c r="Q3196" t="s">
        <v>8317</v>
      </c>
      <c r="R3196" t="s">
        <v>8359</v>
      </c>
      <c r="S3196" s="12">
        <f t="shared" si="196"/>
        <v>42182.062476851846</v>
      </c>
      <c r="T3196" s="12">
        <f t="shared" si="197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8"/>
        <v>0.59142857142857141</v>
      </c>
      <c r="P3197" s="6">
        <f t="shared" si="199"/>
        <v>53.07692307692308</v>
      </c>
      <c r="Q3197" t="s">
        <v>8317</v>
      </c>
      <c r="R3197" t="s">
        <v>8359</v>
      </c>
      <c r="S3197" s="12">
        <f t="shared" si="196"/>
        <v>42017.594236111108</v>
      </c>
      <c r="T3197" s="12">
        <f t="shared" si="197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8"/>
        <v>5.9999999999999995E-4</v>
      </c>
      <c r="P3198" s="6">
        <f t="shared" si="199"/>
        <v>300</v>
      </c>
      <c r="Q3198" t="s">
        <v>8317</v>
      </c>
      <c r="R3198" t="s">
        <v>8359</v>
      </c>
      <c r="S3198" s="12">
        <f t="shared" si="196"/>
        <v>42157.598090277781</v>
      </c>
      <c r="T3198" s="12">
        <f t="shared" si="197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8"/>
        <v>0.1145</v>
      </c>
      <c r="P3199" s="6">
        <f t="shared" si="199"/>
        <v>286.25</v>
      </c>
      <c r="Q3199" t="s">
        <v>8317</v>
      </c>
      <c r="R3199" t="s">
        <v>8359</v>
      </c>
      <c r="S3199" s="12">
        <f t="shared" si="196"/>
        <v>42009.493263888886</v>
      </c>
      <c r="T3199" s="12">
        <f t="shared" si="197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8"/>
        <v>3.6666666666666666E-3</v>
      </c>
      <c r="P3200" s="6">
        <f t="shared" si="199"/>
        <v>36.666666666666664</v>
      </c>
      <c r="Q3200" t="s">
        <v>8317</v>
      </c>
      <c r="R3200" t="s">
        <v>8359</v>
      </c>
      <c r="S3200" s="12">
        <f t="shared" si="196"/>
        <v>42013.424502314811</v>
      </c>
      <c r="T3200" s="12">
        <f t="shared" si="197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8"/>
        <v>0.52159999999999995</v>
      </c>
      <c r="P3201" s="6">
        <f t="shared" si="199"/>
        <v>49.20754716981132</v>
      </c>
      <c r="Q3201" t="s">
        <v>8317</v>
      </c>
      <c r="R3201" t="s">
        <v>8359</v>
      </c>
      <c r="S3201" s="12">
        <f t="shared" si="196"/>
        <v>41858.761782407411</v>
      </c>
      <c r="T3201" s="12">
        <f t="shared" si="197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8"/>
        <v>2.0000000000000002E-5</v>
      </c>
      <c r="P3202" s="6">
        <f t="shared" si="199"/>
        <v>1</v>
      </c>
      <c r="Q3202" t="s">
        <v>8317</v>
      </c>
      <c r="R3202" t="s">
        <v>8359</v>
      </c>
      <c r="S3202" s="12">
        <f t="shared" ref="S3202:S3265" si="200">(J3202/86400)+DATE(1970,1,1)</f>
        <v>42460.320613425924</v>
      </c>
      <c r="T3202" s="12">
        <f t="shared" ref="T3202:T3265" si="201">(I3202/86400)+DATE(1970,1,1)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2">E3203/D3203</f>
        <v>1.2500000000000001E-2</v>
      </c>
      <c r="P3203" s="6">
        <f t="shared" ref="P3203:P3266" si="203">E3203/L3203</f>
        <v>12.5</v>
      </c>
      <c r="Q3203" t="s">
        <v>8317</v>
      </c>
      <c r="R3203" t="s">
        <v>8359</v>
      </c>
      <c r="S3203" s="12">
        <f t="shared" si="200"/>
        <v>41861.767094907409</v>
      </c>
      <c r="T3203" s="12">
        <f t="shared" si="201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2"/>
        <v>0.54520000000000002</v>
      </c>
      <c r="P3204" s="6">
        <f t="shared" si="203"/>
        <v>109.04</v>
      </c>
      <c r="Q3204" t="s">
        <v>8317</v>
      </c>
      <c r="R3204" t="s">
        <v>8359</v>
      </c>
      <c r="S3204" s="12">
        <f t="shared" si="200"/>
        <v>42293.853541666671</v>
      </c>
      <c r="T3204" s="12">
        <f t="shared" si="201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2"/>
        <v>0.25</v>
      </c>
      <c r="P3205" s="6">
        <f t="shared" si="203"/>
        <v>41.666666666666664</v>
      </c>
      <c r="Q3205" t="s">
        <v>8317</v>
      </c>
      <c r="R3205" t="s">
        <v>8359</v>
      </c>
      <c r="S3205" s="12">
        <f t="shared" si="200"/>
        <v>42242.988680555558</v>
      </c>
      <c r="T3205" s="12">
        <f t="shared" si="201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2"/>
        <v>0</v>
      </c>
      <c r="P3206" s="6" t="e">
        <f t="shared" si="203"/>
        <v>#DIV/0!</v>
      </c>
      <c r="Q3206" t="s">
        <v>8317</v>
      </c>
      <c r="R3206" t="s">
        <v>8359</v>
      </c>
      <c r="S3206" s="12">
        <f t="shared" si="200"/>
        <v>42172.686099537037</v>
      </c>
      <c r="T3206" s="12">
        <f t="shared" si="201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2"/>
        <v>3.4125000000000003E-2</v>
      </c>
      <c r="P3207" s="6">
        <f t="shared" si="203"/>
        <v>22.75</v>
      </c>
      <c r="Q3207" t="s">
        <v>8317</v>
      </c>
      <c r="R3207" t="s">
        <v>8359</v>
      </c>
      <c r="S3207" s="12">
        <f t="shared" si="200"/>
        <v>42095.374675925923</v>
      </c>
      <c r="T3207" s="12">
        <f t="shared" si="201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2"/>
        <v>0</v>
      </c>
      <c r="P3208" s="6" t="e">
        <f t="shared" si="203"/>
        <v>#DIV/0!</v>
      </c>
      <c r="Q3208" t="s">
        <v>8317</v>
      </c>
      <c r="R3208" t="s">
        <v>8359</v>
      </c>
      <c r="S3208" s="12">
        <f t="shared" si="200"/>
        <v>42236.276053240741</v>
      </c>
      <c r="T3208" s="12">
        <f t="shared" si="201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2"/>
        <v>0.46363636363636362</v>
      </c>
      <c r="P3209" s="6">
        <f t="shared" si="203"/>
        <v>70.833333333333329</v>
      </c>
      <c r="Q3209" t="s">
        <v>8317</v>
      </c>
      <c r="R3209" t="s">
        <v>8359</v>
      </c>
      <c r="S3209" s="12">
        <f t="shared" si="200"/>
        <v>42057.277858796297</v>
      </c>
      <c r="T3209" s="12">
        <f t="shared" si="201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2"/>
        <v>1.0349999999999999</v>
      </c>
      <c r="P3210" s="6">
        <f t="shared" si="203"/>
        <v>63.109756097560975</v>
      </c>
      <c r="Q3210" t="s">
        <v>8317</v>
      </c>
      <c r="R3210" t="s">
        <v>8318</v>
      </c>
      <c r="S3210" s="12">
        <f t="shared" si="200"/>
        <v>41827.605057870373</v>
      </c>
      <c r="T3210" s="12">
        <f t="shared" si="201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2"/>
        <v>1.1932315789473684</v>
      </c>
      <c r="P3211" s="6">
        <f t="shared" si="203"/>
        <v>50.157964601769912</v>
      </c>
      <c r="Q3211" t="s">
        <v>8317</v>
      </c>
      <c r="R3211" t="s">
        <v>8318</v>
      </c>
      <c r="S3211" s="12">
        <f t="shared" si="200"/>
        <v>41778.637245370366</v>
      </c>
      <c r="T3211" s="12">
        <f t="shared" si="201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2"/>
        <v>1.2576666666666667</v>
      </c>
      <c r="P3212" s="6">
        <f t="shared" si="203"/>
        <v>62.883333333333333</v>
      </c>
      <c r="Q3212" t="s">
        <v>8317</v>
      </c>
      <c r="R3212" t="s">
        <v>8318</v>
      </c>
      <c r="S3212" s="12">
        <f t="shared" si="200"/>
        <v>41013.936562499999</v>
      </c>
      <c r="T3212" s="12">
        <f t="shared" si="201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2"/>
        <v>1.1974347826086957</v>
      </c>
      <c r="P3213" s="6">
        <f t="shared" si="203"/>
        <v>85.531055900621112</v>
      </c>
      <c r="Q3213" t="s">
        <v>8317</v>
      </c>
      <c r="R3213" t="s">
        <v>8318</v>
      </c>
      <c r="S3213" s="12">
        <f t="shared" si="200"/>
        <v>41834.58657407407</v>
      </c>
      <c r="T3213" s="12">
        <f t="shared" si="201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2"/>
        <v>1.2625</v>
      </c>
      <c r="P3214" s="6">
        <f t="shared" si="203"/>
        <v>53.723404255319146</v>
      </c>
      <c r="Q3214" t="s">
        <v>8317</v>
      </c>
      <c r="R3214" t="s">
        <v>8318</v>
      </c>
      <c r="S3214" s="12">
        <f t="shared" si="200"/>
        <v>41829.795729166668</v>
      </c>
      <c r="T3214" s="12">
        <f t="shared" si="201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2"/>
        <v>1.0011666666666668</v>
      </c>
      <c r="P3215" s="6">
        <f t="shared" si="203"/>
        <v>127.80851063829788</v>
      </c>
      <c r="Q3215" t="s">
        <v>8317</v>
      </c>
      <c r="R3215" t="s">
        <v>8318</v>
      </c>
      <c r="S3215" s="12">
        <f t="shared" si="200"/>
        <v>42171.763414351852</v>
      </c>
      <c r="T3215" s="12">
        <f t="shared" si="201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2"/>
        <v>1.0213333333333334</v>
      </c>
      <c r="P3216" s="6">
        <f t="shared" si="203"/>
        <v>106.57391304347826</v>
      </c>
      <c r="Q3216" t="s">
        <v>8317</v>
      </c>
      <c r="R3216" t="s">
        <v>8318</v>
      </c>
      <c r="S3216" s="12">
        <f t="shared" si="200"/>
        <v>42337.792511574073</v>
      </c>
      <c r="T3216" s="12">
        <f t="shared" si="201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2"/>
        <v>1.0035142857142858</v>
      </c>
      <c r="P3217" s="6">
        <f t="shared" si="203"/>
        <v>262.11194029850748</v>
      </c>
      <c r="Q3217" t="s">
        <v>8317</v>
      </c>
      <c r="R3217" t="s">
        <v>8318</v>
      </c>
      <c r="S3217" s="12">
        <f t="shared" si="200"/>
        <v>42219.665173611109</v>
      </c>
      <c r="T3217" s="12">
        <f t="shared" si="201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2"/>
        <v>1.0004999999999999</v>
      </c>
      <c r="P3218" s="6">
        <f t="shared" si="203"/>
        <v>57.171428571428571</v>
      </c>
      <c r="Q3218" t="s">
        <v>8317</v>
      </c>
      <c r="R3218" t="s">
        <v>8318</v>
      </c>
      <c r="S3218" s="12">
        <f t="shared" si="200"/>
        <v>42165.462627314817</v>
      </c>
      <c r="T3218" s="12">
        <f t="shared" si="201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2"/>
        <v>1.1602222222222223</v>
      </c>
      <c r="P3219" s="6">
        <f t="shared" si="203"/>
        <v>50.20192307692308</v>
      </c>
      <c r="Q3219" t="s">
        <v>8317</v>
      </c>
      <c r="R3219" t="s">
        <v>8318</v>
      </c>
      <c r="S3219" s="12">
        <f t="shared" si="200"/>
        <v>42648.546111111107</v>
      </c>
      <c r="T3219" s="12">
        <f t="shared" si="201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2"/>
        <v>1.0209999999999999</v>
      </c>
      <c r="P3220" s="6">
        <f t="shared" si="203"/>
        <v>66.586956521739125</v>
      </c>
      <c r="Q3220" t="s">
        <v>8317</v>
      </c>
      <c r="R3220" t="s">
        <v>8318</v>
      </c>
      <c r="S3220" s="12">
        <f t="shared" si="200"/>
        <v>41971.002152777779</v>
      </c>
      <c r="T3220" s="12">
        <f t="shared" si="201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2"/>
        <v>1.0011000000000001</v>
      </c>
      <c r="P3221" s="6">
        <f t="shared" si="203"/>
        <v>168.25210084033614</v>
      </c>
      <c r="Q3221" t="s">
        <v>8317</v>
      </c>
      <c r="R3221" t="s">
        <v>8318</v>
      </c>
      <c r="S3221" s="12">
        <f t="shared" si="200"/>
        <v>42050.983182870375</v>
      </c>
      <c r="T3221" s="12">
        <f t="shared" si="201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2"/>
        <v>1.0084</v>
      </c>
      <c r="P3222" s="6">
        <f t="shared" si="203"/>
        <v>256.37288135593218</v>
      </c>
      <c r="Q3222" t="s">
        <v>8317</v>
      </c>
      <c r="R3222" t="s">
        <v>8318</v>
      </c>
      <c r="S3222" s="12">
        <f t="shared" si="200"/>
        <v>42772.833379629628</v>
      </c>
      <c r="T3222" s="12">
        <f t="shared" si="201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2"/>
        <v>1.0342499999999999</v>
      </c>
      <c r="P3223" s="6">
        <f t="shared" si="203"/>
        <v>36.610619469026545</v>
      </c>
      <c r="Q3223" t="s">
        <v>8317</v>
      </c>
      <c r="R3223" t="s">
        <v>8318</v>
      </c>
      <c r="S3223" s="12">
        <f t="shared" si="200"/>
        <v>42155.696793981479</v>
      </c>
      <c r="T3223" s="12">
        <f t="shared" si="201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2"/>
        <v>1.248</v>
      </c>
      <c r="P3224" s="6">
        <f t="shared" si="203"/>
        <v>37.142857142857146</v>
      </c>
      <c r="Q3224" t="s">
        <v>8317</v>
      </c>
      <c r="R3224" t="s">
        <v>8318</v>
      </c>
      <c r="S3224" s="12">
        <f t="shared" si="200"/>
        <v>42270.582141203704</v>
      </c>
      <c r="T3224" s="12">
        <f t="shared" si="201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2"/>
        <v>1.0951612903225807</v>
      </c>
      <c r="P3225" s="6">
        <f t="shared" si="203"/>
        <v>45.878378378378379</v>
      </c>
      <c r="Q3225" t="s">
        <v>8317</v>
      </c>
      <c r="R3225" t="s">
        <v>8318</v>
      </c>
      <c r="S3225" s="12">
        <f t="shared" si="200"/>
        <v>42206.835370370369</v>
      </c>
      <c r="T3225" s="12">
        <f t="shared" si="201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2"/>
        <v>1.0203333333333333</v>
      </c>
      <c r="P3226" s="6">
        <f t="shared" si="203"/>
        <v>141.71296296296296</v>
      </c>
      <c r="Q3226" t="s">
        <v>8317</v>
      </c>
      <c r="R3226" t="s">
        <v>8318</v>
      </c>
      <c r="S3226" s="12">
        <f t="shared" si="200"/>
        <v>42697.850844907407</v>
      </c>
      <c r="T3226" s="12">
        <f t="shared" si="201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2"/>
        <v>1.0235000000000001</v>
      </c>
      <c r="P3227" s="6">
        <f t="shared" si="203"/>
        <v>52.487179487179489</v>
      </c>
      <c r="Q3227" t="s">
        <v>8317</v>
      </c>
      <c r="R3227" t="s">
        <v>8318</v>
      </c>
      <c r="S3227" s="12">
        <f t="shared" si="200"/>
        <v>42503.559467592597</v>
      </c>
      <c r="T3227" s="12">
        <f t="shared" si="201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2"/>
        <v>1.0416666666666667</v>
      </c>
      <c r="P3228" s="6">
        <f t="shared" si="203"/>
        <v>59.523809523809526</v>
      </c>
      <c r="Q3228" t="s">
        <v>8317</v>
      </c>
      <c r="R3228" t="s">
        <v>8318</v>
      </c>
      <c r="S3228" s="12">
        <f t="shared" si="200"/>
        <v>42277.583472222221</v>
      </c>
      <c r="T3228" s="12">
        <f t="shared" si="201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2"/>
        <v>1.25</v>
      </c>
      <c r="P3229" s="6">
        <f t="shared" si="203"/>
        <v>50</v>
      </c>
      <c r="Q3229" t="s">
        <v>8317</v>
      </c>
      <c r="R3229" t="s">
        <v>8318</v>
      </c>
      <c r="S3229" s="12">
        <f t="shared" si="200"/>
        <v>42722.882361111115</v>
      </c>
      <c r="T3229" s="12">
        <f t="shared" si="201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2"/>
        <v>1.0234285714285714</v>
      </c>
      <c r="P3230" s="6">
        <f t="shared" si="203"/>
        <v>193.62162162162161</v>
      </c>
      <c r="Q3230" t="s">
        <v>8317</v>
      </c>
      <c r="R3230" t="s">
        <v>8318</v>
      </c>
      <c r="S3230" s="12">
        <f t="shared" si="200"/>
        <v>42323.70930555556</v>
      </c>
      <c r="T3230" s="12">
        <f t="shared" si="201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2"/>
        <v>1.0786500000000001</v>
      </c>
      <c r="P3231" s="6">
        <f t="shared" si="203"/>
        <v>106.79702970297029</v>
      </c>
      <c r="Q3231" t="s">
        <v>8317</v>
      </c>
      <c r="R3231" t="s">
        <v>8318</v>
      </c>
      <c r="S3231" s="12">
        <f t="shared" si="200"/>
        <v>41933.291643518518</v>
      </c>
      <c r="T3231" s="12">
        <f t="shared" si="201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2"/>
        <v>1.0988461538461538</v>
      </c>
      <c r="P3232" s="6">
        <f t="shared" si="203"/>
        <v>77.21621621621621</v>
      </c>
      <c r="Q3232" t="s">
        <v>8317</v>
      </c>
      <c r="R3232" t="s">
        <v>8318</v>
      </c>
      <c r="S3232" s="12">
        <f t="shared" si="200"/>
        <v>41898.168124999997</v>
      </c>
      <c r="T3232" s="12">
        <f t="shared" si="201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2"/>
        <v>1.61</v>
      </c>
      <c r="P3233" s="6">
        <f t="shared" si="203"/>
        <v>57.5</v>
      </c>
      <c r="Q3233" t="s">
        <v>8317</v>
      </c>
      <c r="R3233" t="s">
        <v>8318</v>
      </c>
      <c r="S3233" s="12">
        <f t="shared" si="200"/>
        <v>42446.943831018521</v>
      </c>
      <c r="T3233" s="12">
        <f t="shared" si="201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2"/>
        <v>1.3120000000000001</v>
      </c>
      <c r="P3234" s="6">
        <f t="shared" si="203"/>
        <v>50.46153846153846</v>
      </c>
      <c r="Q3234" t="s">
        <v>8317</v>
      </c>
      <c r="R3234" t="s">
        <v>8318</v>
      </c>
      <c r="S3234" s="12">
        <f t="shared" si="200"/>
        <v>42463.81385416667</v>
      </c>
      <c r="T3234" s="12">
        <f t="shared" si="201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2"/>
        <v>1.1879999999999999</v>
      </c>
      <c r="P3235" s="6">
        <f t="shared" si="203"/>
        <v>97.377049180327873</v>
      </c>
      <c r="Q3235" t="s">
        <v>8317</v>
      </c>
      <c r="R3235" t="s">
        <v>8318</v>
      </c>
      <c r="S3235" s="12">
        <f t="shared" si="200"/>
        <v>42766.805034722223</v>
      </c>
      <c r="T3235" s="12">
        <f t="shared" si="201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2"/>
        <v>1.0039275000000001</v>
      </c>
      <c r="P3236" s="6">
        <f t="shared" si="203"/>
        <v>34.91921739130435</v>
      </c>
      <c r="Q3236" t="s">
        <v>8317</v>
      </c>
      <c r="R3236" t="s">
        <v>8318</v>
      </c>
      <c r="S3236" s="12">
        <f t="shared" si="200"/>
        <v>42734.789444444439</v>
      </c>
      <c r="T3236" s="12">
        <f t="shared" si="201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2"/>
        <v>1.0320666666666667</v>
      </c>
      <c r="P3237" s="6">
        <f t="shared" si="203"/>
        <v>85.530386740331494</v>
      </c>
      <c r="Q3237" t="s">
        <v>8317</v>
      </c>
      <c r="R3237" t="s">
        <v>8318</v>
      </c>
      <c r="S3237" s="12">
        <f t="shared" si="200"/>
        <v>42522.347812499997</v>
      </c>
      <c r="T3237" s="12">
        <f t="shared" si="201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2"/>
        <v>1.006</v>
      </c>
      <c r="P3238" s="6">
        <f t="shared" si="203"/>
        <v>182.90909090909091</v>
      </c>
      <c r="Q3238" t="s">
        <v>8317</v>
      </c>
      <c r="R3238" t="s">
        <v>8318</v>
      </c>
      <c r="S3238" s="12">
        <f t="shared" si="200"/>
        <v>42702.917048611111</v>
      </c>
      <c r="T3238" s="12">
        <f t="shared" si="201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2"/>
        <v>1.0078754285714286</v>
      </c>
      <c r="P3239" s="6">
        <f t="shared" si="203"/>
        <v>131.13620817843866</v>
      </c>
      <c r="Q3239" t="s">
        <v>8317</v>
      </c>
      <c r="R3239" t="s">
        <v>8318</v>
      </c>
      <c r="S3239" s="12">
        <f t="shared" si="200"/>
        <v>42252.474351851852</v>
      </c>
      <c r="T3239" s="12">
        <f t="shared" si="201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2"/>
        <v>1.1232142857142857</v>
      </c>
      <c r="P3240" s="6">
        <f t="shared" si="203"/>
        <v>39.810126582278478</v>
      </c>
      <c r="Q3240" t="s">
        <v>8317</v>
      </c>
      <c r="R3240" t="s">
        <v>8318</v>
      </c>
      <c r="S3240" s="12">
        <f t="shared" si="200"/>
        <v>42156.510393518518</v>
      </c>
      <c r="T3240" s="12">
        <f t="shared" si="201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2"/>
        <v>1.0591914022517912</v>
      </c>
      <c r="P3241" s="6">
        <f t="shared" si="203"/>
        <v>59.701730769230764</v>
      </c>
      <c r="Q3241" t="s">
        <v>8317</v>
      </c>
      <c r="R3241" t="s">
        <v>8318</v>
      </c>
      <c r="S3241" s="12">
        <f t="shared" si="200"/>
        <v>42278.089039351849</v>
      </c>
      <c r="T3241" s="12">
        <f t="shared" si="201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2"/>
        <v>1.0056666666666667</v>
      </c>
      <c r="P3242" s="6">
        <f t="shared" si="203"/>
        <v>88.735294117647058</v>
      </c>
      <c r="Q3242" t="s">
        <v>8317</v>
      </c>
      <c r="R3242" t="s">
        <v>8318</v>
      </c>
      <c r="S3242" s="12">
        <f t="shared" si="200"/>
        <v>42754.693842592591</v>
      </c>
      <c r="T3242" s="12">
        <f t="shared" si="201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2"/>
        <v>1.1530588235294117</v>
      </c>
      <c r="P3243" s="6">
        <f t="shared" si="203"/>
        <v>58.688622754491021</v>
      </c>
      <c r="Q3243" t="s">
        <v>8317</v>
      </c>
      <c r="R3243" t="s">
        <v>8318</v>
      </c>
      <c r="S3243" s="12">
        <f t="shared" si="200"/>
        <v>41893.324884259258</v>
      </c>
      <c r="T3243" s="12">
        <f t="shared" si="201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2"/>
        <v>1.273042</v>
      </c>
      <c r="P3244" s="6">
        <f t="shared" si="203"/>
        <v>69.56513661202186</v>
      </c>
      <c r="Q3244" t="s">
        <v>8317</v>
      </c>
      <c r="R3244" t="s">
        <v>8318</v>
      </c>
      <c r="S3244" s="12">
        <f t="shared" si="200"/>
        <v>41871.755694444444</v>
      </c>
      <c r="T3244" s="12">
        <f t="shared" si="201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2"/>
        <v>1.028375</v>
      </c>
      <c r="P3245" s="6">
        <f t="shared" si="203"/>
        <v>115.87323943661971</v>
      </c>
      <c r="Q3245" t="s">
        <v>8317</v>
      </c>
      <c r="R3245" t="s">
        <v>8318</v>
      </c>
      <c r="S3245" s="12">
        <f t="shared" si="200"/>
        <v>42262.096782407403</v>
      </c>
      <c r="T3245" s="12">
        <f t="shared" si="201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2"/>
        <v>1.0293749999999999</v>
      </c>
      <c r="P3246" s="6">
        <f t="shared" si="203"/>
        <v>23.869565217391305</v>
      </c>
      <c r="Q3246" t="s">
        <v>8317</v>
      </c>
      <c r="R3246" t="s">
        <v>8318</v>
      </c>
      <c r="S3246" s="12">
        <f t="shared" si="200"/>
        <v>42675.694236111114</v>
      </c>
      <c r="T3246" s="12">
        <f t="shared" si="201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2"/>
        <v>1.043047619047619</v>
      </c>
      <c r="P3247" s="6">
        <f t="shared" si="203"/>
        <v>81.125925925925927</v>
      </c>
      <c r="Q3247" t="s">
        <v>8317</v>
      </c>
      <c r="R3247" t="s">
        <v>8318</v>
      </c>
      <c r="S3247" s="12">
        <f t="shared" si="200"/>
        <v>42135.60020833333</v>
      </c>
      <c r="T3247" s="12">
        <f t="shared" si="201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2"/>
        <v>1.1122000000000001</v>
      </c>
      <c r="P3248" s="6">
        <f t="shared" si="203"/>
        <v>57.626943005181346</v>
      </c>
      <c r="Q3248" t="s">
        <v>8317</v>
      </c>
      <c r="R3248" t="s">
        <v>8318</v>
      </c>
      <c r="S3248" s="12">
        <f t="shared" si="200"/>
        <v>42230.472222222219</v>
      </c>
      <c r="T3248" s="12">
        <f t="shared" si="201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2"/>
        <v>1.0586</v>
      </c>
      <c r="P3249" s="6">
        <f t="shared" si="203"/>
        <v>46.429824561403507</v>
      </c>
      <c r="Q3249" t="s">
        <v>8317</v>
      </c>
      <c r="R3249" t="s">
        <v>8318</v>
      </c>
      <c r="S3249" s="12">
        <f t="shared" si="200"/>
        <v>42167.434166666666</v>
      </c>
      <c r="T3249" s="12">
        <f t="shared" si="201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2"/>
        <v>1.0079166666666666</v>
      </c>
      <c r="P3250" s="6">
        <f t="shared" si="203"/>
        <v>60.475000000000001</v>
      </c>
      <c r="Q3250" t="s">
        <v>8317</v>
      </c>
      <c r="R3250" t="s">
        <v>8318</v>
      </c>
      <c r="S3250" s="12">
        <f t="shared" si="200"/>
        <v>42068.888391203705</v>
      </c>
      <c r="T3250" s="12">
        <f t="shared" si="201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2"/>
        <v>1.0492727272727274</v>
      </c>
      <c r="P3251" s="6">
        <f t="shared" si="203"/>
        <v>65.579545454545453</v>
      </c>
      <c r="Q3251" t="s">
        <v>8317</v>
      </c>
      <c r="R3251" t="s">
        <v>8318</v>
      </c>
      <c r="S3251" s="12">
        <f t="shared" si="200"/>
        <v>42145.746689814812</v>
      </c>
      <c r="T3251" s="12">
        <f t="shared" si="201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2"/>
        <v>1.01552</v>
      </c>
      <c r="P3252" s="6">
        <f t="shared" si="203"/>
        <v>119.1924882629108</v>
      </c>
      <c r="Q3252" t="s">
        <v>8317</v>
      </c>
      <c r="R3252" t="s">
        <v>8318</v>
      </c>
      <c r="S3252" s="12">
        <f t="shared" si="200"/>
        <v>41918.742175925923</v>
      </c>
      <c r="T3252" s="12">
        <f t="shared" si="201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2"/>
        <v>1.1073333333333333</v>
      </c>
      <c r="P3253" s="6">
        <f t="shared" si="203"/>
        <v>83.05</v>
      </c>
      <c r="Q3253" t="s">
        <v>8317</v>
      </c>
      <c r="R3253" t="s">
        <v>8318</v>
      </c>
      <c r="S3253" s="12">
        <f t="shared" si="200"/>
        <v>42146.731087962966</v>
      </c>
      <c r="T3253" s="12">
        <f t="shared" si="201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2"/>
        <v>1.2782222222222221</v>
      </c>
      <c r="P3254" s="6">
        <f t="shared" si="203"/>
        <v>57.52</v>
      </c>
      <c r="Q3254" t="s">
        <v>8317</v>
      </c>
      <c r="R3254" t="s">
        <v>8318</v>
      </c>
      <c r="S3254" s="12">
        <f t="shared" si="200"/>
        <v>42590.472685185188</v>
      </c>
      <c r="T3254" s="12">
        <f t="shared" si="201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2"/>
        <v>1.0182500000000001</v>
      </c>
      <c r="P3255" s="6">
        <f t="shared" si="203"/>
        <v>177.08695652173913</v>
      </c>
      <c r="Q3255" t="s">
        <v>8317</v>
      </c>
      <c r="R3255" t="s">
        <v>8318</v>
      </c>
      <c r="S3255" s="12">
        <f t="shared" si="200"/>
        <v>42602.576712962968</v>
      </c>
      <c r="T3255" s="12">
        <f t="shared" si="201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2"/>
        <v>1.012576923076923</v>
      </c>
      <c r="P3256" s="6">
        <f t="shared" si="203"/>
        <v>70.771505376344081</v>
      </c>
      <c r="Q3256" t="s">
        <v>8317</v>
      </c>
      <c r="R3256" t="s">
        <v>8318</v>
      </c>
      <c r="S3256" s="12">
        <f t="shared" si="200"/>
        <v>42059.085752314815</v>
      </c>
      <c r="T3256" s="12">
        <f t="shared" si="201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2"/>
        <v>1.75</v>
      </c>
      <c r="P3257" s="6">
        <f t="shared" si="203"/>
        <v>29.166666666666668</v>
      </c>
      <c r="Q3257" t="s">
        <v>8317</v>
      </c>
      <c r="R3257" t="s">
        <v>8318</v>
      </c>
      <c r="S3257" s="12">
        <f t="shared" si="200"/>
        <v>41889.768229166664</v>
      </c>
      <c r="T3257" s="12">
        <f t="shared" si="201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2"/>
        <v>1.2806</v>
      </c>
      <c r="P3258" s="6">
        <f t="shared" si="203"/>
        <v>72.76136363636364</v>
      </c>
      <c r="Q3258" t="s">
        <v>8317</v>
      </c>
      <c r="R3258" t="s">
        <v>8318</v>
      </c>
      <c r="S3258" s="12">
        <f t="shared" si="200"/>
        <v>42144.573807870373</v>
      </c>
      <c r="T3258" s="12">
        <f t="shared" si="201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2"/>
        <v>1.0629949999999999</v>
      </c>
      <c r="P3259" s="6">
        <f t="shared" si="203"/>
        <v>51.853414634146333</v>
      </c>
      <c r="Q3259" t="s">
        <v>8317</v>
      </c>
      <c r="R3259" t="s">
        <v>8318</v>
      </c>
      <c r="S3259" s="12">
        <f t="shared" si="200"/>
        <v>42758.559629629628</v>
      </c>
      <c r="T3259" s="12">
        <f t="shared" si="201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2"/>
        <v>1.052142857142857</v>
      </c>
      <c r="P3260" s="6">
        <f t="shared" si="203"/>
        <v>98.2</v>
      </c>
      <c r="Q3260" t="s">
        <v>8317</v>
      </c>
      <c r="R3260" t="s">
        <v>8318</v>
      </c>
      <c r="S3260" s="12">
        <f t="shared" si="200"/>
        <v>41982.887280092589</v>
      </c>
      <c r="T3260" s="12">
        <f t="shared" si="201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2"/>
        <v>1.0616782608695652</v>
      </c>
      <c r="P3261" s="6">
        <f t="shared" si="203"/>
        <v>251.7381443298969</v>
      </c>
      <c r="Q3261" t="s">
        <v>8317</v>
      </c>
      <c r="R3261" t="s">
        <v>8318</v>
      </c>
      <c r="S3261" s="12">
        <f t="shared" si="200"/>
        <v>42614.760937500003</v>
      </c>
      <c r="T3261" s="12">
        <f t="shared" si="201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2"/>
        <v>1.0924</v>
      </c>
      <c r="P3262" s="6">
        <f t="shared" si="203"/>
        <v>74.821917808219183</v>
      </c>
      <c r="Q3262" t="s">
        <v>8317</v>
      </c>
      <c r="R3262" t="s">
        <v>8318</v>
      </c>
      <c r="S3262" s="12">
        <f t="shared" si="200"/>
        <v>42303.672662037032</v>
      </c>
      <c r="T3262" s="12">
        <f t="shared" si="201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2"/>
        <v>1.0045454545454546</v>
      </c>
      <c r="P3263" s="6">
        <f t="shared" si="203"/>
        <v>67.65306122448979</v>
      </c>
      <c r="Q3263" t="s">
        <v>8317</v>
      </c>
      <c r="R3263" t="s">
        <v>8318</v>
      </c>
      <c r="S3263" s="12">
        <f t="shared" si="200"/>
        <v>42171.725416666668</v>
      </c>
      <c r="T3263" s="12">
        <f t="shared" si="201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2"/>
        <v>1.0304098360655738</v>
      </c>
      <c r="P3264" s="6">
        <f t="shared" si="203"/>
        <v>93.81343283582089</v>
      </c>
      <c r="Q3264" t="s">
        <v>8317</v>
      </c>
      <c r="R3264" t="s">
        <v>8318</v>
      </c>
      <c r="S3264" s="12">
        <f t="shared" si="200"/>
        <v>41964.315532407403</v>
      </c>
      <c r="T3264" s="12">
        <f t="shared" si="201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2"/>
        <v>1.121664</v>
      </c>
      <c r="P3265" s="6">
        <f t="shared" si="203"/>
        <v>41.237647058823526</v>
      </c>
      <c r="Q3265" t="s">
        <v>8317</v>
      </c>
      <c r="R3265" t="s">
        <v>8318</v>
      </c>
      <c r="S3265" s="12">
        <f t="shared" si="200"/>
        <v>42284.516064814816</v>
      </c>
      <c r="T3265" s="12">
        <f t="shared" si="201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2"/>
        <v>1.03</v>
      </c>
      <c r="P3266" s="6">
        <f t="shared" si="203"/>
        <v>52.551020408163268</v>
      </c>
      <c r="Q3266" t="s">
        <v>8317</v>
      </c>
      <c r="R3266" t="s">
        <v>8318</v>
      </c>
      <c r="S3266" s="12">
        <f t="shared" ref="S3266:S3329" si="204">(J3266/86400)+DATE(1970,1,1)</f>
        <v>42016.800208333334</v>
      </c>
      <c r="T3266" s="12">
        <f t="shared" ref="T3266:T3329" si="205">(I3266/86400)+DATE(1970,1,1)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6">E3267/D3267</f>
        <v>1.64</v>
      </c>
      <c r="P3267" s="6">
        <f t="shared" ref="P3267:P3330" si="207">E3267/L3267</f>
        <v>70.285714285714292</v>
      </c>
      <c r="Q3267" t="s">
        <v>8317</v>
      </c>
      <c r="R3267" t="s">
        <v>8318</v>
      </c>
      <c r="S3267" s="12">
        <f t="shared" si="204"/>
        <v>42311.711979166663</v>
      </c>
      <c r="T3267" s="12">
        <f t="shared" si="205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6"/>
        <v>1.3128333333333333</v>
      </c>
      <c r="P3268" s="6">
        <f t="shared" si="207"/>
        <v>48.325153374233132</v>
      </c>
      <c r="Q3268" t="s">
        <v>8317</v>
      </c>
      <c r="R3268" t="s">
        <v>8318</v>
      </c>
      <c r="S3268" s="12">
        <f t="shared" si="204"/>
        <v>42136.536134259259</v>
      </c>
      <c r="T3268" s="12">
        <f t="shared" si="205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6"/>
        <v>1.0209999999999999</v>
      </c>
      <c r="P3269" s="6">
        <f t="shared" si="207"/>
        <v>53.177083333333336</v>
      </c>
      <c r="Q3269" t="s">
        <v>8317</v>
      </c>
      <c r="R3269" t="s">
        <v>8318</v>
      </c>
      <c r="S3269" s="12">
        <f t="shared" si="204"/>
        <v>42172.757638888885</v>
      </c>
      <c r="T3269" s="12">
        <f t="shared" si="205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6"/>
        <v>1.28</v>
      </c>
      <c r="P3270" s="6">
        <f t="shared" si="207"/>
        <v>60.952380952380949</v>
      </c>
      <c r="Q3270" t="s">
        <v>8317</v>
      </c>
      <c r="R3270" t="s">
        <v>8318</v>
      </c>
      <c r="S3270" s="12">
        <f t="shared" si="204"/>
        <v>42590.90425925926</v>
      </c>
      <c r="T3270" s="12">
        <f t="shared" si="205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6"/>
        <v>1.0149999999999999</v>
      </c>
      <c r="P3271" s="6">
        <f t="shared" si="207"/>
        <v>116</v>
      </c>
      <c r="Q3271" t="s">
        <v>8317</v>
      </c>
      <c r="R3271" t="s">
        <v>8318</v>
      </c>
      <c r="S3271" s="12">
        <f t="shared" si="204"/>
        <v>42137.395798611113</v>
      </c>
      <c r="T3271" s="12">
        <f t="shared" si="205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6"/>
        <v>1.0166666666666666</v>
      </c>
      <c r="P3272" s="6">
        <f t="shared" si="207"/>
        <v>61</v>
      </c>
      <c r="Q3272" t="s">
        <v>8317</v>
      </c>
      <c r="R3272" t="s">
        <v>8318</v>
      </c>
      <c r="S3272" s="12">
        <f t="shared" si="204"/>
        <v>42167.533159722225</v>
      </c>
      <c r="T3272" s="12">
        <f t="shared" si="205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6"/>
        <v>1.3</v>
      </c>
      <c r="P3273" s="6">
        <f t="shared" si="207"/>
        <v>38.235294117647058</v>
      </c>
      <c r="Q3273" t="s">
        <v>8317</v>
      </c>
      <c r="R3273" t="s">
        <v>8318</v>
      </c>
      <c r="S3273" s="12">
        <f t="shared" si="204"/>
        <v>41915.437210648146</v>
      </c>
      <c r="T3273" s="12">
        <f t="shared" si="205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6"/>
        <v>1.5443</v>
      </c>
      <c r="P3274" s="6">
        <f t="shared" si="207"/>
        <v>106.50344827586207</v>
      </c>
      <c r="Q3274" t="s">
        <v>8317</v>
      </c>
      <c r="R3274" t="s">
        <v>8318</v>
      </c>
      <c r="S3274" s="12">
        <f t="shared" si="204"/>
        <v>42284.500104166669</v>
      </c>
      <c r="T3274" s="12">
        <f t="shared" si="205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6"/>
        <v>1.0740000000000001</v>
      </c>
      <c r="P3275" s="6">
        <f t="shared" si="207"/>
        <v>204.57142857142858</v>
      </c>
      <c r="Q3275" t="s">
        <v>8317</v>
      </c>
      <c r="R3275" t="s">
        <v>8318</v>
      </c>
      <c r="S3275" s="12">
        <f t="shared" si="204"/>
        <v>42611.801412037035</v>
      </c>
      <c r="T3275" s="12">
        <f t="shared" si="205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6"/>
        <v>1.0132258064516129</v>
      </c>
      <c r="P3276" s="6">
        <f t="shared" si="207"/>
        <v>54.912587412587413</v>
      </c>
      <c r="Q3276" t="s">
        <v>8317</v>
      </c>
      <c r="R3276" t="s">
        <v>8318</v>
      </c>
      <c r="S3276" s="12">
        <f t="shared" si="204"/>
        <v>42400.704537037032</v>
      </c>
      <c r="T3276" s="12">
        <f t="shared" si="205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6"/>
        <v>1.0027777777777778</v>
      </c>
      <c r="P3277" s="6">
        <f t="shared" si="207"/>
        <v>150.41666666666666</v>
      </c>
      <c r="Q3277" t="s">
        <v>8317</v>
      </c>
      <c r="R3277" t="s">
        <v>8318</v>
      </c>
      <c r="S3277" s="12">
        <f t="shared" si="204"/>
        <v>42017.88045138889</v>
      </c>
      <c r="T3277" s="12">
        <f t="shared" si="205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6"/>
        <v>1.1684444444444444</v>
      </c>
      <c r="P3278" s="6">
        <f t="shared" si="207"/>
        <v>52.58</v>
      </c>
      <c r="Q3278" t="s">
        <v>8317</v>
      </c>
      <c r="R3278" t="s">
        <v>8318</v>
      </c>
      <c r="S3278" s="12">
        <f t="shared" si="204"/>
        <v>42426.949988425928</v>
      </c>
      <c r="T3278" s="12">
        <f t="shared" si="205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6"/>
        <v>1.0860000000000001</v>
      </c>
      <c r="P3279" s="6">
        <f t="shared" si="207"/>
        <v>54.3</v>
      </c>
      <c r="Q3279" t="s">
        <v>8317</v>
      </c>
      <c r="R3279" t="s">
        <v>8318</v>
      </c>
      <c r="S3279" s="12">
        <f t="shared" si="204"/>
        <v>41931.682939814811</v>
      </c>
      <c r="T3279" s="12">
        <f t="shared" si="205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6"/>
        <v>1.034</v>
      </c>
      <c r="P3280" s="6">
        <f t="shared" si="207"/>
        <v>76.029411764705884</v>
      </c>
      <c r="Q3280" t="s">
        <v>8317</v>
      </c>
      <c r="R3280" t="s">
        <v>8318</v>
      </c>
      <c r="S3280" s="12">
        <f t="shared" si="204"/>
        <v>42124.848414351851</v>
      </c>
      <c r="T3280" s="12">
        <f t="shared" si="205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6"/>
        <v>1.1427586206896552</v>
      </c>
      <c r="P3281" s="6">
        <f t="shared" si="207"/>
        <v>105.2063492063492</v>
      </c>
      <c r="Q3281" t="s">
        <v>8317</v>
      </c>
      <c r="R3281" t="s">
        <v>8318</v>
      </c>
      <c r="S3281" s="12">
        <f t="shared" si="204"/>
        <v>42431.102534722224</v>
      </c>
      <c r="T3281" s="12">
        <f t="shared" si="205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6"/>
        <v>1.03</v>
      </c>
      <c r="P3282" s="6">
        <f t="shared" si="207"/>
        <v>68.666666666666671</v>
      </c>
      <c r="Q3282" t="s">
        <v>8317</v>
      </c>
      <c r="R3282" t="s">
        <v>8318</v>
      </c>
      <c r="S3282" s="12">
        <f t="shared" si="204"/>
        <v>42121.756921296299</v>
      </c>
      <c r="T3282" s="12">
        <f t="shared" si="205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6"/>
        <v>1.216</v>
      </c>
      <c r="P3283" s="6">
        <f t="shared" si="207"/>
        <v>129.36170212765958</v>
      </c>
      <c r="Q3283" t="s">
        <v>8317</v>
      </c>
      <c r="R3283" t="s">
        <v>8318</v>
      </c>
      <c r="S3283" s="12">
        <f t="shared" si="204"/>
        <v>42219.019733796296</v>
      </c>
      <c r="T3283" s="12">
        <f t="shared" si="205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6"/>
        <v>1.026467741935484</v>
      </c>
      <c r="P3284" s="6">
        <f t="shared" si="207"/>
        <v>134.26371308016877</v>
      </c>
      <c r="Q3284" t="s">
        <v>8317</v>
      </c>
      <c r="R3284" t="s">
        <v>8318</v>
      </c>
      <c r="S3284" s="12">
        <f t="shared" si="204"/>
        <v>42445.19430555556</v>
      </c>
      <c r="T3284" s="12">
        <f t="shared" si="205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6"/>
        <v>1.0475000000000001</v>
      </c>
      <c r="P3285" s="6">
        <f t="shared" si="207"/>
        <v>17.829787234042552</v>
      </c>
      <c r="Q3285" t="s">
        <v>8317</v>
      </c>
      <c r="R3285" t="s">
        <v>8318</v>
      </c>
      <c r="S3285" s="12">
        <f t="shared" si="204"/>
        <v>42379.74418981481</v>
      </c>
      <c r="T3285" s="12">
        <f t="shared" si="205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6"/>
        <v>1.016</v>
      </c>
      <c r="P3286" s="6">
        <f t="shared" si="207"/>
        <v>203.2</v>
      </c>
      <c r="Q3286" t="s">
        <v>8317</v>
      </c>
      <c r="R3286" t="s">
        <v>8318</v>
      </c>
      <c r="S3286" s="12">
        <f t="shared" si="204"/>
        <v>42380.884872685187</v>
      </c>
      <c r="T3286" s="12">
        <f t="shared" si="205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6"/>
        <v>1.1210242048409682</v>
      </c>
      <c r="P3287" s="6">
        <f t="shared" si="207"/>
        <v>69.18518518518519</v>
      </c>
      <c r="Q3287" t="s">
        <v>8317</v>
      </c>
      <c r="R3287" t="s">
        <v>8318</v>
      </c>
      <c r="S3287" s="12">
        <f t="shared" si="204"/>
        <v>42762.942430555559</v>
      </c>
      <c r="T3287" s="12">
        <f t="shared" si="205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6"/>
        <v>1.0176666666666667</v>
      </c>
      <c r="P3288" s="6">
        <f t="shared" si="207"/>
        <v>125.12295081967213</v>
      </c>
      <c r="Q3288" t="s">
        <v>8317</v>
      </c>
      <c r="R3288" t="s">
        <v>8318</v>
      </c>
      <c r="S3288" s="12">
        <f t="shared" si="204"/>
        <v>42567.840069444443</v>
      </c>
      <c r="T3288" s="12">
        <f t="shared" si="205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6"/>
        <v>1</v>
      </c>
      <c r="P3289" s="6">
        <f t="shared" si="207"/>
        <v>73.529411764705884</v>
      </c>
      <c r="Q3289" t="s">
        <v>8317</v>
      </c>
      <c r="R3289" t="s">
        <v>8318</v>
      </c>
      <c r="S3289" s="12">
        <f t="shared" si="204"/>
        <v>42311.750324074077</v>
      </c>
      <c r="T3289" s="12">
        <f t="shared" si="205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6"/>
        <v>1.0026489999999999</v>
      </c>
      <c r="P3290" s="6">
        <f t="shared" si="207"/>
        <v>48.437149758454105</v>
      </c>
      <c r="Q3290" t="s">
        <v>8317</v>
      </c>
      <c r="R3290" t="s">
        <v>8318</v>
      </c>
      <c r="S3290" s="12">
        <f t="shared" si="204"/>
        <v>42505.774479166663</v>
      </c>
      <c r="T3290" s="12">
        <f t="shared" si="205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6"/>
        <v>1.3304200000000002</v>
      </c>
      <c r="P3291" s="6">
        <f t="shared" si="207"/>
        <v>26.608400000000003</v>
      </c>
      <c r="Q3291" t="s">
        <v>8317</v>
      </c>
      <c r="R3291" t="s">
        <v>8318</v>
      </c>
      <c r="S3291" s="12">
        <f t="shared" si="204"/>
        <v>42758.368078703701</v>
      </c>
      <c r="T3291" s="12">
        <f t="shared" si="205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6"/>
        <v>1.212</v>
      </c>
      <c r="P3292" s="6">
        <f t="shared" si="207"/>
        <v>33.666666666666664</v>
      </c>
      <c r="Q3292" t="s">
        <v>8317</v>
      </c>
      <c r="R3292" t="s">
        <v>8318</v>
      </c>
      <c r="S3292" s="12">
        <f t="shared" si="204"/>
        <v>42775.51494212963</v>
      </c>
      <c r="T3292" s="12">
        <f t="shared" si="205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6"/>
        <v>1.1399999999999999</v>
      </c>
      <c r="P3293" s="6">
        <f t="shared" si="207"/>
        <v>40.714285714285715</v>
      </c>
      <c r="Q3293" t="s">
        <v>8317</v>
      </c>
      <c r="R3293" t="s">
        <v>8318</v>
      </c>
      <c r="S3293" s="12">
        <f t="shared" si="204"/>
        <v>42232.702546296292</v>
      </c>
      <c r="T3293" s="12">
        <f t="shared" si="205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6"/>
        <v>2.8613861386138613</v>
      </c>
      <c r="P3294" s="6">
        <f t="shared" si="207"/>
        <v>19.266666666666666</v>
      </c>
      <c r="Q3294" t="s">
        <v>8317</v>
      </c>
      <c r="R3294" t="s">
        <v>8318</v>
      </c>
      <c r="S3294" s="12">
        <f t="shared" si="204"/>
        <v>42282.770231481481</v>
      </c>
      <c r="T3294" s="12">
        <f t="shared" si="205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6"/>
        <v>1.7044444444444444</v>
      </c>
      <c r="P3295" s="6">
        <f t="shared" si="207"/>
        <v>84.285714285714292</v>
      </c>
      <c r="Q3295" t="s">
        <v>8317</v>
      </c>
      <c r="R3295" t="s">
        <v>8318</v>
      </c>
      <c r="S3295" s="12">
        <f t="shared" si="204"/>
        <v>42768.425370370373</v>
      </c>
      <c r="T3295" s="12">
        <f t="shared" si="205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6"/>
        <v>1.1833333333333333</v>
      </c>
      <c r="P3296" s="6">
        <f t="shared" si="207"/>
        <v>29.583333333333332</v>
      </c>
      <c r="Q3296" t="s">
        <v>8317</v>
      </c>
      <c r="R3296" t="s">
        <v>8318</v>
      </c>
      <c r="S3296" s="12">
        <f t="shared" si="204"/>
        <v>42141.541134259256</v>
      </c>
      <c r="T3296" s="12">
        <f t="shared" si="205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6"/>
        <v>1.0285857142857142</v>
      </c>
      <c r="P3297" s="6">
        <f t="shared" si="207"/>
        <v>26.667037037037037</v>
      </c>
      <c r="Q3297" t="s">
        <v>8317</v>
      </c>
      <c r="R3297" t="s">
        <v>8318</v>
      </c>
      <c r="S3297" s="12">
        <f t="shared" si="204"/>
        <v>42609.442465277782</v>
      </c>
      <c r="T3297" s="12">
        <f t="shared" si="205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6"/>
        <v>1.4406666666666668</v>
      </c>
      <c r="P3298" s="6">
        <f t="shared" si="207"/>
        <v>45.978723404255319</v>
      </c>
      <c r="Q3298" t="s">
        <v>8317</v>
      </c>
      <c r="R3298" t="s">
        <v>8318</v>
      </c>
      <c r="S3298" s="12">
        <f t="shared" si="204"/>
        <v>42309.756620370375</v>
      </c>
      <c r="T3298" s="12">
        <f t="shared" si="205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6"/>
        <v>1.0007272727272727</v>
      </c>
      <c r="P3299" s="6">
        <f t="shared" si="207"/>
        <v>125.09090909090909</v>
      </c>
      <c r="Q3299" t="s">
        <v>8317</v>
      </c>
      <c r="R3299" t="s">
        <v>8318</v>
      </c>
      <c r="S3299" s="12">
        <f t="shared" si="204"/>
        <v>42193.771481481483</v>
      </c>
      <c r="T3299" s="12">
        <f t="shared" si="205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6"/>
        <v>1.0173000000000001</v>
      </c>
      <c r="P3300" s="6">
        <f t="shared" si="207"/>
        <v>141.29166666666666</v>
      </c>
      <c r="Q3300" t="s">
        <v>8317</v>
      </c>
      <c r="R3300" t="s">
        <v>8318</v>
      </c>
      <c r="S3300" s="12">
        <f t="shared" si="204"/>
        <v>42239.957962962959</v>
      </c>
      <c r="T3300" s="12">
        <f t="shared" si="205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6"/>
        <v>1.1619999999999999</v>
      </c>
      <c r="P3301" s="6">
        <f t="shared" si="207"/>
        <v>55.333333333333336</v>
      </c>
      <c r="Q3301" t="s">
        <v>8317</v>
      </c>
      <c r="R3301" t="s">
        <v>8318</v>
      </c>
      <c r="S3301" s="12">
        <f t="shared" si="204"/>
        <v>42261.917395833334</v>
      </c>
      <c r="T3301" s="12">
        <f t="shared" si="205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6"/>
        <v>1.3616666666666666</v>
      </c>
      <c r="P3302" s="6">
        <f t="shared" si="207"/>
        <v>46.420454545454547</v>
      </c>
      <c r="Q3302" t="s">
        <v>8317</v>
      </c>
      <c r="R3302" t="s">
        <v>8318</v>
      </c>
      <c r="S3302" s="12">
        <f t="shared" si="204"/>
        <v>42102.743773148148</v>
      </c>
      <c r="T3302" s="12">
        <f t="shared" si="205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6"/>
        <v>1.3346666666666667</v>
      </c>
      <c r="P3303" s="6">
        <f t="shared" si="207"/>
        <v>57.2</v>
      </c>
      <c r="Q3303" t="s">
        <v>8317</v>
      </c>
      <c r="R3303" t="s">
        <v>8318</v>
      </c>
      <c r="S3303" s="12">
        <f t="shared" si="204"/>
        <v>42538.735833333332</v>
      </c>
      <c r="T3303" s="12">
        <f t="shared" si="205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6"/>
        <v>1.0339285714285715</v>
      </c>
      <c r="P3304" s="6">
        <f t="shared" si="207"/>
        <v>173.7</v>
      </c>
      <c r="Q3304" t="s">
        <v>8317</v>
      </c>
      <c r="R3304" t="s">
        <v>8318</v>
      </c>
      <c r="S3304" s="12">
        <f t="shared" si="204"/>
        <v>42681.35157407407</v>
      </c>
      <c r="T3304" s="12">
        <f t="shared" si="205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6"/>
        <v>1.1588888888888889</v>
      </c>
      <c r="P3305" s="6">
        <f t="shared" si="207"/>
        <v>59.6</v>
      </c>
      <c r="Q3305" t="s">
        <v>8317</v>
      </c>
      <c r="R3305" t="s">
        <v>8318</v>
      </c>
      <c r="S3305" s="12">
        <f t="shared" si="204"/>
        <v>42056.65143518518</v>
      </c>
      <c r="T3305" s="12">
        <f t="shared" si="205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6"/>
        <v>1.0451666666666666</v>
      </c>
      <c r="P3306" s="6">
        <f t="shared" si="207"/>
        <v>89.585714285714289</v>
      </c>
      <c r="Q3306" t="s">
        <v>8317</v>
      </c>
      <c r="R3306" t="s">
        <v>8318</v>
      </c>
      <c r="S3306" s="12">
        <f t="shared" si="204"/>
        <v>42696.624444444446</v>
      </c>
      <c r="T3306" s="12">
        <f t="shared" si="205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6"/>
        <v>1.0202500000000001</v>
      </c>
      <c r="P3307" s="6">
        <f t="shared" si="207"/>
        <v>204.05</v>
      </c>
      <c r="Q3307" t="s">
        <v>8317</v>
      </c>
      <c r="R3307" t="s">
        <v>8318</v>
      </c>
      <c r="S3307" s="12">
        <f t="shared" si="204"/>
        <v>42186.855879629627</v>
      </c>
      <c r="T3307" s="12">
        <f t="shared" si="205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6"/>
        <v>1.7533333333333334</v>
      </c>
      <c r="P3308" s="6">
        <f t="shared" si="207"/>
        <v>48.703703703703702</v>
      </c>
      <c r="Q3308" t="s">
        <v>8317</v>
      </c>
      <c r="R3308" t="s">
        <v>8318</v>
      </c>
      <c r="S3308" s="12">
        <f t="shared" si="204"/>
        <v>42493.219236111108</v>
      </c>
      <c r="T3308" s="12">
        <f t="shared" si="205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6"/>
        <v>1.0668</v>
      </c>
      <c r="P3309" s="6">
        <f t="shared" si="207"/>
        <v>53.339999999999996</v>
      </c>
      <c r="Q3309" t="s">
        <v>8317</v>
      </c>
      <c r="R3309" t="s">
        <v>8318</v>
      </c>
      <c r="S3309" s="12">
        <f t="shared" si="204"/>
        <v>42475.057164351849</v>
      </c>
      <c r="T3309" s="12">
        <f t="shared" si="205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6"/>
        <v>1.2228571428571429</v>
      </c>
      <c r="P3310" s="6">
        <f t="shared" si="207"/>
        <v>75.087719298245617</v>
      </c>
      <c r="Q3310" t="s">
        <v>8317</v>
      </c>
      <c r="R3310" t="s">
        <v>8318</v>
      </c>
      <c r="S3310" s="12">
        <f t="shared" si="204"/>
        <v>42452.876909722225</v>
      </c>
      <c r="T3310" s="12">
        <f t="shared" si="205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6"/>
        <v>1.5942857142857143</v>
      </c>
      <c r="P3311" s="6">
        <f t="shared" si="207"/>
        <v>18</v>
      </c>
      <c r="Q3311" t="s">
        <v>8317</v>
      </c>
      <c r="R3311" t="s">
        <v>8318</v>
      </c>
      <c r="S3311" s="12">
        <f t="shared" si="204"/>
        <v>42628.650208333333</v>
      </c>
      <c r="T3311" s="12">
        <f t="shared" si="205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6"/>
        <v>1.0007692307692309</v>
      </c>
      <c r="P3312" s="6">
        <f t="shared" si="207"/>
        <v>209.83870967741936</v>
      </c>
      <c r="Q3312" t="s">
        <v>8317</v>
      </c>
      <c r="R3312" t="s">
        <v>8318</v>
      </c>
      <c r="S3312" s="12">
        <f t="shared" si="204"/>
        <v>42253.928530092591</v>
      </c>
      <c r="T3312" s="12">
        <f t="shared" si="205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6"/>
        <v>1.0984</v>
      </c>
      <c r="P3313" s="6">
        <f t="shared" si="207"/>
        <v>61.022222222222226</v>
      </c>
      <c r="Q3313" t="s">
        <v>8317</v>
      </c>
      <c r="R3313" t="s">
        <v>8318</v>
      </c>
      <c r="S3313" s="12">
        <f t="shared" si="204"/>
        <v>42264.29178240741</v>
      </c>
      <c r="T3313" s="12">
        <f t="shared" si="205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6"/>
        <v>1.0004</v>
      </c>
      <c r="P3314" s="6">
        <f t="shared" si="207"/>
        <v>61</v>
      </c>
      <c r="Q3314" t="s">
        <v>8317</v>
      </c>
      <c r="R3314" t="s">
        <v>8318</v>
      </c>
      <c r="S3314" s="12">
        <f t="shared" si="204"/>
        <v>42664.809560185182</v>
      </c>
      <c r="T3314" s="12">
        <f t="shared" si="205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6"/>
        <v>1.1605000000000001</v>
      </c>
      <c r="P3315" s="6">
        <f t="shared" si="207"/>
        <v>80.034482758620683</v>
      </c>
      <c r="Q3315" t="s">
        <v>8317</v>
      </c>
      <c r="R3315" t="s">
        <v>8318</v>
      </c>
      <c r="S3315" s="12">
        <f t="shared" si="204"/>
        <v>42382.244409722218</v>
      </c>
      <c r="T3315" s="12">
        <f t="shared" si="205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6"/>
        <v>2.1074999999999999</v>
      </c>
      <c r="P3316" s="6">
        <f t="shared" si="207"/>
        <v>29.068965517241381</v>
      </c>
      <c r="Q3316" t="s">
        <v>8317</v>
      </c>
      <c r="R3316" t="s">
        <v>8318</v>
      </c>
      <c r="S3316" s="12">
        <f t="shared" si="204"/>
        <v>42105.267488425925</v>
      </c>
      <c r="T3316" s="12">
        <f t="shared" si="205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6"/>
        <v>1.1000000000000001</v>
      </c>
      <c r="P3317" s="6">
        <f t="shared" si="207"/>
        <v>49.438202247191015</v>
      </c>
      <c r="Q3317" t="s">
        <v>8317</v>
      </c>
      <c r="R3317" t="s">
        <v>8318</v>
      </c>
      <c r="S3317" s="12">
        <f t="shared" si="204"/>
        <v>42466.303715277776</v>
      </c>
      <c r="T3317" s="12">
        <f t="shared" si="205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6"/>
        <v>1.0008673425918038</v>
      </c>
      <c r="P3318" s="6">
        <f t="shared" si="207"/>
        <v>93.977440000000001</v>
      </c>
      <c r="Q3318" t="s">
        <v>8317</v>
      </c>
      <c r="R3318" t="s">
        <v>8318</v>
      </c>
      <c r="S3318" s="12">
        <f t="shared" si="204"/>
        <v>41826.871238425927</v>
      </c>
      <c r="T3318" s="12">
        <f t="shared" si="205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6"/>
        <v>1.0619047619047619</v>
      </c>
      <c r="P3319" s="6">
        <f t="shared" si="207"/>
        <v>61.944444444444443</v>
      </c>
      <c r="Q3319" t="s">
        <v>8317</v>
      </c>
      <c r="R3319" t="s">
        <v>8318</v>
      </c>
      <c r="S3319" s="12">
        <f t="shared" si="204"/>
        <v>42499.039629629631</v>
      </c>
      <c r="T3319" s="12">
        <f t="shared" si="205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6"/>
        <v>1.256</v>
      </c>
      <c r="P3320" s="6">
        <f t="shared" si="207"/>
        <v>78.5</v>
      </c>
      <c r="Q3320" t="s">
        <v>8317</v>
      </c>
      <c r="R3320" t="s">
        <v>8318</v>
      </c>
      <c r="S3320" s="12">
        <f t="shared" si="204"/>
        <v>42431.302002314813</v>
      </c>
      <c r="T3320" s="12">
        <f t="shared" si="205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6"/>
        <v>1.08</v>
      </c>
      <c r="P3321" s="6">
        <f t="shared" si="207"/>
        <v>33.75</v>
      </c>
      <c r="Q3321" t="s">
        <v>8317</v>
      </c>
      <c r="R3321" t="s">
        <v>8318</v>
      </c>
      <c r="S3321" s="12">
        <f t="shared" si="204"/>
        <v>41990.585486111115</v>
      </c>
      <c r="T3321" s="12">
        <f t="shared" si="205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6"/>
        <v>1.01</v>
      </c>
      <c r="P3322" s="6">
        <f t="shared" si="207"/>
        <v>66.44736842105263</v>
      </c>
      <c r="Q3322" t="s">
        <v>8317</v>
      </c>
      <c r="R3322" t="s">
        <v>8318</v>
      </c>
      <c r="S3322" s="12">
        <f t="shared" si="204"/>
        <v>42513.045798611114</v>
      </c>
      <c r="T3322" s="12">
        <f t="shared" si="205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6"/>
        <v>1.0740000000000001</v>
      </c>
      <c r="P3323" s="6">
        <f t="shared" si="207"/>
        <v>35.799999999999997</v>
      </c>
      <c r="Q3323" t="s">
        <v>8317</v>
      </c>
      <c r="R3323" t="s">
        <v>8318</v>
      </c>
      <c r="S3323" s="12">
        <f t="shared" si="204"/>
        <v>41914.100289351853</v>
      </c>
      <c r="T3323" s="12">
        <f t="shared" si="205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6"/>
        <v>1.0151515151515151</v>
      </c>
      <c r="P3324" s="6">
        <f t="shared" si="207"/>
        <v>145.65217391304347</v>
      </c>
      <c r="Q3324" t="s">
        <v>8317</v>
      </c>
      <c r="R3324" t="s">
        <v>8318</v>
      </c>
      <c r="S3324" s="12">
        <f t="shared" si="204"/>
        <v>42521.010370370372</v>
      </c>
      <c r="T3324" s="12">
        <f t="shared" si="205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6"/>
        <v>1.2589999999999999</v>
      </c>
      <c r="P3325" s="6">
        <f t="shared" si="207"/>
        <v>25.693877551020407</v>
      </c>
      <c r="Q3325" t="s">
        <v>8317</v>
      </c>
      <c r="R3325" t="s">
        <v>8318</v>
      </c>
      <c r="S3325" s="12">
        <f t="shared" si="204"/>
        <v>42608.36583333333</v>
      </c>
      <c r="T3325" s="12">
        <f t="shared" si="205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6"/>
        <v>1.0166666666666666</v>
      </c>
      <c r="P3326" s="6">
        <f t="shared" si="207"/>
        <v>152.5</v>
      </c>
      <c r="Q3326" t="s">
        <v>8317</v>
      </c>
      <c r="R3326" t="s">
        <v>8318</v>
      </c>
      <c r="S3326" s="12">
        <f t="shared" si="204"/>
        <v>42512.58321759259</v>
      </c>
      <c r="T3326" s="12">
        <f t="shared" si="205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6"/>
        <v>1.125</v>
      </c>
      <c r="P3327" s="6">
        <f t="shared" si="207"/>
        <v>30</v>
      </c>
      <c r="Q3327" t="s">
        <v>8317</v>
      </c>
      <c r="R3327" t="s">
        <v>8318</v>
      </c>
      <c r="S3327" s="12">
        <f t="shared" si="204"/>
        <v>42064.785613425927</v>
      </c>
      <c r="T3327" s="12">
        <f t="shared" si="205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6"/>
        <v>1.0137499999999999</v>
      </c>
      <c r="P3328" s="6">
        <f t="shared" si="207"/>
        <v>142.28070175438597</v>
      </c>
      <c r="Q3328" t="s">
        <v>8317</v>
      </c>
      <c r="R3328" t="s">
        <v>8318</v>
      </c>
      <c r="S3328" s="12">
        <f t="shared" si="204"/>
        <v>42041.714178240742</v>
      </c>
      <c r="T3328" s="12">
        <f t="shared" si="205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6"/>
        <v>1.0125</v>
      </c>
      <c r="P3329" s="6">
        <f t="shared" si="207"/>
        <v>24.545454545454547</v>
      </c>
      <c r="Q3329" t="s">
        <v>8317</v>
      </c>
      <c r="R3329" t="s">
        <v>8318</v>
      </c>
      <c r="S3329" s="12">
        <f t="shared" si="204"/>
        <v>42468.374606481477</v>
      </c>
      <c r="T3329" s="12">
        <f t="shared" si="205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6"/>
        <v>1.4638888888888888</v>
      </c>
      <c r="P3330" s="6">
        <f t="shared" si="207"/>
        <v>292.77777777777777</v>
      </c>
      <c r="Q3330" t="s">
        <v>8317</v>
      </c>
      <c r="R3330" t="s">
        <v>8318</v>
      </c>
      <c r="S3330" s="12">
        <f t="shared" ref="S3330:S3393" si="208">(J3330/86400)+DATE(1970,1,1)</f>
        <v>41822.57503472222</v>
      </c>
      <c r="T3330" s="12">
        <f t="shared" ref="T3330:T3393" si="209">(I3330/86400)+DATE(1970,1,1)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10">E3331/D3331</f>
        <v>1.1679999999999999</v>
      </c>
      <c r="P3331" s="6">
        <f t="shared" ref="P3331:P3394" si="211">E3331/L3331</f>
        <v>44.92307692307692</v>
      </c>
      <c r="Q3331" t="s">
        <v>8317</v>
      </c>
      <c r="R3331" t="s">
        <v>8318</v>
      </c>
      <c r="S3331" s="12">
        <f t="shared" si="208"/>
        <v>41837.323009259257</v>
      </c>
      <c r="T3331" s="12">
        <f t="shared" si="209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10"/>
        <v>1.0626666666666666</v>
      </c>
      <c r="P3332" s="6">
        <f t="shared" si="211"/>
        <v>23.10144927536232</v>
      </c>
      <c r="Q3332" t="s">
        <v>8317</v>
      </c>
      <c r="R3332" t="s">
        <v>8318</v>
      </c>
      <c r="S3332" s="12">
        <f t="shared" si="208"/>
        <v>42065.887361111112</v>
      </c>
      <c r="T3332" s="12">
        <f t="shared" si="209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0"/>
        <v>1.0451999999999999</v>
      </c>
      <c r="P3333" s="6">
        <f t="shared" si="211"/>
        <v>80.400000000000006</v>
      </c>
      <c r="Q3333" t="s">
        <v>8317</v>
      </c>
      <c r="R3333" t="s">
        <v>8318</v>
      </c>
      <c r="S3333" s="12">
        <f t="shared" si="208"/>
        <v>42248.697754629626</v>
      </c>
      <c r="T3333" s="12">
        <f t="shared" si="209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0"/>
        <v>1</v>
      </c>
      <c r="P3334" s="6">
        <f t="shared" si="211"/>
        <v>72.289156626506028</v>
      </c>
      <c r="Q3334" t="s">
        <v>8317</v>
      </c>
      <c r="R3334" t="s">
        <v>8318</v>
      </c>
      <c r="S3334" s="12">
        <f t="shared" si="208"/>
        <v>41809.860300925924</v>
      </c>
      <c r="T3334" s="12">
        <f t="shared" si="209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0"/>
        <v>1.0457142857142858</v>
      </c>
      <c r="P3335" s="6">
        <f t="shared" si="211"/>
        <v>32.972972972972975</v>
      </c>
      <c r="Q3335" t="s">
        <v>8317</v>
      </c>
      <c r="R3335" t="s">
        <v>8318</v>
      </c>
      <c r="S3335" s="12">
        <f t="shared" si="208"/>
        <v>42148.676851851851</v>
      </c>
      <c r="T3335" s="12">
        <f t="shared" si="209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0"/>
        <v>1.3862051149573753</v>
      </c>
      <c r="P3336" s="6">
        <f t="shared" si="211"/>
        <v>116.65217391304348</v>
      </c>
      <c r="Q3336" t="s">
        <v>8317</v>
      </c>
      <c r="R3336" t="s">
        <v>8318</v>
      </c>
      <c r="S3336" s="12">
        <f t="shared" si="208"/>
        <v>42185.521087962959</v>
      </c>
      <c r="T3336" s="12">
        <f t="shared" si="209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0"/>
        <v>1.0032000000000001</v>
      </c>
      <c r="P3337" s="6">
        <f t="shared" si="211"/>
        <v>79.61904761904762</v>
      </c>
      <c r="Q3337" t="s">
        <v>8317</v>
      </c>
      <c r="R3337" t="s">
        <v>8318</v>
      </c>
      <c r="S3337" s="12">
        <f t="shared" si="208"/>
        <v>41827.674143518518</v>
      </c>
      <c r="T3337" s="12">
        <f t="shared" si="209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0"/>
        <v>1</v>
      </c>
      <c r="P3338" s="6">
        <f t="shared" si="211"/>
        <v>27.777777777777779</v>
      </c>
      <c r="Q3338" t="s">
        <v>8317</v>
      </c>
      <c r="R3338" t="s">
        <v>8318</v>
      </c>
      <c r="S3338" s="12">
        <f t="shared" si="208"/>
        <v>42437.398680555554</v>
      </c>
      <c r="T3338" s="12">
        <f t="shared" si="209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0"/>
        <v>1.1020000000000001</v>
      </c>
      <c r="P3339" s="6">
        <f t="shared" si="211"/>
        <v>81.029411764705884</v>
      </c>
      <c r="Q3339" t="s">
        <v>8317</v>
      </c>
      <c r="R3339" t="s">
        <v>8318</v>
      </c>
      <c r="S3339" s="12">
        <f t="shared" si="208"/>
        <v>41901.282025462962</v>
      </c>
      <c r="T3339" s="12">
        <f t="shared" si="209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0"/>
        <v>1.0218</v>
      </c>
      <c r="P3340" s="6">
        <f t="shared" si="211"/>
        <v>136.84821428571428</v>
      </c>
      <c r="Q3340" t="s">
        <v>8317</v>
      </c>
      <c r="R3340" t="s">
        <v>8318</v>
      </c>
      <c r="S3340" s="12">
        <f t="shared" si="208"/>
        <v>42769.574999999997</v>
      </c>
      <c r="T3340" s="12">
        <f t="shared" si="209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0"/>
        <v>1.0435000000000001</v>
      </c>
      <c r="P3341" s="6">
        <f t="shared" si="211"/>
        <v>177.61702127659575</v>
      </c>
      <c r="Q3341" t="s">
        <v>8317</v>
      </c>
      <c r="R3341" t="s">
        <v>8318</v>
      </c>
      <c r="S3341" s="12">
        <f t="shared" si="208"/>
        <v>42549.665717592594</v>
      </c>
      <c r="T3341" s="12">
        <f t="shared" si="209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0"/>
        <v>1.3816666666666666</v>
      </c>
      <c r="P3342" s="6">
        <f t="shared" si="211"/>
        <v>109.07894736842105</v>
      </c>
      <c r="Q3342" t="s">
        <v>8317</v>
      </c>
      <c r="R3342" t="s">
        <v>8318</v>
      </c>
      <c r="S3342" s="12">
        <f t="shared" si="208"/>
        <v>42685.974004629628</v>
      </c>
      <c r="T3342" s="12">
        <f t="shared" si="209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0"/>
        <v>1</v>
      </c>
      <c r="P3343" s="6">
        <f t="shared" si="211"/>
        <v>119.64285714285714</v>
      </c>
      <c r="Q3343" t="s">
        <v>8317</v>
      </c>
      <c r="R3343" t="s">
        <v>8318</v>
      </c>
      <c r="S3343" s="12">
        <f t="shared" si="208"/>
        <v>42510.798854166671</v>
      </c>
      <c r="T3343" s="12">
        <f t="shared" si="209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0"/>
        <v>1.0166666666666666</v>
      </c>
      <c r="P3344" s="6">
        <f t="shared" si="211"/>
        <v>78.205128205128204</v>
      </c>
      <c r="Q3344" t="s">
        <v>8317</v>
      </c>
      <c r="R3344" t="s">
        <v>8318</v>
      </c>
      <c r="S3344" s="12">
        <f t="shared" si="208"/>
        <v>42062.296412037038</v>
      </c>
      <c r="T3344" s="12">
        <f t="shared" si="209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0"/>
        <v>1.7142857142857142</v>
      </c>
      <c r="P3345" s="6">
        <f t="shared" si="211"/>
        <v>52.173913043478258</v>
      </c>
      <c r="Q3345" t="s">
        <v>8317</v>
      </c>
      <c r="R3345" t="s">
        <v>8318</v>
      </c>
      <c r="S3345" s="12">
        <f t="shared" si="208"/>
        <v>42452.916481481487</v>
      </c>
      <c r="T3345" s="12">
        <f t="shared" si="209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0"/>
        <v>1.0144444444444445</v>
      </c>
      <c r="P3346" s="6">
        <f t="shared" si="211"/>
        <v>114.125</v>
      </c>
      <c r="Q3346" t="s">
        <v>8317</v>
      </c>
      <c r="R3346" t="s">
        <v>8318</v>
      </c>
      <c r="S3346" s="12">
        <f t="shared" si="208"/>
        <v>41851.200150462959</v>
      </c>
      <c r="T3346" s="12">
        <f t="shared" si="209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0"/>
        <v>1.3</v>
      </c>
      <c r="P3347" s="6">
        <f t="shared" si="211"/>
        <v>50</v>
      </c>
      <c r="Q3347" t="s">
        <v>8317</v>
      </c>
      <c r="R3347" t="s">
        <v>8318</v>
      </c>
      <c r="S3347" s="12">
        <f t="shared" si="208"/>
        <v>42053.106111111112</v>
      </c>
      <c r="T3347" s="12">
        <f t="shared" si="209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0"/>
        <v>1.1000000000000001</v>
      </c>
      <c r="P3348" s="6">
        <f t="shared" si="211"/>
        <v>91.666666666666671</v>
      </c>
      <c r="Q3348" t="s">
        <v>8317</v>
      </c>
      <c r="R3348" t="s">
        <v>8318</v>
      </c>
      <c r="S3348" s="12">
        <f t="shared" si="208"/>
        <v>42054.024421296301</v>
      </c>
      <c r="T3348" s="12">
        <f t="shared" si="209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0"/>
        <v>1.1944999999999999</v>
      </c>
      <c r="P3349" s="6">
        <f t="shared" si="211"/>
        <v>108.59090909090909</v>
      </c>
      <c r="Q3349" t="s">
        <v>8317</v>
      </c>
      <c r="R3349" t="s">
        <v>8318</v>
      </c>
      <c r="S3349" s="12">
        <f t="shared" si="208"/>
        <v>42484.551550925928</v>
      </c>
      <c r="T3349" s="12">
        <f t="shared" si="209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0"/>
        <v>1.002909090909091</v>
      </c>
      <c r="P3350" s="6">
        <f t="shared" si="211"/>
        <v>69.822784810126578</v>
      </c>
      <c r="Q3350" t="s">
        <v>8317</v>
      </c>
      <c r="R3350" t="s">
        <v>8318</v>
      </c>
      <c r="S3350" s="12">
        <f t="shared" si="208"/>
        <v>42466.558796296296</v>
      </c>
      <c r="T3350" s="12">
        <f t="shared" si="209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0"/>
        <v>1.534</v>
      </c>
      <c r="P3351" s="6">
        <f t="shared" si="211"/>
        <v>109.57142857142857</v>
      </c>
      <c r="Q3351" t="s">
        <v>8317</v>
      </c>
      <c r="R3351" t="s">
        <v>8318</v>
      </c>
      <c r="S3351" s="12">
        <f t="shared" si="208"/>
        <v>42513.110787037032</v>
      </c>
      <c r="T3351" s="12">
        <f t="shared" si="209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0"/>
        <v>1.0442857142857143</v>
      </c>
      <c r="P3352" s="6">
        <f t="shared" si="211"/>
        <v>71.666666666666671</v>
      </c>
      <c r="Q3352" t="s">
        <v>8317</v>
      </c>
      <c r="R3352" t="s">
        <v>8318</v>
      </c>
      <c r="S3352" s="12">
        <f t="shared" si="208"/>
        <v>42302.701516203699</v>
      </c>
      <c r="T3352" s="12">
        <f t="shared" si="209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0"/>
        <v>1.0109999999999999</v>
      </c>
      <c r="P3353" s="6">
        <f t="shared" si="211"/>
        <v>93.611111111111114</v>
      </c>
      <c r="Q3353" t="s">
        <v>8317</v>
      </c>
      <c r="R3353" t="s">
        <v>8318</v>
      </c>
      <c r="S3353" s="12">
        <f t="shared" si="208"/>
        <v>41806.395428240743</v>
      </c>
      <c r="T3353" s="12">
        <f t="shared" si="209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0"/>
        <v>1.0751999999999999</v>
      </c>
      <c r="P3354" s="6">
        <f t="shared" si="211"/>
        <v>76.8</v>
      </c>
      <c r="Q3354" t="s">
        <v>8317</v>
      </c>
      <c r="R3354" t="s">
        <v>8318</v>
      </c>
      <c r="S3354" s="12">
        <f t="shared" si="208"/>
        <v>42495.992800925931</v>
      </c>
      <c r="T3354" s="12">
        <f t="shared" si="209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0"/>
        <v>3.15</v>
      </c>
      <c r="P3355" s="6">
        <f t="shared" si="211"/>
        <v>35.795454545454547</v>
      </c>
      <c r="Q3355" t="s">
        <v>8317</v>
      </c>
      <c r="R3355" t="s">
        <v>8318</v>
      </c>
      <c r="S3355" s="12">
        <f t="shared" si="208"/>
        <v>42479.432291666672</v>
      </c>
      <c r="T3355" s="12">
        <f t="shared" si="209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0"/>
        <v>1.0193333333333334</v>
      </c>
      <c r="P3356" s="6">
        <f t="shared" si="211"/>
        <v>55.6</v>
      </c>
      <c r="Q3356" t="s">
        <v>8317</v>
      </c>
      <c r="R3356" t="s">
        <v>8318</v>
      </c>
      <c r="S3356" s="12">
        <f t="shared" si="208"/>
        <v>42270.7269212963</v>
      </c>
      <c r="T3356" s="12">
        <f t="shared" si="209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0"/>
        <v>1.2628571428571429</v>
      </c>
      <c r="P3357" s="6">
        <f t="shared" si="211"/>
        <v>147.33333333333334</v>
      </c>
      <c r="Q3357" t="s">
        <v>8317</v>
      </c>
      <c r="R3357" t="s">
        <v>8318</v>
      </c>
      <c r="S3357" s="12">
        <f t="shared" si="208"/>
        <v>42489.619525462964</v>
      </c>
      <c r="T3357" s="12">
        <f t="shared" si="209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0"/>
        <v>1.014</v>
      </c>
      <c r="P3358" s="6">
        <f t="shared" si="211"/>
        <v>56.333333333333336</v>
      </c>
      <c r="Q3358" t="s">
        <v>8317</v>
      </c>
      <c r="R3358" t="s">
        <v>8318</v>
      </c>
      <c r="S3358" s="12">
        <f t="shared" si="208"/>
        <v>42536.815648148149</v>
      </c>
      <c r="T3358" s="12">
        <f t="shared" si="209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0"/>
        <v>1.01</v>
      </c>
      <c r="P3359" s="6">
        <f t="shared" si="211"/>
        <v>96.19047619047619</v>
      </c>
      <c r="Q3359" t="s">
        <v>8317</v>
      </c>
      <c r="R3359" t="s">
        <v>8318</v>
      </c>
      <c r="S3359" s="12">
        <f t="shared" si="208"/>
        <v>41822.417939814812</v>
      </c>
      <c r="T3359" s="12">
        <f t="shared" si="209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0"/>
        <v>1.0299</v>
      </c>
      <c r="P3360" s="6">
        <f t="shared" si="211"/>
        <v>63.574074074074076</v>
      </c>
      <c r="Q3360" t="s">
        <v>8317</v>
      </c>
      <c r="R3360" t="s">
        <v>8318</v>
      </c>
      <c r="S3360" s="12">
        <f t="shared" si="208"/>
        <v>41932.311099537037</v>
      </c>
      <c r="T3360" s="12">
        <f t="shared" si="209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0"/>
        <v>1.0625</v>
      </c>
      <c r="P3361" s="6">
        <f t="shared" si="211"/>
        <v>184.78260869565219</v>
      </c>
      <c r="Q3361" t="s">
        <v>8317</v>
      </c>
      <c r="R3361" t="s">
        <v>8318</v>
      </c>
      <c r="S3361" s="12">
        <f t="shared" si="208"/>
        <v>42746.057106481487</v>
      </c>
      <c r="T3361" s="12">
        <f t="shared" si="209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0"/>
        <v>1.0137777777777779</v>
      </c>
      <c r="P3362" s="6">
        <f t="shared" si="211"/>
        <v>126.72222222222223</v>
      </c>
      <c r="Q3362" t="s">
        <v>8317</v>
      </c>
      <c r="R3362" t="s">
        <v>8318</v>
      </c>
      <c r="S3362" s="12">
        <f t="shared" si="208"/>
        <v>42697.082673611112</v>
      </c>
      <c r="T3362" s="12">
        <f t="shared" si="209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0"/>
        <v>1.1346000000000001</v>
      </c>
      <c r="P3363" s="6">
        <f t="shared" si="211"/>
        <v>83.42647058823529</v>
      </c>
      <c r="Q3363" t="s">
        <v>8317</v>
      </c>
      <c r="R3363" t="s">
        <v>8318</v>
      </c>
      <c r="S3363" s="12">
        <f t="shared" si="208"/>
        <v>41866.025347222225</v>
      </c>
      <c r="T3363" s="12">
        <f t="shared" si="209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0"/>
        <v>2.1800000000000002</v>
      </c>
      <c r="P3364" s="6">
        <f t="shared" si="211"/>
        <v>54.5</v>
      </c>
      <c r="Q3364" t="s">
        <v>8317</v>
      </c>
      <c r="R3364" t="s">
        <v>8318</v>
      </c>
      <c r="S3364" s="12">
        <f t="shared" si="208"/>
        <v>42056.091631944444</v>
      </c>
      <c r="T3364" s="12">
        <f t="shared" si="209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0"/>
        <v>1.0141935483870967</v>
      </c>
      <c r="P3365" s="6">
        <f t="shared" si="211"/>
        <v>302.30769230769232</v>
      </c>
      <c r="Q3365" t="s">
        <v>8317</v>
      </c>
      <c r="R3365" t="s">
        <v>8318</v>
      </c>
      <c r="S3365" s="12">
        <f t="shared" si="208"/>
        <v>41851.771354166667</v>
      </c>
      <c r="T3365" s="12">
        <f t="shared" si="209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0"/>
        <v>1.0593333333333332</v>
      </c>
      <c r="P3366" s="6">
        <f t="shared" si="211"/>
        <v>44.138888888888886</v>
      </c>
      <c r="Q3366" t="s">
        <v>8317</v>
      </c>
      <c r="R3366" t="s">
        <v>8318</v>
      </c>
      <c r="S3366" s="12">
        <f t="shared" si="208"/>
        <v>42422.977418981478</v>
      </c>
      <c r="T3366" s="12">
        <f t="shared" si="209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0"/>
        <v>1.04</v>
      </c>
      <c r="P3367" s="6">
        <f t="shared" si="211"/>
        <v>866.66666666666663</v>
      </c>
      <c r="Q3367" t="s">
        <v>8317</v>
      </c>
      <c r="R3367" t="s">
        <v>8318</v>
      </c>
      <c r="S3367" s="12">
        <f t="shared" si="208"/>
        <v>42321.101759259254</v>
      </c>
      <c r="T3367" s="12">
        <f t="shared" si="209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0"/>
        <v>2.21</v>
      </c>
      <c r="P3368" s="6">
        <f t="shared" si="211"/>
        <v>61.388888888888886</v>
      </c>
      <c r="Q3368" t="s">
        <v>8317</v>
      </c>
      <c r="R3368" t="s">
        <v>8318</v>
      </c>
      <c r="S3368" s="12">
        <f t="shared" si="208"/>
        <v>42107.067557870367</v>
      </c>
      <c r="T3368" s="12">
        <f t="shared" si="209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0"/>
        <v>1.1866666666666668</v>
      </c>
      <c r="P3369" s="6">
        <f t="shared" si="211"/>
        <v>29.666666666666668</v>
      </c>
      <c r="Q3369" t="s">
        <v>8317</v>
      </c>
      <c r="R3369" t="s">
        <v>8318</v>
      </c>
      <c r="S3369" s="12">
        <f t="shared" si="208"/>
        <v>42192.933958333335</v>
      </c>
      <c r="T3369" s="12">
        <f t="shared" si="209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0"/>
        <v>1.046</v>
      </c>
      <c r="P3370" s="6">
        <f t="shared" si="211"/>
        <v>45.478260869565219</v>
      </c>
      <c r="Q3370" t="s">
        <v>8317</v>
      </c>
      <c r="R3370" t="s">
        <v>8318</v>
      </c>
      <c r="S3370" s="12">
        <f t="shared" si="208"/>
        <v>41969.199756944443</v>
      </c>
      <c r="T3370" s="12">
        <f t="shared" si="209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0"/>
        <v>1.0389999999999999</v>
      </c>
      <c r="P3371" s="6">
        <f t="shared" si="211"/>
        <v>96.203703703703709</v>
      </c>
      <c r="Q3371" t="s">
        <v>8317</v>
      </c>
      <c r="R3371" t="s">
        <v>8318</v>
      </c>
      <c r="S3371" s="12">
        <f t="shared" si="208"/>
        <v>42690.041435185187</v>
      </c>
      <c r="T3371" s="12">
        <f t="shared" si="209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0"/>
        <v>1.1773333333333333</v>
      </c>
      <c r="P3372" s="6">
        <f t="shared" si="211"/>
        <v>67.92307692307692</v>
      </c>
      <c r="Q3372" t="s">
        <v>8317</v>
      </c>
      <c r="R3372" t="s">
        <v>8318</v>
      </c>
      <c r="S3372" s="12">
        <f t="shared" si="208"/>
        <v>42690.334317129629</v>
      </c>
      <c r="T3372" s="12">
        <f t="shared" si="209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0"/>
        <v>1.385</v>
      </c>
      <c r="P3373" s="6">
        <f t="shared" si="211"/>
        <v>30.777777777777779</v>
      </c>
      <c r="Q3373" t="s">
        <v>8317</v>
      </c>
      <c r="R3373" t="s">
        <v>8318</v>
      </c>
      <c r="S3373" s="12">
        <f t="shared" si="208"/>
        <v>42312.874594907407</v>
      </c>
      <c r="T3373" s="12">
        <f t="shared" si="209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0"/>
        <v>1.0349999999999999</v>
      </c>
      <c r="P3374" s="6">
        <f t="shared" si="211"/>
        <v>38.333333333333336</v>
      </c>
      <c r="Q3374" t="s">
        <v>8317</v>
      </c>
      <c r="R3374" t="s">
        <v>8318</v>
      </c>
      <c r="S3374" s="12">
        <f t="shared" si="208"/>
        <v>41855.548101851848</v>
      </c>
      <c r="T3374" s="12">
        <f t="shared" si="209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0"/>
        <v>1.0024999999999999</v>
      </c>
      <c r="P3375" s="6">
        <f t="shared" si="211"/>
        <v>66.833333333333329</v>
      </c>
      <c r="Q3375" t="s">
        <v>8317</v>
      </c>
      <c r="R3375" t="s">
        <v>8318</v>
      </c>
      <c r="S3375" s="12">
        <f t="shared" si="208"/>
        <v>42179.854629629626</v>
      </c>
      <c r="T3375" s="12">
        <f t="shared" si="209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0"/>
        <v>1.0657142857142856</v>
      </c>
      <c r="P3376" s="6">
        <f t="shared" si="211"/>
        <v>71.730769230769226</v>
      </c>
      <c r="Q3376" t="s">
        <v>8317</v>
      </c>
      <c r="R3376" t="s">
        <v>8318</v>
      </c>
      <c r="S3376" s="12">
        <f t="shared" si="208"/>
        <v>42275.731666666667</v>
      </c>
      <c r="T3376" s="12">
        <f t="shared" si="209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0"/>
        <v>1</v>
      </c>
      <c r="P3377" s="6">
        <f t="shared" si="211"/>
        <v>176.47058823529412</v>
      </c>
      <c r="Q3377" t="s">
        <v>8317</v>
      </c>
      <c r="R3377" t="s">
        <v>8318</v>
      </c>
      <c r="S3377" s="12">
        <f t="shared" si="208"/>
        <v>41765.610798611109</v>
      </c>
      <c r="T3377" s="12">
        <f t="shared" si="209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0"/>
        <v>1.0001249999999999</v>
      </c>
      <c r="P3378" s="6">
        <f t="shared" si="211"/>
        <v>421.10526315789474</v>
      </c>
      <c r="Q3378" t="s">
        <v>8317</v>
      </c>
      <c r="R3378" t="s">
        <v>8318</v>
      </c>
      <c r="S3378" s="12">
        <f t="shared" si="208"/>
        <v>42059.701319444444</v>
      </c>
      <c r="T3378" s="12">
        <f t="shared" si="209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0"/>
        <v>1.0105</v>
      </c>
      <c r="P3379" s="6">
        <f t="shared" si="211"/>
        <v>104.98701298701299</v>
      </c>
      <c r="Q3379" t="s">
        <v>8317</v>
      </c>
      <c r="R3379" t="s">
        <v>8318</v>
      </c>
      <c r="S3379" s="12">
        <f t="shared" si="208"/>
        <v>42053.732627314814</v>
      </c>
      <c r="T3379" s="12">
        <f t="shared" si="209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0"/>
        <v>1.0763636363636364</v>
      </c>
      <c r="P3380" s="6">
        <f t="shared" si="211"/>
        <v>28.19047619047619</v>
      </c>
      <c r="Q3380" t="s">
        <v>8317</v>
      </c>
      <c r="R3380" t="s">
        <v>8318</v>
      </c>
      <c r="S3380" s="12">
        <f t="shared" si="208"/>
        <v>41858.355393518519</v>
      </c>
      <c r="T3380" s="12">
        <f t="shared" si="209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0"/>
        <v>1.0365</v>
      </c>
      <c r="P3381" s="6">
        <f t="shared" si="211"/>
        <v>54.55263157894737</v>
      </c>
      <c r="Q3381" t="s">
        <v>8317</v>
      </c>
      <c r="R3381" t="s">
        <v>8318</v>
      </c>
      <c r="S3381" s="12">
        <f t="shared" si="208"/>
        <v>42225.513888888891</v>
      </c>
      <c r="T3381" s="12">
        <f t="shared" si="209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0"/>
        <v>1.0443333333333333</v>
      </c>
      <c r="P3382" s="6">
        <f t="shared" si="211"/>
        <v>111.89285714285714</v>
      </c>
      <c r="Q3382" t="s">
        <v>8317</v>
      </c>
      <c r="R3382" t="s">
        <v>8318</v>
      </c>
      <c r="S3382" s="12">
        <f t="shared" si="208"/>
        <v>41937.953449074077</v>
      </c>
      <c r="T3382" s="12">
        <f t="shared" si="209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0"/>
        <v>1.0225</v>
      </c>
      <c r="P3383" s="6">
        <f t="shared" si="211"/>
        <v>85.208333333333329</v>
      </c>
      <c r="Q3383" t="s">
        <v>8317</v>
      </c>
      <c r="R3383" t="s">
        <v>8318</v>
      </c>
      <c r="S3383" s="12">
        <f t="shared" si="208"/>
        <v>42044.184988425928</v>
      </c>
      <c r="T3383" s="12">
        <f t="shared" si="209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0"/>
        <v>1.0074285714285713</v>
      </c>
      <c r="P3384" s="6">
        <f t="shared" si="211"/>
        <v>76.652173913043484</v>
      </c>
      <c r="Q3384" t="s">
        <v>8317</v>
      </c>
      <c r="R3384" t="s">
        <v>8318</v>
      </c>
      <c r="S3384" s="12">
        <f t="shared" si="208"/>
        <v>42559.431203703702</v>
      </c>
      <c r="T3384" s="12">
        <f t="shared" si="209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0"/>
        <v>1.1171428571428572</v>
      </c>
      <c r="P3385" s="6">
        <f t="shared" si="211"/>
        <v>65.166666666666671</v>
      </c>
      <c r="Q3385" t="s">
        <v>8317</v>
      </c>
      <c r="R3385" t="s">
        <v>8318</v>
      </c>
      <c r="S3385" s="12">
        <f t="shared" si="208"/>
        <v>42524.782638888893</v>
      </c>
      <c r="T3385" s="12">
        <f t="shared" si="209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0"/>
        <v>1.0001100000000001</v>
      </c>
      <c r="P3386" s="6">
        <f t="shared" si="211"/>
        <v>93.760312499999998</v>
      </c>
      <c r="Q3386" t="s">
        <v>8317</v>
      </c>
      <c r="R3386" t="s">
        <v>8318</v>
      </c>
      <c r="S3386" s="12">
        <f t="shared" si="208"/>
        <v>42292.087592592594</v>
      </c>
      <c r="T3386" s="12">
        <f t="shared" si="209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0"/>
        <v>1</v>
      </c>
      <c r="P3387" s="6">
        <f t="shared" si="211"/>
        <v>133.33333333333334</v>
      </c>
      <c r="Q3387" t="s">
        <v>8317</v>
      </c>
      <c r="R3387" t="s">
        <v>8318</v>
      </c>
      <c r="S3387" s="12">
        <f t="shared" si="208"/>
        <v>41953.8675</v>
      </c>
      <c r="T3387" s="12">
        <f t="shared" si="209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0"/>
        <v>1.05</v>
      </c>
      <c r="P3388" s="6">
        <f t="shared" si="211"/>
        <v>51.219512195121951</v>
      </c>
      <c r="Q3388" t="s">
        <v>8317</v>
      </c>
      <c r="R3388" t="s">
        <v>8318</v>
      </c>
      <c r="S3388" s="12">
        <f t="shared" si="208"/>
        <v>41946.644745370373</v>
      </c>
      <c r="T3388" s="12">
        <f t="shared" si="209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0"/>
        <v>1.1686666666666667</v>
      </c>
      <c r="P3389" s="6">
        <f t="shared" si="211"/>
        <v>100.17142857142858</v>
      </c>
      <c r="Q3389" t="s">
        <v>8317</v>
      </c>
      <c r="R3389" t="s">
        <v>8318</v>
      </c>
      <c r="S3389" s="12">
        <f t="shared" si="208"/>
        <v>41947.762592592597</v>
      </c>
      <c r="T3389" s="12">
        <f t="shared" si="209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0"/>
        <v>1.038</v>
      </c>
      <c r="P3390" s="6">
        <f t="shared" si="211"/>
        <v>34.6</v>
      </c>
      <c r="Q3390" t="s">
        <v>8317</v>
      </c>
      <c r="R3390" t="s">
        <v>8318</v>
      </c>
      <c r="S3390" s="12">
        <f t="shared" si="208"/>
        <v>42143.461122685185</v>
      </c>
      <c r="T3390" s="12">
        <f t="shared" si="209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0"/>
        <v>1.145</v>
      </c>
      <c r="P3391" s="6">
        <f t="shared" si="211"/>
        <v>184.67741935483872</v>
      </c>
      <c r="Q3391" t="s">
        <v>8317</v>
      </c>
      <c r="R3391" t="s">
        <v>8318</v>
      </c>
      <c r="S3391" s="12">
        <f t="shared" si="208"/>
        <v>42494.563449074078</v>
      </c>
      <c r="T3391" s="12">
        <f t="shared" si="209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0"/>
        <v>1.024</v>
      </c>
      <c r="P3392" s="6">
        <f t="shared" si="211"/>
        <v>69.818181818181813</v>
      </c>
      <c r="Q3392" t="s">
        <v>8317</v>
      </c>
      <c r="R3392" t="s">
        <v>8318</v>
      </c>
      <c r="S3392" s="12">
        <f t="shared" si="208"/>
        <v>41815.774826388893</v>
      </c>
      <c r="T3392" s="12">
        <f t="shared" si="209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0"/>
        <v>2.23</v>
      </c>
      <c r="P3393" s="6">
        <f t="shared" si="211"/>
        <v>61.944444444444443</v>
      </c>
      <c r="Q3393" t="s">
        <v>8317</v>
      </c>
      <c r="R3393" t="s">
        <v>8318</v>
      </c>
      <c r="S3393" s="12">
        <f t="shared" si="208"/>
        <v>41830.545694444445</v>
      </c>
      <c r="T3393" s="12">
        <f t="shared" si="209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0"/>
        <v>1</v>
      </c>
      <c r="P3394" s="6">
        <f t="shared" si="211"/>
        <v>41.666666666666664</v>
      </c>
      <c r="Q3394" t="s">
        <v>8317</v>
      </c>
      <c r="R3394" t="s">
        <v>8318</v>
      </c>
      <c r="S3394" s="12">
        <f t="shared" ref="S3394:S3457" si="212">(J3394/86400)+DATE(1970,1,1)</f>
        <v>42446.845543981486</v>
      </c>
      <c r="T3394" s="12">
        <f t="shared" ref="T3394:T3457" si="213">(I3394/86400)+DATE(1970,1,1)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4">E3395/D3395</f>
        <v>1.0580000000000001</v>
      </c>
      <c r="P3395" s="6">
        <f t="shared" ref="P3395:P3458" si="215">E3395/L3395</f>
        <v>36.06818181818182</v>
      </c>
      <c r="Q3395" t="s">
        <v>8317</v>
      </c>
      <c r="R3395" t="s">
        <v>8318</v>
      </c>
      <c r="S3395" s="12">
        <f t="shared" si="212"/>
        <v>41923.921643518523</v>
      </c>
      <c r="T3395" s="12">
        <f t="shared" si="213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4"/>
        <v>1.4236363636363636</v>
      </c>
      <c r="P3396" s="6">
        <f t="shared" si="215"/>
        <v>29</v>
      </c>
      <c r="Q3396" t="s">
        <v>8317</v>
      </c>
      <c r="R3396" t="s">
        <v>8318</v>
      </c>
      <c r="S3396" s="12">
        <f t="shared" si="212"/>
        <v>41817.59542824074</v>
      </c>
      <c r="T3396" s="12">
        <f t="shared" si="21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4"/>
        <v>1.84</v>
      </c>
      <c r="P3397" s="6">
        <f t="shared" si="215"/>
        <v>24.210526315789473</v>
      </c>
      <c r="Q3397" t="s">
        <v>8317</v>
      </c>
      <c r="R3397" t="s">
        <v>8318</v>
      </c>
      <c r="S3397" s="12">
        <f t="shared" si="212"/>
        <v>42140.712314814809</v>
      </c>
      <c r="T3397" s="12">
        <f t="shared" si="21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4"/>
        <v>1.0433333333333332</v>
      </c>
      <c r="P3398" s="6">
        <f t="shared" si="215"/>
        <v>55.892857142857146</v>
      </c>
      <c r="Q3398" t="s">
        <v>8317</v>
      </c>
      <c r="R3398" t="s">
        <v>8318</v>
      </c>
      <c r="S3398" s="12">
        <f t="shared" si="212"/>
        <v>41764.446631944447</v>
      </c>
      <c r="T3398" s="12">
        <f t="shared" si="21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4"/>
        <v>1.1200000000000001</v>
      </c>
      <c r="P3399" s="6">
        <f t="shared" si="215"/>
        <v>11.666666666666666</v>
      </c>
      <c r="Q3399" t="s">
        <v>8317</v>
      </c>
      <c r="R3399" t="s">
        <v>8318</v>
      </c>
      <c r="S3399" s="12">
        <f t="shared" si="212"/>
        <v>42378.478344907402</v>
      </c>
      <c r="T3399" s="12">
        <f t="shared" si="21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4"/>
        <v>1.1107499999999999</v>
      </c>
      <c r="P3400" s="6">
        <f t="shared" si="215"/>
        <v>68.353846153846149</v>
      </c>
      <c r="Q3400" t="s">
        <v>8317</v>
      </c>
      <c r="R3400" t="s">
        <v>8318</v>
      </c>
      <c r="S3400" s="12">
        <f t="shared" si="212"/>
        <v>41941.752037037033</v>
      </c>
      <c r="T3400" s="12">
        <f t="shared" si="21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4"/>
        <v>1.0375000000000001</v>
      </c>
      <c r="P3401" s="6">
        <f t="shared" si="215"/>
        <v>27.065217391304348</v>
      </c>
      <c r="Q3401" t="s">
        <v>8317</v>
      </c>
      <c r="R3401" t="s">
        <v>8318</v>
      </c>
      <c r="S3401" s="12">
        <f t="shared" si="212"/>
        <v>42026.920428240745</v>
      </c>
      <c r="T3401" s="12">
        <f t="shared" si="21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4"/>
        <v>1.0041</v>
      </c>
      <c r="P3402" s="6">
        <f t="shared" si="215"/>
        <v>118.12941176470588</v>
      </c>
      <c r="Q3402" t="s">
        <v>8317</v>
      </c>
      <c r="R3402" t="s">
        <v>8318</v>
      </c>
      <c r="S3402" s="12">
        <f t="shared" si="212"/>
        <v>41834.953865740739</v>
      </c>
      <c r="T3402" s="12">
        <f t="shared" si="21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4"/>
        <v>1.0186206896551724</v>
      </c>
      <c r="P3403" s="6">
        <f t="shared" si="215"/>
        <v>44.757575757575758</v>
      </c>
      <c r="Q3403" t="s">
        <v>8317</v>
      </c>
      <c r="R3403" t="s">
        <v>8318</v>
      </c>
      <c r="S3403" s="12">
        <f t="shared" si="212"/>
        <v>42193.723912037036</v>
      </c>
      <c r="T3403" s="12">
        <f t="shared" si="21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4"/>
        <v>1.0976666666666666</v>
      </c>
      <c r="P3404" s="6">
        <f t="shared" si="215"/>
        <v>99.787878787878782</v>
      </c>
      <c r="Q3404" t="s">
        <v>8317</v>
      </c>
      <c r="R3404" t="s">
        <v>8318</v>
      </c>
      <c r="S3404" s="12">
        <f t="shared" si="212"/>
        <v>42290.61855324074</v>
      </c>
      <c r="T3404" s="12">
        <f t="shared" si="21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4"/>
        <v>1</v>
      </c>
      <c r="P3405" s="6">
        <f t="shared" si="215"/>
        <v>117.64705882352941</v>
      </c>
      <c r="Q3405" t="s">
        <v>8317</v>
      </c>
      <c r="R3405" t="s">
        <v>8318</v>
      </c>
      <c r="S3405" s="12">
        <f t="shared" si="212"/>
        <v>42150.462083333332</v>
      </c>
      <c r="T3405" s="12">
        <f t="shared" si="21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4"/>
        <v>1.22</v>
      </c>
      <c r="P3406" s="6">
        <f t="shared" si="215"/>
        <v>203.33333333333334</v>
      </c>
      <c r="Q3406" t="s">
        <v>8317</v>
      </c>
      <c r="R3406" t="s">
        <v>8318</v>
      </c>
      <c r="S3406" s="12">
        <f t="shared" si="212"/>
        <v>42152.503495370373</v>
      </c>
      <c r="T3406" s="12">
        <f t="shared" si="21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4"/>
        <v>1.3757142857142857</v>
      </c>
      <c r="P3407" s="6">
        <f t="shared" si="215"/>
        <v>28.323529411764707</v>
      </c>
      <c r="Q3407" t="s">
        <v>8317</v>
      </c>
      <c r="R3407" t="s">
        <v>8318</v>
      </c>
      <c r="S3407" s="12">
        <f t="shared" si="212"/>
        <v>42410.017199074078</v>
      </c>
      <c r="T3407" s="12">
        <f t="shared" si="21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4"/>
        <v>1.0031000000000001</v>
      </c>
      <c r="P3408" s="6">
        <f t="shared" si="215"/>
        <v>110.23076923076923</v>
      </c>
      <c r="Q3408" t="s">
        <v>8317</v>
      </c>
      <c r="R3408" t="s">
        <v>8318</v>
      </c>
      <c r="S3408" s="12">
        <f t="shared" si="212"/>
        <v>41791.492777777778</v>
      </c>
      <c r="T3408" s="12">
        <f t="shared" si="21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4"/>
        <v>1.071</v>
      </c>
      <c r="P3409" s="6">
        <f t="shared" si="215"/>
        <v>31.970149253731343</v>
      </c>
      <c r="Q3409" t="s">
        <v>8317</v>
      </c>
      <c r="R3409" t="s">
        <v>8318</v>
      </c>
      <c r="S3409" s="12">
        <f t="shared" si="212"/>
        <v>41796.422326388885</v>
      </c>
      <c r="T3409" s="12">
        <f t="shared" si="21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4"/>
        <v>2.11</v>
      </c>
      <c r="P3410" s="6">
        <f t="shared" si="215"/>
        <v>58.611111111111114</v>
      </c>
      <c r="Q3410" t="s">
        <v>8317</v>
      </c>
      <c r="R3410" t="s">
        <v>8318</v>
      </c>
      <c r="S3410" s="12">
        <f t="shared" si="212"/>
        <v>41808.991944444446</v>
      </c>
      <c r="T3410" s="12">
        <f t="shared" si="21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4"/>
        <v>1.236</v>
      </c>
      <c r="P3411" s="6">
        <f t="shared" si="215"/>
        <v>29.428571428571427</v>
      </c>
      <c r="Q3411" t="s">
        <v>8317</v>
      </c>
      <c r="R3411" t="s">
        <v>8318</v>
      </c>
      <c r="S3411" s="12">
        <f t="shared" si="212"/>
        <v>42544.814328703702</v>
      </c>
      <c r="T3411" s="12">
        <f t="shared" si="21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4"/>
        <v>1.085</v>
      </c>
      <c r="P3412" s="6">
        <f t="shared" si="215"/>
        <v>81.375</v>
      </c>
      <c r="Q3412" t="s">
        <v>8317</v>
      </c>
      <c r="R3412" t="s">
        <v>8318</v>
      </c>
      <c r="S3412" s="12">
        <f t="shared" si="212"/>
        <v>42500.041550925926</v>
      </c>
      <c r="T3412" s="12">
        <f t="shared" si="21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4"/>
        <v>1.0356666666666667</v>
      </c>
      <c r="P3413" s="6">
        <f t="shared" si="215"/>
        <v>199.16666666666666</v>
      </c>
      <c r="Q3413" t="s">
        <v>8317</v>
      </c>
      <c r="R3413" t="s">
        <v>8318</v>
      </c>
      <c r="S3413" s="12">
        <f t="shared" si="212"/>
        <v>42265.022824074069</v>
      </c>
      <c r="T3413" s="12">
        <f t="shared" si="21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4"/>
        <v>1</v>
      </c>
      <c r="P3414" s="6">
        <f t="shared" si="215"/>
        <v>115.38461538461539</v>
      </c>
      <c r="Q3414" t="s">
        <v>8317</v>
      </c>
      <c r="R3414" t="s">
        <v>8318</v>
      </c>
      <c r="S3414" s="12">
        <f t="shared" si="212"/>
        <v>41879.959050925929</v>
      </c>
      <c r="T3414" s="12">
        <f t="shared" si="21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4"/>
        <v>1.3</v>
      </c>
      <c r="P3415" s="6">
        <f t="shared" si="215"/>
        <v>46.428571428571431</v>
      </c>
      <c r="Q3415" t="s">
        <v>8317</v>
      </c>
      <c r="R3415" t="s">
        <v>8318</v>
      </c>
      <c r="S3415" s="12">
        <f t="shared" si="212"/>
        <v>42053.733078703706</v>
      </c>
      <c r="T3415" s="12">
        <f t="shared" si="21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4"/>
        <v>1.0349999999999999</v>
      </c>
      <c r="P3416" s="6">
        <f t="shared" si="215"/>
        <v>70.568181818181813</v>
      </c>
      <c r="Q3416" t="s">
        <v>8317</v>
      </c>
      <c r="R3416" t="s">
        <v>8318</v>
      </c>
      <c r="S3416" s="12">
        <f t="shared" si="212"/>
        <v>42675.832465277781</v>
      </c>
      <c r="T3416" s="12">
        <f t="shared" si="21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4"/>
        <v>1</v>
      </c>
      <c r="P3417" s="6">
        <f t="shared" si="215"/>
        <v>22.222222222222221</v>
      </c>
      <c r="Q3417" t="s">
        <v>8317</v>
      </c>
      <c r="R3417" t="s">
        <v>8318</v>
      </c>
      <c r="S3417" s="12">
        <f t="shared" si="212"/>
        <v>42467.144166666665</v>
      </c>
      <c r="T3417" s="12">
        <f t="shared" si="21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4"/>
        <v>1.196</v>
      </c>
      <c r="P3418" s="6">
        <f t="shared" si="215"/>
        <v>159.46666666666667</v>
      </c>
      <c r="Q3418" t="s">
        <v>8317</v>
      </c>
      <c r="R3418" t="s">
        <v>8318</v>
      </c>
      <c r="S3418" s="12">
        <f t="shared" si="212"/>
        <v>42089.412557870368</v>
      </c>
      <c r="T3418" s="12">
        <f t="shared" si="21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4"/>
        <v>1.0000058823529412</v>
      </c>
      <c r="P3419" s="6">
        <f t="shared" si="215"/>
        <v>37.777999999999999</v>
      </c>
      <c r="Q3419" t="s">
        <v>8317</v>
      </c>
      <c r="R3419" t="s">
        <v>8318</v>
      </c>
      <c r="S3419" s="12">
        <f t="shared" si="212"/>
        <v>41894.91375</v>
      </c>
      <c r="T3419" s="12">
        <f t="shared" si="213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4"/>
        <v>1.00875</v>
      </c>
      <c r="P3420" s="6">
        <f t="shared" si="215"/>
        <v>72.053571428571431</v>
      </c>
      <c r="Q3420" t="s">
        <v>8317</v>
      </c>
      <c r="R3420" t="s">
        <v>8318</v>
      </c>
      <c r="S3420" s="12">
        <f t="shared" si="212"/>
        <v>41752.83457175926</v>
      </c>
      <c r="T3420" s="12">
        <f t="shared" si="21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4"/>
        <v>1.0654545454545454</v>
      </c>
      <c r="P3421" s="6">
        <f t="shared" si="215"/>
        <v>63.695652173913047</v>
      </c>
      <c r="Q3421" t="s">
        <v>8317</v>
      </c>
      <c r="R3421" t="s">
        <v>8318</v>
      </c>
      <c r="S3421" s="12">
        <f t="shared" si="212"/>
        <v>42448.821585648147</v>
      </c>
      <c r="T3421" s="12">
        <f t="shared" si="21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4"/>
        <v>1.38</v>
      </c>
      <c r="P3422" s="6">
        <f t="shared" si="215"/>
        <v>28.411764705882351</v>
      </c>
      <c r="Q3422" t="s">
        <v>8317</v>
      </c>
      <c r="R3422" t="s">
        <v>8318</v>
      </c>
      <c r="S3422" s="12">
        <f t="shared" si="212"/>
        <v>42405.090300925927</v>
      </c>
      <c r="T3422" s="12">
        <f t="shared" si="21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4"/>
        <v>1.0115000000000001</v>
      </c>
      <c r="P3423" s="6">
        <f t="shared" si="215"/>
        <v>103.21428571428571</v>
      </c>
      <c r="Q3423" t="s">
        <v>8317</v>
      </c>
      <c r="R3423" t="s">
        <v>8318</v>
      </c>
      <c r="S3423" s="12">
        <f t="shared" si="212"/>
        <v>42037.791238425925</v>
      </c>
      <c r="T3423" s="12">
        <f t="shared" si="21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4"/>
        <v>1.091</v>
      </c>
      <c r="P3424" s="6">
        <f t="shared" si="215"/>
        <v>71.152173913043484</v>
      </c>
      <c r="Q3424" t="s">
        <v>8317</v>
      </c>
      <c r="R3424" t="s">
        <v>8318</v>
      </c>
      <c r="S3424" s="12">
        <f t="shared" si="212"/>
        <v>42323.562222222223</v>
      </c>
      <c r="T3424" s="12">
        <f t="shared" si="21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4"/>
        <v>1.4</v>
      </c>
      <c r="P3425" s="6">
        <f t="shared" si="215"/>
        <v>35</v>
      </c>
      <c r="Q3425" t="s">
        <v>8317</v>
      </c>
      <c r="R3425" t="s">
        <v>8318</v>
      </c>
      <c r="S3425" s="12">
        <f t="shared" si="212"/>
        <v>42088.911354166667</v>
      </c>
      <c r="T3425" s="12">
        <f t="shared" si="21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4"/>
        <v>1.0358333333333334</v>
      </c>
      <c r="P3426" s="6">
        <f t="shared" si="215"/>
        <v>81.776315789473685</v>
      </c>
      <c r="Q3426" t="s">
        <v>8317</v>
      </c>
      <c r="R3426" t="s">
        <v>8318</v>
      </c>
      <c r="S3426" s="12">
        <f t="shared" si="212"/>
        <v>42018.676898148144</v>
      </c>
      <c r="T3426" s="12">
        <f t="shared" si="21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4"/>
        <v>1.0297033333333332</v>
      </c>
      <c r="P3427" s="6">
        <f t="shared" si="215"/>
        <v>297.02980769230766</v>
      </c>
      <c r="Q3427" t="s">
        <v>8317</v>
      </c>
      <c r="R3427" t="s">
        <v>8318</v>
      </c>
      <c r="S3427" s="12">
        <f t="shared" si="212"/>
        <v>41884.617314814815</v>
      </c>
      <c r="T3427" s="12">
        <f t="shared" si="21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4"/>
        <v>1.0813333333333333</v>
      </c>
      <c r="P3428" s="6">
        <f t="shared" si="215"/>
        <v>46.609195402298852</v>
      </c>
      <c r="Q3428" t="s">
        <v>8317</v>
      </c>
      <c r="R3428" t="s">
        <v>8318</v>
      </c>
      <c r="S3428" s="12">
        <f t="shared" si="212"/>
        <v>41884.056747685187</v>
      </c>
      <c r="T3428" s="12">
        <f t="shared" si="21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4"/>
        <v>1</v>
      </c>
      <c r="P3429" s="6">
        <f t="shared" si="215"/>
        <v>51.724137931034484</v>
      </c>
      <c r="Q3429" t="s">
        <v>8317</v>
      </c>
      <c r="R3429" t="s">
        <v>8318</v>
      </c>
      <c r="S3429" s="12">
        <f t="shared" si="212"/>
        <v>41792.645277777774</v>
      </c>
      <c r="T3429" s="12">
        <f t="shared" si="21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4"/>
        <v>1.0275000000000001</v>
      </c>
      <c r="P3430" s="6">
        <f t="shared" si="215"/>
        <v>40.294117647058826</v>
      </c>
      <c r="Q3430" t="s">
        <v>8317</v>
      </c>
      <c r="R3430" t="s">
        <v>8318</v>
      </c>
      <c r="S3430" s="12">
        <f t="shared" si="212"/>
        <v>42038.720451388886</v>
      </c>
      <c r="T3430" s="12">
        <f t="shared" si="21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4"/>
        <v>1.3</v>
      </c>
      <c r="P3431" s="6">
        <f t="shared" si="215"/>
        <v>16.25</v>
      </c>
      <c r="Q3431" t="s">
        <v>8317</v>
      </c>
      <c r="R3431" t="s">
        <v>8318</v>
      </c>
      <c r="S3431" s="12">
        <f t="shared" si="212"/>
        <v>42662.021539351852</v>
      </c>
      <c r="T3431" s="12">
        <f t="shared" si="21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4"/>
        <v>1.0854949999999999</v>
      </c>
      <c r="P3432" s="6">
        <f t="shared" si="215"/>
        <v>30.152638888888887</v>
      </c>
      <c r="Q3432" t="s">
        <v>8317</v>
      </c>
      <c r="R3432" t="s">
        <v>8318</v>
      </c>
      <c r="S3432" s="12">
        <f t="shared" si="212"/>
        <v>41820.945613425924</v>
      </c>
      <c r="T3432" s="12">
        <f t="shared" si="21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4"/>
        <v>1</v>
      </c>
      <c r="P3433" s="6">
        <f t="shared" si="215"/>
        <v>95.238095238095241</v>
      </c>
      <c r="Q3433" t="s">
        <v>8317</v>
      </c>
      <c r="R3433" t="s">
        <v>8318</v>
      </c>
      <c r="S3433" s="12">
        <f t="shared" si="212"/>
        <v>41839.730937500004</v>
      </c>
      <c r="T3433" s="12">
        <f t="shared" si="21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4"/>
        <v>1.0965</v>
      </c>
      <c r="P3434" s="6">
        <f t="shared" si="215"/>
        <v>52.214285714285715</v>
      </c>
      <c r="Q3434" t="s">
        <v>8317</v>
      </c>
      <c r="R3434" t="s">
        <v>8318</v>
      </c>
      <c r="S3434" s="12">
        <f t="shared" si="212"/>
        <v>42380.581180555557</v>
      </c>
      <c r="T3434" s="12">
        <f t="shared" si="21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4"/>
        <v>1.0026315789473683</v>
      </c>
      <c r="P3435" s="6">
        <f t="shared" si="215"/>
        <v>134.1549295774648</v>
      </c>
      <c r="Q3435" t="s">
        <v>8317</v>
      </c>
      <c r="R3435" t="s">
        <v>8318</v>
      </c>
      <c r="S3435" s="12">
        <f t="shared" si="212"/>
        <v>41776.06313657407</v>
      </c>
      <c r="T3435" s="12">
        <f t="shared" si="21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4"/>
        <v>1.0555000000000001</v>
      </c>
      <c r="P3436" s="6">
        <f t="shared" si="215"/>
        <v>62.827380952380949</v>
      </c>
      <c r="Q3436" t="s">
        <v>8317</v>
      </c>
      <c r="R3436" t="s">
        <v>8318</v>
      </c>
      <c r="S3436" s="12">
        <f t="shared" si="212"/>
        <v>41800.380428240736</v>
      </c>
      <c r="T3436" s="12">
        <f t="shared" si="213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4"/>
        <v>1.1200000000000001</v>
      </c>
      <c r="P3437" s="6">
        <f t="shared" si="215"/>
        <v>58.94736842105263</v>
      </c>
      <c r="Q3437" t="s">
        <v>8317</v>
      </c>
      <c r="R3437" t="s">
        <v>8318</v>
      </c>
      <c r="S3437" s="12">
        <f t="shared" si="212"/>
        <v>42572.61681712963</v>
      </c>
      <c r="T3437" s="12">
        <f t="shared" si="21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4"/>
        <v>1.0589999999999999</v>
      </c>
      <c r="P3438" s="6">
        <f t="shared" si="215"/>
        <v>143.1081081081081</v>
      </c>
      <c r="Q3438" t="s">
        <v>8317</v>
      </c>
      <c r="R3438" t="s">
        <v>8318</v>
      </c>
      <c r="S3438" s="12">
        <f t="shared" si="212"/>
        <v>41851.541585648149</v>
      </c>
      <c r="T3438" s="12">
        <f t="shared" si="213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4"/>
        <v>1.01</v>
      </c>
      <c r="P3439" s="6">
        <f t="shared" si="215"/>
        <v>84.166666666666671</v>
      </c>
      <c r="Q3439" t="s">
        <v>8317</v>
      </c>
      <c r="R3439" t="s">
        <v>8318</v>
      </c>
      <c r="S3439" s="12">
        <f t="shared" si="212"/>
        <v>42205.710879629631</v>
      </c>
      <c r="T3439" s="12">
        <f t="shared" si="21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4"/>
        <v>1.042</v>
      </c>
      <c r="P3440" s="6">
        <f t="shared" si="215"/>
        <v>186.07142857142858</v>
      </c>
      <c r="Q3440" t="s">
        <v>8317</v>
      </c>
      <c r="R3440" t="s">
        <v>8318</v>
      </c>
      <c r="S3440" s="12">
        <f t="shared" si="212"/>
        <v>42100.927858796298</v>
      </c>
      <c r="T3440" s="12">
        <f t="shared" si="21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4"/>
        <v>1.3467833333333334</v>
      </c>
      <c r="P3441" s="6">
        <f t="shared" si="215"/>
        <v>89.785555555555561</v>
      </c>
      <c r="Q3441" t="s">
        <v>8317</v>
      </c>
      <c r="R3441" t="s">
        <v>8318</v>
      </c>
      <c r="S3441" s="12">
        <f t="shared" si="212"/>
        <v>42374.911226851851</v>
      </c>
      <c r="T3441" s="12">
        <f t="shared" si="21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4"/>
        <v>1.052184</v>
      </c>
      <c r="P3442" s="6">
        <f t="shared" si="215"/>
        <v>64.157560975609755</v>
      </c>
      <c r="Q3442" t="s">
        <v>8317</v>
      </c>
      <c r="R3442" t="s">
        <v>8318</v>
      </c>
      <c r="S3442" s="12">
        <f t="shared" si="212"/>
        <v>41809.12300925926</v>
      </c>
      <c r="T3442" s="12">
        <f t="shared" si="21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4"/>
        <v>1.026</v>
      </c>
      <c r="P3443" s="6">
        <f t="shared" si="215"/>
        <v>59.651162790697676</v>
      </c>
      <c r="Q3443" t="s">
        <v>8317</v>
      </c>
      <c r="R3443" t="s">
        <v>8318</v>
      </c>
      <c r="S3443" s="12">
        <f t="shared" si="212"/>
        <v>42294.429641203707</v>
      </c>
      <c r="T3443" s="12">
        <f t="shared" si="21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4"/>
        <v>1</v>
      </c>
      <c r="P3444" s="6">
        <f t="shared" si="215"/>
        <v>31.25</v>
      </c>
      <c r="Q3444" t="s">
        <v>8317</v>
      </c>
      <c r="R3444" t="s">
        <v>8318</v>
      </c>
      <c r="S3444" s="12">
        <f t="shared" si="212"/>
        <v>42124.841111111113</v>
      </c>
      <c r="T3444" s="12">
        <f t="shared" si="213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4"/>
        <v>1.855</v>
      </c>
      <c r="P3445" s="6">
        <f t="shared" si="215"/>
        <v>41.222222222222221</v>
      </c>
      <c r="Q3445" t="s">
        <v>8317</v>
      </c>
      <c r="R3445" t="s">
        <v>8318</v>
      </c>
      <c r="S3445" s="12">
        <f t="shared" si="212"/>
        <v>41861.524837962963</v>
      </c>
      <c r="T3445" s="12">
        <f t="shared" si="21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4"/>
        <v>2.89</v>
      </c>
      <c r="P3446" s="6">
        <f t="shared" si="215"/>
        <v>43.35</v>
      </c>
      <c r="Q3446" t="s">
        <v>8317</v>
      </c>
      <c r="R3446" t="s">
        <v>8318</v>
      </c>
      <c r="S3446" s="12">
        <f t="shared" si="212"/>
        <v>42521.291504629626</v>
      </c>
      <c r="T3446" s="12">
        <f t="shared" si="21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4"/>
        <v>1</v>
      </c>
      <c r="P3447" s="6">
        <f t="shared" si="215"/>
        <v>64.516129032258064</v>
      </c>
      <c r="Q3447" t="s">
        <v>8317</v>
      </c>
      <c r="R3447" t="s">
        <v>8318</v>
      </c>
      <c r="S3447" s="12">
        <f t="shared" si="212"/>
        <v>42272.530509259261</v>
      </c>
      <c r="T3447" s="12">
        <f t="shared" si="21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4"/>
        <v>1.0820000000000001</v>
      </c>
      <c r="P3448" s="6">
        <f t="shared" si="215"/>
        <v>43.28</v>
      </c>
      <c r="Q3448" t="s">
        <v>8317</v>
      </c>
      <c r="R3448" t="s">
        <v>8318</v>
      </c>
      <c r="S3448" s="12">
        <f t="shared" si="212"/>
        <v>42016.832465277781</v>
      </c>
      <c r="T3448" s="12">
        <f t="shared" si="21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4"/>
        <v>1.0780000000000001</v>
      </c>
      <c r="P3449" s="6">
        <f t="shared" si="215"/>
        <v>77</v>
      </c>
      <c r="Q3449" t="s">
        <v>8317</v>
      </c>
      <c r="R3449" t="s">
        <v>8318</v>
      </c>
      <c r="S3449" s="12">
        <f t="shared" si="212"/>
        <v>42402.889027777783</v>
      </c>
      <c r="T3449" s="12">
        <f t="shared" si="21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4"/>
        <v>1.0976190476190477</v>
      </c>
      <c r="P3450" s="6">
        <f t="shared" si="215"/>
        <v>51.222222222222221</v>
      </c>
      <c r="Q3450" t="s">
        <v>8317</v>
      </c>
      <c r="R3450" t="s">
        <v>8318</v>
      </c>
      <c r="S3450" s="12">
        <f t="shared" si="212"/>
        <v>41960.119085648148</v>
      </c>
      <c r="T3450" s="12">
        <f t="shared" si="21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4"/>
        <v>1.70625</v>
      </c>
      <c r="P3451" s="6">
        <f t="shared" si="215"/>
        <v>68.25</v>
      </c>
      <c r="Q3451" t="s">
        <v>8317</v>
      </c>
      <c r="R3451" t="s">
        <v>8318</v>
      </c>
      <c r="S3451" s="12">
        <f t="shared" si="212"/>
        <v>42532.052523148144</v>
      </c>
      <c r="T3451" s="12">
        <f t="shared" si="21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4"/>
        <v>1.52</v>
      </c>
      <c r="P3452" s="6">
        <f t="shared" si="215"/>
        <v>19.487179487179485</v>
      </c>
      <c r="Q3452" t="s">
        <v>8317</v>
      </c>
      <c r="R3452" t="s">
        <v>8318</v>
      </c>
      <c r="S3452" s="12">
        <f t="shared" si="212"/>
        <v>42036.704525462963</v>
      </c>
      <c r="T3452" s="12">
        <f t="shared" si="21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4"/>
        <v>1.0123076923076924</v>
      </c>
      <c r="P3453" s="6">
        <f t="shared" si="215"/>
        <v>41.125</v>
      </c>
      <c r="Q3453" t="s">
        <v>8317</v>
      </c>
      <c r="R3453" t="s">
        <v>8318</v>
      </c>
      <c r="S3453" s="12">
        <f t="shared" si="212"/>
        <v>42088.723692129628</v>
      </c>
      <c r="T3453" s="12">
        <f t="shared" si="21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4"/>
        <v>1.532</v>
      </c>
      <c r="P3454" s="6">
        <f t="shared" si="215"/>
        <v>41.405405405405403</v>
      </c>
      <c r="Q3454" t="s">
        <v>8317</v>
      </c>
      <c r="R3454" t="s">
        <v>8318</v>
      </c>
      <c r="S3454" s="12">
        <f t="shared" si="212"/>
        <v>41820.639189814814</v>
      </c>
      <c r="T3454" s="12">
        <f t="shared" si="21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4"/>
        <v>1.2833333333333334</v>
      </c>
      <c r="P3455" s="6">
        <f t="shared" si="215"/>
        <v>27.5</v>
      </c>
      <c r="Q3455" t="s">
        <v>8317</v>
      </c>
      <c r="R3455" t="s">
        <v>8318</v>
      </c>
      <c r="S3455" s="12">
        <f t="shared" si="212"/>
        <v>42535.97865740741</v>
      </c>
      <c r="T3455" s="12">
        <f t="shared" si="21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4"/>
        <v>1.0071428571428571</v>
      </c>
      <c r="P3456" s="6">
        <f t="shared" si="215"/>
        <v>33.571428571428569</v>
      </c>
      <c r="Q3456" t="s">
        <v>8317</v>
      </c>
      <c r="R3456" t="s">
        <v>8318</v>
      </c>
      <c r="S3456" s="12">
        <f t="shared" si="212"/>
        <v>41821.698599537034</v>
      </c>
      <c r="T3456" s="12">
        <f t="shared" si="21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4"/>
        <v>1.0065</v>
      </c>
      <c r="P3457" s="6">
        <f t="shared" si="215"/>
        <v>145.86956521739131</v>
      </c>
      <c r="Q3457" t="s">
        <v>8317</v>
      </c>
      <c r="R3457" t="s">
        <v>8318</v>
      </c>
      <c r="S3457" s="12">
        <f t="shared" si="212"/>
        <v>42626.7503125</v>
      </c>
      <c r="T3457" s="12">
        <f t="shared" si="21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4"/>
        <v>1.913</v>
      </c>
      <c r="P3458" s="6">
        <f t="shared" si="215"/>
        <v>358.6875</v>
      </c>
      <c r="Q3458" t="s">
        <v>8317</v>
      </c>
      <c r="R3458" t="s">
        <v>8318</v>
      </c>
      <c r="S3458" s="12">
        <f t="shared" ref="S3458:S3521" si="216">(J3458/86400)+DATE(1970,1,1)</f>
        <v>41821.205636574072</v>
      </c>
      <c r="T3458" s="12">
        <f t="shared" ref="T3458:T3521" si="217">(I3458/86400)+DATE(1970,1,1)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8">E3459/D3459</f>
        <v>1.4019999999999999</v>
      </c>
      <c r="P3459" s="6">
        <f t="shared" ref="P3459:P3522" si="219">E3459/L3459</f>
        <v>50.981818181818184</v>
      </c>
      <c r="Q3459" t="s">
        <v>8317</v>
      </c>
      <c r="R3459" t="s">
        <v>8318</v>
      </c>
      <c r="S3459" s="12">
        <f t="shared" si="216"/>
        <v>42016.706678240742</v>
      </c>
      <c r="T3459" s="12">
        <f t="shared" si="217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8"/>
        <v>1.2433537832310839</v>
      </c>
      <c r="P3460" s="6">
        <f t="shared" si="219"/>
        <v>45.037037037037038</v>
      </c>
      <c r="Q3460" t="s">
        <v>8317</v>
      </c>
      <c r="R3460" t="s">
        <v>8318</v>
      </c>
      <c r="S3460" s="12">
        <f t="shared" si="216"/>
        <v>42011.202581018515</v>
      </c>
      <c r="T3460" s="12">
        <f t="shared" si="217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8"/>
        <v>1.262</v>
      </c>
      <c r="P3461" s="6">
        <f t="shared" si="219"/>
        <v>17.527777777777779</v>
      </c>
      <c r="Q3461" t="s">
        <v>8317</v>
      </c>
      <c r="R3461" t="s">
        <v>8318</v>
      </c>
      <c r="S3461" s="12">
        <f t="shared" si="216"/>
        <v>42480.479861111111</v>
      </c>
      <c r="T3461" s="12">
        <f t="shared" si="217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8"/>
        <v>1.9</v>
      </c>
      <c r="P3462" s="6">
        <f t="shared" si="219"/>
        <v>50</v>
      </c>
      <c r="Q3462" t="s">
        <v>8317</v>
      </c>
      <c r="R3462" t="s">
        <v>8318</v>
      </c>
      <c r="S3462" s="12">
        <f t="shared" si="216"/>
        <v>41852.527222222227</v>
      </c>
      <c r="T3462" s="12">
        <f t="shared" si="217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8"/>
        <v>1.39</v>
      </c>
      <c r="P3463" s="6">
        <f t="shared" si="219"/>
        <v>57.916666666666664</v>
      </c>
      <c r="Q3463" t="s">
        <v>8317</v>
      </c>
      <c r="R3463" t="s">
        <v>8318</v>
      </c>
      <c r="S3463" s="12">
        <f t="shared" si="216"/>
        <v>42643.632858796293</v>
      </c>
      <c r="T3463" s="12">
        <f t="shared" si="217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8"/>
        <v>2.02</v>
      </c>
      <c r="P3464" s="6">
        <f t="shared" si="219"/>
        <v>29.705882352941178</v>
      </c>
      <c r="Q3464" t="s">
        <v>8317</v>
      </c>
      <c r="R3464" t="s">
        <v>8318</v>
      </c>
      <c r="S3464" s="12">
        <f t="shared" si="216"/>
        <v>42179.898472222223</v>
      </c>
      <c r="T3464" s="12">
        <f t="shared" si="217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8"/>
        <v>1.0338000000000001</v>
      </c>
      <c r="P3465" s="6">
        <f t="shared" si="219"/>
        <v>90.684210526315795</v>
      </c>
      <c r="Q3465" t="s">
        <v>8317</v>
      </c>
      <c r="R3465" t="s">
        <v>8318</v>
      </c>
      <c r="S3465" s="12">
        <f t="shared" si="216"/>
        <v>42612.918807870374</v>
      </c>
      <c r="T3465" s="12">
        <f t="shared" si="217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8"/>
        <v>1.023236</v>
      </c>
      <c r="P3466" s="6">
        <f t="shared" si="219"/>
        <v>55.012688172043013</v>
      </c>
      <c r="Q3466" t="s">
        <v>8317</v>
      </c>
      <c r="R3466" t="s">
        <v>8318</v>
      </c>
      <c r="S3466" s="12">
        <f t="shared" si="216"/>
        <v>42575.130057870367</v>
      </c>
      <c r="T3466" s="12">
        <f t="shared" si="217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8"/>
        <v>1.03</v>
      </c>
      <c r="P3467" s="6">
        <f t="shared" si="219"/>
        <v>57.222222222222221</v>
      </c>
      <c r="Q3467" t="s">
        <v>8317</v>
      </c>
      <c r="R3467" t="s">
        <v>8318</v>
      </c>
      <c r="S3467" s="12">
        <f t="shared" si="216"/>
        <v>42200.625833333332</v>
      </c>
      <c r="T3467" s="12">
        <f t="shared" si="217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8"/>
        <v>1.2714285714285714</v>
      </c>
      <c r="P3468" s="6">
        <f t="shared" si="219"/>
        <v>72.950819672131146</v>
      </c>
      <c r="Q3468" t="s">
        <v>8317</v>
      </c>
      <c r="R3468" t="s">
        <v>8318</v>
      </c>
      <c r="S3468" s="12">
        <f t="shared" si="216"/>
        <v>42420.019097222219</v>
      </c>
      <c r="T3468" s="12">
        <f t="shared" si="217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8"/>
        <v>1.01</v>
      </c>
      <c r="P3469" s="6">
        <f t="shared" si="219"/>
        <v>64.468085106382972</v>
      </c>
      <c r="Q3469" t="s">
        <v>8317</v>
      </c>
      <c r="R3469" t="s">
        <v>8318</v>
      </c>
      <c r="S3469" s="12">
        <f t="shared" si="216"/>
        <v>42053.671666666662</v>
      </c>
      <c r="T3469" s="12">
        <f t="shared" si="217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8"/>
        <v>1.2178</v>
      </c>
      <c r="P3470" s="6">
        <f t="shared" si="219"/>
        <v>716.35294117647061</v>
      </c>
      <c r="Q3470" t="s">
        <v>8317</v>
      </c>
      <c r="R3470" t="s">
        <v>8318</v>
      </c>
      <c r="S3470" s="12">
        <f t="shared" si="216"/>
        <v>42605.765381944446</v>
      </c>
      <c r="T3470" s="12">
        <f t="shared" si="217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8"/>
        <v>1.1339285714285714</v>
      </c>
      <c r="P3471" s="6">
        <f t="shared" si="219"/>
        <v>50.396825396825399</v>
      </c>
      <c r="Q3471" t="s">
        <v>8317</v>
      </c>
      <c r="R3471" t="s">
        <v>8318</v>
      </c>
      <c r="S3471" s="12">
        <f t="shared" si="216"/>
        <v>42458.641724537039</v>
      </c>
      <c r="T3471" s="12">
        <f t="shared" si="217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8"/>
        <v>1.5</v>
      </c>
      <c r="P3472" s="6">
        <f t="shared" si="219"/>
        <v>41.666666666666664</v>
      </c>
      <c r="Q3472" t="s">
        <v>8317</v>
      </c>
      <c r="R3472" t="s">
        <v>8318</v>
      </c>
      <c r="S3472" s="12">
        <f t="shared" si="216"/>
        <v>42529.022013888884</v>
      </c>
      <c r="T3472" s="12">
        <f t="shared" si="217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8"/>
        <v>2.1459999999999999</v>
      </c>
      <c r="P3473" s="6">
        <f t="shared" si="219"/>
        <v>35.766666666666666</v>
      </c>
      <c r="Q3473" t="s">
        <v>8317</v>
      </c>
      <c r="R3473" t="s">
        <v>8318</v>
      </c>
      <c r="S3473" s="12">
        <f t="shared" si="216"/>
        <v>41841.820486111115</v>
      </c>
      <c r="T3473" s="12">
        <f t="shared" si="217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8"/>
        <v>1.0205</v>
      </c>
      <c r="P3474" s="6">
        <f t="shared" si="219"/>
        <v>88.739130434782609</v>
      </c>
      <c r="Q3474" t="s">
        <v>8317</v>
      </c>
      <c r="R3474" t="s">
        <v>8318</v>
      </c>
      <c r="S3474" s="12">
        <f t="shared" si="216"/>
        <v>41928.170497685183</v>
      </c>
      <c r="T3474" s="12">
        <f t="shared" si="217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8"/>
        <v>1</v>
      </c>
      <c r="P3475" s="6">
        <f t="shared" si="219"/>
        <v>148.4848484848485</v>
      </c>
      <c r="Q3475" t="s">
        <v>8317</v>
      </c>
      <c r="R3475" t="s">
        <v>8318</v>
      </c>
      <c r="S3475" s="12">
        <f t="shared" si="216"/>
        <v>42062.834444444445</v>
      </c>
      <c r="T3475" s="12">
        <f t="shared" si="217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8"/>
        <v>1.01</v>
      </c>
      <c r="P3476" s="6">
        <f t="shared" si="219"/>
        <v>51.794871794871796</v>
      </c>
      <c r="Q3476" t="s">
        <v>8317</v>
      </c>
      <c r="R3476" t="s">
        <v>8318</v>
      </c>
      <c r="S3476" s="12">
        <f t="shared" si="216"/>
        <v>42541.501516203702</v>
      </c>
      <c r="T3476" s="12">
        <f t="shared" si="217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8"/>
        <v>1.1333333333333333</v>
      </c>
      <c r="P3477" s="6">
        <f t="shared" si="219"/>
        <v>20</v>
      </c>
      <c r="Q3477" t="s">
        <v>8317</v>
      </c>
      <c r="R3477" t="s">
        <v>8318</v>
      </c>
      <c r="S3477" s="12">
        <f t="shared" si="216"/>
        <v>41918.880833333329</v>
      </c>
      <c r="T3477" s="12">
        <f t="shared" si="217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8"/>
        <v>1.04</v>
      </c>
      <c r="P3478" s="6">
        <f t="shared" si="219"/>
        <v>52</v>
      </c>
      <c r="Q3478" t="s">
        <v>8317</v>
      </c>
      <c r="R3478" t="s">
        <v>8318</v>
      </c>
      <c r="S3478" s="12">
        <f t="shared" si="216"/>
        <v>41921.279976851853</v>
      </c>
      <c r="T3478" s="12">
        <f t="shared" si="217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8"/>
        <v>1.1533333333333333</v>
      </c>
      <c r="P3479" s="6">
        <f t="shared" si="219"/>
        <v>53.230769230769234</v>
      </c>
      <c r="Q3479" t="s">
        <v>8317</v>
      </c>
      <c r="R3479" t="s">
        <v>8318</v>
      </c>
      <c r="S3479" s="12">
        <f t="shared" si="216"/>
        <v>42128.736608796295</v>
      </c>
      <c r="T3479" s="12">
        <f t="shared" si="217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8"/>
        <v>1.1285000000000001</v>
      </c>
      <c r="P3480" s="6">
        <f t="shared" si="219"/>
        <v>39.596491228070178</v>
      </c>
      <c r="Q3480" t="s">
        <v>8317</v>
      </c>
      <c r="R3480" t="s">
        <v>8318</v>
      </c>
      <c r="S3480" s="12">
        <f t="shared" si="216"/>
        <v>42053.916921296295</v>
      </c>
      <c r="T3480" s="12">
        <f t="shared" si="217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8"/>
        <v>1.2786666666666666</v>
      </c>
      <c r="P3481" s="6">
        <f t="shared" si="219"/>
        <v>34.25</v>
      </c>
      <c r="Q3481" t="s">
        <v>8317</v>
      </c>
      <c r="R3481" t="s">
        <v>8318</v>
      </c>
      <c r="S3481" s="12">
        <f t="shared" si="216"/>
        <v>41781.855092592596</v>
      </c>
      <c r="T3481" s="12">
        <f t="shared" si="217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8"/>
        <v>1.4266666666666667</v>
      </c>
      <c r="P3482" s="6">
        <f t="shared" si="219"/>
        <v>164.61538461538461</v>
      </c>
      <c r="Q3482" t="s">
        <v>8317</v>
      </c>
      <c r="R3482" t="s">
        <v>8318</v>
      </c>
      <c r="S3482" s="12">
        <f t="shared" si="216"/>
        <v>42171.317442129628</v>
      </c>
      <c r="T3482" s="12">
        <f t="shared" si="217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8"/>
        <v>1.1879999999999999</v>
      </c>
      <c r="P3483" s="6">
        <f t="shared" si="219"/>
        <v>125.05263157894737</v>
      </c>
      <c r="Q3483" t="s">
        <v>8317</v>
      </c>
      <c r="R3483" t="s">
        <v>8318</v>
      </c>
      <c r="S3483" s="12">
        <f t="shared" si="216"/>
        <v>41989.247546296298</v>
      </c>
      <c r="T3483" s="12">
        <f t="shared" si="217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8"/>
        <v>1.3833333333333333</v>
      </c>
      <c r="P3484" s="6">
        <f t="shared" si="219"/>
        <v>51.875</v>
      </c>
      <c r="Q3484" t="s">
        <v>8317</v>
      </c>
      <c r="R3484" t="s">
        <v>8318</v>
      </c>
      <c r="S3484" s="12">
        <f t="shared" si="216"/>
        <v>41796.771597222221</v>
      </c>
      <c r="T3484" s="12">
        <f t="shared" si="217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8"/>
        <v>1.599402985074627</v>
      </c>
      <c r="P3485" s="6">
        <f t="shared" si="219"/>
        <v>40.285714285714285</v>
      </c>
      <c r="Q3485" t="s">
        <v>8317</v>
      </c>
      <c r="R3485" t="s">
        <v>8318</v>
      </c>
      <c r="S3485" s="12">
        <f t="shared" si="216"/>
        <v>41793.668761574074</v>
      </c>
      <c r="T3485" s="12">
        <f t="shared" si="217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8"/>
        <v>1.1424000000000001</v>
      </c>
      <c r="P3486" s="6">
        <f t="shared" si="219"/>
        <v>64.909090909090907</v>
      </c>
      <c r="Q3486" t="s">
        <v>8317</v>
      </c>
      <c r="R3486" t="s">
        <v>8318</v>
      </c>
      <c r="S3486" s="12">
        <f t="shared" si="216"/>
        <v>42506.760405092587</v>
      </c>
      <c r="T3486" s="12">
        <f t="shared" si="217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8"/>
        <v>1.0060606060606061</v>
      </c>
      <c r="P3487" s="6">
        <f t="shared" si="219"/>
        <v>55.333333333333336</v>
      </c>
      <c r="Q3487" t="s">
        <v>8317</v>
      </c>
      <c r="R3487" t="s">
        <v>8318</v>
      </c>
      <c r="S3487" s="12">
        <f t="shared" si="216"/>
        <v>42372.693055555559</v>
      </c>
      <c r="T3487" s="12">
        <f t="shared" si="217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8"/>
        <v>1.552</v>
      </c>
      <c r="P3488" s="6">
        <f t="shared" si="219"/>
        <v>83.142857142857139</v>
      </c>
      <c r="Q3488" t="s">
        <v>8317</v>
      </c>
      <c r="R3488" t="s">
        <v>8318</v>
      </c>
      <c r="S3488" s="12">
        <f t="shared" si="216"/>
        <v>42126.87501157407</v>
      </c>
      <c r="T3488" s="12">
        <f t="shared" si="217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8"/>
        <v>1.2775000000000001</v>
      </c>
      <c r="P3489" s="6">
        <f t="shared" si="219"/>
        <v>38.712121212121211</v>
      </c>
      <c r="Q3489" t="s">
        <v>8317</v>
      </c>
      <c r="R3489" t="s">
        <v>8318</v>
      </c>
      <c r="S3489" s="12">
        <f t="shared" si="216"/>
        <v>42149.940416666665</v>
      </c>
      <c r="T3489" s="12">
        <f t="shared" si="217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8"/>
        <v>1.212</v>
      </c>
      <c r="P3490" s="6">
        <f t="shared" si="219"/>
        <v>125.37931034482759</v>
      </c>
      <c r="Q3490" t="s">
        <v>8317</v>
      </c>
      <c r="R3490" t="s">
        <v>8318</v>
      </c>
      <c r="S3490" s="12">
        <f t="shared" si="216"/>
        <v>42087.768055555556</v>
      </c>
      <c r="T3490" s="12">
        <f t="shared" si="217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8"/>
        <v>1.127</v>
      </c>
      <c r="P3491" s="6">
        <f t="shared" si="219"/>
        <v>78.263888888888886</v>
      </c>
      <c r="Q3491" t="s">
        <v>8317</v>
      </c>
      <c r="R3491" t="s">
        <v>8318</v>
      </c>
      <c r="S3491" s="12">
        <f t="shared" si="216"/>
        <v>41753.635775462964</v>
      </c>
      <c r="T3491" s="12">
        <f t="shared" si="217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8"/>
        <v>1.2749999999999999</v>
      </c>
      <c r="P3492" s="6">
        <f t="shared" si="219"/>
        <v>47.222222222222221</v>
      </c>
      <c r="Q3492" t="s">
        <v>8317</v>
      </c>
      <c r="R3492" t="s">
        <v>8318</v>
      </c>
      <c r="S3492" s="12">
        <f t="shared" si="216"/>
        <v>42443.802361111113</v>
      </c>
      <c r="T3492" s="12">
        <f t="shared" si="217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8"/>
        <v>1.5820000000000001</v>
      </c>
      <c r="P3493" s="6">
        <f t="shared" si="219"/>
        <v>79.099999999999994</v>
      </c>
      <c r="Q3493" t="s">
        <v>8317</v>
      </c>
      <c r="R3493" t="s">
        <v>8318</v>
      </c>
      <c r="S3493" s="12">
        <f t="shared" si="216"/>
        <v>42121.249814814815</v>
      </c>
      <c r="T3493" s="12">
        <f t="shared" si="217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8"/>
        <v>1.0526894736842105</v>
      </c>
      <c r="P3494" s="6">
        <f t="shared" si="219"/>
        <v>114.29199999999999</v>
      </c>
      <c r="Q3494" t="s">
        <v>8317</v>
      </c>
      <c r="R3494" t="s">
        <v>8318</v>
      </c>
      <c r="S3494" s="12">
        <f t="shared" si="216"/>
        <v>42268.009224537032</v>
      </c>
      <c r="T3494" s="12">
        <f t="shared" si="217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8"/>
        <v>1</v>
      </c>
      <c r="P3495" s="6">
        <f t="shared" si="219"/>
        <v>51.724137931034484</v>
      </c>
      <c r="Q3495" t="s">
        <v>8317</v>
      </c>
      <c r="R3495" t="s">
        <v>8318</v>
      </c>
      <c r="S3495" s="12">
        <f t="shared" si="216"/>
        <v>41848.866157407407</v>
      </c>
      <c r="T3495" s="12">
        <f t="shared" si="217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8"/>
        <v>1</v>
      </c>
      <c r="P3496" s="6">
        <f t="shared" si="219"/>
        <v>30.76923076923077</v>
      </c>
      <c r="Q3496" t="s">
        <v>8317</v>
      </c>
      <c r="R3496" t="s">
        <v>8318</v>
      </c>
      <c r="S3496" s="12">
        <f t="shared" si="216"/>
        <v>42689.214988425927</v>
      </c>
      <c r="T3496" s="12">
        <f t="shared" si="217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8"/>
        <v>1.0686</v>
      </c>
      <c r="P3497" s="6">
        <f t="shared" si="219"/>
        <v>74.208333333333329</v>
      </c>
      <c r="Q3497" t="s">
        <v>8317</v>
      </c>
      <c r="R3497" t="s">
        <v>8318</v>
      </c>
      <c r="S3497" s="12">
        <f t="shared" si="216"/>
        <v>41915.762835648144</v>
      </c>
      <c r="T3497" s="12">
        <f t="shared" si="217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8"/>
        <v>1.244</v>
      </c>
      <c r="P3498" s="6">
        <f t="shared" si="219"/>
        <v>47.846153846153847</v>
      </c>
      <c r="Q3498" t="s">
        <v>8317</v>
      </c>
      <c r="R3498" t="s">
        <v>8318</v>
      </c>
      <c r="S3498" s="12">
        <f t="shared" si="216"/>
        <v>42584.846828703703</v>
      </c>
      <c r="T3498" s="12">
        <f t="shared" si="217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8"/>
        <v>1.0870406189555126</v>
      </c>
      <c r="P3499" s="6">
        <f t="shared" si="219"/>
        <v>34.408163265306122</v>
      </c>
      <c r="Q3499" t="s">
        <v>8317</v>
      </c>
      <c r="R3499" t="s">
        <v>8318</v>
      </c>
      <c r="S3499" s="12">
        <f t="shared" si="216"/>
        <v>42511.741944444446</v>
      </c>
      <c r="T3499" s="12">
        <f t="shared" si="217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8"/>
        <v>1.0242424242424242</v>
      </c>
      <c r="P3500" s="6">
        <f t="shared" si="219"/>
        <v>40.238095238095241</v>
      </c>
      <c r="Q3500" t="s">
        <v>8317</v>
      </c>
      <c r="R3500" t="s">
        <v>8318</v>
      </c>
      <c r="S3500" s="12">
        <f t="shared" si="216"/>
        <v>42459.15861111111</v>
      </c>
      <c r="T3500" s="12">
        <f t="shared" si="217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8"/>
        <v>1.0549999999999999</v>
      </c>
      <c r="P3501" s="6">
        <f t="shared" si="219"/>
        <v>60.285714285714285</v>
      </c>
      <c r="Q3501" t="s">
        <v>8317</v>
      </c>
      <c r="R3501" t="s">
        <v>8318</v>
      </c>
      <c r="S3501" s="12">
        <f t="shared" si="216"/>
        <v>42132.036168981482</v>
      </c>
      <c r="T3501" s="12">
        <f t="shared" si="217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8"/>
        <v>1.0629999999999999</v>
      </c>
      <c r="P3502" s="6">
        <f t="shared" si="219"/>
        <v>25.30952380952381</v>
      </c>
      <c r="Q3502" t="s">
        <v>8317</v>
      </c>
      <c r="R3502" t="s">
        <v>8318</v>
      </c>
      <c r="S3502" s="12">
        <f t="shared" si="216"/>
        <v>42419.919421296298</v>
      </c>
      <c r="T3502" s="12">
        <f t="shared" si="217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8"/>
        <v>1.0066666666666666</v>
      </c>
      <c r="P3503" s="6">
        <f t="shared" si="219"/>
        <v>35.952380952380949</v>
      </c>
      <c r="Q3503" t="s">
        <v>8317</v>
      </c>
      <c r="R3503" t="s">
        <v>8318</v>
      </c>
      <c r="S3503" s="12">
        <f t="shared" si="216"/>
        <v>42233.763831018514</v>
      </c>
      <c r="T3503" s="12">
        <f t="shared" si="217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8"/>
        <v>1.054</v>
      </c>
      <c r="P3504" s="6">
        <f t="shared" si="219"/>
        <v>136</v>
      </c>
      <c r="Q3504" t="s">
        <v>8317</v>
      </c>
      <c r="R3504" t="s">
        <v>8318</v>
      </c>
      <c r="S3504" s="12">
        <f t="shared" si="216"/>
        <v>42430.839398148149</v>
      </c>
      <c r="T3504" s="12">
        <f t="shared" si="217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8"/>
        <v>1.0755999999999999</v>
      </c>
      <c r="P3505" s="6">
        <f t="shared" si="219"/>
        <v>70.763157894736835</v>
      </c>
      <c r="Q3505" t="s">
        <v>8317</v>
      </c>
      <c r="R3505" t="s">
        <v>8318</v>
      </c>
      <c r="S3505" s="12">
        <f t="shared" si="216"/>
        <v>42545.478333333333</v>
      </c>
      <c r="T3505" s="12">
        <f t="shared" si="217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8"/>
        <v>1</v>
      </c>
      <c r="P3506" s="6">
        <f t="shared" si="219"/>
        <v>125</v>
      </c>
      <c r="Q3506" t="s">
        <v>8317</v>
      </c>
      <c r="R3506" t="s">
        <v>8318</v>
      </c>
      <c r="S3506" s="12">
        <f t="shared" si="216"/>
        <v>42297.748738425929</v>
      </c>
      <c r="T3506" s="12">
        <f t="shared" si="217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8"/>
        <v>1.0376000000000001</v>
      </c>
      <c r="P3507" s="6">
        <f t="shared" si="219"/>
        <v>66.512820512820511</v>
      </c>
      <c r="Q3507" t="s">
        <v>8317</v>
      </c>
      <c r="R3507" t="s">
        <v>8318</v>
      </c>
      <c r="S3507" s="12">
        <f t="shared" si="216"/>
        <v>41760.935706018521</v>
      </c>
      <c r="T3507" s="12">
        <f t="shared" si="217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8"/>
        <v>1.0149999999999999</v>
      </c>
      <c r="P3508" s="6">
        <f t="shared" si="219"/>
        <v>105</v>
      </c>
      <c r="Q3508" t="s">
        <v>8317</v>
      </c>
      <c r="R3508" t="s">
        <v>8318</v>
      </c>
      <c r="S3508" s="12">
        <f t="shared" si="216"/>
        <v>41829.734259259261</v>
      </c>
      <c r="T3508" s="12">
        <f t="shared" si="217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8"/>
        <v>1.044</v>
      </c>
      <c r="P3509" s="6">
        <f t="shared" si="219"/>
        <v>145</v>
      </c>
      <c r="Q3509" t="s">
        <v>8317</v>
      </c>
      <c r="R3509" t="s">
        <v>8318</v>
      </c>
      <c r="S3509" s="12">
        <f t="shared" si="216"/>
        <v>42491.92288194444</v>
      </c>
      <c r="T3509" s="12">
        <f t="shared" si="217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8"/>
        <v>1.8</v>
      </c>
      <c r="P3510" s="6">
        <f t="shared" si="219"/>
        <v>12</v>
      </c>
      <c r="Q3510" t="s">
        <v>8317</v>
      </c>
      <c r="R3510" t="s">
        <v>8318</v>
      </c>
      <c r="S3510" s="12">
        <f t="shared" si="216"/>
        <v>42477.729780092588</v>
      </c>
      <c r="T3510" s="12">
        <f t="shared" si="217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8"/>
        <v>1.0633333333333332</v>
      </c>
      <c r="P3511" s="6">
        <f t="shared" si="219"/>
        <v>96.666666666666671</v>
      </c>
      <c r="Q3511" t="s">
        <v>8317</v>
      </c>
      <c r="R3511" t="s">
        <v>8318</v>
      </c>
      <c r="S3511" s="12">
        <f t="shared" si="216"/>
        <v>41950.859560185185</v>
      </c>
      <c r="T3511" s="12">
        <f t="shared" si="217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8"/>
        <v>1.0055555555555555</v>
      </c>
      <c r="P3512" s="6">
        <f t="shared" si="219"/>
        <v>60.333333333333336</v>
      </c>
      <c r="Q3512" t="s">
        <v>8317</v>
      </c>
      <c r="R3512" t="s">
        <v>8318</v>
      </c>
      <c r="S3512" s="12">
        <f t="shared" si="216"/>
        <v>41802.62090277778</v>
      </c>
      <c r="T3512" s="12">
        <f t="shared" si="217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8"/>
        <v>1.012</v>
      </c>
      <c r="P3513" s="6">
        <f t="shared" si="219"/>
        <v>79.89473684210526</v>
      </c>
      <c r="Q3513" t="s">
        <v>8317</v>
      </c>
      <c r="R3513" t="s">
        <v>8318</v>
      </c>
      <c r="S3513" s="12">
        <f t="shared" si="216"/>
        <v>41927.873784722222</v>
      </c>
      <c r="T3513" s="12">
        <f t="shared" si="217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8"/>
        <v>1</v>
      </c>
      <c r="P3514" s="6">
        <f t="shared" si="219"/>
        <v>58.823529411764703</v>
      </c>
      <c r="Q3514" t="s">
        <v>8317</v>
      </c>
      <c r="R3514" t="s">
        <v>8318</v>
      </c>
      <c r="S3514" s="12">
        <f t="shared" si="216"/>
        <v>42057.536944444444</v>
      </c>
      <c r="T3514" s="12">
        <f t="shared" si="217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8"/>
        <v>1.1839285714285714</v>
      </c>
      <c r="P3515" s="6">
        <f t="shared" si="219"/>
        <v>75.340909090909093</v>
      </c>
      <c r="Q3515" t="s">
        <v>8317</v>
      </c>
      <c r="R3515" t="s">
        <v>8318</v>
      </c>
      <c r="S3515" s="12">
        <f t="shared" si="216"/>
        <v>41781.096203703702</v>
      </c>
      <c r="T3515" s="12">
        <f t="shared" si="217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8"/>
        <v>1.1000000000000001</v>
      </c>
      <c r="P3516" s="6">
        <f t="shared" si="219"/>
        <v>55</v>
      </c>
      <c r="Q3516" t="s">
        <v>8317</v>
      </c>
      <c r="R3516" t="s">
        <v>8318</v>
      </c>
      <c r="S3516" s="12">
        <f t="shared" si="216"/>
        <v>42020.846666666665</v>
      </c>
      <c r="T3516" s="12">
        <f t="shared" si="217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8"/>
        <v>1.0266666666666666</v>
      </c>
      <c r="P3517" s="6">
        <f t="shared" si="219"/>
        <v>66.956521739130437</v>
      </c>
      <c r="Q3517" t="s">
        <v>8317</v>
      </c>
      <c r="R3517" t="s">
        <v>8318</v>
      </c>
      <c r="S3517" s="12">
        <f t="shared" si="216"/>
        <v>42125.772812499999</v>
      </c>
      <c r="T3517" s="12">
        <f t="shared" si="217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8"/>
        <v>1</v>
      </c>
      <c r="P3518" s="6">
        <f t="shared" si="219"/>
        <v>227.27272727272728</v>
      </c>
      <c r="Q3518" t="s">
        <v>8317</v>
      </c>
      <c r="R3518" t="s">
        <v>8318</v>
      </c>
      <c r="S3518" s="12">
        <f t="shared" si="216"/>
        <v>41856.010069444441</v>
      </c>
      <c r="T3518" s="12">
        <f t="shared" si="217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8"/>
        <v>1</v>
      </c>
      <c r="P3519" s="6">
        <f t="shared" si="219"/>
        <v>307.69230769230768</v>
      </c>
      <c r="Q3519" t="s">
        <v>8317</v>
      </c>
      <c r="R3519" t="s">
        <v>8318</v>
      </c>
      <c r="S3519" s="12">
        <f t="shared" si="216"/>
        <v>41794.817523148144</v>
      </c>
      <c r="T3519" s="12">
        <f t="shared" si="217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8"/>
        <v>1.10046</v>
      </c>
      <c r="P3520" s="6">
        <f t="shared" si="219"/>
        <v>50.020909090909093</v>
      </c>
      <c r="Q3520" t="s">
        <v>8317</v>
      </c>
      <c r="R3520" t="s">
        <v>8318</v>
      </c>
      <c r="S3520" s="12">
        <f t="shared" si="216"/>
        <v>41893.783553240741</v>
      </c>
      <c r="T3520" s="12">
        <f t="shared" si="217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8"/>
        <v>1.0135000000000001</v>
      </c>
      <c r="P3521" s="6">
        <f t="shared" si="219"/>
        <v>72.392857142857139</v>
      </c>
      <c r="Q3521" t="s">
        <v>8317</v>
      </c>
      <c r="R3521" t="s">
        <v>8318</v>
      </c>
      <c r="S3521" s="12">
        <f t="shared" si="216"/>
        <v>42037.598958333328</v>
      </c>
      <c r="T3521" s="12">
        <f t="shared" si="217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8"/>
        <v>1.0075000000000001</v>
      </c>
      <c r="P3522" s="6">
        <f t="shared" si="219"/>
        <v>95.952380952380949</v>
      </c>
      <c r="Q3522" t="s">
        <v>8317</v>
      </c>
      <c r="R3522" t="s">
        <v>8318</v>
      </c>
      <c r="S3522" s="12">
        <f t="shared" ref="S3522:S3585" si="220">(J3522/86400)+DATE(1970,1,1)</f>
        <v>42227.824212962965</v>
      </c>
      <c r="T3522" s="12">
        <f t="shared" ref="T3522:T3585" si="221">(I3522/86400)+DATE(1970,1,1)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2">E3523/D3523</f>
        <v>1.6942857142857144</v>
      </c>
      <c r="P3523" s="6">
        <f t="shared" ref="P3523:P3586" si="223">E3523/L3523</f>
        <v>45.615384615384613</v>
      </c>
      <c r="Q3523" t="s">
        <v>8317</v>
      </c>
      <c r="R3523" t="s">
        <v>8318</v>
      </c>
      <c r="S3523" s="12">
        <f t="shared" si="220"/>
        <v>41881.361342592594</v>
      </c>
      <c r="T3523" s="12">
        <f t="shared" si="221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2"/>
        <v>1</v>
      </c>
      <c r="P3524" s="6">
        <f t="shared" si="223"/>
        <v>41.029411764705884</v>
      </c>
      <c r="Q3524" t="s">
        <v>8317</v>
      </c>
      <c r="R3524" t="s">
        <v>8318</v>
      </c>
      <c r="S3524" s="12">
        <f t="shared" si="220"/>
        <v>42234.789884259255</v>
      </c>
      <c r="T3524" s="12">
        <f t="shared" si="221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2"/>
        <v>1.1365000000000001</v>
      </c>
      <c r="P3525" s="6">
        <f t="shared" si="223"/>
        <v>56.825000000000003</v>
      </c>
      <c r="Q3525" t="s">
        <v>8317</v>
      </c>
      <c r="R3525" t="s">
        <v>8318</v>
      </c>
      <c r="S3525" s="12">
        <f t="shared" si="220"/>
        <v>42581.397546296299</v>
      </c>
      <c r="T3525" s="12">
        <f t="shared" si="221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2"/>
        <v>1.0156000000000001</v>
      </c>
      <c r="P3526" s="6">
        <f t="shared" si="223"/>
        <v>137.24324324324326</v>
      </c>
      <c r="Q3526" t="s">
        <v>8317</v>
      </c>
      <c r="R3526" t="s">
        <v>8318</v>
      </c>
      <c r="S3526" s="12">
        <f t="shared" si="220"/>
        <v>41880.76357638889</v>
      </c>
      <c r="T3526" s="12">
        <f t="shared" si="221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2"/>
        <v>1.06</v>
      </c>
      <c r="P3527" s="6">
        <f t="shared" si="223"/>
        <v>75.714285714285708</v>
      </c>
      <c r="Q3527" t="s">
        <v>8317</v>
      </c>
      <c r="R3527" t="s">
        <v>8318</v>
      </c>
      <c r="S3527" s="12">
        <f t="shared" si="220"/>
        <v>42214.6956712963</v>
      </c>
      <c r="T3527" s="12">
        <f t="shared" si="221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2"/>
        <v>1.02</v>
      </c>
      <c r="P3528" s="6">
        <f t="shared" si="223"/>
        <v>99</v>
      </c>
      <c r="Q3528" t="s">
        <v>8317</v>
      </c>
      <c r="R3528" t="s">
        <v>8318</v>
      </c>
      <c r="S3528" s="12">
        <f t="shared" si="220"/>
        <v>42460.335312499999</v>
      </c>
      <c r="T3528" s="12">
        <f t="shared" si="221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2"/>
        <v>1.1691666666666667</v>
      </c>
      <c r="P3529" s="6">
        <f t="shared" si="223"/>
        <v>81.569767441860463</v>
      </c>
      <c r="Q3529" t="s">
        <v>8317</v>
      </c>
      <c r="R3529" t="s">
        <v>8318</v>
      </c>
      <c r="S3529" s="12">
        <f t="shared" si="220"/>
        <v>42167.023206018523</v>
      </c>
      <c r="T3529" s="12">
        <f t="shared" si="221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2"/>
        <v>1.0115151515151515</v>
      </c>
      <c r="P3530" s="6">
        <f t="shared" si="223"/>
        <v>45.108108108108105</v>
      </c>
      <c r="Q3530" t="s">
        <v>8317</v>
      </c>
      <c r="R3530" t="s">
        <v>8318</v>
      </c>
      <c r="S3530" s="12">
        <f t="shared" si="220"/>
        <v>42733.50136574074</v>
      </c>
      <c r="T3530" s="12">
        <f t="shared" si="221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2"/>
        <v>1.32</v>
      </c>
      <c r="P3531" s="6">
        <f t="shared" si="223"/>
        <v>36.666666666666664</v>
      </c>
      <c r="Q3531" t="s">
        <v>8317</v>
      </c>
      <c r="R3531" t="s">
        <v>8318</v>
      </c>
      <c r="S3531" s="12">
        <f t="shared" si="220"/>
        <v>42177.761782407411</v>
      </c>
      <c r="T3531" s="12">
        <f t="shared" si="221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2"/>
        <v>1</v>
      </c>
      <c r="P3532" s="6">
        <f t="shared" si="223"/>
        <v>125</v>
      </c>
      <c r="Q3532" t="s">
        <v>8317</v>
      </c>
      <c r="R3532" t="s">
        <v>8318</v>
      </c>
      <c r="S3532" s="12">
        <f t="shared" si="220"/>
        <v>42442.623344907406</v>
      </c>
      <c r="T3532" s="12">
        <f t="shared" si="221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2"/>
        <v>1.28</v>
      </c>
      <c r="P3533" s="6">
        <f t="shared" si="223"/>
        <v>49.230769230769234</v>
      </c>
      <c r="Q3533" t="s">
        <v>8317</v>
      </c>
      <c r="R3533" t="s">
        <v>8318</v>
      </c>
      <c r="S3533" s="12">
        <f t="shared" si="220"/>
        <v>42521.654328703706</v>
      </c>
      <c r="T3533" s="12">
        <f t="shared" si="221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2"/>
        <v>1.1895833333333334</v>
      </c>
      <c r="P3534" s="6">
        <f t="shared" si="223"/>
        <v>42.296296296296298</v>
      </c>
      <c r="Q3534" t="s">
        <v>8317</v>
      </c>
      <c r="R3534" t="s">
        <v>8318</v>
      </c>
      <c r="S3534" s="12">
        <f t="shared" si="220"/>
        <v>41884.599849537037</v>
      </c>
      <c r="T3534" s="12">
        <f t="shared" si="221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2"/>
        <v>1.262</v>
      </c>
      <c r="P3535" s="6">
        <f t="shared" si="223"/>
        <v>78.875</v>
      </c>
      <c r="Q3535" t="s">
        <v>8317</v>
      </c>
      <c r="R3535" t="s">
        <v>8318</v>
      </c>
      <c r="S3535" s="12">
        <f t="shared" si="220"/>
        <v>42289.761192129634</v>
      </c>
      <c r="T3535" s="12">
        <f t="shared" si="221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2"/>
        <v>1.5620000000000001</v>
      </c>
      <c r="P3536" s="6">
        <f t="shared" si="223"/>
        <v>38.284313725490193</v>
      </c>
      <c r="Q3536" t="s">
        <v>8317</v>
      </c>
      <c r="R3536" t="s">
        <v>8318</v>
      </c>
      <c r="S3536" s="12">
        <f t="shared" si="220"/>
        <v>42243.6252662037</v>
      </c>
      <c r="T3536" s="12">
        <f t="shared" si="221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2"/>
        <v>1.0315000000000001</v>
      </c>
      <c r="P3537" s="6">
        <f t="shared" si="223"/>
        <v>44.847826086956523</v>
      </c>
      <c r="Q3537" t="s">
        <v>8317</v>
      </c>
      <c r="R3537" t="s">
        <v>8318</v>
      </c>
      <c r="S3537" s="12">
        <f t="shared" si="220"/>
        <v>42248.640162037038</v>
      </c>
      <c r="T3537" s="12">
        <f t="shared" si="221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2"/>
        <v>1.5333333333333334</v>
      </c>
      <c r="P3538" s="6">
        <f t="shared" si="223"/>
        <v>13.529411764705882</v>
      </c>
      <c r="Q3538" t="s">
        <v>8317</v>
      </c>
      <c r="R3538" t="s">
        <v>8318</v>
      </c>
      <c r="S3538" s="12">
        <f t="shared" si="220"/>
        <v>42328.727141203708</v>
      </c>
      <c r="T3538" s="12">
        <f t="shared" si="221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2"/>
        <v>1.8044444444444445</v>
      </c>
      <c r="P3539" s="6">
        <f t="shared" si="223"/>
        <v>43.5</v>
      </c>
      <c r="Q3539" t="s">
        <v>8317</v>
      </c>
      <c r="R3539" t="s">
        <v>8318</v>
      </c>
      <c r="S3539" s="12">
        <f t="shared" si="220"/>
        <v>41923.354351851856</v>
      </c>
      <c r="T3539" s="12">
        <f t="shared" si="221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2"/>
        <v>1.2845</v>
      </c>
      <c r="P3540" s="6">
        <f t="shared" si="223"/>
        <v>30.951807228915662</v>
      </c>
      <c r="Q3540" t="s">
        <v>8317</v>
      </c>
      <c r="R3540" t="s">
        <v>8318</v>
      </c>
      <c r="S3540" s="12">
        <f t="shared" si="220"/>
        <v>42571.420601851853</v>
      </c>
      <c r="T3540" s="12">
        <f t="shared" si="221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2"/>
        <v>1.1966666666666668</v>
      </c>
      <c r="P3541" s="6">
        <f t="shared" si="223"/>
        <v>55.230769230769234</v>
      </c>
      <c r="Q3541" t="s">
        <v>8317</v>
      </c>
      <c r="R3541" t="s">
        <v>8318</v>
      </c>
      <c r="S3541" s="12">
        <f t="shared" si="220"/>
        <v>42600.756041666667</v>
      </c>
      <c r="T3541" s="12">
        <f t="shared" si="221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2"/>
        <v>1.23</v>
      </c>
      <c r="P3542" s="6">
        <f t="shared" si="223"/>
        <v>46.125</v>
      </c>
      <c r="Q3542" t="s">
        <v>8317</v>
      </c>
      <c r="R3542" t="s">
        <v>8318</v>
      </c>
      <c r="S3542" s="12">
        <f t="shared" si="220"/>
        <v>42517.003368055557</v>
      </c>
      <c r="T3542" s="12">
        <f t="shared" si="221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2"/>
        <v>1.05</v>
      </c>
      <c r="P3543" s="6">
        <f t="shared" si="223"/>
        <v>39.375</v>
      </c>
      <c r="Q3543" t="s">
        <v>8317</v>
      </c>
      <c r="R3543" t="s">
        <v>8318</v>
      </c>
      <c r="S3543" s="12">
        <f t="shared" si="220"/>
        <v>42222.730034722219</v>
      </c>
      <c r="T3543" s="12">
        <f t="shared" si="221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2"/>
        <v>1.0223636363636364</v>
      </c>
      <c r="P3544" s="6">
        <f t="shared" si="223"/>
        <v>66.152941176470591</v>
      </c>
      <c r="Q3544" t="s">
        <v>8317</v>
      </c>
      <c r="R3544" t="s">
        <v>8318</v>
      </c>
      <c r="S3544" s="12">
        <f t="shared" si="220"/>
        <v>41829.599791666667</v>
      </c>
      <c r="T3544" s="12">
        <f t="shared" si="221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2"/>
        <v>1.0466666666666666</v>
      </c>
      <c r="P3545" s="6">
        <f t="shared" si="223"/>
        <v>54.137931034482762</v>
      </c>
      <c r="Q3545" t="s">
        <v>8317</v>
      </c>
      <c r="R3545" t="s">
        <v>8318</v>
      </c>
      <c r="S3545" s="12">
        <f t="shared" si="220"/>
        <v>42150.755312499998</v>
      </c>
      <c r="T3545" s="12">
        <f t="shared" si="221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2"/>
        <v>1</v>
      </c>
      <c r="P3546" s="6">
        <f t="shared" si="223"/>
        <v>104.16666666666667</v>
      </c>
      <c r="Q3546" t="s">
        <v>8317</v>
      </c>
      <c r="R3546" t="s">
        <v>8318</v>
      </c>
      <c r="S3546" s="12">
        <f t="shared" si="220"/>
        <v>42040.831678240742</v>
      </c>
      <c r="T3546" s="12">
        <f t="shared" si="221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2"/>
        <v>1.004</v>
      </c>
      <c r="P3547" s="6">
        <f t="shared" si="223"/>
        <v>31.375</v>
      </c>
      <c r="Q3547" t="s">
        <v>8317</v>
      </c>
      <c r="R3547" t="s">
        <v>8318</v>
      </c>
      <c r="S3547" s="12">
        <f t="shared" si="220"/>
        <v>42075.807395833333</v>
      </c>
      <c r="T3547" s="12">
        <f t="shared" si="221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2"/>
        <v>1.0227272727272727</v>
      </c>
      <c r="P3548" s="6">
        <f t="shared" si="223"/>
        <v>59.210526315789473</v>
      </c>
      <c r="Q3548" t="s">
        <v>8317</v>
      </c>
      <c r="R3548" t="s">
        <v>8318</v>
      </c>
      <c r="S3548" s="12">
        <f t="shared" si="220"/>
        <v>42073.660694444443</v>
      </c>
      <c r="T3548" s="12">
        <f t="shared" si="221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2"/>
        <v>1.1440928571428572</v>
      </c>
      <c r="P3549" s="6">
        <f t="shared" si="223"/>
        <v>119.17633928571429</v>
      </c>
      <c r="Q3549" t="s">
        <v>8317</v>
      </c>
      <c r="R3549" t="s">
        <v>8318</v>
      </c>
      <c r="S3549" s="12">
        <f t="shared" si="220"/>
        <v>42480.078715277778</v>
      </c>
      <c r="T3549" s="12">
        <f t="shared" si="221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2"/>
        <v>1.019047619047619</v>
      </c>
      <c r="P3550" s="6">
        <f t="shared" si="223"/>
        <v>164.61538461538461</v>
      </c>
      <c r="Q3550" t="s">
        <v>8317</v>
      </c>
      <c r="R3550" t="s">
        <v>8318</v>
      </c>
      <c r="S3550" s="12">
        <f t="shared" si="220"/>
        <v>42411.942291666666</v>
      </c>
      <c r="T3550" s="12">
        <f t="shared" si="221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2"/>
        <v>1.02</v>
      </c>
      <c r="P3551" s="6">
        <f t="shared" si="223"/>
        <v>24.285714285714285</v>
      </c>
      <c r="Q3551" t="s">
        <v>8317</v>
      </c>
      <c r="R3551" t="s">
        <v>8318</v>
      </c>
      <c r="S3551" s="12">
        <f t="shared" si="220"/>
        <v>42223.394363425927</v>
      </c>
      <c r="T3551" s="12">
        <f t="shared" si="221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2"/>
        <v>1.048</v>
      </c>
      <c r="P3552" s="6">
        <f t="shared" si="223"/>
        <v>40.9375</v>
      </c>
      <c r="Q3552" t="s">
        <v>8317</v>
      </c>
      <c r="R3552" t="s">
        <v>8318</v>
      </c>
      <c r="S3552" s="12">
        <f t="shared" si="220"/>
        <v>42462.893495370372</v>
      </c>
      <c r="T3552" s="12">
        <f t="shared" si="221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2"/>
        <v>1.0183333333333333</v>
      </c>
      <c r="P3553" s="6">
        <f t="shared" si="223"/>
        <v>61.1</v>
      </c>
      <c r="Q3553" t="s">
        <v>8317</v>
      </c>
      <c r="R3553" t="s">
        <v>8318</v>
      </c>
      <c r="S3553" s="12">
        <f t="shared" si="220"/>
        <v>41753.515856481477</v>
      </c>
      <c r="T3553" s="12">
        <f t="shared" si="221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2"/>
        <v>1</v>
      </c>
      <c r="P3554" s="6">
        <f t="shared" si="223"/>
        <v>38.65</v>
      </c>
      <c r="Q3554" t="s">
        <v>8317</v>
      </c>
      <c r="R3554" t="s">
        <v>8318</v>
      </c>
      <c r="S3554" s="12">
        <f t="shared" si="220"/>
        <v>41788.587083333332</v>
      </c>
      <c r="T3554" s="12">
        <f t="shared" si="221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2"/>
        <v>1.0627272727272727</v>
      </c>
      <c r="P3555" s="6">
        <f t="shared" si="223"/>
        <v>56.20192307692308</v>
      </c>
      <c r="Q3555" t="s">
        <v>8317</v>
      </c>
      <c r="R3555" t="s">
        <v>8318</v>
      </c>
      <c r="S3555" s="12">
        <f t="shared" si="220"/>
        <v>42196.028703703705</v>
      </c>
      <c r="T3555" s="12">
        <f t="shared" si="221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2"/>
        <v>1.1342219999999998</v>
      </c>
      <c r="P3556" s="6">
        <f t="shared" si="223"/>
        <v>107.00207547169811</v>
      </c>
      <c r="Q3556" t="s">
        <v>8317</v>
      </c>
      <c r="R3556" t="s">
        <v>8318</v>
      </c>
      <c r="S3556" s="12">
        <f t="shared" si="220"/>
        <v>42016.050451388888</v>
      </c>
      <c r="T3556" s="12">
        <f t="shared" si="221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2"/>
        <v>1</v>
      </c>
      <c r="P3557" s="6">
        <f t="shared" si="223"/>
        <v>171.42857142857142</v>
      </c>
      <c r="Q3557" t="s">
        <v>8317</v>
      </c>
      <c r="R3557" t="s">
        <v>8318</v>
      </c>
      <c r="S3557" s="12">
        <f t="shared" si="220"/>
        <v>42661.442060185189</v>
      </c>
      <c r="T3557" s="12">
        <f t="shared" si="221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2"/>
        <v>1.0045454545454546</v>
      </c>
      <c r="P3558" s="6">
        <f t="shared" si="223"/>
        <v>110.5</v>
      </c>
      <c r="Q3558" t="s">
        <v>8317</v>
      </c>
      <c r="R3558" t="s">
        <v>8318</v>
      </c>
      <c r="S3558" s="12">
        <f t="shared" si="220"/>
        <v>41808.649583333332</v>
      </c>
      <c r="T3558" s="12">
        <f t="shared" si="221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2"/>
        <v>1.0003599999999999</v>
      </c>
      <c r="P3559" s="6">
        <f t="shared" si="223"/>
        <v>179.27598566308242</v>
      </c>
      <c r="Q3559" t="s">
        <v>8317</v>
      </c>
      <c r="R3559" t="s">
        <v>8318</v>
      </c>
      <c r="S3559" s="12">
        <f t="shared" si="220"/>
        <v>41730.276747685188</v>
      </c>
      <c r="T3559" s="12">
        <f t="shared" si="221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2"/>
        <v>1.44</v>
      </c>
      <c r="P3560" s="6">
        <f t="shared" si="223"/>
        <v>22.90909090909091</v>
      </c>
      <c r="Q3560" t="s">
        <v>8317</v>
      </c>
      <c r="R3560" t="s">
        <v>8318</v>
      </c>
      <c r="S3560" s="12">
        <f t="shared" si="220"/>
        <v>42139.816840277781</v>
      </c>
      <c r="T3560" s="12">
        <f t="shared" si="221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2"/>
        <v>1.0349999999999999</v>
      </c>
      <c r="P3561" s="6">
        <f t="shared" si="223"/>
        <v>43.125</v>
      </c>
      <c r="Q3561" t="s">
        <v>8317</v>
      </c>
      <c r="R3561" t="s">
        <v>8318</v>
      </c>
      <c r="S3561" s="12">
        <f t="shared" si="220"/>
        <v>42194.096157407403</v>
      </c>
      <c r="T3561" s="12">
        <f t="shared" si="221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2"/>
        <v>1.0843750000000001</v>
      </c>
      <c r="P3562" s="6">
        <f t="shared" si="223"/>
        <v>46.891891891891895</v>
      </c>
      <c r="Q3562" t="s">
        <v>8317</v>
      </c>
      <c r="R3562" t="s">
        <v>8318</v>
      </c>
      <c r="S3562" s="12">
        <f t="shared" si="220"/>
        <v>42115.889652777776</v>
      </c>
      <c r="T3562" s="12">
        <f t="shared" si="221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2"/>
        <v>1.024</v>
      </c>
      <c r="P3563" s="6">
        <f t="shared" si="223"/>
        <v>47.407407407407405</v>
      </c>
      <c r="Q3563" t="s">
        <v>8317</v>
      </c>
      <c r="R3563" t="s">
        <v>8318</v>
      </c>
      <c r="S3563" s="12">
        <f t="shared" si="220"/>
        <v>42203.680300925931</v>
      </c>
      <c r="T3563" s="12">
        <f t="shared" si="221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2"/>
        <v>1.4888888888888889</v>
      </c>
      <c r="P3564" s="6">
        <f t="shared" si="223"/>
        <v>15.129032258064516</v>
      </c>
      <c r="Q3564" t="s">
        <v>8317</v>
      </c>
      <c r="R3564" t="s">
        <v>8318</v>
      </c>
      <c r="S3564" s="12">
        <f t="shared" si="220"/>
        <v>42433.761886574073</v>
      </c>
      <c r="T3564" s="12">
        <f t="shared" si="221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2"/>
        <v>1.0549000000000002</v>
      </c>
      <c r="P3565" s="6">
        <f t="shared" si="223"/>
        <v>21.098000000000003</v>
      </c>
      <c r="Q3565" t="s">
        <v>8317</v>
      </c>
      <c r="R3565" t="s">
        <v>8318</v>
      </c>
      <c r="S3565" s="12">
        <f t="shared" si="220"/>
        <v>42555.671944444446</v>
      </c>
      <c r="T3565" s="12">
        <f t="shared" si="221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2"/>
        <v>1.0049999999999999</v>
      </c>
      <c r="P3566" s="6">
        <f t="shared" si="223"/>
        <v>59.117647058823529</v>
      </c>
      <c r="Q3566" t="s">
        <v>8317</v>
      </c>
      <c r="R3566" t="s">
        <v>8318</v>
      </c>
      <c r="S3566" s="12">
        <f t="shared" si="220"/>
        <v>42236.623252314814</v>
      </c>
      <c r="T3566" s="12">
        <f t="shared" si="221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2"/>
        <v>1.3055555555555556</v>
      </c>
      <c r="P3567" s="6">
        <f t="shared" si="223"/>
        <v>97.916666666666671</v>
      </c>
      <c r="Q3567" t="s">
        <v>8317</v>
      </c>
      <c r="R3567" t="s">
        <v>8318</v>
      </c>
      <c r="S3567" s="12">
        <f t="shared" si="220"/>
        <v>41974.743148148147</v>
      </c>
      <c r="T3567" s="12">
        <f t="shared" si="221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2"/>
        <v>1.0475000000000001</v>
      </c>
      <c r="P3568" s="6">
        <f t="shared" si="223"/>
        <v>55.131578947368418</v>
      </c>
      <c r="Q3568" t="s">
        <v>8317</v>
      </c>
      <c r="R3568" t="s">
        <v>8318</v>
      </c>
      <c r="S3568" s="12">
        <f t="shared" si="220"/>
        <v>41997.507905092592</v>
      </c>
      <c r="T3568" s="12">
        <f t="shared" si="221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2"/>
        <v>1.0880000000000001</v>
      </c>
      <c r="P3569" s="6">
        <f t="shared" si="223"/>
        <v>26.536585365853657</v>
      </c>
      <c r="Q3569" t="s">
        <v>8317</v>
      </c>
      <c r="R3569" t="s">
        <v>8318</v>
      </c>
      <c r="S3569" s="12">
        <f t="shared" si="220"/>
        <v>42135.810694444444</v>
      </c>
      <c r="T3569" s="12">
        <f t="shared" si="221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2"/>
        <v>1.1100000000000001</v>
      </c>
      <c r="P3570" s="6">
        <f t="shared" si="223"/>
        <v>58.421052631578945</v>
      </c>
      <c r="Q3570" t="s">
        <v>8317</v>
      </c>
      <c r="R3570" t="s">
        <v>8318</v>
      </c>
      <c r="S3570" s="12">
        <f t="shared" si="220"/>
        <v>41869.740671296298</v>
      </c>
      <c r="T3570" s="12">
        <f t="shared" si="221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2"/>
        <v>1.0047999999999999</v>
      </c>
      <c r="P3571" s="6">
        <f t="shared" si="223"/>
        <v>122.53658536585365</v>
      </c>
      <c r="Q3571" t="s">
        <v>8317</v>
      </c>
      <c r="R3571" t="s">
        <v>8318</v>
      </c>
      <c r="S3571" s="12">
        <f t="shared" si="220"/>
        <v>41982.688611111109</v>
      </c>
      <c r="T3571" s="12">
        <f t="shared" si="221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2"/>
        <v>1.1435</v>
      </c>
      <c r="P3572" s="6">
        <f t="shared" si="223"/>
        <v>87.961538461538467</v>
      </c>
      <c r="Q3572" t="s">
        <v>8317</v>
      </c>
      <c r="R3572" t="s">
        <v>8318</v>
      </c>
      <c r="S3572" s="12">
        <f t="shared" si="220"/>
        <v>41976.331979166665</v>
      </c>
      <c r="T3572" s="12">
        <f t="shared" si="221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2"/>
        <v>1.2206666666666666</v>
      </c>
      <c r="P3573" s="6">
        <f t="shared" si="223"/>
        <v>73.239999999999995</v>
      </c>
      <c r="Q3573" t="s">
        <v>8317</v>
      </c>
      <c r="R3573" t="s">
        <v>8318</v>
      </c>
      <c r="S3573" s="12">
        <f t="shared" si="220"/>
        <v>41912.858946759261</v>
      </c>
      <c r="T3573" s="12">
        <f t="shared" si="221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2"/>
        <v>1</v>
      </c>
      <c r="P3574" s="6">
        <f t="shared" si="223"/>
        <v>55.555555555555557</v>
      </c>
      <c r="Q3574" t="s">
        <v>8317</v>
      </c>
      <c r="R3574" t="s">
        <v>8318</v>
      </c>
      <c r="S3574" s="12">
        <f t="shared" si="220"/>
        <v>42146.570393518516</v>
      </c>
      <c r="T3574" s="12">
        <f t="shared" si="221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2"/>
        <v>1.028</v>
      </c>
      <c r="P3575" s="6">
        <f t="shared" si="223"/>
        <v>39.53846153846154</v>
      </c>
      <c r="Q3575" t="s">
        <v>8317</v>
      </c>
      <c r="R3575" t="s">
        <v>8318</v>
      </c>
      <c r="S3575" s="12">
        <f t="shared" si="220"/>
        <v>41921.375532407408</v>
      </c>
      <c r="T3575" s="12">
        <f t="shared" si="221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2"/>
        <v>1.0612068965517241</v>
      </c>
      <c r="P3576" s="6">
        <f t="shared" si="223"/>
        <v>136.77777777777777</v>
      </c>
      <c r="Q3576" t="s">
        <v>8317</v>
      </c>
      <c r="R3576" t="s">
        <v>8318</v>
      </c>
      <c r="S3576" s="12">
        <f t="shared" si="220"/>
        <v>41926.942685185189</v>
      </c>
      <c r="T3576" s="12">
        <f t="shared" si="221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2"/>
        <v>1.0133000000000001</v>
      </c>
      <c r="P3577" s="6">
        <f t="shared" si="223"/>
        <v>99.343137254901961</v>
      </c>
      <c r="Q3577" t="s">
        <v>8317</v>
      </c>
      <c r="R3577" t="s">
        <v>8318</v>
      </c>
      <c r="S3577" s="12">
        <f t="shared" si="220"/>
        <v>42561.783877314811</v>
      </c>
      <c r="T3577" s="12">
        <f t="shared" si="221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2"/>
        <v>1</v>
      </c>
      <c r="P3578" s="6">
        <f t="shared" si="223"/>
        <v>20</v>
      </c>
      <c r="Q3578" t="s">
        <v>8317</v>
      </c>
      <c r="R3578" t="s">
        <v>8318</v>
      </c>
      <c r="S3578" s="12">
        <f t="shared" si="220"/>
        <v>42649.54923611111</v>
      </c>
      <c r="T3578" s="12">
        <f t="shared" si="221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2"/>
        <v>1.3</v>
      </c>
      <c r="P3579" s="6">
        <f t="shared" si="223"/>
        <v>28.888888888888889</v>
      </c>
      <c r="Q3579" t="s">
        <v>8317</v>
      </c>
      <c r="R3579" t="s">
        <v>8318</v>
      </c>
      <c r="S3579" s="12">
        <f t="shared" si="220"/>
        <v>42093.786840277782</v>
      </c>
      <c r="T3579" s="12">
        <f t="shared" si="221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2"/>
        <v>1.0001333333333333</v>
      </c>
      <c r="P3580" s="6">
        <f t="shared" si="223"/>
        <v>40.545945945945945</v>
      </c>
      <c r="Q3580" t="s">
        <v>8317</v>
      </c>
      <c r="R3580" t="s">
        <v>8318</v>
      </c>
      <c r="S3580" s="12">
        <f t="shared" si="220"/>
        <v>42460.733530092592</v>
      </c>
      <c r="T3580" s="12">
        <f t="shared" si="221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2"/>
        <v>1</v>
      </c>
      <c r="P3581" s="6">
        <f t="shared" si="223"/>
        <v>35.714285714285715</v>
      </c>
      <c r="Q3581" t="s">
        <v>8317</v>
      </c>
      <c r="R3581" t="s">
        <v>8318</v>
      </c>
      <c r="S3581" s="12">
        <f t="shared" si="220"/>
        <v>42430.762222222227</v>
      </c>
      <c r="T3581" s="12">
        <f t="shared" si="221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2"/>
        <v>1.1388888888888888</v>
      </c>
      <c r="P3582" s="6">
        <f t="shared" si="223"/>
        <v>37.962962962962962</v>
      </c>
      <c r="Q3582" t="s">
        <v>8317</v>
      </c>
      <c r="R3582" t="s">
        <v>8318</v>
      </c>
      <c r="S3582" s="12">
        <f t="shared" si="220"/>
        <v>42026.176180555558</v>
      </c>
      <c r="T3582" s="12">
        <f t="shared" si="221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2"/>
        <v>1</v>
      </c>
      <c r="P3583" s="6">
        <f t="shared" si="223"/>
        <v>33.333333333333336</v>
      </c>
      <c r="Q3583" t="s">
        <v>8317</v>
      </c>
      <c r="R3583" t="s">
        <v>8318</v>
      </c>
      <c r="S3583" s="12">
        <f t="shared" si="220"/>
        <v>41836.471180555556</v>
      </c>
      <c r="T3583" s="12">
        <f t="shared" si="221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2"/>
        <v>2.87</v>
      </c>
      <c r="P3584" s="6">
        <f t="shared" si="223"/>
        <v>58.571428571428569</v>
      </c>
      <c r="Q3584" t="s">
        <v>8317</v>
      </c>
      <c r="R3584" t="s">
        <v>8318</v>
      </c>
      <c r="S3584" s="12">
        <f t="shared" si="220"/>
        <v>42451.095856481479</v>
      </c>
      <c r="T3584" s="12">
        <f t="shared" si="221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2"/>
        <v>1.085</v>
      </c>
      <c r="P3585" s="6">
        <f t="shared" si="223"/>
        <v>135.625</v>
      </c>
      <c r="Q3585" t="s">
        <v>8317</v>
      </c>
      <c r="R3585" t="s">
        <v>8318</v>
      </c>
      <c r="S3585" s="12">
        <f t="shared" si="220"/>
        <v>42418.425983796296</v>
      </c>
      <c r="T3585" s="12">
        <f t="shared" si="221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2"/>
        <v>1.155</v>
      </c>
      <c r="P3586" s="6">
        <f t="shared" si="223"/>
        <v>30.9375</v>
      </c>
      <c r="Q3586" t="s">
        <v>8317</v>
      </c>
      <c r="R3586" t="s">
        <v>8318</v>
      </c>
      <c r="S3586" s="12">
        <f t="shared" ref="S3586:S3649" si="224">(J3586/86400)+DATE(1970,1,1)</f>
        <v>42168.316481481481</v>
      </c>
      <c r="T3586" s="12">
        <f t="shared" ref="T3586:T3649" si="225">(I3586/86400)+DATE(1970,1,1)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6">E3587/D3587</f>
        <v>1.1911764705882353</v>
      </c>
      <c r="P3587" s="6">
        <f t="shared" ref="P3587:P3650" si="227">E3587/L3587</f>
        <v>176.08695652173913</v>
      </c>
      <c r="Q3587" t="s">
        <v>8317</v>
      </c>
      <c r="R3587" t="s">
        <v>8318</v>
      </c>
      <c r="S3587" s="12">
        <f t="shared" si="224"/>
        <v>41964.716319444444</v>
      </c>
      <c r="T3587" s="12">
        <f t="shared" si="225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6"/>
        <v>1.0942666666666667</v>
      </c>
      <c r="P3588" s="6">
        <f t="shared" si="227"/>
        <v>151.9814814814815</v>
      </c>
      <c r="Q3588" t="s">
        <v>8317</v>
      </c>
      <c r="R3588" t="s">
        <v>8318</v>
      </c>
      <c r="S3588" s="12">
        <f t="shared" si="224"/>
        <v>42576.697569444441</v>
      </c>
      <c r="T3588" s="12">
        <f t="shared" si="225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6"/>
        <v>1.266</v>
      </c>
      <c r="P3589" s="6">
        <f t="shared" si="227"/>
        <v>22.607142857142858</v>
      </c>
      <c r="Q3589" t="s">
        <v>8317</v>
      </c>
      <c r="R3589" t="s">
        <v>8318</v>
      </c>
      <c r="S3589" s="12">
        <f t="shared" si="224"/>
        <v>42503.539976851855</v>
      </c>
      <c r="T3589" s="12">
        <f t="shared" si="225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6"/>
        <v>1.0049999999999999</v>
      </c>
      <c r="P3590" s="6">
        <f t="shared" si="227"/>
        <v>18.272727272727273</v>
      </c>
      <c r="Q3590" t="s">
        <v>8317</v>
      </c>
      <c r="R3590" t="s">
        <v>8318</v>
      </c>
      <c r="S3590" s="12">
        <f t="shared" si="224"/>
        <v>42101.828819444447</v>
      </c>
      <c r="T3590" s="12">
        <f t="shared" si="225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6"/>
        <v>1.2749999999999999</v>
      </c>
      <c r="P3591" s="6">
        <f t="shared" si="227"/>
        <v>82.258064516129039</v>
      </c>
      <c r="Q3591" t="s">
        <v>8317</v>
      </c>
      <c r="R3591" t="s">
        <v>8318</v>
      </c>
      <c r="S3591" s="12">
        <f t="shared" si="224"/>
        <v>42125.647534722222</v>
      </c>
      <c r="T3591" s="12">
        <f t="shared" si="225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6"/>
        <v>1.0005999999999999</v>
      </c>
      <c r="P3592" s="6">
        <f t="shared" si="227"/>
        <v>68.534246575342465</v>
      </c>
      <c r="Q3592" t="s">
        <v>8317</v>
      </c>
      <c r="R3592" t="s">
        <v>8318</v>
      </c>
      <c r="S3592" s="12">
        <f t="shared" si="224"/>
        <v>41902.333726851852</v>
      </c>
      <c r="T3592" s="12">
        <f t="shared" si="225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6"/>
        <v>1.75</v>
      </c>
      <c r="P3593" s="6">
        <f t="shared" si="227"/>
        <v>68.055555555555557</v>
      </c>
      <c r="Q3593" t="s">
        <v>8317</v>
      </c>
      <c r="R3593" t="s">
        <v>8318</v>
      </c>
      <c r="S3593" s="12">
        <f t="shared" si="224"/>
        <v>42003.948425925926</v>
      </c>
      <c r="T3593" s="12">
        <f t="shared" si="225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6"/>
        <v>1.2725</v>
      </c>
      <c r="P3594" s="6">
        <f t="shared" si="227"/>
        <v>72.714285714285708</v>
      </c>
      <c r="Q3594" t="s">
        <v>8317</v>
      </c>
      <c r="R3594" t="s">
        <v>8318</v>
      </c>
      <c r="S3594" s="12">
        <f t="shared" si="224"/>
        <v>41988.829942129625</v>
      </c>
      <c r="T3594" s="12">
        <f t="shared" si="225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6"/>
        <v>1.1063333333333334</v>
      </c>
      <c r="P3595" s="6">
        <f t="shared" si="227"/>
        <v>77.186046511627907</v>
      </c>
      <c r="Q3595" t="s">
        <v>8317</v>
      </c>
      <c r="R3595" t="s">
        <v>8318</v>
      </c>
      <c r="S3595" s="12">
        <f t="shared" si="224"/>
        <v>41974.898599537039</v>
      </c>
      <c r="T3595" s="12">
        <f t="shared" si="225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6"/>
        <v>1.2593749999999999</v>
      </c>
      <c r="P3596" s="6">
        <f t="shared" si="227"/>
        <v>55.972222222222221</v>
      </c>
      <c r="Q3596" t="s">
        <v>8317</v>
      </c>
      <c r="R3596" t="s">
        <v>8318</v>
      </c>
      <c r="S3596" s="12">
        <f t="shared" si="224"/>
        <v>42592.066921296297</v>
      </c>
      <c r="T3596" s="12">
        <f t="shared" si="225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6"/>
        <v>1.1850000000000001</v>
      </c>
      <c r="P3597" s="6">
        <f t="shared" si="227"/>
        <v>49.693548387096776</v>
      </c>
      <c r="Q3597" t="s">
        <v>8317</v>
      </c>
      <c r="R3597" t="s">
        <v>8318</v>
      </c>
      <c r="S3597" s="12">
        <f t="shared" si="224"/>
        <v>42050.008368055554</v>
      </c>
      <c r="T3597" s="12">
        <f t="shared" si="225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6"/>
        <v>1.0772727272727274</v>
      </c>
      <c r="P3598" s="6">
        <f t="shared" si="227"/>
        <v>79</v>
      </c>
      <c r="Q3598" t="s">
        <v>8317</v>
      </c>
      <c r="R3598" t="s">
        <v>8318</v>
      </c>
      <c r="S3598" s="12">
        <f t="shared" si="224"/>
        <v>41856.715069444443</v>
      </c>
      <c r="T3598" s="12">
        <f t="shared" si="225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6"/>
        <v>1.026</v>
      </c>
      <c r="P3599" s="6">
        <f t="shared" si="227"/>
        <v>77.727272727272734</v>
      </c>
      <c r="Q3599" t="s">
        <v>8317</v>
      </c>
      <c r="R3599" t="s">
        <v>8318</v>
      </c>
      <c r="S3599" s="12">
        <f t="shared" si="224"/>
        <v>42417.585532407407</v>
      </c>
      <c r="T3599" s="12">
        <f t="shared" si="225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6"/>
        <v>1.101</v>
      </c>
      <c r="P3600" s="6">
        <f t="shared" si="227"/>
        <v>40.777777777777779</v>
      </c>
      <c r="Q3600" t="s">
        <v>8317</v>
      </c>
      <c r="R3600" t="s">
        <v>8318</v>
      </c>
      <c r="S3600" s="12">
        <f t="shared" si="224"/>
        <v>41866.79886574074</v>
      </c>
      <c r="T3600" s="12">
        <f t="shared" si="225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6"/>
        <v>2.02</v>
      </c>
      <c r="P3601" s="6">
        <f t="shared" si="227"/>
        <v>59.411764705882355</v>
      </c>
      <c r="Q3601" t="s">
        <v>8317</v>
      </c>
      <c r="R3601" t="s">
        <v>8318</v>
      </c>
      <c r="S3601" s="12">
        <f t="shared" si="224"/>
        <v>42220.79487268519</v>
      </c>
      <c r="T3601" s="12">
        <f t="shared" si="225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6"/>
        <v>1.3</v>
      </c>
      <c r="P3602" s="6">
        <f t="shared" si="227"/>
        <v>3.25</v>
      </c>
      <c r="Q3602" t="s">
        <v>8317</v>
      </c>
      <c r="R3602" t="s">
        <v>8318</v>
      </c>
      <c r="S3602" s="12">
        <f t="shared" si="224"/>
        <v>42628.849120370374</v>
      </c>
      <c r="T3602" s="12">
        <f t="shared" si="225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6"/>
        <v>1.0435000000000001</v>
      </c>
      <c r="P3603" s="6">
        <f t="shared" si="227"/>
        <v>39.377358490566039</v>
      </c>
      <c r="Q3603" t="s">
        <v>8317</v>
      </c>
      <c r="R3603" t="s">
        <v>8318</v>
      </c>
      <c r="S3603" s="12">
        <f t="shared" si="224"/>
        <v>41990.99863425926</v>
      </c>
      <c r="T3603" s="12">
        <f t="shared" si="225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6"/>
        <v>1.0004999999999999</v>
      </c>
      <c r="P3604" s="6">
        <f t="shared" si="227"/>
        <v>81.673469387755105</v>
      </c>
      <c r="Q3604" t="s">
        <v>8317</v>
      </c>
      <c r="R3604" t="s">
        <v>8318</v>
      </c>
      <c r="S3604" s="12">
        <f t="shared" si="224"/>
        <v>42447.894432870366</v>
      </c>
      <c r="T3604" s="12">
        <f t="shared" si="225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6"/>
        <v>1.7066666666666668</v>
      </c>
      <c r="P3605" s="6">
        <f t="shared" si="227"/>
        <v>44.912280701754383</v>
      </c>
      <c r="Q3605" t="s">
        <v>8317</v>
      </c>
      <c r="R3605" t="s">
        <v>8318</v>
      </c>
      <c r="S3605" s="12">
        <f t="shared" si="224"/>
        <v>42283.864351851851</v>
      </c>
      <c r="T3605" s="12">
        <f t="shared" si="225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6"/>
        <v>1.1283333333333334</v>
      </c>
      <c r="P3606" s="6">
        <f t="shared" si="227"/>
        <v>49.05797101449275</v>
      </c>
      <c r="Q3606" t="s">
        <v>8317</v>
      </c>
      <c r="R3606" t="s">
        <v>8318</v>
      </c>
      <c r="S3606" s="12">
        <f t="shared" si="224"/>
        <v>42483.015694444446</v>
      </c>
      <c r="T3606" s="12">
        <f t="shared" si="225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6"/>
        <v>1.84</v>
      </c>
      <c r="P3607" s="6">
        <f t="shared" si="227"/>
        <v>30.666666666666668</v>
      </c>
      <c r="Q3607" t="s">
        <v>8317</v>
      </c>
      <c r="R3607" t="s">
        <v>8318</v>
      </c>
      <c r="S3607" s="12">
        <f t="shared" si="224"/>
        <v>42383.793124999997</v>
      </c>
      <c r="T3607" s="12">
        <f t="shared" si="225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6"/>
        <v>1.3026666666666666</v>
      </c>
      <c r="P3608" s="6">
        <f t="shared" si="227"/>
        <v>61.0625</v>
      </c>
      <c r="Q3608" t="s">
        <v>8317</v>
      </c>
      <c r="R3608" t="s">
        <v>8318</v>
      </c>
      <c r="S3608" s="12">
        <f t="shared" si="224"/>
        <v>42566.604826388888</v>
      </c>
      <c r="T3608" s="12">
        <f t="shared" si="225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6"/>
        <v>1.0545454545454545</v>
      </c>
      <c r="P3609" s="6">
        <f t="shared" si="227"/>
        <v>29</v>
      </c>
      <c r="Q3609" t="s">
        <v>8317</v>
      </c>
      <c r="R3609" t="s">
        <v>8318</v>
      </c>
      <c r="S3609" s="12">
        <f t="shared" si="224"/>
        <v>42338.963912037041</v>
      </c>
      <c r="T3609" s="12">
        <f t="shared" si="225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6"/>
        <v>1</v>
      </c>
      <c r="P3610" s="6">
        <f t="shared" si="227"/>
        <v>29.62962962962963</v>
      </c>
      <c r="Q3610" t="s">
        <v>8317</v>
      </c>
      <c r="R3610" t="s">
        <v>8318</v>
      </c>
      <c r="S3610" s="12">
        <f t="shared" si="224"/>
        <v>42506.709374999999</v>
      </c>
      <c r="T3610" s="12">
        <f t="shared" si="225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6"/>
        <v>1.5331632653061225</v>
      </c>
      <c r="P3611" s="6">
        <f t="shared" si="227"/>
        <v>143.0952380952381</v>
      </c>
      <c r="Q3611" t="s">
        <v>8317</v>
      </c>
      <c r="R3611" t="s">
        <v>8318</v>
      </c>
      <c r="S3611" s="12">
        <f t="shared" si="224"/>
        <v>42429.991724537038</v>
      </c>
      <c r="T3611" s="12">
        <f t="shared" si="225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6"/>
        <v>1.623</v>
      </c>
      <c r="P3612" s="6">
        <f t="shared" si="227"/>
        <v>52.354838709677416</v>
      </c>
      <c r="Q3612" t="s">
        <v>8317</v>
      </c>
      <c r="R3612" t="s">
        <v>8318</v>
      </c>
      <c r="S3612" s="12">
        <f t="shared" si="224"/>
        <v>42203.432129629626</v>
      </c>
      <c r="T3612" s="12">
        <f t="shared" si="225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6"/>
        <v>1.36</v>
      </c>
      <c r="P3613" s="6">
        <f t="shared" si="227"/>
        <v>66.666666666666671</v>
      </c>
      <c r="Q3613" t="s">
        <v>8317</v>
      </c>
      <c r="R3613" t="s">
        <v>8318</v>
      </c>
      <c r="S3613" s="12">
        <f t="shared" si="224"/>
        <v>42072.370381944449</v>
      </c>
      <c r="T3613" s="12">
        <f t="shared" si="225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6"/>
        <v>1.444</v>
      </c>
      <c r="P3614" s="6">
        <f t="shared" si="227"/>
        <v>126.66666666666667</v>
      </c>
      <c r="Q3614" t="s">
        <v>8317</v>
      </c>
      <c r="R3614" t="s">
        <v>8318</v>
      </c>
      <c r="S3614" s="12">
        <f t="shared" si="224"/>
        <v>41789.726979166662</v>
      </c>
      <c r="T3614" s="12">
        <f t="shared" si="225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6"/>
        <v>1</v>
      </c>
      <c r="P3615" s="6">
        <f t="shared" si="227"/>
        <v>62.5</v>
      </c>
      <c r="Q3615" t="s">
        <v>8317</v>
      </c>
      <c r="R3615" t="s">
        <v>8318</v>
      </c>
      <c r="S3615" s="12">
        <f t="shared" si="224"/>
        <v>41788.58997685185</v>
      </c>
      <c r="T3615" s="12">
        <f t="shared" si="225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6"/>
        <v>1.008</v>
      </c>
      <c r="P3616" s="6">
        <f t="shared" si="227"/>
        <v>35.492957746478872</v>
      </c>
      <c r="Q3616" t="s">
        <v>8317</v>
      </c>
      <c r="R3616" t="s">
        <v>8318</v>
      </c>
      <c r="S3616" s="12">
        <f t="shared" si="224"/>
        <v>42144.041851851856</v>
      </c>
      <c r="T3616" s="12">
        <f t="shared" si="225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6"/>
        <v>1.0680000000000001</v>
      </c>
      <c r="P3617" s="6">
        <f t="shared" si="227"/>
        <v>37.083333333333336</v>
      </c>
      <c r="Q3617" t="s">
        <v>8317</v>
      </c>
      <c r="R3617" t="s">
        <v>8318</v>
      </c>
      <c r="S3617" s="12">
        <f t="shared" si="224"/>
        <v>42318.593703703707</v>
      </c>
      <c r="T3617" s="12">
        <f t="shared" si="225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6"/>
        <v>1.248</v>
      </c>
      <c r="P3618" s="6">
        <f t="shared" si="227"/>
        <v>69.333333333333329</v>
      </c>
      <c r="Q3618" t="s">
        <v>8317</v>
      </c>
      <c r="R3618" t="s">
        <v>8318</v>
      </c>
      <c r="S3618" s="12">
        <f t="shared" si="224"/>
        <v>42052.949814814812</v>
      </c>
      <c r="T3618" s="12">
        <f t="shared" si="225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6"/>
        <v>1.1891891891891893</v>
      </c>
      <c r="P3619" s="6">
        <f t="shared" si="227"/>
        <v>17.254901960784313</v>
      </c>
      <c r="Q3619" t="s">
        <v>8317</v>
      </c>
      <c r="R3619" t="s">
        <v>8318</v>
      </c>
      <c r="S3619" s="12">
        <f t="shared" si="224"/>
        <v>42779.610289351855</v>
      </c>
      <c r="T3619" s="12">
        <f t="shared" si="225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6"/>
        <v>1.01</v>
      </c>
      <c r="P3620" s="6">
        <f t="shared" si="227"/>
        <v>36.071428571428569</v>
      </c>
      <c r="Q3620" t="s">
        <v>8317</v>
      </c>
      <c r="R3620" t="s">
        <v>8318</v>
      </c>
      <c r="S3620" s="12">
        <f t="shared" si="224"/>
        <v>42128.627893518518</v>
      </c>
      <c r="T3620" s="12">
        <f t="shared" si="225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6"/>
        <v>1.1299999999999999</v>
      </c>
      <c r="P3621" s="6">
        <f t="shared" si="227"/>
        <v>66.470588235294116</v>
      </c>
      <c r="Q3621" t="s">
        <v>8317</v>
      </c>
      <c r="R3621" t="s">
        <v>8318</v>
      </c>
      <c r="S3621" s="12">
        <f t="shared" si="224"/>
        <v>42661.132245370369</v>
      </c>
      <c r="T3621" s="12">
        <f t="shared" si="225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6"/>
        <v>1.0519047619047619</v>
      </c>
      <c r="P3622" s="6">
        <f t="shared" si="227"/>
        <v>56.065989847715734</v>
      </c>
      <c r="Q3622" t="s">
        <v>8317</v>
      </c>
      <c r="R3622" t="s">
        <v>8318</v>
      </c>
      <c r="S3622" s="12">
        <f t="shared" si="224"/>
        <v>42037.938206018516</v>
      </c>
      <c r="T3622" s="12">
        <f t="shared" si="225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6"/>
        <v>1.0973333333333333</v>
      </c>
      <c r="P3623" s="6">
        <f t="shared" si="227"/>
        <v>47.028571428571432</v>
      </c>
      <c r="Q3623" t="s">
        <v>8317</v>
      </c>
      <c r="R3623" t="s">
        <v>8318</v>
      </c>
      <c r="S3623" s="12">
        <f t="shared" si="224"/>
        <v>42619.935694444444</v>
      </c>
      <c r="T3623" s="12">
        <f t="shared" si="225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6"/>
        <v>1.00099</v>
      </c>
      <c r="P3624" s="6">
        <f t="shared" si="227"/>
        <v>47.666190476190479</v>
      </c>
      <c r="Q3624" t="s">
        <v>8317</v>
      </c>
      <c r="R3624" t="s">
        <v>8318</v>
      </c>
      <c r="S3624" s="12">
        <f t="shared" si="224"/>
        <v>41877.221886574072</v>
      </c>
      <c r="T3624" s="12">
        <f t="shared" si="225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6"/>
        <v>1.2</v>
      </c>
      <c r="P3625" s="6">
        <f t="shared" si="227"/>
        <v>88.235294117647058</v>
      </c>
      <c r="Q3625" t="s">
        <v>8317</v>
      </c>
      <c r="R3625" t="s">
        <v>8318</v>
      </c>
      <c r="S3625" s="12">
        <f t="shared" si="224"/>
        <v>41828.736921296295</v>
      </c>
      <c r="T3625" s="12">
        <f t="shared" si="225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6"/>
        <v>1.0493333333333332</v>
      </c>
      <c r="P3626" s="6">
        <f t="shared" si="227"/>
        <v>80.717948717948715</v>
      </c>
      <c r="Q3626" t="s">
        <v>8317</v>
      </c>
      <c r="R3626" t="s">
        <v>8318</v>
      </c>
      <c r="S3626" s="12">
        <f t="shared" si="224"/>
        <v>42545.774189814816</v>
      </c>
      <c r="T3626" s="12">
        <f t="shared" si="225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6"/>
        <v>1.0266666666666666</v>
      </c>
      <c r="P3627" s="6">
        <f t="shared" si="227"/>
        <v>39.487179487179489</v>
      </c>
      <c r="Q3627" t="s">
        <v>8317</v>
      </c>
      <c r="R3627" t="s">
        <v>8318</v>
      </c>
      <c r="S3627" s="12">
        <f t="shared" si="224"/>
        <v>42157.652511574073</v>
      </c>
      <c r="T3627" s="12">
        <f t="shared" si="225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6"/>
        <v>1.0182500000000001</v>
      </c>
      <c r="P3628" s="6">
        <f t="shared" si="227"/>
        <v>84.854166666666671</v>
      </c>
      <c r="Q3628" t="s">
        <v>8317</v>
      </c>
      <c r="R3628" t="s">
        <v>8318</v>
      </c>
      <c r="S3628" s="12">
        <f t="shared" si="224"/>
        <v>41846.667326388888</v>
      </c>
      <c r="T3628" s="12">
        <f t="shared" si="225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6"/>
        <v>1</v>
      </c>
      <c r="P3629" s="6">
        <f t="shared" si="227"/>
        <v>68.965517241379317</v>
      </c>
      <c r="Q3629" t="s">
        <v>8317</v>
      </c>
      <c r="R3629" t="s">
        <v>8318</v>
      </c>
      <c r="S3629" s="12">
        <f t="shared" si="224"/>
        <v>42460.741747685184</v>
      </c>
      <c r="T3629" s="12">
        <f t="shared" si="225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6"/>
        <v>0</v>
      </c>
      <c r="P3630" s="6" t="e">
        <f t="shared" si="227"/>
        <v>#DIV/0!</v>
      </c>
      <c r="Q3630" t="s">
        <v>8317</v>
      </c>
      <c r="R3630" t="s">
        <v>8359</v>
      </c>
      <c r="S3630" s="12">
        <f t="shared" si="224"/>
        <v>42291.833287037036</v>
      </c>
      <c r="T3630" s="12">
        <f t="shared" si="225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6"/>
        <v>1.9999999999999999E-6</v>
      </c>
      <c r="P3631" s="6">
        <f t="shared" si="227"/>
        <v>1</v>
      </c>
      <c r="Q3631" t="s">
        <v>8317</v>
      </c>
      <c r="R3631" t="s">
        <v>8359</v>
      </c>
      <c r="S3631" s="12">
        <f t="shared" si="224"/>
        <v>42437.094490740739</v>
      </c>
      <c r="T3631" s="12">
        <f t="shared" si="225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6"/>
        <v>3.3333333333333332E-4</v>
      </c>
      <c r="P3632" s="6">
        <f t="shared" si="227"/>
        <v>1</v>
      </c>
      <c r="Q3632" t="s">
        <v>8317</v>
      </c>
      <c r="R3632" t="s">
        <v>8359</v>
      </c>
      <c r="S3632" s="12">
        <f t="shared" si="224"/>
        <v>41942.84710648148</v>
      </c>
      <c r="T3632" s="12">
        <f t="shared" si="225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6"/>
        <v>0.51023391812865493</v>
      </c>
      <c r="P3633" s="6">
        <f t="shared" si="227"/>
        <v>147.88135593220338</v>
      </c>
      <c r="Q3633" t="s">
        <v>8317</v>
      </c>
      <c r="R3633" t="s">
        <v>8359</v>
      </c>
      <c r="S3633" s="12">
        <f t="shared" si="224"/>
        <v>41880.753437499996</v>
      </c>
      <c r="T3633" s="12">
        <f t="shared" si="225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6"/>
        <v>0.2</v>
      </c>
      <c r="P3634" s="6">
        <f t="shared" si="227"/>
        <v>100</v>
      </c>
      <c r="Q3634" t="s">
        <v>8317</v>
      </c>
      <c r="R3634" t="s">
        <v>8359</v>
      </c>
      <c r="S3634" s="12">
        <f t="shared" si="224"/>
        <v>41946.936909722222</v>
      </c>
      <c r="T3634" s="12">
        <f t="shared" si="225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6"/>
        <v>0.35239999999999999</v>
      </c>
      <c r="P3635" s="6">
        <f t="shared" si="227"/>
        <v>56.838709677419352</v>
      </c>
      <c r="Q3635" t="s">
        <v>8317</v>
      </c>
      <c r="R3635" t="s">
        <v>8359</v>
      </c>
      <c r="S3635" s="12">
        <f t="shared" si="224"/>
        <v>42649.623460648145</v>
      </c>
      <c r="T3635" s="12">
        <f t="shared" si="225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6"/>
        <v>4.2466666666666666E-2</v>
      </c>
      <c r="P3636" s="6">
        <f t="shared" si="227"/>
        <v>176.94444444444446</v>
      </c>
      <c r="Q3636" t="s">
        <v>8317</v>
      </c>
      <c r="R3636" t="s">
        <v>8359</v>
      </c>
      <c r="S3636" s="12">
        <f t="shared" si="224"/>
        <v>42701.166365740741</v>
      </c>
      <c r="T3636" s="12">
        <f t="shared" si="225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6"/>
        <v>0.36457142857142855</v>
      </c>
      <c r="P3637" s="6">
        <f t="shared" si="227"/>
        <v>127.6</v>
      </c>
      <c r="Q3637" t="s">
        <v>8317</v>
      </c>
      <c r="R3637" t="s">
        <v>8359</v>
      </c>
      <c r="S3637" s="12">
        <f t="shared" si="224"/>
        <v>42450.88282407407</v>
      </c>
      <c r="T3637" s="12">
        <f t="shared" si="225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6"/>
        <v>0</v>
      </c>
      <c r="P3638" s="6" t="e">
        <f t="shared" si="227"/>
        <v>#DIV/0!</v>
      </c>
      <c r="Q3638" t="s">
        <v>8317</v>
      </c>
      <c r="R3638" t="s">
        <v>8359</v>
      </c>
      <c r="S3638" s="12">
        <f t="shared" si="224"/>
        <v>42226.694780092592</v>
      </c>
      <c r="T3638" s="12">
        <f t="shared" si="225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6"/>
        <v>0.30866666666666664</v>
      </c>
      <c r="P3639" s="6">
        <f t="shared" si="227"/>
        <v>66.142857142857139</v>
      </c>
      <c r="Q3639" t="s">
        <v>8317</v>
      </c>
      <c r="R3639" t="s">
        <v>8359</v>
      </c>
      <c r="S3639" s="12">
        <f t="shared" si="224"/>
        <v>41975.700636574074</v>
      </c>
      <c r="T3639" s="12">
        <f t="shared" si="225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6"/>
        <v>6.545454545454546E-2</v>
      </c>
      <c r="P3640" s="6">
        <f t="shared" si="227"/>
        <v>108</v>
      </c>
      <c r="Q3640" t="s">
        <v>8317</v>
      </c>
      <c r="R3640" t="s">
        <v>8359</v>
      </c>
      <c r="S3640" s="12">
        <f t="shared" si="224"/>
        <v>42053.672824074078</v>
      </c>
      <c r="T3640" s="12">
        <f t="shared" si="225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6"/>
        <v>4.0000000000000003E-5</v>
      </c>
      <c r="P3641" s="6">
        <f t="shared" si="227"/>
        <v>1</v>
      </c>
      <c r="Q3641" t="s">
        <v>8317</v>
      </c>
      <c r="R3641" t="s">
        <v>8359</v>
      </c>
      <c r="S3641" s="12">
        <f t="shared" si="224"/>
        <v>42590.677152777775</v>
      </c>
      <c r="T3641" s="12">
        <f t="shared" si="225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6"/>
        <v>5.5E-2</v>
      </c>
      <c r="P3642" s="6">
        <f t="shared" si="227"/>
        <v>18.333333333333332</v>
      </c>
      <c r="Q3642" t="s">
        <v>8317</v>
      </c>
      <c r="R3642" t="s">
        <v>8359</v>
      </c>
      <c r="S3642" s="12">
        <f t="shared" si="224"/>
        <v>42104.781597222223</v>
      </c>
      <c r="T3642" s="12">
        <f t="shared" si="225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6"/>
        <v>0</v>
      </c>
      <c r="P3643" s="6" t="e">
        <f t="shared" si="227"/>
        <v>#DIV/0!</v>
      </c>
      <c r="Q3643" t="s">
        <v>8317</v>
      </c>
      <c r="R3643" t="s">
        <v>8359</v>
      </c>
      <c r="S3643" s="12">
        <f t="shared" si="224"/>
        <v>41899.627071759256</v>
      </c>
      <c r="T3643" s="12">
        <f t="shared" si="225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6"/>
        <v>2.1428571428571429E-2</v>
      </c>
      <c r="P3644" s="6">
        <f t="shared" si="227"/>
        <v>7.5</v>
      </c>
      <c r="Q3644" t="s">
        <v>8317</v>
      </c>
      <c r="R3644" t="s">
        <v>8359</v>
      </c>
      <c r="S3644" s="12">
        <f t="shared" si="224"/>
        <v>42297.816284722227</v>
      </c>
      <c r="T3644" s="12">
        <f t="shared" si="225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6"/>
        <v>0</v>
      </c>
      <c r="P3645" s="6" t="e">
        <f t="shared" si="227"/>
        <v>#DIV/0!</v>
      </c>
      <c r="Q3645" t="s">
        <v>8317</v>
      </c>
      <c r="R3645" t="s">
        <v>8359</v>
      </c>
      <c r="S3645" s="12">
        <f t="shared" si="224"/>
        <v>42285.143969907411</v>
      </c>
      <c r="T3645" s="12">
        <f t="shared" si="225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6"/>
        <v>0.16420000000000001</v>
      </c>
      <c r="P3646" s="6">
        <f t="shared" si="227"/>
        <v>68.416666666666671</v>
      </c>
      <c r="Q3646" t="s">
        <v>8317</v>
      </c>
      <c r="R3646" t="s">
        <v>8359</v>
      </c>
      <c r="S3646" s="12">
        <f t="shared" si="224"/>
        <v>42409.241747685184</v>
      </c>
      <c r="T3646" s="12">
        <f t="shared" si="225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6"/>
        <v>1E-3</v>
      </c>
      <c r="P3647" s="6">
        <f t="shared" si="227"/>
        <v>1</v>
      </c>
      <c r="Q3647" t="s">
        <v>8317</v>
      </c>
      <c r="R3647" t="s">
        <v>8359</v>
      </c>
      <c r="S3647" s="12">
        <f t="shared" si="224"/>
        <v>42665.970347222217</v>
      </c>
      <c r="T3647" s="12">
        <f t="shared" si="225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6"/>
        <v>4.8099999999999997E-2</v>
      </c>
      <c r="P3648" s="6">
        <f t="shared" si="227"/>
        <v>60.125</v>
      </c>
      <c r="Q3648" t="s">
        <v>8317</v>
      </c>
      <c r="R3648" t="s">
        <v>8359</v>
      </c>
      <c r="S3648" s="12">
        <f t="shared" si="224"/>
        <v>42140.421319444446</v>
      </c>
      <c r="T3648" s="12">
        <f t="shared" si="225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6"/>
        <v>0.06</v>
      </c>
      <c r="P3649" s="6">
        <f t="shared" si="227"/>
        <v>15</v>
      </c>
      <c r="Q3649" t="s">
        <v>8317</v>
      </c>
      <c r="R3649" t="s">
        <v>8359</v>
      </c>
      <c r="S3649" s="12">
        <f t="shared" si="224"/>
        <v>42598.749155092592</v>
      </c>
      <c r="T3649" s="12">
        <f t="shared" si="225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6"/>
        <v>1.003825</v>
      </c>
      <c r="P3650" s="6">
        <f t="shared" si="227"/>
        <v>550.04109589041093</v>
      </c>
      <c r="Q3650" t="s">
        <v>8317</v>
      </c>
      <c r="R3650" t="s">
        <v>8318</v>
      </c>
      <c r="S3650" s="12">
        <f t="shared" ref="S3650:S3713" si="228">(J3650/86400)+DATE(1970,1,1)</f>
        <v>41887.292187500003</v>
      </c>
      <c r="T3650" s="12">
        <f t="shared" ref="T3650:T3713" si="229">(I3650/86400)+DATE(1970,1,1)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30">E3651/D3651</f>
        <v>1.04</v>
      </c>
      <c r="P3651" s="6">
        <f t="shared" ref="P3651:P3714" si="231">E3651/L3651</f>
        <v>97.5</v>
      </c>
      <c r="Q3651" t="s">
        <v>8317</v>
      </c>
      <c r="R3651" t="s">
        <v>8318</v>
      </c>
      <c r="S3651" s="12">
        <f t="shared" si="228"/>
        <v>41780.712893518517</v>
      </c>
      <c r="T3651" s="12">
        <f t="shared" si="229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30"/>
        <v>1</v>
      </c>
      <c r="P3652" s="6">
        <f t="shared" si="231"/>
        <v>29.411764705882351</v>
      </c>
      <c r="Q3652" t="s">
        <v>8317</v>
      </c>
      <c r="R3652" t="s">
        <v>8318</v>
      </c>
      <c r="S3652" s="12">
        <f t="shared" si="228"/>
        <v>42381.478981481487</v>
      </c>
      <c r="T3652" s="12">
        <f t="shared" si="229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0"/>
        <v>1.04</v>
      </c>
      <c r="P3653" s="6">
        <f t="shared" si="231"/>
        <v>57.777777777777779</v>
      </c>
      <c r="Q3653" t="s">
        <v>8317</v>
      </c>
      <c r="R3653" t="s">
        <v>8318</v>
      </c>
      <c r="S3653" s="12">
        <f t="shared" si="228"/>
        <v>41828.646319444444</v>
      </c>
      <c r="T3653" s="12">
        <f t="shared" si="229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0"/>
        <v>2.5066666666666668</v>
      </c>
      <c r="P3654" s="6">
        <f t="shared" si="231"/>
        <v>44.235294117647058</v>
      </c>
      <c r="Q3654" t="s">
        <v>8317</v>
      </c>
      <c r="R3654" t="s">
        <v>8318</v>
      </c>
      <c r="S3654" s="12">
        <f t="shared" si="228"/>
        <v>42596.644699074073</v>
      </c>
      <c r="T3654" s="12">
        <f t="shared" si="229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0"/>
        <v>1.0049999999999999</v>
      </c>
      <c r="P3655" s="6">
        <f t="shared" si="231"/>
        <v>60.909090909090907</v>
      </c>
      <c r="Q3655" t="s">
        <v>8317</v>
      </c>
      <c r="R3655" t="s">
        <v>8318</v>
      </c>
      <c r="S3655" s="12">
        <f t="shared" si="228"/>
        <v>42191.363506944443</v>
      </c>
      <c r="T3655" s="12">
        <f t="shared" si="229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0"/>
        <v>1.744</v>
      </c>
      <c r="P3656" s="6">
        <f t="shared" si="231"/>
        <v>68.84210526315789</v>
      </c>
      <c r="Q3656" t="s">
        <v>8317</v>
      </c>
      <c r="R3656" t="s">
        <v>8318</v>
      </c>
      <c r="S3656" s="12">
        <f t="shared" si="228"/>
        <v>42440.416504629626</v>
      </c>
      <c r="T3656" s="12">
        <f t="shared" si="229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0"/>
        <v>1.1626000000000001</v>
      </c>
      <c r="P3657" s="6">
        <f t="shared" si="231"/>
        <v>73.582278481012665</v>
      </c>
      <c r="Q3657" t="s">
        <v>8317</v>
      </c>
      <c r="R3657" t="s">
        <v>8318</v>
      </c>
      <c r="S3657" s="12">
        <f t="shared" si="228"/>
        <v>42173.803217592591</v>
      </c>
      <c r="T3657" s="12">
        <f t="shared" si="229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0"/>
        <v>1.0582</v>
      </c>
      <c r="P3658" s="6">
        <f t="shared" si="231"/>
        <v>115.02173913043478</v>
      </c>
      <c r="Q3658" t="s">
        <v>8317</v>
      </c>
      <c r="R3658" t="s">
        <v>8318</v>
      </c>
      <c r="S3658" s="12">
        <f t="shared" si="228"/>
        <v>42737.910138888888</v>
      </c>
      <c r="T3658" s="12">
        <f t="shared" si="229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0"/>
        <v>1.1074999999999999</v>
      </c>
      <c r="P3659" s="6">
        <f t="shared" si="231"/>
        <v>110.75</v>
      </c>
      <c r="Q3659" t="s">
        <v>8317</v>
      </c>
      <c r="R3659" t="s">
        <v>8318</v>
      </c>
      <c r="S3659" s="12">
        <f t="shared" si="228"/>
        <v>42499.629849537036</v>
      </c>
      <c r="T3659" s="12">
        <f t="shared" si="229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0"/>
        <v>1.0066666666666666</v>
      </c>
      <c r="P3660" s="6">
        <f t="shared" si="231"/>
        <v>75.5</v>
      </c>
      <c r="Q3660" t="s">
        <v>8317</v>
      </c>
      <c r="R3660" t="s">
        <v>8318</v>
      </c>
      <c r="S3660" s="12">
        <f t="shared" si="228"/>
        <v>41775.858564814815</v>
      </c>
      <c r="T3660" s="12">
        <f t="shared" si="229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0"/>
        <v>1.0203333333333333</v>
      </c>
      <c r="P3661" s="6">
        <f t="shared" si="231"/>
        <v>235.46153846153845</v>
      </c>
      <c r="Q3661" t="s">
        <v>8317</v>
      </c>
      <c r="R3661" t="s">
        <v>8318</v>
      </c>
      <c r="S3661" s="12">
        <f t="shared" si="228"/>
        <v>42055.277199074073</v>
      </c>
      <c r="T3661" s="12">
        <f t="shared" si="229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0"/>
        <v>1</v>
      </c>
      <c r="P3662" s="6">
        <f t="shared" si="231"/>
        <v>11.363636363636363</v>
      </c>
      <c r="Q3662" t="s">
        <v>8317</v>
      </c>
      <c r="R3662" t="s">
        <v>8318</v>
      </c>
      <c r="S3662" s="12">
        <f t="shared" si="228"/>
        <v>41971.881076388891</v>
      </c>
      <c r="T3662" s="12">
        <f t="shared" si="229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0"/>
        <v>1.1100000000000001</v>
      </c>
      <c r="P3663" s="6">
        <f t="shared" si="231"/>
        <v>92.5</v>
      </c>
      <c r="Q3663" t="s">
        <v>8317</v>
      </c>
      <c r="R3663" t="s">
        <v>8318</v>
      </c>
      <c r="S3663" s="12">
        <f t="shared" si="228"/>
        <v>42447.896666666667</v>
      </c>
      <c r="T3663" s="12">
        <f t="shared" si="229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0"/>
        <v>1.0142500000000001</v>
      </c>
      <c r="P3664" s="6">
        <f t="shared" si="231"/>
        <v>202.85</v>
      </c>
      <c r="Q3664" t="s">
        <v>8317</v>
      </c>
      <c r="R3664" t="s">
        <v>8318</v>
      </c>
      <c r="S3664" s="12">
        <f t="shared" si="228"/>
        <v>42064.220069444447</v>
      </c>
      <c r="T3664" s="12">
        <f t="shared" si="229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0"/>
        <v>1.04</v>
      </c>
      <c r="P3665" s="6">
        <f t="shared" si="231"/>
        <v>26</v>
      </c>
      <c r="Q3665" t="s">
        <v>8317</v>
      </c>
      <c r="R3665" t="s">
        <v>8318</v>
      </c>
      <c r="S3665" s="12">
        <f t="shared" si="228"/>
        <v>42665.451736111107</v>
      </c>
      <c r="T3665" s="12">
        <f t="shared" si="229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0"/>
        <v>1.09375</v>
      </c>
      <c r="P3666" s="6">
        <f t="shared" si="231"/>
        <v>46.05263157894737</v>
      </c>
      <c r="Q3666" t="s">
        <v>8317</v>
      </c>
      <c r="R3666" t="s">
        <v>8318</v>
      </c>
      <c r="S3666" s="12">
        <f t="shared" si="228"/>
        <v>42523.248715277776</v>
      </c>
      <c r="T3666" s="12">
        <f t="shared" si="229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0"/>
        <v>1.1516129032258065</v>
      </c>
      <c r="P3667" s="6">
        <f t="shared" si="231"/>
        <v>51</v>
      </c>
      <c r="Q3667" t="s">
        <v>8317</v>
      </c>
      <c r="R3667" t="s">
        <v>8318</v>
      </c>
      <c r="S3667" s="12">
        <f t="shared" si="228"/>
        <v>42294.808124999996</v>
      </c>
      <c r="T3667" s="12">
        <f t="shared" si="229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0"/>
        <v>1</v>
      </c>
      <c r="P3668" s="6">
        <f t="shared" si="231"/>
        <v>31.578947368421051</v>
      </c>
      <c r="Q3668" t="s">
        <v>8317</v>
      </c>
      <c r="R3668" t="s">
        <v>8318</v>
      </c>
      <c r="S3668" s="12">
        <f t="shared" si="228"/>
        <v>41822.90488425926</v>
      </c>
      <c r="T3668" s="12">
        <f t="shared" si="229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0"/>
        <v>1.0317033333333334</v>
      </c>
      <c r="P3669" s="6">
        <f t="shared" si="231"/>
        <v>53.363965517241382</v>
      </c>
      <c r="Q3669" t="s">
        <v>8317</v>
      </c>
      <c r="R3669" t="s">
        <v>8318</v>
      </c>
      <c r="S3669" s="12">
        <f t="shared" si="228"/>
        <v>42173.970127314809</v>
      </c>
      <c r="T3669" s="12">
        <f t="shared" si="229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0"/>
        <v>1.0349999999999999</v>
      </c>
      <c r="P3670" s="6">
        <f t="shared" si="231"/>
        <v>36.964285714285715</v>
      </c>
      <c r="Q3670" t="s">
        <v>8317</v>
      </c>
      <c r="R3670" t="s">
        <v>8318</v>
      </c>
      <c r="S3670" s="12">
        <f t="shared" si="228"/>
        <v>42185.556157407409</v>
      </c>
      <c r="T3670" s="12">
        <f t="shared" si="229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0"/>
        <v>1.3819999999999999</v>
      </c>
      <c r="P3671" s="6">
        <f t="shared" si="231"/>
        <v>81.294117647058826</v>
      </c>
      <c r="Q3671" t="s">
        <v>8317</v>
      </c>
      <c r="R3671" t="s">
        <v>8318</v>
      </c>
      <c r="S3671" s="12">
        <f t="shared" si="228"/>
        <v>42136.675196759257</v>
      </c>
      <c r="T3671" s="12">
        <f t="shared" si="229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0"/>
        <v>1.0954545454545455</v>
      </c>
      <c r="P3672" s="6">
        <f t="shared" si="231"/>
        <v>20.083333333333332</v>
      </c>
      <c r="Q3672" t="s">
        <v>8317</v>
      </c>
      <c r="R3672" t="s">
        <v>8318</v>
      </c>
      <c r="S3672" s="12">
        <f t="shared" si="228"/>
        <v>42142.514016203699</v>
      </c>
      <c r="T3672" s="12">
        <f t="shared" si="229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0"/>
        <v>1.0085714285714287</v>
      </c>
      <c r="P3673" s="6">
        <f t="shared" si="231"/>
        <v>88.25</v>
      </c>
      <c r="Q3673" t="s">
        <v>8317</v>
      </c>
      <c r="R3673" t="s">
        <v>8318</v>
      </c>
      <c r="S3673" s="12">
        <f t="shared" si="228"/>
        <v>41820.62809027778</v>
      </c>
      <c r="T3673" s="12">
        <f t="shared" si="229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0"/>
        <v>1.0153333333333334</v>
      </c>
      <c r="P3674" s="6">
        <f t="shared" si="231"/>
        <v>53.438596491228068</v>
      </c>
      <c r="Q3674" t="s">
        <v>8317</v>
      </c>
      <c r="R3674" t="s">
        <v>8318</v>
      </c>
      <c r="S3674" s="12">
        <f t="shared" si="228"/>
        <v>41878.946574074071</v>
      </c>
      <c r="T3674" s="12">
        <f t="shared" si="229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0"/>
        <v>1.13625</v>
      </c>
      <c r="P3675" s="6">
        <f t="shared" si="231"/>
        <v>39.868421052631582</v>
      </c>
      <c r="Q3675" t="s">
        <v>8317</v>
      </c>
      <c r="R3675" t="s">
        <v>8318</v>
      </c>
      <c r="S3675" s="12">
        <f t="shared" si="228"/>
        <v>41914.295104166667</v>
      </c>
      <c r="T3675" s="12">
        <f t="shared" si="229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0"/>
        <v>1</v>
      </c>
      <c r="P3676" s="6">
        <f t="shared" si="231"/>
        <v>145.16129032258064</v>
      </c>
      <c r="Q3676" t="s">
        <v>8317</v>
      </c>
      <c r="R3676" t="s">
        <v>8318</v>
      </c>
      <c r="S3676" s="12">
        <f t="shared" si="228"/>
        <v>42556.873020833329</v>
      </c>
      <c r="T3676" s="12">
        <f t="shared" si="229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0"/>
        <v>1.4</v>
      </c>
      <c r="P3677" s="6">
        <f t="shared" si="231"/>
        <v>23.333333333333332</v>
      </c>
      <c r="Q3677" t="s">
        <v>8317</v>
      </c>
      <c r="R3677" t="s">
        <v>8318</v>
      </c>
      <c r="S3677" s="12">
        <f t="shared" si="228"/>
        <v>42493.597013888888</v>
      </c>
      <c r="T3677" s="12">
        <f t="shared" si="229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0"/>
        <v>1.2875000000000001</v>
      </c>
      <c r="P3678" s="6">
        <f t="shared" si="231"/>
        <v>64.375</v>
      </c>
      <c r="Q3678" t="s">
        <v>8317</v>
      </c>
      <c r="R3678" t="s">
        <v>8318</v>
      </c>
      <c r="S3678" s="12">
        <f t="shared" si="228"/>
        <v>41876.815787037034</v>
      </c>
      <c r="T3678" s="12">
        <f t="shared" si="229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0"/>
        <v>1.0290416666666666</v>
      </c>
      <c r="P3679" s="6">
        <f t="shared" si="231"/>
        <v>62.052763819095475</v>
      </c>
      <c r="Q3679" t="s">
        <v>8317</v>
      </c>
      <c r="R3679" t="s">
        <v>8318</v>
      </c>
      <c r="S3679" s="12">
        <f t="shared" si="228"/>
        <v>41802.574282407411</v>
      </c>
      <c r="T3679" s="12">
        <f t="shared" si="229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0"/>
        <v>1.0249999999999999</v>
      </c>
      <c r="P3680" s="6">
        <f t="shared" si="231"/>
        <v>66.129032258064512</v>
      </c>
      <c r="Q3680" t="s">
        <v>8317</v>
      </c>
      <c r="R3680" t="s">
        <v>8318</v>
      </c>
      <c r="S3680" s="12">
        <f t="shared" si="228"/>
        <v>42120.531226851846</v>
      </c>
      <c r="T3680" s="12">
        <f t="shared" si="229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0"/>
        <v>1.101</v>
      </c>
      <c r="P3681" s="6">
        <f t="shared" si="231"/>
        <v>73.400000000000006</v>
      </c>
      <c r="Q3681" t="s">
        <v>8317</v>
      </c>
      <c r="R3681" t="s">
        <v>8318</v>
      </c>
      <c r="S3681" s="12">
        <f t="shared" si="228"/>
        <v>41786.761354166665</v>
      </c>
      <c r="T3681" s="12">
        <f t="shared" si="229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0"/>
        <v>1.1276666666666666</v>
      </c>
      <c r="P3682" s="6">
        <f t="shared" si="231"/>
        <v>99.5</v>
      </c>
      <c r="Q3682" t="s">
        <v>8317</v>
      </c>
      <c r="R3682" t="s">
        <v>8318</v>
      </c>
      <c r="S3682" s="12">
        <f t="shared" si="228"/>
        <v>42627.454097222224</v>
      </c>
      <c r="T3682" s="12">
        <f t="shared" si="229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0"/>
        <v>1.119</v>
      </c>
      <c r="P3683" s="6">
        <f t="shared" si="231"/>
        <v>62.166666666666664</v>
      </c>
      <c r="Q3683" t="s">
        <v>8317</v>
      </c>
      <c r="R3683" t="s">
        <v>8318</v>
      </c>
      <c r="S3683" s="12">
        <f t="shared" si="228"/>
        <v>42374.651504629626</v>
      </c>
      <c r="T3683" s="12">
        <f t="shared" si="229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0"/>
        <v>1.3919999999999999</v>
      </c>
      <c r="P3684" s="6">
        <f t="shared" si="231"/>
        <v>62.328358208955223</v>
      </c>
      <c r="Q3684" t="s">
        <v>8317</v>
      </c>
      <c r="R3684" t="s">
        <v>8318</v>
      </c>
      <c r="S3684" s="12">
        <f t="shared" si="228"/>
        <v>41772.685393518521</v>
      </c>
      <c r="T3684" s="12">
        <f t="shared" si="229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0"/>
        <v>1.1085714285714285</v>
      </c>
      <c r="P3685" s="6">
        <f t="shared" si="231"/>
        <v>58.787878787878789</v>
      </c>
      <c r="Q3685" t="s">
        <v>8317</v>
      </c>
      <c r="R3685" t="s">
        <v>8318</v>
      </c>
      <c r="S3685" s="12">
        <f t="shared" si="228"/>
        <v>42633.116851851853</v>
      </c>
      <c r="T3685" s="12">
        <f t="shared" si="229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0"/>
        <v>1.3906666666666667</v>
      </c>
      <c r="P3686" s="6">
        <f t="shared" si="231"/>
        <v>45.347826086956523</v>
      </c>
      <c r="Q3686" t="s">
        <v>8317</v>
      </c>
      <c r="R3686" t="s">
        <v>8318</v>
      </c>
      <c r="S3686" s="12">
        <f t="shared" si="228"/>
        <v>42219.180393518516</v>
      </c>
      <c r="T3686" s="12">
        <f t="shared" si="229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0"/>
        <v>1.0569999999999999</v>
      </c>
      <c r="P3687" s="6">
        <f t="shared" si="231"/>
        <v>41.944444444444443</v>
      </c>
      <c r="Q3687" t="s">
        <v>8317</v>
      </c>
      <c r="R3687" t="s">
        <v>8318</v>
      </c>
      <c r="S3687" s="12">
        <f t="shared" si="228"/>
        <v>41753.593275462961</v>
      </c>
      <c r="T3687" s="12">
        <f t="shared" si="229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0"/>
        <v>1.0142857142857142</v>
      </c>
      <c r="P3688" s="6">
        <f t="shared" si="231"/>
        <v>59.166666666666664</v>
      </c>
      <c r="Q3688" t="s">
        <v>8317</v>
      </c>
      <c r="R3688" t="s">
        <v>8318</v>
      </c>
      <c r="S3688" s="12">
        <f t="shared" si="228"/>
        <v>42230.662731481483</v>
      </c>
      <c r="T3688" s="12">
        <f t="shared" si="229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0"/>
        <v>1.0024500000000001</v>
      </c>
      <c r="P3689" s="6">
        <f t="shared" si="231"/>
        <v>200.49</v>
      </c>
      <c r="Q3689" t="s">
        <v>8317</v>
      </c>
      <c r="R3689" t="s">
        <v>8318</v>
      </c>
      <c r="S3689" s="12">
        <f t="shared" si="228"/>
        <v>41787.218229166669</v>
      </c>
      <c r="T3689" s="12">
        <f t="shared" si="229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0"/>
        <v>1.0916666666666666</v>
      </c>
      <c r="P3690" s="6">
        <f t="shared" si="231"/>
        <v>83.974358974358978</v>
      </c>
      <c r="Q3690" t="s">
        <v>8317</v>
      </c>
      <c r="R3690" t="s">
        <v>8318</v>
      </c>
      <c r="S3690" s="12">
        <f t="shared" si="228"/>
        <v>41829.787083333329</v>
      </c>
      <c r="T3690" s="12">
        <f t="shared" si="229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0"/>
        <v>1.1833333333333333</v>
      </c>
      <c r="P3691" s="6">
        <f t="shared" si="231"/>
        <v>57.258064516129032</v>
      </c>
      <c r="Q3691" t="s">
        <v>8317</v>
      </c>
      <c r="R3691" t="s">
        <v>8318</v>
      </c>
      <c r="S3691" s="12">
        <f t="shared" si="228"/>
        <v>42147.826840277776</v>
      </c>
      <c r="T3691" s="12">
        <f t="shared" si="229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0"/>
        <v>1.2</v>
      </c>
      <c r="P3692" s="6">
        <f t="shared" si="231"/>
        <v>58.064516129032256</v>
      </c>
      <c r="Q3692" t="s">
        <v>8317</v>
      </c>
      <c r="R3692" t="s">
        <v>8318</v>
      </c>
      <c r="S3692" s="12">
        <f t="shared" si="228"/>
        <v>41940.598182870366</v>
      </c>
      <c r="T3692" s="12">
        <f t="shared" si="229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0"/>
        <v>1.2796000000000001</v>
      </c>
      <c r="P3693" s="6">
        <f t="shared" si="231"/>
        <v>186.80291970802921</v>
      </c>
      <c r="Q3693" t="s">
        <v>8317</v>
      </c>
      <c r="R3693" t="s">
        <v>8318</v>
      </c>
      <c r="S3693" s="12">
        <f t="shared" si="228"/>
        <v>42020.700567129628</v>
      </c>
      <c r="T3693" s="12">
        <f t="shared" si="229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0"/>
        <v>1.26</v>
      </c>
      <c r="P3694" s="6">
        <f t="shared" si="231"/>
        <v>74.117647058823536</v>
      </c>
      <c r="Q3694" t="s">
        <v>8317</v>
      </c>
      <c r="R3694" t="s">
        <v>8318</v>
      </c>
      <c r="S3694" s="12">
        <f t="shared" si="228"/>
        <v>41891.96503472222</v>
      </c>
      <c r="T3694" s="12">
        <f t="shared" si="229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0"/>
        <v>1.2912912912912913</v>
      </c>
      <c r="P3695" s="6">
        <f t="shared" si="231"/>
        <v>30.714285714285715</v>
      </c>
      <c r="Q3695" t="s">
        <v>8317</v>
      </c>
      <c r="R3695" t="s">
        <v>8318</v>
      </c>
      <c r="S3695" s="12">
        <f t="shared" si="228"/>
        <v>42309.191307870366</v>
      </c>
      <c r="T3695" s="12">
        <f t="shared" si="229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0"/>
        <v>1.0742857142857143</v>
      </c>
      <c r="P3696" s="6">
        <f t="shared" si="231"/>
        <v>62.666666666666664</v>
      </c>
      <c r="Q3696" t="s">
        <v>8317</v>
      </c>
      <c r="R3696" t="s">
        <v>8318</v>
      </c>
      <c r="S3696" s="12">
        <f t="shared" si="228"/>
        <v>42490.133877314816</v>
      </c>
      <c r="T3696" s="12">
        <f t="shared" si="229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0"/>
        <v>1.00125</v>
      </c>
      <c r="P3697" s="6">
        <f t="shared" si="231"/>
        <v>121.36363636363636</v>
      </c>
      <c r="Q3697" t="s">
        <v>8317</v>
      </c>
      <c r="R3697" t="s">
        <v>8318</v>
      </c>
      <c r="S3697" s="12">
        <f t="shared" si="228"/>
        <v>41995.870486111111</v>
      </c>
      <c r="T3697" s="12">
        <f t="shared" si="229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0"/>
        <v>1.55</v>
      </c>
      <c r="P3698" s="6">
        <f t="shared" si="231"/>
        <v>39.743589743589745</v>
      </c>
      <c r="Q3698" t="s">
        <v>8317</v>
      </c>
      <c r="R3698" t="s">
        <v>8318</v>
      </c>
      <c r="S3698" s="12">
        <f t="shared" si="228"/>
        <v>41988.617083333331</v>
      </c>
      <c r="T3698" s="12">
        <f t="shared" si="229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0"/>
        <v>1.08</v>
      </c>
      <c r="P3699" s="6">
        <f t="shared" si="231"/>
        <v>72</v>
      </c>
      <c r="Q3699" t="s">
        <v>8317</v>
      </c>
      <c r="R3699" t="s">
        <v>8318</v>
      </c>
      <c r="S3699" s="12">
        <f t="shared" si="228"/>
        <v>42479.465833333335</v>
      </c>
      <c r="T3699" s="12">
        <f t="shared" si="229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0"/>
        <v>1.1052</v>
      </c>
      <c r="P3700" s="6">
        <f t="shared" si="231"/>
        <v>40.632352941176471</v>
      </c>
      <c r="Q3700" t="s">
        <v>8317</v>
      </c>
      <c r="R3700" t="s">
        <v>8318</v>
      </c>
      <c r="S3700" s="12">
        <f t="shared" si="228"/>
        <v>42401.806562500002</v>
      </c>
      <c r="T3700" s="12">
        <f t="shared" si="229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0"/>
        <v>1.008</v>
      </c>
      <c r="P3701" s="6">
        <f t="shared" si="231"/>
        <v>63</v>
      </c>
      <c r="Q3701" t="s">
        <v>8317</v>
      </c>
      <c r="R3701" t="s">
        <v>8318</v>
      </c>
      <c r="S3701" s="12">
        <f t="shared" si="228"/>
        <v>41897.602037037039</v>
      </c>
      <c r="T3701" s="12">
        <f t="shared" si="229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0"/>
        <v>1.212</v>
      </c>
      <c r="P3702" s="6">
        <f t="shared" si="231"/>
        <v>33.666666666666664</v>
      </c>
      <c r="Q3702" t="s">
        <v>8317</v>
      </c>
      <c r="R3702" t="s">
        <v>8318</v>
      </c>
      <c r="S3702" s="12">
        <f t="shared" si="228"/>
        <v>41882.585648148146</v>
      </c>
      <c r="T3702" s="12">
        <f t="shared" si="229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0"/>
        <v>1.0033333333333334</v>
      </c>
      <c r="P3703" s="6">
        <f t="shared" si="231"/>
        <v>38.589743589743591</v>
      </c>
      <c r="Q3703" t="s">
        <v>8317</v>
      </c>
      <c r="R3703" t="s">
        <v>8318</v>
      </c>
      <c r="S3703" s="12">
        <f t="shared" si="228"/>
        <v>42129.541585648149</v>
      </c>
      <c r="T3703" s="12">
        <f t="shared" si="229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0"/>
        <v>1.0916666666666666</v>
      </c>
      <c r="P3704" s="6">
        <f t="shared" si="231"/>
        <v>155.95238095238096</v>
      </c>
      <c r="Q3704" t="s">
        <v>8317</v>
      </c>
      <c r="R3704" t="s">
        <v>8318</v>
      </c>
      <c r="S3704" s="12">
        <f t="shared" si="228"/>
        <v>42524.53800925926</v>
      </c>
      <c r="T3704" s="12">
        <f t="shared" si="229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0"/>
        <v>1.2342857142857142</v>
      </c>
      <c r="P3705" s="6">
        <f t="shared" si="231"/>
        <v>43.2</v>
      </c>
      <c r="Q3705" t="s">
        <v>8317</v>
      </c>
      <c r="R3705" t="s">
        <v>8318</v>
      </c>
      <c r="S3705" s="12">
        <f t="shared" si="228"/>
        <v>42556.504490740743</v>
      </c>
      <c r="T3705" s="12">
        <f t="shared" si="229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0"/>
        <v>1.3633666666666666</v>
      </c>
      <c r="P3706" s="6">
        <f t="shared" si="231"/>
        <v>15.148518518518518</v>
      </c>
      <c r="Q3706" t="s">
        <v>8317</v>
      </c>
      <c r="R3706" t="s">
        <v>8318</v>
      </c>
      <c r="S3706" s="12">
        <f t="shared" si="228"/>
        <v>42461.689745370371</v>
      </c>
      <c r="T3706" s="12">
        <f t="shared" si="229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0"/>
        <v>1.0346657233816767</v>
      </c>
      <c r="P3707" s="6">
        <f t="shared" si="231"/>
        <v>83.571428571428569</v>
      </c>
      <c r="Q3707" t="s">
        <v>8317</v>
      </c>
      <c r="R3707" t="s">
        <v>8318</v>
      </c>
      <c r="S3707" s="12">
        <f t="shared" si="228"/>
        <v>41792.542986111112</v>
      </c>
      <c r="T3707" s="12">
        <f t="shared" si="229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0"/>
        <v>1.2133333333333334</v>
      </c>
      <c r="P3708" s="6">
        <f t="shared" si="231"/>
        <v>140</v>
      </c>
      <c r="Q3708" t="s">
        <v>8317</v>
      </c>
      <c r="R3708" t="s">
        <v>8318</v>
      </c>
      <c r="S3708" s="12">
        <f t="shared" si="228"/>
        <v>41879.913761574076</v>
      </c>
      <c r="T3708" s="12">
        <f t="shared" si="229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0"/>
        <v>1.86</v>
      </c>
      <c r="P3709" s="6">
        <f t="shared" si="231"/>
        <v>80.869565217391298</v>
      </c>
      <c r="Q3709" t="s">
        <v>8317</v>
      </c>
      <c r="R3709" t="s">
        <v>8318</v>
      </c>
      <c r="S3709" s="12">
        <f t="shared" si="228"/>
        <v>42552.048356481479</v>
      </c>
      <c r="T3709" s="12">
        <f t="shared" si="229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0"/>
        <v>3</v>
      </c>
      <c r="P3710" s="6">
        <f t="shared" si="231"/>
        <v>53.846153846153847</v>
      </c>
      <c r="Q3710" t="s">
        <v>8317</v>
      </c>
      <c r="R3710" t="s">
        <v>8318</v>
      </c>
      <c r="S3710" s="12">
        <f t="shared" si="228"/>
        <v>41810.142199074078</v>
      </c>
      <c r="T3710" s="12">
        <f t="shared" si="229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0"/>
        <v>1.0825</v>
      </c>
      <c r="P3711" s="6">
        <f t="shared" si="231"/>
        <v>30.928571428571427</v>
      </c>
      <c r="Q3711" t="s">
        <v>8317</v>
      </c>
      <c r="R3711" t="s">
        <v>8318</v>
      </c>
      <c r="S3711" s="12">
        <f t="shared" si="228"/>
        <v>41785.707708333335</v>
      </c>
      <c r="T3711" s="12">
        <f t="shared" si="229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0"/>
        <v>1.4115384615384616</v>
      </c>
      <c r="P3712" s="6">
        <f t="shared" si="231"/>
        <v>67.962962962962962</v>
      </c>
      <c r="Q3712" t="s">
        <v>8317</v>
      </c>
      <c r="R3712" t="s">
        <v>8318</v>
      </c>
      <c r="S3712" s="12">
        <f t="shared" si="228"/>
        <v>42072.576249999998</v>
      </c>
      <c r="T3712" s="12">
        <f t="shared" si="229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0"/>
        <v>1.1399999999999999</v>
      </c>
      <c r="P3713" s="6">
        <f t="shared" si="231"/>
        <v>27.142857142857142</v>
      </c>
      <c r="Q3713" t="s">
        <v>8317</v>
      </c>
      <c r="R3713" t="s">
        <v>8318</v>
      </c>
      <c r="S3713" s="12">
        <f t="shared" si="228"/>
        <v>41779.724224537036</v>
      </c>
      <c r="T3713" s="12">
        <f t="shared" si="229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0"/>
        <v>1.5373333333333334</v>
      </c>
      <c r="P3714" s="6">
        <f t="shared" si="231"/>
        <v>110.86538461538461</v>
      </c>
      <c r="Q3714" t="s">
        <v>8317</v>
      </c>
      <c r="R3714" t="s">
        <v>8318</v>
      </c>
      <c r="S3714" s="12">
        <f t="shared" ref="S3714:S3777" si="232">(J3714/86400)+DATE(1970,1,1)</f>
        <v>42134.172071759254</v>
      </c>
      <c r="T3714" s="12">
        <f t="shared" ref="T3714:T3777" si="233">(I3714/86400)+DATE(1970,1,1)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4">E3715/D3715</f>
        <v>1.0149999999999999</v>
      </c>
      <c r="P3715" s="6">
        <f t="shared" ref="P3715:P3778" si="235">E3715/L3715</f>
        <v>106.84210526315789</v>
      </c>
      <c r="Q3715" t="s">
        <v>8317</v>
      </c>
      <c r="R3715" t="s">
        <v>8318</v>
      </c>
      <c r="S3715" s="12">
        <f t="shared" si="232"/>
        <v>42505.738032407404</v>
      </c>
      <c r="T3715" s="12">
        <f t="shared" si="233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4"/>
        <v>1.0235000000000001</v>
      </c>
      <c r="P3716" s="6">
        <f t="shared" si="235"/>
        <v>105.51546391752578</v>
      </c>
      <c r="Q3716" t="s">
        <v>8317</v>
      </c>
      <c r="R3716" t="s">
        <v>8318</v>
      </c>
      <c r="S3716" s="12">
        <f t="shared" si="232"/>
        <v>42118.556331018517</v>
      </c>
      <c r="T3716" s="12">
        <f t="shared" si="23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4"/>
        <v>1.0257142857142858</v>
      </c>
      <c r="P3717" s="6">
        <f t="shared" si="235"/>
        <v>132.96296296296296</v>
      </c>
      <c r="Q3717" t="s">
        <v>8317</v>
      </c>
      <c r="R3717" t="s">
        <v>8318</v>
      </c>
      <c r="S3717" s="12">
        <f t="shared" si="232"/>
        <v>42036.995590277773</v>
      </c>
      <c r="T3717" s="12">
        <f t="shared" si="23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4"/>
        <v>1.5575000000000001</v>
      </c>
      <c r="P3718" s="6">
        <f t="shared" si="235"/>
        <v>51.916666666666664</v>
      </c>
      <c r="Q3718" t="s">
        <v>8317</v>
      </c>
      <c r="R3718" t="s">
        <v>8318</v>
      </c>
      <c r="S3718" s="12">
        <f t="shared" si="232"/>
        <v>42360.887835648144</v>
      </c>
      <c r="T3718" s="12">
        <f t="shared" si="23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4"/>
        <v>1.0075000000000001</v>
      </c>
      <c r="P3719" s="6">
        <f t="shared" si="235"/>
        <v>310</v>
      </c>
      <c r="Q3719" t="s">
        <v>8317</v>
      </c>
      <c r="R3719" t="s">
        <v>8318</v>
      </c>
      <c r="S3719" s="12">
        <f t="shared" si="232"/>
        <v>42102.866307870368</v>
      </c>
      <c r="T3719" s="12">
        <f t="shared" si="23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4"/>
        <v>2.3940000000000001</v>
      </c>
      <c r="P3720" s="6">
        <f t="shared" si="235"/>
        <v>26.021739130434781</v>
      </c>
      <c r="Q3720" t="s">
        <v>8317</v>
      </c>
      <c r="R3720" t="s">
        <v>8318</v>
      </c>
      <c r="S3720" s="12">
        <f t="shared" si="232"/>
        <v>42032.716145833328</v>
      </c>
      <c r="T3720" s="12">
        <f t="shared" si="23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4"/>
        <v>2.1</v>
      </c>
      <c r="P3721" s="6">
        <f t="shared" si="235"/>
        <v>105</v>
      </c>
      <c r="Q3721" t="s">
        <v>8317</v>
      </c>
      <c r="R3721" t="s">
        <v>8318</v>
      </c>
      <c r="S3721" s="12">
        <f t="shared" si="232"/>
        <v>42147.729930555557</v>
      </c>
      <c r="T3721" s="12">
        <f t="shared" si="23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4"/>
        <v>1.0451515151515152</v>
      </c>
      <c r="P3722" s="6">
        <f t="shared" si="235"/>
        <v>86.224999999999994</v>
      </c>
      <c r="Q3722" t="s">
        <v>8317</v>
      </c>
      <c r="R3722" t="s">
        <v>8318</v>
      </c>
      <c r="S3722" s="12">
        <f t="shared" si="232"/>
        <v>42165.993125000001</v>
      </c>
      <c r="T3722" s="12">
        <f t="shared" si="23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4"/>
        <v>1.008</v>
      </c>
      <c r="P3723" s="6">
        <f t="shared" si="235"/>
        <v>114.54545454545455</v>
      </c>
      <c r="Q3723" t="s">
        <v>8317</v>
      </c>
      <c r="R3723" t="s">
        <v>8318</v>
      </c>
      <c r="S3723" s="12">
        <f t="shared" si="232"/>
        <v>41927.936157407406</v>
      </c>
      <c r="T3723" s="12">
        <f t="shared" si="23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4"/>
        <v>1.1120000000000001</v>
      </c>
      <c r="P3724" s="6">
        <f t="shared" si="235"/>
        <v>47.657142857142858</v>
      </c>
      <c r="Q3724" t="s">
        <v>8317</v>
      </c>
      <c r="R3724" t="s">
        <v>8318</v>
      </c>
      <c r="S3724" s="12">
        <f t="shared" si="232"/>
        <v>42381.671840277777</v>
      </c>
      <c r="T3724" s="12">
        <f t="shared" si="23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4"/>
        <v>1.0204444444444445</v>
      </c>
      <c r="P3725" s="6">
        <f t="shared" si="235"/>
        <v>72.888888888888886</v>
      </c>
      <c r="Q3725" t="s">
        <v>8317</v>
      </c>
      <c r="R3725" t="s">
        <v>8318</v>
      </c>
      <c r="S3725" s="12">
        <f t="shared" si="232"/>
        <v>41943.753032407403</v>
      </c>
      <c r="T3725" s="12">
        <f t="shared" si="23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4"/>
        <v>1.0254767441860466</v>
      </c>
      <c r="P3726" s="6">
        <f t="shared" si="235"/>
        <v>49.545505617977533</v>
      </c>
      <c r="Q3726" t="s">
        <v>8317</v>
      </c>
      <c r="R3726" t="s">
        <v>8318</v>
      </c>
      <c r="S3726" s="12">
        <f t="shared" si="232"/>
        <v>42465.491435185184</v>
      </c>
      <c r="T3726" s="12">
        <f t="shared" si="23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4"/>
        <v>1.27</v>
      </c>
      <c r="P3727" s="6">
        <f t="shared" si="235"/>
        <v>25.4</v>
      </c>
      <c r="Q3727" t="s">
        <v>8317</v>
      </c>
      <c r="R3727" t="s">
        <v>8318</v>
      </c>
      <c r="S3727" s="12">
        <f t="shared" si="232"/>
        <v>42401.945219907408</v>
      </c>
      <c r="T3727" s="12">
        <f t="shared" si="23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4"/>
        <v>3.3870588235294119</v>
      </c>
      <c r="P3728" s="6">
        <f t="shared" si="235"/>
        <v>62.586956521739133</v>
      </c>
      <c r="Q3728" t="s">
        <v>8317</v>
      </c>
      <c r="R3728" t="s">
        <v>8318</v>
      </c>
      <c r="S3728" s="12">
        <f t="shared" si="232"/>
        <v>42462.140868055554</v>
      </c>
      <c r="T3728" s="12">
        <f t="shared" si="23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4"/>
        <v>1.0075000000000001</v>
      </c>
      <c r="P3729" s="6">
        <f t="shared" si="235"/>
        <v>61.060606060606062</v>
      </c>
      <c r="Q3729" t="s">
        <v>8317</v>
      </c>
      <c r="R3729" t="s">
        <v>8318</v>
      </c>
      <c r="S3729" s="12">
        <f t="shared" si="232"/>
        <v>42632.348310185189</v>
      </c>
      <c r="T3729" s="12">
        <f t="shared" si="23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4"/>
        <v>9.3100000000000002E-2</v>
      </c>
      <c r="P3730" s="6">
        <f t="shared" si="235"/>
        <v>60.064516129032256</v>
      </c>
      <c r="Q3730" t="s">
        <v>8317</v>
      </c>
      <c r="R3730" t="s">
        <v>8318</v>
      </c>
      <c r="S3730" s="12">
        <f t="shared" si="232"/>
        <v>42205.171018518522</v>
      </c>
      <c r="T3730" s="12">
        <f t="shared" si="23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4"/>
        <v>7.2400000000000006E-2</v>
      </c>
      <c r="P3731" s="6">
        <f t="shared" si="235"/>
        <v>72.400000000000006</v>
      </c>
      <c r="Q3731" t="s">
        <v>8317</v>
      </c>
      <c r="R3731" t="s">
        <v>8318</v>
      </c>
      <c r="S3731" s="12">
        <f t="shared" si="232"/>
        <v>42041.205000000002</v>
      </c>
      <c r="T3731" s="12">
        <f t="shared" si="23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4"/>
        <v>0.1</v>
      </c>
      <c r="P3732" s="6">
        <f t="shared" si="235"/>
        <v>100</v>
      </c>
      <c r="Q3732" t="s">
        <v>8317</v>
      </c>
      <c r="R3732" t="s">
        <v>8318</v>
      </c>
      <c r="S3732" s="12">
        <f t="shared" si="232"/>
        <v>42203.677766203706</v>
      </c>
      <c r="T3732" s="12">
        <f t="shared" si="23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4"/>
        <v>0.11272727272727273</v>
      </c>
      <c r="P3733" s="6">
        <f t="shared" si="235"/>
        <v>51.666666666666664</v>
      </c>
      <c r="Q3733" t="s">
        <v>8317</v>
      </c>
      <c r="R3733" t="s">
        <v>8318</v>
      </c>
      <c r="S3733" s="12">
        <f t="shared" si="232"/>
        <v>41983.752847222218</v>
      </c>
      <c r="T3733" s="12">
        <f t="shared" si="23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4"/>
        <v>0.15411764705882353</v>
      </c>
      <c r="P3734" s="6">
        <f t="shared" si="235"/>
        <v>32.75</v>
      </c>
      <c r="Q3734" t="s">
        <v>8317</v>
      </c>
      <c r="R3734" t="s">
        <v>8318</v>
      </c>
      <c r="S3734" s="12">
        <f t="shared" si="232"/>
        <v>41968.677465277782</v>
      </c>
      <c r="T3734" s="12">
        <f t="shared" si="23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4"/>
        <v>0</v>
      </c>
      <c r="P3735" s="6" t="e">
        <f t="shared" si="235"/>
        <v>#DIV/0!</v>
      </c>
      <c r="Q3735" t="s">
        <v>8317</v>
      </c>
      <c r="R3735" t="s">
        <v>8318</v>
      </c>
      <c r="S3735" s="12">
        <f t="shared" si="232"/>
        <v>42103.024398148147</v>
      </c>
      <c r="T3735" s="12">
        <f t="shared" si="23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4"/>
        <v>0.28466666666666668</v>
      </c>
      <c r="P3736" s="6">
        <f t="shared" si="235"/>
        <v>61</v>
      </c>
      <c r="Q3736" t="s">
        <v>8317</v>
      </c>
      <c r="R3736" t="s">
        <v>8318</v>
      </c>
      <c r="S3736" s="12">
        <f t="shared" si="232"/>
        <v>42089.901574074072</v>
      </c>
      <c r="T3736" s="12">
        <f t="shared" si="23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4"/>
        <v>0.13333333333333333</v>
      </c>
      <c r="P3737" s="6">
        <f t="shared" si="235"/>
        <v>10</v>
      </c>
      <c r="Q3737" t="s">
        <v>8317</v>
      </c>
      <c r="R3737" t="s">
        <v>8318</v>
      </c>
      <c r="S3737" s="12">
        <f t="shared" si="232"/>
        <v>42122.693159722221</v>
      </c>
      <c r="T3737" s="12">
        <f t="shared" si="23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4"/>
        <v>6.6666666666666671E-3</v>
      </c>
      <c r="P3738" s="6">
        <f t="shared" si="235"/>
        <v>10</v>
      </c>
      <c r="Q3738" t="s">
        <v>8317</v>
      </c>
      <c r="R3738" t="s">
        <v>8318</v>
      </c>
      <c r="S3738" s="12">
        <f t="shared" si="232"/>
        <v>42048.711724537032</v>
      </c>
      <c r="T3738" s="12">
        <f t="shared" si="23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4"/>
        <v>0.21428571428571427</v>
      </c>
      <c r="P3739" s="6">
        <f t="shared" si="235"/>
        <v>37.5</v>
      </c>
      <c r="Q3739" t="s">
        <v>8317</v>
      </c>
      <c r="R3739" t="s">
        <v>8318</v>
      </c>
      <c r="S3739" s="12">
        <f t="shared" si="232"/>
        <v>42297.691006944442</v>
      </c>
      <c r="T3739" s="12">
        <f t="shared" si="23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4"/>
        <v>0.18</v>
      </c>
      <c r="P3740" s="6">
        <f t="shared" si="235"/>
        <v>45</v>
      </c>
      <c r="Q3740" t="s">
        <v>8317</v>
      </c>
      <c r="R3740" t="s">
        <v>8318</v>
      </c>
      <c r="S3740" s="12">
        <f t="shared" si="232"/>
        <v>41813.938715277778</v>
      </c>
      <c r="T3740" s="12">
        <f t="shared" si="23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4"/>
        <v>0.20125000000000001</v>
      </c>
      <c r="P3741" s="6">
        <f t="shared" si="235"/>
        <v>100.625</v>
      </c>
      <c r="Q3741" t="s">
        <v>8317</v>
      </c>
      <c r="R3741" t="s">
        <v>8318</v>
      </c>
      <c r="S3741" s="12">
        <f t="shared" si="232"/>
        <v>42548.449861111112</v>
      </c>
      <c r="T3741" s="12">
        <f t="shared" si="23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4"/>
        <v>0.17899999999999999</v>
      </c>
      <c r="P3742" s="6">
        <f t="shared" si="235"/>
        <v>25.571428571428573</v>
      </c>
      <c r="Q3742" t="s">
        <v>8317</v>
      </c>
      <c r="R3742" t="s">
        <v>8318</v>
      </c>
      <c r="S3742" s="12">
        <f t="shared" si="232"/>
        <v>41833.089756944442</v>
      </c>
      <c r="T3742" s="12">
        <f t="shared" si="23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4"/>
        <v>0</v>
      </c>
      <c r="P3743" s="6" t="e">
        <f t="shared" si="235"/>
        <v>#DIV/0!</v>
      </c>
      <c r="Q3743" t="s">
        <v>8317</v>
      </c>
      <c r="R3743" t="s">
        <v>8318</v>
      </c>
      <c r="S3743" s="12">
        <f t="shared" si="232"/>
        <v>42325.920717592591</v>
      </c>
      <c r="T3743" s="12">
        <f t="shared" si="23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4"/>
        <v>0.02</v>
      </c>
      <c r="P3744" s="6">
        <f t="shared" si="235"/>
        <v>25</v>
      </c>
      <c r="Q3744" t="s">
        <v>8317</v>
      </c>
      <c r="R3744" t="s">
        <v>8318</v>
      </c>
      <c r="S3744" s="12">
        <f t="shared" si="232"/>
        <v>41858.214629629627</v>
      </c>
      <c r="T3744" s="12">
        <f t="shared" si="23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4"/>
        <v>0</v>
      </c>
      <c r="P3745" s="6" t="e">
        <f t="shared" si="235"/>
        <v>#DIV/0!</v>
      </c>
      <c r="Q3745" t="s">
        <v>8317</v>
      </c>
      <c r="R3745" t="s">
        <v>8318</v>
      </c>
      <c r="S3745" s="12">
        <f t="shared" si="232"/>
        <v>41793.710231481484</v>
      </c>
      <c r="T3745" s="12">
        <f t="shared" si="23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4"/>
        <v>0</v>
      </c>
      <c r="P3746" s="6" t="e">
        <f t="shared" si="235"/>
        <v>#DIV/0!</v>
      </c>
      <c r="Q3746" t="s">
        <v>8317</v>
      </c>
      <c r="R3746" t="s">
        <v>8318</v>
      </c>
      <c r="S3746" s="12">
        <f t="shared" si="232"/>
        <v>41793.814259259263</v>
      </c>
      <c r="T3746" s="12">
        <f t="shared" si="23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4"/>
        <v>0.1</v>
      </c>
      <c r="P3747" s="6">
        <f t="shared" si="235"/>
        <v>10</v>
      </c>
      <c r="Q3747" t="s">
        <v>8317</v>
      </c>
      <c r="R3747" t="s">
        <v>8318</v>
      </c>
      <c r="S3747" s="12">
        <f t="shared" si="232"/>
        <v>41831.697939814811</v>
      </c>
      <c r="T3747" s="12">
        <f t="shared" si="233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4"/>
        <v>2.3764705882352941E-2</v>
      </c>
      <c r="P3748" s="6">
        <f t="shared" si="235"/>
        <v>202</v>
      </c>
      <c r="Q3748" t="s">
        <v>8317</v>
      </c>
      <c r="R3748" t="s">
        <v>8318</v>
      </c>
      <c r="S3748" s="12">
        <f t="shared" si="232"/>
        <v>42621.389340277776</v>
      </c>
      <c r="T3748" s="12">
        <f t="shared" si="23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4"/>
        <v>0.01</v>
      </c>
      <c r="P3749" s="6">
        <f t="shared" si="235"/>
        <v>25</v>
      </c>
      <c r="Q3749" t="s">
        <v>8317</v>
      </c>
      <c r="R3749" t="s">
        <v>8318</v>
      </c>
      <c r="S3749" s="12">
        <f t="shared" si="232"/>
        <v>42164.299722222218</v>
      </c>
      <c r="T3749" s="12">
        <f t="shared" si="23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4"/>
        <v>1.0351999999999999</v>
      </c>
      <c r="P3750" s="6">
        <f t="shared" si="235"/>
        <v>99.538461538461533</v>
      </c>
      <c r="Q3750" t="s">
        <v>8317</v>
      </c>
      <c r="R3750" t="s">
        <v>8359</v>
      </c>
      <c r="S3750" s="12">
        <f t="shared" si="232"/>
        <v>42395.706435185188</v>
      </c>
      <c r="T3750" s="12">
        <f t="shared" si="23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4"/>
        <v>1.05</v>
      </c>
      <c r="P3751" s="6">
        <f t="shared" si="235"/>
        <v>75</v>
      </c>
      <c r="Q3751" t="s">
        <v>8317</v>
      </c>
      <c r="R3751" t="s">
        <v>8359</v>
      </c>
      <c r="S3751" s="12">
        <f t="shared" si="232"/>
        <v>42458.127175925925</v>
      </c>
      <c r="T3751" s="12">
        <f t="shared" si="23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4"/>
        <v>1.0044999999999999</v>
      </c>
      <c r="P3752" s="6">
        <f t="shared" si="235"/>
        <v>215.25</v>
      </c>
      <c r="Q3752" t="s">
        <v>8317</v>
      </c>
      <c r="R3752" t="s">
        <v>8359</v>
      </c>
      <c r="S3752" s="12">
        <f t="shared" si="232"/>
        <v>42016.981574074074</v>
      </c>
      <c r="T3752" s="12">
        <f t="shared" si="23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4"/>
        <v>1.3260000000000001</v>
      </c>
      <c r="P3753" s="6">
        <f t="shared" si="235"/>
        <v>120.54545454545455</v>
      </c>
      <c r="Q3753" t="s">
        <v>8317</v>
      </c>
      <c r="R3753" t="s">
        <v>8359</v>
      </c>
      <c r="S3753" s="12">
        <f t="shared" si="232"/>
        <v>42403.035567129627</v>
      </c>
      <c r="T3753" s="12">
        <f t="shared" si="233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4"/>
        <v>1.1299999999999999</v>
      </c>
      <c r="P3754" s="6">
        <f t="shared" si="235"/>
        <v>37.666666666666664</v>
      </c>
      <c r="Q3754" t="s">
        <v>8317</v>
      </c>
      <c r="R3754" t="s">
        <v>8359</v>
      </c>
      <c r="S3754" s="12">
        <f t="shared" si="232"/>
        <v>42619.802488425921</v>
      </c>
      <c r="T3754" s="12">
        <f t="shared" si="23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4"/>
        <v>1.0334000000000001</v>
      </c>
      <c r="P3755" s="6">
        <f t="shared" si="235"/>
        <v>172.23333333333332</v>
      </c>
      <c r="Q3755" t="s">
        <v>8317</v>
      </c>
      <c r="R3755" t="s">
        <v>8359</v>
      </c>
      <c r="S3755" s="12">
        <f t="shared" si="232"/>
        <v>42128.824074074073</v>
      </c>
      <c r="T3755" s="12">
        <f t="shared" si="23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4"/>
        <v>1.2</v>
      </c>
      <c r="P3756" s="6">
        <f t="shared" si="235"/>
        <v>111.11111111111111</v>
      </c>
      <c r="Q3756" t="s">
        <v>8317</v>
      </c>
      <c r="R3756" t="s">
        <v>8359</v>
      </c>
      <c r="S3756" s="12">
        <f t="shared" si="232"/>
        <v>41808.881215277775</v>
      </c>
      <c r="T3756" s="12">
        <f t="shared" si="23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4"/>
        <v>1.2963636363636364</v>
      </c>
      <c r="P3757" s="6">
        <f t="shared" si="235"/>
        <v>25.464285714285715</v>
      </c>
      <c r="Q3757" t="s">
        <v>8317</v>
      </c>
      <c r="R3757" t="s">
        <v>8359</v>
      </c>
      <c r="S3757" s="12">
        <f t="shared" si="232"/>
        <v>42445.866979166662</v>
      </c>
      <c r="T3757" s="12">
        <f t="shared" si="23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4"/>
        <v>1.0111111111111111</v>
      </c>
      <c r="P3758" s="6">
        <f t="shared" si="235"/>
        <v>267.64705882352939</v>
      </c>
      <c r="Q3758" t="s">
        <v>8317</v>
      </c>
      <c r="R3758" t="s">
        <v>8359</v>
      </c>
      <c r="S3758" s="12">
        <f t="shared" si="232"/>
        <v>41771.814791666664</v>
      </c>
      <c r="T3758" s="12">
        <f t="shared" si="23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4"/>
        <v>1.0851428571428572</v>
      </c>
      <c r="P3759" s="6">
        <f t="shared" si="235"/>
        <v>75.959999999999994</v>
      </c>
      <c r="Q3759" t="s">
        <v>8317</v>
      </c>
      <c r="R3759" t="s">
        <v>8359</v>
      </c>
      <c r="S3759" s="12">
        <f t="shared" si="232"/>
        <v>41954.850868055553</v>
      </c>
      <c r="T3759" s="12">
        <f t="shared" si="23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4"/>
        <v>1.0233333333333334</v>
      </c>
      <c r="P3760" s="6">
        <f t="shared" si="235"/>
        <v>59.03846153846154</v>
      </c>
      <c r="Q3760" t="s">
        <v>8317</v>
      </c>
      <c r="R3760" t="s">
        <v>8359</v>
      </c>
      <c r="S3760" s="12">
        <f t="shared" si="232"/>
        <v>41747.471504629633</v>
      </c>
      <c r="T3760" s="12">
        <f t="shared" si="23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4"/>
        <v>1.1024425000000002</v>
      </c>
      <c r="P3761" s="6">
        <f t="shared" si="235"/>
        <v>50.111022727272733</v>
      </c>
      <c r="Q3761" t="s">
        <v>8317</v>
      </c>
      <c r="R3761" t="s">
        <v>8359</v>
      </c>
      <c r="S3761" s="12">
        <f t="shared" si="232"/>
        <v>42182.108252314814</v>
      </c>
      <c r="T3761" s="12">
        <f t="shared" si="23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4"/>
        <v>1.010154</v>
      </c>
      <c r="P3762" s="6">
        <f t="shared" si="235"/>
        <v>55.502967032967035</v>
      </c>
      <c r="Q3762" t="s">
        <v>8317</v>
      </c>
      <c r="R3762" t="s">
        <v>8359</v>
      </c>
      <c r="S3762" s="12">
        <f t="shared" si="232"/>
        <v>41739.525300925925</v>
      </c>
      <c r="T3762" s="12">
        <f t="shared" si="23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4"/>
        <v>1</v>
      </c>
      <c r="P3763" s="6">
        <f t="shared" si="235"/>
        <v>166.66666666666666</v>
      </c>
      <c r="Q3763" t="s">
        <v>8317</v>
      </c>
      <c r="R3763" t="s">
        <v>8359</v>
      </c>
      <c r="S3763" s="12">
        <f t="shared" si="232"/>
        <v>42173.466863425929</v>
      </c>
      <c r="T3763" s="12">
        <f t="shared" si="23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4"/>
        <v>1.0624</v>
      </c>
      <c r="P3764" s="6">
        <f t="shared" si="235"/>
        <v>47.428571428571431</v>
      </c>
      <c r="Q3764" t="s">
        <v>8317</v>
      </c>
      <c r="R3764" t="s">
        <v>8359</v>
      </c>
      <c r="S3764" s="12">
        <f t="shared" si="232"/>
        <v>42193.813530092593</v>
      </c>
      <c r="T3764" s="12">
        <f t="shared" si="23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4"/>
        <v>1</v>
      </c>
      <c r="P3765" s="6">
        <f t="shared" si="235"/>
        <v>64.935064935064929</v>
      </c>
      <c r="Q3765" t="s">
        <v>8317</v>
      </c>
      <c r="R3765" t="s">
        <v>8359</v>
      </c>
      <c r="S3765" s="12">
        <f t="shared" si="232"/>
        <v>42065.750300925924</v>
      </c>
      <c r="T3765" s="12">
        <f t="shared" si="23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4"/>
        <v>1</v>
      </c>
      <c r="P3766" s="6">
        <f t="shared" si="235"/>
        <v>55.555555555555557</v>
      </c>
      <c r="Q3766" t="s">
        <v>8317</v>
      </c>
      <c r="R3766" t="s">
        <v>8359</v>
      </c>
      <c r="S3766" s="12">
        <f t="shared" si="232"/>
        <v>42499.842962962968</v>
      </c>
      <c r="T3766" s="12">
        <f t="shared" si="233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4"/>
        <v>1.1345714285714286</v>
      </c>
      <c r="P3767" s="6">
        <f t="shared" si="235"/>
        <v>74.224299065420567</v>
      </c>
      <c r="Q3767" t="s">
        <v>8317</v>
      </c>
      <c r="R3767" t="s">
        <v>8359</v>
      </c>
      <c r="S3767" s="12">
        <f t="shared" si="232"/>
        <v>41820.776412037041</v>
      </c>
      <c r="T3767" s="12">
        <f t="shared" si="23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4"/>
        <v>1.0265010000000001</v>
      </c>
      <c r="P3768" s="6">
        <f t="shared" si="235"/>
        <v>106.9271875</v>
      </c>
      <c r="Q3768" t="s">
        <v>8317</v>
      </c>
      <c r="R3768" t="s">
        <v>8359</v>
      </c>
      <c r="S3768" s="12">
        <f t="shared" si="232"/>
        <v>41788.167187500003</v>
      </c>
      <c r="T3768" s="12">
        <f t="shared" si="23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4"/>
        <v>1.1675</v>
      </c>
      <c r="P3769" s="6">
        <f t="shared" si="235"/>
        <v>41.696428571428569</v>
      </c>
      <c r="Q3769" t="s">
        <v>8317</v>
      </c>
      <c r="R3769" t="s">
        <v>8359</v>
      </c>
      <c r="S3769" s="12">
        <f t="shared" si="232"/>
        <v>42050.019641203704</v>
      </c>
      <c r="T3769" s="12">
        <f t="shared" si="23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4"/>
        <v>1.0765274999999999</v>
      </c>
      <c r="P3770" s="6">
        <f t="shared" si="235"/>
        <v>74.243275862068955</v>
      </c>
      <c r="Q3770" t="s">
        <v>8317</v>
      </c>
      <c r="R3770" t="s">
        <v>8359</v>
      </c>
      <c r="S3770" s="12">
        <f t="shared" si="232"/>
        <v>41772.727893518517</v>
      </c>
      <c r="T3770" s="12">
        <f t="shared" si="23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4"/>
        <v>1</v>
      </c>
      <c r="P3771" s="6">
        <f t="shared" si="235"/>
        <v>73.333333333333329</v>
      </c>
      <c r="Q3771" t="s">
        <v>8317</v>
      </c>
      <c r="R3771" t="s">
        <v>8359</v>
      </c>
      <c r="S3771" s="12">
        <f t="shared" si="232"/>
        <v>42445.598136574074</v>
      </c>
      <c r="T3771" s="12">
        <f t="shared" si="23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4"/>
        <v>1</v>
      </c>
      <c r="P3772" s="6">
        <f t="shared" si="235"/>
        <v>100</v>
      </c>
      <c r="Q3772" t="s">
        <v>8317</v>
      </c>
      <c r="R3772" t="s">
        <v>8359</v>
      </c>
      <c r="S3772" s="12">
        <f t="shared" si="232"/>
        <v>42138.930671296301</v>
      </c>
      <c r="T3772" s="12">
        <f t="shared" si="23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4"/>
        <v>1.46</v>
      </c>
      <c r="P3773" s="6">
        <f t="shared" si="235"/>
        <v>38.421052631578945</v>
      </c>
      <c r="Q3773" t="s">
        <v>8317</v>
      </c>
      <c r="R3773" t="s">
        <v>8359</v>
      </c>
      <c r="S3773" s="12">
        <f t="shared" si="232"/>
        <v>42493.857083333336</v>
      </c>
      <c r="T3773" s="12">
        <f t="shared" si="23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4"/>
        <v>1.1020000000000001</v>
      </c>
      <c r="P3774" s="6">
        <f t="shared" si="235"/>
        <v>166.96969696969697</v>
      </c>
      <c r="Q3774" t="s">
        <v>8317</v>
      </c>
      <c r="R3774" t="s">
        <v>8359</v>
      </c>
      <c r="S3774" s="12">
        <f t="shared" si="232"/>
        <v>42682.616967592592</v>
      </c>
      <c r="T3774" s="12">
        <f t="shared" si="23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4"/>
        <v>1.0820000000000001</v>
      </c>
      <c r="P3775" s="6">
        <f t="shared" si="235"/>
        <v>94.912280701754383</v>
      </c>
      <c r="Q3775" t="s">
        <v>8317</v>
      </c>
      <c r="R3775" t="s">
        <v>8359</v>
      </c>
      <c r="S3775" s="12">
        <f t="shared" si="232"/>
        <v>42656.005173611113</v>
      </c>
      <c r="T3775" s="12">
        <f t="shared" si="23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4"/>
        <v>1</v>
      </c>
      <c r="P3776" s="6">
        <f t="shared" si="235"/>
        <v>100</v>
      </c>
      <c r="Q3776" t="s">
        <v>8317</v>
      </c>
      <c r="R3776" t="s">
        <v>8359</v>
      </c>
      <c r="S3776" s="12">
        <f t="shared" si="232"/>
        <v>42087.792303240742</v>
      </c>
      <c r="T3776" s="12">
        <f t="shared" si="23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4"/>
        <v>1.0024999999999999</v>
      </c>
      <c r="P3777" s="6">
        <f t="shared" si="235"/>
        <v>143.21428571428572</v>
      </c>
      <c r="Q3777" t="s">
        <v>8317</v>
      </c>
      <c r="R3777" t="s">
        <v>8359</v>
      </c>
      <c r="S3777" s="12">
        <f t="shared" si="232"/>
        <v>42075.942627314813</v>
      </c>
      <c r="T3777" s="12">
        <f t="shared" si="23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4"/>
        <v>1.0671250000000001</v>
      </c>
      <c r="P3778" s="6">
        <f t="shared" si="235"/>
        <v>90.819148936170208</v>
      </c>
      <c r="Q3778" t="s">
        <v>8317</v>
      </c>
      <c r="R3778" t="s">
        <v>8359</v>
      </c>
      <c r="S3778" s="12">
        <f t="shared" ref="S3778:S3841" si="236">(J3778/86400)+DATE(1970,1,1)</f>
        <v>41814.367800925924</v>
      </c>
      <c r="T3778" s="12">
        <f t="shared" ref="T3778:T3841" si="237">(I3778/86400)+DATE(1970,1,1)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8">E3779/D3779</f>
        <v>1.4319999999999999</v>
      </c>
      <c r="P3779" s="6">
        <f t="shared" ref="P3779:P3842" si="239">E3779/L3779</f>
        <v>48.542372881355931</v>
      </c>
      <c r="Q3779" t="s">
        <v>8317</v>
      </c>
      <c r="R3779" t="s">
        <v>8359</v>
      </c>
      <c r="S3779" s="12">
        <f t="shared" si="236"/>
        <v>41887.111354166671</v>
      </c>
      <c r="T3779" s="12">
        <f t="shared" si="237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8"/>
        <v>1.0504166666666668</v>
      </c>
      <c r="P3780" s="6">
        <f t="shared" si="239"/>
        <v>70.027777777777771</v>
      </c>
      <c r="Q3780" t="s">
        <v>8317</v>
      </c>
      <c r="R3780" t="s">
        <v>8359</v>
      </c>
      <c r="S3780" s="12">
        <f t="shared" si="236"/>
        <v>41989.819212962961</v>
      </c>
      <c r="T3780" s="12">
        <f t="shared" si="237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8"/>
        <v>1.0398000000000001</v>
      </c>
      <c r="P3781" s="6">
        <f t="shared" si="239"/>
        <v>135.62608695652173</v>
      </c>
      <c r="Q3781" t="s">
        <v>8317</v>
      </c>
      <c r="R3781" t="s">
        <v>8359</v>
      </c>
      <c r="S3781" s="12">
        <f t="shared" si="236"/>
        <v>42425.735416666663</v>
      </c>
      <c r="T3781" s="12">
        <f t="shared" si="237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8"/>
        <v>1.2</v>
      </c>
      <c r="P3782" s="6">
        <f t="shared" si="239"/>
        <v>100</v>
      </c>
      <c r="Q3782" t="s">
        <v>8317</v>
      </c>
      <c r="R3782" t="s">
        <v>8359</v>
      </c>
      <c r="S3782" s="12">
        <f t="shared" si="236"/>
        <v>42166.219733796301</v>
      </c>
      <c r="T3782" s="12">
        <f t="shared" si="237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8"/>
        <v>1.0966666666666667</v>
      </c>
      <c r="P3783" s="6">
        <f t="shared" si="239"/>
        <v>94.90384615384616</v>
      </c>
      <c r="Q3783" t="s">
        <v>8317</v>
      </c>
      <c r="R3783" t="s">
        <v>8359</v>
      </c>
      <c r="S3783" s="12">
        <f t="shared" si="236"/>
        <v>41865.882928240739</v>
      </c>
      <c r="T3783" s="12">
        <f t="shared" si="237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8"/>
        <v>1.0175000000000001</v>
      </c>
      <c r="P3784" s="6">
        <f t="shared" si="239"/>
        <v>75.370370370370367</v>
      </c>
      <c r="Q3784" t="s">
        <v>8317</v>
      </c>
      <c r="R3784" t="s">
        <v>8359</v>
      </c>
      <c r="S3784" s="12">
        <f t="shared" si="236"/>
        <v>42546.862233796295</v>
      </c>
      <c r="T3784" s="12">
        <f t="shared" si="237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8"/>
        <v>1.2891666666666666</v>
      </c>
      <c r="P3785" s="6">
        <f t="shared" si="239"/>
        <v>64.458333333333329</v>
      </c>
      <c r="Q3785" t="s">
        <v>8317</v>
      </c>
      <c r="R3785" t="s">
        <v>8359</v>
      </c>
      <c r="S3785" s="12">
        <f t="shared" si="236"/>
        <v>42420.140277777777</v>
      </c>
      <c r="T3785" s="12">
        <f t="shared" si="237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8"/>
        <v>1.1499999999999999</v>
      </c>
      <c r="P3786" s="6">
        <f t="shared" si="239"/>
        <v>115</v>
      </c>
      <c r="Q3786" t="s">
        <v>8317</v>
      </c>
      <c r="R3786" t="s">
        <v>8359</v>
      </c>
      <c r="S3786" s="12">
        <f t="shared" si="236"/>
        <v>42531.980694444443</v>
      </c>
      <c r="T3786" s="12">
        <f t="shared" si="237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8"/>
        <v>1.5075000000000001</v>
      </c>
      <c r="P3787" s="6">
        <f t="shared" si="239"/>
        <v>100.5</v>
      </c>
      <c r="Q3787" t="s">
        <v>8317</v>
      </c>
      <c r="R3787" t="s">
        <v>8359</v>
      </c>
      <c r="S3787" s="12">
        <f t="shared" si="236"/>
        <v>42548.63853009259</v>
      </c>
      <c r="T3787" s="12">
        <f t="shared" si="237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8"/>
        <v>1.1096666666666666</v>
      </c>
      <c r="P3788" s="6">
        <f t="shared" si="239"/>
        <v>93.774647887323937</v>
      </c>
      <c r="Q3788" t="s">
        <v>8317</v>
      </c>
      <c r="R3788" t="s">
        <v>8359</v>
      </c>
      <c r="S3788" s="12">
        <f t="shared" si="236"/>
        <v>42487.037905092591</v>
      </c>
      <c r="T3788" s="12">
        <f t="shared" si="237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8"/>
        <v>1.0028571428571429</v>
      </c>
      <c r="P3789" s="6">
        <f t="shared" si="239"/>
        <v>35.1</v>
      </c>
      <c r="Q3789" t="s">
        <v>8317</v>
      </c>
      <c r="R3789" t="s">
        <v>8359</v>
      </c>
      <c r="S3789" s="12">
        <f t="shared" si="236"/>
        <v>42167.534791666665</v>
      </c>
      <c r="T3789" s="12">
        <f t="shared" si="237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8"/>
        <v>6.6666666666666671E-3</v>
      </c>
      <c r="P3790" s="6">
        <f t="shared" si="239"/>
        <v>500</v>
      </c>
      <c r="Q3790" t="s">
        <v>8317</v>
      </c>
      <c r="R3790" t="s">
        <v>8359</v>
      </c>
      <c r="S3790" s="12">
        <f t="shared" si="236"/>
        <v>42333.695821759262</v>
      </c>
      <c r="T3790" s="12">
        <f t="shared" si="237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8"/>
        <v>3.267605633802817E-2</v>
      </c>
      <c r="P3791" s="6">
        <f t="shared" si="239"/>
        <v>29</v>
      </c>
      <c r="Q3791" t="s">
        <v>8317</v>
      </c>
      <c r="R3791" t="s">
        <v>8359</v>
      </c>
      <c r="S3791" s="12">
        <f t="shared" si="236"/>
        <v>42138.798819444448</v>
      </c>
      <c r="T3791" s="12">
        <f t="shared" si="237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8"/>
        <v>0</v>
      </c>
      <c r="P3792" s="6" t="e">
        <f t="shared" si="239"/>
        <v>#DIV/0!</v>
      </c>
      <c r="Q3792" t="s">
        <v>8317</v>
      </c>
      <c r="R3792" t="s">
        <v>8359</v>
      </c>
      <c r="S3792" s="12">
        <f t="shared" si="236"/>
        <v>42666.666932870372</v>
      </c>
      <c r="T3792" s="12">
        <f t="shared" si="237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8"/>
        <v>0</v>
      </c>
      <c r="P3793" s="6" t="e">
        <f t="shared" si="239"/>
        <v>#DIV/0!</v>
      </c>
      <c r="Q3793" t="s">
        <v>8317</v>
      </c>
      <c r="R3793" t="s">
        <v>8359</v>
      </c>
      <c r="S3793" s="12">
        <f t="shared" si="236"/>
        <v>41766.692037037035</v>
      </c>
      <c r="T3793" s="12">
        <f t="shared" si="237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8"/>
        <v>2.8E-3</v>
      </c>
      <c r="P3794" s="6">
        <f t="shared" si="239"/>
        <v>17.5</v>
      </c>
      <c r="Q3794" t="s">
        <v>8317</v>
      </c>
      <c r="R3794" t="s">
        <v>8359</v>
      </c>
      <c r="S3794" s="12">
        <f t="shared" si="236"/>
        <v>42170.447013888886</v>
      </c>
      <c r="T3794" s="12">
        <f t="shared" si="237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8"/>
        <v>0.59657142857142853</v>
      </c>
      <c r="P3795" s="6">
        <f t="shared" si="239"/>
        <v>174</v>
      </c>
      <c r="Q3795" t="s">
        <v>8317</v>
      </c>
      <c r="R3795" t="s">
        <v>8359</v>
      </c>
      <c r="S3795" s="12">
        <f t="shared" si="236"/>
        <v>41968.938993055555</v>
      </c>
      <c r="T3795" s="12">
        <f t="shared" si="237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8"/>
        <v>0.01</v>
      </c>
      <c r="P3796" s="6">
        <f t="shared" si="239"/>
        <v>50</v>
      </c>
      <c r="Q3796" t="s">
        <v>8317</v>
      </c>
      <c r="R3796" t="s">
        <v>8359</v>
      </c>
      <c r="S3796" s="12">
        <f t="shared" si="236"/>
        <v>42132.58048611111</v>
      </c>
      <c r="T3796" s="12">
        <f t="shared" si="237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8"/>
        <v>1.6666666666666666E-2</v>
      </c>
      <c r="P3797" s="6">
        <f t="shared" si="239"/>
        <v>5</v>
      </c>
      <c r="Q3797" t="s">
        <v>8317</v>
      </c>
      <c r="R3797" t="s">
        <v>8359</v>
      </c>
      <c r="S3797" s="12">
        <f t="shared" si="236"/>
        <v>42201.436226851853</v>
      </c>
      <c r="T3797" s="12">
        <f t="shared" si="237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8"/>
        <v>4.4444444444444447E-5</v>
      </c>
      <c r="P3798" s="6">
        <f t="shared" si="239"/>
        <v>1</v>
      </c>
      <c r="Q3798" t="s">
        <v>8317</v>
      </c>
      <c r="R3798" t="s">
        <v>8359</v>
      </c>
      <c r="S3798" s="12">
        <f t="shared" si="236"/>
        <v>42689.029583333337</v>
      </c>
      <c r="T3798" s="12">
        <f t="shared" si="237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8"/>
        <v>0.89666666666666661</v>
      </c>
      <c r="P3799" s="6">
        <f t="shared" si="239"/>
        <v>145.40540540540542</v>
      </c>
      <c r="Q3799" t="s">
        <v>8317</v>
      </c>
      <c r="R3799" t="s">
        <v>8359</v>
      </c>
      <c r="S3799" s="12">
        <f t="shared" si="236"/>
        <v>42084.881539351853</v>
      </c>
      <c r="T3799" s="12">
        <f t="shared" si="237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8"/>
        <v>1.4642857142857143E-2</v>
      </c>
      <c r="P3800" s="6">
        <f t="shared" si="239"/>
        <v>205</v>
      </c>
      <c r="Q3800" t="s">
        <v>8317</v>
      </c>
      <c r="R3800" t="s">
        <v>8359</v>
      </c>
      <c r="S3800" s="12">
        <f t="shared" si="236"/>
        <v>41831.722777777773</v>
      </c>
      <c r="T3800" s="12">
        <f t="shared" si="237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8"/>
        <v>4.02E-2</v>
      </c>
      <c r="P3801" s="6">
        <f t="shared" si="239"/>
        <v>100.5</v>
      </c>
      <c r="Q3801" t="s">
        <v>8317</v>
      </c>
      <c r="R3801" t="s">
        <v>8359</v>
      </c>
      <c r="S3801" s="12">
        <f t="shared" si="236"/>
        <v>42410.93105324074</v>
      </c>
      <c r="T3801" s="12">
        <f t="shared" si="237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8"/>
        <v>4.0045454545454544E-2</v>
      </c>
      <c r="P3802" s="6">
        <f t="shared" si="239"/>
        <v>55.0625</v>
      </c>
      <c r="Q3802" t="s">
        <v>8317</v>
      </c>
      <c r="R3802" t="s">
        <v>8359</v>
      </c>
      <c r="S3802" s="12">
        <f t="shared" si="236"/>
        <v>41982.737071759257</v>
      </c>
      <c r="T3802" s="12">
        <f t="shared" si="237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8"/>
        <v>8.5199999999999998E-2</v>
      </c>
      <c r="P3803" s="6">
        <f t="shared" si="239"/>
        <v>47.333333333333336</v>
      </c>
      <c r="Q3803" t="s">
        <v>8317</v>
      </c>
      <c r="R3803" t="s">
        <v>8359</v>
      </c>
      <c r="S3803" s="12">
        <f t="shared" si="236"/>
        <v>41975.676111111112</v>
      </c>
      <c r="T3803" s="12">
        <f t="shared" si="237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8"/>
        <v>0</v>
      </c>
      <c r="P3804" s="6" t="e">
        <f t="shared" si="239"/>
        <v>#DIV/0!</v>
      </c>
      <c r="Q3804" t="s">
        <v>8317</v>
      </c>
      <c r="R3804" t="s">
        <v>8359</v>
      </c>
      <c r="S3804" s="12">
        <f t="shared" si="236"/>
        <v>42269.126226851848</v>
      </c>
      <c r="T3804" s="12">
        <f t="shared" si="237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8"/>
        <v>0.19650000000000001</v>
      </c>
      <c r="P3805" s="6">
        <f t="shared" si="239"/>
        <v>58.95</v>
      </c>
      <c r="Q3805" t="s">
        <v>8317</v>
      </c>
      <c r="R3805" t="s">
        <v>8359</v>
      </c>
      <c r="S3805" s="12">
        <f t="shared" si="236"/>
        <v>42403.971851851849</v>
      </c>
      <c r="T3805" s="12">
        <f t="shared" si="237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8"/>
        <v>0</v>
      </c>
      <c r="P3806" s="6" t="e">
        <f t="shared" si="239"/>
        <v>#DIV/0!</v>
      </c>
      <c r="Q3806" t="s">
        <v>8317</v>
      </c>
      <c r="R3806" t="s">
        <v>8359</v>
      </c>
      <c r="S3806" s="12">
        <f t="shared" si="236"/>
        <v>42527.00953703704</v>
      </c>
      <c r="T3806" s="12">
        <f t="shared" si="237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8"/>
        <v>2.0000000000000002E-5</v>
      </c>
      <c r="P3807" s="6">
        <f t="shared" si="239"/>
        <v>1.5</v>
      </c>
      <c r="Q3807" t="s">
        <v>8317</v>
      </c>
      <c r="R3807" t="s">
        <v>8359</v>
      </c>
      <c r="S3807" s="12">
        <f t="shared" si="236"/>
        <v>41849.887037037035</v>
      </c>
      <c r="T3807" s="12">
        <f t="shared" si="237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8"/>
        <v>6.6666666666666664E-4</v>
      </c>
      <c r="P3808" s="6">
        <f t="shared" si="239"/>
        <v>5</v>
      </c>
      <c r="Q3808" t="s">
        <v>8317</v>
      </c>
      <c r="R3808" t="s">
        <v>8359</v>
      </c>
      <c r="S3808" s="12">
        <f t="shared" si="236"/>
        <v>41799.259039351848</v>
      </c>
      <c r="T3808" s="12">
        <f t="shared" si="237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8"/>
        <v>0.30333333333333334</v>
      </c>
      <c r="P3809" s="6">
        <f t="shared" si="239"/>
        <v>50.555555555555557</v>
      </c>
      <c r="Q3809" t="s">
        <v>8317</v>
      </c>
      <c r="R3809" t="s">
        <v>8359</v>
      </c>
      <c r="S3809" s="12">
        <f t="shared" si="236"/>
        <v>42090.909016203703</v>
      </c>
      <c r="T3809" s="12">
        <f t="shared" si="237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8"/>
        <v>1</v>
      </c>
      <c r="P3810" s="6">
        <f t="shared" si="239"/>
        <v>41.666666666666664</v>
      </c>
      <c r="Q3810" t="s">
        <v>8317</v>
      </c>
      <c r="R3810" t="s">
        <v>8318</v>
      </c>
      <c r="S3810" s="12">
        <f t="shared" si="236"/>
        <v>42059.453923611116</v>
      </c>
      <c r="T3810" s="12">
        <f t="shared" si="237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8"/>
        <v>1.0125</v>
      </c>
      <c r="P3811" s="6">
        <f t="shared" si="239"/>
        <v>53.289473684210527</v>
      </c>
      <c r="Q3811" t="s">
        <v>8317</v>
      </c>
      <c r="R3811" t="s">
        <v>8318</v>
      </c>
      <c r="S3811" s="12">
        <f t="shared" si="236"/>
        <v>41800.526701388888</v>
      </c>
      <c r="T3811" s="12">
        <f t="shared" si="237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8"/>
        <v>1.2173333333333334</v>
      </c>
      <c r="P3812" s="6">
        <f t="shared" si="239"/>
        <v>70.230769230769226</v>
      </c>
      <c r="Q3812" t="s">
        <v>8317</v>
      </c>
      <c r="R3812" t="s">
        <v>8318</v>
      </c>
      <c r="S3812" s="12">
        <f t="shared" si="236"/>
        <v>42054.849050925928</v>
      </c>
      <c r="T3812" s="12">
        <f t="shared" si="237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8"/>
        <v>3.3</v>
      </c>
      <c r="P3813" s="6">
        <f t="shared" si="239"/>
        <v>43.421052631578945</v>
      </c>
      <c r="Q3813" t="s">
        <v>8317</v>
      </c>
      <c r="R3813" t="s">
        <v>8318</v>
      </c>
      <c r="S3813" s="12">
        <f t="shared" si="236"/>
        <v>42487.62700231481</v>
      </c>
      <c r="T3813" s="12">
        <f t="shared" si="237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8"/>
        <v>1.0954999999999999</v>
      </c>
      <c r="P3814" s="6">
        <f t="shared" si="239"/>
        <v>199.18181818181819</v>
      </c>
      <c r="Q3814" t="s">
        <v>8317</v>
      </c>
      <c r="R3814" t="s">
        <v>8318</v>
      </c>
      <c r="S3814" s="12">
        <f t="shared" si="236"/>
        <v>42109.751250000001</v>
      </c>
      <c r="T3814" s="12">
        <f t="shared" si="237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8"/>
        <v>1.0095190476190474</v>
      </c>
      <c r="P3815" s="6">
        <f t="shared" si="239"/>
        <v>78.518148148148143</v>
      </c>
      <c r="Q3815" t="s">
        <v>8317</v>
      </c>
      <c r="R3815" t="s">
        <v>8318</v>
      </c>
      <c r="S3815" s="12">
        <f t="shared" si="236"/>
        <v>42497.275706018518</v>
      </c>
      <c r="T3815" s="12">
        <f t="shared" si="237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8"/>
        <v>1.4013333333333333</v>
      </c>
      <c r="P3816" s="6">
        <f t="shared" si="239"/>
        <v>61.823529411764703</v>
      </c>
      <c r="Q3816" t="s">
        <v>8317</v>
      </c>
      <c r="R3816" t="s">
        <v>8318</v>
      </c>
      <c r="S3816" s="12">
        <f t="shared" si="236"/>
        <v>42058.904074074075</v>
      </c>
      <c r="T3816" s="12">
        <f t="shared" si="237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8"/>
        <v>1.0000100000000001</v>
      </c>
      <c r="P3817" s="6">
        <f t="shared" si="239"/>
        <v>50.000500000000002</v>
      </c>
      <c r="Q3817" t="s">
        <v>8317</v>
      </c>
      <c r="R3817" t="s">
        <v>8318</v>
      </c>
      <c r="S3817" s="12">
        <f t="shared" si="236"/>
        <v>42207.259918981479</v>
      </c>
      <c r="T3817" s="12">
        <f t="shared" si="237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8"/>
        <v>1.19238</v>
      </c>
      <c r="P3818" s="6">
        <f t="shared" si="239"/>
        <v>48.339729729729726</v>
      </c>
      <c r="Q3818" t="s">
        <v>8317</v>
      </c>
      <c r="R3818" t="s">
        <v>8318</v>
      </c>
      <c r="S3818" s="12">
        <f t="shared" si="236"/>
        <v>41807.690081018518</v>
      </c>
      <c r="T3818" s="12">
        <f t="shared" si="237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8"/>
        <v>1.0725</v>
      </c>
      <c r="P3819" s="6">
        <f t="shared" si="239"/>
        <v>107.25</v>
      </c>
      <c r="Q3819" t="s">
        <v>8317</v>
      </c>
      <c r="R3819" t="s">
        <v>8318</v>
      </c>
      <c r="S3819" s="12">
        <f t="shared" si="236"/>
        <v>42284.69694444444</v>
      </c>
      <c r="T3819" s="12">
        <f t="shared" si="237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8"/>
        <v>2.2799999999999998</v>
      </c>
      <c r="P3820" s="6">
        <f t="shared" si="239"/>
        <v>57</v>
      </c>
      <c r="Q3820" t="s">
        <v>8317</v>
      </c>
      <c r="R3820" t="s">
        <v>8318</v>
      </c>
      <c r="S3820" s="12">
        <f t="shared" si="236"/>
        <v>42045.84238425926</v>
      </c>
      <c r="T3820" s="12">
        <f t="shared" si="237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8"/>
        <v>1.0640000000000001</v>
      </c>
      <c r="P3821" s="6">
        <f t="shared" si="239"/>
        <v>40.92307692307692</v>
      </c>
      <c r="Q3821" t="s">
        <v>8317</v>
      </c>
      <c r="R3821" t="s">
        <v>8318</v>
      </c>
      <c r="S3821" s="12">
        <f t="shared" si="236"/>
        <v>42184.209537037037</v>
      </c>
      <c r="T3821" s="12">
        <f t="shared" si="237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8"/>
        <v>1.4333333333333333</v>
      </c>
      <c r="P3822" s="6">
        <f t="shared" si="239"/>
        <v>21.5</v>
      </c>
      <c r="Q3822" t="s">
        <v>8317</v>
      </c>
      <c r="R3822" t="s">
        <v>8318</v>
      </c>
      <c r="S3822" s="12">
        <f t="shared" si="236"/>
        <v>42160.651817129634</v>
      </c>
      <c r="T3822" s="12">
        <f t="shared" si="237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8"/>
        <v>1.0454285714285714</v>
      </c>
      <c r="P3823" s="6">
        <f t="shared" si="239"/>
        <v>79.543478260869563</v>
      </c>
      <c r="Q3823" t="s">
        <v>8317</v>
      </c>
      <c r="R3823" t="s">
        <v>8318</v>
      </c>
      <c r="S3823" s="12">
        <f t="shared" si="236"/>
        <v>42341.180636574078</v>
      </c>
      <c r="T3823" s="12">
        <f t="shared" si="237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8"/>
        <v>1.1002000000000001</v>
      </c>
      <c r="P3824" s="6">
        <f t="shared" si="239"/>
        <v>72.381578947368425</v>
      </c>
      <c r="Q3824" t="s">
        <v>8317</v>
      </c>
      <c r="R3824" t="s">
        <v>8318</v>
      </c>
      <c r="S3824" s="12">
        <f t="shared" si="236"/>
        <v>42329.838159722218</v>
      </c>
      <c r="T3824" s="12">
        <f t="shared" si="237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8"/>
        <v>1.06</v>
      </c>
      <c r="P3825" s="6">
        <f t="shared" si="239"/>
        <v>64.634146341463421</v>
      </c>
      <c r="Q3825" t="s">
        <v>8317</v>
      </c>
      <c r="R3825" t="s">
        <v>8318</v>
      </c>
      <c r="S3825" s="12">
        <f t="shared" si="236"/>
        <v>42170.910231481481</v>
      </c>
      <c r="T3825" s="12">
        <f t="shared" si="237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8"/>
        <v>1.08</v>
      </c>
      <c r="P3826" s="6">
        <f t="shared" si="239"/>
        <v>38.571428571428569</v>
      </c>
      <c r="Q3826" t="s">
        <v>8317</v>
      </c>
      <c r="R3826" t="s">
        <v>8318</v>
      </c>
      <c r="S3826" s="12">
        <f t="shared" si="236"/>
        <v>42571.626192129625</v>
      </c>
      <c r="T3826" s="12">
        <f t="shared" si="237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8"/>
        <v>1.0542</v>
      </c>
      <c r="P3827" s="6">
        <f t="shared" si="239"/>
        <v>107.57142857142857</v>
      </c>
      <c r="Q3827" t="s">
        <v>8317</v>
      </c>
      <c r="R3827" t="s">
        <v>8318</v>
      </c>
      <c r="S3827" s="12">
        <f t="shared" si="236"/>
        <v>42151.069606481484</v>
      </c>
      <c r="T3827" s="12">
        <f t="shared" si="237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8"/>
        <v>1.1916666666666667</v>
      </c>
      <c r="P3828" s="6">
        <f t="shared" si="239"/>
        <v>27.5</v>
      </c>
      <c r="Q3828" t="s">
        <v>8317</v>
      </c>
      <c r="R3828" t="s">
        <v>8318</v>
      </c>
      <c r="S3828" s="12">
        <f t="shared" si="236"/>
        <v>42101.423541666663</v>
      </c>
      <c r="T3828" s="12">
        <f t="shared" si="237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8"/>
        <v>1.5266666666666666</v>
      </c>
      <c r="P3829" s="6">
        <f t="shared" si="239"/>
        <v>70.461538461538467</v>
      </c>
      <c r="Q3829" t="s">
        <v>8317</v>
      </c>
      <c r="R3829" t="s">
        <v>8318</v>
      </c>
      <c r="S3829" s="12">
        <f t="shared" si="236"/>
        <v>42034.928252314814</v>
      </c>
      <c r="T3829" s="12">
        <f t="shared" si="237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8"/>
        <v>1</v>
      </c>
      <c r="P3830" s="6">
        <f t="shared" si="239"/>
        <v>178.57142857142858</v>
      </c>
      <c r="Q3830" t="s">
        <v>8317</v>
      </c>
      <c r="R3830" t="s">
        <v>8318</v>
      </c>
      <c r="S3830" s="12">
        <f t="shared" si="236"/>
        <v>41944.527627314819</v>
      </c>
      <c r="T3830" s="12">
        <f t="shared" si="237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8"/>
        <v>1.002</v>
      </c>
      <c r="P3831" s="6">
        <f t="shared" si="239"/>
        <v>62.625</v>
      </c>
      <c r="Q3831" t="s">
        <v>8317</v>
      </c>
      <c r="R3831" t="s">
        <v>8318</v>
      </c>
      <c r="S3831" s="12">
        <f t="shared" si="236"/>
        <v>42593.865405092598</v>
      </c>
      <c r="T3831" s="12">
        <f t="shared" si="237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8"/>
        <v>2.25</v>
      </c>
      <c r="P3832" s="6">
        <f t="shared" si="239"/>
        <v>75</v>
      </c>
      <c r="Q3832" t="s">
        <v>8317</v>
      </c>
      <c r="R3832" t="s">
        <v>8318</v>
      </c>
      <c r="S3832" s="12">
        <f t="shared" si="236"/>
        <v>42503.740868055553</v>
      </c>
      <c r="T3832" s="12">
        <f t="shared" si="237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8"/>
        <v>1.0602199999999999</v>
      </c>
      <c r="P3833" s="6">
        <f t="shared" si="239"/>
        <v>58.901111111111113</v>
      </c>
      <c r="Q3833" t="s">
        <v>8317</v>
      </c>
      <c r="R3833" t="s">
        <v>8318</v>
      </c>
      <c r="S3833" s="12">
        <f t="shared" si="236"/>
        <v>41927.848900462966</v>
      </c>
      <c r="T3833" s="12">
        <f t="shared" si="237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8"/>
        <v>1.0466666666666666</v>
      </c>
      <c r="P3834" s="6">
        <f t="shared" si="239"/>
        <v>139.55555555555554</v>
      </c>
      <c r="Q3834" t="s">
        <v>8317</v>
      </c>
      <c r="R3834" t="s">
        <v>8318</v>
      </c>
      <c r="S3834" s="12">
        <f t="shared" si="236"/>
        <v>42375.114988425921</v>
      </c>
      <c r="T3834" s="12">
        <f t="shared" si="237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8"/>
        <v>1.1666666666666667</v>
      </c>
      <c r="P3835" s="6">
        <f t="shared" si="239"/>
        <v>70</v>
      </c>
      <c r="Q3835" t="s">
        <v>8317</v>
      </c>
      <c r="R3835" t="s">
        <v>8318</v>
      </c>
      <c r="S3835" s="12">
        <f t="shared" si="236"/>
        <v>41963.872361111113</v>
      </c>
      <c r="T3835" s="12">
        <f t="shared" si="237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8"/>
        <v>1.0903333333333334</v>
      </c>
      <c r="P3836" s="6">
        <f t="shared" si="239"/>
        <v>57.385964912280699</v>
      </c>
      <c r="Q3836" t="s">
        <v>8317</v>
      </c>
      <c r="R3836" t="s">
        <v>8318</v>
      </c>
      <c r="S3836" s="12">
        <f t="shared" si="236"/>
        <v>42143.445219907408</v>
      </c>
      <c r="T3836" s="12">
        <f t="shared" si="237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8"/>
        <v>1.6</v>
      </c>
      <c r="P3837" s="6">
        <f t="shared" si="239"/>
        <v>40</v>
      </c>
      <c r="Q3837" t="s">
        <v>8317</v>
      </c>
      <c r="R3837" t="s">
        <v>8318</v>
      </c>
      <c r="S3837" s="12">
        <f t="shared" si="236"/>
        <v>42460.94222222222</v>
      </c>
      <c r="T3837" s="12">
        <f t="shared" si="237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8"/>
        <v>1.125</v>
      </c>
      <c r="P3838" s="6">
        <f t="shared" si="239"/>
        <v>64.285714285714292</v>
      </c>
      <c r="Q3838" t="s">
        <v>8317</v>
      </c>
      <c r="R3838" t="s">
        <v>8318</v>
      </c>
      <c r="S3838" s="12">
        <f t="shared" si="236"/>
        <v>42553.926527777774</v>
      </c>
      <c r="T3838" s="12">
        <f t="shared" si="237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8"/>
        <v>1.0209999999999999</v>
      </c>
      <c r="P3839" s="6">
        <f t="shared" si="239"/>
        <v>120.11764705882354</v>
      </c>
      <c r="Q3839" t="s">
        <v>8317</v>
      </c>
      <c r="R3839" t="s">
        <v>8318</v>
      </c>
      <c r="S3839" s="12">
        <f t="shared" si="236"/>
        <v>42152.765717592592</v>
      </c>
      <c r="T3839" s="12">
        <f t="shared" si="237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8"/>
        <v>1.00824</v>
      </c>
      <c r="P3840" s="6">
        <f t="shared" si="239"/>
        <v>1008.24</v>
      </c>
      <c r="Q3840" t="s">
        <v>8317</v>
      </c>
      <c r="R3840" t="s">
        <v>8318</v>
      </c>
      <c r="S3840" s="12">
        <f t="shared" si="236"/>
        <v>42116.710752314815</v>
      </c>
      <c r="T3840" s="12">
        <f t="shared" si="237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8"/>
        <v>1.0125</v>
      </c>
      <c r="P3841" s="6">
        <f t="shared" si="239"/>
        <v>63.28125</v>
      </c>
      <c r="Q3841" t="s">
        <v>8317</v>
      </c>
      <c r="R3841" t="s">
        <v>8318</v>
      </c>
      <c r="S3841" s="12">
        <f t="shared" si="236"/>
        <v>42155.142638888894</v>
      </c>
      <c r="T3841" s="12">
        <f t="shared" si="237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8"/>
        <v>65</v>
      </c>
      <c r="P3842" s="6">
        <f t="shared" si="239"/>
        <v>21.666666666666668</v>
      </c>
      <c r="Q3842" t="s">
        <v>8317</v>
      </c>
      <c r="R3842" t="s">
        <v>8318</v>
      </c>
      <c r="S3842" s="12">
        <f t="shared" ref="S3842:S3905" si="240">(J3842/86400)+DATE(1970,1,1)</f>
        <v>42432.701724537037</v>
      </c>
      <c r="T3842" s="12">
        <f t="shared" ref="T3842:T3905" si="241">(I3842/86400)+DATE(1970,1,1)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2">E3843/D3843</f>
        <v>8.72E-2</v>
      </c>
      <c r="P3843" s="6">
        <f t="shared" ref="P3843:P3906" si="243">E3843/L3843</f>
        <v>25.647058823529413</v>
      </c>
      <c r="Q3843" t="s">
        <v>8317</v>
      </c>
      <c r="R3843" t="s">
        <v>8318</v>
      </c>
      <c r="S3843" s="12">
        <f t="shared" si="240"/>
        <v>41780.785729166666</v>
      </c>
      <c r="T3843" s="12">
        <f t="shared" si="241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2"/>
        <v>0.21940000000000001</v>
      </c>
      <c r="P3844" s="6">
        <f t="shared" si="243"/>
        <v>47.695652173913047</v>
      </c>
      <c r="Q3844" t="s">
        <v>8317</v>
      </c>
      <c r="R3844" t="s">
        <v>8318</v>
      </c>
      <c r="S3844" s="12">
        <f t="shared" si="240"/>
        <v>41740.493657407409</v>
      </c>
      <c r="T3844" s="12">
        <f t="shared" si="241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2"/>
        <v>0.21299999999999999</v>
      </c>
      <c r="P3845" s="6">
        <f t="shared" si="243"/>
        <v>56.05263157894737</v>
      </c>
      <c r="Q3845" t="s">
        <v>8317</v>
      </c>
      <c r="R3845" t="s">
        <v>8318</v>
      </c>
      <c r="S3845" s="12">
        <f t="shared" si="240"/>
        <v>41766.072500000002</v>
      </c>
      <c r="T3845" s="12">
        <f t="shared" si="241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2"/>
        <v>0.41489795918367345</v>
      </c>
      <c r="P3846" s="6">
        <f t="shared" si="243"/>
        <v>81.319999999999993</v>
      </c>
      <c r="Q3846" t="s">
        <v>8317</v>
      </c>
      <c r="R3846" t="s">
        <v>8318</v>
      </c>
      <c r="S3846" s="12">
        <f t="shared" si="240"/>
        <v>41766.617291666669</v>
      </c>
      <c r="T3846" s="12">
        <f t="shared" si="241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2"/>
        <v>2.1049999999999999E-2</v>
      </c>
      <c r="P3847" s="6">
        <f t="shared" si="243"/>
        <v>70.166666666666671</v>
      </c>
      <c r="Q3847" t="s">
        <v>8317</v>
      </c>
      <c r="R3847" t="s">
        <v>8318</v>
      </c>
      <c r="S3847" s="12">
        <f t="shared" si="240"/>
        <v>42248.627013888894</v>
      </c>
      <c r="T3847" s="12">
        <f t="shared" si="241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2"/>
        <v>2.7E-2</v>
      </c>
      <c r="P3848" s="6">
        <f t="shared" si="243"/>
        <v>23.625</v>
      </c>
      <c r="Q3848" t="s">
        <v>8317</v>
      </c>
      <c r="R3848" t="s">
        <v>8318</v>
      </c>
      <c r="S3848" s="12">
        <f t="shared" si="240"/>
        <v>41885.221550925926</v>
      </c>
      <c r="T3848" s="12">
        <f t="shared" si="241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2"/>
        <v>0.16161904761904761</v>
      </c>
      <c r="P3849" s="6">
        <f t="shared" si="243"/>
        <v>188.55555555555554</v>
      </c>
      <c r="Q3849" t="s">
        <v>8317</v>
      </c>
      <c r="R3849" t="s">
        <v>8318</v>
      </c>
      <c r="S3849" s="12">
        <f t="shared" si="240"/>
        <v>42159.224432870367</v>
      </c>
      <c r="T3849" s="12">
        <f t="shared" si="241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2"/>
        <v>0.16376923076923078</v>
      </c>
      <c r="P3850" s="6">
        <f t="shared" si="243"/>
        <v>49.511627906976742</v>
      </c>
      <c r="Q3850" t="s">
        <v>8317</v>
      </c>
      <c r="R3850" t="s">
        <v>8318</v>
      </c>
      <c r="S3850" s="12">
        <f t="shared" si="240"/>
        <v>42265.817002314812</v>
      </c>
      <c r="T3850" s="12">
        <f t="shared" si="241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2"/>
        <v>7.0433333333333334E-2</v>
      </c>
      <c r="P3851" s="6">
        <f t="shared" si="243"/>
        <v>75.464285714285708</v>
      </c>
      <c r="Q3851" t="s">
        <v>8317</v>
      </c>
      <c r="R3851" t="s">
        <v>8318</v>
      </c>
      <c r="S3851" s="12">
        <f t="shared" si="240"/>
        <v>42136.767175925925</v>
      </c>
      <c r="T3851" s="12">
        <f t="shared" si="241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2"/>
        <v>3.7999999999999999E-2</v>
      </c>
      <c r="P3852" s="6">
        <f t="shared" si="243"/>
        <v>9.5</v>
      </c>
      <c r="Q3852" t="s">
        <v>8317</v>
      </c>
      <c r="R3852" t="s">
        <v>8318</v>
      </c>
      <c r="S3852" s="12">
        <f t="shared" si="240"/>
        <v>41975.124340277776</v>
      </c>
      <c r="T3852" s="12">
        <f t="shared" si="241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2"/>
        <v>0.34079999999999999</v>
      </c>
      <c r="P3853" s="6">
        <f t="shared" si="243"/>
        <v>35.5</v>
      </c>
      <c r="Q3853" t="s">
        <v>8317</v>
      </c>
      <c r="R3853" t="s">
        <v>8318</v>
      </c>
      <c r="S3853" s="12">
        <f t="shared" si="240"/>
        <v>42172.439571759256</v>
      </c>
      <c r="T3853" s="12">
        <f t="shared" si="241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2"/>
        <v>2E-3</v>
      </c>
      <c r="P3854" s="6">
        <f t="shared" si="243"/>
        <v>10</v>
      </c>
      <c r="Q3854" t="s">
        <v>8317</v>
      </c>
      <c r="R3854" t="s">
        <v>8318</v>
      </c>
      <c r="S3854" s="12">
        <f t="shared" si="240"/>
        <v>42065.190694444449</v>
      </c>
      <c r="T3854" s="12">
        <f t="shared" si="241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2"/>
        <v>2.5999999999999998E-4</v>
      </c>
      <c r="P3855" s="6">
        <f t="shared" si="243"/>
        <v>13</v>
      </c>
      <c r="Q3855" t="s">
        <v>8317</v>
      </c>
      <c r="R3855" t="s">
        <v>8318</v>
      </c>
      <c r="S3855" s="12">
        <f t="shared" si="240"/>
        <v>41848.84002314815</v>
      </c>
      <c r="T3855" s="12">
        <f t="shared" si="241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2"/>
        <v>0.16254545454545455</v>
      </c>
      <c r="P3856" s="6">
        <f t="shared" si="243"/>
        <v>89.4</v>
      </c>
      <c r="Q3856" t="s">
        <v>8317</v>
      </c>
      <c r="R3856" t="s">
        <v>8318</v>
      </c>
      <c r="S3856" s="12">
        <f t="shared" si="240"/>
        <v>42103.884930555556</v>
      </c>
      <c r="T3856" s="12">
        <f t="shared" si="241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2"/>
        <v>2.5000000000000001E-2</v>
      </c>
      <c r="P3857" s="6">
        <f t="shared" si="243"/>
        <v>25</v>
      </c>
      <c r="Q3857" t="s">
        <v>8317</v>
      </c>
      <c r="R3857" t="s">
        <v>8318</v>
      </c>
      <c r="S3857" s="12">
        <f t="shared" si="240"/>
        <v>42059.970729166671</v>
      </c>
      <c r="T3857" s="12">
        <f t="shared" si="241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2"/>
        <v>2.0000000000000001E-4</v>
      </c>
      <c r="P3858" s="6">
        <f t="shared" si="243"/>
        <v>1</v>
      </c>
      <c r="Q3858" t="s">
        <v>8317</v>
      </c>
      <c r="R3858" t="s">
        <v>8318</v>
      </c>
      <c r="S3858" s="12">
        <f t="shared" si="240"/>
        <v>42041.743090277778</v>
      </c>
      <c r="T3858" s="12">
        <f t="shared" si="241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2"/>
        <v>5.1999999999999998E-2</v>
      </c>
      <c r="P3859" s="6">
        <f t="shared" si="243"/>
        <v>65</v>
      </c>
      <c r="Q3859" t="s">
        <v>8317</v>
      </c>
      <c r="R3859" t="s">
        <v>8318</v>
      </c>
      <c r="S3859" s="12">
        <f t="shared" si="240"/>
        <v>41829.73715277778</v>
      </c>
      <c r="T3859" s="12">
        <f t="shared" si="241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2"/>
        <v>0.02</v>
      </c>
      <c r="P3860" s="6">
        <f t="shared" si="243"/>
        <v>10</v>
      </c>
      <c r="Q3860" t="s">
        <v>8317</v>
      </c>
      <c r="R3860" t="s">
        <v>8318</v>
      </c>
      <c r="S3860" s="12">
        <f t="shared" si="240"/>
        <v>42128.431064814809</v>
      </c>
      <c r="T3860" s="12">
        <f t="shared" si="241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2"/>
        <v>4.0000000000000002E-4</v>
      </c>
      <c r="P3861" s="6">
        <f t="shared" si="243"/>
        <v>1</v>
      </c>
      <c r="Q3861" t="s">
        <v>8317</v>
      </c>
      <c r="R3861" t="s">
        <v>8318</v>
      </c>
      <c r="S3861" s="12">
        <f t="shared" si="240"/>
        <v>41789.893599537041</v>
      </c>
      <c r="T3861" s="12">
        <f t="shared" si="241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2"/>
        <v>0.17666666666666667</v>
      </c>
      <c r="P3862" s="6">
        <f t="shared" si="243"/>
        <v>81.538461538461533</v>
      </c>
      <c r="Q3862" t="s">
        <v>8317</v>
      </c>
      <c r="R3862" t="s">
        <v>8318</v>
      </c>
      <c r="S3862" s="12">
        <f t="shared" si="240"/>
        <v>41833.660995370374</v>
      </c>
      <c r="T3862" s="12">
        <f t="shared" si="241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2"/>
        <v>0.05</v>
      </c>
      <c r="P3863" s="6">
        <f t="shared" si="243"/>
        <v>100</v>
      </c>
      <c r="Q3863" t="s">
        <v>8317</v>
      </c>
      <c r="R3863" t="s">
        <v>8318</v>
      </c>
      <c r="S3863" s="12">
        <f t="shared" si="240"/>
        <v>41914.590011574073</v>
      </c>
      <c r="T3863" s="12">
        <f t="shared" si="241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2"/>
        <v>1.3333333333333334E-4</v>
      </c>
      <c r="P3864" s="6">
        <f t="shared" si="243"/>
        <v>1</v>
      </c>
      <c r="Q3864" t="s">
        <v>8317</v>
      </c>
      <c r="R3864" t="s">
        <v>8318</v>
      </c>
      <c r="S3864" s="12">
        <f t="shared" si="240"/>
        <v>42611.261064814811</v>
      </c>
      <c r="T3864" s="12">
        <f t="shared" si="241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2"/>
        <v>0</v>
      </c>
      <c r="P3865" s="6" t="e">
        <f t="shared" si="243"/>
        <v>#DIV/0!</v>
      </c>
      <c r="Q3865" t="s">
        <v>8317</v>
      </c>
      <c r="R3865" t="s">
        <v>8318</v>
      </c>
      <c r="S3865" s="12">
        <f t="shared" si="240"/>
        <v>42253.633159722223</v>
      </c>
      <c r="T3865" s="12">
        <f t="shared" si="241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2"/>
        <v>1.2E-2</v>
      </c>
      <c r="P3866" s="6">
        <f t="shared" si="243"/>
        <v>20</v>
      </c>
      <c r="Q3866" t="s">
        <v>8317</v>
      </c>
      <c r="R3866" t="s">
        <v>8318</v>
      </c>
      <c r="S3866" s="12">
        <f t="shared" si="240"/>
        <v>42295.891828703709</v>
      </c>
      <c r="T3866" s="12">
        <f t="shared" si="241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2"/>
        <v>0.26937422295897223</v>
      </c>
      <c r="P3867" s="6">
        <f t="shared" si="243"/>
        <v>46.428571428571431</v>
      </c>
      <c r="Q3867" t="s">
        <v>8317</v>
      </c>
      <c r="R3867" t="s">
        <v>8318</v>
      </c>
      <c r="S3867" s="12">
        <f t="shared" si="240"/>
        <v>41841.651597222226</v>
      </c>
      <c r="T3867" s="12">
        <f t="shared" si="241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2"/>
        <v>5.4999999999999997E-3</v>
      </c>
      <c r="P3868" s="6">
        <f t="shared" si="243"/>
        <v>5.5</v>
      </c>
      <c r="Q3868" t="s">
        <v>8317</v>
      </c>
      <c r="R3868" t="s">
        <v>8318</v>
      </c>
      <c r="S3868" s="12">
        <f t="shared" si="240"/>
        <v>42402.947002314817</v>
      </c>
      <c r="T3868" s="12">
        <f t="shared" si="241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2"/>
        <v>0.1255</v>
      </c>
      <c r="P3869" s="6">
        <f t="shared" si="243"/>
        <v>50.2</v>
      </c>
      <c r="Q3869" t="s">
        <v>8317</v>
      </c>
      <c r="R3869" t="s">
        <v>8318</v>
      </c>
      <c r="S3869" s="12">
        <f t="shared" si="240"/>
        <v>42509.814108796301</v>
      </c>
      <c r="T3869" s="12">
        <f t="shared" si="241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2"/>
        <v>2E-3</v>
      </c>
      <c r="P3870" s="6">
        <f t="shared" si="243"/>
        <v>10</v>
      </c>
      <c r="Q3870" t="s">
        <v>8317</v>
      </c>
      <c r="R3870" t="s">
        <v>8359</v>
      </c>
      <c r="S3870" s="12">
        <f t="shared" si="240"/>
        <v>41865.659780092596</v>
      </c>
      <c r="T3870" s="12">
        <f t="shared" si="241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2"/>
        <v>3.44748684310884E-2</v>
      </c>
      <c r="P3871" s="6">
        <f t="shared" si="243"/>
        <v>30.133333333333333</v>
      </c>
      <c r="Q3871" t="s">
        <v>8317</v>
      </c>
      <c r="R3871" t="s">
        <v>8359</v>
      </c>
      <c r="S3871" s="12">
        <f t="shared" si="240"/>
        <v>42047.724444444444</v>
      </c>
      <c r="T3871" s="12">
        <f t="shared" si="241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2"/>
        <v>0.15</v>
      </c>
      <c r="P3872" s="6">
        <f t="shared" si="243"/>
        <v>150</v>
      </c>
      <c r="Q3872" t="s">
        <v>8317</v>
      </c>
      <c r="R3872" t="s">
        <v>8359</v>
      </c>
      <c r="S3872" s="12">
        <f t="shared" si="240"/>
        <v>41793.172199074077</v>
      </c>
      <c r="T3872" s="12">
        <f t="shared" si="241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2"/>
        <v>2.6666666666666668E-2</v>
      </c>
      <c r="P3873" s="6">
        <f t="shared" si="243"/>
        <v>13.333333333333334</v>
      </c>
      <c r="Q3873" t="s">
        <v>8317</v>
      </c>
      <c r="R3873" t="s">
        <v>8359</v>
      </c>
      <c r="S3873" s="12">
        <f t="shared" si="240"/>
        <v>42763.780671296292</v>
      </c>
      <c r="T3873" s="12">
        <f t="shared" si="241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2"/>
        <v>0</v>
      </c>
      <c r="P3874" s="6" t="e">
        <f t="shared" si="243"/>
        <v>#DIV/0!</v>
      </c>
      <c r="Q3874" t="s">
        <v>8317</v>
      </c>
      <c r="R3874" t="s">
        <v>8359</v>
      </c>
      <c r="S3874" s="12">
        <f t="shared" si="240"/>
        <v>42180.145787037036</v>
      </c>
      <c r="T3874" s="12">
        <f t="shared" si="241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2"/>
        <v>0</v>
      </c>
      <c r="P3875" s="6" t="e">
        <f t="shared" si="243"/>
        <v>#DIV/0!</v>
      </c>
      <c r="Q3875" t="s">
        <v>8317</v>
      </c>
      <c r="R3875" t="s">
        <v>8359</v>
      </c>
      <c r="S3875" s="12">
        <f t="shared" si="240"/>
        <v>42255.696006944447</v>
      </c>
      <c r="T3875" s="12">
        <f t="shared" si="241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2"/>
        <v>0</v>
      </c>
      <c r="P3876" s="6" t="e">
        <f t="shared" si="243"/>
        <v>#DIV/0!</v>
      </c>
      <c r="Q3876" t="s">
        <v>8317</v>
      </c>
      <c r="R3876" t="s">
        <v>8359</v>
      </c>
      <c r="S3876" s="12">
        <f t="shared" si="240"/>
        <v>42007.016458333332</v>
      </c>
      <c r="T3876" s="12">
        <f t="shared" si="241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2"/>
        <v>0</v>
      </c>
      <c r="P3877" s="6" t="e">
        <f t="shared" si="243"/>
        <v>#DIV/0!</v>
      </c>
      <c r="Q3877" t="s">
        <v>8317</v>
      </c>
      <c r="R3877" t="s">
        <v>8359</v>
      </c>
      <c r="S3877" s="12">
        <f t="shared" si="240"/>
        <v>42615.346817129626</v>
      </c>
      <c r="T3877" s="12">
        <f t="shared" si="241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2"/>
        <v>0.52794871794871789</v>
      </c>
      <c r="P3878" s="6">
        <f t="shared" si="243"/>
        <v>44.760869565217391</v>
      </c>
      <c r="Q3878" t="s">
        <v>8317</v>
      </c>
      <c r="R3878" t="s">
        <v>8359</v>
      </c>
      <c r="S3878" s="12">
        <f t="shared" si="240"/>
        <v>42372.624166666668</v>
      </c>
      <c r="T3878" s="12">
        <f t="shared" si="241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2"/>
        <v>4.9639999999999997E-2</v>
      </c>
      <c r="P3879" s="6">
        <f t="shared" si="243"/>
        <v>88.642857142857139</v>
      </c>
      <c r="Q3879" t="s">
        <v>8317</v>
      </c>
      <c r="R3879" t="s">
        <v>8359</v>
      </c>
      <c r="S3879" s="12">
        <f t="shared" si="240"/>
        <v>42682.67768518519</v>
      </c>
      <c r="T3879" s="12">
        <f t="shared" si="241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2"/>
        <v>5.5555555555555556E-4</v>
      </c>
      <c r="P3880" s="6">
        <f t="shared" si="243"/>
        <v>10</v>
      </c>
      <c r="Q3880" t="s">
        <v>8317</v>
      </c>
      <c r="R3880" t="s">
        <v>8359</v>
      </c>
      <c r="S3880" s="12">
        <f t="shared" si="240"/>
        <v>42154.818819444445</v>
      </c>
      <c r="T3880" s="12">
        <f t="shared" si="241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2"/>
        <v>0</v>
      </c>
      <c r="P3881" s="6" t="e">
        <f t="shared" si="243"/>
        <v>#DIV/0!</v>
      </c>
      <c r="Q3881" t="s">
        <v>8317</v>
      </c>
      <c r="R3881" t="s">
        <v>8359</v>
      </c>
      <c r="S3881" s="12">
        <f t="shared" si="240"/>
        <v>41999.861064814817</v>
      </c>
      <c r="T3881" s="12">
        <f t="shared" si="241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2"/>
        <v>0.13066666666666665</v>
      </c>
      <c r="P3882" s="6">
        <f t="shared" si="243"/>
        <v>57.647058823529413</v>
      </c>
      <c r="Q3882" t="s">
        <v>8317</v>
      </c>
      <c r="R3882" t="s">
        <v>8359</v>
      </c>
      <c r="S3882" s="12">
        <f t="shared" si="240"/>
        <v>41815.815046296295</v>
      </c>
      <c r="T3882" s="12">
        <f t="shared" si="241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2"/>
        <v>0.05</v>
      </c>
      <c r="P3883" s="6">
        <f t="shared" si="243"/>
        <v>25</v>
      </c>
      <c r="Q3883" t="s">
        <v>8317</v>
      </c>
      <c r="R3883" t="s">
        <v>8359</v>
      </c>
      <c r="S3883" s="12">
        <f t="shared" si="240"/>
        <v>42756.018506944441</v>
      </c>
      <c r="T3883" s="12">
        <f t="shared" si="241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2"/>
        <v>0</v>
      </c>
      <c r="P3884" s="6" t="e">
        <f t="shared" si="243"/>
        <v>#DIV/0!</v>
      </c>
      <c r="Q3884" t="s">
        <v>8317</v>
      </c>
      <c r="R3884" t="s">
        <v>8359</v>
      </c>
      <c r="S3884" s="12">
        <f t="shared" si="240"/>
        <v>42373.983449074076</v>
      </c>
      <c r="T3884" s="12">
        <f t="shared" si="241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2"/>
        <v>0</v>
      </c>
      <c r="P3885" s="6" t="e">
        <f t="shared" si="243"/>
        <v>#DIV/0!</v>
      </c>
      <c r="Q3885" t="s">
        <v>8317</v>
      </c>
      <c r="R3885" t="s">
        <v>8359</v>
      </c>
      <c r="S3885" s="12">
        <f t="shared" si="240"/>
        <v>41854.602650462963</v>
      </c>
      <c r="T3885" s="12">
        <f t="shared" si="241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2"/>
        <v>0</v>
      </c>
      <c r="P3886" s="6" t="e">
        <f t="shared" si="243"/>
        <v>#DIV/0!</v>
      </c>
      <c r="Q3886" t="s">
        <v>8317</v>
      </c>
      <c r="R3886" t="s">
        <v>8359</v>
      </c>
      <c r="S3886" s="12">
        <f t="shared" si="240"/>
        <v>42065.791574074072</v>
      </c>
      <c r="T3886" s="12">
        <f t="shared" si="241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2"/>
        <v>0</v>
      </c>
      <c r="P3887" s="6" t="e">
        <f t="shared" si="243"/>
        <v>#DIV/0!</v>
      </c>
      <c r="Q3887" t="s">
        <v>8317</v>
      </c>
      <c r="R3887" t="s">
        <v>8359</v>
      </c>
      <c r="S3887" s="12">
        <f t="shared" si="240"/>
        <v>42469.951284722221</v>
      </c>
      <c r="T3887" s="12">
        <f t="shared" si="241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2"/>
        <v>0</v>
      </c>
      <c r="P3888" s="6" t="e">
        <f t="shared" si="243"/>
        <v>#DIV/0!</v>
      </c>
      <c r="Q3888" t="s">
        <v>8317</v>
      </c>
      <c r="R3888" t="s">
        <v>8359</v>
      </c>
      <c r="S3888" s="12">
        <f t="shared" si="240"/>
        <v>41954.228032407409</v>
      </c>
      <c r="T3888" s="12">
        <f t="shared" si="241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2"/>
        <v>1.7500000000000002E-2</v>
      </c>
      <c r="P3889" s="6">
        <f t="shared" si="243"/>
        <v>17.5</v>
      </c>
      <c r="Q3889" t="s">
        <v>8317</v>
      </c>
      <c r="R3889" t="s">
        <v>8359</v>
      </c>
      <c r="S3889" s="12">
        <f t="shared" si="240"/>
        <v>42079.857974537037</v>
      </c>
      <c r="T3889" s="12">
        <f t="shared" si="241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2"/>
        <v>0.27100000000000002</v>
      </c>
      <c r="P3890" s="6">
        <f t="shared" si="243"/>
        <v>38.714285714285715</v>
      </c>
      <c r="Q3890" t="s">
        <v>8317</v>
      </c>
      <c r="R3890" t="s">
        <v>8318</v>
      </c>
      <c r="S3890" s="12">
        <f t="shared" si="240"/>
        <v>42762.545810185184</v>
      </c>
      <c r="T3890" s="12">
        <f t="shared" si="241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2"/>
        <v>1.4749999999999999E-2</v>
      </c>
      <c r="P3891" s="6">
        <f t="shared" si="243"/>
        <v>13.111111111111111</v>
      </c>
      <c r="Q3891" t="s">
        <v>8317</v>
      </c>
      <c r="R3891" t="s">
        <v>8318</v>
      </c>
      <c r="S3891" s="12">
        <f t="shared" si="240"/>
        <v>41977.004976851851</v>
      </c>
      <c r="T3891" s="12">
        <f t="shared" si="241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2"/>
        <v>0.16826666666666668</v>
      </c>
      <c r="P3892" s="6">
        <f t="shared" si="243"/>
        <v>315.5</v>
      </c>
      <c r="Q3892" t="s">
        <v>8317</v>
      </c>
      <c r="R3892" t="s">
        <v>8318</v>
      </c>
      <c r="S3892" s="12">
        <f t="shared" si="240"/>
        <v>42171.758611111116</v>
      </c>
      <c r="T3892" s="12">
        <f t="shared" si="241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2"/>
        <v>0.32500000000000001</v>
      </c>
      <c r="P3893" s="6">
        <f t="shared" si="243"/>
        <v>37.142857142857146</v>
      </c>
      <c r="Q3893" t="s">
        <v>8317</v>
      </c>
      <c r="R3893" t="s">
        <v>8318</v>
      </c>
      <c r="S3893" s="12">
        <f t="shared" si="240"/>
        <v>42056.1324537037</v>
      </c>
      <c r="T3893" s="12">
        <f t="shared" si="241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2"/>
        <v>0</v>
      </c>
      <c r="P3894" s="6" t="e">
        <f t="shared" si="243"/>
        <v>#DIV/0!</v>
      </c>
      <c r="Q3894" t="s">
        <v>8317</v>
      </c>
      <c r="R3894" t="s">
        <v>8318</v>
      </c>
      <c r="S3894" s="12">
        <f t="shared" si="240"/>
        <v>41867.652280092589</v>
      </c>
      <c r="T3894" s="12">
        <f t="shared" si="241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2"/>
        <v>0.2155</v>
      </c>
      <c r="P3895" s="6">
        <f t="shared" si="243"/>
        <v>128.27380952380952</v>
      </c>
      <c r="Q3895" t="s">
        <v>8317</v>
      </c>
      <c r="R3895" t="s">
        <v>8318</v>
      </c>
      <c r="S3895" s="12">
        <f t="shared" si="240"/>
        <v>41779.657870370371</v>
      </c>
      <c r="T3895" s="12">
        <f t="shared" si="241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2"/>
        <v>3.4666666666666665E-2</v>
      </c>
      <c r="P3896" s="6">
        <f t="shared" si="243"/>
        <v>47.272727272727273</v>
      </c>
      <c r="Q3896" t="s">
        <v>8317</v>
      </c>
      <c r="R3896" t="s">
        <v>8318</v>
      </c>
      <c r="S3896" s="12">
        <f t="shared" si="240"/>
        <v>42679.958472222221</v>
      </c>
      <c r="T3896" s="12">
        <f t="shared" si="241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2"/>
        <v>0.05</v>
      </c>
      <c r="P3897" s="6">
        <f t="shared" si="243"/>
        <v>50</v>
      </c>
      <c r="Q3897" t="s">
        <v>8317</v>
      </c>
      <c r="R3897" t="s">
        <v>8318</v>
      </c>
      <c r="S3897" s="12">
        <f t="shared" si="240"/>
        <v>42032.250208333338</v>
      </c>
      <c r="T3897" s="12">
        <f t="shared" si="241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2"/>
        <v>0.10625</v>
      </c>
      <c r="P3898" s="6">
        <f t="shared" si="243"/>
        <v>42.5</v>
      </c>
      <c r="Q3898" t="s">
        <v>8317</v>
      </c>
      <c r="R3898" t="s">
        <v>8318</v>
      </c>
      <c r="S3898" s="12">
        <f t="shared" si="240"/>
        <v>41793.191875000004</v>
      </c>
      <c r="T3898" s="12">
        <f t="shared" si="241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2"/>
        <v>0.17599999999999999</v>
      </c>
      <c r="P3899" s="6">
        <f t="shared" si="243"/>
        <v>44</v>
      </c>
      <c r="Q3899" t="s">
        <v>8317</v>
      </c>
      <c r="R3899" t="s">
        <v>8318</v>
      </c>
      <c r="S3899" s="12">
        <f t="shared" si="240"/>
        <v>41982.87364583333</v>
      </c>
      <c r="T3899" s="12">
        <f t="shared" si="241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2"/>
        <v>0.3256</v>
      </c>
      <c r="P3900" s="6">
        <f t="shared" si="243"/>
        <v>50.875</v>
      </c>
      <c r="Q3900" t="s">
        <v>8317</v>
      </c>
      <c r="R3900" t="s">
        <v>8318</v>
      </c>
      <c r="S3900" s="12">
        <f t="shared" si="240"/>
        <v>42193.482291666667</v>
      </c>
      <c r="T3900" s="12">
        <f t="shared" si="241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2"/>
        <v>1.2500000000000001E-2</v>
      </c>
      <c r="P3901" s="6">
        <f t="shared" si="243"/>
        <v>62.5</v>
      </c>
      <c r="Q3901" t="s">
        <v>8317</v>
      </c>
      <c r="R3901" t="s">
        <v>8318</v>
      </c>
      <c r="S3901" s="12">
        <f t="shared" si="240"/>
        <v>41843.775011574078</v>
      </c>
      <c r="T3901" s="12">
        <f t="shared" si="241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2"/>
        <v>5.3999999999999999E-2</v>
      </c>
      <c r="P3902" s="6">
        <f t="shared" si="243"/>
        <v>27</v>
      </c>
      <c r="Q3902" t="s">
        <v>8317</v>
      </c>
      <c r="R3902" t="s">
        <v>8318</v>
      </c>
      <c r="S3902" s="12">
        <f t="shared" si="240"/>
        <v>42136.092488425929</v>
      </c>
      <c r="T3902" s="12">
        <f t="shared" si="241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2"/>
        <v>8.3333333333333332E-3</v>
      </c>
      <c r="P3903" s="6">
        <f t="shared" si="243"/>
        <v>25</v>
      </c>
      <c r="Q3903" t="s">
        <v>8317</v>
      </c>
      <c r="R3903" t="s">
        <v>8318</v>
      </c>
      <c r="S3903" s="12">
        <f t="shared" si="240"/>
        <v>42317.826377314814</v>
      </c>
      <c r="T3903" s="12">
        <f t="shared" si="241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2"/>
        <v>0.48833333333333334</v>
      </c>
      <c r="P3904" s="6">
        <f t="shared" si="243"/>
        <v>47.258064516129032</v>
      </c>
      <c r="Q3904" t="s">
        <v>8317</v>
      </c>
      <c r="R3904" t="s">
        <v>8318</v>
      </c>
      <c r="S3904" s="12">
        <f t="shared" si="240"/>
        <v>42663.468078703707</v>
      </c>
      <c r="T3904" s="12">
        <f t="shared" si="241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2"/>
        <v>0</v>
      </c>
      <c r="P3905" s="6" t="e">
        <f t="shared" si="243"/>
        <v>#DIV/0!</v>
      </c>
      <c r="Q3905" t="s">
        <v>8317</v>
      </c>
      <c r="R3905" t="s">
        <v>8318</v>
      </c>
      <c r="S3905" s="12">
        <f t="shared" si="240"/>
        <v>42186.01116898148</v>
      </c>
      <c r="T3905" s="12">
        <f t="shared" si="241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2"/>
        <v>2.9999999999999997E-4</v>
      </c>
      <c r="P3906" s="6">
        <f t="shared" si="243"/>
        <v>1.5</v>
      </c>
      <c r="Q3906" t="s">
        <v>8317</v>
      </c>
      <c r="R3906" t="s">
        <v>8318</v>
      </c>
      <c r="S3906" s="12">
        <f t="shared" ref="S3906:S3969" si="244">(J3906/86400)+DATE(1970,1,1)</f>
        <v>42095.229166666672</v>
      </c>
      <c r="T3906" s="12">
        <f t="shared" ref="T3906:T3969" si="245">(I3906/86400)+DATE(1970,1,1)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6">E3907/D3907</f>
        <v>0.11533333333333333</v>
      </c>
      <c r="P3907" s="6">
        <f t="shared" ref="P3907:P3970" si="247">E3907/L3907</f>
        <v>24.714285714285715</v>
      </c>
      <c r="Q3907" t="s">
        <v>8317</v>
      </c>
      <c r="R3907" t="s">
        <v>8318</v>
      </c>
      <c r="S3907" s="12">
        <f t="shared" si="244"/>
        <v>42124.623877314814</v>
      </c>
      <c r="T3907" s="12">
        <f t="shared" si="245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6"/>
        <v>0.67333333333333334</v>
      </c>
      <c r="P3908" s="6">
        <f t="shared" si="247"/>
        <v>63.125</v>
      </c>
      <c r="Q3908" t="s">
        <v>8317</v>
      </c>
      <c r="R3908" t="s">
        <v>8318</v>
      </c>
      <c r="S3908" s="12">
        <f t="shared" si="244"/>
        <v>42143.917743055557</v>
      </c>
      <c r="T3908" s="12">
        <f t="shared" si="245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6"/>
        <v>0.153</v>
      </c>
      <c r="P3909" s="6">
        <f t="shared" si="247"/>
        <v>38.25</v>
      </c>
      <c r="Q3909" t="s">
        <v>8317</v>
      </c>
      <c r="R3909" t="s">
        <v>8318</v>
      </c>
      <c r="S3909" s="12">
        <f t="shared" si="244"/>
        <v>41906.819513888891</v>
      </c>
      <c r="T3909" s="12">
        <f t="shared" si="245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6"/>
        <v>8.666666666666667E-2</v>
      </c>
      <c r="P3910" s="6">
        <f t="shared" si="247"/>
        <v>16.25</v>
      </c>
      <c r="Q3910" t="s">
        <v>8317</v>
      </c>
      <c r="R3910" t="s">
        <v>8318</v>
      </c>
      <c r="S3910" s="12">
        <f t="shared" si="244"/>
        <v>41834.135370370372</v>
      </c>
      <c r="T3910" s="12">
        <f t="shared" si="245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6"/>
        <v>2.2499999999999998E-3</v>
      </c>
      <c r="P3911" s="6">
        <f t="shared" si="247"/>
        <v>33.75</v>
      </c>
      <c r="Q3911" t="s">
        <v>8317</v>
      </c>
      <c r="R3911" t="s">
        <v>8318</v>
      </c>
      <c r="S3911" s="12">
        <f t="shared" si="244"/>
        <v>41863.359282407408</v>
      </c>
      <c r="T3911" s="12">
        <f t="shared" si="245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6"/>
        <v>3.0833333333333334E-2</v>
      </c>
      <c r="P3912" s="6">
        <f t="shared" si="247"/>
        <v>61.666666666666664</v>
      </c>
      <c r="Q3912" t="s">
        <v>8317</v>
      </c>
      <c r="R3912" t="s">
        <v>8318</v>
      </c>
      <c r="S3912" s="12">
        <f t="shared" si="244"/>
        <v>42224.756909722222</v>
      </c>
      <c r="T3912" s="12">
        <f t="shared" si="245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6"/>
        <v>0.37412499999999999</v>
      </c>
      <c r="P3913" s="6">
        <f t="shared" si="247"/>
        <v>83.138888888888886</v>
      </c>
      <c r="Q3913" t="s">
        <v>8317</v>
      </c>
      <c r="R3913" t="s">
        <v>8318</v>
      </c>
      <c r="S3913" s="12">
        <f t="shared" si="244"/>
        <v>41939.8122337963</v>
      </c>
      <c r="T3913" s="12">
        <f t="shared" si="245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6"/>
        <v>6.666666666666667E-5</v>
      </c>
      <c r="P3914" s="6">
        <f t="shared" si="247"/>
        <v>1</v>
      </c>
      <c r="Q3914" t="s">
        <v>8317</v>
      </c>
      <c r="R3914" t="s">
        <v>8318</v>
      </c>
      <c r="S3914" s="12">
        <f t="shared" si="244"/>
        <v>42059.270023148143</v>
      </c>
      <c r="T3914" s="12">
        <f t="shared" si="245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6"/>
        <v>0.1</v>
      </c>
      <c r="P3915" s="6">
        <f t="shared" si="247"/>
        <v>142.85714285714286</v>
      </c>
      <c r="Q3915" t="s">
        <v>8317</v>
      </c>
      <c r="R3915" t="s">
        <v>8318</v>
      </c>
      <c r="S3915" s="12">
        <f t="shared" si="244"/>
        <v>42308.211215277777</v>
      </c>
      <c r="T3915" s="12">
        <f t="shared" si="245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6"/>
        <v>0.36359999999999998</v>
      </c>
      <c r="P3916" s="6">
        <f t="shared" si="247"/>
        <v>33.666666666666664</v>
      </c>
      <c r="Q3916" t="s">
        <v>8317</v>
      </c>
      <c r="R3916" t="s">
        <v>8318</v>
      </c>
      <c r="S3916" s="12">
        <f t="shared" si="244"/>
        <v>42114.818935185191</v>
      </c>
      <c r="T3916" s="12">
        <f t="shared" si="245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6"/>
        <v>3.3333333333333335E-3</v>
      </c>
      <c r="P3917" s="6">
        <f t="shared" si="247"/>
        <v>5</v>
      </c>
      <c r="Q3917" t="s">
        <v>8317</v>
      </c>
      <c r="R3917" t="s">
        <v>8318</v>
      </c>
      <c r="S3917" s="12">
        <f t="shared" si="244"/>
        <v>42492.98505787037</v>
      </c>
      <c r="T3917" s="12">
        <f t="shared" si="245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6"/>
        <v>0</v>
      </c>
      <c r="P3918" s="6" t="e">
        <f t="shared" si="247"/>
        <v>#DIV/0!</v>
      </c>
      <c r="Q3918" t="s">
        <v>8317</v>
      </c>
      <c r="R3918" t="s">
        <v>8318</v>
      </c>
      <c r="S3918" s="12">
        <f t="shared" si="244"/>
        <v>42494.471666666665</v>
      </c>
      <c r="T3918" s="12">
        <f t="shared" si="245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6"/>
        <v>2.8571428571428571E-3</v>
      </c>
      <c r="P3919" s="6">
        <f t="shared" si="247"/>
        <v>10</v>
      </c>
      <c r="Q3919" t="s">
        <v>8317</v>
      </c>
      <c r="R3919" t="s">
        <v>8318</v>
      </c>
      <c r="S3919" s="12">
        <f t="shared" si="244"/>
        <v>41863.527326388888</v>
      </c>
      <c r="T3919" s="12">
        <f t="shared" si="245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6"/>
        <v>2E-3</v>
      </c>
      <c r="P3920" s="6">
        <f t="shared" si="247"/>
        <v>40</v>
      </c>
      <c r="Q3920" t="s">
        <v>8317</v>
      </c>
      <c r="R3920" t="s">
        <v>8318</v>
      </c>
      <c r="S3920" s="12">
        <f t="shared" si="244"/>
        <v>41843.664618055554</v>
      </c>
      <c r="T3920" s="12">
        <f t="shared" si="245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6"/>
        <v>1.7999999999999999E-2</v>
      </c>
      <c r="P3921" s="6">
        <f t="shared" si="247"/>
        <v>30</v>
      </c>
      <c r="Q3921" t="s">
        <v>8317</v>
      </c>
      <c r="R3921" t="s">
        <v>8318</v>
      </c>
      <c r="S3921" s="12">
        <f t="shared" si="244"/>
        <v>42358.684872685189</v>
      </c>
      <c r="T3921" s="12">
        <f t="shared" si="245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6"/>
        <v>5.3999999999999999E-2</v>
      </c>
      <c r="P3922" s="6">
        <f t="shared" si="247"/>
        <v>45</v>
      </c>
      <c r="Q3922" t="s">
        <v>8317</v>
      </c>
      <c r="R3922" t="s">
        <v>8318</v>
      </c>
      <c r="S3922" s="12">
        <f t="shared" si="244"/>
        <v>42657.38726851852</v>
      </c>
      <c r="T3922" s="12">
        <f t="shared" si="245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6"/>
        <v>0</v>
      </c>
      <c r="P3923" s="6" t="e">
        <f t="shared" si="247"/>
        <v>#DIV/0!</v>
      </c>
      <c r="Q3923" t="s">
        <v>8317</v>
      </c>
      <c r="R3923" t="s">
        <v>8318</v>
      </c>
      <c r="S3923" s="12">
        <f t="shared" si="244"/>
        <v>41926.542303240742</v>
      </c>
      <c r="T3923" s="12">
        <f t="shared" si="245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6"/>
        <v>8.1333333333333327E-2</v>
      </c>
      <c r="P3924" s="6">
        <f t="shared" si="247"/>
        <v>10.166666666666666</v>
      </c>
      <c r="Q3924" t="s">
        <v>8317</v>
      </c>
      <c r="R3924" t="s">
        <v>8318</v>
      </c>
      <c r="S3924" s="12">
        <f t="shared" si="244"/>
        <v>42020.768634259264</v>
      </c>
      <c r="T3924" s="12">
        <f t="shared" si="245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6"/>
        <v>0.12034782608695652</v>
      </c>
      <c r="P3925" s="6">
        <f t="shared" si="247"/>
        <v>81.411764705882348</v>
      </c>
      <c r="Q3925" t="s">
        <v>8317</v>
      </c>
      <c r="R3925" t="s">
        <v>8318</v>
      </c>
      <c r="S3925" s="12">
        <f t="shared" si="244"/>
        <v>42075.979988425926</v>
      </c>
      <c r="T3925" s="12">
        <f t="shared" si="245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6"/>
        <v>0.15266666666666667</v>
      </c>
      <c r="P3926" s="6">
        <f t="shared" si="247"/>
        <v>57.25</v>
      </c>
      <c r="Q3926" t="s">
        <v>8317</v>
      </c>
      <c r="R3926" t="s">
        <v>8318</v>
      </c>
      <c r="S3926" s="12">
        <f t="shared" si="244"/>
        <v>41786.959745370368</v>
      </c>
      <c r="T3926" s="12">
        <f t="shared" si="245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6"/>
        <v>0.1</v>
      </c>
      <c r="P3927" s="6">
        <f t="shared" si="247"/>
        <v>5</v>
      </c>
      <c r="Q3927" t="s">
        <v>8317</v>
      </c>
      <c r="R3927" t="s">
        <v>8318</v>
      </c>
      <c r="S3927" s="12">
        <f t="shared" si="244"/>
        <v>41820.870821759258</v>
      </c>
      <c r="T3927" s="12">
        <f t="shared" si="245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6"/>
        <v>3.0000000000000001E-3</v>
      </c>
      <c r="P3928" s="6">
        <f t="shared" si="247"/>
        <v>15</v>
      </c>
      <c r="Q3928" t="s">
        <v>8317</v>
      </c>
      <c r="R3928" t="s">
        <v>8318</v>
      </c>
      <c r="S3928" s="12">
        <f t="shared" si="244"/>
        <v>41970.085046296299</v>
      </c>
      <c r="T3928" s="12">
        <f t="shared" si="245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6"/>
        <v>0.01</v>
      </c>
      <c r="P3929" s="6">
        <f t="shared" si="247"/>
        <v>12.5</v>
      </c>
      <c r="Q3929" t="s">
        <v>8317</v>
      </c>
      <c r="R3929" t="s">
        <v>8318</v>
      </c>
      <c r="S3929" s="12">
        <f t="shared" si="244"/>
        <v>41830.267407407409</v>
      </c>
      <c r="T3929" s="12">
        <f t="shared" si="245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6"/>
        <v>0.13020000000000001</v>
      </c>
      <c r="P3930" s="6">
        <f t="shared" si="247"/>
        <v>93</v>
      </c>
      <c r="Q3930" t="s">
        <v>8317</v>
      </c>
      <c r="R3930" t="s">
        <v>8318</v>
      </c>
      <c r="S3930" s="12">
        <f t="shared" si="244"/>
        <v>42265.683182870373</v>
      </c>
      <c r="T3930" s="12">
        <f t="shared" si="245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6"/>
        <v>2.265E-2</v>
      </c>
      <c r="P3931" s="6">
        <f t="shared" si="247"/>
        <v>32.357142857142854</v>
      </c>
      <c r="Q3931" t="s">
        <v>8317</v>
      </c>
      <c r="R3931" t="s">
        <v>8318</v>
      </c>
      <c r="S3931" s="12">
        <f t="shared" si="244"/>
        <v>42601.827141203699</v>
      </c>
      <c r="T3931" s="12">
        <f t="shared" si="245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6"/>
        <v>0</v>
      </c>
      <c r="P3932" s="6" t="e">
        <f t="shared" si="247"/>
        <v>#DIV/0!</v>
      </c>
      <c r="Q3932" t="s">
        <v>8317</v>
      </c>
      <c r="R3932" t="s">
        <v>8318</v>
      </c>
      <c r="S3932" s="12">
        <f t="shared" si="244"/>
        <v>42433.338749999995</v>
      </c>
      <c r="T3932" s="12">
        <f t="shared" si="245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6"/>
        <v>0</v>
      </c>
      <c r="P3933" s="6" t="e">
        <f t="shared" si="247"/>
        <v>#DIV/0!</v>
      </c>
      <c r="Q3933" t="s">
        <v>8317</v>
      </c>
      <c r="R3933" t="s">
        <v>8318</v>
      </c>
      <c r="S3933" s="12">
        <f t="shared" si="244"/>
        <v>42228.151701388888</v>
      </c>
      <c r="T3933" s="12">
        <f t="shared" si="245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6"/>
        <v>8.3333333333333331E-5</v>
      </c>
      <c r="P3934" s="6">
        <f t="shared" si="247"/>
        <v>1</v>
      </c>
      <c r="Q3934" t="s">
        <v>8317</v>
      </c>
      <c r="R3934" t="s">
        <v>8318</v>
      </c>
      <c r="S3934" s="12">
        <f t="shared" si="244"/>
        <v>42415.168564814812</v>
      </c>
      <c r="T3934" s="12">
        <f t="shared" si="245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6"/>
        <v>0.15742857142857142</v>
      </c>
      <c r="P3935" s="6">
        <f t="shared" si="247"/>
        <v>91.833333333333329</v>
      </c>
      <c r="Q3935" t="s">
        <v>8317</v>
      </c>
      <c r="R3935" t="s">
        <v>8318</v>
      </c>
      <c r="S3935" s="12">
        <f t="shared" si="244"/>
        <v>42538.968310185184</v>
      </c>
      <c r="T3935" s="12">
        <f t="shared" si="245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6"/>
        <v>0.11</v>
      </c>
      <c r="P3936" s="6">
        <f t="shared" si="247"/>
        <v>45.833333333333336</v>
      </c>
      <c r="Q3936" t="s">
        <v>8317</v>
      </c>
      <c r="R3936" t="s">
        <v>8318</v>
      </c>
      <c r="S3936" s="12">
        <f t="shared" si="244"/>
        <v>42233.671747685185</v>
      </c>
      <c r="T3936" s="12">
        <f t="shared" si="245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6"/>
        <v>0.43833333333333335</v>
      </c>
      <c r="P3937" s="6">
        <f t="shared" si="247"/>
        <v>57.173913043478258</v>
      </c>
      <c r="Q3937" t="s">
        <v>8317</v>
      </c>
      <c r="R3937" t="s">
        <v>8318</v>
      </c>
      <c r="S3937" s="12">
        <f t="shared" si="244"/>
        <v>42221.656782407408</v>
      </c>
      <c r="T3937" s="12">
        <f t="shared" si="245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6"/>
        <v>0</v>
      </c>
      <c r="P3938" s="6" t="e">
        <f t="shared" si="247"/>
        <v>#DIV/0!</v>
      </c>
      <c r="Q3938" t="s">
        <v>8317</v>
      </c>
      <c r="R3938" t="s">
        <v>8318</v>
      </c>
      <c r="S3938" s="12">
        <f t="shared" si="244"/>
        <v>42675.262962962966</v>
      </c>
      <c r="T3938" s="12">
        <f t="shared" si="245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6"/>
        <v>0.86135181975736563</v>
      </c>
      <c r="P3939" s="6">
        <f t="shared" si="247"/>
        <v>248.5</v>
      </c>
      <c r="Q3939" t="s">
        <v>8317</v>
      </c>
      <c r="R3939" t="s">
        <v>8318</v>
      </c>
      <c r="S3939" s="12">
        <f t="shared" si="244"/>
        <v>42534.631481481483</v>
      </c>
      <c r="T3939" s="12">
        <f t="shared" si="245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6"/>
        <v>0.12196620583717357</v>
      </c>
      <c r="P3940" s="6">
        <f t="shared" si="247"/>
        <v>79.400000000000006</v>
      </c>
      <c r="Q3940" t="s">
        <v>8317</v>
      </c>
      <c r="R3940" t="s">
        <v>8318</v>
      </c>
      <c r="S3940" s="12">
        <f t="shared" si="244"/>
        <v>42151.905717592592</v>
      </c>
      <c r="T3940" s="12">
        <f t="shared" si="245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6"/>
        <v>1E-3</v>
      </c>
      <c r="P3941" s="6">
        <f t="shared" si="247"/>
        <v>5</v>
      </c>
      <c r="Q3941" t="s">
        <v>8317</v>
      </c>
      <c r="R3941" t="s">
        <v>8318</v>
      </c>
      <c r="S3941" s="12">
        <f t="shared" si="244"/>
        <v>41915.400219907409</v>
      </c>
      <c r="T3941" s="12">
        <f t="shared" si="245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6"/>
        <v>2.2000000000000001E-3</v>
      </c>
      <c r="P3942" s="6">
        <f t="shared" si="247"/>
        <v>5.5</v>
      </c>
      <c r="Q3942" t="s">
        <v>8317</v>
      </c>
      <c r="R3942" t="s">
        <v>8318</v>
      </c>
      <c r="S3942" s="12">
        <f t="shared" si="244"/>
        <v>41961.492488425924</v>
      </c>
      <c r="T3942" s="12">
        <f t="shared" si="245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6"/>
        <v>9.0909090909090905E-3</v>
      </c>
      <c r="P3943" s="6">
        <f t="shared" si="247"/>
        <v>25</v>
      </c>
      <c r="Q3943" t="s">
        <v>8317</v>
      </c>
      <c r="R3943" t="s">
        <v>8318</v>
      </c>
      <c r="S3943" s="12">
        <f t="shared" si="244"/>
        <v>41940.587233796294</v>
      </c>
      <c r="T3943" s="12">
        <f t="shared" si="245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6"/>
        <v>0</v>
      </c>
      <c r="P3944" s="6" t="e">
        <f t="shared" si="247"/>
        <v>#DIV/0!</v>
      </c>
      <c r="Q3944" t="s">
        <v>8317</v>
      </c>
      <c r="R3944" t="s">
        <v>8318</v>
      </c>
      <c r="S3944" s="12">
        <f t="shared" si="244"/>
        <v>42111.904097222221</v>
      </c>
      <c r="T3944" s="12">
        <f t="shared" si="245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6"/>
        <v>0.35639999999999999</v>
      </c>
      <c r="P3945" s="6">
        <f t="shared" si="247"/>
        <v>137.07692307692307</v>
      </c>
      <c r="Q3945" t="s">
        <v>8317</v>
      </c>
      <c r="R3945" t="s">
        <v>8318</v>
      </c>
      <c r="S3945" s="12">
        <f t="shared" si="244"/>
        <v>42279.778564814813</v>
      </c>
      <c r="T3945" s="12">
        <f t="shared" si="245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6"/>
        <v>0</v>
      </c>
      <c r="P3946" s="6" t="e">
        <f t="shared" si="247"/>
        <v>#DIV/0!</v>
      </c>
      <c r="Q3946" t="s">
        <v>8317</v>
      </c>
      <c r="R3946" t="s">
        <v>8318</v>
      </c>
      <c r="S3946" s="12">
        <f t="shared" si="244"/>
        <v>42213.662905092591</v>
      </c>
      <c r="T3946" s="12">
        <f t="shared" si="245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6"/>
        <v>2.5000000000000001E-3</v>
      </c>
      <c r="P3947" s="6">
        <f t="shared" si="247"/>
        <v>5</v>
      </c>
      <c r="Q3947" t="s">
        <v>8317</v>
      </c>
      <c r="R3947" t="s">
        <v>8318</v>
      </c>
      <c r="S3947" s="12">
        <f t="shared" si="244"/>
        <v>42109.801712962959</v>
      </c>
      <c r="T3947" s="12">
        <f t="shared" si="245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6"/>
        <v>3.2500000000000001E-2</v>
      </c>
      <c r="P3948" s="6">
        <f t="shared" si="247"/>
        <v>39</v>
      </c>
      <c r="Q3948" t="s">
        <v>8317</v>
      </c>
      <c r="R3948" t="s">
        <v>8318</v>
      </c>
      <c r="S3948" s="12">
        <f t="shared" si="244"/>
        <v>42031.833587962959</v>
      </c>
      <c r="T3948" s="12">
        <f t="shared" si="245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6"/>
        <v>3.3666666666666664E-2</v>
      </c>
      <c r="P3949" s="6">
        <f t="shared" si="247"/>
        <v>50.5</v>
      </c>
      <c r="Q3949" t="s">
        <v>8317</v>
      </c>
      <c r="R3949" t="s">
        <v>8318</v>
      </c>
      <c r="S3949" s="12">
        <f t="shared" si="244"/>
        <v>42615.142870370371</v>
      </c>
      <c r="T3949" s="12">
        <f t="shared" si="245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6"/>
        <v>0</v>
      </c>
      <c r="P3950" s="6" t="e">
        <f t="shared" si="247"/>
        <v>#DIV/0!</v>
      </c>
      <c r="Q3950" t="s">
        <v>8317</v>
      </c>
      <c r="R3950" t="s">
        <v>8318</v>
      </c>
      <c r="S3950" s="12">
        <f t="shared" si="244"/>
        <v>41829.325497685189</v>
      </c>
      <c r="T3950" s="12">
        <f t="shared" si="245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6"/>
        <v>0.15770000000000001</v>
      </c>
      <c r="P3951" s="6">
        <f t="shared" si="247"/>
        <v>49.28125</v>
      </c>
      <c r="Q3951" t="s">
        <v>8317</v>
      </c>
      <c r="R3951" t="s">
        <v>8318</v>
      </c>
      <c r="S3951" s="12">
        <f t="shared" si="244"/>
        <v>42016.120613425926</v>
      </c>
      <c r="T3951" s="12">
        <f t="shared" si="245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6"/>
        <v>6.2500000000000003E-3</v>
      </c>
      <c r="P3952" s="6">
        <f t="shared" si="247"/>
        <v>25</v>
      </c>
      <c r="Q3952" t="s">
        <v>8317</v>
      </c>
      <c r="R3952" t="s">
        <v>8318</v>
      </c>
      <c r="S3952" s="12">
        <f t="shared" si="244"/>
        <v>42439.702314814815</v>
      </c>
      <c r="T3952" s="12">
        <f t="shared" si="245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6"/>
        <v>5.0000000000000004E-6</v>
      </c>
      <c r="P3953" s="6">
        <f t="shared" si="247"/>
        <v>1</v>
      </c>
      <c r="Q3953" t="s">
        <v>8317</v>
      </c>
      <c r="R3953" t="s">
        <v>8318</v>
      </c>
      <c r="S3953" s="12">
        <f t="shared" si="244"/>
        <v>42433.825717592597</v>
      </c>
      <c r="T3953" s="12">
        <f t="shared" si="245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6"/>
        <v>9.6153846153846159E-4</v>
      </c>
      <c r="P3954" s="6">
        <f t="shared" si="247"/>
        <v>25</v>
      </c>
      <c r="Q3954" t="s">
        <v>8317</v>
      </c>
      <c r="R3954" t="s">
        <v>8318</v>
      </c>
      <c r="S3954" s="12">
        <f t="shared" si="244"/>
        <v>42243.790393518517</v>
      </c>
      <c r="T3954" s="12">
        <f t="shared" si="245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6"/>
        <v>0</v>
      </c>
      <c r="P3955" s="6" t="e">
        <f t="shared" si="247"/>
        <v>#DIV/0!</v>
      </c>
      <c r="Q3955" t="s">
        <v>8317</v>
      </c>
      <c r="R3955" t="s">
        <v>8318</v>
      </c>
      <c r="S3955" s="12">
        <f t="shared" si="244"/>
        <v>42550.048449074078</v>
      </c>
      <c r="T3955" s="12">
        <f t="shared" si="245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6"/>
        <v>0</v>
      </c>
      <c r="P3956" s="6" t="e">
        <f t="shared" si="247"/>
        <v>#DIV/0!</v>
      </c>
      <c r="Q3956" t="s">
        <v>8317</v>
      </c>
      <c r="R3956" t="s">
        <v>8318</v>
      </c>
      <c r="S3956" s="12">
        <f t="shared" si="244"/>
        <v>41774.651203703703</v>
      </c>
      <c r="T3956" s="12">
        <f t="shared" si="245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6"/>
        <v>0.24285714285714285</v>
      </c>
      <c r="P3957" s="6">
        <f t="shared" si="247"/>
        <v>53.125</v>
      </c>
      <c r="Q3957" t="s">
        <v>8317</v>
      </c>
      <c r="R3957" t="s">
        <v>8318</v>
      </c>
      <c r="S3957" s="12">
        <f t="shared" si="244"/>
        <v>42306.848854166667</v>
      </c>
      <c r="T3957" s="12">
        <f t="shared" si="245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6"/>
        <v>0</v>
      </c>
      <c r="P3958" s="6" t="e">
        <f t="shared" si="247"/>
        <v>#DIV/0!</v>
      </c>
      <c r="Q3958" t="s">
        <v>8317</v>
      </c>
      <c r="R3958" t="s">
        <v>8318</v>
      </c>
      <c r="S3958" s="12">
        <f t="shared" si="244"/>
        <v>42457.932025462964</v>
      </c>
      <c r="T3958" s="12">
        <f t="shared" si="245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6"/>
        <v>2.5000000000000001E-4</v>
      </c>
      <c r="P3959" s="6">
        <f t="shared" si="247"/>
        <v>7</v>
      </c>
      <c r="Q3959" t="s">
        <v>8317</v>
      </c>
      <c r="R3959" t="s">
        <v>8318</v>
      </c>
      <c r="S3959" s="12">
        <f t="shared" si="244"/>
        <v>42513.976319444446</v>
      </c>
      <c r="T3959" s="12">
        <f t="shared" si="245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6"/>
        <v>0.32050000000000001</v>
      </c>
      <c r="P3960" s="6">
        <f t="shared" si="247"/>
        <v>40.0625</v>
      </c>
      <c r="Q3960" t="s">
        <v>8317</v>
      </c>
      <c r="R3960" t="s">
        <v>8318</v>
      </c>
      <c r="S3960" s="12">
        <f t="shared" si="244"/>
        <v>41816.950370370367</v>
      </c>
      <c r="T3960" s="12">
        <f t="shared" si="245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6"/>
        <v>0.24333333333333335</v>
      </c>
      <c r="P3961" s="6">
        <f t="shared" si="247"/>
        <v>24.333333333333332</v>
      </c>
      <c r="Q3961" t="s">
        <v>8317</v>
      </c>
      <c r="R3961" t="s">
        <v>8318</v>
      </c>
      <c r="S3961" s="12">
        <f t="shared" si="244"/>
        <v>41880.788842592592</v>
      </c>
      <c r="T3961" s="12">
        <f t="shared" si="245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6"/>
        <v>1.4999999999999999E-2</v>
      </c>
      <c r="P3962" s="6">
        <f t="shared" si="247"/>
        <v>11.25</v>
      </c>
      <c r="Q3962" t="s">
        <v>8317</v>
      </c>
      <c r="R3962" t="s">
        <v>8318</v>
      </c>
      <c r="S3962" s="12">
        <f t="shared" si="244"/>
        <v>42342.845555555556</v>
      </c>
      <c r="T3962" s="12">
        <f t="shared" si="245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6"/>
        <v>4.1999999999999997E-3</v>
      </c>
      <c r="P3963" s="6">
        <f t="shared" si="247"/>
        <v>10.5</v>
      </c>
      <c r="Q3963" t="s">
        <v>8317</v>
      </c>
      <c r="R3963" t="s">
        <v>8318</v>
      </c>
      <c r="S3963" s="12">
        <f t="shared" si="244"/>
        <v>41745.891319444447</v>
      </c>
      <c r="T3963" s="12">
        <f t="shared" si="245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6"/>
        <v>3.214285714285714E-2</v>
      </c>
      <c r="P3964" s="6">
        <f t="shared" si="247"/>
        <v>15</v>
      </c>
      <c r="Q3964" t="s">
        <v>8317</v>
      </c>
      <c r="R3964" t="s">
        <v>8318</v>
      </c>
      <c r="S3964" s="12">
        <f t="shared" si="244"/>
        <v>42311.621458333335</v>
      </c>
      <c r="T3964" s="12">
        <f t="shared" si="245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6"/>
        <v>0</v>
      </c>
      <c r="P3965" s="6" t="e">
        <f t="shared" si="247"/>
        <v>#DIV/0!</v>
      </c>
      <c r="Q3965" t="s">
        <v>8317</v>
      </c>
      <c r="R3965" t="s">
        <v>8318</v>
      </c>
      <c r="S3965" s="12">
        <f t="shared" si="244"/>
        <v>42296.154131944444</v>
      </c>
      <c r="T3965" s="12">
        <f t="shared" si="245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6"/>
        <v>6.3E-2</v>
      </c>
      <c r="P3966" s="6">
        <f t="shared" si="247"/>
        <v>42</v>
      </c>
      <c r="Q3966" t="s">
        <v>8317</v>
      </c>
      <c r="R3966" t="s">
        <v>8318</v>
      </c>
      <c r="S3966" s="12">
        <f t="shared" si="244"/>
        <v>42053.722060185188</v>
      </c>
      <c r="T3966" s="12">
        <f t="shared" si="245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6"/>
        <v>0.14249999999999999</v>
      </c>
      <c r="P3967" s="6">
        <f t="shared" si="247"/>
        <v>71.25</v>
      </c>
      <c r="Q3967" t="s">
        <v>8317</v>
      </c>
      <c r="R3967" t="s">
        <v>8318</v>
      </c>
      <c r="S3967" s="12">
        <f t="shared" si="244"/>
        <v>42414.235879629632</v>
      </c>
      <c r="T3967" s="12">
        <f t="shared" si="245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6"/>
        <v>6.0000000000000001E-3</v>
      </c>
      <c r="P3968" s="6">
        <f t="shared" si="247"/>
        <v>22.5</v>
      </c>
      <c r="Q3968" t="s">
        <v>8317</v>
      </c>
      <c r="R3968" t="s">
        <v>8318</v>
      </c>
      <c r="S3968" s="12">
        <f t="shared" si="244"/>
        <v>41801.711550925924</v>
      </c>
      <c r="T3968" s="12">
        <f t="shared" si="245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6"/>
        <v>0.2411764705882353</v>
      </c>
      <c r="P3969" s="6">
        <f t="shared" si="247"/>
        <v>41</v>
      </c>
      <c r="Q3969" t="s">
        <v>8317</v>
      </c>
      <c r="R3969" t="s">
        <v>8318</v>
      </c>
      <c r="S3969" s="12">
        <f t="shared" si="244"/>
        <v>42770.290590277778</v>
      </c>
      <c r="T3969" s="12">
        <f t="shared" si="245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6"/>
        <v>0.10539999999999999</v>
      </c>
      <c r="P3970" s="6">
        <f t="shared" si="247"/>
        <v>47.909090909090907</v>
      </c>
      <c r="Q3970" t="s">
        <v>8317</v>
      </c>
      <c r="R3970" t="s">
        <v>8318</v>
      </c>
      <c r="S3970" s="12">
        <f t="shared" ref="S3970:S4033" si="248">(J3970/86400)+DATE(1970,1,1)</f>
        <v>42452.815659722226</v>
      </c>
      <c r="T3970" s="12">
        <f t="shared" ref="T3970:T4033" si="249">(I3970/86400)+DATE(1970,1,1)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50">E3971/D3971</f>
        <v>7.4690265486725665E-2</v>
      </c>
      <c r="P3971" s="6">
        <f t="shared" ref="P3971:P4034" si="251">E3971/L3971</f>
        <v>35.166666666666664</v>
      </c>
      <c r="Q3971" t="s">
        <v>8317</v>
      </c>
      <c r="R3971" t="s">
        <v>8318</v>
      </c>
      <c r="S3971" s="12">
        <f t="shared" si="248"/>
        <v>42601.854699074072</v>
      </c>
      <c r="T3971" s="12">
        <f t="shared" si="249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50"/>
        <v>7.3333333333333334E-4</v>
      </c>
      <c r="P3972" s="6">
        <f t="shared" si="251"/>
        <v>5.5</v>
      </c>
      <c r="Q3972" t="s">
        <v>8317</v>
      </c>
      <c r="R3972" t="s">
        <v>8318</v>
      </c>
      <c r="S3972" s="12">
        <f t="shared" si="248"/>
        <v>42447.863553240742</v>
      </c>
      <c r="T3972" s="12">
        <f t="shared" si="249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0"/>
        <v>9.7142857142857135E-3</v>
      </c>
      <c r="P3973" s="6">
        <f t="shared" si="251"/>
        <v>22.666666666666668</v>
      </c>
      <c r="Q3973" t="s">
        <v>8317</v>
      </c>
      <c r="R3973" t="s">
        <v>8318</v>
      </c>
      <c r="S3973" s="12">
        <f t="shared" si="248"/>
        <v>41811.536180555559</v>
      </c>
      <c r="T3973" s="12">
        <f t="shared" si="249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0"/>
        <v>0.21099999999999999</v>
      </c>
      <c r="P3974" s="6">
        <f t="shared" si="251"/>
        <v>26.375</v>
      </c>
      <c r="Q3974" t="s">
        <v>8317</v>
      </c>
      <c r="R3974" t="s">
        <v>8318</v>
      </c>
      <c r="S3974" s="12">
        <f t="shared" si="248"/>
        <v>41981.067523148144</v>
      </c>
      <c r="T3974" s="12">
        <f t="shared" si="249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0"/>
        <v>0.78100000000000003</v>
      </c>
      <c r="P3975" s="6">
        <f t="shared" si="251"/>
        <v>105.54054054054055</v>
      </c>
      <c r="Q3975" t="s">
        <v>8317</v>
      </c>
      <c r="R3975" t="s">
        <v>8318</v>
      </c>
      <c r="S3975" s="12">
        <f t="shared" si="248"/>
        <v>42469.68414351852</v>
      </c>
      <c r="T3975" s="12">
        <f t="shared" si="249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0"/>
        <v>0.32</v>
      </c>
      <c r="P3976" s="6">
        <f t="shared" si="251"/>
        <v>29.09090909090909</v>
      </c>
      <c r="Q3976" t="s">
        <v>8317</v>
      </c>
      <c r="R3976" t="s">
        <v>8318</v>
      </c>
      <c r="S3976" s="12">
        <f t="shared" si="248"/>
        <v>42493.546851851846</v>
      </c>
      <c r="T3976" s="12">
        <f t="shared" si="249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0"/>
        <v>0</v>
      </c>
      <c r="P3977" s="6" t="e">
        <f t="shared" si="251"/>
        <v>#DIV/0!</v>
      </c>
      <c r="Q3977" t="s">
        <v>8317</v>
      </c>
      <c r="R3977" t="s">
        <v>8318</v>
      </c>
      <c r="S3977" s="12">
        <f t="shared" si="248"/>
        <v>42534.866875</v>
      </c>
      <c r="T3977" s="12">
        <f t="shared" si="249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0"/>
        <v>0.47692307692307695</v>
      </c>
      <c r="P3978" s="6">
        <f t="shared" si="251"/>
        <v>62</v>
      </c>
      <c r="Q3978" t="s">
        <v>8317</v>
      </c>
      <c r="R3978" t="s">
        <v>8318</v>
      </c>
      <c r="S3978" s="12">
        <f t="shared" si="248"/>
        <v>41830.858344907407</v>
      </c>
      <c r="T3978" s="12">
        <f t="shared" si="249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0"/>
        <v>1.4500000000000001E-2</v>
      </c>
      <c r="P3979" s="6">
        <f t="shared" si="251"/>
        <v>217.5</v>
      </c>
      <c r="Q3979" t="s">
        <v>8317</v>
      </c>
      <c r="R3979" t="s">
        <v>8318</v>
      </c>
      <c r="S3979" s="12">
        <f t="shared" si="248"/>
        <v>42543.788564814815</v>
      </c>
      <c r="T3979" s="12">
        <f t="shared" si="249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0"/>
        <v>0.107</v>
      </c>
      <c r="P3980" s="6">
        <f t="shared" si="251"/>
        <v>26.75</v>
      </c>
      <c r="Q3980" t="s">
        <v>8317</v>
      </c>
      <c r="R3980" t="s">
        <v>8318</v>
      </c>
      <c r="S3980" s="12">
        <f t="shared" si="248"/>
        <v>41975.642974537041</v>
      </c>
      <c r="T3980" s="12">
        <f t="shared" si="249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0"/>
        <v>1.8333333333333333E-2</v>
      </c>
      <c r="P3981" s="6">
        <f t="shared" si="251"/>
        <v>18.333333333333332</v>
      </c>
      <c r="Q3981" t="s">
        <v>8317</v>
      </c>
      <c r="R3981" t="s">
        <v>8318</v>
      </c>
      <c r="S3981" s="12">
        <f t="shared" si="248"/>
        <v>42069.903437500005</v>
      </c>
      <c r="T3981" s="12">
        <f t="shared" si="249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0"/>
        <v>0.18</v>
      </c>
      <c r="P3982" s="6">
        <f t="shared" si="251"/>
        <v>64.285714285714292</v>
      </c>
      <c r="Q3982" t="s">
        <v>8317</v>
      </c>
      <c r="R3982" t="s">
        <v>8318</v>
      </c>
      <c r="S3982" s="12">
        <f t="shared" si="248"/>
        <v>41795.598923611113</v>
      </c>
      <c r="T3982" s="12">
        <f t="shared" si="249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0"/>
        <v>4.0833333333333333E-2</v>
      </c>
      <c r="P3983" s="6">
        <f t="shared" si="251"/>
        <v>175</v>
      </c>
      <c r="Q3983" t="s">
        <v>8317</v>
      </c>
      <c r="R3983" t="s">
        <v>8318</v>
      </c>
      <c r="S3983" s="12">
        <f t="shared" si="248"/>
        <v>42508.179965277777</v>
      </c>
      <c r="T3983" s="12">
        <f t="shared" si="249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0"/>
        <v>0.2</v>
      </c>
      <c r="P3984" s="6">
        <f t="shared" si="251"/>
        <v>34</v>
      </c>
      <c r="Q3984" t="s">
        <v>8317</v>
      </c>
      <c r="R3984" t="s">
        <v>8318</v>
      </c>
      <c r="S3984" s="12">
        <f t="shared" si="248"/>
        <v>42132.809953703705</v>
      </c>
      <c r="T3984" s="12">
        <f t="shared" si="249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0"/>
        <v>0.34802513464991025</v>
      </c>
      <c r="P3985" s="6">
        <f t="shared" si="251"/>
        <v>84.282608695652172</v>
      </c>
      <c r="Q3985" t="s">
        <v>8317</v>
      </c>
      <c r="R3985" t="s">
        <v>8318</v>
      </c>
      <c r="S3985" s="12">
        <f t="shared" si="248"/>
        <v>41747.86986111111</v>
      </c>
      <c r="T3985" s="12">
        <f t="shared" si="249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0"/>
        <v>6.3333333333333339E-2</v>
      </c>
      <c r="P3986" s="6">
        <f t="shared" si="251"/>
        <v>9.5</v>
      </c>
      <c r="Q3986" t="s">
        <v>8317</v>
      </c>
      <c r="R3986" t="s">
        <v>8318</v>
      </c>
      <c r="S3986" s="12">
        <f t="shared" si="248"/>
        <v>41920.963472222225</v>
      </c>
      <c r="T3986" s="12">
        <f t="shared" si="249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0"/>
        <v>0.32050000000000001</v>
      </c>
      <c r="P3987" s="6">
        <f t="shared" si="251"/>
        <v>33.736842105263158</v>
      </c>
      <c r="Q3987" t="s">
        <v>8317</v>
      </c>
      <c r="R3987" t="s">
        <v>8318</v>
      </c>
      <c r="S3987" s="12">
        <f t="shared" si="248"/>
        <v>42399.707407407404</v>
      </c>
      <c r="T3987" s="12">
        <f t="shared" si="249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0"/>
        <v>9.7600000000000006E-2</v>
      </c>
      <c r="P3988" s="6">
        <f t="shared" si="251"/>
        <v>37.53846153846154</v>
      </c>
      <c r="Q3988" t="s">
        <v>8317</v>
      </c>
      <c r="R3988" t="s">
        <v>8318</v>
      </c>
      <c r="S3988" s="12">
        <f t="shared" si="248"/>
        <v>42467.548541666663</v>
      </c>
      <c r="T3988" s="12">
        <f t="shared" si="249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0"/>
        <v>0.3775</v>
      </c>
      <c r="P3989" s="6">
        <f t="shared" si="251"/>
        <v>11.615384615384615</v>
      </c>
      <c r="Q3989" t="s">
        <v>8317</v>
      </c>
      <c r="R3989" t="s">
        <v>8318</v>
      </c>
      <c r="S3989" s="12">
        <f t="shared" si="248"/>
        <v>41765.92465277778</v>
      </c>
      <c r="T3989" s="12">
        <f t="shared" si="249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0"/>
        <v>2.1333333333333333E-2</v>
      </c>
      <c r="P3990" s="6">
        <f t="shared" si="251"/>
        <v>8</v>
      </c>
      <c r="Q3990" t="s">
        <v>8317</v>
      </c>
      <c r="R3990" t="s">
        <v>8318</v>
      </c>
      <c r="S3990" s="12">
        <f t="shared" si="248"/>
        <v>42230.08116898148</v>
      </c>
      <c r="T3990" s="12">
        <f t="shared" si="249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0"/>
        <v>0</v>
      </c>
      <c r="P3991" s="6" t="e">
        <f t="shared" si="251"/>
        <v>#DIV/0!</v>
      </c>
      <c r="Q3991" t="s">
        <v>8317</v>
      </c>
      <c r="R3991" t="s">
        <v>8318</v>
      </c>
      <c r="S3991" s="12">
        <f t="shared" si="248"/>
        <v>42286.749780092592</v>
      </c>
      <c r="T3991" s="12">
        <f t="shared" si="249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0"/>
        <v>4.1818181818181817E-2</v>
      </c>
      <c r="P3992" s="6">
        <f t="shared" si="251"/>
        <v>23</v>
      </c>
      <c r="Q3992" t="s">
        <v>8317</v>
      </c>
      <c r="R3992" t="s">
        <v>8318</v>
      </c>
      <c r="S3992" s="12">
        <f t="shared" si="248"/>
        <v>42401.672372685185</v>
      </c>
      <c r="T3992" s="12">
        <f t="shared" si="249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0"/>
        <v>0.2</v>
      </c>
      <c r="P3993" s="6">
        <f t="shared" si="251"/>
        <v>100</v>
      </c>
      <c r="Q3993" t="s">
        <v>8317</v>
      </c>
      <c r="R3993" t="s">
        <v>8318</v>
      </c>
      <c r="S3993" s="12">
        <f t="shared" si="248"/>
        <v>42125.644467592589</v>
      </c>
      <c r="T3993" s="12">
        <f t="shared" si="249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0"/>
        <v>5.4100000000000002E-2</v>
      </c>
      <c r="P3994" s="6">
        <f t="shared" si="251"/>
        <v>60.111111111111114</v>
      </c>
      <c r="Q3994" t="s">
        <v>8317</v>
      </c>
      <c r="R3994" t="s">
        <v>8318</v>
      </c>
      <c r="S3994" s="12">
        <f t="shared" si="248"/>
        <v>42289.94049768518</v>
      </c>
      <c r="T3994" s="12">
        <f t="shared" si="249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0"/>
        <v>6.0000000000000002E-5</v>
      </c>
      <c r="P3995" s="6">
        <f t="shared" si="251"/>
        <v>3</v>
      </c>
      <c r="Q3995" t="s">
        <v>8317</v>
      </c>
      <c r="R3995" t="s">
        <v>8318</v>
      </c>
      <c r="S3995" s="12">
        <f t="shared" si="248"/>
        <v>42107.864722222221</v>
      </c>
      <c r="T3995" s="12">
        <f t="shared" si="249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0"/>
        <v>2.5000000000000001E-3</v>
      </c>
      <c r="P3996" s="6">
        <f t="shared" si="251"/>
        <v>5</v>
      </c>
      <c r="Q3996" t="s">
        <v>8317</v>
      </c>
      <c r="R3996" t="s">
        <v>8318</v>
      </c>
      <c r="S3996" s="12">
        <f t="shared" si="248"/>
        <v>41809.389930555553</v>
      </c>
      <c r="T3996" s="12">
        <f t="shared" si="249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0"/>
        <v>0.35</v>
      </c>
      <c r="P3997" s="6">
        <f t="shared" si="251"/>
        <v>17.5</v>
      </c>
      <c r="Q3997" t="s">
        <v>8317</v>
      </c>
      <c r="R3997" t="s">
        <v>8318</v>
      </c>
      <c r="S3997" s="12">
        <f t="shared" si="248"/>
        <v>42019.683761574073</v>
      </c>
      <c r="T3997" s="12">
        <f t="shared" si="249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0"/>
        <v>0.16566666666666666</v>
      </c>
      <c r="P3998" s="6">
        <f t="shared" si="251"/>
        <v>29.235294117647058</v>
      </c>
      <c r="Q3998" t="s">
        <v>8317</v>
      </c>
      <c r="R3998" t="s">
        <v>8318</v>
      </c>
      <c r="S3998" s="12">
        <f t="shared" si="248"/>
        <v>41950.266944444447</v>
      </c>
      <c r="T3998" s="12">
        <f t="shared" si="249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0"/>
        <v>0</v>
      </c>
      <c r="P3999" s="6" t="e">
        <f t="shared" si="251"/>
        <v>#DIV/0!</v>
      </c>
      <c r="Q3999" t="s">
        <v>8317</v>
      </c>
      <c r="R3999" t="s">
        <v>8318</v>
      </c>
      <c r="S3999" s="12">
        <f t="shared" si="248"/>
        <v>42069.391446759255</v>
      </c>
      <c r="T3999" s="12">
        <f t="shared" si="249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0"/>
        <v>0.57199999999999995</v>
      </c>
      <c r="P4000" s="6">
        <f t="shared" si="251"/>
        <v>59.583333333333336</v>
      </c>
      <c r="Q4000" t="s">
        <v>8317</v>
      </c>
      <c r="R4000" t="s">
        <v>8318</v>
      </c>
      <c r="S4000" s="12">
        <f t="shared" si="248"/>
        <v>42061.963263888887</v>
      </c>
      <c r="T4000" s="12">
        <f t="shared" si="249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0"/>
        <v>0.16514285714285715</v>
      </c>
      <c r="P4001" s="6">
        <f t="shared" si="251"/>
        <v>82.571428571428569</v>
      </c>
      <c r="Q4001" t="s">
        <v>8317</v>
      </c>
      <c r="R4001" t="s">
        <v>8318</v>
      </c>
      <c r="S4001" s="12">
        <f t="shared" si="248"/>
        <v>41842.828680555554</v>
      </c>
      <c r="T4001" s="12">
        <f t="shared" si="249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0"/>
        <v>1.25E-3</v>
      </c>
      <c r="P4002" s="6">
        <f t="shared" si="251"/>
        <v>10</v>
      </c>
      <c r="Q4002" t="s">
        <v>8317</v>
      </c>
      <c r="R4002" t="s">
        <v>8318</v>
      </c>
      <c r="S4002" s="12">
        <f t="shared" si="248"/>
        <v>42437.64534722222</v>
      </c>
      <c r="T4002" s="12">
        <f t="shared" si="249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0"/>
        <v>0.3775</v>
      </c>
      <c r="P4003" s="6">
        <f t="shared" si="251"/>
        <v>32.357142857142854</v>
      </c>
      <c r="Q4003" t="s">
        <v>8317</v>
      </c>
      <c r="R4003" t="s">
        <v>8318</v>
      </c>
      <c r="S4003" s="12">
        <f t="shared" si="248"/>
        <v>42775.964212962965</v>
      </c>
      <c r="T4003" s="12">
        <f t="shared" si="249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0"/>
        <v>1.84E-2</v>
      </c>
      <c r="P4004" s="6">
        <f t="shared" si="251"/>
        <v>5.75</v>
      </c>
      <c r="Q4004" t="s">
        <v>8317</v>
      </c>
      <c r="R4004" t="s">
        <v>8318</v>
      </c>
      <c r="S4004" s="12">
        <f t="shared" si="248"/>
        <v>41879.043530092589</v>
      </c>
      <c r="T4004" s="12">
        <f t="shared" si="249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0"/>
        <v>0.10050000000000001</v>
      </c>
      <c r="P4005" s="6">
        <f t="shared" si="251"/>
        <v>100.5</v>
      </c>
      <c r="Q4005" t="s">
        <v>8317</v>
      </c>
      <c r="R4005" t="s">
        <v>8318</v>
      </c>
      <c r="S4005" s="12">
        <f t="shared" si="248"/>
        <v>42020.587349537032</v>
      </c>
      <c r="T4005" s="12">
        <f t="shared" si="249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0"/>
        <v>2E-3</v>
      </c>
      <c r="P4006" s="6">
        <f t="shared" si="251"/>
        <v>1</v>
      </c>
      <c r="Q4006" t="s">
        <v>8317</v>
      </c>
      <c r="R4006" t="s">
        <v>8318</v>
      </c>
      <c r="S4006" s="12">
        <f t="shared" si="248"/>
        <v>41890.16269675926</v>
      </c>
      <c r="T4006" s="12">
        <f t="shared" si="249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0"/>
        <v>1.3333333333333334E-2</v>
      </c>
      <c r="P4007" s="6">
        <f t="shared" si="251"/>
        <v>20</v>
      </c>
      <c r="Q4007" t="s">
        <v>8317</v>
      </c>
      <c r="R4007" t="s">
        <v>8318</v>
      </c>
      <c r="S4007" s="12">
        <f t="shared" si="248"/>
        <v>41872.807696759257</v>
      </c>
      <c r="T4007" s="12">
        <f t="shared" si="249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0"/>
        <v>6.666666666666667E-5</v>
      </c>
      <c r="P4008" s="6">
        <f t="shared" si="251"/>
        <v>2</v>
      </c>
      <c r="Q4008" t="s">
        <v>8317</v>
      </c>
      <c r="R4008" t="s">
        <v>8318</v>
      </c>
      <c r="S4008" s="12">
        <f t="shared" si="248"/>
        <v>42391.772997685184</v>
      </c>
      <c r="T4008" s="12">
        <f t="shared" si="249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0"/>
        <v>2.5000000000000001E-3</v>
      </c>
      <c r="P4009" s="6">
        <f t="shared" si="251"/>
        <v>5</v>
      </c>
      <c r="Q4009" t="s">
        <v>8317</v>
      </c>
      <c r="R4009" t="s">
        <v>8318</v>
      </c>
      <c r="S4009" s="12">
        <f t="shared" si="248"/>
        <v>41848.772928240738</v>
      </c>
      <c r="T4009" s="12">
        <f t="shared" si="249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0"/>
        <v>0.06</v>
      </c>
      <c r="P4010" s="6">
        <f t="shared" si="251"/>
        <v>15</v>
      </c>
      <c r="Q4010" t="s">
        <v>8317</v>
      </c>
      <c r="R4010" t="s">
        <v>8318</v>
      </c>
      <c r="S4010" s="12">
        <f t="shared" si="248"/>
        <v>42177.964201388888</v>
      </c>
      <c r="T4010" s="12">
        <f t="shared" si="249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0"/>
        <v>3.8860103626943004E-2</v>
      </c>
      <c r="P4011" s="6">
        <f t="shared" si="251"/>
        <v>25</v>
      </c>
      <c r="Q4011" t="s">
        <v>8317</v>
      </c>
      <c r="R4011" t="s">
        <v>8318</v>
      </c>
      <c r="S4011" s="12">
        <f t="shared" si="248"/>
        <v>41851.700925925928</v>
      </c>
      <c r="T4011" s="12">
        <f t="shared" si="249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0"/>
        <v>0.24194444444444443</v>
      </c>
      <c r="P4012" s="6">
        <f t="shared" si="251"/>
        <v>45.842105263157897</v>
      </c>
      <c r="Q4012" t="s">
        <v>8317</v>
      </c>
      <c r="R4012" t="s">
        <v>8318</v>
      </c>
      <c r="S4012" s="12">
        <f t="shared" si="248"/>
        <v>41921.770439814813</v>
      </c>
      <c r="T4012" s="12">
        <f t="shared" si="249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0"/>
        <v>7.5999999999999998E-2</v>
      </c>
      <c r="P4013" s="6">
        <f t="shared" si="251"/>
        <v>4.75</v>
      </c>
      <c r="Q4013" t="s">
        <v>8317</v>
      </c>
      <c r="R4013" t="s">
        <v>8318</v>
      </c>
      <c r="S4013" s="12">
        <f t="shared" si="248"/>
        <v>42002.54488425926</v>
      </c>
      <c r="T4013" s="12">
        <f t="shared" si="249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0"/>
        <v>0</v>
      </c>
      <c r="P4014" s="6" t="e">
        <f t="shared" si="251"/>
        <v>#DIV/0!</v>
      </c>
      <c r="Q4014" t="s">
        <v>8317</v>
      </c>
      <c r="R4014" t="s">
        <v>8318</v>
      </c>
      <c r="S4014" s="12">
        <f t="shared" si="248"/>
        <v>42096.544548611113</v>
      </c>
      <c r="T4014" s="12">
        <f t="shared" si="249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0"/>
        <v>1.2999999999999999E-2</v>
      </c>
      <c r="P4015" s="6">
        <f t="shared" si="251"/>
        <v>13</v>
      </c>
      <c r="Q4015" t="s">
        <v>8317</v>
      </c>
      <c r="R4015" t="s">
        <v>8318</v>
      </c>
      <c r="S4015" s="12">
        <f t="shared" si="248"/>
        <v>42021.301192129627</v>
      </c>
      <c r="T4015" s="12">
        <f t="shared" si="249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0"/>
        <v>0</v>
      </c>
      <c r="P4016" s="6" t="e">
        <f t="shared" si="251"/>
        <v>#DIV/0!</v>
      </c>
      <c r="Q4016" t="s">
        <v>8317</v>
      </c>
      <c r="R4016" t="s">
        <v>8318</v>
      </c>
      <c r="S4016" s="12">
        <f t="shared" si="248"/>
        <v>42419.246168981481</v>
      </c>
      <c r="T4016" s="12">
        <f t="shared" si="249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0"/>
        <v>1.4285714285714287E-4</v>
      </c>
      <c r="P4017" s="6">
        <f t="shared" si="251"/>
        <v>1</v>
      </c>
      <c r="Q4017" t="s">
        <v>8317</v>
      </c>
      <c r="R4017" t="s">
        <v>8318</v>
      </c>
      <c r="S4017" s="12">
        <f t="shared" si="248"/>
        <v>42174.780821759261</v>
      </c>
      <c r="T4017" s="12">
        <f t="shared" si="249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0"/>
        <v>0.14000000000000001</v>
      </c>
      <c r="P4018" s="6">
        <f t="shared" si="251"/>
        <v>10</v>
      </c>
      <c r="Q4018" t="s">
        <v>8317</v>
      </c>
      <c r="R4018" t="s">
        <v>8318</v>
      </c>
      <c r="S4018" s="12">
        <f t="shared" si="248"/>
        <v>41869.872685185182</v>
      </c>
      <c r="T4018" s="12">
        <f t="shared" si="249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0"/>
        <v>1.0500000000000001E-2</v>
      </c>
      <c r="P4019" s="6">
        <f t="shared" si="251"/>
        <v>52.5</v>
      </c>
      <c r="Q4019" t="s">
        <v>8317</v>
      </c>
      <c r="R4019" t="s">
        <v>8318</v>
      </c>
      <c r="S4019" s="12">
        <f t="shared" si="248"/>
        <v>41856.672152777777</v>
      </c>
      <c r="T4019" s="12">
        <f t="shared" si="249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0"/>
        <v>8.666666666666667E-2</v>
      </c>
      <c r="P4020" s="6">
        <f t="shared" si="251"/>
        <v>32.5</v>
      </c>
      <c r="Q4020" t="s">
        <v>8317</v>
      </c>
      <c r="R4020" t="s">
        <v>8318</v>
      </c>
      <c r="S4020" s="12">
        <f t="shared" si="248"/>
        <v>42620.91097222222</v>
      </c>
      <c r="T4020" s="12">
        <f t="shared" si="249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0"/>
        <v>8.2857142857142851E-3</v>
      </c>
      <c r="P4021" s="6">
        <f t="shared" si="251"/>
        <v>7.25</v>
      </c>
      <c r="Q4021" t="s">
        <v>8317</v>
      </c>
      <c r="R4021" t="s">
        <v>8318</v>
      </c>
      <c r="S4021" s="12">
        <f t="shared" si="248"/>
        <v>42417.675879629634</v>
      </c>
      <c r="T4021" s="12">
        <f t="shared" si="249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0"/>
        <v>0.16666666666666666</v>
      </c>
      <c r="P4022" s="6">
        <f t="shared" si="251"/>
        <v>33.333333333333336</v>
      </c>
      <c r="Q4022" t="s">
        <v>8317</v>
      </c>
      <c r="R4022" t="s">
        <v>8318</v>
      </c>
      <c r="S4022" s="12">
        <f t="shared" si="248"/>
        <v>42057.190960648149</v>
      </c>
      <c r="T4022" s="12">
        <f t="shared" si="249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0"/>
        <v>8.3333333333333332E-3</v>
      </c>
      <c r="P4023" s="6">
        <f t="shared" si="251"/>
        <v>62.5</v>
      </c>
      <c r="Q4023" t="s">
        <v>8317</v>
      </c>
      <c r="R4023" t="s">
        <v>8318</v>
      </c>
      <c r="S4023" s="12">
        <f t="shared" si="248"/>
        <v>41878.911550925928</v>
      </c>
      <c r="T4023" s="12">
        <f t="shared" si="249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0"/>
        <v>0.69561111111111107</v>
      </c>
      <c r="P4024" s="6">
        <f t="shared" si="251"/>
        <v>63.558375634517766</v>
      </c>
      <c r="Q4024" t="s">
        <v>8317</v>
      </c>
      <c r="R4024" t="s">
        <v>8318</v>
      </c>
      <c r="S4024" s="12">
        <f t="shared" si="248"/>
        <v>41990.584108796298</v>
      </c>
      <c r="T4024" s="12">
        <f t="shared" si="249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0"/>
        <v>0</v>
      </c>
      <c r="P4025" s="6" t="e">
        <f t="shared" si="251"/>
        <v>#DIV/0!</v>
      </c>
      <c r="Q4025" t="s">
        <v>8317</v>
      </c>
      <c r="R4025" t="s">
        <v>8318</v>
      </c>
      <c r="S4025" s="12">
        <f t="shared" si="248"/>
        <v>42408.999571759261</v>
      </c>
      <c r="T4025" s="12">
        <f t="shared" si="249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0"/>
        <v>1.2500000000000001E-2</v>
      </c>
      <c r="P4026" s="6">
        <f t="shared" si="251"/>
        <v>10</v>
      </c>
      <c r="Q4026" t="s">
        <v>8317</v>
      </c>
      <c r="R4026" t="s">
        <v>8318</v>
      </c>
      <c r="S4026" s="12">
        <f t="shared" si="248"/>
        <v>42217.670104166667</v>
      </c>
      <c r="T4026" s="12">
        <f t="shared" si="249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0"/>
        <v>0.05</v>
      </c>
      <c r="P4027" s="6">
        <f t="shared" si="251"/>
        <v>62.5</v>
      </c>
      <c r="Q4027" t="s">
        <v>8317</v>
      </c>
      <c r="R4027" t="s">
        <v>8318</v>
      </c>
      <c r="S4027" s="12">
        <f t="shared" si="248"/>
        <v>42151.237685185188</v>
      </c>
      <c r="T4027" s="12">
        <f t="shared" si="249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0"/>
        <v>0</v>
      </c>
      <c r="P4028" s="6" t="e">
        <f t="shared" si="251"/>
        <v>#DIV/0!</v>
      </c>
      <c r="Q4028" t="s">
        <v>8317</v>
      </c>
      <c r="R4028" t="s">
        <v>8318</v>
      </c>
      <c r="S4028" s="12">
        <f t="shared" si="248"/>
        <v>42282.655543981484</v>
      </c>
      <c r="T4028" s="12">
        <f t="shared" si="249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0"/>
        <v>7.166666666666667E-2</v>
      </c>
      <c r="P4029" s="6">
        <f t="shared" si="251"/>
        <v>30.714285714285715</v>
      </c>
      <c r="Q4029" t="s">
        <v>8317</v>
      </c>
      <c r="R4029" t="s">
        <v>8318</v>
      </c>
      <c r="S4029" s="12">
        <f t="shared" si="248"/>
        <v>42768.97084490741</v>
      </c>
      <c r="T4029" s="12">
        <f t="shared" si="249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0"/>
        <v>0.28050000000000003</v>
      </c>
      <c r="P4030" s="6">
        <f t="shared" si="251"/>
        <v>51</v>
      </c>
      <c r="Q4030" t="s">
        <v>8317</v>
      </c>
      <c r="R4030" t="s">
        <v>8318</v>
      </c>
      <c r="S4030" s="12">
        <f t="shared" si="248"/>
        <v>41765.938657407409</v>
      </c>
      <c r="T4030" s="12">
        <f t="shared" si="249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0"/>
        <v>0</v>
      </c>
      <c r="P4031" s="6" t="e">
        <f t="shared" si="251"/>
        <v>#DIV/0!</v>
      </c>
      <c r="Q4031" t="s">
        <v>8317</v>
      </c>
      <c r="R4031" t="s">
        <v>8318</v>
      </c>
      <c r="S4031" s="12">
        <f t="shared" si="248"/>
        <v>42322.02511574074</v>
      </c>
      <c r="T4031" s="12">
        <f t="shared" si="249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0"/>
        <v>0.16</v>
      </c>
      <c r="P4032" s="6">
        <f t="shared" si="251"/>
        <v>66.666666666666671</v>
      </c>
      <c r="Q4032" t="s">
        <v>8317</v>
      </c>
      <c r="R4032" t="s">
        <v>8318</v>
      </c>
      <c r="S4032" s="12">
        <f t="shared" si="248"/>
        <v>42374.655081018514</v>
      </c>
      <c r="T4032" s="12">
        <f t="shared" si="249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0"/>
        <v>0</v>
      </c>
      <c r="P4033" s="6" t="e">
        <f t="shared" si="251"/>
        <v>#DIV/0!</v>
      </c>
      <c r="Q4033" t="s">
        <v>8317</v>
      </c>
      <c r="R4033" t="s">
        <v>8318</v>
      </c>
      <c r="S4033" s="12">
        <f t="shared" si="248"/>
        <v>41941.585231481484</v>
      </c>
      <c r="T4033" s="12">
        <f t="shared" si="249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0"/>
        <v>6.8287037037037035E-2</v>
      </c>
      <c r="P4034" s="6">
        <f t="shared" si="251"/>
        <v>59</v>
      </c>
      <c r="Q4034" t="s">
        <v>8317</v>
      </c>
      <c r="R4034" t="s">
        <v>8318</v>
      </c>
      <c r="S4034" s="12">
        <f t="shared" ref="S4034:S4097" si="252">(J4034/86400)+DATE(1970,1,1)</f>
        <v>42293.809212962966</v>
      </c>
      <c r="T4034" s="12">
        <f t="shared" ref="T4034:T4097" si="253">(I4034/86400)+DATE(1970,1,1)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4">E4035/D4035</f>
        <v>0.25698702928870293</v>
      </c>
      <c r="P4035" s="6">
        <f t="shared" ref="P4035:P4098" si="255">E4035/L4035</f>
        <v>65.340319148936175</v>
      </c>
      <c r="Q4035" t="s">
        <v>8317</v>
      </c>
      <c r="R4035" t="s">
        <v>8318</v>
      </c>
      <c r="S4035" s="12">
        <f t="shared" si="252"/>
        <v>42614.268796296295</v>
      </c>
      <c r="T4035" s="12">
        <f t="shared" si="253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4"/>
        <v>1.4814814814814815E-2</v>
      </c>
      <c r="P4036" s="6">
        <f t="shared" si="255"/>
        <v>100</v>
      </c>
      <c r="Q4036" t="s">
        <v>8317</v>
      </c>
      <c r="R4036" t="s">
        <v>8318</v>
      </c>
      <c r="S4036" s="12">
        <f t="shared" si="252"/>
        <v>42067.947337962964</v>
      </c>
      <c r="T4036" s="12">
        <f t="shared" si="25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4"/>
        <v>0.36849999999999999</v>
      </c>
      <c r="P4037" s="6">
        <f t="shared" si="255"/>
        <v>147.4</v>
      </c>
      <c r="Q4037" t="s">
        <v>8317</v>
      </c>
      <c r="R4037" t="s">
        <v>8318</v>
      </c>
      <c r="S4037" s="12">
        <f t="shared" si="252"/>
        <v>41903.882951388892</v>
      </c>
      <c r="T4037" s="12">
        <f t="shared" si="253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4"/>
        <v>0.47049999999999997</v>
      </c>
      <c r="P4038" s="6">
        <f t="shared" si="255"/>
        <v>166.05882352941177</v>
      </c>
      <c r="Q4038" t="s">
        <v>8317</v>
      </c>
      <c r="R4038" t="s">
        <v>8318</v>
      </c>
      <c r="S4038" s="12">
        <f t="shared" si="252"/>
        <v>41804.937083333338</v>
      </c>
      <c r="T4038" s="12">
        <f t="shared" si="25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4"/>
        <v>0.11428571428571428</v>
      </c>
      <c r="P4039" s="6">
        <f t="shared" si="255"/>
        <v>40</v>
      </c>
      <c r="Q4039" t="s">
        <v>8317</v>
      </c>
      <c r="R4039" t="s">
        <v>8318</v>
      </c>
      <c r="S4039" s="12">
        <f t="shared" si="252"/>
        <v>42497.070775462962</v>
      </c>
      <c r="T4039" s="12">
        <f t="shared" si="25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4"/>
        <v>0.12039999999999999</v>
      </c>
      <c r="P4040" s="6">
        <f t="shared" si="255"/>
        <v>75.25</v>
      </c>
      <c r="Q4040" t="s">
        <v>8317</v>
      </c>
      <c r="R4040" t="s">
        <v>8318</v>
      </c>
      <c r="S4040" s="12">
        <f t="shared" si="252"/>
        <v>41869.798726851848</v>
      </c>
      <c r="T4040" s="12">
        <f t="shared" si="253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4"/>
        <v>0.6</v>
      </c>
      <c r="P4041" s="6">
        <f t="shared" si="255"/>
        <v>60</v>
      </c>
      <c r="Q4041" t="s">
        <v>8317</v>
      </c>
      <c r="R4041" t="s">
        <v>8318</v>
      </c>
      <c r="S4041" s="12">
        <f t="shared" si="252"/>
        <v>42305.670914351853</v>
      </c>
      <c r="T4041" s="12">
        <f t="shared" si="25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4"/>
        <v>0.3125</v>
      </c>
      <c r="P4042" s="6">
        <f t="shared" si="255"/>
        <v>1250</v>
      </c>
      <c r="Q4042" t="s">
        <v>8317</v>
      </c>
      <c r="R4042" t="s">
        <v>8318</v>
      </c>
      <c r="S4042" s="12">
        <f t="shared" si="252"/>
        <v>42144.231527777782</v>
      </c>
      <c r="T4042" s="12">
        <f t="shared" si="25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4"/>
        <v>4.1999999999999997E-3</v>
      </c>
      <c r="P4043" s="6">
        <f t="shared" si="255"/>
        <v>10.5</v>
      </c>
      <c r="Q4043" t="s">
        <v>8317</v>
      </c>
      <c r="R4043" t="s">
        <v>8318</v>
      </c>
      <c r="S4043" s="12">
        <f t="shared" si="252"/>
        <v>42559.474004629628</v>
      </c>
      <c r="T4043" s="12">
        <f t="shared" si="25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4"/>
        <v>2.0999999999999999E-3</v>
      </c>
      <c r="P4044" s="6">
        <f t="shared" si="255"/>
        <v>7</v>
      </c>
      <c r="Q4044" t="s">
        <v>8317</v>
      </c>
      <c r="R4044" t="s">
        <v>8318</v>
      </c>
      <c r="S4044" s="12">
        <f t="shared" si="252"/>
        <v>41995.084074074075</v>
      </c>
      <c r="T4044" s="12">
        <f t="shared" si="25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4"/>
        <v>0</v>
      </c>
      <c r="P4045" s="6" t="e">
        <f t="shared" si="255"/>
        <v>#DIV/0!</v>
      </c>
      <c r="Q4045" t="s">
        <v>8317</v>
      </c>
      <c r="R4045" t="s">
        <v>8318</v>
      </c>
      <c r="S4045" s="12">
        <f t="shared" si="252"/>
        <v>41948.957465277781</v>
      </c>
      <c r="T4045" s="12">
        <f t="shared" si="25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4"/>
        <v>0.375</v>
      </c>
      <c r="P4046" s="6">
        <f t="shared" si="255"/>
        <v>56.25</v>
      </c>
      <c r="Q4046" t="s">
        <v>8317</v>
      </c>
      <c r="R4046" t="s">
        <v>8318</v>
      </c>
      <c r="S4046" s="12">
        <f t="shared" si="252"/>
        <v>42074.219699074078</v>
      </c>
      <c r="T4046" s="12">
        <f t="shared" si="25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4"/>
        <v>2.0000000000000001E-4</v>
      </c>
      <c r="P4047" s="6">
        <f t="shared" si="255"/>
        <v>1</v>
      </c>
      <c r="Q4047" t="s">
        <v>8317</v>
      </c>
      <c r="R4047" t="s">
        <v>8318</v>
      </c>
      <c r="S4047" s="12">
        <f t="shared" si="252"/>
        <v>41842.201261574075</v>
      </c>
      <c r="T4047" s="12">
        <f t="shared" si="25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4"/>
        <v>8.2142857142857142E-2</v>
      </c>
      <c r="P4048" s="6">
        <f t="shared" si="255"/>
        <v>38.333333333333336</v>
      </c>
      <c r="Q4048" t="s">
        <v>8317</v>
      </c>
      <c r="R4048" t="s">
        <v>8318</v>
      </c>
      <c r="S4048" s="12">
        <f t="shared" si="252"/>
        <v>41904.650578703702</v>
      </c>
      <c r="T4048" s="12">
        <f t="shared" si="25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4"/>
        <v>2.1999999999999999E-2</v>
      </c>
      <c r="P4049" s="6">
        <f t="shared" si="255"/>
        <v>27.5</v>
      </c>
      <c r="Q4049" t="s">
        <v>8317</v>
      </c>
      <c r="R4049" t="s">
        <v>8318</v>
      </c>
      <c r="S4049" s="12">
        <f t="shared" si="252"/>
        <v>41991.022488425922</v>
      </c>
      <c r="T4049" s="12">
        <f t="shared" si="25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4"/>
        <v>0.17652941176470588</v>
      </c>
      <c r="P4050" s="6">
        <f t="shared" si="255"/>
        <v>32.978021978021978</v>
      </c>
      <c r="Q4050" t="s">
        <v>8317</v>
      </c>
      <c r="R4050" t="s">
        <v>8318</v>
      </c>
      <c r="S4050" s="12">
        <f t="shared" si="252"/>
        <v>42436.509108796294</v>
      </c>
      <c r="T4050" s="12">
        <f t="shared" si="25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4"/>
        <v>8.0000000000000004E-4</v>
      </c>
      <c r="P4051" s="6">
        <f t="shared" si="255"/>
        <v>16</v>
      </c>
      <c r="Q4051" t="s">
        <v>8317</v>
      </c>
      <c r="R4051" t="s">
        <v>8318</v>
      </c>
      <c r="S4051" s="12">
        <f t="shared" si="252"/>
        <v>42169.958506944444</v>
      </c>
      <c r="T4051" s="12">
        <f t="shared" si="25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4"/>
        <v>6.6666666666666664E-4</v>
      </c>
      <c r="P4052" s="6">
        <f t="shared" si="255"/>
        <v>1</v>
      </c>
      <c r="Q4052" t="s">
        <v>8317</v>
      </c>
      <c r="R4052" t="s">
        <v>8318</v>
      </c>
      <c r="S4052" s="12">
        <f t="shared" si="252"/>
        <v>41905.636469907404</v>
      </c>
      <c r="T4052" s="12">
        <f t="shared" si="25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4"/>
        <v>0</v>
      </c>
      <c r="P4053" s="6" t="e">
        <f t="shared" si="255"/>
        <v>#DIV/0!</v>
      </c>
      <c r="Q4053" t="s">
        <v>8317</v>
      </c>
      <c r="R4053" t="s">
        <v>8318</v>
      </c>
      <c r="S4053" s="12">
        <f t="shared" si="252"/>
        <v>41761.810150462959</v>
      </c>
      <c r="T4053" s="12">
        <f t="shared" si="25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4"/>
        <v>0.37533333333333335</v>
      </c>
      <c r="P4054" s="6">
        <f t="shared" si="255"/>
        <v>86.615384615384613</v>
      </c>
      <c r="Q4054" t="s">
        <v>8317</v>
      </c>
      <c r="R4054" t="s">
        <v>8318</v>
      </c>
      <c r="S4054" s="12">
        <f t="shared" si="252"/>
        <v>41865.878657407404</v>
      </c>
      <c r="T4054" s="12">
        <f t="shared" si="25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4"/>
        <v>0.22</v>
      </c>
      <c r="P4055" s="6">
        <f t="shared" si="255"/>
        <v>55</v>
      </c>
      <c r="Q4055" t="s">
        <v>8317</v>
      </c>
      <c r="R4055" t="s">
        <v>8318</v>
      </c>
      <c r="S4055" s="12">
        <f t="shared" si="252"/>
        <v>41928.690138888887</v>
      </c>
      <c r="T4055" s="12">
        <f t="shared" si="25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4"/>
        <v>0</v>
      </c>
      <c r="P4056" s="6" t="e">
        <f t="shared" si="255"/>
        <v>#DIV/0!</v>
      </c>
      <c r="Q4056" t="s">
        <v>8317</v>
      </c>
      <c r="R4056" t="s">
        <v>8318</v>
      </c>
      <c r="S4056" s="12">
        <f t="shared" si="252"/>
        <v>42613.841261574074</v>
      </c>
      <c r="T4056" s="12">
        <f t="shared" si="25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4"/>
        <v>0.1762</v>
      </c>
      <c r="P4057" s="6">
        <f t="shared" si="255"/>
        <v>41.952380952380949</v>
      </c>
      <c r="Q4057" t="s">
        <v>8317</v>
      </c>
      <c r="R4057" t="s">
        <v>8318</v>
      </c>
      <c r="S4057" s="12">
        <f t="shared" si="252"/>
        <v>41779.648506944446</v>
      </c>
      <c r="T4057" s="12">
        <f t="shared" si="25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4"/>
        <v>0.53</v>
      </c>
      <c r="P4058" s="6">
        <f t="shared" si="255"/>
        <v>88.333333333333329</v>
      </c>
      <c r="Q4058" t="s">
        <v>8317</v>
      </c>
      <c r="R4058" t="s">
        <v>8318</v>
      </c>
      <c r="S4058" s="12">
        <f t="shared" si="252"/>
        <v>42534.933321759258</v>
      </c>
      <c r="T4058" s="12">
        <f t="shared" si="25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4"/>
        <v>0.22142857142857142</v>
      </c>
      <c r="P4059" s="6">
        <f t="shared" si="255"/>
        <v>129.16666666666666</v>
      </c>
      <c r="Q4059" t="s">
        <v>8317</v>
      </c>
      <c r="R4059" t="s">
        <v>8318</v>
      </c>
      <c r="S4059" s="12">
        <f t="shared" si="252"/>
        <v>42310.968518518523</v>
      </c>
      <c r="T4059" s="12">
        <f t="shared" si="25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4"/>
        <v>2.5333333333333333E-2</v>
      </c>
      <c r="P4060" s="6">
        <f t="shared" si="255"/>
        <v>23.75</v>
      </c>
      <c r="Q4060" t="s">
        <v>8317</v>
      </c>
      <c r="R4060" t="s">
        <v>8318</v>
      </c>
      <c r="S4060" s="12">
        <f t="shared" si="252"/>
        <v>42446.060694444444</v>
      </c>
      <c r="T4060" s="12">
        <f t="shared" si="25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4"/>
        <v>2.5000000000000001E-2</v>
      </c>
      <c r="P4061" s="6">
        <f t="shared" si="255"/>
        <v>35.714285714285715</v>
      </c>
      <c r="Q4061" t="s">
        <v>8317</v>
      </c>
      <c r="R4061" t="s">
        <v>8318</v>
      </c>
      <c r="S4061" s="12">
        <f t="shared" si="252"/>
        <v>41866.640648148146</v>
      </c>
      <c r="T4061" s="12">
        <f t="shared" si="25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4"/>
        <v>2.8500000000000001E-2</v>
      </c>
      <c r="P4062" s="6">
        <f t="shared" si="255"/>
        <v>57</v>
      </c>
      <c r="Q4062" t="s">
        <v>8317</v>
      </c>
      <c r="R4062" t="s">
        <v>8318</v>
      </c>
      <c r="S4062" s="12">
        <f t="shared" si="252"/>
        <v>41779.695092592592</v>
      </c>
      <c r="T4062" s="12">
        <f t="shared" si="25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4"/>
        <v>0</v>
      </c>
      <c r="P4063" s="6" t="e">
        <f t="shared" si="255"/>
        <v>#DIV/0!</v>
      </c>
      <c r="Q4063" t="s">
        <v>8317</v>
      </c>
      <c r="R4063" t="s">
        <v>8318</v>
      </c>
      <c r="S4063" s="12">
        <f t="shared" si="252"/>
        <v>42421.141469907408</v>
      </c>
      <c r="T4063" s="12">
        <f t="shared" si="25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4"/>
        <v>2.4500000000000001E-2</v>
      </c>
      <c r="P4064" s="6">
        <f t="shared" si="255"/>
        <v>163.33333333333334</v>
      </c>
      <c r="Q4064" t="s">
        <v>8317</v>
      </c>
      <c r="R4064" t="s">
        <v>8318</v>
      </c>
      <c r="S4064" s="12">
        <f t="shared" si="252"/>
        <v>42523.739212962959</v>
      </c>
      <c r="T4064" s="12">
        <f t="shared" si="25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4"/>
        <v>1.4210526315789474E-2</v>
      </c>
      <c r="P4065" s="6">
        <f t="shared" si="255"/>
        <v>15</v>
      </c>
      <c r="Q4065" t="s">
        <v>8317</v>
      </c>
      <c r="R4065" t="s">
        <v>8318</v>
      </c>
      <c r="S4065" s="12">
        <f t="shared" si="252"/>
        <v>41787.681527777779</v>
      </c>
      <c r="T4065" s="12">
        <f t="shared" si="25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4"/>
        <v>0.1925</v>
      </c>
      <c r="P4066" s="6">
        <f t="shared" si="255"/>
        <v>64.166666666666671</v>
      </c>
      <c r="Q4066" t="s">
        <v>8317</v>
      </c>
      <c r="R4066" t="s">
        <v>8318</v>
      </c>
      <c r="S4066" s="12">
        <f t="shared" si="252"/>
        <v>42093.588263888887</v>
      </c>
      <c r="T4066" s="12">
        <f t="shared" si="25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4"/>
        <v>6.7499999999999999E-3</v>
      </c>
      <c r="P4067" s="6">
        <f t="shared" si="255"/>
        <v>6.75</v>
      </c>
      <c r="Q4067" t="s">
        <v>8317</v>
      </c>
      <c r="R4067" t="s">
        <v>8318</v>
      </c>
      <c r="S4067" s="12">
        <f t="shared" si="252"/>
        <v>41833.951516203706</v>
      </c>
      <c r="T4067" s="12">
        <f t="shared" si="25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4"/>
        <v>1.6666666666666668E-3</v>
      </c>
      <c r="P4068" s="6">
        <f t="shared" si="255"/>
        <v>25</v>
      </c>
      <c r="Q4068" t="s">
        <v>8317</v>
      </c>
      <c r="R4068" t="s">
        <v>8318</v>
      </c>
      <c r="S4068" s="12">
        <f t="shared" si="252"/>
        <v>42479.039212962962</v>
      </c>
      <c r="T4068" s="12">
        <f t="shared" si="25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4"/>
        <v>0.60899999999999999</v>
      </c>
      <c r="P4069" s="6">
        <f t="shared" si="255"/>
        <v>179.11764705882354</v>
      </c>
      <c r="Q4069" t="s">
        <v>8317</v>
      </c>
      <c r="R4069" t="s">
        <v>8318</v>
      </c>
      <c r="S4069" s="12">
        <f t="shared" si="252"/>
        <v>42235.117476851854</v>
      </c>
      <c r="T4069" s="12">
        <f t="shared" si="25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4"/>
        <v>0.01</v>
      </c>
      <c r="P4070" s="6">
        <f t="shared" si="255"/>
        <v>34.950000000000003</v>
      </c>
      <c r="Q4070" t="s">
        <v>8317</v>
      </c>
      <c r="R4070" t="s">
        <v>8318</v>
      </c>
      <c r="S4070" s="12">
        <f t="shared" si="252"/>
        <v>42718.963599537034</v>
      </c>
      <c r="T4070" s="12">
        <f t="shared" si="25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4"/>
        <v>0.34399999999999997</v>
      </c>
      <c r="P4071" s="6">
        <f t="shared" si="255"/>
        <v>33.07692307692308</v>
      </c>
      <c r="Q4071" t="s">
        <v>8317</v>
      </c>
      <c r="R4071" t="s">
        <v>8318</v>
      </c>
      <c r="S4071" s="12">
        <f t="shared" si="252"/>
        <v>42022.661527777775</v>
      </c>
      <c r="T4071" s="12">
        <f t="shared" si="25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4"/>
        <v>0.16500000000000001</v>
      </c>
      <c r="P4072" s="6">
        <f t="shared" si="255"/>
        <v>27.5</v>
      </c>
      <c r="Q4072" t="s">
        <v>8317</v>
      </c>
      <c r="R4072" t="s">
        <v>8318</v>
      </c>
      <c r="S4072" s="12">
        <f t="shared" si="252"/>
        <v>42031.666898148149</v>
      </c>
      <c r="T4072" s="12">
        <f t="shared" si="25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4"/>
        <v>0</v>
      </c>
      <c r="P4073" s="6" t="e">
        <f t="shared" si="255"/>
        <v>#DIV/0!</v>
      </c>
      <c r="Q4073" t="s">
        <v>8317</v>
      </c>
      <c r="R4073" t="s">
        <v>8318</v>
      </c>
      <c r="S4073" s="12">
        <f t="shared" si="252"/>
        <v>42700.804756944446</v>
      </c>
      <c r="T4073" s="12">
        <f t="shared" si="25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4"/>
        <v>4.0000000000000001E-3</v>
      </c>
      <c r="P4074" s="6">
        <f t="shared" si="255"/>
        <v>2</v>
      </c>
      <c r="Q4074" t="s">
        <v>8317</v>
      </c>
      <c r="R4074" t="s">
        <v>8318</v>
      </c>
      <c r="S4074" s="12">
        <f t="shared" si="252"/>
        <v>41812.77443287037</v>
      </c>
      <c r="T4074" s="12">
        <f t="shared" si="25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4"/>
        <v>1.0571428571428572E-2</v>
      </c>
      <c r="P4075" s="6">
        <f t="shared" si="255"/>
        <v>18.5</v>
      </c>
      <c r="Q4075" t="s">
        <v>8317</v>
      </c>
      <c r="R4075" t="s">
        <v>8318</v>
      </c>
      <c r="S4075" s="12">
        <f t="shared" si="252"/>
        <v>42078.345208333332</v>
      </c>
      <c r="T4075" s="12">
        <f t="shared" si="25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4"/>
        <v>0.26727272727272727</v>
      </c>
      <c r="P4076" s="6">
        <f t="shared" si="255"/>
        <v>35</v>
      </c>
      <c r="Q4076" t="s">
        <v>8317</v>
      </c>
      <c r="R4076" t="s">
        <v>8318</v>
      </c>
      <c r="S4076" s="12">
        <f t="shared" si="252"/>
        <v>42283.552951388891</v>
      </c>
      <c r="T4076" s="12">
        <f t="shared" si="25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4"/>
        <v>0.28799999999999998</v>
      </c>
      <c r="P4077" s="6">
        <f t="shared" si="255"/>
        <v>44.307692307692307</v>
      </c>
      <c r="Q4077" t="s">
        <v>8317</v>
      </c>
      <c r="R4077" t="s">
        <v>8318</v>
      </c>
      <c r="S4077" s="12">
        <f t="shared" si="252"/>
        <v>41779.045937499999</v>
      </c>
      <c r="T4077" s="12">
        <f t="shared" si="25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4"/>
        <v>0</v>
      </c>
      <c r="P4078" s="6" t="e">
        <f t="shared" si="255"/>
        <v>#DIV/0!</v>
      </c>
      <c r="Q4078" t="s">
        <v>8317</v>
      </c>
      <c r="R4078" t="s">
        <v>8318</v>
      </c>
      <c r="S4078" s="12">
        <f t="shared" si="252"/>
        <v>41905.795706018514</v>
      </c>
      <c r="T4078" s="12">
        <f t="shared" si="253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4"/>
        <v>8.8999999999999996E-2</v>
      </c>
      <c r="P4079" s="6">
        <f t="shared" si="255"/>
        <v>222.5</v>
      </c>
      <c r="Q4079" t="s">
        <v>8317</v>
      </c>
      <c r="R4079" t="s">
        <v>8318</v>
      </c>
      <c r="S4079" s="12">
        <f t="shared" si="252"/>
        <v>42695.7105787037</v>
      </c>
      <c r="T4079" s="12">
        <f t="shared" si="25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4"/>
        <v>0</v>
      </c>
      <c r="P4080" s="6" t="e">
        <f t="shared" si="255"/>
        <v>#DIV/0!</v>
      </c>
      <c r="Q4080" t="s">
        <v>8317</v>
      </c>
      <c r="R4080" t="s">
        <v>8318</v>
      </c>
      <c r="S4080" s="12">
        <f t="shared" si="252"/>
        <v>42732.787523148145</v>
      </c>
      <c r="T4080" s="12">
        <f t="shared" si="25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4"/>
        <v>1.6666666666666668E-3</v>
      </c>
      <c r="P4081" s="6">
        <f t="shared" si="255"/>
        <v>5</v>
      </c>
      <c r="Q4081" t="s">
        <v>8317</v>
      </c>
      <c r="R4081" t="s">
        <v>8318</v>
      </c>
      <c r="S4081" s="12">
        <f t="shared" si="252"/>
        <v>42510.938900462963</v>
      </c>
      <c r="T4081" s="12">
        <f t="shared" si="25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4"/>
        <v>0</v>
      </c>
      <c r="P4082" s="6" t="e">
        <f t="shared" si="255"/>
        <v>#DIV/0!</v>
      </c>
      <c r="Q4082" t="s">
        <v>8317</v>
      </c>
      <c r="R4082" t="s">
        <v>8318</v>
      </c>
      <c r="S4082" s="12">
        <f t="shared" si="252"/>
        <v>42511.698101851856</v>
      </c>
      <c r="T4082" s="12">
        <f t="shared" si="253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4"/>
        <v>0.15737410071942445</v>
      </c>
      <c r="P4083" s="6">
        <f t="shared" si="255"/>
        <v>29.166666666666668</v>
      </c>
      <c r="Q4083" t="s">
        <v>8317</v>
      </c>
      <c r="R4083" t="s">
        <v>8318</v>
      </c>
      <c r="S4083" s="12">
        <f t="shared" si="252"/>
        <v>42041.581307870365</v>
      </c>
      <c r="T4083" s="12">
        <f t="shared" si="25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4"/>
        <v>0.02</v>
      </c>
      <c r="P4084" s="6">
        <f t="shared" si="255"/>
        <v>1.5</v>
      </c>
      <c r="Q4084" t="s">
        <v>8317</v>
      </c>
      <c r="R4084" t="s">
        <v>8318</v>
      </c>
      <c r="S4084" s="12">
        <f t="shared" si="252"/>
        <v>42307.189270833333</v>
      </c>
      <c r="T4084" s="12">
        <f t="shared" si="25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4"/>
        <v>0.21685714285714286</v>
      </c>
      <c r="P4085" s="6">
        <f t="shared" si="255"/>
        <v>126.5</v>
      </c>
      <c r="Q4085" t="s">
        <v>8317</v>
      </c>
      <c r="R4085" t="s">
        <v>8318</v>
      </c>
      <c r="S4085" s="12">
        <f t="shared" si="252"/>
        <v>42353.761759259258</v>
      </c>
      <c r="T4085" s="12">
        <f t="shared" si="25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4"/>
        <v>3.3333333333333335E-3</v>
      </c>
      <c r="P4086" s="6">
        <f t="shared" si="255"/>
        <v>10</v>
      </c>
      <c r="Q4086" t="s">
        <v>8317</v>
      </c>
      <c r="R4086" t="s">
        <v>8318</v>
      </c>
      <c r="S4086" s="12">
        <f t="shared" si="252"/>
        <v>42622.436412037037</v>
      </c>
      <c r="T4086" s="12">
        <f t="shared" si="25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4"/>
        <v>2.8571428571428571E-3</v>
      </c>
      <c r="P4087" s="6">
        <f t="shared" si="255"/>
        <v>10</v>
      </c>
      <c r="Q4087" t="s">
        <v>8317</v>
      </c>
      <c r="R4087" t="s">
        <v>8318</v>
      </c>
      <c r="S4087" s="12">
        <f t="shared" si="252"/>
        <v>42058.603877314818</v>
      </c>
      <c r="T4087" s="12">
        <f t="shared" si="25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4"/>
        <v>4.7E-2</v>
      </c>
      <c r="P4088" s="6">
        <f t="shared" si="255"/>
        <v>9.4</v>
      </c>
      <c r="Q4088" t="s">
        <v>8317</v>
      </c>
      <c r="R4088" t="s">
        <v>8318</v>
      </c>
      <c r="S4088" s="12">
        <f t="shared" si="252"/>
        <v>42304.940960648149</v>
      </c>
      <c r="T4088" s="12">
        <f t="shared" si="25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4"/>
        <v>0</v>
      </c>
      <c r="P4089" s="6" t="e">
        <f t="shared" si="255"/>
        <v>#DIV/0!</v>
      </c>
      <c r="Q4089" t="s">
        <v>8317</v>
      </c>
      <c r="R4089" t="s">
        <v>8318</v>
      </c>
      <c r="S4089" s="12">
        <f t="shared" si="252"/>
        <v>42538.742893518516</v>
      </c>
      <c r="T4089" s="12">
        <f t="shared" si="25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4"/>
        <v>0.108</v>
      </c>
      <c r="P4090" s="6">
        <f t="shared" si="255"/>
        <v>72</v>
      </c>
      <c r="Q4090" t="s">
        <v>8317</v>
      </c>
      <c r="R4090" t="s">
        <v>8318</v>
      </c>
      <c r="S4090" s="12">
        <f t="shared" si="252"/>
        <v>41990.612546296295</v>
      </c>
      <c r="T4090" s="12">
        <f t="shared" si="253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4"/>
        <v>4.8000000000000001E-2</v>
      </c>
      <c r="P4091" s="6">
        <f t="shared" si="255"/>
        <v>30</v>
      </c>
      <c r="Q4091" t="s">
        <v>8317</v>
      </c>
      <c r="R4091" t="s">
        <v>8318</v>
      </c>
      <c r="S4091" s="12">
        <f t="shared" si="252"/>
        <v>42122.732499999998</v>
      </c>
      <c r="T4091" s="12">
        <f t="shared" si="25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4"/>
        <v>3.2000000000000001E-2</v>
      </c>
      <c r="P4092" s="6">
        <f t="shared" si="255"/>
        <v>10.666666666666666</v>
      </c>
      <c r="Q4092" t="s">
        <v>8317</v>
      </c>
      <c r="R4092" t="s">
        <v>8318</v>
      </c>
      <c r="S4092" s="12">
        <f t="shared" si="252"/>
        <v>42209.67288194444</v>
      </c>
      <c r="T4092" s="12">
        <f t="shared" si="25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4"/>
        <v>0.1275</v>
      </c>
      <c r="P4093" s="6">
        <f t="shared" si="255"/>
        <v>25.5</v>
      </c>
      <c r="Q4093" t="s">
        <v>8317</v>
      </c>
      <c r="R4093" t="s">
        <v>8318</v>
      </c>
      <c r="S4093" s="12">
        <f t="shared" si="252"/>
        <v>41990.506377314814</v>
      </c>
      <c r="T4093" s="12">
        <f t="shared" si="25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4"/>
        <v>1.8181818181818181E-4</v>
      </c>
      <c r="P4094" s="6">
        <f t="shared" si="255"/>
        <v>20</v>
      </c>
      <c r="Q4094" t="s">
        <v>8317</v>
      </c>
      <c r="R4094" t="s">
        <v>8318</v>
      </c>
      <c r="S4094" s="12">
        <f t="shared" si="252"/>
        <v>42039.194988425923</v>
      </c>
      <c r="T4094" s="12">
        <f t="shared" si="253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4"/>
        <v>2.4E-2</v>
      </c>
      <c r="P4095" s="6">
        <f t="shared" si="255"/>
        <v>15</v>
      </c>
      <c r="Q4095" t="s">
        <v>8317</v>
      </c>
      <c r="R4095" t="s">
        <v>8318</v>
      </c>
      <c r="S4095" s="12">
        <f t="shared" si="252"/>
        <v>42178.815891203703</v>
      </c>
      <c r="T4095" s="12">
        <f t="shared" si="25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4"/>
        <v>0.36499999999999999</v>
      </c>
      <c r="P4096" s="6">
        <f t="shared" si="255"/>
        <v>91.25</v>
      </c>
      <c r="Q4096" t="s">
        <v>8317</v>
      </c>
      <c r="R4096" t="s">
        <v>8318</v>
      </c>
      <c r="S4096" s="12">
        <f t="shared" si="252"/>
        <v>41890.086805555555</v>
      </c>
      <c r="T4096" s="12">
        <f t="shared" si="25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4"/>
        <v>2.6666666666666668E-2</v>
      </c>
      <c r="P4097" s="6">
        <f t="shared" si="255"/>
        <v>800</v>
      </c>
      <c r="Q4097" t="s">
        <v>8317</v>
      </c>
      <c r="R4097" t="s">
        <v>8318</v>
      </c>
      <c r="S4097" s="12">
        <f t="shared" si="252"/>
        <v>42693.031828703708</v>
      </c>
      <c r="T4097" s="12">
        <f t="shared" si="25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4"/>
        <v>0.11428571428571428</v>
      </c>
      <c r="P4098" s="6">
        <f t="shared" si="255"/>
        <v>80</v>
      </c>
      <c r="Q4098" t="s">
        <v>8317</v>
      </c>
      <c r="R4098" t="s">
        <v>8318</v>
      </c>
      <c r="S4098" s="12">
        <f t="shared" ref="S4098:S4115" si="256">(J4098/86400)+DATE(1970,1,1)</f>
        <v>42750.530312499999</v>
      </c>
      <c r="T4098" s="12">
        <f t="shared" ref="T4098:T4115" si="257">(I4098/86400)+DATE(1970,1,1)</f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8">E4099/D4099</f>
        <v>0</v>
      </c>
      <c r="P4099" s="6" t="e">
        <f t="shared" ref="P4099:P4115" si="259">E4099/L4099</f>
        <v>#DIV/0!</v>
      </c>
      <c r="Q4099" t="s">
        <v>8317</v>
      </c>
      <c r="R4099" t="s">
        <v>8318</v>
      </c>
      <c r="S4099" s="12">
        <f t="shared" si="256"/>
        <v>42344.824502314819</v>
      </c>
      <c r="T4099" s="12">
        <f t="shared" si="257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8"/>
        <v>0</v>
      </c>
      <c r="P4100" s="6" t="e">
        <f t="shared" si="259"/>
        <v>#DIV/0!</v>
      </c>
      <c r="Q4100" t="s">
        <v>8317</v>
      </c>
      <c r="R4100" t="s">
        <v>8318</v>
      </c>
      <c r="S4100" s="12">
        <f t="shared" si="256"/>
        <v>42495.722187499996</v>
      </c>
      <c r="T4100" s="12">
        <f t="shared" si="257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8"/>
        <v>1.1111111111111112E-2</v>
      </c>
      <c r="P4101" s="6">
        <f t="shared" si="259"/>
        <v>50</v>
      </c>
      <c r="Q4101" t="s">
        <v>8317</v>
      </c>
      <c r="R4101" t="s">
        <v>8318</v>
      </c>
      <c r="S4101" s="12">
        <f t="shared" si="256"/>
        <v>42570.850381944445</v>
      </c>
      <c r="T4101" s="12">
        <f t="shared" si="257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8"/>
        <v>0</v>
      </c>
      <c r="P4102" s="6" t="e">
        <f t="shared" si="259"/>
        <v>#DIV/0!</v>
      </c>
      <c r="Q4102" t="s">
        <v>8317</v>
      </c>
      <c r="R4102" t="s">
        <v>8318</v>
      </c>
      <c r="S4102" s="12">
        <f t="shared" si="256"/>
        <v>41927.124884259261</v>
      </c>
      <c r="T4102" s="12">
        <f t="shared" si="257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8"/>
        <v>0</v>
      </c>
      <c r="P4103" s="6" t="e">
        <f t="shared" si="259"/>
        <v>#DIV/0!</v>
      </c>
      <c r="Q4103" t="s">
        <v>8317</v>
      </c>
      <c r="R4103" t="s">
        <v>8318</v>
      </c>
      <c r="S4103" s="12">
        <f t="shared" si="256"/>
        <v>42730.903726851851</v>
      </c>
      <c r="T4103" s="12">
        <f t="shared" si="257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8"/>
        <v>0.27400000000000002</v>
      </c>
      <c r="P4104" s="6">
        <f t="shared" si="259"/>
        <v>22.833333333333332</v>
      </c>
      <c r="Q4104" t="s">
        <v>8317</v>
      </c>
      <c r="R4104" t="s">
        <v>8318</v>
      </c>
      <c r="S4104" s="12">
        <f t="shared" si="256"/>
        <v>42475.848067129627</v>
      </c>
      <c r="T4104" s="12">
        <f t="shared" si="257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8"/>
        <v>0.1</v>
      </c>
      <c r="P4105" s="6">
        <f t="shared" si="259"/>
        <v>16.666666666666668</v>
      </c>
      <c r="Q4105" t="s">
        <v>8317</v>
      </c>
      <c r="R4105" t="s">
        <v>8318</v>
      </c>
      <c r="S4105" s="12">
        <f t="shared" si="256"/>
        <v>42188.83293981482</v>
      </c>
      <c r="T4105" s="12">
        <f t="shared" si="257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8"/>
        <v>0.21366666666666667</v>
      </c>
      <c r="P4106" s="6">
        <f t="shared" si="259"/>
        <v>45.785714285714285</v>
      </c>
      <c r="Q4106" t="s">
        <v>8317</v>
      </c>
      <c r="R4106" t="s">
        <v>8318</v>
      </c>
      <c r="S4106" s="12">
        <f t="shared" si="256"/>
        <v>42640.278171296297</v>
      </c>
      <c r="T4106" s="12">
        <f t="shared" si="257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8"/>
        <v>6.9696969696969702E-2</v>
      </c>
      <c r="P4107" s="6">
        <f t="shared" si="259"/>
        <v>383.33333333333331</v>
      </c>
      <c r="Q4107" t="s">
        <v>8317</v>
      </c>
      <c r="R4107" t="s">
        <v>8318</v>
      </c>
      <c r="S4107" s="12">
        <f t="shared" si="256"/>
        <v>42697.010520833333</v>
      </c>
      <c r="T4107" s="12">
        <f t="shared" si="257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8"/>
        <v>0.70599999999999996</v>
      </c>
      <c r="P4108" s="6">
        <f t="shared" si="259"/>
        <v>106.96969696969697</v>
      </c>
      <c r="Q4108" t="s">
        <v>8317</v>
      </c>
      <c r="R4108" t="s">
        <v>8318</v>
      </c>
      <c r="S4108" s="12">
        <f t="shared" si="256"/>
        <v>42053.049375000002</v>
      </c>
      <c r="T4108" s="12">
        <f t="shared" si="257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8"/>
        <v>2.0500000000000001E-2</v>
      </c>
      <c r="P4109" s="6">
        <f t="shared" si="259"/>
        <v>10.25</v>
      </c>
      <c r="Q4109" t="s">
        <v>8317</v>
      </c>
      <c r="R4109" t="s">
        <v>8318</v>
      </c>
      <c r="S4109" s="12">
        <f t="shared" si="256"/>
        <v>41883.916678240741</v>
      </c>
      <c r="T4109" s="12">
        <f t="shared" si="257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8"/>
        <v>1.9666666666666666E-2</v>
      </c>
      <c r="P4110" s="6">
        <f t="shared" si="259"/>
        <v>59</v>
      </c>
      <c r="Q4110" t="s">
        <v>8317</v>
      </c>
      <c r="R4110" t="s">
        <v>8318</v>
      </c>
      <c r="S4110" s="12">
        <f t="shared" si="256"/>
        <v>42767.031678240739</v>
      </c>
      <c r="T4110" s="12">
        <f t="shared" si="257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8"/>
        <v>0</v>
      </c>
      <c r="P4111" s="6" t="e">
        <f t="shared" si="259"/>
        <v>#DIV/0!</v>
      </c>
      <c r="Q4111" t="s">
        <v>8317</v>
      </c>
      <c r="R4111" t="s">
        <v>8318</v>
      </c>
      <c r="S4111" s="12">
        <f t="shared" si="256"/>
        <v>42307.539398148147</v>
      </c>
      <c r="T4111" s="12">
        <f t="shared" si="257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8"/>
        <v>0.28666666666666668</v>
      </c>
      <c r="P4112" s="6">
        <f t="shared" si="259"/>
        <v>14.333333333333334</v>
      </c>
      <c r="Q4112" t="s">
        <v>8317</v>
      </c>
      <c r="R4112" t="s">
        <v>8318</v>
      </c>
      <c r="S4112" s="12">
        <f t="shared" si="256"/>
        <v>42512.626747685186</v>
      </c>
      <c r="T4112" s="12">
        <f t="shared" si="257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8"/>
        <v>3.1333333333333331E-2</v>
      </c>
      <c r="P4113" s="6">
        <f t="shared" si="259"/>
        <v>15.666666666666666</v>
      </c>
      <c r="Q4113" t="s">
        <v>8317</v>
      </c>
      <c r="R4113" t="s">
        <v>8318</v>
      </c>
      <c r="S4113" s="12">
        <f t="shared" si="256"/>
        <v>42029.135879629626</v>
      </c>
      <c r="T4113" s="12">
        <f t="shared" si="257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8"/>
        <v>4.0000000000000002E-4</v>
      </c>
      <c r="P4114" s="6">
        <f t="shared" si="259"/>
        <v>1</v>
      </c>
      <c r="Q4114" t="s">
        <v>8317</v>
      </c>
      <c r="R4114" t="s">
        <v>8318</v>
      </c>
      <c r="S4114" s="12">
        <f t="shared" si="256"/>
        <v>42400.946597222224</v>
      </c>
      <c r="T4114" s="12">
        <f t="shared" si="257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8"/>
        <v>2E-3</v>
      </c>
      <c r="P4115" s="6">
        <f t="shared" si="259"/>
        <v>1</v>
      </c>
      <c r="Q4115" t="s">
        <v>8317</v>
      </c>
      <c r="R4115" t="s">
        <v>8318</v>
      </c>
      <c r="S4115" s="12">
        <f t="shared" si="256"/>
        <v>42358.573182870372</v>
      </c>
      <c r="T4115" s="12">
        <f t="shared" si="257"/>
        <v>42377.273611111115</v>
      </c>
    </row>
  </sheetData>
  <conditionalFormatting sqref="F1:F1048576">
    <cfRule type="cellIs" dxfId="7" priority="11" operator="equal">
      <formula>"live"</formula>
    </cfRule>
    <cfRule type="cellIs" dxfId="6" priority="12" operator="equal">
      <formula>"canceled"</formula>
    </cfRule>
    <cfRule type="cellIs" dxfId="5" priority="13" operator="equal">
      <formula>"failed"</formula>
    </cfRule>
    <cfRule type="cellIs" dxfId="4" priority="14" operator="equal">
      <formula>"successful"</formula>
    </cfRule>
  </conditionalFormatting>
  <conditionalFormatting sqref="O1:R1">
    <cfRule type="colorScale" priority="9">
      <colorScale>
        <cfvo type="min"/>
        <cfvo type="num" val="1"/>
        <cfvo type="max"/>
        <color rgb="FFC00000"/>
        <color rgb="FF00B050"/>
        <color rgb="FF00B0F0"/>
      </colorScale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49030-D252-4B92-954C-BFDBD2684AD7}">
  <dimension ref="A1:AF4115"/>
  <sheetViews>
    <sheetView tabSelected="1" topLeftCell="P1" workbookViewId="0">
      <selection activeCell="AA24" sqref="AA24"/>
    </sheetView>
  </sheetViews>
  <sheetFormatPr defaultRowHeight="15" x14ac:dyDescent="0.25"/>
  <cols>
    <col min="2" max="2" width="16.42578125" customWidth="1"/>
    <col min="3" max="3" width="14.5703125" customWidth="1"/>
    <col min="4" max="4" width="20" customWidth="1"/>
    <col min="5" max="5" width="21.28515625" customWidth="1"/>
    <col min="8" max="8" width="10.140625" bestFit="1" customWidth="1"/>
    <col min="25" max="32" width="13.140625" bestFit="1" customWidth="1"/>
  </cols>
  <sheetData>
    <row r="1" spans="1:32" x14ac:dyDescent="0.25">
      <c r="A1" s="1" t="s">
        <v>8216</v>
      </c>
      <c r="B1" s="1" t="s">
        <v>8217</v>
      </c>
      <c r="C1" s="1" t="s">
        <v>8308</v>
      </c>
      <c r="D1" s="1" t="s">
        <v>8309</v>
      </c>
      <c r="E1" s="1" t="s">
        <v>8218</v>
      </c>
      <c r="F1" s="1" t="s">
        <v>8420</v>
      </c>
      <c r="H1" t="s">
        <v>8421</v>
      </c>
      <c r="I1" t="s">
        <v>8422</v>
      </c>
      <c r="J1" t="s">
        <v>8423</v>
      </c>
      <c r="K1" t="s">
        <v>8424</v>
      </c>
      <c r="L1" t="s">
        <v>8425</v>
      </c>
      <c r="M1" t="s">
        <v>8426</v>
      </c>
      <c r="N1" t="s">
        <v>8419</v>
      </c>
      <c r="O1" t="s">
        <v>8427</v>
      </c>
      <c r="Q1" t="s">
        <v>8421</v>
      </c>
      <c r="R1" t="s">
        <v>8422</v>
      </c>
      <c r="S1" t="s">
        <v>8423</v>
      </c>
      <c r="T1" t="s">
        <v>8424</v>
      </c>
      <c r="U1" t="s">
        <v>8425</v>
      </c>
      <c r="V1" t="s">
        <v>8426</v>
      </c>
      <c r="W1" t="s">
        <v>8419</v>
      </c>
      <c r="X1" t="s">
        <v>8427</v>
      </c>
      <c r="Y1" t="s">
        <v>8421</v>
      </c>
      <c r="Z1" t="s">
        <v>8422</v>
      </c>
      <c r="AA1" t="s">
        <v>8423</v>
      </c>
      <c r="AB1" t="s">
        <v>8424</v>
      </c>
      <c r="AC1" t="s">
        <v>8425</v>
      </c>
      <c r="AD1" t="s">
        <v>8426</v>
      </c>
      <c r="AE1" t="s">
        <v>8419</v>
      </c>
      <c r="AF1" t="s">
        <v>8427</v>
      </c>
    </row>
    <row r="2" spans="1:32" x14ac:dyDescent="0.25">
      <c r="A2">
        <v>8500</v>
      </c>
      <c r="B2">
        <v>11633</v>
      </c>
      <c r="C2" t="s">
        <v>8310</v>
      </c>
      <c r="D2" t="s">
        <v>8311</v>
      </c>
      <c r="E2" t="s">
        <v>8219</v>
      </c>
      <c r="F2">
        <f>(B2/A2)*100</f>
        <v>136.85882352941178</v>
      </c>
      <c r="H2">
        <f>IF(C2="film &amp; video",A2," ")</f>
        <v>8500</v>
      </c>
      <c r="I2" t="str">
        <f>IF(C2="food",A2," ")</f>
        <v xml:space="preserve"> </v>
      </c>
      <c r="J2" t="str">
        <f>IF(C2="games",A2," ")</f>
        <v xml:space="preserve"> </v>
      </c>
      <c r="K2" t="str">
        <f>IF(C2="music",A2," ")</f>
        <v xml:space="preserve"> </v>
      </c>
      <c r="L2" t="str">
        <f>IF(C2="photography",A2," ")</f>
        <v xml:space="preserve"> </v>
      </c>
      <c r="M2" t="str">
        <f>IF(C2="publishing",A2," ")</f>
        <v xml:space="preserve"> </v>
      </c>
      <c r="N2" t="str">
        <f>IF(C2="technology",A2," ")</f>
        <v xml:space="preserve"> </v>
      </c>
      <c r="O2" t="str">
        <f>IF(C2="theater",A2," ")</f>
        <v xml:space="preserve"> </v>
      </c>
      <c r="Q2">
        <f>IF($C2="film &amp; video",$F2," ")</f>
        <v>136.85882352941178</v>
      </c>
      <c r="R2" t="str">
        <f>IF($C2="food",$F2," ")</f>
        <v xml:space="preserve"> </v>
      </c>
      <c r="S2" t="str">
        <f>IF($C2="games",$F2," ")</f>
        <v xml:space="preserve"> </v>
      </c>
      <c r="T2" t="str">
        <f>IF($C2="music",$F2," ")</f>
        <v xml:space="preserve"> </v>
      </c>
      <c r="U2" t="str">
        <f>IF($C2="photography",$F2," ")</f>
        <v xml:space="preserve"> </v>
      </c>
      <c r="V2" t="str">
        <f>IF($C2="publishing",$F2," ")</f>
        <v xml:space="preserve"> </v>
      </c>
      <c r="W2" t="str">
        <f>IF($C2="technology",$F2," ")</f>
        <v xml:space="preserve"> </v>
      </c>
      <c r="X2" t="str">
        <f>IF($C2="theater",$F2," ")</f>
        <v xml:space="preserve"> </v>
      </c>
      <c r="Y2" t="s">
        <v>8428</v>
      </c>
      <c r="Z2" t="s">
        <v>8428</v>
      </c>
      <c r="AA2" t="s">
        <v>8428</v>
      </c>
      <c r="AB2" t="s">
        <v>8428</v>
      </c>
      <c r="AC2" t="s">
        <v>8428</v>
      </c>
      <c r="AD2" t="s">
        <v>8428</v>
      </c>
      <c r="AE2" t="s">
        <v>8428</v>
      </c>
      <c r="AF2" t="s">
        <v>8428</v>
      </c>
    </row>
    <row r="3" spans="1:32" x14ac:dyDescent="0.25">
      <c r="A3">
        <v>10275</v>
      </c>
      <c r="B3">
        <v>14653</v>
      </c>
      <c r="C3" t="s">
        <v>8310</v>
      </c>
      <c r="D3" t="s">
        <v>8311</v>
      </c>
      <c r="E3" t="s">
        <v>8219</v>
      </c>
      <c r="F3">
        <f t="shared" ref="F3:F66" si="0">(B3/A3)*100</f>
        <v>142.60827250608273</v>
      </c>
      <c r="H3">
        <f t="shared" ref="H3:H66" si="1">IF(C3="film &amp; video",A3," ")</f>
        <v>10275</v>
      </c>
      <c r="I3" t="str">
        <f t="shared" ref="I3:I66" si="2">IF(C3="food",A3," ")</f>
        <v xml:space="preserve"> </v>
      </c>
      <c r="J3" t="str">
        <f t="shared" ref="J3:J66" si="3">IF(C3="games",A3," ")</f>
        <v xml:space="preserve"> </v>
      </c>
      <c r="K3" t="str">
        <f t="shared" ref="K3:K66" si="4">IF(C3="music",A3," ")</f>
        <v xml:space="preserve"> </v>
      </c>
      <c r="L3" t="str">
        <f t="shared" ref="L3:L66" si="5">IF(C3="photography",A3," ")</f>
        <v xml:space="preserve"> </v>
      </c>
      <c r="M3" t="str">
        <f t="shared" ref="M3:M66" si="6">IF(C3="publishing",A3," ")</f>
        <v xml:space="preserve"> </v>
      </c>
      <c r="N3" t="str">
        <f t="shared" ref="N3:N66" si="7">IF(C3="technology",A3," ")</f>
        <v xml:space="preserve"> </v>
      </c>
      <c r="O3" t="str">
        <f t="shared" ref="O3:O66" si="8">IF(C3="theater",A3," ")</f>
        <v xml:space="preserve"> </v>
      </c>
      <c r="Q3">
        <f t="shared" ref="Q3:Q66" si="9">IF($C3="film &amp; video",$F3," ")</f>
        <v>142.60827250608273</v>
      </c>
      <c r="R3" t="str">
        <f t="shared" ref="R3:R66" si="10">IF($C3="food",$F3," ")</f>
        <v xml:space="preserve"> </v>
      </c>
      <c r="S3" t="str">
        <f t="shared" ref="S3:S66" si="11">IF($C3="games",$F3," ")</f>
        <v xml:space="preserve"> </v>
      </c>
      <c r="T3" t="str">
        <f t="shared" ref="T3:T66" si="12">IF($C3="music",$F3," ")</f>
        <v xml:space="preserve"> </v>
      </c>
      <c r="U3" t="str">
        <f t="shared" ref="U3:U66" si="13">IF($C3="photography",$F3," ")</f>
        <v xml:space="preserve"> </v>
      </c>
      <c r="V3" t="str">
        <f t="shared" ref="V3:V66" si="14">IF($C3="publishing",$F3," ")</f>
        <v xml:space="preserve"> </v>
      </c>
      <c r="W3" t="str">
        <f t="shared" ref="W3:W66" si="15">IF($C3="technology",$F3," ")</f>
        <v xml:space="preserve"> </v>
      </c>
      <c r="X3" t="str">
        <f t="shared" ref="X3:X66" si="16">IF($C3="theater",$F3," ")</f>
        <v xml:space="preserve"> </v>
      </c>
      <c r="Y3" s="6">
        <f t="shared" ref="Y3:AF3" si="17">AVERAGE(H2:H4115)</f>
        <v>265946.76730769232</v>
      </c>
      <c r="Z3" s="6">
        <f t="shared" si="17"/>
        <v>28525.095000000001</v>
      </c>
      <c r="AA3" s="6">
        <f t="shared" si="17"/>
        <v>35496.045454545456</v>
      </c>
      <c r="AB3" s="6">
        <f t="shared" si="17"/>
        <v>6969.5857428571426</v>
      </c>
      <c r="AC3" s="6">
        <f t="shared" si="17"/>
        <v>14429.563636363637</v>
      </c>
      <c r="AD3" s="6">
        <f t="shared" si="17"/>
        <v>120118.60759493671</v>
      </c>
      <c r="AE3" s="6">
        <f t="shared" si="17"/>
        <v>70118.45465</v>
      </c>
      <c r="AF3" s="6">
        <f t="shared" si="17"/>
        <v>46831.852117731512</v>
      </c>
    </row>
    <row r="4" spans="1:32" x14ac:dyDescent="0.25">
      <c r="A4">
        <v>500</v>
      </c>
      <c r="B4">
        <v>525</v>
      </c>
      <c r="C4" t="s">
        <v>8310</v>
      </c>
      <c r="D4" t="s">
        <v>8311</v>
      </c>
      <c r="E4" t="s">
        <v>8219</v>
      </c>
      <c r="F4">
        <f t="shared" si="0"/>
        <v>105</v>
      </c>
      <c r="H4">
        <f t="shared" si="1"/>
        <v>500</v>
      </c>
      <c r="I4" t="str">
        <f t="shared" si="2"/>
        <v xml:space="preserve"> </v>
      </c>
      <c r="J4" t="str">
        <f t="shared" si="3"/>
        <v xml:space="preserve"> </v>
      </c>
      <c r="K4" t="str">
        <f t="shared" si="4"/>
        <v xml:space="preserve"> </v>
      </c>
      <c r="L4" t="str">
        <f t="shared" si="5"/>
        <v xml:space="preserve"> </v>
      </c>
      <c r="M4" t="str">
        <f t="shared" si="6"/>
        <v xml:space="preserve"> </v>
      </c>
      <c r="N4" t="str">
        <f t="shared" si="7"/>
        <v xml:space="preserve"> </v>
      </c>
      <c r="O4" t="str">
        <f t="shared" si="8"/>
        <v xml:space="preserve"> </v>
      </c>
      <c r="Q4">
        <f t="shared" si="9"/>
        <v>105</v>
      </c>
      <c r="R4" t="str">
        <f t="shared" si="10"/>
        <v xml:space="preserve"> </v>
      </c>
      <c r="S4" t="str">
        <f t="shared" si="11"/>
        <v xml:space="preserve"> </v>
      </c>
      <c r="T4" t="str">
        <f t="shared" si="12"/>
        <v xml:space="preserve"> </v>
      </c>
      <c r="U4" t="str">
        <f t="shared" si="13"/>
        <v xml:space="preserve"> </v>
      </c>
      <c r="V4" t="str">
        <f t="shared" si="14"/>
        <v xml:space="preserve"> </v>
      </c>
      <c r="W4" t="str">
        <f t="shared" si="15"/>
        <v xml:space="preserve"> </v>
      </c>
      <c r="X4" t="str">
        <f t="shared" si="16"/>
        <v xml:space="preserve"> </v>
      </c>
      <c r="Y4" t="s">
        <v>8429</v>
      </c>
      <c r="Z4" t="s">
        <v>8429</v>
      </c>
      <c r="AA4" t="s">
        <v>8429</v>
      </c>
      <c r="AB4" t="s">
        <v>8429</v>
      </c>
      <c r="AC4" t="s">
        <v>8429</v>
      </c>
      <c r="AD4" t="s">
        <v>8429</v>
      </c>
      <c r="AE4" t="s">
        <v>8429</v>
      </c>
      <c r="AF4" t="s">
        <v>8429</v>
      </c>
    </row>
    <row r="5" spans="1:32" x14ac:dyDescent="0.25">
      <c r="A5">
        <v>10000</v>
      </c>
      <c r="B5">
        <v>10390</v>
      </c>
      <c r="C5" t="s">
        <v>8310</v>
      </c>
      <c r="D5" t="s">
        <v>8311</v>
      </c>
      <c r="E5" t="s">
        <v>8219</v>
      </c>
      <c r="F5">
        <f t="shared" si="0"/>
        <v>103.89999999999999</v>
      </c>
      <c r="H5">
        <f t="shared" si="1"/>
        <v>10000</v>
      </c>
      <c r="I5" t="str">
        <f t="shared" si="2"/>
        <v xml:space="preserve"> </v>
      </c>
      <c r="J5" t="str">
        <f t="shared" si="3"/>
        <v xml:space="preserve"> </v>
      </c>
      <c r="K5" t="str">
        <f t="shared" si="4"/>
        <v xml:space="preserve"> </v>
      </c>
      <c r="L5" t="str">
        <f t="shared" si="5"/>
        <v xml:space="preserve"> </v>
      </c>
      <c r="M5" t="str">
        <f t="shared" si="6"/>
        <v xml:space="preserve"> </v>
      </c>
      <c r="N5" t="str">
        <f t="shared" si="7"/>
        <v xml:space="preserve"> </v>
      </c>
      <c r="O5" t="str">
        <f t="shared" si="8"/>
        <v xml:space="preserve"> </v>
      </c>
      <c r="Q5">
        <f t="shared" si="9"/>
        <v>103.89999999999999</v>
      </c>
      <c r="R5" t="str">
        <f t="shared" si="10"/>
        <v xml:space="preserve"> </v>
      </c>
      <c r="S5" t="str">
        <f t="shared" si="11"/>
        <v xml:space="preserve"> </v>
      </c>
      <c r="T5" t="str">
        <f t="shared" si="12"/>
        <v xml:space="preserve"> </v>
      </c>
      <c r="U5" t="str">
        <f t="shared" si="13"/>
        <v xml:space="preserve"> </v>
      </c>
      <c r="V5" t="str">
        <f t="shared" si="14"/>
        <v xml:space="preserve"> </v>
      </c>
      <c r="W5" t="str">
        <f t="shared" si="15"/>
        <v xml:space="preserve"> </v>
      </c>
      <c r="X5" t="str">
        <f t="shared" si="16"/>
        <v xml:space="preserve"> </v>
      </c>
      <c r="Y5">
        <f>SUM(Q2:Q4115)/COUNTIFS(Q2:Q4115,"&gt;0",$E$2:$E$4115,"successful")</f>
        <v>137.41167009991284</v>
      </c>
      <c r="Z5">
        <f t="shared" ref="Z5:AF5" si="18">SUM(R2:R4115)/COUNTIFS(R2:R4115,"&gt;0",$E$2:$E$4115,"successful")</f>
        <v>185.34190314988234</v>
      </c>
      <c r="AA5">
        <f t="shared" si="18"/>
        <v>12104.570246159421</v>
      </c>
      <c r="AB5">
        <f t="shared" si="18"/>
        <v>697.2665872752458</v>
      </c>
      <c r="AC5">
        <f t="shared" si="18"/>
        <v>182.96257058230492</v>
      </c>
      <c r="AD5">
        <f t="shared" si="18"/>
        <v>165.90866092653189</v>
      </c>
      <c r="AE5">
        <f t="shared" si="18"/>
        <v>11268.680618105553</v>
      </c>
      <c r="AF5">
        <f t="shared" si="18"/>
        <v>135.53557168967188</v>
      </c>
    </row>
    <row r="6" spans="1:32" x14ac:dyDescent="0.25">
      <c r="A6">
        <v>44000</v>
      </c>
      <c r="B6">
        <v>54116.28</v>
      </c>
      <c r="C6" t="s">
        <v>8310</v>
      </c>
      <c r="D6" t="s">
        <v>8311</v>
      </c>
      <c r="E6" t="s">
        <v>8219</v>
      </c>
      <c r="F6">
        <f t="shared" si="0"/>
        <v>122.99154545454545</v>
      </c>
      <c r="H6">
        <f t="shared" si="1"/>
        <v>44000</v>
      </c>
      <c r="I6" t="str">
        <f t="shared" si="2"/>
        <v xml:space="preserve"> </v>
      </c>
      <c r="J6" t="str">
        <f t="shared" si="3"/>
        <v xml:space="preserve"> </v>
      </c>
      <c r="K6" t="str">
        <f t="shared" si="4"/>
        <v xml:space="preserve"> </v>
      </c>
      <c r="L6" t="str">
        <f t="shared" si="5"/>
        <v xml:space="preserve"> </v>
      </c>
      <c r="M6" t="str">
        <f t="shared" si="6"/>
        <v xml:space="preserve"> </v>
      </c>
      <c r="N6" t="str">
        <f t="shared" si="7"/>
        <v xml:space="preserve"> </v>
      </c>
      <c r="O6" t="str">
        <f t="shared" si="8"/>
        <v xml:space="preserve"> </v>
      </c>
      <c r="Q6">
        <f t="shared" si="9"/>
        <v>122.99154545454545</v>
      </c>
      <c r="R6" t="str">
        <f t="shared" si="10"/>
        <v xml:space="preserve"> </v>
      </c>
      <c r="S6" t="str">
        <f t="shared" si="11"/>
        <v xml:space="preserve"> </v>
      </c>
      <c r="T6" t="str">
        <f t="shared" si="12"/>
        <v xml:space="preserve"> </v>
      </c>
      <c r="U6" t="str">
        <f t="shared" si="13"/>
        <v xml:space="preserve"> </v>
      </c>
      <c r="V6" t="str">
        <f t="shared" si="14"/>
        <v xml:space="preserve"> </v>
      </c>
      <c r="W6" t="str">
        <f t="shared" si="15"/>
        <v xml:space="preserve"> </v>
      </c>
      <c r="X6" t="str">
        <f t="shared" si="16"/>
        <v xml:space="preserve"> </v>
      </c>
      <c r="Y6" t="s">
        <v>8430</v>
      </c>
      <c r="Z6" t="s">
        <v>8430</v>
      </c>
      <c r="AA6" t="s">
        <v>8430</v>
      </c>
      <c r="AB6" t="s">
        <v>8430</v>
      </c>
      <c r="AC6" t="s">
        <v>8430</v>
      </c>
      <c r="AD6" t="s">
        <v>8430</v>
      </c>
      <c r="AE6" t="s">
        <v>8430</v>
      </c>
      <c r="AF6" t="s">
        <v>8430</v>
      </c>
    </row>
    <row r="7" spans="1:32" x14ac:dyDescent="0.25">
      <c r="A7">
        <v>3999</v>
      </c>
      <c r="B7">
        <v>4390</v>
      </c>
      <c r="C7" t="s">
        <v>8310</v>
      </c>
      <c r="D7" t="s">
        <v>8311</v>
      </c>
      <c r="E7" t="s">
        <v>8219</v>
      </c>
      <c r="F7">
        <f t="shared" si="0"/>
        <v>109.77744436109028</v>
      </c>
      <c r="H7">
        <f t="shared" si="1"/>
        <v>3999</v>
      </c>
      <c r="I7" t="str">
        <f t="shared" si="2"/>
        <v xml:space="preserve"> </v>
      </c>
      <c r="J7" t="str">
        <f t="shared" si="3"/>
        <v xml:space="preserve"> </v>
      </c>
      <c r="K7" t="str">
        <f t="shared" si="4"/>
        <v xml:space="preserve"> </v>
      </c>
      <c r="L7" t="str">
        <f t="shared" si="5"/>
        <v xml:space="preserve"> </v>
      </c>
      <c r="M7" t="str">
        <f t="shared" si="6"/>
        <v xml:space="preserve"> </v>
      </c>
      <c r="N7" t="str">
        <f t="shared" si="7"/>
        <v xml:space="preserve"> </v>
      </c>
      <c r="O7" t="str">
        <f t="shared" si="8"/>
        <v xml:space="preserve"> </v>
      </c>
      <c r="Q7">
        <f t="shared" si="9"/>
        <v>109.77744436109028</v>
      </c>
      <c r="R7" t="str">
        <f t="shared" si="10"/>
        <v xml:space="preserve"> </v>
      </c>
      <c r="S7" t="str">
        <f t="shared" si="11"/>
        <v xml:space="preserve"> </v>
      </c>
      <c r="T7" t="str">
        <f t="shared" si="12"/>
        <v xml:space="preserve"> </v>
      </c>
      <c r="U7" t="str">
        <f t="shared" si="13"/>
        <v xml:space="preserve"> </v>
      </c>
      <c r="V7" t="str">
        <f t="shared" si="14"/>
        <v xml:space="preserve"> </v>
      </c>
      <c r="W7" t="str">
        <f t="shared" si="15"/>
        <v xml:space="preserve"> </v>
      </c>
      <c r="X7" t="str">
        <f t="shared" si="16"/>
        <v xml:space="preserve"> </v>
      </c>
      <c r="Y7">
        <v>1</v>
      </c>
      <c r="Z7">
        <v>6</v>
      </c>
      <c r="AA7">
        <v>5</v>
      </c>
      <c r="AB7">
        <v>8</v>
      </c>
      <c r="AC7">
        <v>7</v>
      </c>
      <c r="AD7">
        <v>2</v>
      </c>
      <c r="AE7">
        <v>3</v>
      </c>
      <c r="AF7">
        <v>4</v>
      </c>
    </row>
    <row r="8" spans="1:32" x14ac:dyDescent="0.25">
      <c r="A8">
        <v>8000</v>
      </c>
      <c r="B8">
        <v>8519</v>
      </c>
      <c r="C8" t="s">
        <v>8310</v>
      </c>
      <c r="D8" t="s">
        <v>8311</v>
      </c>
      <c r="E8" t="s">
        <v>8219</v>
      </c>
      <c r="F8">
        <f t="shared" si="0"/>
        <v>106.4875</v>
      </c>
      <c r="H8">
        <f t="shared" si="1"/>
        <v>8000</v>
      </c>
      <c r="I8" t="str">
        <f t="shared" si="2"/>
        <v xml:space="preserve"> </v>
      </c>
      <c r="J8" t="str">
        <f t="shared" si="3"/>
        <v xml:space="preserve"> </v>
      </c>
      <c r="K8" t="str">
        <f t="shared" si="4"/>
        <v xml:space="preserve"> </v>
      </c>
      <c r="L8" t="str">
        <f t="shared" si="5"/>
        <v xml:space="preserve"> </v>
      </c>
      <c r="M8" t="str">
        <f t="shared" si="6"/>
        <v xml:space="preserve"> </v>
      </c>
      <c r="N8" t="str">
        <f t="shared" si="7"/>
        <v xml:space="preserve"> </v>
      </c>
      <c r="O8" t="str">
        <f t="shared" si="8"/>
        <v xml:space="preserve"> </v>
      </c>
      <c r="Q8">
        <f t="shared" si="9"/>
        <v>106.4875</v>
      </c>
      <c r="R8" t="str">
        <f t="shared" si="10"/>
        <v xml:space="preserve"> </v>
      </c>
      <c r="S8" t="str">
        <f t="shared" si="11"/>
        <v xml:space="preserve"> </v>
      </c>
      <c r="T8" t="str">
        <f t="shared" si="12"/>
        <v xml:space="preserve"> </v>
      </c>
      <c r="U8" t="str">
        <f t="shared" si="13"/>
        <v xml:space="preserve"> </v>
      </c>
      <c r="V8" t="str">
        <f t="shared" si="14"/>
        <v xml:space="preserve"> </v>
      </c>
      <c r="W8" t="str">
        <f t="shared" si="15"/>
        <v xml:space="preserve"> </v>
      </c>
      <c r="X8" t="str">
        <f t="shared" si="16"/>
        <v xml:space="preserve"> </v>
      </c>
      <c r="Y8" t="s">
        <v>8431</v>
      </c>
      <c r="Z8" t="s">
        <v>8431</v>
      </c>
      <c r="AA8" t="s">
        <v>8431</v>
      </c>
      <c r="AB8" t="s">
        <v>8431</v>
      </c>
      <c r="AC8" t="s">
        <v>8431</v>
      </c>
      <c r="AD8" t="s">
        <v>8431</v>
      </c>
      <c r="AE8" t="s">
        <v>8431</v>
      </c>
      <c r="AF8" t="s">
        <v>8431</v>
      </c>
    </row>
    <row r="9" spans="1:32" x14ac:dyDescent="0.25">
      <c r="A9">
        <v>9000</v>
      </c>
      <c r="B9">
        <v>9110</v>
      </c>
      <c r="C9" t="s">
        <v>8310</v>
      </c>
      <c r="D9" t="s">
        <v>8311</v>
      </c>
      <c r="E9" t="s">
        <v>8219</v>
      </c>
      <c r="F9">
        <f t="shared" si="0"/>
        <v>101.22222222222221</v>
      </c>
      <c r="H9">
        <f t="shared" si="1"/>
        <v>9000</v>
      </c>
      <c r="I9" t="str">
        <f t="shared" si="2"/>
        <v xml:space="preserve"> </v>
      </c>
      <c r="J9" t="str">
        <f t="shared" si="3"/>
        <v xml:space="preserve"> </v>
      </c>
      <c r="K9" t="str">
        <f t="shared" si="4"/>
        <v xml:space="preserve"> </v>
      </c>
      <c r="L9" t="str">
        <f t="shared" si="5"/>
        <v xml:space="preserve"> </v>
      </c>
      <c r="M9" t="str">
        <f t="shared" si="6"/>
        <v xml:space="preserve"> </v>
      </c>
      <c r="N9" t="str">
        <f t="shared" si="7"/>
        <v xml:space="preserve"> </v>
      </c>
      <c r="O9" t="str">
        <f t="shared" si="8"/>
        <v xml:space="preserve"> </v>
      </c>
      <c r="Q9">
        <f t="shared" si="9"/>
        <v>101.22222222222221</v>
      </c>
      <c r="R9" t="str">
        <f t="shared" si="10"/>
        <v xml:space="preserve"> </v>
      </c>
      <c r="S9" t="str">
        <f t="shared" si="11"/>
        <v xml:space="preserve"> </v>
      </c>
      <c r="T9" t="str">
        <f t="shared" si="12"/>
        <v xml:space="preserve"> </v>
      </c>
      <c r="U9" t="str">
        <f t="shared" si="13"/>
        <v xml:space="preserve"> </v>
      </c>
      <c r="V9" t="str">
        <f t="shared" si="14"/>
        <v xml:space="preserve"> </v>
      </c>
      <c r="W9" t="str">
        <f t="shared" si="15"/>
        <v xml:space="preserve"> </v>
      </c>
      <c r="X9" t="str">
        <f t="shared" si="16"/>
        <v xml:space="preserve"> </v>
      </c>
      <c r="Y9">
        <f>(((Y5/100)*Y3)+Y3)</f>
        <v>631388.66184192128</v>
      </c>
      <c r="Z9">
        <f t="shared" ref="Z9:AF9" si="19">(((Z5/100)*Z3)+Z3)</f>
        <v>81394.048948311945</v>
      </c>
      <c r="AA9">
        <f t="shared" si="19"/>
        <v>4332139.802108678</v>
      </c>
      <c r="AB9">
        <f t="shared" si="19"/>
        <v>55566.178399299228</v>
      </c>
      <c r="AC9">
        <f t="shared" si="19"/>
        <v>40830.26418926406</v>
      </c>
      <c r="AD9">
        <f t="shared" si="19"/>
        <v>319405.78097929165</v>
      </c>
      <c r="AE9">
        <f t="shared" si="19"/>
        <v>7971543.1635096818</v>
      </c>
      <c r="AF9">
        <f t="shared" si="19"/>
        <v>110305.67061836063</v>
      </c>
    </row>
    <row r="10" spans="1:32" x14ac:dyDescent="0.25">
      <c r="A10">
        <v>3500</v>
      </c>
      <c r="B10">
        <v>3501.52</v>
      </c>
      <c r="C10" t="s">
        <v>8310</v>
      </c>
      <c r="D10" t="s">
        <v>8311</v>
      </c>
      <c r="E10" t="s">
        <v>8219</v>
      </c>
      <c r="F10">
        <f t="shared" si="0"/>
        <v>100.04342857142856</v>
      </c>
      <c r="H10">
        <f t="shared" si="1"/>
        <v>3500</v>
      </c>
      <c r="I10" t="str">
        <f t="shared" si="2"/>
        <v xml:space="preserve"> </v>
      </c>
      <c r="J10" t="str">
        <f t="shared" si="3"/>
        <v xml:space="preserve"> </v>
      </c>
      <c r="K10" t="str">
        <f t="shared" si="4"/>
        <v xml:space="preserve"> </v>
      </c>
      <c r="L10" t="str">
        <f t="shared" si="5"/>
        <v xml:space="preserve"> </v>
      </c>
      <c r="M10" t="str">
        <f t="shared" si="6"/>
        <v xml:space="preserve"> </v>
      </c>
      <c r="N10" t="str">
        <f t="shared" si="7"/>
        <v xml:space="preserve"> </v>
      </c>
      <c r="O10" t="str">
        <f t="shared" si="8"/>
        <v xml:space="preserve"> </v>
      </c>
      <c r="Q10">
        <f t="shared" si="9"/>
        <v>100.04342857142856</v>
      </c>
      <c r="R10" t="str">
        <f t="shared" si="10"/>
        <v xml:space="preserve"> </v>
      </c>
      <c r="S10" t="str">
        <f t="shared" si="11"/>
        <v xml:space="preserve"> </v>
      </c>
      <c r="T10" t="str">
        <f t="shared" si="12"/>
        <v xml:space="preserve"> </v>
      </c>
      <c r="U10" t="str">
        <f t="shared" si="13"/>
        <v xml:space="preserve"> </v>
      </c>
      <c r="V10" t="str">
        <f t="shared" si="14"/>
        <v xml:space="preserve"> </v>
      </c>
      <c r="W10" t="str">
        <f t="shared" si="15"/>
        <v xml:space="preserve"> </v>
      </c>
      <c r="X10" t="str">
        <f t="shared" si="16"/>
        <v xml:space="preserve"> </v>
      </c>
      <c r="Y10" t="s">
        <v>8432</v>
      </c>
      <c r="Z10" t="s">
        <v>8432</v>
      </c>
      <c r="AA10" t="s">
        <v>8432</v>
      </c>
      <c r="AB10" t="s">
        <v>8432</v>
      </c>
      <c r="AC10" t="s">
        <v>8432</v>
      </c>
      <c r="AD10" t="s">
        <v>8432</v>
      </c>
      <c r="AE10" t="s">
        <v>8432</v>
      </c>
      <c r="AF10" t="s">
        <v>8432</v>
      </c>
    </row>
    <row r="11" spans="1:32" x14ac:dyDescent="0.25">
      <c r="A11">
        <v>500</v>
      </c>
      <c r="B11">
        <v>629.99</v>
      </c>
      <c r="C11" t="s">
        <v>8310</v>
      </c>
      <c r="D11" t="s">
        <v>8311</v>
      </c>
      <c r="E11" t="s">
        <v>8219</v>
      </c>
      <c r="F11">
        <f t="shared" si="0"/>
        <v>125.998</v>
      </c>
      <c r="H11">
        <f t="shared" si="1"/>
        <v>500</v>
      </c>
      <c r="I11" t="str">
        <f t="shared" si="2"/>
        <v xml:space="preserve"> </v>
      </c>
      <c r="J11" t="str">
        <f t="shared" si="3"/>
        <v xml:space="preserve"> </v>
      </c>
      <c r="K11" t="str">
        <f t="shared" si="4"/>
        <v xml:space="preserve"> </v>
      </c>
      <c r="L11" t="str">
        <f t="shared" si="5"/>
        <v xml:space="preserve"> </v>
      </c>
      <c r="M11" t="str">
        <f t="shared" si="6"/>
        <v xml:space="preserve"> </v>
      </c>
      <c r="N11" t="str">
        <f t="shared" si="7"/>
        <v xml:space="preserve"> </v>
      </c>
      <c r="O11" t="str">
        <f t="shared" si="8"/>
        <v xml:space="preserve"> </v>
      </c>
      <c r="Q11">
        <f t="shared" si="9"/>
        <v>125.998</v>
      </c>
      <c r="R11" t="str">
        <f t="shared" si="10"/>
        <v xml:space="preserve"> </v>
      </c>
      <c r="S11" t="str">
        <f t="shared" si="11"/>
        <v xml:space="preserve"> </v>
      </c>
      <c r="T11" t="str">
        <f t="shared" si="12"/>
        <v xml:space="preserve"> </v>
      </c>
      <c r="U11" t="str">
        <f t="shared" si="13"/>
        <v xml:space="preserve"> </v>
      </c>
      <c r="V11" t="str">
        <f t="shared" si="14"/>
        <v xml:space="preserve"> </v>
      </c>
      <c r="W11" t="str">
        <f t="shared" si="15"/>
        <v xml:space="preserve"> </v>
      </c>
      <c r="X11" t="str">
        <f t="shared" si="16"/>
        <v xml:space="preserve"> </v>
      </c>
      <c r="Y11">
        <v>7</v>
      </c>
      <c r="Z11">
        <v>4</v>
      </c>
      <c r="AA11">
        <v>1</v>
      </c>
      <c r="AB11">
        <v>3</v>
      </c>
      <c r="AC11">
        <v>5</v>
      </c>
      <c r="AD11">
        <v>6</v>
      </c>
      <c r="AE11">
        <v>2</v>
      </c>
      <c r="AF11">
        <v>8</v>
      </c>
    </row>
    <row r="12" spans="1:32" x14ac:dyDescent="0.25">
      <c r="A12">
        <v>3000</v>
      </c>
      <c r="B12">
        <v>3015</v>
      </c>
      <c r="C12" t="s">
        <v>8310</v>
      </c>
      <c r="D12" t="s">
        <v>8311</v>
      </c>
      <c r="E12" t="s">
        <v>8219</v>
      </c>
      <c r="F12">
        <f t="shared" si="0"/>
        <v>100.49999999999999</v>
      </c>
      <c r="H12">
        <f t="shared" si="1"/>
        <v>3000</v>
      </c>
      <c r="I12" t="str">
        <f t="shared" si="2"/>
        <v xml:space="preserve"> </v>
      </c>
      <c r="J12" t="str">
        <f t="shared" si="3"/>
        <v xml:space="preserve"> </v>
      </c>
      <c r="K12" t="str">
        <f t="shared" si="4"/>
        <v xml:space="preserve"> </v>
      </c>
      <c r="L12" t="str">
        <f t="shared" si="5"/>
        <v xml:space="preserve"> </v>
      </c>
      <c r="M12" t="str">
        <f t="shared" si="6"/>
        <v xml:space="preserve"> </v>
      </c>
      <c r="N12" t="str">
        <f t="shared" si="7"/>
        <v xml:space="preserve"> </v>
      </c>
      <c r="O12" t="str">
        <f t="shared" si="8"/>
        <v xml:space="preserve"> </v>
      </c>
      <c r="Q12">
        <f t="shared" si="9"/>
        <v>100.49999999999999</v>
      </c>
      <c r="R12" t="str">
        <f t="shared" si="10"/>
        <v xml:space="preserve"> </v>
      </c>
      <c r="S12" t="str">
        <f t="shared" si="11"/>
        <v xml:space="preserve"> </v>
      </c>
      <c r="T12" t="str">
        <f t="shared" si="12"/>
        <v xml:space="preserve"> </v>
      </c>
      <c r="U12" t="str">
        <f t="shared" si="13"/>
        <v xml:space="preserve"> </v>
      </c>
      <c r="V12" t="str">
        <f t="shared" si="14"/>
        <v xml:space="preserve"> </v>
      </c>
      <c r="W12" t="str">
        <f t="shared" si="15"/>
        <v xml:space="preserve"> </v>
      </c>
      <c r="X12" t="str">
        <f t="shared" si="16"/>
        <v xml:space="preserve"> </v>
      </c>
      <c r="Y12" t="s">
        <v>8433</v>
      </c>
    </row>
    <row r="13" spans="1:32" x14ac:dyDescent="0.25">
      <c r="A13">
        <v>5000</v>
      </c>
      <c r="B13">
        <v>6025</v>
      </c>
      <c r="C13" t="s">
        <v>8310</v>
      </c>
      <c r="D13" t="s">
        <v>8311</v>
      </c>
      <c r="E13" t="s">
        <v>8219</v>
      </c>
      <c r="F13">
        <f t="shared" si="0"/>
        <v>120.5</v>
      </c>
      <c r="H13">
        <f t="shared" si="1"/>
        <v>5000</v>
      </c>
      <c r="I13" t="str">
        <f t="shared" si="2"/>
        <v xml:space="preserve"> </v>
      </c>
      <c r="J13" t="str">
        <f t="shared" si="3"/>
        <v xml:space="preserve"> </v>
      </c>
      <c r="K13" t="str">
        <f t="shared" si="4"/>
        <v xml:space="preserve"> </v>
      </c>
      <c r="L13" t="str">
        <f t="shared" si="5"/>
        <v xml:space="preserve"> </v>
      </c>
      <c r="M13" t="str">
        <f t="shared" si="6"/>
        <v xml:space="preserve"> </v>
      </c>
      <c r="N13" t="str">
        <f t="shared" si="7"/>
        <v xml:space="preserve"> </v>
      </c>
      <c r="O13" t="str">
        <f t="shared" si="8"/>
        <v xml:space="preserve"> </v>
      </c>
      <c r="Q13">
        <f t="shared" si="9"/>
        <v>120.5</v>
      </c>
      <c r="R13" t="str">
        <f t="shared" si="10"/>
        <v xml:space="preserve"> </v>
      </c>
      <c r="S13" t="str">
        <f t="shared" si="11"/>
        <v xml:space="preserve"> </v>
      </c>
      <c r="T13" t="str">
        <f t="shared" si="12"/>
        <v xml:space="preserve"> </v>
      </c>
      <c r="U13" t="str">
        <f t="shared" si="13"/>
        <v xml:space="preserve"> </v>
      </c>
      <c r="V13" t="str">
        <f t="shared" si="14"/>
        <v xml:space="preserve"> </v>
      </c>
      <c r="W13" t="str">
        <f t="shared" si="15"/>
        <v xml:space="preserve"> </v>
      </c>
      <c r="X13" t="str">
        <f t="shared" si="16"/>
        <v xml:space="preserve"> </v>
      </c>
      <c r="Y13">
        <v>3</v>
      </c>
      <c r="Z13">
        <v>8</v>
      </c>
      <c r="AA13">
        <v>5</v>
      </c>
      <c r="AB13">
        <v>1</v>
      </c>
      <c r="AC13">
        <v>4</v>
      </c>
      <c r="AD13">
        <v>7</v>
      </c>
      <c r="AE13">
        <v>6</v>
      </c>
      <c r="AF13">
        <v>2</v>
      </c>
    </row>
    <row r="14" spans="1:32" x14ac:dyDescent="0.25">
      <c r="A14">
        <v>30000</v>
      </c>
      <c r="B14">
        <v>49588</v>
      </c>
      <c r="C14" t="s">
        <v>8310</v>
      </c>
      <c r="D14" t="s">
        <v>8311</v>
      </c>
      <c r="E14" t="s">
        <v>8219</v>
      </c>
      <c r="F14">
        <f t="shared" si="0"/>
        <v>165.29333333333335</v>
      </c>
      <c r="H14">
        <f t="shared" si="1"/>
        <v>30000</v>
      </c>
      <c r="I14" t="str">
        <f t="shared" si="2"/>
        <v xml:space="preserve"> </v>
      </c>
      <c r="J14" t="str">
        <f t="shared" si="3"/>
        <v xml:space="preserve"> </v>
      </c>
      <c r="K14" t="str">
        <f t="shared" si="4"/>
        <v xml:space="preserve"> </v>
      </c>
      <c r="L14" t="str">
        <f t="shared" si="5"/>
        <v xml:space="preserve"> </v>
      </c>
      <c r="M14" t="str">
        <f t="shared" si="6"/>
        <v xml:space="preserve"> </v>
      </c>
      <c r="N14" t="str">
        <f t="shared" si="7"/>
        <v xml:space="preserve"> </v>
      </c>
      <c r="O14" t="str">
        <f t="shared" si="8"/>
        <v xml:space="preserve"> </v>
      </c>
      <c r="Q14">
        <f t="shared" si="9"/>
        <v>165.29333333333335</v>
      </c>
      <c r="R14" t="str">
        <f t="shared" si="10"/>
        <v xml:space="preserve"> </v>
      </c>
      <c r="S14" t="str">
        <f t="shared" si="11"/>
        <v xml:space="preserve"> </v>
      </c>
      <c r="T14" t="str">
        <f t="shared" si="12"/>
        <v xml:space="preserve"> </v>
      </c>
      <c r="U14" t="str">
        <f t="shared" si="13"/>
        <v xml:space="preserve"> </v>
      </c>
      <c r="V14" t="str">
        <f t="shared" si="14"/>
        <v xml:space="preserve"> </v>
      </c>
      <c r="W14" t="str">
        <f t="shared" si="15"/>
        <v xml:space="preserve"> </v>
      </c>
      <c r="X14" t="str">
        <f t="shared" si="16"/>
        <v xml:space="preserve"> </v>
      </c>
    </row>
    <row r="15" spans="1:32" x14ac:dyDescent="0.25">
      <c r="A15">
        <v>3500</v>
      </c>
      <c r="B15">
        <v>5599</v>
      </c>
      <c r="C15" t="s">
        <v>8310</v>
      </c>
      <c r="D15" t="s">
        <v>8311</v>
      </c>
      <c r="E15" t="s">
        <v>8219</v>
      </c>
      <c r="F15">
        <f t="shared" si="0"/>
        <v>159.97142857142856</v>
      </c>
      <c r="H15">
        <f t="shared" si="1"/>
        <v>3500</v>
      </c>
      <c r="I15" t="str">
        <f t="shared" si="2"/>
        <v xml:space="preserve"> </v>
      </c>
      <c r="J15" t="str">
        <f t="shared" si="3"/>
        <v xml:space="preserve"> </v>
      </c>
      <c r="K15" t="str">
        <f t="shared" si="4"/>
        <v xml:space="preserve"> </v>
      </c>
      <c r="L15" t="str">
        <f t="shared" si="5"/>
        <v xml:space="preserve"> </v>
      </c>
      <c r="M15" t="str">
        <f t="shared" si="6"/>
        <v xml:space="preserve"> </v>
      </c>
      <c r="N15" t="str">
        <f t="shared" si="7"/>
        <v xml:space="preserve"> </v>
      </c>
      <c r="O15" t="str">
        <f t="shared" si="8"/>
        <v xml:space="preserve"> </v>
      </c>
      <c r="Q15">
        <f t="shared" si="9"/>
        <v>159.97142857142856</v>
      </c>
      <c r="R15" t="str">
        <f t="shared" si="10"/>
        <v xml:space="preserve"> </v>
      </c>
      <c r="S15" t="str">
        <f t="shared" si="11"/>
        <v xml:space="preserve"> </v>
      </c>
      <c r="T15" t="str">
        <f t="shared" si="12"/>
        <v xml:space="preserve"> </v>
      </c>
      <c r="U15" t="str">
        <f t="shared" si="13"/>
        <v xml:space="preserve"> </v>
      </c>
      <c r="V15" t="str">
        <f t="shared" si="14"/>
        <v xml:space="preserve"> </v>
      </c>
      <c r="W15" t="str">
        <f t="shared" si="15"/>
        <v xml:space="preserve"> </v>
      </c>
      <c r="X15" t="str">
        <f t="shared" si="16"/>
        <v xml:space="preserve"> </v>
      </c>
    </row>
    <row r="16" spans="1:32" x14ac:dyDescent="0.25">
      <c r="A16">
        <v>6000</v>
      </c>
      <c r="B16">
        <v>6056</v>
      </c>
      <c r="C16" t="s">
        <v>8310</v>
      </c>
      <c r="D16" t="s">
        <v>8311</v>
      </c>
      <c r="E16" t="s">
        <v>8219</v>
      </c>
      <c r="F16">
        <f t="shared" si="0"/>
        <v>100.93333333333334</v>
      </c>
      <c r="H16">
        <f t="shared" si="1"/>
        <v>6000</v>
      </c>
      <c r="I16" t="str">
        <f t="shared" si="2"/>
        <v xml:space="preserve"> </v>
      </c>
      <c r="J16" t="str">
        <f t="shared" si="3"/>
        <v xml:space="preserve"> </v>
      </c>
      <c r="K16" t="str">
        <f t="shared" si="4"/>
        <v xml:space="preserve"> </v>
      </c>
      <c r="L16" t="str">
        <f t="shared" si="5"/>
        <v xml:space="preserve"> </v>
      </c>
      <c r="M16" t="str">
        <f t="shared" si="6"/>
        <v xml:space="preserve"> </v>
      </c>
      <c r="N16" t="str">
        <f t="shared" si="7"/>
        <v xml:space="preserve"> </v>
      </c>
      <c r="O16" t="str">
        <f t="shared" si="8"/>
        <v xml:space="preserve"> </v>
      </c>
      <c r="Q16">
        <f t="shared" si="9"/>
        <v>100.93333333333334</v>
      </c>
      <c r="R16" t="str">
        <f t="shared" si="10"/>
        <v xml:space="preserve"> </v>
      </c>
      <c r="S16" t="str">
        <f t="shared" si="11"/>
        <v xml:space="preserve"> </v>
      </c>
      <c r="T16" t="str">
        <f t="shared" si="12"/>
        <v xml:space="preserve"> </v>
      </c>
      <c r="U16" t="str">
        <f t="shared" si="13"/>
        <v xml:space="preserve"> </v>
      </c>
      <c r="V16" t="str">
        <f t="shared" si="14"/>
        <v xml:space="preserve"> </v>
      </c>
      <c r="W16" t="str">
        <f t="shared" si="15"/>
        <v xml:space="preserve"> </v>
      </c>
      <c r="X16" t="str">
        <f t="shared" si="16"/>
        <v xml:space="preserve"> </v>
      </c>
    </row>
    <row r="17" spans="1:24" x14ac:dyDescent="0.25">
      <c r="A17">
        <v>2000</v>
      </c>
      <c r="B17">
        <v>2132</v>
      </c>
      <c r="C17" t="s">
        <v>8310</v>
      </c>
      <c r="D17" t="s">
        <v>8311</v>
      </c>
      <c r="E17" t="s">
        <v>8219</v>
      </c>
      <c r="F17">
        <f t="shared" si="0"/>
        <v>106.60000000000001</v>
      </c>
      <c r="H17">
        <f t="shared" si="1"/>
        <v>2000</v>
      </c>
      <c r="I17" t="str">
        <f t="shared" si="2"/>
        <v xml:space="preserve"> </v>
      </c>
      <c r="J17" t="str">
        <f t="shared" si="3"/>
        <v xml:space="preserve"> </v>
      </c>
      <c r="K17" t="str">
        <f t="shared" si="4"/>
        <v xml:space="preserve"> </v>
      </c>
      <c r="L17" t="str">
        <f t="shared" si="5"/>
        <v xml:space="preserve"> </v>
      </c>
      <c r="M17" t="str">
        <f t="shared" si="6"/>
        <v xml:space="preserve"> </v>
      </c>
      <c r="N17" t="str">
        <f t="shared" si="7"/>
        <v xml:space="preserve"> </v>
      </c>
      <c r="O17" t="str">
        <f t="shared" si="8"/>
        <v xml:space="preserve"> </v>
      </c>
      <c r="Q17">
        <f t="shared" si="9"/>
        <v>106.60000000000001</v>
      </c>
      <c r="R17" t="str">
        <f t="shared" si="10"/>
        <v xml:space="preserve"> </v>
      </c>
      <c r="S17" t="str">
        <f t="shared" si="11"/>
        <v xml:space="preserve"> </v>
      </c>
      <c r="T17" t="str">
        <f t="shared" si="12"/>
        <v xml:space="preserve"> </v>
      </c>
      <c r="U17" t="str">
        <f t="shared" si="13"/>
        <v xml:space="preserve"> </v>
      </c>
      <c r="V17" t="str">
        <f t="shared" si="14"/>
        <v xml:space="preserve"> </v>
      </c>
      <c r="W17" t="str">
        <f t="shared" si="15"/>
        <v xml:space="preserve"> </v>
      </c>
      <c r="X17" t="str">
        <f t="shared" si="16"/>
        <v xml:space="preserve"> </v>
      </c>
    </row>
    <row r="18" spans="1:24" x14ac:dyDescent="0.25">
      <c r="A18">
        <v>12000</v>
      </c>
      <c r="B18">
        <v>12029</v>
      </c>
      <c r="C18" t="s">
        <v>8310</v>
      </c>
      <c r="D18" t="s">
        <v>8311</v>
      </c>
      <c r="E18" t="s">
        <v>8219</v>
      </c>
      <c r="F18">
        <f t="shared" si="0"/>
        <v>100.24166666666667</v>
      </c>
      <c r="H18">
        <f t="shared" si="1"/>
        <v>12000</v>
      </c>
      <c r="I18" t="str">
        <f t="shared" si="2"/>
        <v xml:space="preserve"> </v>
      </c>
      <c r="J18" t="str">
        <f t="shared" si="3"/>
        <v xml:space="preserve"> </v>
      </c>
      <c r="K18" t="str">
        <f t="shared" si="4"/>
        <v xml:space="preserve"> </v>
      </c>
      <c r="L18" t="str">
        <f t="shared" si="5"/>
        <v xml:space="preserve"> </v>
      </c>
      <c r="M18" t="str">
        <f t="shared" si="6"/>
        <v xml:space="preserve"> </v>
      </c>
      <c r="N18" t="str">
        <f t="shared" si="7"/>
        <v xml:space="preserve"> </v>
      </c>
      <c r="O18" t="str">
        <f t="shared" si="8"/>
        <v xml:space="preserve"> </v>
      </c>
      <c r="Q18">
        <f t="shared" si="9"/>
        <v>100.24166666666667</v>
      </c>
      <c r="R18" t="str">
        <f t="shared" si="10"/>
        <v xml:space="preserve"> </v>
      </c>
      <c r="S18" t="str">
        <f t="shared" si="11"/>
        <v xml:space="preserve"> </v>
      </c>
      <c r="T18" t="str">
        <f t="shared" si="12"/>
        <v xml:space="preserve"> </v>
      </c>
      <c r="U18" t="str">
        <f t="shared" si="13"/>
        <v xml:space="preserve"> </v>
      </c>
      <c r="V18" t="str">
        <f t="shared" si="14"/>
        <v xml:space="preserve"> </v>
      </c>
      <c r="W18" t="str">
        <f t="shared" si="15"/>
        <v xml:space="preserve"> </v>
      </c>
      <c r="X18" t="str">
        <f t="shared" si="16"/>
        <v xml:space="preserve"> </v>
      </c>
    </row>
    <row r="19" spans="1:24" x14ac:dyDescent="0.25">
      <c r="A19">
        <v>1500</v>
      </c>
      <c r="B19">
        <v>1510</v>
      </c>
      <c r="C19" t="s">
        <v>8310</v>
      </c>
      <c r="D19" t="s">
        <v>8311</v>
      </c>
      <c r="E19" t="s">
        <v>8219</v>
      </c>
      <c r="F19">
        <f t="shared" si="0"/>
        <v>100.66666666666666</v>
      </c>
      <c r="H19">
        <f t="shared" si="1"/>
        <v>1500</v>
      </c>
      <c r="I19" t="str">
        <f t="shared" si="2"/>
        <v xml:space="preserve"> </v>
      </c>
      <c r="J19" t="str">
        <f t="shared" si="3"/>
        <v xml:space="preserve"> </v>
      </c>
      <c r="K19" t="str">
        <f t="shared" si="4"/>
        <v xml:space="preserve"> </v>
      </c>
      <c r="L19" t="str">
        <f t="shared" si="5"/>
        <v xml:space="preserve"> </v>
      </c>
      <c r="M19" t="str">
        <f t="shared" si="6"/>
        <v xml:space="preserve"> </v>
      </c>
      <c r="N19" t="str">
        <f t="shared" si="7"/>
        <v xml:space="preserve"> </v>
      </c>
      <c r="O19" t="str">
        <f t="shared" si="8"/>
        <v xml:space="preserve"> </v>
      </c>
      <c r="Q19">
        <f t="shared" si="9"/>
        <v>100.66666666666666</v>
      </c>
      <c r="R19" t="str">
        <f t="shared" si="10"/>
        <v xml:space="preserve"> </v>
      </c>
      <c r="S19" t="str">
        <f t="shared" si="11"/>
        <v xml:space="preserve"> </v>
      </c>
      <c r="T19" t="str">
        <f t="shared" si="12"/>
        <v xml:space="preserve"> </v>
      </c>
      <c r="U19" t="str">
        <f t="shared" si="13"/>
        <v xml:space="preserve"> </v>
      </c>
      <c r="V19" t="str">
        <f t="shared" si="14"/>
        <v xml:space="preserve"> </v>
      </c>
      <c r="W19" t="str">
        <f t="shared" si="15"/>
        <v xml:space="preserve"> </v>
      </c>
      <c r="X19" t="str">
        <f t="shared" si="16"/>
        <v xml:space="preserve"> </v>
      </c>
    </row>
    <row r="20" spans="1:24" x14ac:dyDescent="0.25">
      <c r="A20">
        <v>30000</v>
      </c>
      <c r="B20">
        <v>31896.33</v>
      </c>
      <c r="C20" t="s">
        <v>8310</v>
      </c>
      <c r="D20" t="s">
        <v>8311</v>
      </c>
      <c r="E20" t="s">
        <v>8219</v>
      </c>
      <c r="F20">
        <f t="shared" si="0"/>
        <v>106.32110000000002</v>
      </c>
      <c r="H20">
        <f t="shared" si="1"/>
        <v>30000</v>
      </c>
      <c r="I20" t="str">
        <f t="shared" si="2"/>
        <v xml:space="preserve"> </v>
      </c>
      <c r="J20" t="str">
        <f t="shared" si="3"/>
        <v xml:space="preserve"> </v>
      </c>
      <c r="K20" t="str">
        <f t="shared" si="4"/>
        <v xml:space="preserve"> </v>
      </c>
      <c r="L20" t="str">
        <f t="shared" si="5"/>
        <v xml:space="preserve"> </v>
      </c>
      <c r="M20" t="str">
        <f t="shared" si="6"/>
        <v xml:space="preserve"> </v>
      </c>
      <c r="N20" t="str">
        <f t="shared" si="7"/>
        <v xml:space="preserve"> </v>
      </c>
      <c r="O20" t="str">
        <f t="shared" si="8"/>
        <v xml:space="preserve"> </v>
      </c>
      <c r="Q20">
        <f t="shared" si="9"/>
        <v>106.32110000000002</v>
      </c>
      <c r="R20" t="str">
        <f t="shared" si="10"/>
        <v xml:space="preserve"> </v>
      </c>
      <c r="S20" t="str">
        <f t="shared" si="11"/>
        <v xml:space="preserve"> </v>
      </c>
      <c r="T20" t="str">
        <f t="shared" si="12"/>
        <v xml:space="preserve"> </v>
      </c>
      <c r="U20" t="str">
        <f t="shared" si="13"/>
        <v xml:space="preserve"> </v>
      </c>
      <c r="V20" t="str">
        <f t="shared" si="14"/>
        <v xml:space="preserve"> </v>
      </c>
      <c r="W20" t="str">
        <f t="shared" si="15"/>
        <v xml:space="preserve"> </v>
      </c>
      <c r="X20" t="str">
        <f t="shared" si="16"/>
        <v xml:space="preserve"> </v>
      </c>
    </row>
    <row r="21" spans="1:24" x14ac:dyDescent="0.25">
      <c r="A21">
        <v>850</v>
      </c>
      <c r="B21">
        <v>1235</v>
      </c>
      <c r="C21" t="s">
        <v>8310</v>
      </c>
      <c r="D21" t="s">
        <v>8311</v>
      </c>
      <c r="E21" t="s">
        <v>8219</v>
      </c>
      <c r="F21">
        <f t="shared" si="0"/>
        <v>145.29411764705881</v>
      </c>
      <c r="H21">
        <f t="shared" si="1"/>
        <v>850</v>
      </c>
      <c r="I21" t="str">
        <f t="shared" si="2"/>
        <v xml:space="preserve"> </v>
      </c>
      <c r="J21" t="str">
        <f t="shared" si="3"/>
        <v xml:space="preserve"> </v>
      </c>
      <c r="K21" t="str">
        <f t="shared" si="4"/>
        <v xml:space="preserve"> </v>
      </c>
      <c r="L21" t="str">
        <f t="shared" si="5"/>
        <v xml:space="preserve"> </v>
      </c>
      <c r="M21" t="str">
        <f t="shared" si="6"/>
        <v xml:space="preserve"> </v>
      </c>
      <c r="N21" t="str">
        <f t="shared" si="7"/>
        <v xml:space="preserve"> </v>
      </c>
      <c r="O21" t="str">
        <f t="shared" si="8"/>
        <v xml:space="preserve"> </v>
      </c>
      <c r="Q21">
        <f t="shared" si="9"/>
        <v>145.29411764705881</v>
      </c>
      <c r="R21" t="str">
        <f t="shared" si="10"/>
        <v xml:space="preserve"> </v>
      </c>
      <c r="S21" t="str">
        <f t="shared" si="11"/>
        <v xml:space="preserve"> </v>
      </c>
      <c r="T21" t="str">
        <f t="shared" si="12"/>
        <v xml:space="preserve"> </v>
      </c>
      <c r="U21" t="str">
        <f t="shared" si="13"/>
        <v xml:space="preserve"> </v>
      </c>
      <c r="V21" t="str">
        <f t="shared" si="14"/>
        <v xml:space="preserve"> </v>
      </c>
      <c r="W21" t="str">
        <f t="shared" si="15"/>
        <v xml:space="preserve"> </v>
      </c>
      <c r="X21" t="str">
        <f t="shared" si="16"/>
        <v xml:space="preserve"> </v>
      </c>
    </row>
    <row r="22" spans="1:24" x14ac:dyDescent="0.25">
      <c r="A22">
        <v>2000</v>
      </c>
      <c r="B22">
        <v>2004</v>
      </c>
      <c r="C22" t="s">
        <v>8310</v>
      </c>
      <c r="D22" t="s">
        <v>8311</v>
      </c>
      <c r="E22" t="s">
        <v>8219</v>
      </c>
      <c r="F22">
        <f t="shared" si="0"/>
        <v>100.2</v>
      </c>
      <c r="H22">
        <f t="shared" si="1"/>
        <v>2000</v>
      </c>
      <c r="I22" t="str">
        <f t="shared" si="2"/>
        <v xml:space="preserve"> </v>
      </c>
      <c r="J22" t="str">
        <f t="shared" si="3"/>
        <v xml:space="preserve"> </v>
      </c>
      <c r="K22" t="str">
        <f t="shared" si="4"/>
        <v xml:space="preserve"> </v>
      </c>
      <c r="L22" t="str">
        <f t="shared" si="5"/>
        <v xml:space="preserve"> </v>
      </c>
      <c r="M22" t="str">
        <f t="shared" si="6"/>
        <v xml:space="preserve"> </v>
      </c>
      <c r="N22" t="str">
        <f t="shared" si="7"/>
        <v xml:space="preserve"> </v>
      </c>
      <c r="O22" t="str">
        <f t="shared" si="8"/>
        <v xml:space="preserve"> </v>
      </c>
      <c r="Q22">
        <f t="shared" si="9"/>
        <v>100.2</v>
      </c>
      <c r="R22" t="str">
        <f t="shared" si="10"/>
        <v xml:space="preserve"> </v>
      </c>
      <c r="S22" t="str">
        <f t="shared" si="11"/>
        <v xml:space="preserve"> </v>
      </c>
      <c r="T22" t="str">
        <f t="shared" si="12"/>
        <v xml:space="preserve"> </v>
      </c>
      <c r="U22" t="str">
        <f t="shared" si="13"/>
        <v xml:space="preserve"> </v>
      </c>
      <c r="V22" t="str">
        <f t="shared" si="14"/>
        <v xml:space="preserve"> </v>
      </c>
      <c r="W22" t="str">
        <f t="shared" si="15"/>
        <v xml:space="preserve"> </v>
      </c>
      <c r="X22" t="str">
        <f t="shared" si="16"/>
        <v xml:space="preserve"> </v>
      </c>
    </row>
    <row r="23" spans="1:24" x14ac:dyDescent="0.25">
      <c r="A23">
        <v>18500</v>
      </c>
      <c r="B23">
        <v>20190</v>
      </c>
      <c r="C23" t="s">
        <v>8310</v>
      </c>
      <c r="D23" t="s">
        <v>8311</v>
      </c>
      <c r="E23" t="s">
        <v>8219</v>
      </c>
      <c r="F23">
        <f t="shared" si="0"/>
        <v>109.13513513513513</v>
      </c>
      <c r="H23">
        <f t="shared" si="1"/>
        <v>18500</v>
      </c>
      <c r="I23" t="str">
        <f t="shared" si="2"/>
        <v xml:space="preserve"> </v>
      </c>
      <c r="J23" t="str">
        <f t="shared" si="3"/>
        <v xml:space="preserve"> </v>
      </c>
      <c r="K23" t="str">
        <f t="shared" si="4"/>
        <v xml:space="preserve"> </v>
      </c>
      <c r="L23" t="str">
        <f t="shared" si="5"/>
        <v xml:space="preserve"> </v>
      </c>
      <c r="M23" t="str">
        <f t="shared" si="6"/>
        <v xml:space="preserve"> </v>
      </c>
      <c r="N23" t="str">
        <f t="shared" si="7"/>
        <v xml:space="preserve"> </v>
      </c>
      <c r="O23" t="str">
        <f t="shared" si="8"/>
        <v xml:space="preserve"> </v>
      </c>
      <c r="Q23">
        <f t="shared" si="9"/>
        <v>109.13513513513513</v>
      </c>
      <c r="R23" t="str">
        <f t="shared" si="10"/>
        <v xml:space="preserve"> </v>
      </c>
      <c r="S23" t="str">
        <f t="shared" si="11"/>
        <v xml:space="preserve"> </v>
      </c>
      <c r="T23" t="str">
        <f t="shared" si="12"/>
        <v xml:space="preserve"> </v>
      </c>
      <c r="U23" t="str">
        <f t="shared" si="13"/>
        <v xml:space="preserve"> </v>
      </c>
      <c r="V23" t="str">
        <f t="shared" si="14"/>
        <v xml:space="preserve"> </v>
      </c>
      <c r="W23" t="str">
        <f t="shared" si="15"/>
        <v xml:space="preserve"> </v>
      </c>
      <c r="X23" t="str">
        <f t="shared" si="16"/>
        <v xml:space="preserve"> </v>
      </c>
    </row>
    <row r="24" spans="1:24" x14ac:dyDescent="0.25">
      <c r="A24">
        <v>350</v>
      </c>
      <c r="B24">
        <v>410</v>
      </c>
      <c r="C24" t="s">
        <v>8310</v>
      </c>
      <c r="D24" t="s">
        <v>8311</v>
      </c>
      <c r="E24" t="s">
        <v>8219</v>
      </c>
      <c r="F24">
        <f t="shared" si="0"/>
        <v>117.14285714285715</v>
      </c>
      <c r="H24">
        <f t="shared" si="1"/>
        <v>350</v>
      </c>
      <c r="I24" t="str">
        <f t="shared" si="2"/>
        <v xml:space="preserve"> </v>
      </c>
      <c r="J24" t="str">
        <f t="shared" si="3"/>
        <v xml:space="preserve"> </v>
      </c>
      <c r="K24" t="str">
        <f t="shared" si="4"/>
        <v xml:space="preserve"> </v>
      </c>
      <c r="L24" t="str">
        <f t="shared" si="5"/>
        <v xml:space="preserve"> </v>
      </c>
      <c r="M24" t="str">
        <f t="shared" si="6"/>
        <v xml:space="preserve"> </v>
      </c>
      <c r="N24" t="str">
        <f t="shared" si="7"/>
        <v xml:space="preserve"> </v>
      </c>
      <c r="O24" t="str">
        <f t="shared" si="8"/>
        <v xml:space="preserve"> </v>
      </c>
      <c r="Q24">
        <f t="shared" si="9"/>
        <v>117.14285714285715</v>
      </c>
      <c r="R24" t="str">
        <f t="shared" si="10"/>
        <v xml:space="preserve"> </v>
      </c>
      <c r="S24" t="str">
        <f t="shared" si="11"/>
        <v xml:space="preserve"> </v>
      </c>
      <c r="T24" t="str">
        <f t="shared" si="12"/>
        <v xml:space="preserve"> </v>
      </c>
      <c r="U24" t="str">
        <f t="shared" si="13"/>
        <v xml:space="preserve"> </v>
      </c>
      <c r="V24" t="str">
        <f t="shared" si="14"/>
        <v xml:space="preserve"> </v>
      </c>
      <c r="W24" t="str">
        <f t="shared" si="15"/>
        <v xml:space="preserve"> </v>
      </c>
      <c r="X24" t="str">
        <f t="shared" si="16"/>
        <v xml:space="preserve"> </v>
      </c>
    </row>
    <row r="25" spans="1:24" x14ac:dyDescent="0.25">
      <c r="A25">
        <v>2000</v>
      </c>
      <c r="B25">
        <v>2370</v>
      </c>
      <c r="C25" t="s">
        <v>8310</v>
      </c>
      <c r="D25" t="s">
        <v>8311</v>
      </c>
      <c r="E25" t="s">
        <v>8219</v>
      </c>
      <c r="F25">
        <f t="shared" si="0"/>
        <v>118.5</v>
      </c>
      <c r="H25">
        <f t="shared" si="1"/>
        <v>2000</v>
      </c>
      <c r="I25" t="str">
        <f t="shared" si="2"/>
        <v xml:space="preserve"> </v>
      </c>
      <c r="J25" t="str">
        <f t="shared" si="3"/>
        <v xml:space="preserve"> </v>
      </c>
      <c r="K25" t="str">
        <f t="shared" si="4"/>
        <v xml:space="preserve"> </v>
      </c>
      <c r="L25" t="str">
        <f t="shared" si="5"/>
        <v xml:space="preserve"> </v>
      </c>
      <c r="M25" t="str">
        <f t="shared" si="6"/>
        <v xml:space="preserve"> </v>
      </c>
      <c r="N25" t="str">
        <f t="shared" si="7"/>
        <v xml:space="preserve"> </v>
      </c>
      <c r="O25" t="str">
        <f t="shared" si="8"/>
        <v xml:space="preserve"> </v>
      </c>
      <c r="Q25">
        <f t="shared" si="9"/>
        <v>118.5</v>
      </c>
      <c r="R25" t="str">
        <f t="shared" si="10"/>
        <v xml:space="preserve"> </v>
      </c>
      <c r="S25" t="str">
        <f t="shared" si="11"/>
        <v xml:space="preserve"> </v>
      </c>
      <c r="T25" t="str">
        <f t="shared" si="12"/>
        <v xml:space="preserve"> </v>
      </c>
      <c r="U25" t="str">
        <f t="shared" si="13"/>
        <v xml:space="preserve"> </v>
      </c>
      <c r="V25" t="str">
        <f t="shared" si="14"/>
        <v xml:space="preserve"> </v>
      </c>
      <c r="W25" t="str">
        <f t="shared" si="15"/>
        <v xml:space="preserve"> </v>
      </c>
      <c r="X25" t="str">
        <f t="shared" si="16"/>
        <v xml:space="preserve"> </v>
      </c>
    </row>
    <row r="26" spans="1:24" x14ac:dyDescent="0.25">
      <c r="A26">
        <v>35000</v>
      </c>
      <c r="B26">
        <v>38082.69</v>
      </c>
      <c r="C26" t="s">
        <v>8310</v>
      </c>
      <c r="D26" t="s">
        <v>8311</v>
      </c>
      <c r="E26" t="s">
        <v>8219</v>
      </c>
      <c r="F26">
        <f t="shared" si="0"/>
        <v>108.80768571428572</v>
      </c>
      <c r="H26">
        <f t="shared" si="1"/>
        <v>35000</v>
      </c>
      <c r="I26" t="str">
        <f t="shared" si="2"/>
        <v xml:space="preserve"> </v>
      </c>
      <c r="J26" t="str">
        <f t="shared" si="3"/>
        <v xml:space="preserve"> </v>
      </c>
      <c r="K26" t="str">
        <f t="shared" si="4"/>
        <v xml:space="preserve"> </v>
      </c>
      <c r="L26" t="str">
        <f t="shared" si="5"/>
        <v xml:space="preserve"> </v>
      </c>
      <c r="M26" t="str">
        <f t="shared" si="6"/>
        <v xml:space="preserve"> </v>
      </c>
      <c r="N26" t="str">
        <f t="shared" si="7"/>
        <v xml:space="preserve"> </v>
      </c>
      <c r="O26" t="str">
        <f t="shared" si="8"/>
        <v xml:space="preserve"> </v>
      </c>
      <c r="Q26">
        <f t="shared" si="9"/>
        <v>108.80768571428572</v>
      </c>
      <c r="R26" t="str">
        <f t="shared" si="10"/>
        <v xml:space="preserve"> </v>
      </c>
      <c r="S26" t="str">
        <f t="shared" si="11"/>
        <v xml:space="preserve"> </v>
      </c>
      <c r="T26" t="str">
        <f t="shared" si="12"/>
        <v xml:space="preserve"> </v>
      </c>
      <c r="U26" t="str">
        <f t="shared" si="13"/>
        <v xml:space="preserve"> </v>
      </c>
      <c r="V26" t="str">
        <f t="shared" si="14"/>
        <v xml:space="preserve"> </v>
      </c>
      <c r="W26" t="str">
        <f t="shared" si="15"/>
        <v xml:space="preserve"> </v>
      </c>
      <c r="X26" t="str">
        <f t="shared" si="16"/>
        <v xml:space="preserve"> </v>
      </c>
    </row>
    <row r="27" spans="1:24" x14ac:dyDescent="0.25">
      <c r="A27">
        <v>600</v>
      </c>
      <c r="B27">
        <v>800</v>
      </c>
      <c r="C27" t="s">
        <v>8310</v>
      </c>
      <c r="D27" t="s">
        <v>8311</v>
      </c>
      <c r="E27" t="s">
        <v>8219</v>
      </c>
      <c r="F27">
        <f t="shared" si="0"/>
        <v>133.33333333333331</v>
      </c>
      <c r="H27">
        <f t="shared" si="1"/>
        <v>600</v>
      </c>
      <c r="I27" t="str">
        <f t="shared" si="2"/>
        <v xml:space="preserve"> </v>
      </c>
      <c r="J27" t="str">
        <f t="shared" si="3"/>
        <v xml:space="preserve"> </v>
      </c>
      <c r="K27" t="str">
        <f t="shared" si="4"/>
        <v xml:space="preserve"> </v>
      </c>
      <c r="L27" t="str">
        <f t="shared" si="5"/>
        <v xml:space="preserve"> </v>
      </c>
      <c r="M27" t="str">
        <f t="shared" si="6"/>
        <v xml:space="preserve"> </v>
      </c>
      <c r="N27" t="str">
        <f t="shared" si="7"/>
        <v xml:space="preserve"> </v>
      </c>
      <c r="O27" t="str">
        <f t="shared" si="8"/>
        <v xml:space="preserve"> </v>
      </c>
      <c r="Q27">
        <f t="shared" si="9"/>
        <v>133.33333333333331</v>
      </c>
      <c r="R27" t="str">
        <f t="shared" si="10"/>
        <v xml:space="preserve"> </v>
      </c>
      <c r="S27" t="str">
        <f t="shared" si="11"/>
        <v xml:space="preserve"> </v>
      </c>
      <c r="T27" t="str">
        <f t="shared" si="12"/>
        <v xml:space="preserve"> </v>
      </c>
      <c r="U27" t="str">
        <f t="shared" si="13"/>
        <v xml:space="preserve"> </v>
      </c>
      <c r="V27" t="str">
        <f t="shared" si="14"/>
        <v xml:space="preserve"> </v>
      </c>
      <c r="W27" t="str">
        <f t="shared" si="15"/>
        <v xml:space="preserve"> </v>
      </c>
      <c r="X27" t="str">
        <f t="shared" si="16"/>
        <v xml:space="preserve"> </v>
      </c>
    </row>
    <row r="28" spans="1:24" x14ac:dyDescent="0.25">
      <c r="A28">
        <v>1250</v>
      </c>
      <c r="B28">
        <v>1940</v>
      </c>
      <c r="C28" t="s">
        <v>8310</v>
      </c>
      <c r="D28" t="s">
        <v>8311</v>
      </c>
      <c r="E28" t="s">
        <v>8219</v>
      </c>
      <c r="F28">
        <f t="shared" si="0"/>
        <v>155.20000000000002</v>
      </c>
      <c r="H28">
        <f t="shared" si="1"/>
        <v>1250</v>
      </c>
      <c r="I28" t="str">
        <f t="shared" si="2"/>
        <v xml:space="preserve"> </v>
      </c>
      <c r="J28" t="str">
        <f t="shared" si="3"/>
        <v xml:space="preserve"> </v>
      </c>
      <c r="K28" t="str">
        <f t="shared" si="4"/>
        <v xml:space="preserve"> </v>
      </c>
      <c r="L28" t="str">
        <f t="shared" si="5"/>
        <v xml:space="preserve"> </v>
      </c>
      <c r="M28" t="str">
        <f t="shared" si="6"/>
        <v xml:space="preserve"> </v>
      </c>
      <c r="N28" t="str">
        <f t="shared" si="7"/>
        <v xml:space="preserve"> </v>
      </c>
      <c r="O28" t="str">
        <f t="shared" si="8"/>
        <v xml:space="preserve"> </v>
      </c>
      <c r="Q28">
        <f t="shared" si="9"/>
        <v>155.20000000000002</v>
      </c>
      <c r="R28" t="str">
        <f t="shared" si="10"/>
        <v xml:space="preserve"> </v>
      </c>
      <c r="S28" t="str">
        <f t="shared" si="11"/>
        <v xml:space="preserve"> </v>
      </c>
      <c r="T28" t="str">
        <f t="shared" si="12"/>
        <v xml:space="preserve"> </v>
      </c>
      <c r="U28" t="str">
        <f t="shared" si="13"/>
        <v xml:space="preserve"> </v>
      </c>
      <c r="V28" t="str">
        <f t="shared" si="14"/>
        <v xml:space="preserve"> </v>
      </c>
      <c r="W28" t="str">
        <f t="shared" si="15"/>
        <v xml:space="preserve"> </v>
      </c>
      <c r="X28" t="str">
        <f t="shared" si="16"/>
        <v xml:space="preserve"> </v>
      </c>
    </row>
    <row r="29" spans="1:24" x14ac:dyDescent="0.25">
      <c r="A29">
        <v>20000</v>
      </c>
      <c r="B29">
        <v>22345</v>
      </c>
      <c r="C29" t="s">
        <v>8310</v>
      </c>
      <c r="D29" t="s">
        <v>8311</v>
      </c>
      <c r="E29" t="s">
        <v>8219</v>
      </c>
      <c r="F29">
        <f t="shared" si="0"/>
        <v>111.72500000000001</v>
      </c>
      <c r="H29">
        <f t="shared" si="1"/>
        <v>20000</v>
      </c>
      <c r="I29" t="str">
        <f t="shared" si="2"/>
        <v xml:space="preserve"> </v>
      </c>
      <c r="J29" t="str">
        <f t="shared" si="3"/>
        <v xml:space="preserve"> </v>
      </c>
      <c r="K29" t="str">
        <f t="shared" si="4"/>
        <v xml:space="preserve"> </v>
      </c>
      <c r="L29" t="str">
        <f t="shared" si="5"/>
        <v xml:space="preserve"> </v>
      </c>
      <c r="M29" t="str">
        <f t="shared" si="6"/>
        <v xml:space="preserve"> </v>
      </c>
      <c r="N29" t="str">
        <f t="shared" si="7"/>
        <v xml:space="preserve"> </v>
      </c>
      <c r="O29" t="str">
        <f t="shared" si="8"/>
        <v xml:space="preserve"> </v>
      </c>
      <c r="Q29">
        <f t="shared" si="9"/>
        <v>111.72500000000001</v>
      </c>
      <c r="R29" t="str">
        <f t="shared" si="10"/>
        <v xml:space="preserve"> </v>
      </c>
      <c r="S29" t="str">
        <f t="shared" si="11"/>
        <v xml:space="preserve"> </v>
      </c>
      <c r="T29" t="str">
        <f t="shared" si="12"/>
        <v xml:space="preserve"> </v>
      </c>
      <c r="U29" t="str">
        <f t="shared" si="13"/>
        <v xml:space="preserve"> </v>
      </c>
      <c r="V29" t="str">
        <f t="shared" si="14"/>
        <v xml:space="preserve"> </v>
      </c>
      <c r="W29" t="str">
        <f t="shared" si="15"/>
        <v xml:space="preserve"> </v>
      </c>
      <c r="X29" t="str">
        <f t="shared" si="16"/>
        <v xml:space="preserve"> </v>
      </c>
    </row>
    <row r="30" spans="1:24" x14ac:dyDescent="0.25">
      <c r="A30">
        <v>12000</v>
      </c>
      <c r="B30">
        <v>12042</v>
      </c>
      <c r="C30" t="s">
        <v>8310</v>
      </c>
      <c r="D30" t="s">
        <v>8311</v>
      </c>
      <c r="E30" t="s">
        <v>8219</v>
      </c>
      <c r="F30">
        <f t="shared" si="0"/>
        <v>100.35000000000001</v>
      </c>
      <c r="H30">
        <f t="shared" si="1"/>
        <v>12000</v>
      </c>
      <c r="I30" t="str">
        <f t="shared" si="2"/>
        <v xml:space="preserve"> </v>
      </c>
      <c r="J30" t="str">
        <f t="shared" si="3"/>
        <v xml:space="preserve"> </v>
      </c>
      <c r="K30" t="str">
        <f t="shared" si="4"/>
        <v xml:space="preserve"> </v>
      </c>
      <c r="L30" t="str">
        <f t="shared" si="5"/>
        <v xml:space="preserve"> </v>
      </c>
      <c r="M30" t="str">
        <f t="shared" si="6"/>
        <v xml:space="preserve"> </v>
      </c>
      <c r="N30" t="str">
        <f t="shared" si="7"/>
        <v xml:space="preserve"> </v>
      </c>
      <c r="O30" t="str">
        <f t="shared" si="8"/>
        <v xml:space="preserve"> </v>
      </c>
      <c r="Q30">
        <f t="shared" si="9"/>
        <v>100.35000000000001</v>
      </c>
      <c r="R30" t="str">
        <f t="shared" si="10"/>
        <v xml:space="preserve"> </v>
      </c>
      <c r="S30" t="str">
        <f t="shared" si="11"/>
        <v xml:space="preserve"> </v>
      </c>
      <c r="T30" t="str">
        <f t="shared" si="12"/>
        <v xml:space="preserve"> </v>
      </c>
      <c r="U30" t="str">
        <f t="shared" si="13"/>
        <v xml:space="preserve"> </v>
      </c>
      <c r="V30" t="str">
        <f t="shared" si="14"/>
        <v xml:space="preserve"> </v>
      </c>
      <c r="W30" t="str">
        <f t="shared" si="15"/>
        <v xml:space="preserve"> </v>
      </c>
      <c r="X30" t="str">
        <f t="shared" si="16"/>
        <v xml:space="preserve"> </v>
      </c>
    </row>
    <row r="31" spans="1:24" x14ac:dyDescent="0.25">
      <c r="A31">
        <v>3000</v>
      </c>
      <c r="B31">
        <v>3700</v>
      </c>
      <c r="C31" t="s">
        <v>8310</v>
      </c>
      <c r="D31" t="s">
        <v>8311</v>
      </c>
      <c r="E31" t="s">
        <v>8219</v>
      </c>
      <c r="F31">
        <f t="shared" si="0"/>
        <v>123.33333333333334</v>
      </c>
      <c r="H31">
        <f t="shared" si="1"/>
        <v>3000</v>
      </c>
      <c r="I31" t="str">
        <f t="shared" si="2"/>
        <v xml:space="preserve"> </v>
      </c>
      <c r="J31" t="str">
        <f t="shared" si="3"/>
        <v xml:space="preserve"> </v>
      </c>
      <c r="K31" t="str">
        <f t="shared" si="4"/>
        <v xml:space="preserve"> </v>
      </c>
      <c r="L31" t="str">
        <f t="shared" si="5"/>
        <v xml:space="preserve"> </v>
      </c>
      <c r="M31" t="str">
        <f t="shared" si="6"/>
        <v xml:space="preserve"> </v>
      </c>
      <c r="N31" t="str">
        <f t="shared" si="7"/>
        <v xml:space="preserve"> </v>
      </c>
      <c r="O31" t="str">
        <f t="shared" si="8"/>
        <v xml:space="preserve"> </v>
      </c>
      <c r="Q31">
        <f t="shared" si="9"/>
        <v>123.33333333333334</v>
      </c>
      <c r="R31" t="str">
        <f t="shared" si="10"/>
        <v xml:space="preserve"> </v>
      </c>
      <c r="S31" t="str">
        <f t="shared" si="11"/>
        <v xml:space="preserve"> </v>
      </c>
      <c r="T31" t="str">
        <f t="shared" si="12"/>
        <v xml:space="preserve"> </v>
      </c>
      <c r="U31" t="str">
        <f t="shared" si="13"/>
        <v xml:space="preserve"> </v>
      </c>
      <c r="V31" t="str">
        <f t="shared" si="14"/>
        <v xml:space="preserve"> </v>
      </c>
      <c r="W31" t="str">
        <f t="shared" si="15"/>
        <v xml:space="preserve"> </v>
      </c>
      <c r="X31" t="str">
        <f t="shared" si="16"/>
        <v xml:space="preserve"> </v>
      </c>
    </row>
    <row r="32" spans="1:24" x14ac:dyDescent="0.25">
      <c r="A32">
        <v>4000</v>
      </c>
      <c r="B32">
        <v>4051.99</v>
      </c>
      <c r="C32" t="s">
        <v>8310</v>
      </c>
      <c r="D32" t="s">
        <v>8311</v>
      </c>
      <c r="E32" t="s">
        <v>8219</v>
      </c>
      <c r="F32">
        <f t="shared" si="0"/>
        <v>101.29975</v>
      </c>
      <c r="H32">
        <f t="shared" si="1"/>
        <v>4000</v>
      </c>
      <c r="I32" t="str">
        <f t="shared" si="2"/>
        <v xml:space="preserve"> </v>
      </c>
      <c r="J32" t="str">
        <f t="shared" si="3"/>
        <v xml:space="preserve"> </v>
      </c>
      <c r="K32" t="str">
        <f t="shared" si="4"/>
        <v xml:space="preserve"> </v>
      </c>
      <c r="L32" t="str">
        <f t="shared" si="5"/>
        <v xml:space="preserve"> </v>
      </c>
      <c r="M32" t="str">
        <f t="shared" si="6"/>
        <v xml:space="preserve"> </v>
      </c>
      <c r="N32" t="str">
        <f t="shared" si="7"/>
        <v xml:space="preserve"> </v>
      </c>
      <c r="O32" t="str">
        <f t="shared" si="8"/>
        <v xml:space="preserve"> </v>
      </c>
      <c r="Q32">
        <f t="shared" si="9"/>
        <v>101.29975</v>
      </c>
      <c r="R32" t="str">
        <f t="shared" si="10"/>
        <v xml:space="preserve"> </v>
      </c>
      <c r="S32" t="str">
        <f t="shared" si="11"/>
        <v xml:space="preserve"> </v>
      </c>
      <c r="T32" t="str">
        <f t="shared" si="12"/>
        <v xml:space="preserve"> </v>
      </c>
      <c r="U32" t="str">
        <f t="shared" si="13"/>
        <v xml:space="preserve"> </v>
      </c>
      <c r="V32" t="str">
        <f t="shared" si="14"/>
        <v xml:space="preserve"> </v>
      </c>
      <c r="W32" t="str">
        <f t="shared" si="15"/>
        <v xml:space="preserve"> </v>
      </c>
      <c r="X32" t="str">
        <f t="shared" si="16"/>
        <v xml:space="preserve"> </v>
      </c>
    </row>
    <row r="33" spans="1:24" x14ac:dyDescent="0.25">
      <c r="A33">
        <v>13</v>
      </c>
      <c r="B33">
        <v>13</v>
      </c>
      <c r="C33" t="s">
        <v>8310</v>
      </c>
      <c r="D33" t="s">
        <v>8311</v>
      </c>
      <c r="E33" t="s">
        <v>8219</v>
      </c>
      <c r="F33">
        <f t="shared" si="0"/>
        <v>100</v>
      </c>
      <c r="H33">
        <f t="shared" si="1"/>
        <v>13</v>
      </c>
      <c r="I33" t="str">
        <f t="shared" si="2"/>
        <v xml:space="preserve"> </v>
      </c>
      <c r="J33" t="str">
        <f t="shared" si="3"/>
        <v xml:space="preserve"> </v>
      </c>
      <c r="K33" t="str">
        <f t="shared" si="4"/>
        <v xml:space="preserve"> </v>
      </c>
      <c r="L33" t="str">
        <f t="shared" si="5"/>
        <v xml:space="preserve"> </v>
      </c>
      <c r="M33" t="str">
        <f t="shared" si="6"/>
        <v xml:space="preserve"> </v>
      </c>
      <c r="N33" t="str">
        <f t="shared" si="7"/>
        <v xml:space="preserve"> </v>
      </c>
      <c r="O33" t="str">
        <f t="shared" si="8"/>
        <v xml:space="preserve"> </v>
      </c>
      <c r="Q33">
        <f t="shared" si="9"/>
        <v>100</v>
      </c>
      <c r="R33" t="str">
        <f t="shared" si="10"/>
        <v xml:space="preserve"> </v>
      </c>
      <c r="S33" t="str">
        <f t="shared" si="11"/>
        <v xml:space="preserve"> </v>
      </c>
      <c r="T33" t="str">
        <f t="shared" si="12"/>
        <v xml:space="preserve"> </v>
      </c>
      <c r="U33" t="str">
        <f t="shared" si="13"/>
        <v xml:space="preserve"> </v>
      </c>
      <c r="V33" t="str">
        <f t="shared" si="14"/>
        <v xml:space="preserve"> </v>
      </c>
      <c r="W33" t="str">
        <f t="shared" si="15"/>
        <v xml:space="preserve"> </v>
      </c>
      <c r="X33" t="str">
        <f t="shared" si="16"/>
        <v xml:space="preserve"> </v>
      </c>
    </row>
    <row r="34" spans="1:24" x14ac:dyDescent="0.25">
      <c r="A34">
        <v>28450</v>
      </c>
      <c r="B34">
        <v>28520</v>
      </c>
      <c r="C34" t="s">
        <v>8310</v>
      </c>
      <c r="D34" t="s">
        <v>8311</v>
      </c>
      <c r="E34" t="s">
        <v>8219</v>
      </c>
      <c r="F34">
        <f t="shared" si="0"/>
        <v>100.24604569420035</v>
      </c>
      <c r="H34">
        <f t="shared" si="1"/>
        <v>28450</v>
      </c>
      <c r="I34" t="str">
        <f t="shared" si="2"/>
        <v xml:space="preserve"> </v>
      </c>
      <c r="J34" t="str">
        <f t="shared" si="3"/>
        <v xml:space="preserve"> </v>
      </c>
      <c r="K34" t="str">
        <f t="shared" si="4"/>
        <v xml:space="preserve"> </v>
      </c>
      <c r="L34" t="str">
        <f t="shared" si="5"/>
        <v xml:space="preserve"> </v>
      </c>
      <c r="M34" t="str">
        <f t="shared" si="6"/>
        <v xml:space="preserve"> </v>
      </c>
      <c r="N34" t="str">
        <f t="shared" si="7"/>
        <v xml:space="preserve"> </v>
      </c>
      <c r="O34" t="str">
        <f t="shared" si="8"/>
        <v xml:space="preserve"> </v>
      </c>
      <c r="Q34">
        <f t="shared" si="9"/>
        <v>100.24604569420035</v>
      </c>
      <c r="R34" t="str">
        <f t="shared" si="10"/>
        <v xml:space="preserve"> </v>
      </c>
      <c r="S34" t="str">
        <f t="shared" si="11"/>
        <v xml:space="preserve"> </v>
      </c>
      <c r="T34" t="str">
        <f t="shared" si="12"/>
        <v xml:space="preserve"> </v>
      </c>
      <c r="U34" t="str">
        <f t="shared" si="13"/>
        <v xml:space="preserve"> </v>
      </c>
      <c r="V34" t="str">
        <f t="shared" si="14"/>
        <v xml:space="preserve"> </v>
      </c>
      <c r="W34" t="str">
        <f t="shared" si="15"/>
        <v xml:space="preserve"> </v>
      </c>
      <c r="X34" t="str">
        <f t="shared" si="16"/>
        <v xml:space="preserve"> </v>
      </c>
    </row>
    <row r="35" spans="1:24" x14ac:dyDescent="0.25">
      <c r="A35">
        <v>5250</v>
      </c>
      <c r="B35">
        <v>5360</v>
      </c>
      <c r="C35" t="s">
        <v>8310</v>
      </c>
      <c r="D35" t="s">
        <v>8311</v>
      </c>
      <c r="E35" t="s">
        <v>8219</v>
      </c>
      <c r="F35">
        <f t="shared" si="0"/>
        <v>102.0952380952381</v>
      </c>
      <c r="H35">
        <f t="shared" si="1"/>
        <v>5250</v>
      </c>
      <c r="I35" t="str">
        <f t="shared" si="2"/>
        <v xml:space="preserve"> </v>
      </c>
      <c r="J35" t="str">
        <f t="shared" si="3"/>
        <v xml:space="preserve"> </v>
      </c>
      <c r="K35" t="str">
        <f t="shared" si="4"/>
        <v xml:space="preserve"> </v>
      </c>
      <c r="L35" t="str">
        <f t="shared" si="5"/>
        <v xml:space="preserve"> </v>
      </c>
      <c r="M35" t="str">
        <f t="shared" si="6"/>
        <v xml:space="preserve"> </v>
      </c>
      <c r="N35" t="str">
        <f t="shared" si="7"/>
        <v xml:space="preserve"> </v>
      </c>
      <c r="O35" t="str">
        <f t="shared" si="8"/>
        <v xml:space="preserve"> </v>
      </c>
      <c r="Q35">
        <f t="shared" si="9"/>
        <v>102.0952380952381</v>
      </c>
      <c r="R35" t="str">
        <f t="shared" si="10"/>
        <v xml:space="preserve"> </v>
      </c>
      <c r="S35" t="str">
        <f t="shared" si="11"/>
        <v xml:space="preserve"> </v>
      </c>
      <c r="T35" t="str">
        <f t="shared" si="12"/>
        <v xml:space="preserve"> </v>
      </c>
      <c r="U35" t="str">
        <f t="shared" si="13"/>
        <v xml:space="preserve"> </v>
      </c>
      <c r="V35" t="str">
        <f t="shared" si="14"/>
        <v xml:space="preserve"> </v>
      </c>
      <c r="W35" t="str">
        <f t="shared" si="15"/>
        <v xml:space="preserve"> </v>
      </c>
      <c r="X35" t="str">
        <f t="shared" si="16"/>
        <v xml:space="preserve"> </v>
      </c>
    </row>
    <row r="36" spans="1:24" x14ac:dyDescent="0.25">
      <c r="A36">
        <v>2600</v>
      </c>
      <c r="B36">
        <v>3392</v>
      </c>
      <c r="C36" t="s">
        <v>8310</v>
      </c>
      <c r="D36" t="s">
        <v>8311</v>
      </c>
      <c r="E36" t="s">
        <v>8219</v>
      </c>
      <c r="F36">
        <f t="shared" si="0"/>
        <v>130.46153846153845</v>
      </c>
      <c r="H36">
        <f t="shared" si="1"/>
        <v>2600</v>
      </c>
      <c r="I36" t="str">
        <f t="shared" si="2"/>
        <v xml:space="preserve"> </v>
      </c>
      <c r="J36" t="str">
        <f t="shared" si="3"/>
        <v xml:space="preserve"> </v>
      </c>
      <c r="K36" t="str">
        <f t="shared" si="4"/>
        <v xml:space="preserve"> </v>
      </c>
      <c r="L36" t="str">
        <f t="shared" si="5"/>
        <v xml:space="preserve"> </v>
      </c>
      <c r="M36" t="str">
        <f t="shared" si="6"/>
        <v xml:space="preserve"> </v>
      </c>
      <c r="N36" t="str">
        <f t="shared" si="7"/>
        <v xml:space="preserve"> </v>
      </c>
      <c r="O36" t="str">
        <f t="shared" si="8"/>
        <v xml:space="preserve"> </v>
      </c>
      <c r="Q36">
        <f t="shared" si="9"/>
        <v>130.46153846153845</v>
      </c>
      <c r="R36" t="str">
        <f t="shared" si="10"/>
        <v xml:space="preserve"> </v>
      </c>
      <c r="S36" t="str">
        <f t="shared" si="11"/>
        <v xml:space="preserve"> </v>
      </c>
      <c r="T36" t="str">
        <f t="shared" si="12"/>
        <v xml:space="preserve"> </v>
      </c>
      <c r="U36" t="str">
        <f t="shared" si="13"/>
        <v xml:space="preserve"> </v>
      </c>
      <c r="V36" t="str">
        <f t="shared" si="14"/>
        <v xml:space="preserve"> </v>
      </c>
      <c r="W36" t="str">
        <f t="shared" si="15"/>
        <v xml:space="preserve"> </v>
      </c>
      <c r="X36" t="str">
        <f t="shared" si="16"/>
        <v xml:space="preserve"> </v>
      </c>
    </row>
    <row r="37" spans="1:24" x14ac:dyDescent="0.25">
      <c r="A37">
        <v>1000</v>
      </c>
      <c r="B37">
        <v>1665</v>
      </c>
      <c r="C37" t="s">
        <v>8310</v>
      </c>
      <c r="D37" t="s">
        <v>8311</v>
      </c>
      <c r="E37" t="s">
        <v>8219</v>
      </c>
      <c r="F37">
        <f t="shared" si="0"/>
        <v>166.5</v>
      </c>
      <c r="H37">
        <f t="shared" si="1"/>
        <v>1000</v>
      </c>
      <c r="I37" t="str">
        <f t="shared" si="2"/>
        <v xml:space="preserve"> </v>
      </c>
      <c r="J37" t="str">
        <f t="shared" si="3"/>
        <v xml:space="preserve"> </v>
      </c>
      <c r="K37" t="str">
        <f t="shared" si="4"/>
        <v xml:space="preserve"> </v>
      </c>
      <c r="L37" t="str">
        <f t="shared" si="5"/>
        <v xml:space="preserve"> </v>
      </c>
      <c r="M37" t="str">
        <f t="shared" si="6"/>
        <v xml:space="preserve"> </v>
      </c>
      <c r="N37" t="str">
        <f t="shared" si="7"/>
        <v xml:space="preserve"> </v>
      </c>
      <c r="O37" t="str">
        <f t="shared" si="8"/>
        <v xml:space="preserve"> </v>
      </c>
      <c r="Q37">
        <f t="shared" si="9"/>
        <v>166.5</v>
      </c>
      <c r="R37" t="str">
        <f t="shared" si="10"/>
        <v xml:space="preserve"> </v>
      </c>
      <c r="S37" t="str">
        <f t="shared" si="11"/>
        <v xml:space="preserve"> </v>
      </c>
      <c r="T37" t="str">
        <f t="shared" si="12"/>
        <v xml:space="preserve"> </v>
      </c>
      <c r="U37" t="str">
        <f t="shared" si="13"/>
        <v xml:space="preserve"> </v>
      </c>
      <c r="V37" t="str">
        <f t="shared" si="14"/>
        <v xml:space="preserve"> </v>
      </c>
      <c r="W37" t="str">
        <f t="shared" si="15"/>
        <v xml:space="preserve"> </v>
      </c>
      <c r="X37" t="str">
        <f t="shared" si="16"/>
        <v xml:space="preserve"> </v>
      </c>
    </row>
    <row r="38" spans="1:24" x14ac:dyDescent="0.25">
      <c r="A38">
        <v>6000</v>
      </c>
      <c r="B38">
        <v>8529</v>
      </c>
      <c r="C38" t="s">
        <v>8310</v>
      </c>
      <c r="D38" t="s">
        <v>8311</v>
      </c>
      <c r="E38" t="s">
        <v>8219</v>
      </c>
      <c r="F38">
        <f t="shared" si="0"/>
        <v>142.15</v>
      </c>
      <c r="H38">
        <f t="shared" si="1"/>
        <v>6000</v>
      </c>
      <c r="I38" t="str">
        <f t="shared" si="2"/>
        <v xml:space="preserve"> </v>
      </c>
      <c r="J38" t="str">
        <f t="shared" si="3"/>
        <v xml:space="preserve"> </v>
      </c>
      <c r="K38" t="str">
        <f t="shared" si="4"/>
        <v xml:space="preserve"> </v>
      </c>
      <c r="L38" t="str">
        <f t="shared" si="5"/>
        <v xml:space="preserve"> </v>
      </c>
      <c r="M38" t="str">
        <f t="shared" si="6"/>
        <v xml:space="preserve"> </v>
      </c>
      <c r="N38" t="str">
        <f t="shared" si="7"/>
        <v xml:space="preserve"> </v>
      </c>
      <c r="O38" t="str">
        <f t="shared" si="8"/>
        <v xml:space="preserve"> </v>
      </c>
      <c r="Q38">
        <f t="shared" si="9"/>
        <v>142.15</v>
      </c>
      <c r="R38" t="str">
        <f t="shared" si="10"/>
        <v xml:space="preserve"> </v>
      </c>
      <c r="S38" t="str">
        <f t="shared" si="11"/>
        <v xml:space="preserve"> </v>
      </c>
      <c r="T38" t="str">
        <f t="shared" si="12"/>
        <v xml:space="preserve"> </v>
      </c>
      <c r="U38" t="str">
        <f t="shared" si="13"/>
        <v xml:space="preserve"> </v>
      </c>
      <c r="V38" t="str">
        <f t="shared" si="14"/>
        <v xml:space="preserve"> </v>
      </c>
      <c r="W38" t="str">
        <f t="shared" si="15"/>
        <v xml:space="preserve"> </v>
      </c>
      <c r="X38" t="str">
        <f t="shared" si="16"/>
        <v xml:space="preserve"> </v>
      </c>
    </row>
    <row r="39" spans="1:24" x14ac:dyDescent="0.25">
      <c r="A39">
        <v>22000</v>
      </c>
      <c r="B39">
        <v>40357</v>
      </c>
      <c r="C39" t="s">
        <v>8310</v>
      </c>
      <c r="D39" t="s">
        <v>8311</v>
      </c>
      <c r="E39" t="s">
        <v>8219</v>
      </c>
      <c r="F39">
        <f t="shared" si="0"/>
        <v>183.44090909090909</v>
      </c>
      <c r="H39">
        <f t="shared" si="1"/>
        <v>22000</v>
      </c>
      <c r="I39" t="str">
        <f t="shared" si="2"/>
        <v xml:space="preserve"> </v>
      </c>
      <c r="J39" t="str">
        <f t="shared" si="3"/>
        <v xml:space="preserve"> </v>
      </c>
      <c r="K39" t="str">
        <f t="shared" si="4"/>
        <v xml:space="preserve"> </v>
      </c>
      <c r="L39" t="str">
        <f t="shared" si="5"/>
        <v xml:space="preserve"> </v>
      </c>
      <c r="M39" t="str">
        <f t="shared" si="6"/>
        <v xml:space="preserve"> </v>
      </c>
      <c r="N39" t="str">
        <f t="shared" si="7"/>
        <v xml:space="preserve"> </v>
      </c>
      <c r="O39" t="str">
        <f t="shared" si="8"/>
        <v xml:space="preserve"> </v>
      </c>
      <c r="Q39">
        <f t="shared" si="9"/>
        <v>183.44090909090909</v>
      </c>
      <c r="R39" t="str">
        <f t="shared" si="10"/>
        <v xml:space="preserve"> </v>
      </c>
      <c r="S39" t="str">
        <f t="shared" si="11"/>
        <v xml:space="preserve"> </v>
      </c>
      <c r="T39" t="str">
        <f t="shared" si="12"/>
        <v xml:space="preserve"> </v>
      </c>
      <c r="U39" t="str">
        <f t="shared" si="13"/>
        <v xml:space="preserve"> </v>
      </c>
      <c r="V39" t="str">
        <f t="shared" si="14"/>
        <v xml:space="preserve"> </v>
      </c>
      <c r="W39" t="str">
        <f t="shared" si="15"/>
        <v xml:space="preserve"> </v>
      </c>
      <c r="X39" t="str">
        <f t="shared" si="16"/>
        <v xml:space="preserve"> </v>
      </c>
    </row>
    <row r="40" spans="1:24" x14ac:dyDescent="0.25">
      <c r="A40">
        <v>2500</v>
      </c>
      <c r="B40">
        <v>2751</v>
      </c>
      <c r="C40" t="s">
        <v>8310</v>
      </c>
      <c r="D40" t="s">
        <v>8311</v>
      </c>
      <c r="E40" t="s">
        <v>8219</v>
      </c>
      <c r="F40">
        <f t="shared" si="0"/>
        <v>110.04</v>
      </c>
      <c r="H40">
        <f t="shared" si="1"/>
        <v>2500</v>
      </c>
      <c r="I40" t="str">
        <f t="shared" si="2"/>
        <v xml:space="preserve"> </v>
      </c>
      <c r="J40" t="str">
        <f t="shared" si="3"/>
        <v xml:space="preserve"> </v>
      </c>
      <c r="K40" t="str">
        <f t="shared" si="4"/>
        <v xml:space="preserve"> </v>
      </c>
      <c r="L40" t="str">
        <f t="shared" si="5"/>
        <v xml:space="preserve"> </v>
      </c>
      <c r="M40" t="str">
        <f t="shared" si="6"/>
        <v xml:space="preserve"> </v>
      </c>
      <c r="N40" t="str">
        <f t="shared" si="7"/>
        <v xml:space="preserve"> </v>
      </c>
      <c r="O40" t="str">
        <f t="shared" si="8"/>
        <v xml:space="preserve"> </v>
      </c>
      <c r="Q40">
        <f t="shared" si="9"/>
        <v>110.04</v>
      </c>
      <c r="R40" t="str">
        <f t="shared" si="10"/>
        <v xml:space="preserve"> </v>
      </c>
      <c r="S40" t="str">
        <f t="shared" si="11"/>
        <v xml:space="preserve"> </v>
      </c>
      <c r="T40" t="str">
        <f t="shared" si="12"/>
        <v xml:space="preserve"> </v>
      </c>
      <c r="U40" t="str">
        <f t="shared" si="13"/>
        <v xml:space="preserve"> </v>
      </c>
      <c r="V40" t="str">
        <f t="shared" si="14"/>
        <v xml:space="preserve"> </v>
      </c>
      <c r="W40" t="str">
        <f t="shared" si="15"/>
        <v xml:space="preserve"> </v>
      </c>
      <c r="X40" t="str">
        <f t="shared" si="16"/>
        <v xml:space="preserve"> </v>
      </c>
    </row>
    <row r="41" spans="1:24" x14ac:dyDescent="0.25">
      <c r="A41">
        <v>25000</v>
      </c>
      <c r="B41">
        <v>32745</v>
      </c>
      <c r="C41" t="s">
        <v>8310</v>
      </c>
      <c r="D41" t="s">
        <v>8311</v>
      </c>
      <c r="E41" t="s">
        <v>8219</v>
      </c>
      <c r="F41">
        <f t="shared" si="0"/>
        <v>130.98000000000002</v>
      </c>
      <c r="H41">
        <f t="shared" si="1"/>
        <v>25000</v>
      </c>
      <c r="I41" t="str">
        <f t="shared" si="2"/>
        <v xml:space="preserve"> </v>
      </c>
      <c r="J41" t="str">
        <f t="shared" si="3"/>
        <v xml:space="preserve"> </v>
      </c>
      <c r="K41" t="str">
        <f t="shared" si="4"/>
        <v xml:space="preserve"> </v>
      </c>
      <c r="L41" t="str">
        <f t="shared" si="5"/>
        <v xml:space="preserve"> </v>
      </c>
      <c r="M41" t="str">
        <f t="shared" si="6"/>
        <v xml:space="preserve"> </v>
      </c>
      <c r="N41" t="str">
        <f t="shared" si="7"/>
        <v xml:space="preserve"> </v>
      </c>
      <c r="O41" t="str">
        <f t="shared" si="8"/>
        <v xml:space="preserve"> </v>
      </c>
      <c r="Q41">
        <f t="shared" si="9"/>
        <v>130.98000000000002</v>
      </c>
      <c r="R41" t="str">
        <f t="shared" si="10"/>
        <v xml:space="preserve"> </v>
      </c>
      <c r="S41" t="str">
        <f t="shared" si="11"/>
        <v xml:space="preserve"> </v>
      </c>
      <c r="T41" t="str">
        <f t="shared" si="12"/>
        <v xml:space="preserve"> </v>
      </c>
      <c r="U41" t="str">
        <f t="shared" si="13"/>
        <v xml:space="preserve"> </v>
      </c>
      <c r="V41" t="str">
        <f t="shared" si="14"/>
        <v xml:space="preserve"> </v>
      </c>
      <c r="W41" t="str">
        <f t="shared" si="15"/>
        <v xml:space="preserve"> </v>
      </c>
      <c r="X41" t="str">
        <f t="shared" si="16"/>
        <v xml:space="preserve"> </v>
      </c>
    </row>
    <row r="42" spans="1:24" x14ac:dyDescent="0.25">
      <c r="A42">
        <v>2000</v>
      </c>
      <c r="B42">
        <v>2027</v>
      </c>
      <c r="C42" t="s">
        <v>8310</v>
      </c>
      <c r="D42" t="s">
        <v>8311</v>
      </c>
      <c r="E42" t="s">
        <v>8219</v>
      </c>
      <c r="F42">
        <f t="shared" si="0"/>
        <v>101.35000000000001</v>
      </c>
      <c r="H42">
        <f t="shared" si="1"/>
        <v>2000</v>
      </c>
      <c r="I42" t="str">
        <f t="shared" si="2"/>
        <v xml:space="preserve"> </v>
      </c>
      <c r="J42" t="str">
        <f t="shared" si="3"/>
        <v xml:space="preserve"> </v>
      </c>
      <c r="K42" t="str">
        <f t="shared" si="4"/>
        <v xml:space="preserve"> </v>
      </c>
      <c r="L42" t="str">
        <f t="shared" si="5"/>
        <v xml:space="preserve"> </v>
      </c>
      <c r="M42" t="str">
        <f t="shared" si="6"/>
        <v xml:space="preserve"> </v>
      </c>
      <c r="N42" t="str">
        <f t="shared" si="7"/>
        <v xml:space="preserve"> </v>
      </c>
      <c r="O42" t="str">
        <f t="shared" si="8"/>
        <v xml:space="preserve"> </v>
      </c>
      <c r="Q42">
        <f t="shared" si="9"/>
        <v>101.35000000000001</v>
      </c>
      <c r="R42" t="str">
        <f t="shared" si="10"/>
        <v xml:space="preserve"> </v>
      </c>
      <c r="S42" t="str">
        <f t="shared" si="11"/>
        <v xml:space="preserve"> </v>
      </c>
      <c r="T42" t="str">
        <f t="shared" si="12"/>
        <v xml:space="preserve"> </v>
      </c>
      <c r="U42" t="str">
        <f t="shared" si="13"/>
        <v xml:space="preserve"> </v>
      </c>
      <c r="V42" t="str">
        <f t="shared" si="14"/>
        <v xml:space="preserve"> </v>
      </c>
      <c r="W42" t="str">
        <f t="shared" si="15"/>
        <v xml:space="preserve"> </v>
      </c>
      <c r="X42" t="str">
        <f t="shared" si="16"/>
        <v xml:space="preserve"> </v>
      </c>
    </row>
    <row r="43" spans="1:24" x14ac:dyDescent="0.25">
      <c r="A43">
        <v>2000</v>
      </c>
      <c r="B43">
        <v>2000</v>
      </c>
      <c r="C43" t="s">
        <v>8310</v>
      </c>
      <c r="D43" t="s">
        <v>8311</v>
      </c>
      <c r="E43" t="s">
        <v>8219</v>
      </c>
      <c r="F43">
        <f t="shared" si="0"/>
        <v>100</v>
      </c>
      <c r="H43">
        <f t="shared" si="1"/>
        <v>2000</v>
      </c>
      <c r="I43" t="str">
        <f t="shared" si="2"/>
        <v xml:space="preserve"> </v>
      </c>
      <c r="J43" t="str">
        <f t="shared" si="3"/>
        <v xml:space="preserve"> </v>
      </c>
      <c r="K43" t="str">
        <f t="shared" si="4"/>
        <v xml:space="preserve"> </v>
      </c>
      <c r="L43" t="str">
        <f t="shared" si="5"/>
        <v xml:space="preserve"> </v>
      </c>
      <c r="M43" t="str">
        <f t="shared" si="6"/>
        <v xml:space="preserve"> </v>
      </c>
      <c r="N43" t="str">
        <f t="shared" si="7"/>
        <v xml:space="preserve"> </v>
      </c>
      <c r="O43" t="str">
        <f t="shared" si="8"/>
        <v xml:space="preserve"> </v>
      </c>
      <c r="Q43">
        <f t="shared" si="9"/>
        <v>100</v>
      </c>
      <c r="R43" t="str">
        <f t="shared" si="10"/>
        <v xml:space="preserve"> </v>
      </c>
      <c r="S43" t="str">
        <f t="shared" si="11"/>
        <v xml:space="preserve"> </v>
      </c>
      <c r="T43" t="str">
        <f t="shared" si="12"/>
        <v xml:space="preserve"> </v>
      </c>
      <c r="U43" t="str">
        <f t="shared" si="13"/>
        <v xml:space="preserve"> </v>
      </c>
      <c r="V43" t="str">
        <f t="shared" si="14"/>
        <v xml:space="preserve"> </v>
      </c>
      <c r="W43" t="str">
        <f t="shared" si="15"/>
        <v xml:space="preserve"> </v>
      </c>
      <c r="X43" t="str">
        <f t="shared" si="16"/>
        <v xml:space="preserve"> </v>
      </c>
    </row>
    <row r="44" spans="1:24" x14ac:dyDescent="0.25">
      <c r="A44">
        <v>14000</v>
      </c>
      <c r="B44">
        <v>19860</v>
      </c>
      <c r="C44" t="s">
        <v>8310</v>
      </c>
      <c r="D44" t="s">
        <v>8311</v>
      </c>
      <c r="E44" t="s">
        <v>8219</v>
      </c>
      <c r="F44">
        <f t="shared" si="0"/>
        <v>141.85714285714286</v>
      </c>
      <c r="H44">
        <f t="shared" si="1"/>
        <v>14000</v>
      </c>
      <c r="I44" t="str">
        <f t="shared" si="2"/>
        <v xml:space="preserve"> </v>
      </c>
      <c r="J44" t="str">
        <f t="shared" si="3"/>
        <v xml:space="preserve"> </v>
      </c>
      <c r="K44" t="str">
        <f t="shared" si="4"/>
        <v xml:space="preserve"> </v>
      </c>
      <c r="L44" t="str">
        <f t="shared" si="5"/>
        <v xml:space="preserve"> </v>
      </c>
      <c r="M44" t="str">
        <f t="shared" si="6"/>
        <v xml:space="preserve"> </v>
      </c>
      <c r="N44" t="str">
        <f t="shared" si="7"/>
        <v xml:space="preserve"> </v>
      </c>
      <c r="O44" t="str">
        <f t="shared" si="8"/>
        <v xml:space="preserve"> </v>
      </c>
      <c r="Q44">
        <f t="shared" si="9"/>
        <v>141.85714285714286</v>
      </c>
      <c r="R44" t="str">
        <f t="shared" si="10"/>
        <v xml:space="preserve"> </v>
      </c>
      <c r="S44" t="str">
        <f t="shared" si="11"/>
        <v xml:space="preserve"> </v>
      </c>
      <c r="T44" t="str">
        <f t="shared" si="12"/>
        <v xml:space="preserve"> </v>
      </c>
      <c r="U44" t="str">
        <f t="shared" si="13"/>
        <v xml:space="preserve"> </v>
      </c>
      <c r="V44" t="str">
        <f t="shared" si="14"/>
        <v xml:space="preserve"> </v>
      </c>
      <c r="W44" t="str">
        <f t="shared" si="15"/>
        <v xml:space="preserve"> </v>
      </c>
      <c r="X44" t="str">
        <f t="shared" si="16"/>
        <v xml:space="preserve"> </v>
      </c>
    </row>
    <row r="45" spans="1:24" x14ac:dyDescent="0.25">
      <c r="A45">
        <v>10000</v>
      </c>
      <c r="B45">
        <v>30866</v>
      </c>
      <c r="C45" t="s">
        <v>8310</v>
      </c>
      <c r="D45" t="s">
        <v>8311</v>
      </c>
      <c r="E45" t="s">
        <v>8219</v>
      </c>
      <c r="F45">
        <f t="shared" si="0"/>
        <v>308.65999999999997</v>
      </c>
      <c r="H45">
        <f t="shared" si="1"/>
        <v>10000</v>
      </c>
      <c r="I45" t="str">
        <f t="shared" si="2"/>
        <v xml:space="preserve"> </v>
      </c>
      <c r="J45" t="str">
        <f t="shared" si="3"/>
        <v xml:space="preserve"> </v>
      </c>
      <c r="K45" t="str">
        <f t="shared" si="4"/>
        <v xml:space="preserve"> </v>
      </c>
      <c r="L45" t="str">
        <f t="shared" si="5"/>
        <v xml:space="preserve"> </v>
      </c>
      <c r="M45" t="str">
        <f t="shared" si="6"/>
        <v xml:space="preserve"> </v>
      </c>
      <c r="N45" t="str">
        <f t="shared" si="7"/>
        <v xml:space="preserve"> </v>
      </c>
      <c r="O45" t="str">
        <f t="shared" si="8"/>
        <v xml:space="preserve"> </v>
      </c>
      <c r="Q45">
        <f t="shared" si="9"/>
        <v>308.65999999999997</v>
      </c>
      <c r="R45" t="str">
        <f t="shared" si="10"/>
        <v xml:space="preserve"> </v>
      </c>
      <c r="S45" t="str">
        <f t="shared" si="11"/>
        <v xml:space="preserve"> </v>
      </c>
      <c r="T45" t="str">
        <f t="shared" si="12"/>
        <v xml:space="preserve"> </v>
      </c>
      <c r="U45" t="str">
        <f t="shared" si="13"/>
        <v xml:space="preserve"> </v>
      </c>
      <c r="V45" t="str">
        <f t="shared" si="14"/>
        <v xml:space="preserve"> </v>
      </c>
      <c r="W45" t="str">
        <f t="shared" si="15"/>
        <v xml:space="preserve"> </v>
      </c>
      <c r="X45" t="str">
        <f t="shared" si="16"/>
        <v xml:space="preserve"> </v>
      </c>
    </row>
    <row r="46" spans="1:24" x14ac:dyDescent="0.25">
      <c r="A46">
        <v>2000</v>
      </c>
      <c r="B46">
        <v>2000</v>
      </c>
      <c r="C46" t="s">
        <v>8310</v>
      </c>
      <c r="D46" t="s">
        <v>8311</v>
      </c>
      <c r="E46" t="s">
        <v>8219</v>
      </c>
      <c r="F46">
        <f t="shared" si="0"/>
        <v>100</v>
      </c>
      <c r="H46">
        <f t="shared" si="1"/>
        <v>2000</v>
      </c>
      <c r="I46" t="str">
        <f t="shared" si="2"/>
        <v xml:space="preserve"> </v>
      </c>
      <c r="J46" t="str">
        <f t="shared" si="3"/>
        <v xml:space="preserve"> </v>
      </c>
      <c r="K46" t="str">
        <f t="shared" si="4"/>
        <v xml:space="preserve"> </v>
      </c>
      <c r="L46" t="str">
        <f t="shared" si="5"/>
        <v xml:space="preserve"> </v>
      </c>
      <c r="M46" t="str">
        <f t="shared" si="6"/>
        <v xml:space="preserve"> </v>
      </c>
      <c r="N46" t="str">
        <f t="shared" si="7"/>
        <v xml:space="preserve"> </v>
      </c>
      <c r="O46" t="str">
        <f t="shared" si="8"/>
        <v xml:space="preserve"> </v>
      </c>
      <c r="Q46">
        <f t="shared" si="9"/>
        <v>100</v>
      </c>
      <c r="R46" t="str">
        <f t="shared" si="10"/>
        <v xml:space="preserve"> </v>
      </c>
      <c r="S46" t="str">
        <f t="shared" si="11"/>
        <v xml:space="preserve"> </v>
      </c>
      <c r="T46" t="str">
        <f t="shared" si="12"/>
        <v xml:space="preserve"> </v>
      </c>
      <c r="U46" t="str">
        <f t="shared" si="13"/>
        <v xml:space="preserve"> </v>
      </c>
      <c r="V46" t="str">
        <f t="shared" si="14"/>
        <v xml:space="preserve"> </v>
      </c>
      <c r="W46" t="str">
        <f t="shared" si="15"/>
        <v xml:space="preserve"> </v>
      </c>
      <c r="X46" t="str">
        <f t="shared" si="16"/>
        <v xml:space="preserve"> </v>
      </c>
    </row>
    <row r="47" spans="1:24" x14ac:dyDescent="0.25">
      <c r="A47">
        <v>5000</v>
      </c>
      <c r="B47">
        <v>6000</v>
      </c>
      <c r="C47" t="s">
        <v>8310</v>
      </c>
      <c r="D47" t="s">
        <v>8311</v>
      </c>
      <c r="E47" t="s">
        <v>8219</v>
      </c>
      <c r="F47">
        <f t="shared" si="0"/>
        <v>120</v>
      </c>
      <c r="H47">
        <f t="shared" si="1"/>
        <v>5000</v>
      </c>
      <c r="I47" t="str">
        <f t="shared" si="2"/>
        <v xml:space="preserve"> </v>
      </c>
      <c r="J47" t="str">
        <f t="shared" si="3"/>
        <v xml:space="preserve"> </v>
      </c>
      <c r="K47" t="str">
        <f t="shared" si="4"/>
        <v xml:space="preserve"> </v>
      </c>
      <c r="L47" t="str">
        <f t="shared" si="5"/>
        <v xml:space="preserve"> </v>
      </c>
      <c r="M47" t="str">
        <f t="shared" si="6"/>
        <v xml:space="preserve"> </v>
      </c>
      <c r="N47" t="str">
        <f t="shared" si="7"/>
        <v xml:space="preserve"> </v>
      </c>
      <c r="O47" t="str">
        <f t="shared" si="8"/>
        <v xml:space="preserve"> </v>
      </c>
      <c r="Q47">
        <f t="shared" si="9"/>
        <v>120</v>
      </c>
      <c r="R47" t="str">
        <f t="shared" si="10"/>
        <v xml:space="preserve"> </v>
      </c>
      <c r="S47" t="str">
        <f t="shared" si="11"/>
        <v xml:space="preserve"> </v>
      </c>
      <c r="T47" t="str">
        <f t="shared" si="12"/>
        <v xml:space="preserve"> </v>
      </c>
      <c r="U47" t="str">
        <f t="shared" si="13"/>
        <v xml:space="preserve"> </v>
      </c>
      <c r="V47" t="str">
        <f t="shared" si="14"/>
        <v xml:space="preserve"> </v>
      </c>
      <c r="W47" t="str">
        <f t="shared" si="15"/>
        <v xml:space="preserve"> </v>
      </c>
      <c r="X47" t="str">
        <f t="shared" si="16"/>
        <v xml:space="preserve"> </v>
      </c>
    </row>
    <row r="48" spans="1:24" x14ac:dyDescent="0.25">
      <c r="A48">
        <v>8400</v>
      </c>
      <c r="B48">
        <v>8750</v>
      </c>
      <c r="C48" t="s">
        <v>8310</v>
      </c>
      <c r="D48" t="s">
        <v>8311</v>
      </c>
      <c r="E48" t="s">
        <v>8219</v>
      </c>
      <c r="F48">
        <f t="shared" si="0"/>
        <v>104.16666666666667</v>
      </c>
      <c r="H48">
        <f t="shared" si="1"/>
        <v>8400</v>
      </c>
      <c r="I48" t="str">
        <f t="shared" si="2"/>
        <v xml:space="preserve"> </v>
      </c>
      <c r="J48" t="str">
        <f t="shared" si="3"/>
        <v xml:space="preserve"> </v>
      </c>
      <c r="K48" t="str">
        <f t="shared" si="4"/>
        <v xml:space="preserve"> </v>
      </c>
      <c r="L48" t="str">
        <f t="shared" si="5"/>
        <v xml:space="preserve"> </v>
      </c>
      <c r="M48" t="str">
        <f t="shared" si="6"/>
        <v xml:space="preserve"> </v>
      </c>
      <c r="N48" t="str">
        <f t="shared" si="7"/>
        <v xml:space="preserve"> </v>
      </c>
      <c r="O48" t="str">
        <f t="shared" si="8"/>
        <v xml:space="preserve"> </v>
      </c>
      <c r="Q48">
        <f t="shared" si="9"/>
        <v>104.16666666666667</v>
      </c>
      <c r="R48" t="str">
        <f t="shared" si="10"/>
        <v xml:space="preserve"> </v>
      </c>
      <c r="S48" t="str">
        <f t="shared" si="11"/>
        <v xml:space="preserve"> </v>
      </c>
      <c r="T48" t="str">
        <f t="shared" si="12"/>
        <v xml:space="preserve"> </v>
      </c>
      <c r="U48" t="str">
        <f t="shared" si="13"/>
        <v xml:space="preserve"> </v>
      </c>
      <c r="V48" t="str">
        <f t="shared" si="14"/>
        <v xml:space="preserve"> </v>
      </c>
      <c r="W48" t="str">
        <f t="shared" si="15"/>
        <v xml:space="preserve"> </v>
      </c>
      <c r="X48" t="str">
        <f t="shared" si="16"/>
        <v xml:space="preserve"> </v>
      </c>
    </row>
    <row r="49" spans="1:24" x14ac:dyDescent="0.25">
      <c r="A49">
        <v>5000</v>
      </c>
      <c r="B49">
        <v>5380.55</v>
      </c>
      <c r="C49" t="s">
        <v>8310</v>
      </c>
      <c r="D49" t="s">
        <v>8311</v>
      </c>
      <c r="E49" t="s">
        <v>8219</v>
      </c>
      <c r="F49">
        <f t="shared" si="0"/>
        <v>107.61100000000002</v>
      </c>
      <c r="H49">
        <f t="shared" si="1"/>
        <v>5000</v>
      </c>
      <c r="I49" t="str">
        <f t="shared" si="2"/>
        <v xml:space="preserve"> </v>
      </c>
      <c r="J49" t="str">
        <f t="shared" si="3"/>
        <v xml:space="preserve"> </v>
      </c>
      <c r="K49" t="str">
        <f t="shared" si="4"/>
        <v xml:space="preserve"> </v>
      </c>
      <c r="L49" t="str">
        <f t="shared" si="5"/>
        <v xml:space="preserve"> </v>
      </c>
      <c r="M49" t="str">
        <f t="shared" si="6"/>
        <v xml:space="preserve"> </v>
      </c>
      <c r="N49" t="str">
        <f t="shared" si="7"/>
        <v xml:space="preserve"> </v>
      </c>
      <c r="O49" t="str">
        <f t="shared" si="8"/>
        <v xml:space="preserve"> </v>
      </c>
      <c r="Q49">
        <f t="shared" si="9"/>
        <v>107.61100000000002</v>
      </c>
      <c r="R49" t="str">
        <f t="shared" si="10"/>
        <v xml:space="preserve"> </v>
      </c>
      <c r="S49" t="str">
        <f t="shared" si="11"/>
        <v xml:space="preserve"> </v>
      </c>
      <c r="T49" t="str">
        <f t="shared" si="12"/>
        <v xml:space="preserve"> </v>
      </c>
      <c r="U49" t="str">
        <f t="shared" si="13"/>
        <v xml:space="preserve"> </v>
      </c>
      <c r="V49" t="str">
        <f t="shared" si="14"/>
        <v xml:space="preserve"> </v>
      </c>
      <c r="W49" t="str">
        <f t="shared" si="15"/>
        <v xml:space="preserve"> </v>
      </c>
      <c r="X49" t="str">
        <f t="shared" si="16"/>
        <v xml:space="preserve"> </v>
      </c>
    </row>
    <row r="50" spans="1:24" x14ac:dyDescent="0.25">
      <c r="A50">
        <v>2000</v>
      </c>
      <c r="B50">
        <v>2159</v>
      </c>
      <c r="C50" t="s">
        <v>8310</v>
      </c>
      <c r="D50" t="s">
        <v>8311</v>
      </c>
      <c r="E50" t="s">
        <v>8219</v>
      </c>
      <c r="F50">
        <f t="shared" si="0"/>
        <v>107.94999999999999</v>
      </c>
      <c r="H50">
        <f t="shared" si="1"/>
        <v>2000</v>
      </c>
      <c r="I50" t="str">
        <f t="shared" si="2"/>
        <v xml:space="preserve"> </v>
      </c>
      <c r="J50" t="str">
        <f t="shared" si="3"/>
        <v xml:space="preserve"> </v>
      </c>
      <c r="K50" t="str">
        <f t="shared" si="4"/>
        <v xml:space="preserve"> </v>
      </c>
      <c r="L50" t="str">
        <f t="shared" si="5"/>
        <v xml:space="preserve"> </v>
      </c>
      <c r="M50" t="str">
        <f t="shared" si="6"/>
        <v xml:space="preserve"> </v>
      </c>
      <c r="N50" t="str">
        <f t="shared" si="7"/>
        <v xml:space="preserve"> </v>
      </c>
      <c r="O50" t="str">
        <f t="shared" si="8"/>
        <v xml:space="preserve"> </v>
      </c>
      <c r="Q50">
        <f t="shared" si="9"/>
        <v>107.94999999999999</v>
      </c>
      <c r="R50" t="str">
        <f t="shared" si="10"/>
        <v xml:space="preserve"> </v>
      </c>
      <c r="S50" t="str">
        <f t="shared" si="11"/>
        <v xml:space="preserve"> </v>
      </c>
      <c r="T50" t="str">
        <f t="shared" si="12"/>
        <v xml:space="preserve"> </v>
      </c>
      <c r="U50" t="str">
        <f t="shared" si="13"/>
        <v xml:space="preserve"> </v>
      </c>
      <c r="V50" t="str">
        <f t="shared" si="14"/>
        <v xml:space="preserve"> </v>
      </c>
      <c r="W50" t="str">
        <f t="shared" si="15"/>
        <v xml:space="preserve"> </v>
      </c>
      <c r="X50" t="str">
        <f t="shared" si="16"/>
        <v xml:space="preserve"> </v>
      </c>
    </row>
    <row r="51" spans="1:24" x14ac:dyDescent="0.25">
      <c r="A51">
        <v>12000</v>
      </c>
      <c r="B51">
        <v>12000</v>
      </c>
      <c r="C51" t="s">
        <v>8310</v>
      </c>
      <c r="D51" t="s">
        <v>8311</v>
      </c>
      <c r="E51" t="s">
        <v>8219</v>
      </c>
      <c r="F51">
        <f t="shared" si="0"/>
        <v>100</v>
      </c>
      <c r="H51">
        <f t="shared" si="1"/>
        <v>12000</v>
      </c>
      <c r="I51" t="str">
        <f t="shared" si="2"/>
        <v xml:space="preserve"> </v>
      </c>
      <c r="J51" t="str">
        <f t="shared" si="3"/>
        <v xml:space="preserve"> </v>
      </c>
      <c r="K51" t="str">
        <f t="shared" si="4"/>
        <v xml:space="preserve"> </v>
      </c>
      <c r="L51" t="str">
        <f t="shared" si="5"/>
        <v xml:space="preserve"> </v>
      </c>
      <c r="M51" t="str">
        <f t="shared" si="6"/>
        <v xml:space="preserve"> </v>
      </c>
      <c r="N51" t="str">
        <f t="shared" si="7"/>
        <v xml:space="preserve"> </v>
      </c>
      <c r="O51" t="str">
        <f t="shared" si="8"/>
        <v xml:space="preserve"> </v>
      </c>
      <c r="Q51">
        <f t="shared" si="9"/>
        <v>100</v>
      </c>
      <c r="R51" t="str">
        <f t="shared" si="10"/>
        <v xml:space="preserve"> </v>
      </c>
      <c r="S51" t="str">
        <f t="shared" si="11"/>
        <v xml:space="preserve"> </v>
      </c>
      <c r="T51" t="str">
        <f t="shared" si="12"/>
        <v xml:space="preserve"> </v>
      </c>
      <c r="U51" t="str">
        <f t="shared" si="13"/>
        <v xml:space="preserve"> </v>
      </c>
      <c r="V51" t="str">
        <f t="shared" si="14"/>
        <v xml:space="preserve"> </v>
      </c>
      <c r="W51" t="str">
        <f t="shared" si="15"/>
        <v xml:space="preserve"> </v>
      </c>
      <c r="X51" t="str">
        <f t="shared" si="16"/>
        <v xml:space="preserve"> </v>
      </c>
    </row>
    <row r="52" spans="1:24" x14ac:dyDescent="0.25">
      <c r="A52">
        <v>600</v>
      </c>
      <c r="B52">
        <v>600</v>
      </c>
      <c r="C52" t="s">
        <v>8310</v>
      </c>
      <c r="D52" t="s">
        <v>8311</v>
      </c>
      <c r="E52" t="s">
        <v>8219</v>
      </c>
      <c r="F52">
        <f t="shared" si="0"/>
        <v>100</v>
      </c>
      <c r="H52">
        <f t="shared" si="1"/>
        <v>600</v>
      </c>
      <c r="I52" t="str">
        <f t="shared" si="2"/>
        <v xml:space="preserve"> </v>
      </c>
      <c r="J52" t="str">
        <f t="shared" si="3"/>
        <v xml:space="preserve"> </v>
      </c>
      <c r="K52" t="str">
        <f t="shared" si="4"/>
        <v xml:space="preserve"> </v>
      </c>
      <c r="L52" t="str">
        <f t="shared" si="5"/>
        <v xml:space="preserve"> </v>
      </c>
      <c r="M52" t="str">
        <f t="shared" si="6"/>
        <v xml:space="preserve"> </v>
      </c>
      <c r="N52" t="str">
        <f t="shared" si="7"/>
        <v xml:space="preserve"> </v>
      </c>
      <c r="O52" t="str">
        <f t="shared" si="8"/>
        <v xml:space="preserve"> </v>
      </c>
      <c r="Q52">
        <f t="shared" si="9"/>
        <v>100</v>
      </c>
      <c r="R52" t="str">
        <f t="shared" si="10"/>
        <v xml:space="preserve"> </v>
      </c>
      <c r="S52" t="str">
        <f t="shared" si="11"/>
        <v xml:space="preserve"> </v>
      </c>
      <c r="T52" t="str">
        <f t="shared" si="12"/>
        <v xml:space="preserve"> </v>
      </c>
      <c r="U52" t="str">
        <f t="shared" si="13"/>
        <v xml:space="preserve"> </v>
      </c>
      <c r="V52" t="str">
        <f t="shared" si="14"/>
        <v xml:space="preserve"> </v>
      </c>
      <c r="W52" t="str">
        <f t="shared" si="15"/>
        <v xml:space="preserve"> </v>
      </c>
      <c r="X52" t="str">
        <f t="shared" si="16"/>
        <v xml:space="preserve"> </v>
      </c>
    </row>
    <row r="53" spans="1:24" x14ac:dyDescent="0.25">
      <c r="A53">
        <v>11000</v>
      </c>
      <c r="B53">
        <v>14082</v>
      </c>
      <c r="C53" t="s">
        <v>8310</v>
      </c>
      <c r="D53" t="s">
        <v>8311</v>
      </c>
      <c r="E53" t="s">
        <v>8219</v>
      </c>
      <c r="F53">
        <f t="shared" si="0"/>
        <v>128.0181818181818</v>
      </c>
      <c r="H53">
        <f t="shared" si="1"/>
        <v>11000</v>
      </c>
      <c r="I53" t="str">
        <f t="shared" si="2"/>
        <v xml:space="preserve"> </v>
      </c>
      <c r="J53" t="str">
        <f t="shared" si="3"/>
        <v xml:space="preserve"> </v>
      </c>
      <c r="K53" t="str">
        <f t="shared" si="4"/>
        <v xml:space="preserve"> </v>
      </c>
      <c r="L53" t="str">
        <f t="shared" si="5"/>
        <v xml:space="preserve"> </v>
      </c>
      <c r="M53" t="str">
        <f t="shared" si="6"/>
        <v xml:space="preserve"> </v>
      </c>
      <c r="N53" t="str">
        <f t="shared" si="7"/>
        <v xml:space="preserve"> </v>
      </c>
      <c r="O53" t="str">
        <f t="shared" si="8"/>
        <v xml:space="preserve"> </v>
      </c>
      <c r="Q53">
        <f t="shared" si="9"/>
        <v>128.0181818181818</v>
      </c>
      <c r="R53" t="str">
        <f t="shared" si="10"/>
        <v xml:space="preserve"> </v>
      </c>
      <c r="S53" t="str">
        <f t="shared" si="11"/>
        <v xml:space="preserve"> </v>
      </c>
      <c r="T53" t="str">
        <f t="shared" si="12"/>
        <v xml:space="preserve"> </v>
      </c>
      <c r="U53" t="str">
        <f t="shared" si="13"/>
        <v xml:space="preserve"> </v>
      </c>
      <c r="V53" t="str">
        <f t="shared" si="14"/>
        <v xml:space="preserve"> </v>
      </c>
      <c r="W53" t="str">
        <f t="shared" si="15"/>
        <v xml:space="preserve"> </v>
      </c>
      <c r="X53" t="str">
        <f t="shared" si="16"/>
        <v xml:space="preserve"> </v>
      </c>
    </row>
    <row r="54" spans="1:24" x14ac:dyDescent="0.25">
      <c r="A54">
        <v>10000</v>
      </c>
      <c r="B54">
        <v>11621</v>
      </c>
      <c r="C54" t="s">
        <v>8310</v>
      </c>
      <c r="D54" t="s">
        <v>8311</v>
      </c>
      <c r="E54" t="s">
        <v>8219</v>
      </c>
      <c r="F54">
        <f t="shared" si="0"/>
        <v>116.21</v>
      </c>
      <c r="H54">
        <f t="shared" si="1"/>
        <v>10000</v>
      </c>
      <c r="I54" t="str">
        <f t="shared" si="2"/>
        <v xml:space="preserve"> </v>
      </c>
      <c r="J54" t="str">
        <f t="shared" si="3"/>
        <v xml:space="preserve"> </v>
      </c>
      <c r="K54" t="str">
        <f t="shared" si="4"/>
        <v xml:space="preserve"> </v>
      </c>
      <c r="L54" t="str">
        <f t="shared" si="5"/>
        <v xml:space="preserve"> </v>
      </c>
      <c r="M54" t="str">
        <f t="shared" si="6"/>
        <v xml:space="preserve"> </v>
      </c>
      <c r="N54" t="str">
        <f t="shared" si="7"/>
        <v xml:space="preserve"> </v>
      </c>
      <c r="O54" t="str">
        <f t="shared" si="8"/>
        <v xml:space="preserve"> </v>
      </c>
      <c r="Q54">
        <f t="shared" si="9"/>
        <v>116.21</v>
      </c>
      <c r="R54" t="str">
        <f t="shared" si="10"/>
        <v xml:space="preserve"> </v>
      </c>
      <c r="S54" t="str">
        <f t="shared" si="11"/>
        <v xml:space="preserve"> </v>
      </c>
      <c r="T54" t="str">
        <f t="shared" si="12"/>
        <v xml:space="preserve"> </v>
      </c>
      <c r="U54" t="str">
        <f t="shared" si="13"/>
        <v xml:space="preserve"> </v>
      </c>
      <c r="V54" t="str">
        <f t="shared" si="14"/>
        <v xml:space="preserve"> </v>
      </c>
      <c r="W54" t="str">
        <f t="shared" si="15"/>
        <v xml:space="preserve"> </v>
      </c>
      <c r="X54" t="str">
        <f t="shared" si="16"/>
        <v xml:space="preserve"> </v>
      </c>
    </row>
    <row r="55" spans="1:24" x14ac:dyDescent="0.25">
      <c r="A55">
        <v>3000</v>
      </c>
      <c r="B55">
        <v>3289</v>
      </c>
      <c r="C55" t="s">
        <v>8310</v>
      </c>
      <c r="D55" t="s">
        <v>8311</v>
      </c>
      <c r="E55" t="s">
        <v>8219</v>
      </c>
      <c r="F55">
        <f t="shared" si="0"/>
        <v>109.63333333333334</v>
      </c>
      <c r="H55">
        <f t="shared" si="1"/>
        <v>3000</v>
      </c>
      <c r="I55" t="str">
        <f t="shared" si="2"/>
        <v xml:space="preserve"> </v>
      </c>
      <c r="J55" t="str">
        <f t="shared" si="3"/>
        <v xml:space="preserve"> </v>
      </c>
      <c r="K55" t="str">
        <f t="shared" si="4"/>
        <v xml:space="preserve"> </v>
      </c>
      <c r="L55" t="str">
        <f t="shared" si="5"/>
        <v xml:space="preserve"> </v>
      </c>
      <c r="M55" t="str">
        <f t="shared" si="6"/>
        <v xml:space="preserve"> </v>
      </c>
      <c r="N55" t="str">
        <f t="shared" si="7"/>
        <v xml:space="preserve"> </v>
      </c>
      <c r="O55" t="str">
        <f t="shared" si="8"/>
        <v xml:space="preserve"> </v>
      </c>
      <c r="Q55">
        <f t="shared" si="9"/>
        <v>109.63333333333334</v>
      </c>
      <c r="R55" t="str">
        <f t="shared" si="10"/>
        <v xml:space="preserve"> </v>
      </c>
      <c r="S55" t="str">
        <f t="shared" si="11"/>
        <v xml:space="preserve"> </v>
      </c>
      <c r="T55" t="str">
        <f t="shared" si="12"/>
        <v xml:space="preserve"> </v>
      </c>
      <c r="U55" t="str">
        <f t="shared" si="13"/>
        <v xml:space="preserve"> </v>
      </c>
      <c r="V55" t="str">
        <f t="shared" si="14"/>
        <v xml:space="preserve"> </v>
      </c>
      <c r="W55" t="str">
        <f t="shared" si="15"/>
        <v xml:space="preserve"> </v>
      </c>
      <c r="X55" t="str">
        <f t="shared" si="16"/>
        <v xml:space="preserve"> </v>
      </c>
    </row>
    <row r="56" spans="1:24" x14ac:dyDescent="0.25">
      <c r="A56">
        <v>10000</v>
      </c>
      <c r="B56">
        <v>10100</v>
      </c>
      <c r="C56" t="s">
        <v>8310</v>
      </c>
      <c r="D56" t="s">
        <v>8311</v>
      </c>
      <c r="E56" t="s">
        <v>8219</v>
      </c>
      <c r="F56">
        <f t="shared" si="0"/>
        <v>101</v>
      </c>
      <c r="H56">
        <f t="shared" si="1"/>
        <v>10000</v>
      </c>
      <c r="I56" t="str">
        <f t="shared" si="2"/>
        <v xml:space="preserve"> </v>
      </c>
      <c r="J56" t="str">
        <f t="shared" si="3"/>
        <v xml:space="preserve"> </v>
      </c>
      <c r="K56" t="str">
        <f t="shared" si="4"/>
        <v xml:space="preserve"> </v>
      </c>
      <c r="L56" t="str">
        <f t="shared" si="5"/>
        <v xml:space="preserve"> </v>
      </c>
      <c r="M56" t="str">
        <f t="shared" si="6"/>
        <v xml:space="preserve"> </v>
      </c>
      <c r="N56" t="str">
        <f t="shared" si="7"/>
        <v xml:space="preserve"> </v>
      </c>
      <c r="O56" t="str">
        <f t="shared" si="8"/>
        <v xml:space="preserve"> </v>
      </c>
      <c r="Q56">
        <f t="shared" si="9"/>
        <v>101</v>
      </c>
      <c r="R56" t="str">
        <f t="shared" si="10"/>
        <v xml:space="preserve"> </v>
      </c>
      <c r="S56" t="str">
        <f t="shared" si="11"/>
        <v xml:space="preserve"> </v>
      </c>
      <c r="T56" t="str">
        <f t="shared" si="12"/>
        <v xml:space="preserve"> </v>
      </c>
      <c r="U56" t="str">
        <f t="shared" si="13"/>
        <v xml:space="preserve"> </v>
      </c>
      <c r="V56" t="str">
        <f t="shared" si="14"/>
        <v xml:space="preserve"> </v>
      </c>
      <c r="W56" t="str">
        <f t="shared" si="15"/>
        <v xml:space="preserve"> </v>
      </c>
      <c r="X56" t="str">
        <f t="shared" si="16"/>
        <v xml:space="preserve"> </v>
      </c>
    </row>
    <row r="57" spans="1:24" x14ac:dyDescent="0.25">
      <c r="A57">
        <v>8600</v>
      </c>
      <c r="B57">
        <v>11090</v>
      </c>
      <c r="C57" t="s">
        <v>8310</v>
      </c>
      <c r="D57" t="s">
        <v>8311</v>
      </c>
      <c r="E57" t="s">
        <v>8219</v>
      </c>
      <c r="F57">
        <f t="shared" si="0"/>
        <v>128.95348837209301</v>
      </c>
      <c r="H57">
        <f t="shared" si="1"/>
        <v>8600</v>
      </c>
      <c r="I57" t="str">
        <f t="shared" si="2"/>
        <v xml:space="preserve"> </v>
      </c>
      <c r="J57" t="str">
        <f t="shared" si="3"/>
        <v xml:space="preserve"> </v>
      </c>
      <c r="K57" t="str">
        <f t="shared" si="4"/>
        <v xml:space="preserve"> </v>
      </c>
      <c r="L57" t="str">
        <f t="shared" si="5"/>
        <v xml:space="preserve"> </v>
      </c>
      <c r="M57" t="str">
        <f t="shared" si="6"/>
        <v xml:space="preserve"> </v>
      </c>
      <c r="N57" t="str">
        <f t="shared" si="7"/>
        <v xml:space="preserve"> </v>
      </c>
      <c r="O57" t="str">
        <f t="shared" si="8"/>
        <v xml:space="preserve"> </v>
      </c>
      <c r="Q57">
        <f t="shared" si="9"/>
        <v>128.95348837209301</v>
      </c>
      <c r="R57" t="str">
        <f t="shared" si="10"/>
        <v xml:space="preserve"> </v>
      </c>
      <c r="S57" t="str">
        <f t="shared" si="11"/>
        <v xml:space="preserve"> </v>
      </c>
      <c r="T57" t="str">
        <f t="shared" si="12"/>
        <v xml:space="preserve"> </v>
      </c>
      <c r="U57" t="str">
        <f t="shared" si="13"/>
        <v xml:space="preserve"> </v>
      </c>
      <c r="V57" t="str">
        <f t="shared" si="14"/>
        <v xml:space="preserve"> </v>
      </c>
      <c r="W57" t="str">
        <f t="shared" si="15"/>
        <v xml:space="preserve"> </v>
      </c>
      <c r="X57" t="str">
        <f t="shared" si="16"/>
        <v xml:space="preserve"> </v>
      </c>
    </row>
    <row r="58" spans="1:24" x14ac:dyDescent="0.25">
      <c r="A58">
        <v>8000</v>
      </c>
      <c r="B58">
        <v>8581</v>
      </c>
      <c r="C58" t="s">
        <v>8310</v>
      </c>
      <c r="D58" t="s">
        <v>8311</v>
      </c>
      <c r="E58" t="s">
        <v>8219</v>
      </c>
      <c r="F58">
        <f t="shared" si="0"/>
        <v>107.26249999999999</v>
      </c>
      <c r="H58">
        <f t="shared" si="1"/>
        <v>8000</v>
      </c>
      <c r="I58" t="str">
        <f t="shared" si="2"/>
        <v xml:space="preserve"> </v>
      </c>
      <c r="J58" t="str">
        <f t="shared" si="3"/>
        <v xml:space="preserve"> </v>
      </c>
      <c r="K58" t="str">
        <f t="shared" si="4"/>
        <v xml:space="preserve"> </v>
      </c>
      <c r="L58" t="str">
        <f t="shared" si="5"/>
        <v xml:space="preserve"> </v>
      </c>
      <c r="M58" t="str">
        <f t="shared" si="6"/>
        <v xml:space="preserve"> </v>
      </c>
      <c r="N58" t="str">
        <f t="shared" si="7"/>
        <v xml:space="preserve"> </v>
      </c>
      <c r="O58" t="str">
        <f t="shared" si="8"/>
        <v xml:space="preserve"> </v>
      </c>
      <c r="Q58">
        <f t="shared" si="9"/>
        <v>107.26249999999999</v>
      </c>
      <c r="R58" t="str">
        <f t="shared" si="10"/>
        <v xml:space="preserve"> </v>
      </c>
      <c r="S58" t="str">
        <f t="shared" si="11"/>
        <v xml:space="preserve"> </v>
      </c>
      <c r="T58" t="str">
        <f t="shared" si="12"/>
        <v xml:space="preserve"> </v>
      </c>
      <c r="U58" t="str">
        <f t="shared" si="13"/>
        <v xml:space="preserve"> </v>
      </c>
      <c r="V58" t="str">
        <f t="shared" si="14"/>
        <v xml:space="preserve"> </v>
      </c>
      <c r="W58" t="str">
        <f t="shared" si="15"/>
        <v xml:space="preserve"> </v>
      </c>
      <c r="X58" t="str">
        <f t="shared" si="16"/>
        <v xml:space="preserve"> </v>
      </c>
    </row>
    <row r="59" spans="1:24" x14ac:dyDescent="0.25">
      <c r="A59">
        <v>15000</v>
      </c>
      <c r="B59">
        <v>15285</v>
      </c>
      <c r="C59" t="s">
        <v>8310</v>
      </c>
      <c r="D59" t="s">
        <v>8311</v>
      </c>
      <c r="E59" t="s">
        <v>8219</v>
      </c>
      <c r="F59">
        <f t="shared" si="0"/>
        <v>101.89999999999999</v>
      </c>
      <c r="H59">
        <f t="shared" si="1"/>
        <v>15000</v>
      </c>
      <c r="I59" t="str">
        <f t="shared" si="2"/>
        <v xml:space="preserve"> </v>
      </c>
      <c r="J59" t="str">
        <f t="shared" si="3"/>
        <v xml:space="preserve"> </v>
      </c>
      <c r="K59" t="str">
        <f t="shared" si="4"/>
        <v xml:space="preserve"> </v>
      </c>
      <c r="L59" t="str">
        <f t="shared" si="5"/>
        <v xml:space="preserve"> </v>
      </c>
      <c r="M59" t="str">
        <f t="shared" si="6"/>
        <v xml:space="preserve"> </v>
      </c>
      <c r="N59" t="str">
        <f t="shared" si="7"/>
        <v xml:space="preserve"> </v>
      </c>
      <c r="O59" t="str">
        <f t="shared" si="8"/>
        <v xml:space="preserve"> </v>
      </c>
      <c r="Q59">
        <f t="shared" si="9"/>
        <v>101.89999999999999</v>
      </c>
      <c r="R59" t="str">
        <f t="shared" si="10"/>
        <v xml:space="preserve"> </v>
      </c>
      <c r="S59" t="str">
        <f t="shared" si="11"/>
        <v xml:space="preserve"> </v>
      </c>
      <c r="T59" t="str">
        <f t="shared" si="12"/>
        <v xml:space="preserve"> </v>
      </c>
      <c r="U59" t="str">
        <f t="shared" si="13"/>
        <v xml:space="preserve"> </v>
      </c>
      <c r="V59" t="str">
        <f t="shared" si="14"/>
        <v xml:space="preserve"> </v>
      </c>
      <c r="W59" t="str">
        <f t="shared" si="15"/>
        <v xml:space="preserve"> </v>
      </c>
      <c r="X59" t="str">
        <f t="shared" si="16"/>
        <v xml:space="preserve"> </v>
      </c>
    </row>
    <row r="60" spans="1:24" x14ac:dyDescent="0.25">
      <c r="A60">
        <v>10000</v>
      </c>
      <c r="B60">
        <v>10291</v>
      </c>
      <c r="C60" t="s">
        <v>8310</v>
      </c>
      <c r="D60" t="s">
        <v>8311</v>
      </c>
      <c r="E60" t="s">
        <v>8219</v>
      </c>
      <c r="F60">
        <f t="shared" si="0"/>
        <v>102.91</v>
      </c>
      <c r="H60">
        <f t="shared" si="1"/>
        <v>10000</v>
      </c>
      <c r="I60" t="str">
        <f t="shared" si="2"/>
        <v xml:space="preserve"> </v>
      </c>
      <c r="J60" t="str">
        <f t="shared" si="3"/>
        <v xml:space="preserve"> </v>
      </c>
      <c r="K60" t="str">
        <f t="shared" si="4"/>
        <v xml:space="preserve"> </v>
      </c>
      <c r="L60" t="str">
        <f t="shared" si="5"/>
        <v xml:space="preserve"> </v>
      </c>
      <c r="M60" t="str">
        <f t="shared" si="6"/>
        <v xml:space="preserve"> </v>
      </c>
      <c r="N60" t="str">
        <f t="shared" si="7"/>
        <v xml:space="preserve"> </v>
      </c>
      <c r="O60" t="str">
        <f t="shared" si="8"/>
        <v xml:space="preserve"> </v>
      </c>
      <c r="Q60">
        <f t="shared" si="9"/>
        <v>102.91</v>
      </c>
      <c r="R60" t="str">
        <f t="shared" si="10"/>
        <v xml:space="preserve"> </v>
      </c>
      <c r="S60" t="str">
        <f t="shared" si="11"/>
        <v xml:space="preserve"> </v>
      </c>
      <c r="T60" t="str">
        <f t="shared" si="12"/>
        <v xml:space="preserve"> </v>
      </c>
      <c r="U60" t="str">
        <f t="shared" si="13"/>
        <v xml:space="preserve"> </v>
      </c>
      <c r="V60" t="str">
        <f t="shared" si="14"/>
        <v xml:space="preserve"> </v>
      </c>
      <c r="W60" t="str">
        <f t="shared" si="15"/>
        <v xml:space="preserve"> </v>
      </c>
      <c r="X60" t="str">
        <f t="shared" si="16"/>
        <v xml:space="preserve"> </v>
      </c>
    </row>
    <row r="61" spans="1:24" x14ac:dyDescent="0.25">
      <c r="A61">
        <v>20000</v>
      </c>
      <c r="B61">
        <v>20025.14</v>
      </c>
      <c r="C61" t="s">
        <v>8310</v>
      </c>
      <c r="D61" t="s">
        <v>8311</v>
      </c>
      <c r="E61" t="s">
        <v>8219</v>
      </c>
      <c r="F61">
        <f t="shared" si="0"/>
        <v>100.12570000000001</v>
      </c>
      <c r="H61">
        <f t="shared" si="1"/>
        <v>20000</v>
      </c>
      <c r="I61" t="str">
        <f t="shared" si="2"/>
        <v xml:space="preserve"> </v>
      </c>
      <c r="J61" t="str">
        <f t="shared" si="3"/>
        <v xml:space="preserve"> </v>
      </c>
      <c r="K61" t="str">
        <f t="shared" si="4"/>
        <v xml:space="preserve"> </v>
      </c>
      <c r="L61" t="str">
        <f t="shared" si="5"/>
        <v xml:space="preserve"> </v>
      </c>
      <c r="M61" t="str">
        <f t="shared" si="6"/>
        <v xml:space="preserve"> </v>
      </c>
      <c r="N61" t="str">
        <f t="shared" si="7"/>
        <v xml:space="preserve"> </v>
      </c>
      <c r="O61" t="str">
        <f t="shared" si="8"/>
        <v xml:space="preserve"> </v>
      </c>
      <c r="Q61">
        <f t="shared" si="9"/>
        <v>100.12570000000001</v>
      </c>
      <c r="R61" t="str">
        <f t="shared" si="10"/>
        <v xml:space="preserve"> </v>
      </c>
      <c r="S61" t="str">
        <f t="shared" si="11"/>
        <v xml:space="preserve"> </v>
      </c>
      <c r="T61" t="str">
        <f t="shared" si="12"/>
        <v xml:space="preserve"> </v>
      </c>
      <c r="U61" t="str">
        <f t="shared" si="13"/>
        <v xml:space="preserve"> </v>
      </c>
      <c r="V61" t="str">
        <f t="shared" si="14"/>
        <v xml:space="preserve"> </v>
      </c>
      <c r="W61" t="str">
        <f t="shared" si="15"/>
        <v xml:space="preserve"> </v>
      </c>
      <c r="X61" t="str">
        <f t="shared" si="16"/>
        <v xml:space="preserve"> </v>
      </c>
    </row>
    <row r="62" spans="1:24" x14ac:dyDescent="0.25">
      <c r="A62">
        <v>4500</v>
      </c>
      <c r="B62">
        <v>4648.33</v>
      </c>
      <c r="C62" t="s">
        <v>8310</v>
      </c>
      <c r="D62" t="s">
        <v>8312</v>
      </c>
      <c r="E62" t="s">
        <v>8219</v>
      </c>
      <c r="F62">
        <f t="shared" si="0"/>
        <v>103.29622222222221</v>
      </c>
      <c r="H62">
        <f t="shared" si="1"/>
        <v>4500</v>
      </c>
      <c r="I62" t="str">
        <f t="shared" si="2"/>
        <v xml:space="preserve"> </v>
      </c>
      <c r="J62" t="str">
        <f t="shared" si="3"/>
        <v xml:space="preserve"> </v>
      </c>
      <c r="K62" t="str">
        <f t="shared" si="4"/>
        <v xml:space="preserve"> </v>
      </c>
      <c r="L62" t="str">
        <f t="shared" si="5"/>
        <v xml:space="preserve"> </v>
      </c>
      <c r="M62" t="str">
        <f t="shared" si="6"/>
        <v xml:space="preserve"> </v>
      </c>
      <c r="N62" t="str">
        <f t="shared" si="7"/>
        <v xml:space="preserve"> </v>
      </c>
      <c r="O62" t="str">
        <f t="shared" si="8"/>
        <v xml:space="preserve"> </v>
      </c>
      <c r="Q62">
        <f t="shared" si="9"/>
        <v>103.29622222222221</v>
      </c>
      <c r="R62" t="str">
        <f t="shared" si="10"/>
        <v xml:space="preserve"> </v>
      </c>
      <c r="S62" t="str">
        <f t="shared" si="11"/>
        <v xml:space="preserve"> </v>
      </c>
      <c r="T62" t="str">
        <f t="shared" si="12"/>
        <v xml:space="preserve"> </v>
      </c>
      <c r="U62" t="str">
        <f t="shared" si="13"/>
        <v xml:space="preserve"> </v>
      </c>
      <c r="V62" t="str">
        <f t="shared" si="14"/>
        <v xml:space="preserve"> </v>
      </c>
      <c r="W62" t="str">
        <f t="shared" si="15"/>
        <v xml:space="preserve"> </v>
      </c>
      <c r="X62" t="str">
        <f t="shared" si="16"/>
        <v xml:space="preserve"> </v>
      </c>
    </row>
    <row r="63" spans="1:24" x14ac:dyDescent="0.25">
      <c r="A63">
        <v>5000</v>
      </c>
      <c r="B63">
        <v>7415</v>
      </c>
      <c r="C63" t="s">
        <v>8310</v>
      </c>
      <c r="D63" t="s">
        <v>8312</v>
      </c>
      <c r="E63" t="s">
        <v>8219</v>
      </c>
      <c r="F63">
        <f t="shared" si="0"/>
        <v>148.30000000000001</v>
      </c>
      <c r="H63">
        <f t="shared" si="1"/>
        <v>5000</v>
      </c>
      <c r="I63" t="str">
        <f t="shared" si="2"/>
        <v xml:space="preserve"> </v>
      </c>
      <c r="J63" t="str">
        <f t="shared" si="3"/>
        <v xml:space="preserve"> </v>
      </c>
      <c r="K63" t="str">
        <f t="shared" si="4"/>
        <v xml:space="preserve"> </v>
      </c>
      <c r="L63" t="str">
        <f t="shared" si="5"/>
        <v xml:space="preserve"> </v>
      </c>
      <c r="M63" t="str">
        <f t="shared" si="6"/>
        <v xml:space="preserve"> </v>
      </c>
      <c r="N63" t="str">
        <f t="shared" si="7"/>
        <v xml:space="preserve"> </v>
      </c>
      <c r="O63" t="str">
        <f t="shared" si="8"/>
        <v xml:space="preserve"> </v>
      </c>
      <c r="Q63">
        <f t="shared" si="9"/>
        <v>148.30000000000001</v>
      </c>
      <c r="R63" t="str">
        <f t="shared" si="10"/>
        <v xml:space="preserve"> </v>
      </c>
      <c r="S63" t="str">
        <f t="shared" si="11"/>
        <v xml:space="preserve"> </v>
      </c>
      <c r="T63" t="str">
        <f t="shared" si="12"/>
        <v xml:space="preserve"> </v>
      </c>
      <c r="U63" t="str">
        <f t="shared" si="13"/>
        <v xml:space="preserve"> </v>
      </c>
      <c r="V63" t="str">
        <f t="shared" si="14"/>
        <v xml:space="preserve"> </v>
      </c>
      <c r="W63" t="str">
        <f t="shared" si="15"/>
        <v xml:space="preserve"> </v>
      </c>
      <c r="X63" t="str">
        <f t="shared" si="16"/>
        <v xml:space="preserve"> </v>
      </c>
    </row>
    <row r="64" spans="1:24" x14ac:dyDescent="0.25">
      <c r="A64">
        <v>3000</v>
      </c>
      <c r="B64">
        <v>4642</v>
      </c>
      <c r="C64" t="s">
        <v>8310</v>
      </c>
      <c r="D64" t="s">
        <v>8312</v>
      </c>
      <c r="E64" t="s">
        <v>8219</v>
      </c>
      <c r="F64">
        <f t="shared" si="0"/>
        <v>154.73333333333332</v>
      </c>
      <c r="H64">
        <f t="shared" si="1"/>
        <v>3000</v>
      </c>
      <c r="I64" t="str">
        <f t="shared" si="2"/>
        <v xml:space="preserve"> </v>
      </c>
      <c r="J64" t="str">
        <f t="shared" si="3"/>
        <v xml:space="preserve"> </v>
      </c>
      <c r="K64" t="str">
        <f t="shared" si="4"/>
        <v xml:space="preserve"> </v>
      </c>
      <c r="L64" t="str">
        <f t="shared" si="5"/>
        <v xml:space="preserve"> </v>
      </c>
      <c r="M64" t="str">
        <f t="shared" si="6"/>
        <v xml:space="preserve"> </v>
      </c>
      <c r="N64" t="str">
        <f t="shared" si="7"/>
        <v xml:space="preserve"> </v>
      </c>
      <c r="O64" t="str">
        <f t="shared" si="8"/>
        <v xml:space="preserve"> </v>
      </c>
      <c r="Q64">
        <f t="shared" si="9"/>
        <v>154.73333333333332</v>
      </c>
      <c r="R64" t="str">
        <f t="shared" si="10"/>
        <v xml:space="preserve"> </v>
      </c>
      <c r="S64" t="str">
        <f t="shared" si="11"/>
        <v xml:space="preserve"> </v>
      </c>
      <c r="T64" t="str">
        <f t="shared" si="12"/>
        <v xml:space="preserve"> </v>
      </c>
      <c r="U64" t="str">
        <f t="shared" si="13"/>
        <v xml:space="preserve"> </v>
      </c>
      <c r="V64" t="str">
        <f t="shared" si="14"/>
        <v xml:space="preserve"> </v>
      </c>
      <c r="W64" t="str">
        <f t="shared" si="15"/>
        <v xml:space="preserve"> </v>
      </c>
      <c r="X64" t="str">
        <f t="shared" si="16"/>
        <v xml:space="preserve"> </v>
      </c>
    </row>
    <row r="65" spans="1:24" x14ac:dyDescent="0.25">
      <c r="A65">
        <v>2000</v>
      </c>
      <c r="B65">
        <v>2270.37</v>
      </c>
      <c r="C65" t="s">
        <v>8310</v>
      </c>
      <c r="D65" t="s">
        <v>8312</v>
      </c>
      <c r="E65" t="s">
        <v>8219</v>
      </c>
      <c r="F65">
        <f t="shared" si="0"/>
        <v>113.51849999999999</v>
      </c>
      <c r="H65">
        <f t="shared" si="1"/>
        <v>2000</v>
      </c>
      <c r="I65" t="str">
        <f t="shared" si="2"/>
        <v xml:space="preserve"> </v>
      </c>
      <c r="J65" t="str">
        <f t="shared" si="3"/>
        <v xml:space="preserve"> </v>
      </c>
      <c r="K65" t="str">
        <f t="shared" si="4"/>
        <v xml:space="preserve"> </v>
      </c>
      <c r="L65" t="str">
        <f t="shared" si="5"/>
        <v xml:space="preserve"> </v>
      </c>
      <c r="M65" t="str">
        <f t="shared" si="6"/>
        <v xml:space="preserve"> </v>
      </c>
      <c r="N65" t="str">
        <f t="shared" si="7"/>
        <v xml:space="preserve"> </v>
      </c>
      <c r="O65" t="str">
        <f t="shared" si="8"/>
        <v xml:space="preserve"> </v>
      </c>
      <c r="Q65">
        <f t="shared" si="9"/>
        <v>113.51849999999999</v>
      </c>
      <c r="R65" t="str">
        <f t="shared" si="10"/>
        <v xml:space="preserve"> </v>
      </c>
      <c r="S65" t="str">
        <f t="shared" si="11"/>
        <v xml:space="preserve"> </v>
      </c>
      <c r="T65" t="str">
        <f t="shared" si="12"/>
        <v xml:space="preserve"> </v>
      </c>
      <c r="U65" t="str">
        <f t="shared" si="13"/>
        <v xml:space="preserve"> </v>
      </c>
      <c r="V65" t="str">
        <f t="shared" si="14"/>
        <v xml:space="preserve"> </v>
      </c>
      <c r="W65" t="str">
        <f t="shared" si="15"/>
        <v xml:space="preserve"> </v>
      </c>
      <c r="X65" t="str">
        <f t="shared" si="16"/>
        <v xml:space="preserve"> </v>
      </c>
    </row>
    <row r="66" spans="1:24" x14ac:dyDescent="0.25">
      <c r="A66">
        <v>1200</v>
      </c>
      <c r="B66">
        <v>2080</v>
      </c>
      <c r="C66" t="s">
        <v>8310</v>
      </c>
      <c r="D66" t="s">
        <v>8312</v>
      </c>
      <c r="E66" t="s">
        <v>8219</v>
      </c>
      <c r="F66">
        <f t="shared" si="0"/>
        <v>173.33333333333334</v>
      </c>
      <c r="H66">
        <f t="shared" si="1"/>
        <v>1200</v>
      </c>
      <c r="I66" t="str">
        <f t="shared" si="2"/>
        <v xml:space="preserve"> </v>
      </c>
      <c r="J66" t="str">
        <f t="shared" si="3"/>
        <v xml:space="preserve"> </v>
      </c>
      <c r="K66" t="str">
        <f t="shared" si="4"/>
        <v xml:space="preserve"> </v>
      </c>
      <c r="L66" t="str">
        <f t="shared" si="5"/>
        <v xml:space="preserve"> </v>
      </c>
      <c r="M66" t="str">
        <f t="shared" si="6"/>
        <v xml:space="preserve"> </v>
      </c>
      <c r="N66" t="str">
        <f t="shared" si="7"/>
        <v xml:space="preserve"> </v>
      </c>
      <c r="O66" t="str">
        <f t="shared" si="8"/>
        <v xml:space="preserve"> </v>
      </c>
      <c r="Q66">
        <f t="shared" si="9"/>
        <v>173.33333333333334</v>
      </c>
      <c r="R66" t="str">
        <f t="shared" si="10"/>
        <v xml:space="preserve"> </v>
      </c>
      <c r="S66" t="str">
        <f t="shared" si="11"/>
        <v xml:space="preserve"> </v>
      </c>
      <c r="T66" t="str">
        <f t="shared" si="12"/>
        <v xml:space="preserve"> </v>
      </c>
      <c r="U66" t="str">
        <f t="shared" si="13"/>
        <v xml:space="preserve"> </v>
      </c>
      <c r="V66" t="str">
        <f t="shared" si="14"/>
        <v xml:space="preserve"> </v>
      </c>
      <c r="W66" t="str">
        <f t="shared" si="15"/>
        <v xml:space="preserve"> </v>
      </c>
      <c r="X66" t="str">
        <f t="shared" si="16"/>
        <v xml:space="preserve"> </v>
      </c>
    </row>
    <row r="67" spans="1:24" x14ac:dyDescent="0.25">
      <c r="A67">
        <v>7000</v>
      </c>
      <c r="B67">
        <v>7527</v>
      </c>
      <c r="C67" t="s">
        <v>8310</v>
      </c>
      <c r="D67" t="s">
        <v>8312</v>
      </c>
      <c r="E67" t="s">
        <v>8219</v>
      </c>
      <c r="F67">
        <f t="shared" ref="F67:F130" si="20">(B67/A67)*100</f>
        <v>107.52857142857141</v>
      </c>
      <c r="H67">
        <f t="shared" ref="H67:H130" si="21">IF(C67="film &amp; video",A67," ")</f>
        <v>7000</v>
      </c>
      <c r="I67" t="str">
        <f t="shared" ref="I67:I130" si="22">IF(C67="food",A67," ")</f>
        <v xml:space="preserve"> </v>
      </c>
      <c r="J67" t="str">
        <f t="shared" ref="J67:J130" si="23">IF(C67="games",A67," ")</f>
        <v xml:space="preserve"> </v>
      </c>
      <c r="K67" t="str">
        <f t="shared" ref="K67:K130" si="24">IF(C67="music",A67," ")</f>
        <v xml:space="preserve"> </v>
      </c>
      <c r="L67" t="str">
        <f t="shared" ref="L67:L130" si="25">IF(C67="photography",A67," ")</f>
        <v xml:space="preserve"> </v>
      </c>
      <c r="M67" t="str">
        <f t="shared" ref="M67:M130" si="26">IF(C67="publishing",A67," ")</f>
        <v xml:space="preserve"> </v>
      </c>
      <c r="N67" t="str">
        <f t="shared" ref="N67:N130" si="27">IF(C67="technology",A67," ")</f>
        <v xml:space="preserve"> </v>
      </c>
      <c r="O67" t="str">
        <f t="shared" ref="O67:O130" si="28">IF(C67="theater",A67," ")</f>
        <v xml:space="preserve"> </v>
      </c>
      <c r="Q67">
        <f t="shared" ref="Q67:Q130" si="29">IF($C67="film &amp; video",$F67," ")</f>
        <v>107.52857142857141</v>
      </c>
      <c r="R67" t="str">
        <f t="shared" ref="R67:R130" si="30">IF($C67="food",$F67," ")</f>
        <v xml:space="preserve"> </v>
      </c>
      <c r="S67" t="str">
        <f t="shared" ref="S67:S130" si="31">IF($C67="games",$F67," ")</f>
        <v xml:space="preserve"> </v>
      </c>
      <c r="T67" t="str">
        <f t="shared" ref="T67:T130" si="32">IF($C67="music",$F67," ")</f>
        <v xml:space="preserve"> </v>
      </c>
      <c r="U67" t="str">
        <f t="shared" ref="U67:U130" si="33">IF($C67="photography",$F67," ")</f>
        <v xml:space="preserve"> </v>
      </c>
      <c r="V67" t="str">
        <f t="shared" ref="V67:V130" si="34">IF($C67="publishing",$F67," ")</f>
        <v xml:space="preserve"> </v>
      </c>
      <c r="W67" t="str">
        <f t="shared" ref="W67:W130" si="35">IF($C67="technology",$F67," ")</f>
        <v xml:space="preserve"> </v>
      </c>
      <c r="X67" t="str">
        <f t="shared" ref="X67:X130" si="36">IF($C67="theater",$F67," ")</f>
        <v xml:space="preserve"> </v>
      </c>
    </row>
    <row r="68" spans="1:24" x14ac:dyDescent="0.25">
      <c r="A68">
        <v>2000</v>
      </c>
      <c r="B68">
        <v>2372</v>
      </c>
      <c r="C68" t="s">
        <v>8310</v>
      </c>
      <c r="D68" t="s">
        <v>8312</v>
      </c>
      <c r="E68" t="s">
        <v>8219</v>
      </c>
      <c r="F68">
        <f t="shared" si="20"/>
        <v>118.6</v>
      </c>
      <c r="H68">
        <f t="shared" si="21"/>
        <v>2000</v>
      </c>
      <c r="I68" t="str">
        <f t="shared" si="22"/>
        <v xml:space="preserve"> </v>
      </c>
      <c r="J68" t="str">
        <f t="shared" si="23"/>
        <v xml:space="preserve"> </v>
      </c>
      <c r="K68" t="str">
        <f t="shared" si="24"/>
        <v xml:space="preserve"> </v>
      </c>
      <c r="L68" t="str">
        <f t="shared" si="25"/>
        <v xml:space="preserve"> </v>
      </c>
      <c r="M68" t="str">
        <f t="shared" si="26"/>
        <v xml:space="preserve"> </v>
      </c>
      <c r="N68" t="str">
        <f t="shared" si="27"/>
        <v xml:space="preserve"> </v>
      </c>
      <c r="O68" t="str">
        <f t="shared" si="28"/>
        <v xml:space="preserve"> </v>
      </c>
      <c r="Q68">
        <f t="shared" si="29"/>
        <v>118.6</v>
      </c>
      <c r="R68" t="str">
        <f t="shared" si="30"/>
        <v xml:space="preserve"> </v>
      </c>
      <c r="S68" t="str">
        <f t="shared" si="31"/>
        <v xml:space="preserve"> </v>
      </c>
      <c r="T68" t="str">
        <f t="shared" si="32"/>
        <v xml:space="preserve"> </v>
      </c>
      <c r="U68" t="str">
        <f t="shared" si="33"/>
        <v xml:space="preserve"> </v>
      </c>
      <c r="V68" t="str">
        <f t="shared" si="34"/>
        <v xml:space="preserve"> </v>
      </c>
      <c r="W68" t="str">
        <f t="shared" si="35"/>
        <v xml:space="preserve"> </v>
      </c>
      <c r="X68" t="str">
        <f t="shared" si="36"/>
        <v xml:space="preserve"> </v>
      </c>
    </row>
    <row r="69" spans="1:24" x14ac:dyDescent="0.25">
      <c r="A69">
        <v>2000</v>
      </c>
      <c r="B69">
        <v>2325</v>
      </c>
      <c r="C69" t="s">
        <v>8310</v>
      </c>
      <c r="D69" t="s">
        <v>8312</v>
      </c>
      <c r="E69" t="s">
        <v>8219</v>
      </c>
      <c r="F69">
        <f t="shared" si="20"/>
        <v>116.25000000000001</v>
      </c>
      <c r="H69">
        <f t="shared" si="21"/>
        <v>2000</v>
      </c>
      <c r="I69" t="str">
        <f t="shared" si="22"/>
        <v xml:space="preserve"> </v>
      </c>
      <c r="J69" t="str">
        <f t="shared" si="23"/>
        <v xml:space="preserve"> </v>
      </c>
      <c r="K69" t="str">
        <f t="shared" si="24"/>
        <v xml:space="preserve"> </v>
      </c>
      <c r="L69" t="str">
        <f t="shared" si="25"/>
        <v xml:space="preserve"> </v>
      </c>
      <c r="M69" t="str">
        <f t="shared" si="26"/>
        <v xml:space="preserve"> </v>
      </c>
      <c r="N69" t="str">
        <f t="shared" si="27"/>
        <v xml:space="preserve"> </v>
      </c>
      <c r="O69" t="str">
        <f t="shared" si="28"/>
        <v xml:space="preserve"> </v>
      </c>
      <c r="Q69">
        <f t="shared" si="29"/>
        <v>116.25000000000001</v>
      </c>
      <c r="R69" t="str">
        <f t="shared" si="30"/>
        <v xml:space="preserve"> </v>
      </c>
      <c r="S69" t="str">
        <f t="shared" si="31"/>
        <v xml:space="preserve"> </v>
      </c>
      <c r="T69" t="str">
        <f t="shared" si="32"/>
        <v xml:space="preserve"> </v>
      </c>
      <c r="U69" t="str">
        <f t="shared" si="33"/>
        <v xml:space="preserve"> </v>
      </c>
      <c r="V69" t="str">
        <f t="shared" si="34"/>
        <v xml:space="preserve"> </v>
      </c>
      <c r="W69" t="str">
        <f t="shared" si="35"/>
        <v xml:space="preserve"> </v>
      </c>
      <c r="X69" t="str">
        <f t="shared" si="36"/>
        <v xml:space="preserve"> </v>
      </c>
    </row>
    <row r="70" spans="1:24" x14ac:dyDescent="0.25">
      <c r="A70">
        <v>600</v>
      </c>
      <c r="B70">
        <v>763</v>
      </c>
      <c r="C70" t="s">
        <v>8310</v>
      </c>
      <c r="D70" t="s">
        <v>8312</v>
      </c>
      <c r="E70" t="s">
        <v>8219</v>
      </c>
      <c r="F70">
        <f t="shared" si="20"/>
        <v>127.16666666666667</v>
      </c>
      <c r="H70">
        <f t="shared" si="21"/>
        <v>600</v>
      </c>
      <c r="I70" t="str">
        <f t="shared" si="22"/>
        <v xml:space="preserve"> </v>
      </c>
      <c r="J70" t="str">
        <f t="shared" si="23"/>
        <v xml:space="preserve"> </v>
      </c>
      <c r="K70" t="str">
        <f t="shared" si="24"/>
        <v xml:space="preserve"> </v>
      </c>
      <c r="L70" t="str">
        <f t="shared" si="25"/>
        <v xml:space="preserve"> </v>
      </c>
      <c r="M70" t="str">
        <f t="shared" si="26"/>
        <v xml:space="preserve"> </v>
      </c>
      <c r="N70" t="str">
        <f t="shared" si="27"/>
        <v xml:space="preserve"> </v>
      </c>
      <c r="O70" t="str">
        <f t="shared" si="28"/>
        <v xml:space="preserve"> </v>
      </c>
      <c r="Q70">
        <f t="shared" si="29"/>
        <v>127.16666666666667</v>
      </c>
      <c r="R70" t="str">
        <f t="shared" si="30"/>
        <v xml:space="preserve"> </v>
      </c>
      <c r="S70" t="str">
        <f t="shared" si="31"/>
        <v xml:space="preserve"> </v>
      </c>
      <c r="T70" t="str">
        <f t="shared" si="32"/>
        <v xml:space="preserve"> </v>
      </c>
      <c r="U70" t="str">
        <f t="shared" si="33"/>
        <v xml:space="preserve"> </v>
      </c>
      <c r="V70" t="str">
        <f t="shared" si="34"/>
        <v xml:space="preserve"> </v>
      </c>
      <c r="W70" t="str">
        <f t="shared" si="35"/>
        <v xml:space="preserve"> </v>
      </c>
      <c r="X70" t="str">
        <f t="shared" si="36"/>
        <v xml:space="preserve"> </v>
      </c>
    </row>
    <row r="71" spans="1:24" x14ac:dyDescent="0.25">
      <c r="A71">
        <v>10000</v>
      </c>
      <c r="B71">
        <v>11094.23</v>
      </c>
      <c r="C71" t="s">
        <v>8310</v>
      </c>
      <c r="D71" t="s">
        <v>8312</v>
      </c>
      <c r="E71" t="s">
        <v>8219</v>
      </c>
      <c r="F71">
        <f t="shared" si="20"/>
        <v>110.9423</v>
      </c>
      <c r="H71">
        <f t="shared" si="21"/>
        <v>10000</v>
      </c>
      <c r="I71" t="str">
        <f t="shared" si="22"/>
        <v xml:space="preserve"> </v>
      </c>
      <c r="J71" t="str">
        <f t="shared" si="23"/>
        <v xml:space="preserve"> </v>
      </c>
      <c r="K71" t="str">
        <f t="shared" si="24"/>
        <v xml:space="preserve"> </v>
      </c>
      <c r="L71" t="str">
        <f t="shared" si="25"/>
        <v xml:space="preserve"> </v>
      </c>
      <c r="M71" t="str">
        <f t="shared" si="26"/>
        <v xml:space="preserve"> </v>
      </c>
      <c r="N71" t="str">
        <f t="shared" si="27"/>
        <v xml:space="preserve"> </v>
      </c>
      <c r="O71" t="str">
        <f t="shared" si="28"/>
        <v xml:space="preserve"> </v>
      </c>
      <c r="Q71">
        <f t="shared" si="29"/>
        <v>110.9423</v>
      </c>
      <c r="R71" t="str">
        <f t="shared" si="30"/>
        <v xml:space="preserve"> </v>
      </c>
      <c r="S71" t="str">
        <f t="shared" si="31"/>
        <v xml:space="preserve"> </v>
      </c>
      <c r="T71" t="str">
        <f t="shared" si="32"/>
        <v xml:space="preserve"> </v>
      </c>
      <c r="U71" t="str">
        <f t="shared" si="33"/>
        <v xml:space="preserve"> </v>
      </c>
      <c r="V71" t="str">
        <f t="shared" si="34"/>
        <v xml:space="preserve"> </v>
      </c>
      <c r="W71" t="str">
        <f t="shared" si="35"/>
        <v xml:space="preserve"> </v>
      </c>
      <c r="X71" t="str">
        <f t="shared" si="36"/>
        <v xml:space="preserve"> </v>
      </c>
    </row>
    <row r="72" spans="1:24" x14ac:dyDescent="0.25">
      <c r="A72">
        <v>500</v>
      </c>
      <c r="B72">
        <v>636</v>
      </c>
      <c r="C72" t="s">
        <v>8310</v>
      </c>
      <c r="D72" t="s">
        <v>8312</v>
      </c>
      <c r="E72" t="s">
        <v>8219</v>
      </c>
      <c r="F72">
        <f t="shared" si="20"/>
        <v>127.2</v>
      </c>
      <c r="H72">
        <f t="shared" si="21"/>
        <v>500</v>
      </c>
      <c r="I72" t="str">
        <f t="shared" si="22"/>
        <v xml:space="preserve"> </v>
      </c>
      <c r="J72" t="str">
        <f t="shared" si="23"/>
        <v xml:space="preserve"> </v>
      </c>
      <c r="K72" t="str">
        <f t="shared" si="24"/>
        <v xml:space="preserve"> </v>
      </c>
      <c r="L72" t="str">
        <f t="shared" si="25"/>
        <v xml:space="preserve"> </v>
      </c>
      <c r="M72" t="str">
        <f t="shared" si="26"/>
        <v xml:space="preserve"> </v>
      </c>
      <c r="N72" t="str">
        <f t="shared" si="27"/>
        <v xml:space="preserve"> </v>
      </c>
      <c r="O72" t="str">
        <f t="shared" si="28"/>
        <v xml:space="preserve"> </v>
      </c>
      <c r="Q72">
        <f t="shared" si="29"/>
        <v>127.2</v>
      </c>
      <c r="R72" t="str">
        <f t="shared" si="30"/>
        <v xml:space="preserve"> </v>
      </c>
      <c r="S72" t="str">
        <f t="shared" si="31"/>
        <v xml:space="preserve"> </v>
      </c>
      <c r="T72" t="str">
        <f t="shared" si="32"/>
        <v xml:space="preserve"> </v>
      </c>
      <c r="U72" t="str">
        <f t="shared" si="33"/>
        <v xml:space="preserve"> </v>
      </c>
      <c r="V72" t="str">
        <f t="shared" si="34"/>
        <v xml:space="preserve"> </v>
      </c>
      <c r="W72" t="str">
        <f t="shared" si="35"/>
        <v xml:space="preserve"> </v>
      </c>
      <c r="X72" t="str">
        <f t="shared" si="36"/>
        <v xml:space="preserve"> </v>
      </c>
    </row>
    <row r="73" spans="1:24" x14ac:dyDescent="0.25">
      <c r="A73">
        <v>1800</v>
      </c>
      <c r="B73">
        <v>2231</v>
      </c>
      <c r="C73" t="s">
        <v>8310</v>
      </c>
      <c r="D73" t="s">
        <v>8312</v>
      </c>
      <c r="E73" t="s">
        <v>8219</v>
      </c>
      <c r="F73">
        <f t="shared" si="20"/>
        <v>123.94444444444443</v>
      </c>
      <c r="H73">
        <f t="shared" si="21"/>
        <v>1800</v>
      </c>
      <c r="I73" t="str">
        <f t="shared" si="22"/>
        <v xml:space="preserve"> </v>
      </c>
      <c r="J73" t="str">
        <f t="shared" si="23"/>
        <v xml:space="preserve"> </v>
      </c>
      <c r="K73" t="str">
        <f t="shared" si="24"/>
        <v xml:space="preserve"> </v>
      </c>
      <c r="L73" t="str">
        <f t="shared" si="25"/>
        <v xml:space="preserve"> </v>
      </c>
      <c r="M73" t="str">
        <f t="shared" si="26"/>
        <v xml:space="preserve"> </v>
      </c>
      <c r="N73" t="str">
        <f t="shared" si="27"/>
        <v xml:space="preserve"> </v>
      </c>
      <c r="O73" t="str">
        <f t="shared" si="28"/>
        <v xml:space="preserve"> </v>
      </c>
      <c r="Q73">
        <f t="shared" si="29"/>
        <v>123.94444444444443</v>
      </c>
      <c r="R73" t="str">
        <f t="shared" si="30"/>
        <v xml:space="preserve"> </v>
      </c>
      <c r="S73" t="str">
        <f t="shared" si="31"/>
        <v xml:space="preserve"> </v>
      </c>
      <c r="T73" t="str">
        <f t="shared" si="32"/>
        <v xml:space="preserve"> </v>
      </c>
      <c r="U73" t="str">
        <f t="shared" si="33"/>
        <v xml:space="preserve"> </v>
      </c>
      <c r="V73" t="str">
        <f t="shared" si="34"/>
        <v xml:space="preserve"> </v>
      </c>
      <c r="W73" t="str">
        <f t="shared" si="35"/>
        <v xml:space="preserve"> </v>
      </c>
      <c r="X73" t="str">
        <f t="shared" si="36"/>
        <v xml:space="preserve"> </v>
      </c>
    </row>
    <row r="74" spans="1:24" x14ac:dyDescent="0.25">
      <c r="A74">
        <v>2200</v>
      </c>
      <c r="B74">
        <v>2385</v>
      </c>
      <c r="C74" t="s">
        <v>8310</v>
      </c>
      <c r="D74" t="s">
        <v>8312</v>
      </c>
      <c r="E74" t="s">
        <v>8219</v>
      </c>
      <c r="F74">
        <f t="shared" si="20"/>
        <v>108.40909090909091</v>
      </c>
      <c r="H74">
        <f t="shared" si="21"/>
        <v>2200</v>
      </c>
      <c r="I74" t="str">
        <f t="shared" si="22"/>
        <v xml:space="preserve"> </v>
      </c>
      <c r="J74" t="str">
        <f t="shared" si="23"/>
        <v xml:space="preserve"> </v>
      </c>
      <c r="K74" t="str">
        <f t="shared" si="24"/>
        <v xml:space="preserve"> </v>
      </c>
      <c r="L74" t="str">
        <f t="shared" si="25"/>
        <v xml:space="preserve"> </v>
      </c>
      <c r="M74" t="str">
        <f t="shared" si="26"/>
        <v xml:space="preserve"> </v>
      </c>
      <c r="N74" t="str">
        <f t="shared" si="27"/>
        <v xml:space="preserve"> </v>
      </c>
      <c r="O74" t="str">
        <f t="shared" si="28"/>
        <v xml:space="preserve"> </v>
      </c>
      <c r="Q74">
        <f t="shared" si="29"/>
        <v>108.40909090909091</v>
      </c>
      <c r="R74" t="str">
        <f t="shared" si="30"/>
        <v xml:space="preserve"> </v>
      </c>
      <c r="S74" t="str">
        <f t="shared" si="31"/>
        <v xml:space="preserve"> </v>
      </c>
      <c r="T74" t="str">
        <f t="shared" si="32"/>
        <v xml:space="preserve"> </v>
      </c>
      <c r="U74" t="str">
        <f t="shared" si="33"/>
        <v xml:space="preserve"> </v>
      </c>
      <c r="V74" t="str">
        <f t="shared" si="34"/>
        <v xml:space="preserve"> </v>
      </c>
      <c r="W74" t="str">
        <f t="shared" si="35"/>
        <v xml:space="preserve"> </v>
      </c>
      <c r="X74" t="str">
        <f t="shared" si="36"/>
        <v xml:space="preserve"> </v>
      </c>
    </row>
    <row r="75" spans="1:24" x14ac:dyDescent="0.25">
      <c r="A75">
        <v>900</v>
      </c>
      <c r="B75">
        <v>900</v>
      </c>
      <c r="C75" t="s">
        <v>8310</v>
      </c>
      <c r="D75" t="s">
        <v>8312</v>
      </c>
      <c r="E75" t="s">
        <v>8219</v>
      </c>
      <c r="F75">
        <f t="shared" si="20"/>
        <v>100</v>
      </c>
      <c r="H75">
        <f t="shared" si="21"/>
        <v>900</v>
      </c>
      <c r="I75" t="str">
        <f t="shared" si="22"/>
        <v xml:space="preserve"> </v>
      </c>
      <c r="J75" t="str">
        <f t="shared" si="23"/>
        <v xml:space="preserve"> </v>
      </c>
      <c r="K75" t="str">
        <f t="shared" si="24"/>
        <v xml:space="preserve"> </v>
      </c>
      <c r="L75" t="str">
        <f t="shared" si="25"/>
        <v xml:space="preserve"> </v>
      </c>
      <c r="M75" t="str">
        <f t="shared" si="26"/>
        <v xml:space="preserve"> </v>
      </c>
      <c r="N75" t="str">
        <f t="shared" si="27"/>
        <v xml:space="preserve"> </v>
      </c>
      <c r="O75" t="str">
        <f t="shared" si="28"/>
        <v xml:space="preserve"> </v>
      </c>
      <c r="Q75">
        <f t="shared" si="29"/>
        <v>100</v>
      </c>
      <c r="R75" t="str">
        <f t="shared" si="30"/>
        <v xml:space="preserve"> </v>
      </c>
      <c r="S75" t="str">
        <f t="shared" si="31"/>
        <v xml:space="preserve"> </v>
      </c>
      <c r="T75" t="str">
        <f t="shared" si="32"/>
        <v xml:space="preserve"> </v>
      </c>
      <c r="U75" t="str">
        <f t="shared" si="33"/>
        <v xml:space="preserve"> </v>
      </c>
      <c r="V75" t="str">
        <f t="shared" si="34"/>
        <v xml:space="preserve"> </v>
      </c>
      <c r="W75" t="str">
        <f t="shared" si="35"/>
        <v xml:space="preserve"> </v>
      </c>
      <c r="X75" t="str">
        <f t="shared" si="36"/>
        <v xml:space="preserve"> </v>
      </c>
    </row>
    <row r="76" spans="1:24" x14ac:dyDescent="0.25">
      <c r="A76">
        <v>500</v>
      </c>
      <c r="B76">
        <v>564.66</v>
      </c>
      <c r="C76" t="s">
        <v>8310</v>
      </c>
      <c r="D76" t="s">
        <v>8312</v>
      </c>
      <c r="E76" t="s">
        <v>8219</v>
      </c>
      <c r="F76">
        <f t="shared" si="20"/>
        <v>112.93199999999999</v>
      </c>
      <c r="H76">
        <f t="shared" si="21"/>
        <v>500</v>
      </c>
      <c r="I76" t="str">
        <f t="shared" si="22"/>
        <v xml:space="preserve"> </v>
      </c>
      <c r="J76" t="str">
        <f t="shared" si="23"/>
        <v xml:space="preserve"> </v>
      </c>
      <c r="K76" t="str">
        <f t="shared" si="24"/>
        <v xml:space="preserve"> </v>
      </c>
      <c r="L76" t="str">
        <f t="shared" si="25"/>
        <v xml:space="preserve"> </v>
      </c>
      <c r="M76" t="str">
        <f t="shared" si="26"/>
        <v xml:space="preserve"> </v>
      </c>
      <c r="N76" t="str">
        <f t="shared" si="27"/>
        <v xml:space="preserve"> </v>
      </c>
      <c r="O76" t="str">
        <f t="shared" si="28"/>
        <v xml:space="preserve"> </v>
      </c>
      <c r="Q76">
        <f t="shared" si="29"/>
        <v>112.93199999999999</v>
      </c>
      <c r="R76" t="str">
        <f t="shared" si="30"/>
        <v xml:space="preserve"> </v>
      </c>
      <c r="S76" t="str">
        <f t="shared" si="31"/>
        <v xml:space="preserve"> </v>
      </c>
      <c r="T76" t="str">
        <f t="shared" si="32"/>
        <v xml:space="preserve"> </v>
      </c>
      <c r="U76" t="str">
        <f t="shared" si="33"/>
        <v xml:space="preserve"> </v>
      </c>
      <c r="V76" t="str">
        <f t="shared" si="34"/>
        <v xml:space="preserve"> </v>
      </c>
      <c r="W76" t="str">
        <f t="shared" si="35"/>
        <v xml:space="preserve"> </v>
      </c>
      <c r="X76" t="str">
        <f t="shared" si="36"/>
        <v xml:space="preserve"> </v>
      </c>
    </row>
    <row r="77" spans="1:24" x14ac:dyDescent="0.25">
      <c r="A77">
        <v>3500</v>
      </c>
      <c r="B77">
        <v>4040</v>
      </c>
      <c r="C77" t="s">
        <v>8310</v>
      </c>
      <c r="D77" t="s">
        <v>8312</v>
      </c>
      <c r="E77" t="s">
        <v>8219</v>
      </c>
      <c r="F77">
        <f t="shared" si="20"/>
        <v>115.42857142857143</v>
      </c>
      <c r="H77">
        <f t="shared" si="21"/>
        <v>3500</v>
      </c>
      <c r="I77" t="str">
        <f t="shared" si="22"/>
        <v xml:space="preserve"> </v>
      </c>
      <c r="J77" t="str">
        <f t="shared" si="23"/>
        <v xml:space="preserve"> </v>
      </c>
      <c r="K77" t="str">
        <f t="shared" si="24"/>
        <v xml:space="preserve"> </v>
      </c>
      <c r="L77" t="str">
        <f t="shared" si="25"/>
        <v xml:space="preserve"> </v>
      </c>
      <c r="M77" t="str">
        <f t="shared" si="26"/>
        <v xml:space="preserve"> </v>
      </c>
      <c r="N77" t="str">
        <f t="shared" si="27"/>
        <v xml:space="preserve"> </v>
      </c>
      <c r="O77" t="str">
        <f t="shared" si="28"/>
        <v xml:space="preserve"> </v>
      </c>
      <c r="Q77">
        <f t="shared" si="29"/>
        <v>115.42857142857143</v>
      </c>
      <c r="R77" t="str">
        <f t="shared" si="30"/>
        <v xml:space="preserve"> </v>
      </c>
      <c r="S77" t="str">
        <f t="shared" si="31"/>
        <v xml:space="preserve"> </v>
      </c>
      <c r="T77" t="str">
        <f t="shared" si="32"/>
        <v xml:space="preserve"> </v>
      </c>
      <c r="U77" t="str">
        <f t="shared" si="33"/>
        <v xml:space="preserve"> </v>
      </c>
      <c r="V77" t="str">
        <f t="shared" si="34"/>
        <v xml:space="preserve"> </v>
      </c>
      <c r="W77" t="str">
        <f t="shared" si="35"/>
        <v xml:space="preserve"> </v>
      </c>
      <c r="X77" t="str">
        <f t="shared" si="36"/>
        <v xml:space="preserve"> </v>
      </c>
    </row>
    <row r="78" spans="1:24" x14ac:dyDescent="0.25">
      <c r="A78">
        <v>300</v>
      </c>
      <c r="B78">
        <v>460</v>
      </c>
      <c r="C78" t="s">
        <v>8310</v>
      </c>
      <c r="D78" t="s">
        <v>8312</v>
      </c>
      <c r="E78" t="s">
        <v>8219</v>
      </c>
      <c r="F78">
        <f t="shared" si="20"/>
        <v>153.33333333333334</v>
      </c>
      <c r="H78">
        <f t="shared" si="21"/>
        <v>300</v>
      </c>
      <c r="I78" t="str">
        <f t="shared" si="22"/>
        <v xml:space="preserve"> </v>
      </c>
      <c r="J78" t="str">
        <f t="shared" si="23"/>
        <v xml:space="preserve"> </v>
      </c>
      <c r="K78" t="str">
        <f t="shared" si="24"/>
        <v xml:space="preserve"> </v>
      </c>
      <c r="L78" t="str">
        <f t="shared" si="25"/>
        <v xml:space="preserve"> </v>
      </c>
      <c r="M78" t="str">
        <f t="shared" si="26"/>
        <v xml:space="preserve"> </v>
      </c>
      <c r="N78" t="str">
        <f t="shared" si="27"/>
        <v xml:space="preserve"> </v>
      </c>
      <c r="O78" t="str">
        <f t="shared" si="28"/>
        <v xml:space="preserve"> </v>
      </c>
      <c r="Q78">
        <f t="shared" si="29"/>
        <v>153.33333333333334</v>
      </c>
      <c r="R78" t="str">
        <f t="shared" si="30"/>
        <v xml:space="preserve"> </v>
      </c>
      <c r="S78" t="str">
        <f t="shared" si="31"/>
        <v xml:space="preserve"> </v>
      </c>
      <c r="T78" t="str">
        <f t="shared" si="32"/>
        <v xml:space="preserve"> </v>
      </c>
      <c r="U78" t="str">
        <f t="shared" si="33"/>
        <v xml:space="preserve"> </v>
      </c>
      <c r="V78" t="str">
        <f t="shared" si="34"/>
        <v xml:space="preserve"> </v>
      </c>
      <c r="W78" t="str">
        <f t="shared" si="35"/>
        <v xml:space="preserve"> </v>
      </c>
      <c r="X78" t="str">
        <f t="shared" si="36"/>
        <v xml:space="preserve"> </v>
      </c>
    </row>
    <row r="79" spans="1:24" x14ac:dyDescent="0.25">
      <c r="A79">
        <v>400</v>
      </c>
      <c r="B79">
        <v>1570</v>
      </c>
      <c r="C79" t="s">
        <v>8310</v>
      </c>
      <c r="D79" t="s">
        <v>8312</v>
      </c>
      <c r="E79" t="s">
        <v>8219</v>
      </c>
      <c r="F79">
        <f t="shared" si="20"/>
        <v>392.5</v>
      </c>
      <c r="H79">
        <f t="shared" si="21"/>
        <v>400</v>
      </c>
      <c r="I79" t="str">
        <f t="shared" si="22"/>
        <v xml:space="preserve"> </v>
      </c>
      <c r="J79" t="str">
        <f t="shared" si="23"/>
        <v xml:space="preserve"> </v>
      </c>
      <c r="K79" t="str">
        <f t="shared" si="24"/>
        <v xml:space="preserve"> </v>
      </c>
      <c r="L79" t="str">
        <f t="shared" si="25"/>
        <v xml:space="preserve"> </v>
      </c>
      <c r="M79" t="str">
        <f t="shared" si="26"/>
        <v xml:space="preserve"> </v>
      </c>
      <c r="N79" t="str">
        <f t="shared" si="27"/>
        <v xml:space="preserve"> </v>
      </c>
      <c r="O79" t="str">
        <f t="shared" si="28"/>
        <v xml:space="preserve"> </v>
      </c>
      <c r="Q79">
        <f t="shared" si="29"/>
        <v>392.5</v>
      </c>
      <c r="R79" t="str">
        <f t="shared" si="30"/>
        <v xml:space="preserve"> </v>
      </c>
      <c r="S79" t="str">
        <f t="shared" si="31"/>
        <v xml:space="preserve"> </v>
      </c>
      <c r="T79" t="str">
        <f t="shared" si="32"/>
        <v xml:space="preserve"> </v>
      </c>
      <c r="U79" t="str">
        <f t="shared" si="33"/>
        <v xml:space="preserve"> </v>
      </c>
      <c r="V79" t="str">
        <f t="shared" si="34"/>
        <v xml:space="preserve"> </v>
      </c>
      <c r="W79" t="str">
        <f t="shared" si="35"/>
        <v xml:space="preserve"> </v>
      </c>
      <c r="X79" t="str">
        <f t="shared" si="36"/>
        <v xml:space="preserve"> </v>
      </c>
    </row>
    <row r="80" spans="1:24" x14ac:dyDescent="0.25">
      <c r="A80">
        <v>50</v>
      </c>
      <c r="B80">
        <v>1351</v>
      </c>
      <c r="C80" t="s">
        <v>8310</v>
      </c>
      <c r="D80" t="s">
        <v>8312</v>
      </c>
      <c r="E80" t="s">
        <v>8219</v>
      </c>
      <c r="F80">
        <f t="shared" si="20"/>
        <v>2702</v>
      </c>
      <c r="H80">
        <f t="shared" si="21"/>
        <v>50</v>
      </c>
      <c r="I80" t="str">
        <f t="shared" si="22"/>
        <v xml:space="preserve"> </v>
      </c>
      <c r="J80" t="str">
        <f t="shared" si="23"/>
        <v xml:space="preserve"> </v>
      </c>
      <c r="K80" t="str">
        <f t="shared" si="24"/>
        <v xml:space="preserve"> </v>
      </c>
      <c r="L80" t="str">
        <f t="shared" si="25"/>
        <v xml:space="preserve"> </v>
      </c>
      <c r="M80" t="str">
        <f t="shared" si="26"/>
        <v xml:space="preserve"> </v>
      </c>
      <c r="N80" t="str">
        <f t="shared" si="27"/>
        <v xml:space="preserve"> </v>
      </c>
      <c r="O80" t="str">
        <f t="shared" si="28"/>
        <v xml:space="preserve"> </v>
      </c>
      <c r="Q80">
        <f t="shared" si="29"/>
        <v>2702</v>
      </c>
      <c r="R80" t="str">
        <f t="shared" si="30"/>
        <v xml:space="preserve"> </v>
      </c>
      <c r="S80" t="str">
        <f t="shared" si="31"/>
        <v xml:space="preserve"> </v>
      </c>
      <c r="T80" t="str">
        <f t="shared" si="32"/>
        <v xml:space="preserve"> </v>
      </c>
      <c r="U80" t="str">
        <f t="shared" si="33"/>
        <v xml:space="preserve"> </v>
      </c>
      <c r="V80" t="str">
        <f t="shared" si="34"/>
        <v xml:space="preserve"> </v>
      </c>
      <c r="W80" t="str">
        <f t="shared" si="35"/>
        <v xml:space="preserve"> </v>
      </c>
      <c r="X80" t="str">
        <f t="shared" si="36"/>
        <v xml:space="preserve"> </v>
      </c>
    </row>
    <row r="81" spans="1:24" x14ac:dyDescent="0.25">
      <c r="A81">
        <v>1300</v>
      </c>
      <c r="B81">
        <v>1651</v>
      </c>
      <c r="C81" t="s">
        <v>8310</v>
      </c>
      <c r="D81" t="s">
        <v>8312</v>
      </c>
      <c r="E81" t="s">
        <v>8219</v>
      </c>
      <c r="F81">
        <f t="shared" si="20"/>
        <v>127</v>
      </c>
      <c r="H81">
        <f t="shared" si="21"/>
        <v>1300</v>
      </c>
      <c r="I81" t="str">
        <f t="shared" si="22"/>
        <v xml:space="preserve"> </v>
      </c>
      <c r="J81" t="str">
        <f t="shared" si="23"/>
        <v xml:space="preserve"> </v>
      </c>
      <c r="K81" t="str">
        <f t="shared" si="24"/>
        <v xml:space="preserve"> </v>
      </c>
      <c r="L81" t="str">
        <f t="shared" si="25"/>
        <v xml:space="preserve"> </v>
      </c>
      <c r="M81" t="str">
        <f t="shared" si="26"/>
        <v xml:space="preserve"> </v>
      </c>
      <c r="N81" t="str">
        <f t="shared" si="27"/>
        <v xml:space="preserve"> </v>
      </c>
      <c r="O81" t="str">
        <f t="shared" si="28"/>
        <v xml:space="preserve"> </v>
      </c>
      <c r="Q81">
        <f t="shared" si="29"/>
        <v>127</v>
      </c>
      <c r="R81" t="str">
        <f t="shared" si="30"/>
        <v xml:space="preserve"> </v>
      </c>
      <c r="S81" t="str">
        <f t="shared" si="31"/>
        <v xml:space="preserve"> </v>
      </c>
      <c r="T81" t="str">
        <f t="shared" si="32"/>
        <v xml:space="preserve"> </v>
      </c>
      <c r="U81" t="str">
        <f t="shared" si="33"/>
        <v xml:space="preserve"> </v>
      </c>
      <c r="V81" t="str">
        <f t="shared" si="34"/>
        <v xml:space="preserve"> </v>
      </c>
      <c r="W81" t="str">
        <f t="shared" si="35"/>
        <v xml:space="preserve"> </v>
      </c>
      <c r="X81" t="str">
        <f t="shared" si="36"/>
        <v xml:space="preserve"> </v>
      </c>
    </row>
    <row r="82" spans="1:24" x14ac:dyDescent="0.25">
      <c r="A82">
        <v>12000</v>
      </c>
      <c r="B82">
        <v>12870</v>
      </c>
      <c r="C82" t="s">
        <v>8310</v>
      </c>
      <c r="D82" t="s">
        <v>8312</v>
      </c>
      <c r="E82" t="s">
        <v>8219</v>
      </c>
      <c r="F82">
        <f t="shared" si="20"/>
        <v>107.25</v>
      </c>
      <c r="H82">
        <f t="shared" si="21"/>
        <v>12000</v>
      </c>
      <c r="I82" t="str">
        <f t="shared" si="22"/>
        <v xml:space="preserve"> </v>
      </c>
      <c r="J82" t="str">
        <f t="shared" si="23"/>
        <v xml:space="preserve"> </v>
      </c>
      <c r="K82" t="str">
        <f t="shared" si="24"/>
        <v xml:space="preserve"> </v>
      </c>
      <c r="L82" t="str">
        <f t="shared" si="25"/>
        <v xml:space="preserve"> </v>
      </c>
      <c r="M82" t="str">
        <f t="shared" si="26"/>
        <v xml:space="preserve"> </v>
      </c>
      <c r="N82" t="str">
        <f t="shared" si="27"/>
        <v xml:space="preserve"> </v>
      </c>
      <c r="O82" t="str">
        <f t="shared" si="28"/>
        <v xml:space="preserve"> </v>
      </c>
      <c r="Q82">
        <f t="shared" si="29"/>
        <v>107.25</v>
      </c>
      <c r="R82" t="str">
        <f t="shared" si="30"/>
        <v xml:space="preserve"> </v>
      </c>
      <c r="S82" t="str">
        <f t="shared" si="31"/>
        <v xml:space="preserve"> </v>
      </c>
      <c r="T82" t="str">
        <f t="shared" si="32"/>
        <v xml:space="preserve"> </v>
      </c>
      <c r="U82" t="str">
        <f t="shared" si="33"/>
        <v xml:space="preserve"> </v>
      </c>
      <c r="V82" t="str">
        <f t="shared" si="34"/>
        <v xml:space="preserve"> </v>
      </c>
      <c r="W82" t="str">
        <f t="shared" si="35"/>
        <v xml:space="preserve"> </v>
      </c>
      <c r="X82" t="str">
        <f t="shared" si="36"/>
        <v xml:space="preserve"> </v>
      </c>
    </row>
    <row r="83" spans="1:24" x14ac:dyDescent="0.25">
      <c r="A83">
        <v>750</v>
      </c>
      <c r="B83">
        <v>1485</v>
      </c>
      <c r="C83" t="s">
        <v>8310</v>
      </c>
      <c r="D83" t="s">
        <v>8312</v>
      </c>
      <c r="E83" t="s">
        <v>8219</v>
      </c>
      <c r="F83">
        <f t="shared" si="20"/>
        <v>198</v>
      </c>
      <c r="H83">
        <f t="shared" si="21"/>
        <v>750</v>
      </c>
      <c r="I83" t="str">
        <f t="shared" si="22"/>
        <v xml:space="preserve"> </v>
      </c>
      <c r="J83" t="str">
        <f t="shared" si="23"/>
        <v xml:space="preserve"> </v>
      </c>
      <c r="K83" t="str">
        <f t="shared" si="24"/>
        <v xml:space="preserve"> </v>
      </c>
      <c r="L83" t="str">
        <f t="shared" si="25"/>
        <v xml:space="preserve"> </v>
      </c>
      <c r="M83" t="str">
        <f t="shared" si="26"/>
        <v xml:space="preserve"> </v>
      </c>
      <c r="N83" t="str">
        <f t="shared" si="27"/>
        <v xml:space="preserve"> </v>
      </c>
      <c r="O83" t="str">
        <f t="shared" si="28"/>
        <v xml:space="preserve"> </v>
      </c>
      <c r="Q83">
        <f t="shared" si="29"/>
        <v>198</v>
      </c>
      <c r="R83" t="str">
        <f t="shared" si="30"/>
        <v xml:space="preserve"> </v>
      </c>
      <c r="S83" t="str">
        <f t="shared" si="31"/>
        <v xml:space="preserve"> </v>
      </c>
      <c r="T83" t="str">
        <f t="shared" si="32"/>
        <v xml:space="preserve"> </v>
      </c>
      <c r="U83" t="str">
        <f t="shared" si="33"/>
        <v xml:space="preserve"> </v>
      </c>
      <c r="V83" t="str">
        <f t="shared" si="34"/>
        <v xml:space="preserve"> </v>
      </c>
      <c r="W83" t="str">
        <f t="shared" si="35"/>
        <v xml:space="preserve"> </v>
      </c>
      <c r="X83" t="str">
        <f t="shared" si="36"/>
        <v xml:space="preserve"> </v>
      </c>
    </row>
    <row r="84" spans="1:24" x14ac:dyDescent="0.25">
      <c r="A84">
        <v>4000</v>
      </c>
      <c r="B84">
        <v>4000.5</v>
      </c>
      <c r="C84" t="s">
        <v>8310</v>
      </c>
      <c r="D84" t="s">
        <v>8312</v>
      </c>
      <c r="E84" t="s">
        <v>8219</v>
      </c>
      <c r="F84">
        <f t="shared" si="20"/>
        <v>100.01249999999999</v>
      </c>
      <c r="H84">
        <f t="shared" si="21"/>
        <v>4000</v>
      </c>
      <c r="I84" t="str">
        <f t="shared" si="22"/>
        <v xml:space="preserve"> </v>
      </c>
      <c r="J84" t="str">
        <f t="shared" si="23"/>
        <v xml:space="preserve"> </v>
      </c>
      <c r="K84" t="str">
        <f t="shared" si="24"/>
        <v xml:space="preserve"> </v>
      </c>
      <c r="L84" t="str">
        <f t="shared" si="25"/>
        <v xml:space="preserve"> </v>
      </c>
      <c r="M84" t="str">
        <f t="shared" si="26"/>
        <v xml:space="preserve"> </v>
      </c>
      <c r="N84" t="str">
        <f t="shared" si="27"/>
        <v xml:space="preserve"> </v>
      </c>
      <c r="O84" t="str">
        <f t="shared" si="28"/>
        <v xml:space="preserve"> </v>
      </c>
      <c r="Q84">
        <f t="shared" si="29"/>
        <v>100.01249999999999</v>
      </c>
      <c r="R84" t="str">
        <f t="shared" si="30"/>
        <v xml:space="preserve"> </v>
      </c>
      <c r="S84" t="str">
        <f t="shared" si="31"/>
        <v xml:space="preserve"> </v>
      </c>
      <c r="T84" t="str">
        <f t="shared" si="32"/>
        <v xml:space="preserve"> </v>
      </c>
      <c r="U84" t="str">
        <f t="shared" si="33"/>
        <v xml:space="preserve"> </v>
      </c>
      <c r="V84" t="str">
        <f t="shared" si="34"/>
        <v xml:space="preserve"> </v>
      </c>
      <c r="W84" t="str">
        <f t="shared" si="35"/>
        <v xml:space="preserve"> </v>
      </c>
      <c r="X84" t="str">
        <f t="shared" si="36"/>
        <v xml:space="preserve"> </v>
      </c>
    </row>
    <row r="85" spans="1:24" x14ac:dyDescent="0.25">
      <c r="A85">
        <v>200</v>
      </c>
      <c r="B85">
        <v>205</v>
      </c>
      <c r="C85" t="s">
        <v>8310</v>
      </c>
      <c r="D85" t="s">
        <v>8312</v>
      </c>
      <c r="E85" t="s">
        <v>8219</v>
      </c>
      <c r="F85">
        <f t="shared" si="20"/>
        <v>102.49999999999999</v>
      </c>
      <c r="H85">
        <f t="shared" si="21"/>
        <v>200</v>
      </c>
      <c r="I85" t="str">
        <f t="shared" si="22"/>
        <v xml:space="preserve"> </v>
      </c>
      <c r="J85" t="str">
        <f t="shared" si="23"/>
        <v xml:space="preserve"> </v>
      </c>
      <c r="K85" t="str">
        <f t="shared" si="24"/>
        <v xml:space="preserve"> </v>
      </c>
      <c r="L85" t="str">
        <f t="shared" si="25"/>
        <v xml:space="preserve"> </v>
      </c>
      <c r="M85" t="str">
        <f t="shared" si="26"/>
        <v xml:space="preserve"> </v>
      </c>
      <c r="N85" t="str">
        <f t="shared" si="27"/>
        <v xml:space="preserve"> </v>
      </c>
      <c r="O85" t="str">
        <f t="shared" si="28"/>
        <v xml:space="preserve"> </v>
      </c>
      <c r="Q85">
        <f t="shared" si="29"/>
        <v>102.49999999999999</v>
      </c>
      <c r="R85" t="str">
        <f t="shared" si="30"/>
        <v xml:space="preserve"> </v>
      </c>
      <c r="S85" t="str">
        <f t="shared" si="31"/>
        <v xml:space="preserve"> </v>
      </c>
      <c r="T85" t="str">
        <f t="shared" si="32"/>
        <v xml:space="preserve"> </v>
      </c>
      <c r="U85" t="str">
        <f t="shared" si="33"/>
        <v xml:space="preserve"> </v>
      </c>
      <c r="V85" t="str">
        <f t="shared" si="34"/>
        <v xml:space="preserve"> </v>
      </c>
      <c r="W85" t="str">
        <f t="shared" si="35"/>
        <v xml:space="preserve"> </v>
      </c>
      <c r="X85" t="str">
        <f t="shared" si="36"/>
        <v xml:space="preserve"> </v>
      </c>
    </row>
    <row r="86" spans="1:24" x14ac:dyDescent="0.25">
      <c r="A86">
        <v>500</v>
      </c>
      <c r="B86">
        <v>500</v>
      </c>
      <c r="C86" t="s">
        <v>8310</v>
      </c>
      <c r="D86" t="s">
        <v>8312</v>
      </c>
      <c r="E86" t="s">
        <v>8219</v>
      </c>
      <c r="F86">
        <f t="shared" si="20"/>
        <v>100</v>
      </c>
      <c r="H86">
        <f t="shared" si="21"/>
        <v>500</v>
      </c>
      <c r="I86" t="str">
        <f t="shared" si="22"/>
        <v xml:space="preserve"> </v>
      </c>
      <c r="J86" t="str">
        <f t="shared" si="23"/>
        <v xml:space="preserve"> </v>
      </c>
      <c r="K86" t="str">
        <f t="shared" si="24"/>
        <v xml:space="preserve"> </v>
      </c>
      <c r="L86" t="str">
        <f t="shared" si="25"/>
        <v xml:space="preserve"> </v>
      </c>
      <c r="M86" t="str">
        <f t="shared" si="26"/>
        <v xml:space="preserve"> </v>
      </c>
      <c r="N86" t="str">
        <f t="shared" si="27"/>
        <v xml:space="preserve"> </v>
      </c>
      <c r="O86" t="str">
        <f t="shared" si="28"/>
        <v xml:space="preserve"> </v>
      </c>
      <c r="Q86">
        <f t="shared" si="29"/>
        <v>100</v>
      </c>
      <c r="R86" t="str">
        <f t="shared" si="30"/>
        <v xml:space="preserve"> </v>
      </c>
      <c r="S86" t="str">
        <f t="shared" si="31"/>
        <v xml:space="preserve"> </v>
      </c>
      <c r="T86" t="str">
        <f t="shared" si="32"/>
        <v xml:space="preserve"> </v>
      </c>
      <c r="U86" t="str">
        <f t="shared" si="33"/>
        <v xml:space="preserve"> </v>
      </c>
      <c r="V86" t="str">
        <f t="shared" si="34"/>
        <v xml:space="preserve"> </v>
      </c>
      <c r="W86" t="str">
        <f t="shared" si="35"/>
        <v xml:space="preserve"> </v>
      </c>
      <c r="X86" t="str">
        <f t="shared" si="36"/>
        <v xml:space="preserve"> </v>
      </c>
    </row>
    <row r="87" spans="1:24" x14ac:dyDescent="0.25">
      <c r="A87">
        <v>1200</v>
      </c>
      <c r="B87">
        <v>1506</v>
      </c>
      <c r="C87" t="s">
        <v>8310</v>
      </c>
      <c r="D87" t="s">
        <v>8312</v>
      </c>
      <c r="E87" t="s">
        <v>8219</v>
      </c>
      <c r="F87">
        <f t="shared" si="20"/>
        <v>125.49999999999999</v>
      </c>
      <c r="H87">
        <f t="shared" si="21"/>
        <v>1200</v>
      </c>
      <c r="I87" t="str">
        <f t="shared" si="22"/>
        <v xml:space="preserve"> </v>
      </c>
      <c r="J87" t="str">
        <f t="shared" si="23"/>
        <v xml:space="preserve"> </v>
      </c>
      <c r="K87" t="str">
        <f t="shared" si="24"/>
        <v xml:space="preserve"> </v>
      </c>
      <c r="L87" t="str">
        <f t="shared" si="25"/>
        <v xml:space="preserve"> </v>
      </c>
      <c r="M87" t="str">
        <f t="shared" si="26"/>
        <v xml:space="preserve"> </v>
      </c>
      <c r="N87" t="str">
        <f t="shared" si="27"/>
        <v xml:space="preserve"> </v>
      </c>
      <c r="O87" t="str">
        <f t="shared" si="28"/>
        <v xml:space="preserve"> </v>
      </c>
      <c r="Q87">
        <f t="shared" si="29"/>
        <v>125.49999999999999</v>
      </c>
      <c r="R87" t="str">
        <f t="shared" si="30"/>
        <v xml:space="preserve"> </v>
      </c>
      <c r="S87" t="str">
        <f t="shared" si="31"/>
        <v xml:space="preserve"> </v>
      </c>
      <c r="T87" t="str">
        <f t="shared" si="32"/>
        <v xml:space="preserve"> </v>
      </c>
      <c r="U87" t="str">
        <f t="shared" si="33"/>
        <v xml:space="preserve"> </v>
      </c>
      <c r="V87" t="str">
        <f t="shared" si="34"/>
        <v xml:space="preserve"> </v>
      </c>
      <c r="W87" t="str">
        <f t="shared" si="35"/>
        <v xml:space="preserve"> </v>
      </c>
      <c r="X87" t="str">
        <f t="shared" si="36"/>
        <v xml:space="preserve"> </v>
      </c>
    </row>
    <row r="88" spans="1:24" x14ac:dyDescent="0.25">
      <c r="A88">
        <v>6000</v>
      </c>
      <c r="B88">
        <v>6388</v>
      </c>
      <c r="C88" t="s">
        <v>8310</v>
      </c>
      <c r="D88" t="s">
        <v>8312</v>
      </c>
      <c r="E88" t="s">
        <v>8219</v>
      </c>
      <c r="F88">
        <f t="shared" si="20"/>
        <v>106.46666666666667</v>
      </c>
      <c r="H88">
        <f t="shared" si="21"/>
        <v>6000</v>
      </c>
      <c r="I88" t="str">
        <f t="shared" si="22"/>
        <v xml:space="preserve"> </v>
      </c>
      <c r="J88" t="str">
        <f t="shared" si="23"/>
        <v xml:space="preserve"> </v>
      </c>
      <c r="K88" t="str">
        <f t="shared" si="24"/>
        <v xml:space="preserve"> </v>
      </c>
      <c r="L88" t="str">
        <f t="shared" si="25"/>
        <v xml:space="preserve"> </v>
      </c>
      <c r="M88" t="str">
        <f t="shared" si="26"/>
        <v xml:space="preserve"> </v>
      </c>
      <c r="N88" t="str">
        <f t="shared" si="27"/>
        <v xml:space="preserve"> </v>
      </c>
      <c r="O88" t="str">
        <f t="shared" si="28"/>
        <v xml:space="preserve"> </v>
      </c>
      <c r="Q88">
        <f t="shared" si="29"/>
        <v>106.46666666666667</v>
      </c>
      <c r="R88" t="str">
        <f t="shared" si="30"/>
        <v xml:space="preserve"> </v>
      </c>
      <c r="S88" t="str">
        <f t="shared" si="31"/>
        <v xml:space="preserve"> </v>
      </c>
      <c r="T88" t="str">
        <f t="shared" si="32"/>
        <v xml:space="preserve"> </v>
      </c>
      <c r="U88" t="str">
        <f t="shared" si="33"/>
        <v xml:space="preserve"> </v>
      </c>
      <c r="V88" t="str">
        <f t="shared" si="34"/>
        <v xml:space="preserve"> </v>
      </c>
      <c r="W88" t="str">
        <f t="shared" si="35"/>
        <v xml:space="preserve"> </v>
      </c>
      <c r="X88" t="str">
        <f t="shared" si="36"/>
        <v xml:space="preserve"> </v>
      </c>
    </row>
    <row r="89" spans="1:24" x14ac:dyDescent="0.25">
      <c r="A89">
        <v>2500</v>
      </c>
      <c r="B89">
        <v>2615</v>
      </c>
      <c r="C89" t="s">
        <v>8310</v>
      </c>
      <c r="D89" t="s">
        <v>8312</v>
      </c>
      <c r="E89" t="s">
        <v>8219</v>
      </c>
      <c r="F89">
        <f t="shared" si="20"/>
        <v>104.60000000000001</v>
      </c>
      <c r="H89">
        <f t="shared" si="21"/>
        <v>2500</v>
      </c>
      <c r="I89" t="str">
        <f t="shared" si="22"/>
        <v xml:space="preserve"> </v>
      </c>
      <c r="J89" t="str">
        <f t="shared" si="23"/>
        <v xml:space="preserve"> </v>
      </c>
      <c r="K89" t="str">
        <f t="shared" si="24"/>
        <v xml:space="preserve"> </v>
      </c>
      <c r="L89" t="str">
        <f t="shared" si="25"/>
        <v xml:space="preserve"> </v>
      </c>
      <c r="M89" t="str">
        <f t="shared" si="26"/>
        <v xml:space="preserve"> </v>
      </c>
      <c r="N89" t="str">
        <f t="shared" si="27"/>
        <v xml:space="preserve"> </v>
      </c>
      <c r="O89" t="str">
        <f t="shared" si="28"/>
        <v xml:space="preserve"> </v>
      </c>
      <c r="Q89">
        <f t="shared" si="29"/>
        <v>104.60000000000001</v>
      </c>
      <c r="R89" t="str">
        <f t="shared" si="30"/>
        <v xml:space="preserve"> </v>
      </c>
      <c r="S89" t="str">
        <f t="shared" si="31"/>
        <v xml:space="preserve"> </v>
      </c>
      <c r="T89" t="str">
        <f t="shared" si="32"/>
        <v xml:space="preserve"> </v>
      </c>
      <c r="U89" t="str">
        <f t="shared" si="33"/>
        <v xml:space="preserve"> </v>
      </c>
      <c r="V89" t="str">
        <f t="shared" si="34"/>
        <v xml:space="preserve"> </v>
      </c>
      <c r="W89" t="str">
        <f t="shared" si="35"/>
        <v xml:space="preserve"> </v>
      </c>
      <c r="X89" t="str">
        <f t="shared" si="36"/>
        <v xml:space="preserve"> </v>
      </c>
    </row>
    <row r="90" spans="1:24" x14ac:dyDescent="0.25">
      <c r="A90">
        <v>3500</v>
      </c>
      <c r="B90">
        <v>3600</v>
      </c>
      <c r="C90" t="s">
        <v>8310</v>
      </c>
      <c r="D90" t="s">
        <v>8312</v>
      </c>
      <c r="E90" t="s">
        <v>8219</v>
      </c>
      <c r="F90">
        <f t="shared" si="20"/>
        <v>102.85714285714285</v>
      </c>
      <c r="H90">
        <f t="shared" si="21"/>
        <v>3500</v>
      </c>
      <c r="I90" t="str">
        <f t="shared" si="22"/>
        <v xml:space="preserve"> </v>
      </c>
      <c r="J90" t="str">
        <f t="shared" si="23"/>
        <v xml:space="preserve"> </v>
      </c>
      <c r="K90" t="str">
        <f t="shared" si="24"/>
        <v xml:space="preserve"> </v>
      </c>
      <c r="L90" t="str">
        <f t="shared" si="25"/>
        <v xml:space="preserve"> </v>
      </c>
      <c r="M90" t="str">
        <f t="shared" si="26"/>
        <v xml:space="preserve"> </v>
      </c>
      <c r="N90" t="str">
        <f t="shared" si="27"/>
        <v xml:space="preserve"> </v>
      </c>
      <c r="O90" t="str">
        <f t="shared" si="28"/>
        <v xml:space="preserve"> </v>
      </c>
      <c r="Q90">
        <f t="shared" si="29"/>
        <v>102.85714285714285</v>
      </c>
      <c r="R90" t="str">
        <f t="shared" si="30"/>
        <v xml:space="preserve"> </v>
      </c>
      <c r="S90" t="str">
        <f t="shared" si="31"/>
        <v xml:space="preserve"> </v>
      </c>
      <c r="T90" t="str">
        <f t="shared" si="32"/>
        <v xml:space="preserve"> </v>
      </c>
      <c r="U90" t="str">
        <f t="shared" si="33"/>
        <v xml:space="preserve"> </v>
      </c>
      <c r="V90" t="str">
        <f t="shared" si="34"/>
        <v xml:space="preserve"> </v>
      </c>
      <c r="W90" t="str">
        <f t="shared" si="35"/>
        <v xml:space="preserve"> </v>
      </c>
      <c r="X90" t="str">
        <f t="shared" si="36"/>
        <v xml:space="preserve"> </v>
      </c>
    </row>
    <row r="91" spans="1:24" x14ac:dyDescent="0.25">
      <c r="A91">
        <v>6000</v>
      </c>
      <c r="B91">
        <v>6904</v>
      </c>
      <c r="C91" t="s">
        <v>8310</v>
      </c>
      <c r="D91" t="s">
        <v>8312</v>
      </c>
      <c r="E91" t="s">
        <v>8219</v>
      </c>
      <c r="F91">
        <f t="shared" si="20"/>
        <v>115.06666666666668</v>
      </c>
      <c r="H91">
        <f t="shared" si="21"/>
        <v>6000</v>
      </c>
      <c r="I91" t="str">
        <f t="shared" si="22"/>
        <v xml:space="preserve"> </v>
      </c>
      <c r="J91" t="str">
        <f t="shared" si="23"/>
        <v xml:space="preserve"> </v>
      </c>
      <c r="K91" t="str">
        <f t="shared" si="24"/>
        <v xml:space="preserve"> </v>
      </c>
      <c r="L91" t="str">
        <f t="shared" si="25"/>
        <v xml:space="preserve"> </v>
      </c>
      <c r="M91" t="str">
        <f t="shared" si="26"/>
        <v xml:space="preserve"> </v>
      </c>
      <c r="N91" t="str">
        <f t="shared" si="27"/>
        <v xml:space="preserve"> </v>
      </c>
      <c r="O91" t="str">
        <f t="shared" si="28"/>
        <v xml:space="preserve"> </v>
      </c>
      <c r="Q91">
        <f t="shared" si="29"/>
        <v>115.06666666666668</v>
      </c>
      <c r="R91" t="str">
        <f t="shared" si="30"/>
        <v xml:space="preserve"> </v>
      </c>
      <c r="S91" t="str">
        <f t="shared" si="31"/>
        <v xml:space="preserve"> </v>
      </c>
      <c r="T91" t="str">
        <f t="shared" si="32"/>
        <v xml:space="preserve"> </v>
      </c>
      <c r="U91" t="str">
        <f t="shared" si="33"/>
        <v xml:space="preserve"> </v>
      </c>
      <c r="V91" t="str">
        <f t="shared" si="34"/>
        <v xml:space="preserve"> </v>
      </c>
      <c r="W91" t="str">
        <f t="shared" si="35"/>
        <v xml:space="preserve"> </v>
      </c>
      <c r="X91" t="str">
        <f t="shared" si="36"/>
        <v xml:space="preserve"> </v>
      </c>
    </row>
    <row r="92" spans="1:24" x14ac:dyDescent="0.25">
      <c r="A92">
        <v>500</v>
      </c>
      <c r="B92">
        <v>502</v>
      </c>
      <c r="C92" t="s">
        <v>8310</v>
      </c>
      <c r="D92" t="s">
        <v>8312</v>
      </c>
      <c r="E92" t="s">
        <v>8219</v>
      </c>
      <c r="F92">
        <f t="shared" si="20"/>
        <v>100.4</v>
      </c>
      <c r="H92">
        <f t="shared" si="21"/>
        <v>500</v>
      </c>
      <c r="I92" t="str">
        <f t="shared" si="22"/>
        <v xml:space="preserve"> </v>
      </c>
      <c r="J92" t="str">
        <f t="shared" si="23"/>
        <v xml:space="preserve"> </v>
      </c>
      <c r="K92" t="str">
        <f t="shared" si="24"/>
        <v xml:space="preserve"> </v>
      </c>
      <c r="L92" t="str">
        <f t="shared" si="25"/>
        <v xml:space="preserve"> </v>
      </c>
      <c r="M92" t="str">
        <f t="shared" si="26"/>
        <v xml:space="preserve"> </v>
      </c>
      <c r="N92" t="str">
        <f t="shared" si="27"/>
        <v xml:space="preserve"> </v>
      </c>
      <c r="O92" t="str">
        <f t="shared" si="28"/>
        <v xml:space="preserve"> </v>
      </c>
      <c r="Q92">
        <f t="shared" si="29"/>
        <v>100.4</v>
      </c>
      <c r="R92" t="str">
        <f t="shared" si="30"/>
        <v xml:space="preserve"> </v>
      </c>
      <c r="S92" t="str">
        <f t="shared" si="31"/>
        <v xml:space="preserve"> </v>
      </c>
      <c r="T92" t="str">
        <f t="shared" si="32"/>
        <v xml:space="preserve"> </v>
      </c>
      <c r="U92" t="str">
        <f t="shared" si="33"/>
        <v xml:space="preserve"> </v>
      </c>
      <c r="V92" t="str">
        <f t="shared" si="34"/>
        <v xml:space="preserve"> </v>
      </c>
      <c r="W92" t="str">
        <f t="shared" si="35"/>
        <v xml:space="preserve"> </v>
      </c>
      <c r="X92" t="str">
        <f t="shared" si="36"/>
        <v xml:space="preserve"> </v>
      </c>
    </row>
    <row r="93" spans="1:24" x14ac:dyDescent="0.25">
      <c r="A93">
        <v>3000</v>
      </c>
      <c r="B93">
        <v>3600</v>
      </c>
      <c r="C93" t="s">
        <v>8310</v>
      </c>
      <c r="D93" t="s">
        <v>8312</v>
      </c>
      <c r="E93" t="s">
        <v>8219</v>
      </c>
      <c r="F93">
        <f t="shared" si="20"/>
        <v>120</v>
      </c>
      <c r="H93">
        <f t="shared" si="21"/>
        <v>3000</v>
      </c>
      <c r="I93" t="str">
        <f t="shared" si="22"/>
        <v xml:space="preserve"> </v>
      </c>
      <c r="J93" t="str">
        <f t="shared" si="23"/>
        <v xml:space="preserve"> </v>
      </c>
      <c r="K93" t="str">
        <f t="shared" si="24"/>
        <v xml:space="preserve"> </v>
      </c>
      <c r="L93" t="str">
        <f t="shared" si="25"/>
        <v xml:space="preserve"> </v>
      </c>
      <c r="M93" t="str">
        <f t="shared" si="26"/>
        <v xml:space="preserve"> </v>
      </c>
      <c r="N93" t="str">
        <f t="shared" si="27"/>
        <v xml:space="preserve"> </v>
      </c>
      <c r="O93" t="str">
        <f t="shared" si="28"/>
        <v xml:space="preserve"> </v>
      </c>
      <c r="Q93">
        <f t="shared" si="29"/>
        <v>120</v>
      </c>
      <c r="R93" t="str">
        <f t="shared" si="30"/>
        <v xml:space="preserve"> </v>
      </c>
      <c r="S93" t="str">
        <f t="shared" si="31"/>
        <v xml:space="preserve"> </v>
      </c>
      <c r="T93" t="str">
        <f t="shared" si="32"/>
        <v xml:space="preserve"> </v>
      </c>
      <c r="U93" t="str">
        <f t="shared" si="33"/>
        <v xml:space="preserve"> </v>
      </c>
      <c r="V93" t="str">
        <f t="shared" si="34"/>
        <v xml:space="preserve"> </v>
      </c>
      <c r="W93" t="str">
        <f t="shared" si="35"/>
        <v xml:space="preserve"> </v>
      </c>
      <c r="X93" t="str">
        <f t="shared" si="36"/>
        <v xml:space="preserve"> </v>
      </c>
    </row>
    <row r="94" spans="1:24" x14ac:dyDescent="0.25">
      <c r="A94">
        <v>5000</v>
      </c>
      <c r="B94">
        <v>5260</v>
      </c>
      <c r="C94" t="s">
        <v>8310</v>
      </c>
      <c r="D94" t="s">
        <v>8312</v>
      </c>
      <c r="E94" t="s">
        <v>8219</v>
      </c>
      <c r="F94">
        <f t="shared" si="20"/>
        <v>105.2</v>
      </c>
      <c r="H94">
        <f t="shared" si="21"/>
        <v>5000</v>
      </c>
      <c r="I94" t="str">
        <f t="shared" si="22"/>
        <v xml:space="preserve"> </v>
      </c>
      <c r="J94" t="str">
        <f t="shared" si="23"/>
        <v xml:space="preserve"> </v>
      </c>
      <c r="K94" t="str">
        <f t="shared" si="24"/>
        <v xml:space="preserve"> </v>
      </c>
      <c r="L94" t="str">
        <f t="shared" si="25"/>
        <v xml:space="preserve"> </v>
      </c>
      <c r="M94" t="str">
        <f t="shared" si="26"/>
        <v xml:space="preserve"> </v>
      </c>
      <c r="N94" t="str">
        <f t="shared" si="27"/>
        <v xml:space="preserve"> </v>
      </c>
      <c r="O94" t="str">
        <f t="shared" si="28"/>
        <v xml:space="preserve"> </v>
      </c>
      <c r="Q94">
        <f t="shared" si="29"/>
        <v>105.2</v>
      </c>
      <c r="R94" t="str">
        <f t="shared" si="30"/>
        <v xml:space="preserve"> </v>
      </c>
      <c r="S94" t="str">
        <f t="shared" si="31"/>
        <v xml:space="preserve"> </v>
      </c>
      <c r="T94" t="str">
        <f t="shared" si="32"/>
        <v xml:space="preserve"> </v>
      </c>
      <c r="U94" t="str">
        <f t="shared" si="33"/>
        <v xml:space="preserve"> </v>
      </c>
      <c r="V94" t="str">
        <f t="shared" si="34"/>
        <v xml:space="preserve"> </v>
      </c>
      <c r="W94" t="str">
        <f t="shared" si="35"/>
        <v xml:space="preserve"> </v>
      </c>
      <c r="X94" t="str">
        <f t="shared" si="36"/>
        <v xml:space="preserve"> </v>
      </c>
    </row>
    <row r="95" spans="1:24" x14ac:dyDescent="0.25">
      <c r="A95">
        <v>1000</v>
      </c>
      <c r="B95">
        <v>1106</v>
      </c>
      <c r="C95" t="s">
        <v>8310</v>
      </c>
      <c r="D95" t="s">
        <v>8312</v>
      </c>
      <c r="E95" t="s">
        <v>8219</v>
      </c>
      <c r="F95">
        <f t="shared" si="20"/>
        <v>110.60000000000001</v>
      </c>
      <c r="H95">
        <f t="shared" si="21"/>
        <v>1000</v>
      </c>
      <c r="I95" t="str">
        <f t="shared" si="22"/>
        <v xml:space="preserve"> </v>
      </c>
      <c r="J95" t="str">
        <f t="shared" si="23"/>
        <v xml:space="preserve"> </v>
      </c>
      <c r="K95" t="str">
        <f t="shared" si="24"/>
        <v xml:space="preserve"> </v>
      </c>
      <c r="L95" t="str">
        <f t="shared" si="25"/>
        <v xml:space="preserve"> </v>
      </c>
      <c r="M95" t="str">
        <f t="shared" si="26"/>
        <v xml:space="preserve"> </v>
      </c>
      <c r="N95" t="str">
        <f t="shared" si="27"/>
        <v xml:space="preserve"> </v>
      </c>
      <c r="O95" t="str">
        <f t="shared" si="28"/>
        <v xml:space="preserve"> </v>
      </c>
      <c r="Q95">
        <f t="shared" si="29"/>
        <v>110.60000000000001</v>
      </c>
      <c r="R95" t="str">
        <f t="shared" si="30"/>
        <v xml:space="preserve"> </v>
      </c>
      <c r="S95" t="str">
        <f t="shared" si="31"/>
        <v xml:space="preserve"> </v>
      </c>
      <c r="T95" t="str">
        <f t="shared" si="32"/>
        <v xml:space="preserve"> </v>
      </c>
      <c r="U95" t="str">
        <f t="shared" si="33"/>
        <v xml:space="preserve"> </v>
      </c>
      <c r="V95" t="str">
        <f t="shared" si="34"/>
        <v xml:space="preserve"> </v>
      </c>
      <c r="W95" t="str">
        <f t="shared" si="35"/>
        <v xml:space="preserve"> </v>
      </c>
      <c r="X95" t="str">
        <f t="shared" si="36"/>
        <v xml:space="preserve"> </v>
      </c>
    </row>
    <row r="96" spans="1:24" x14ac:dyDescent="0.25">
      <c r="A96">
        <v>250</v>
      </c>
      <c r="B96">
        <v>260</v>
      </c>
      <c r="C96" t="s">
        <v>8310</v>
      </c>
      <c r="D96" t="s">
        <v>8312</v>
      </c>
      <c r="E96" t="s">
        <v>8219</v>
      </c>
      <c r="F96">
        <f t="shared" si="20"/>
        <v>104</v>
      </c>
      <c r="H96">
        <f t="shared" si="21"/>
        <v>250</v>
      </c>
      <c r="I96" t="str">
        <f t="shared" si="22"/>
        <v xml:space="preserve"> </v>
      </c>
      <c r="J96" t="str">
        <f t="shared" si="23"/>
        <v xml:space="preserve"> </v>
      </c>
      <c r="K96" t="str">
        <f t="shared" si="24"/>
        <v xml:space="preserve"> </v>
      </c>
      <c r="L96" t="str">
        <f t="shared" si="25"/>
        <v xml:space="preserve"> </v>
      </c>
      <c r="M96" t="str">
        <f t="shared" si="26"/>
        <v xml:space="preserve"> </v>
      </c>
      <c r="N96" t="str">
        <f t="shared" si="27"/>
        <v xml:space="preserve"> </v>
      </c>
      <c r="O96" t="str">
        <f t="shared" si="28"/>
        <v xml:space="preserve"> </v>
      </c>
      <c r="Q96">
        <f t="shared" si="29"/>
        <v>104</v>
      </c>
      <c r="R96" t="str">
        <f t="shared" si="30"/>
        <v xml:space="preserve"> </v>
      </c>
      <c r="S96" t="str">
        <f t="shared" si="31"/>
        <v xml:space="preserve"> </v>
      </c>
      <c r="T96" t="str">
        <f t="shared" si="32"/>
        <v xml:space="preserve"> </v>
      </c>
      <c r="U96" t="str">
        <f t="shared" si="33"/>
        <v xml:space="preserve"> </v>
      </c>
      <c r="V96" t="str">
        <f t="shared" si="34"/>
        <v xml:space="preserve"> </v>
      </c>
      <c r="W96" t="str">
        <f t="shared" si="35"/>
        <v xml:space="preserve"> </v>
      </c>
      <c r="X96" t="str">
        <f t="shared" si="36"/>
        <v xml:space="preserve"> </v>
      </c>
    </row>
    <row r="97" spans="1:24" x14ac:dyDescent="0.25">
      <c r="A97">
        <v>350</v>
      </c>
      <c r="B97">
        <v>460</v>
      </c>
      <c r="C97" t="s">
        <v>8310</v>
      </c>
      <c r="D97" t="s">
        <v>8312</v>
      </c>
      <c r="E97" t="s">
        <v>8219</v>
      </c>
      <c r="F97">
        <f t="shared" si="20"/>
        <v>131.42857142857142</v>
      </c>
      <c r="H97">
        <f t="shared" si="21"/>
        <v>350</v>
      </c>
      <c r="I97" t="str">
        <f t="shared" si="22"/>
        <v xml:space="preserve"> </v>
      </c>
      <c r="J97" t="str">
        <f t="shared" si="23"/>
        <v xml:space="preserve"> </v>
      </c>
      <c r="K97" t="str">
        <f t="shared" si="24"/>
        <v xml:space="preserve"> </v>
      </c>
      <c r="L97" t="str">
        <f t="shared" si="25"/>
        <v xml:space="preserve"> </v>
      </c>
      <c r="M97" t="str">
        <f t="shared" si="26"/>
        <v xml:space="preserve"> </v>
      </c>
      <c r="N97" t="str">
        <f t="shared" si="27"/>
        <v xml:space="preserve"> </v>
      </c>
      <c r="O97" t="str">
        <f t="shared" si="28"/>
        <v xml:space="preserve"> </v>
      </c>
      <c r="Q97">
        <f t="shared" si="29"/>
        <v>131.42857142857142</v>
      </c>
      <c r="R97" t="str">
        <f t="shared" si="30"/>
        <v xml:space="preserve"> </v>
      </c>
      <c r="S97" t="str">
        <f t="shared" si="31"/>
        <v xml:space="preserve"> </v>
      </c>
      <c r="T97" t="str">
        <f t="shared" si="32"/>
        <v xml:space="preserve"> </v>
      </c>
      <c r="U97" t="str">
        <f t="shared" si="33"/>
        <v xml:space="preserve"> </v>
      </c>
      <c r="V97" t="str">
        <f t="shared" si="34"/>
        <v xml:space="preserve"> </v>
      </c>
      <c r="W97" t="str">
        <f t="shared" si="35"/>
        <v xml:space="preserve"> </v>
      </c>
      <c r="X97" t="str">
        <f t="shared" si="36"/>
        <v xml:space="preserve"> </v>
      </c>
    </row>
    <row r="98" spans="1:24" x14ac:dyDescent="0.25">
      <c r="A98">
        <v>1500</v>
      </c>
      <c r="B98">
        <v>1720</v>
      </c>
      <c r="C98" t="s">
        <v>8310</v>
      </c>
      <c r="D98" t="s">
        <v>8312</v>
      </c>
      <c r="E98" t="s">
        <v>8219</v>
      </c>
      <c r="F98">
        <f t="shared" si="20"/>
        <v>114.66666666666667</v>
      </c>
      <c r="H98">
        <f t="shared" si="21"/>
        <v>1500</v>
      </c>
      <c r="I98" t="str">
        <f t="shared" si="22"/>
        <v xml:space="preserve"> </v>
      </c>
      <c r="J98" t="str">
        <f t="shared" si="23"/>
        <v xml:space="preserve"> </v>
      </c>
      <c r="K98" t="str">
        <f t="shared" si="24"/>
        <v xml:space="preserve"> </v>
      </c>
      <c r="L98" t="str">
        <f t="shared" si="25"/>
        <v xml:space="preserve"> </v>
      </c>
      <c r="M98" t="str">
        <f t="shared" si="26"/>
        <v xml:space="preserve"> </v>
      </c>
      <c r="N98" t="str">
        <f t="shared" si="27"/>
        <v xml:space="preserve"> </v>
      </c>
      <c r="O98" t="str">
        <f t="shared" si="28"/>
        <v xml:space="preserve"> </v>
      </c>
      <c r="Q98">
        <f t="shared" si="29"/>
        <v>114.66666666666667</v>
      </c>
      <c r="R98" t="str">
        <f t="shared" si="30"/>
        <v xml:space="preserve"> </v>
      </c>
      <c r="S98" t="str">
        <f t="shared" si="31"/>
        <v xml:space="preserve"> </v>
      </c>
      <c r="T98" t="str">
        <f t="shared" si="32"/>
        <v xml:space="preserve"> </v>
      </c>
      <c r="U98" t="str">
        <f t="shared" si="33"/>
        <v xml:space="preserve"> </v>
      </c>
      <c r="V98" t="str">
        <f t="shared" si="34"/>
        <v xml:space="preserve"> </v>
      </c>
      <c r="W98" t="str">
        <f t="shared" si="35"/>
        <v xml:space="preserve"> </v>
      </c>
      <c r="X98" t="str">
        <f t="shared" si="36"/>
        <v xml:space="preserve"> </v>
      </c>
    </row>
    <row r="99" spans="1:24" x14ac:dyDescent="0.25">
      <c r="A99">
        <v>400</v>
      </c>
      <c r="B99">
        <v>425</v>
      </c>
      <c r="C99" t="s">
        <v>8310</v>
      </c>
      <c r="D99" t="s">
        <v>8312</v>
      </c>
      <c r="E99" t="s">
        <v>8219</v>
      </c>
      <c r="F99">
        <f t="shared" si="20"/>
        <v>106.25</v>
      </c>
      <c r="H99">
        <f t="shared" si="21"/>
        <v>400</v>
      </c>
      <c r="I99" t="str">
        <f t="shared" si="22"/>
        <v xml:space="preserve"> </v>
      </c>
      <c r="J99" t="str">
        <f t="shared" si="23"/>
        <v xml:space="preserve"> </v>
      </c>
      <c r="K99" t="str">
        <f t="shared" si="24"/>
        <v xml:space="preserve"> </v>
      </c>
      <c r="L99" t="str">
        <f t="shared" si="25"/>
        <v xml:space="preserve"> </v>
      </c>
      <c r="M99" t="str">
        <f t="shared" si="26"/>
        <v xml:space="preserve"> </v>
      </c>
      <c r="N99" t="str">
        <f t="shared" si="27"/>
        <v xml:space="preserve"> </v>
      </c>
      <c r="O99" t="str">
        <f t="shared" si="28"/>
        <v xml:space="preserve"> </v>
      </c>
      <c r="Q99">
        <f t="shared" si="29"/>
        <v>106.25</v>
      </c>
      <c r="R99" t="str">
        <f t="shared" si="30"/>
        <v xml:space="preserve"> </v>
      </c>
      <c r="S99" t="str">
        <f t="shared" si="31"/>
        <v xml:space="preserve"> </v>
      </c>
      <c r="T99" t="str">
        <f t="shared" si="32"/>
        <v xml:space="preserve"> </v>
      </c>
      <c r="U99" t="str">
        <f t="shared" si="33"/>
        <v xml:space="preserve"> </v>
      </c>
      <c r="V99" t="str">
        <f t="shared" si="34"/>
        <v xml:space="preserve"> </v>
      </c>
      <c r="W99" t="str">
        <f t="shared" si="35"/>
        <v xml:space="preserve"> </v>
      </c>
      <c r="X99" t="str">
        <f t="shared" si="36"/>
        <v xml:space="preserve"> </v>
      </c>
    </row>
    <row r="100" spans="1:24" x14ac:dyDescent="0.25">
      <c r="A100">
        <v>3200</v>
      </c>
      <c r="B100">
        <v>3400</v>
      </c>
      <c r="C100" t="s">
        <v>8310</v>
      </c>
      <c r="D100" t="s">
        <v>8312</v>
      </c>
      <c r="E100" t="s">
        <v>8219</v>
      </c>
      <c r="F100">
        <f t="shared" si="20"/>
        <v>106.25</v>
      </c>
      <c r="H100">
        <f t="shared" si="21"/>
        <v>3200</v>
      </c>
      <c r="I100" t="str">
        <f t="shared" si="22"/>
        <v xml:space="preserve"> </v>
      </c>
      <c r="J100" t="str">
        <f t="shared" si="23"/>
        <v xml:space="preserve"> </v>
      </c>
      <c r="K100" t="str">
        <f t="shared" si="24"/>
        <v xml:space="preserve"> </v>
      </c>
      <c r="L100" t="str">
        <f t="shared" si="25"/>
        <v xml:space="preserve"> </v>
      </c>
      <c r="M100" t="str">
        <f t="shared" si="26"/>
        <v xml:space="preserve"> </v>
      </c>
      <c r="N100" t="str">
        <f t="shared" si="27"/>
        <v xml:space="preserve"> </v>
      </c>
      <c r="O100" t="str">
        <f t="shared" si="28"/>
        <v xml:space="preserve"> </v>
      </c>
      <c r="Q100">
        <f t="shared" si="29"/>
        <v>106.25</v>
      </c>
      <c r="R100" t="str">
        <f t="shared" si="30"/>
        <v xml:space="preserve"> </v>
      </c>
      <c r="S100" t="str">
        <f t="shared" si="31"/>
        <v xml:space="preserve"> </v>
      </c>
      <c r="T100" t="str">
        <f t="shared" si="32"/>
        <v xml:space="preserve"> </v>
      </c>
      <c r="U100" t="str">
        <f t="shared" si="33"/>
        <v xml:space="preserve"> </v>
      </c>
      <c r="V100" t="str">
        <f t="shared" si="34"/>
        <v xml:space="preserve"> </v>
      </c>
      <c r="W100" t="str">
        <f t="shared" si="35"/>
        <v xml:space="preserve"> </v>
      </c>
      <c r="X100" t="str">
        <f t="shared" si="36"/>
        <v xml:space="preserve"> </v>
      </c>
    </row>
    <row r="101" spans="1:24" x14ac:dyDescent="0.25">
      <c r="A101">
        <v>1500</v>
      </c>
      <c r="B101">
        <v>1590.29</v>
      </c>
      <c r="C101" t="s">
        <v>8310</v>
      </c>
      <c r="D101" t="s">
        <v>8312</v>
      </c>
      <c r="E101" t="s">
        <v>8219</v>
      </c>
      <c r="F101">
        <f t="shared" si="20"/>
        <v>106.01933333333334</v>
      </c>
      <c r="H101">
        <f t="shared" si="21"/>
        <v>1500</v>
      </c>
      <c r="I101" t="str">
        <f t="shared" si="22"/>
        <v xml:space="preserve"> </v>
      </c>
      <c r="J101" t="str">
        <f t="shared" si="23"/>
        <v xml:space="preserve"> </v>
      </c>
      <c r="K101" t="str">
        <f t="shared" si="24"/>
        <v xml:space="preserve"> </v>
      </c>
      <c r="L101" t="str">
        <f t="shared" si="25"/>
        <v xml:space="preserve"> </v>
      </c>
      <c r="M101" t="str">
        <f t="shared" si="26"/>
        <v xml:space="preserve"> </v>
      </c>
      <c r="N101" t="str">
        <f t="shared" si="27"/>
        <v xml:space="preserve"> </v>
      </c>
      <c r="O101" t="str">
        <f t="shared" si="28"/>
        <v xml:space="preserve"> </v>
      </c>
      <c r="Q101">
        <f t="shared" si="29"/>
        <v>106.01933333333334</v>
      </c>
      <c r="R101" t="str">
        <f t="shared" si="30"/>
        <v xml:space="preserve"> </v>
      </c>
      <c r="S101" t="str">
        <f t="shared" si="31"/>
        <v xml:space="preserve"> </v>
      </c>
      <c r="T101" t="str">
        <f t="shared" si="32"/>
        <v xml:space="preserve"> </v>
      </c>
      <c r="U101" t="str">
        <f t="shared" si="33"/>
        <v xml:space="preserve"> </v>
      </c>
      <c r="V101" t="str">
        <f t="shared" si="34"/>
        <v xml:space="preserve"> </v>
      </c>
      <c r="W101" t="str">
        <f t="shared" si="35"/>
        <v xml:space="preserve"> </v>
      </c>
      <c r="X101" t="str">
        <f t="shared" si="36"/>
        <v xml:space="preserve"> </v>
      </c>
    </row>
    <row r="102" spans="1:24" x14ac:dyDescent="0.25">
      <c r="A102">
        <v>5000</v>
      </c>
      <c r="B102">
        <v>5000</v>
      </c>
      <c r="C102" t="s">
        <v>8310</v>
      </c>
      <c r="D102" t="s">
        <v>8312</v>
      </c>
      <c r="E102" t="s">
        <v>8219</v>
      </c>
      <c r="F102">
        <f t="shared" si="20"/>
        <v>100</v>
      </c>
      <c r="H102">
        <f t="shared" si="21"/>
        <v>5000</v>
      </c>
      <c r="I102" t="str">
        <f t="shared" si="22"/>
        <v xml:space="preserve"> </v>
      </c>
      <c r="J102" t="str">
        <f t="shared" si="23"/>
        <v xml:space="preserve"> </v>
      </c>
      <c r="K102" t="str">
        <f t="shared" si="24"/>
        <v xml:space="preserve"> </v>
      </c>
      <c r="L102" t="str">
        <f t="shared" si="25"/>
        <v xml:space="preserve"> </v>
      </c>
      <c r="M102" t="str">
        <f t="shared" si="26"/>
        <v xml:space="preserve"> </v>
      </c>
      <c r="N102" t="str">
        <f t="shared" si="27"/>
        <v xml:space="preserve"> </v>
      </c>
      <c r="O102" t="str">
        <f t="shared" si="28"/>
        <v xml:space="preserve"> </v>
      </c>
      <c r="Q102">
        <f t="shared" si="29"/>
        <v>100</v>
      </c>
      <c r="R102" t="str">
        <f t="shared" si="30"/>
        <v xml:space="preserve"> </v>
      </c>
      <c r="S102" t="str">
        <f t="shared" si="31"/>
        <v xml:space="preserve"> </v>
      </c>
      <c r="T102" t="str">
        <f t="shared" si="32"/>
        <v xml:space="preserve"> </v>
      </c>
      <c r="U102" t="str">
        <f t="shared" si="33"/>
        <v xml:space="preserve"> </v>
      </c>
      <c r="V102" t="str">
        <f t="shared" si="34"/>
        <v xml:space="preserve"> </v>
      </c>
      <c r="W102" t="str">
        <f t="shared" si="35"/>
        <v xml:space="preserve"> </v>
      </c>
      <c r="X102" t="str">
        <f t="shared" si="36"/>
        <v xml:space="preserve"> </v>
      </c>
    </row>
    <row r="103" spans="1:24" x14ac:dyDescent="0.25">
      <c r="A103">
        <v>3500</v>
      </c>
      <c r="B103">
        <v>3500</v>
      </c>
      <c r="C103" t="s">
        <v>8310</v>
      </c>
      <c r="D103" t="s">
        <v>8312</v>
      </c>
      <c r="E103" t="s">
        <v>8219</v>
      </c>
      <c r="F103">
        <f t="shared" si="20"/>
        <v>100</v>
      </c>
      <c r="H103">
        <f t="shared" si="21"/>
        <v>3500</v>
      </c>
      <c r="I103" t="str">
        <f t="shared" si="22"/>
        <v xml:space="preserve"> </v>
      </c>
      <c r="J103" t="str">
        <f t="shared" si="23"/>
        <v xml:space="preserve"> </v>
      </c>
      <c r="K103" t="str">
        <f t="shared" si="24"/>
        <v xml:space="preserve"> </v>
      </c>
      <c r="L103" t="str">
        <f t="shared" si="25"/>
        <v xml:space="preserve"> </v>
      </c>
      <c r="M103" t="str">
        <f t="shared" si="26"/>
        <v xml:space="preserve"> </v>
      </c>
      <c r="N103" t="str">
        <f t="shared" si="27"/>
        <v xml:space="preserve"> </v>
      </c>
      <c r="O103" t="str">
        <f t="shared" si="28"/>
        <v xml:space="preserve"> </v>
      </c>
      <c r="Q103">
        <f t="shared" si="29"/>
        <v>100</v>
      </c>
      <c r="R103" t="str">
        <f t="shared" si="30"/>
        <v xml:space="preserve"> </v>
      </c>
      <c r="S103" t="str">
        <f t="shared" si="31"/>
        <v xml:space="preserve"> </v>
      </c>
      <c r="T103" t="str">
        <f t="shared" si="32"/>
        <v xml:space="preserve"> </v>
      </c>
      <c r="U103" t="str">
        <f t="shared" si="33"/>
        <v xml:space="preserve"> </v>
      </c>
      <c r="V103" t="str">
        <f t="shared" si="34"/>
        <v xml:space="preserve"> </v>
      </c>
      <c r="W103" t="str">
        <f t="shared" si="35"/>
        <v xml:space="preserve"> </v>
      </c>
      <c r="X103" t="str">
        <f t="shared" si="36"/>
        <v xml:space="preserve"> </v>
      </c>
    </row>
    <row r="104" spans="1:24" x14ac:dyDescent="0.25">
      <c r="A104">
        <v>6000</v>
      </c>
      <c r="B104">
        <v>7665</v>
      </c>
      <c r="C104" t="s">
        <v>8310</v>
      </c>
      <c r="D104" t="s">
        <v>8312</v>
      </c>
      <c r="E104" t="s">
        <v>8219</v>
      </c>
      <c r="F104">
        <f t="shared" si="20"/>
        <v>127.75000000000001</v>
      </c>
      <c r="H104">
        <f t="shared" si="21"/>
        <v>6000</v>
      </c>
      <c r="I104" t="str">
        <f t="shared" si="22"/>
        <v xml:space="preserve"> </v>
      </c>
      <c r="J104" t="str">
        <f t="shared" si="23"/>
        <v xml:space="preserve"> </v>
      </c>
      <c r="K104" t="str">
        <f t="shared" si="24"/>
        <v xml:space="preserve"> </v>
      </c>
      <c r="L104" t="str">
        <f t="shared" si="25"/>
        <v xml:space="preserve"> </v>
      </c>
      <c r="M104" t="str">
        <f t="shared" si="26"/>
        <v xml:space="preserve"> </v>
      </c>
      <c r="N104" t="str">
        <f t="shared" si="27"/>
        <v xml:space="preserve"> </v>
      </c>
      <c r="O104" t="str">
        <f t="shared" si="28"/>
        <v xml:space="preserve"> </v>
      </c>
      <c r="Q104">
        <f t="shared" si="29"/>
        <v>127.75000000000001</v>
      </c>
      <c r="R104" t="str">
        <f t="shared" si="30"/>
        <v xml:space="preserve"> </v>
      </c>
      <c r="S104" t="str">
        <f t="shared" si="31"/>
        <v xml:space="preserve"> </v>
      </c>
      <c r="T104" t="str">
        <f t="shared" si="32"/>
        <v xml:space="preserve"> </v>
      </c>
      <c r="U104" t="str">
        <f t="shared" si="33"/>
        <v xml:space="preserve"> </v>
      </c>
      <c r="V104" t="str">
        <f t="shared" si="34"/>
        <v xml:space="preserve"> </v>
      </c>
      <c r="W104" t="str">
        <f t="shared" si="35"/>
        <v xml:space="preserve"> </v>
      </c>
      <c r="X104" t="str">
        <f t="shared" si="36"/>
        <v xml:space="preserve"> </v>
      </c>
    </row>
    <row r="105" spans="1:24" x14ac:dyDescent="0.25">
      <c r="A105">
        <v>1300</v>
      </c>
      <c r="B105">
        <v>1367</v>
      </c>
      <c r="C105" t="s">
        <v>8310</v>
      </c>
      <c r="D105" t="s">
        <v>8312</v>
      </c>
      <c r="E105" t="s">
        <v>8219</v>
      </c>
      <c r="F105">
        <f t="shared" si="20"/>
        <v>105.15384615384616</v>
      </c>
      <c r="H105">
        <f t="shared" si="21"/>
        <v>1300</v>
      </c>
      <c r="I105" t="str">
        <f t="shared" si="22"/>
        <v xml:space="preserve"> </v>
      </c>
      <c r="J105" t="str">
        <f t="shared" si="23"/>
        <v xml:space="preserve"> </v>
      </c>
      <c r="K105" t="str">
        <f t="shared" si="24"/>
        <v xml:space="preserve"> </v>
      </c>
      <c r="L105" t="str">
        <f t="shared" si="25"/>
        <v xml:space="preserve"> </v>
      </c>
      <c r="M105" t="str">
        <f t="shared" si="26"/>
        <v xml:space="preserve"> </v>
      </c>
      <c r="N105" t="str">
        <f t="shared" si="27"/>
        <v xml:space="preserve"> </v>
      </c>
      <c r="O105" t="str">
        <f t="shared" si="28"/>
        <v xml:space="preserve"> </v>
      </c>
      <c r="Q105">
        <f t="shared" si="29"/>
        <v>105.15384615384616</v>
      </c>
      <c r="R105" t="str">
        <f t="shared" si="30"/>
        <v xml:space="preserve"> </v>
      </c>
      <c r="S105" t="str">
        <f t="shared" si="31"/>
        <v xml:space="preserve"> </v>
      </c>
      <c r="T105" t="str">
        <f t="shared" si="32"/>
        <v xml:space="preserve"> </v>
      </c>
      <c r="U105" t="str">
        <f t="shared" si="33"/>
        <v xml:space="preserve"> </v>
      </c>
      <c r="V105" t="str">
        <f t="shared" si="34"/>
        <v xml:space="preserve"> </v>
      </c>
      <c r="W105" t="str">
        <f t="shared" si="35"/>
        <v xml:space="preserve"> </v>
      </c>
      <c r="X105" t="str">
        <f t="shared" si="36"/>
        <v xml:space="preserve"> </v>
      </c>
    </row>
    <row r="106" spans="1:24" x14ac:dyDescent="0.25">
      <c r="A106">
        <v>500</v>
      </c>
      <c r="B106">
        <v>600</v>
      </c>
      <c r="C106" t="s">
        <v>8310</v>
      </c>
      <c r="D106" t="s">
        <v>8312</v>
      </c>
      <c r="E106" t="s">
        <v>8219</v>
      </c>
      <c r="F106">
        <f t="shared" si="20"/>
        <v>120</v>
      </c>
      <c r="H106">
        <f t="shared" si="21"/>
        <v>500</v>
      </c>
      <c r="I106" t="str">
        <f t="shared" si="22"/>
        <v xml:space="preserve"> </v>
      </c>
      <c r="J106" t="str">
        <f t="shared" si="23"/>
        <v xml:space="preserve"> </v>
      </c>
      <c r="K106" t="str">
        <f t="shared" si="24"/>
        <v xml:space="preserve"> </v>
      </c>
      <c r="L106" t="str">
        <f t="shared" si="25"/>
        <v xml:space="preserve"> </v>
      </c>
      <c r="M106" t="str">
        <f t="shared" si="26"/>
        <v xml:space="preserve"> </v>
      </c>
      <c r="N106" t="str">
        <f t="shared" si="27"/>
        <v xml:space="preserve"> </v>
      </c>
      <c r="O106" t="str">
        <f t="shared" si="28"/>
        <v xml:space="preserve"> </v>
      </c>
      <c r="Q106">
        <f t="shared" si="29"/>
        <v>120</v>
      </c>
      <c r="R106" t="str">
        <f t="shared" si="30"/>
        <v xml:space="preserve"> </v>
      </c>
      <c r="S106" t="str">
        <f t="shared" si="31"/>
        <v xml:space="preserve"> </v>
      </c>
      <c r="T106" t="str">
        <f t="shared" si="32"/>
        <v xml:space="preserve"> </v>
      </c>
      <c r="U106" t="str">
        <f t="shared" si="33"/>
        <v xml:space="preserve"> </v>
      </c>
      <c r="V106" t="str">
        <f t="shared" si="34"/>
        <v xml:space="preserve"> </v>
      </c>
      <c r="W106" t="str">
        <f t="shared" si="35"/>
        <v xml:space="preserve"> </v>
      </c>
      <c r="X106" t="str">
        <f t="shared" si="36"/>
        <v xml:space="preserve"> </v>
      </c>
    </row>
    <row r="107" spans="1:24" x14ac:dyDescent="0.25">
      <c r="A107">
        <v>2200</v>
      </c>
      <c r="B107">
        <v>2363</v>
      </c>
      <c r="C107" t="s">
        <v>8310</v>
      </c>
      <c r="D107" t="s">
        <v>8312</v>
      </c>
      <c r="E107" t="s">
        <v>8219</v>
      </c>
      <c r="F107">
        <f t="shared" si="20"/>
        <v>107.40909090909089</v>
      </c>
      <c r="H107">
        <f t="shared" si="21"/>
        <v>2200</v>
      </c>
      <c r="I107" t="str">
        <f t="shared" si="22"/>
        <v xml:space="preserve"> </v>
      </c>
      <c r="J107" t="str">
        <f t="shared" si="23"/>
        <v xml:space="preserve"> </v>
      </c>
      <c r="K107" t="str">
        <f t="shared" si="24"/>
        <v xml:space="preserve"> </v>
      </c>
      <c r="L107" t="str">
        <f t="shared" si="25"/>
        <v xml:space="preserve"> </v>
      </c>
      <c r="M107" t="str">
        <f t="shared" si="26"/>
        <v xml:space="preserve"> </v>
      </c>
      <c r="N107" t="str">
        <f t="shared" si="27"/>
        <v xml:space="preserve"> </v>
      </c>
      <c r="O107" t="str">
        <f t="shared" si="28"/>
        <v xml:space="preserve"> </v>
      </c>
      <c r="Q107">
        <f t="shared" si="29"/>
        <v>107.40909090909089</v>
      </c>
      <c r="R107" t="str">
        <f t="shared" si="30"/>
        <v xml:space="preserve"> </v>
      </c>
      <c r="S107" t="str">
        <f t="shared" si="31"/>
        <v xml:space="preserve"> </v>
      </c>
      <c r="T107" t="str">
        <f t="shared" si="32"/>
        <v xml:space="preserve"> </v>
      </c>
      <c r="U107" t="str">
        <f t="shared" si="33"/>
        <v xml:space="preserve"> </v>
      </c>
      <c r="V107" t="str">
        <f t="shared" si="34"/>
        <v xml:space="preserve"> </v>
      </c>
      <c r="W107" t="str">
        <f t="shared" si="35"/>
        <v xml:space="preserve"> </v>
      </c>
      <c r="X107" t="str">
        <f t="shared" si="36"/>
        <v xml:space="preserve"> </v>
      </c>
    </row>
    <row r="108" spans="1:24" x14ac:dyDescent="0.25">
      <c r="A108">
        <v>5000</v>
      </c>
      <c r="B108">
        <v>5025</v>
      </c>
      <c r="C108" t="s">
        <v>8310</v>
      </c>
      <c r="D108" t="s">
        <v>8312</v>
      </c>
      <c r="E108" t="s">
        <v>8219</v>
      </c>
      <c r="F108">
        <f t="shared" si="20"/>
        <v>100.49999999999999</v>
      </c>
      <c r="H108">
        <f t="shared" si="21"/>
        <v>5000</v>
      </c>
      <c r="I108" t="str">
        <f t="shared" si="22"/>
        <v xml:space="preserve"> </v>
      </c>
      <c r="J108" t="str">
        <f t="shared" si="23"/>
        <v xml:space="preserve"> </v>
      </c>
      <c r="K108" t="str">
        <f t="shared" si="24"/>
        <v xml:space="preserve"> </v>
      </c>
      <c r="L108" t="str">
        <f t="shared" si="25"/>
        <v xml:space="preserve"> </v>
      </c>
      <c r="M108" t="str">
        <f t="shared" si="26"/>
        <v xml:space="preserve"> </v>
      </c>
      <c r="N108" t="str">
        <f t="shared" si="27"/>
        <v xml:space="preserve"> </v>
      </c>
      <c r="O108" t="str">
        <f t="shared" si="28"/>
        <v xml:space="preserve"> </v>
      </c>
      <c r="Q108">
        <f t="shared" si="29"/>
        <v>100.49999999999999</v>
      </c>
      <c r="R108" t="str">
        <f t="shared" si="30"/>
        <v xml:space="preserve"> </v>
      </c>
      <c r="S108" t="str">
        <f t="shared" si="31"/>
        <v xml:space="preserve"> </v>
      </c>
      <c r="T108" t="str">
        <f t="shared" si="32"/>
        <v xml:space="preserve"> </v>
      </c>
      <c r="U108" t="str">
        <f t="shared" si="33"/>
        <v xml:space="preserve"> </v>
      </c>
      <c r="V108" t="str">
        <f t="shared" si="34"/>
        <v xml:space="preserve"> </v>
      </c>
      <c r="W108" t="str">
        <f t="shared" si="35"/>
        <v xml:space="preserve"> </v>
      </c>
      <c r="X108" t="str">
        <f t="shared" si="36"/>
        <v xml:space="preserve"> </v>
      </c>
    </row>
    <row r="109" spans="1:24" x14ac:dyDescent="0.25">
      <c r="A109">
        <v>7500</v>
      </c>
      <c r="B109">
        <v>7685</v>
      </c>
      <c r="C109" t="s">
        <v>8310</v>
      </c>
      <c r="D109" t="s">
        <v>8312</v>
      </c>
      <c r="E109" t="s">
        <v>8219</v>
      </c>
      <c r="F109">
        <f t="shared" si="20"/>
        <v>102.46666666666667</v>
      </c>
      <c r="H109">
        <f t="shared" si="21"/>
        <v>7500</v>
      </c>
      <c r="I109" t="str">
        <f t="shared" si="22"/>
        <v xml:space="preserve"> </v>
      </c>
      <c r="J109" t="str">
        <f t="shared" si="23"/>
        <v xml:space="preserve"> </v>
      </c>
      <c r="K109" t="str">
        <f t="shared" si="24"/>
        <v xml:space="preserve"> </v>
      </c>
      <c r="L109" t="str">
        <f t="shared" si="25"/>
        <v xml:space="preserve"> </v>
      </c>
      <c r="M109" t="str">
        <f t="shared" si="26"/>
        <v xml:space="preserve"> </v>
      </c>
      <c r="N109" t="str">
        <f t="shared" si="27"/>
        <v xml:space="preserve"> </v>
      </c>
      <c r="O109" t="str">
        <f t="shared" si="28"/>
        <v xml:space="preserve"> </v>
      </c>
      <c r="Q109">
        <f t="shared" si="29"/>
        <v>102.46666666666667</v>
      </c>
      <c r="R109" t="str">
        <f t="shared" si="30"/>
        <v xml:space="preserve"> </v>
      </c>
      <c r="S109" t="str">
        <f t="shared" si="31"/>
        <v xml:space="preserve"> </v>
      </c>
      <c r="T109" t="str">
        <f t="shared" si="32"/>
        <v xml:space="preserve"> </v>
      </c>
      <c r="U109" t="str">
        <f t="shared" si="33"/>
        <v xml:space="preserve"> </v>
      </c>
      <c r="V109" t="str">
        <f t="shared" si="34"/>
        <v xml:space="preserve"> </v>
      </c>
      <c r="W109" t="str">
        <f t="shared" si="35"/>
        <v xml:space="preserve"> </v>
      </c>
      <c r="X109" t="str">
        <f t="shared" si="36"/>
        <v xml:space="preserve"> </v>
      </c>
    </row>
    <row r="110" spans="1:24" x14ac:dyDescent="0.25">
      <c r="A110">
        <v>1500</v>
      </c>
      <c r="B110">
        <v>3700</v>
      </c>
      <c r="C110" t="s">
        <v>8310</v>
      </c>
      <c r="D110" t="s">
        <v>8312</v>
      </c>
      <c r="E110" t="s">
        <v>8219</v>
      </c>
      <c r="F110">
        <f t="shared" si="20"/>
        <v>246.66666666666669</v>
      </c>
      <c r="H110">
        <f t="shared" si="21"/>
        <v>1500</v>
      </c>
      <c r="I110" t="str">
        <f t="shared" si="22"/>
        <v xml:space="preserve"> </v>
      </c>
      <c r="J110" t="str">
        <f t="shared" si="23"/>
        <v xml:space="preserve"> </v>
      </c>
      <c r="K110" t="str">
        <f t="shared" si="24"/>
        <v xml:space="preserve"> </v>
      </c>
      <c r="L110" t="str">
        <f t="shared" si="25"/>
        <v xml:space="preserve"> </v>
      </c>
      <c r="M110" t="str">
        <f t="shared" si="26"/>
        <v xml:space="preserve"> </v>
      </c>
      <c r="N110" t="str">
        <f t="shared" si="27"/>
        <v xml:space="preserve"> </v>
      </c>
      <c r="O110" t="str">
        <f t="shared" si="28"/>
        <v xml:space="preserve"> </v>
      </c>
      <c r="Q110">
        <f t="shared" si="29"/>
        <v>246.66666666666669</v>
      </c>
      <c r="R110" t="str">
        <f t="shared" si="30"/>
        <v xml:space="preserve"> </v>
      </c>
      <c r="S110" t="str">
        <f t="shared" si="31"/>
        <v xml:space="preserve"> </v>
      </c>
      <c r="T110" t="str">
        <f t="shared" si="32"/>
        <v xml:space="preserve"> </v>
      </c>
      <c r="U110" t="str">
        <f t="shared" si="33"/>
        <v xml:space="preserve"> </v>
      </c>
      <c r="V110" t="str">
        <f t="shared" si="34"/>
        <v xml:space="preserve"> </v>
      </c>
      <c r="W110" t="str">
        <f t="shared" si="35"/>
        <v xml:space="preserve"> </v>
      </c>
      <c r="X110" t="str">
        <f t="shared" si="36"/>
        <v xml:space="preserve"> </v>
      </c>
    </row>
    <row r="111" spans="1:24" x14ac:dyDescent="0.25">
      <c r="A111">
        <v>1000</v>
      </c>
      <c r="B111">
        <v>2195</v>
      </c>
      <c r="C111" t="s">
        <v>8310</v>
      </c>
      <c r="D111" t="s">
        <v>8312</v>
      </c>
      <c r="E111" t="s">
        <v>8219</v>
      </c>
      <c r="F111">
        <f t="shared" si="20"/>
        <v>219.49999999999997</v>
      </c>
      <c r="H111">
        <f t="shared" si="21"/>
        <v>1000</v>
      </c>
      <c r="I111" t="str">
        <f t="shared" si="22"/>
        <v xml:space="preserve"> </v>
      </c>
      <c r="J111" t="str">
        <f t="shared" si="23"/>
        <v xml:space="preserve"> </v>
      </c>
      <c r="K111" t="str">
        <f t="shared" si="24"/>
        <v xml:space="preserve"> </v>
      </c>
      <c r="L111" t="str">
        <f t="shared" si="25"/>
        <v xml:space="preserve"> </v>
      </c>
      <c r="M111" t="str">
        <f t="shared" si="26"/>
        <v xml:space="preserve"> </v>
      </c>
      <c r="N111" t="str">
        <f t="shared" si="27"/>
        <v xml:space="preserve"> </v>
      </c>
      <c r="O111" t="str">
        <f t="shared" si="28"/>
        <v xml:space="preserve"> </v>
      </c>
      <c r="Q111">
        <f t="shared" si="29"/>
        <v>219.49999999999997</v>
      </c>
      <c r="R111" t="str">
        <f t="shared" si="30"/>
        <v xml:space="preserve"> </v>
      </c>
      <c r="S111" t="str">
        <f t="shared" si="31"/>
        <v xml:space="preserve"> </v>
      </c>
      <c r="T111" t="str">
        <f t="shared" si="32"/>
        <v xml:space="preserve"> </v>
      </c>
      <c r="U111" t="str">
        <f t="shared" si="33"/>
        <v xml:space="preserve"> </v>
      </c>
      <c r="V111" t="str">
        <f t="shared" si="34"/>
        <v xml:space="preserve"> </v>
      </c>
      <c r="W111" t="str">
        <f t="shared" si="35"/>
        <v xml:space="preserve"> </v>
      </c>
      <c r="X111" t="str">
        <f t="shared" si="36"/>
        <v xml:space="preserve"> </v>
      </c>
    </row>
    <row r="112" spans="1:24" x14ac:dyDescent="0.25">
      <c r="A112">
        <v>1300</v>
      </c>
      <c r="B112">
        <v>1700</v>
      </c>
      <c r="C112" t="s">
        <v>8310</v>
      </c>
      <c r="D112" t="s">
        <v>8312</v>
      </c>
      <c r="E112" t="s">
        <v>8219</v>
      </c>
      <c r="F112">
        <f t="shared" si="20"/>
        <v>130.76923076923077</v>
      </c>
      <c r="H112">
        <f t="shared" si="21"/>
        <v>1300</v>
      </c>
      <c r="I112" t="str">
        <f t="shared" si="22"/>
        <v xml:space="preserve"> </v>
      </c>
      <c r="J112" t="str">
        <f t="shared" si="23"/>
        <v xml:space="preserve"> </v>
      </c>
      <c r="K112" t="str">
        <f t="shared" si="24"/>
        <v xml:space="preserve"> </v>
      </c>
      <c r="L112" t="str">
        <f t="shared" si="25"/>
        <v xml:space="preserve"> </v>
      </c>
      <c r="M112" t="str">
        <f t="shared" si="26"/>
        <v xml:space="preserve"> </v>
      </c>
      <c r="N112" t="str">
        <f t="shared" si="27"/>
        <v xml:space="preserve"> </v>
      </c>
      <c r="O112" t="str">
        <f t="shared" si="28"/>
        <v xml:space="preserve"> </v>
      </c>
      <c r="Q112">
        <f t="shared" si="29"/>
        <v>130.76923076923077</v>
      </c>
      <c r="R112" t="str">
        <f t="shared" si="30"/>
        <v xml:space="preserve"> </v>
      </c>
      <c r="S112" t="str">
        <f t="shared" si="31"/>
        <v xml:space="preserve"> </v>
      </c>
      <c r="T112" t="str">
        <f t="shared" si="32"/>
        <v xml:space="preserve"> </v>
      </c>
      <c r="U112" t="str">
        <f t="shared" si="33"/>
        <v xml:space="preserve"> </v>
      </c>
      <c r="V112" t="str">
        <f t="shared" si="34"/>
        <v xml:space="preserve"> </v>
      </c>
      <c r="W112" t="str">
        <f t="shared" si="35"/>
        <v xml:space="preserve"> </v>
      </c>
      <c r="X112" t="str">
        <f t="shared" si="36"/>
        <v xml:space="preserve"> </v>
      </c>
    </row>
    <row r="113" spans="1:24" x14ac:dyDescent="0.25">
      <c r="A113">
        <v>3500</v>
      </c>
      <c r="B113">
        <v>5410</v>
      </c>
      <c r="C113" t="s">
        <v>8310</v>
      </c>
      <c r="D113" t="s">
        <v>8312</v>
      </c>
      <c r="E113" t="s">
        <v>8219</v>
      </c>
      <c r="F113">
        <f t="shared" si="20"/>
        <v>154.57142857142858</v>
      </c>
      <c r="H113">
        <f t="shared" si="21"/>
        <v>3500</v>
      </c>
      <c r="I113" t="str">
        <f t="shared" si="22"/>
        <v xml:space="preserve"> </v>
      </c>
      <c r="J113" t="str">
        <f t="shared" si="23"/>
        <v xml:space="preserve"> </v>
      </c>
      <c r="K113" t="str">
        <f t="shared" si="24"/>
        <v xml:space="preserve"> </v>
      </c>
      <c r="L113" t="str">
        <f t="shared" si="25"/>
        <v xml:space="preserve"> </v>
      </c>
      <c r="M113" t="str">
        <f t="shared" si="26"/>
        <v xml:space="preserve"> </v>
      </c>
      <c r="N113" t="str">
        <f t="shared" si="27"/>
        <v xml:space="preserve"> </v>
      </c>
      <c r="O113" t="str">
        <f t="shared" si="28"/>
        <v xml:space="preserve"> </v>
      </c>
      <c r="Q113">
        <f t="shared" si="29"/>
        <v>154.57142857142858</v>
      </c>
      <c r="R113" t="str">
        <f t="shared" si="30"/>
        <v xml:space="preserve"> </v>
      </c>
      <c r="S113" t="str">
        <f t="shared" si="31"/>
        <v xml:space="preserve"> </v>
      </c>
      <c r="T113" t="str">
        <f t="shared" si="32"/>
        <v xml:space="preserve"> </v>
      </c>
      <c r="U113" t="str">
        <f t="shared" si="33"/>
        <v xml:space="preserve"> </v>
      </c>
      <c r="V113" t="str">
        <f t="shared" si="34"/>
        <v xml:space="preserve"> </v>
      </c>
      <c r="W113" t="str">
        <f t="shared" si="35"/>
        <v xml:space="preserve"> </v>
      </c>
      <c r="X113" t="str">
        <f t="shared" si="36"/>
        <v xml:space="preserve"> </v>
      </c>
    </row>
    <row r="114" spans="1:24" x14ac:dyDescent="0.25">
      <c r="A114">
        <v>5000</v>
      </c>
      <c r="B114">
        <v>5200</v>
      </c>
      <c r="C114" t="s">
        <v>8310</v>
      </c>
      <c r="D114" t="s">
        <v>8312</v>
      </c>
      <c r="E114" t="s">
        <v>8219</v>
      </c>
      <c r="F114">
        <f t="shared" si="20"/>
        <v>104</v>
      </c>
      <c r="H114">
        <f t="shared" si="21"/>
        <v>5000</v>
      </c>
      <c r="I114" t="str">
        <f t="shared" si="22"/>
        <v xml:space="preserve"> </v>
      </c>
      <c r="J114" t="str">
        <f t="shared" si="23"/>
        <v xml:space="preserve"> </v>
      </c>
      <c r="K114" t="str">
        <f t="shared" si="24"/>
        <v xml:space="preserve"> </v>
      </c>
      <c r="L114" t="str">
        <f t="shared" si="25"/>
        <v xml:space="preserve"> </v>
      </c>
      <c r="M114" t="str">
        <f t="shared" si="26"/>
        <v xml:space="preserve"> </v>
      </c>
      <c r="N114" t="str">
        <f t="shared" si="27"/>
        <v xml:space="preserve"> </v>
      </c>
      <c r="O114" t="str">
        <f t="shared" si="28"/>
        <v xml:space="preserve"> </v>
      </c>
      <c r="Q114">
        <f t="shared" si="29"/>
        <v>104</v>
      </c>
      <c r="R114" t="str">
        <f t="shared" si="30"/>
        <v xml:space="preserve"> </v>
      </c>
      <c r="S114" t="str">
        <f t="shared" si="31"/>
        <v xml:space="preserve"> </v>
      </c>
      <c r="T114" t="str">
        <f t="shared" si="32"/>
        <v xml:space="preserve"> </v>
      </c>
      <c r="U114" t="str">
        <f t="shared" si="33"/>
        <v xml:space="preserve"> </v>
      </c>
      <c r="V114" t="str">
        <f t="shared" si="34"/>
        <v xml:space="preserve"> </v>
      </c>
      <c r="W114" t="str">
        <f t="shared" si="35"/>
        <v xml:space="preserve"> </v>
      </c>
      <c r="X114" t="str">
        <f t="shared" si="36"/>
        <v xml:space="preserve"> </v>
      </c>
    </row>
    <row r="115" spans="1:24" x14ac:dyDescent="0.25">
      <c r="A115">
        <v>5000</v>
      </c>
      <c r="B115">
        <v>7050</v>
      </c>
      <c r="C115" t="s">
        <v>8310</v>
      </c>
      <c r="D115" t="s">
        <v>8312</v>
      </c>
      <c r="E115" t="s">
        <v>8219</v>
      </c>
      <c r="F115">
        <f t="shared" si="20"/>
        <v>141</v>
      </c>
      <c r="H115">
        <f t="shared" si="21"/>
        <v>5000</v>
      </c>
      <c r="I115" t="str">
        <f t="shared" si="22"/>
        <v xml:space="preserve"> </v>
      </c>
      <c r="J115" t="str">
        <f t="shared" si="23"/>
        <v xml:space="preserve"> </v>
      </c>
      <c r="K115" t="str">
        <f t="shared" si="24"/>
        <v xml:space="preserve"> </v>
      </c>
      <c r="L115" t="str">
        <f t="shared" si="25"/>
        <v xml:space="preserve"> </v>
      </c>
      <c r="M115" t="str">
        <f t="shared" si="26"/>
        <v xml:space="preserve"> </v>
      </c>
      <c r="N115" t="str">
        <f t="shared" si="27"/>
        <v xml:space="preserve"> </v>
      </c>
      <c r="O115" t="str">
        <f t="shared" si="28"/>
        <v xml:space="preserve"> </v>
      </c>
      <c r="Q115">
        <f t="shared" si="29"/>
        <v>141</v>
      </c>
      <c r="R115" t="str">
        <f t="shared" si="30"/>
        <v xml:space="preserve"> </v>
      </c>
      <c r="S115" t="str">
        <f t="shared" si="31"/>
        <v xml:space="preserve"> </v>
      </c>
      <c r="T115" t="str">
        <f t="shared" si="32"/>
        <v xml:space="preserve"> </v>
      </c>
      <c r="U115" t="str">
        <f t="shared" si="33"/>
        <v xml:space="preserve"> </v>
      </c>
      <c r="V115" t="str">
        <f t="shared" si="34"/>
        <v xml:space="preserve"> </v>
      </c>
      <c r="W115" t="str">
        <f t="shared" si="35"/>
        <v xml:space="preserve"> </v>
      </c>
      <c r="X115" t="str">
        <f t="shared" si="36"/>
        <v xml:space="preserve"> </v>
      </c>
    </row>
    <row r="116" spans="1:24" x14ac:dyDescent="0.25">
      <c r="A116">
        <v>3000</v>
      </c>
      <c r="B116">
        <v>3100</v>
      </c>
      <c r="C116" t="s">
        <v>8310</v>
      </c>
      <c r="D116" t="s">
        <v>8312</v>
      </c>
      <c r="E116" t="s">
        <v>8219</v>
      </c>
      <c r="F116">
        <f t="shared" si="20"/>
        <v>103.33333333333334</v>
      </c>
      <c r="H116">
        <f t="shared" si="21"/>
        <v>3000</v>
      </c>
      <c r="I116" t="str">
        <f t="shared" si="22"/>
        <v xml:space="preserve"> </v>
      </c>
      <c r="J116" t="str">
        <f t="shared" si="23"/>
        <v xml:space="preserve"> </v>
      </c>
      <c r="K116" t="str">
        <f t="shared" si="24"/>
        <v xml:space="preserve"> </v>
      </c>
      <c r="L116" t="str">
        <f t="shared" si="25"/>
        <v xml:space="preserve"> </v>
      </c>
      <c r="M116" t="str">
        <f t="shared" si="26"/>
        <v xml:space="preserve"> </v>
      </c>
      <c r="N116" t="str">
        <f t="shared" si="27"/>
        <v xml:space="preserve"> </v>
      </c>
      <c r="O116" t="str">
        <f t="shared" si="28"/>
        <v xml:space="preserve"> </v>
      </c>
      <c r="Q116">
        <f t="shared" si="29"/>
        <v>103.33333333333334</v>
      </c>
      <c r="R116" t="str">
        <f t="shared" si="30"/>
        <v xml:space="preserve"> </v>
      </c>
      <c r="S116" t="str">
        <f t="shared" si="31"/>
        <v xml:space="preserve"> </v>
      </c>
      <c r="T116" t="str">
        <f t="shared" si="32"/>
        <v xml:space="preserve"> </v>
      </c>
      <c r="U116" t="str">
        <f t="shared" si="33"/>
        <v xml:space="preserve"> </v>
      </c>
      <c r="V116" t="str">
        <f t="shared" si="34"/>
        <v xml:space="preserve"> </v>
      </c>
      <c r="W116" t="str">
        <f t="shared" si="35"/>
        <v xml:space="preserve"> </v>
      </c>
      <c r="X116" t="str">
        <f t="shared" si="36"/>
        <v xml:space="preserve"> </v>
      </c>
    </row>
    <row r="117" spans="1:24" x14ac:dyDescent="0.25">
      <c r="A117">
        <v>450</v>
      </c>
      <c r="B117">
        <v>632</v>
      </c>
      <c r="C117" t="s">
        <v>8310</v>
      </c>
      <c r="D117" t="s">
        <v>8312</v>
      </c>
      <c r="E117" t="s">
        <v>8219</v>
      </c>
      <c r="F117">
        <f t="shared" si="20"/>
        <v>140.44444444444443</v>
      </c>
      <c r="H117">
        <f t="shared" si="21"/>
        <v>450</v>
      </c>
      <c r="I117" t="str">
        <f t="shared" si="22"/>
        <v xml:space="preserve"> </v>
      </c>
      <c r="J117" t="str">
        <f t="shared" si="23"/>
        <v xml:space="preserve"> </v>
      </c>
      <c r="K117" t="str">
        <f t="shared" si="24"/>
        <v xml:space="preserve"> </v>
      </c>
      <c r="L117" t="str">
        <f t="shared" si="25"/>
        <v xml:space="preserve"> </v>
      </c>
      <c r="M117" t="str">
        <f t="shared" si="26"/>
        <v xml:space="preserve"> </v>
      </c>
      <c r="N117" t="str">
        <f t="shared" si="27"/>
        <v xml:space="preserve"> </v>
      </c>
      <c r="O117" t="str">
        <f t="shared" si="28"/>
        <v xml:space="preserve"> </v>
      </c>
      <c r="Q117">
        <f t="shared" si="29"/>
        <v>140.44444444444443</v>
      </c>
      <c r="R117" t="str">
        <f t="shared" si="30"/>
        <v xml:space="preserve"> </v>
      </c>
      <c r="S117" t="str">
        <f t="shared" si="31"/>
        <v xml:space="preserve"> </v>
      </c>
      <c r="T117" t="str">
        <f t="shared" si="32"/>
        <v xml:space="preserve"> </v>
      </c>
      <c r="U117" t="str">
        <f t="shared" si="33"/>
        <v xml:space="preserve"> </v>
      </c>
      <c r="V117" t="str">
        <f t="shared" si="34"/>
        <v xml:space="preserve"> </v>
      </c>
      <c r="W117" t="str">
        <f t="shared" si="35"/>
        <v xml:space="preserve"> </v>
      </c>
      <c r="X117" t="str">
        <f t="shared" si="36"/>
        <v xml:space="preserve"> </v>
      </c>
    </row>
    <row r="118" spans="1:24" x14ac:dyDescent="0.25">
      <c r="A118">
        <v>3500</v>
      </c>
      <c r="B118">
        <v>3978</v>
      </c>
      <c r="C118" t="s">
        <v>8310</v>
      </c>
      <c r="D118" t="s">
        <v>8312</v>
      </c>
      <c r="E118" t="s">
        <v>8219</v>
      </c>
      <c r="F118">
        <f t="shared" si="20"/>
        <v>113.65714285714286</v>
      </c>
      <c r="H118">
        <f t="shared" si="21"/>
        <v>3500</v>
      </c>
      <c r="I118" t="str">
        <f t="shared" si="22"/>
        <v xml:space="preserve"> </v>
      </c>
      <c r="J118" t="str">
        <f t="shared" si="23"/>
        <v xml:space="preserve"> </v>
      </c>
      <c r="K118" t="str">
        <f t="shared" si="24"/>
        <v xml:space="preserve"> </v>
      </c>
      <c r="L118" t="str">
        <f t="shared" si="25"/>
        <v xml:space="preserve"> </v>
      </c>
      <c r="M118" t="str">
        <f t="shared" si="26"/>
        <v xml:space="preserve"> </v>
      </c>
      <c r="N118" t="str">
        <f t="shared" si="27"/>
        <v xml:space="preserve"> </v>
      </c>
      <c r="O118" t="str">
        <f t="shared" si="28"/>
        <v xml:space="preserve"> </v>
      </c>
      <c r="Q118">
        <f t="shared" si="29"/>
        <v>113.65714285714286</v>
      </c>
      <c r="R118" t="str">
        <f t="shared" si="30"/>
        <v xml:space="preserve"> </v>
      </c>
      <c r="S118" t="str">
        <f t="shared" si="31"/>
        <v xml:space="preserve"> </v>
      </c>
      <c r="T118" t="str">
        <f t="shared" si="32"/>
        <v xml:space="preserve"> </v>
      </c>
      <c r="U118" t="str">
        <f t="shared" si="33"/>
        <v xml:space="preserve"> </v>
      </c>
      <c r="V118" t="str">
        <f t="shared" si="34"/>
        <v xml:space="preserve"> </v>
      </c>
      <c r="W118" t="str">
        <f t="shared" si="35"/>
        <v xml:space="preserve"> </v>
      </c>
      <c r="X118" t="str">
        <f t="shared" si="36"/>
        <v xml:space="preserve"> </v>
      </c>
    </row>
    <row r="119" spans="1:24" x14ac:dyDescent="0.25">
      <c r="A119">
        <v>4500</v>
      </c>
      <c r="B119">
        <v>4522.22</v>
      </c>
      <c r="C119" t="s">
        <v>8310</v>
      </c>
      <c r="D119" t="s">
        <v>8312</v>
      </c>
      <c r="E119" t="s">
        <v>8219</v>
      </c>
      <c r="F119">
        <f t="shared" si="20"/>
        <v>100.49377777777779</v>
      </c>
      <c r="H119">
        <f t="shared" si="21"/>
        <v>4500</v>
      </c>
      <c r="I119" t="str">
        <f t="shared" si="22"/>
        <v xml:space="preserve"> </v>
      </c>
      <c r="J119" t="str">
        <f t="shared" si="23"/>
        <v xml:space="preserve"> </v>
      </c>
      <c r="K119" t="str">
        <f t="shared" si="24"/>
        <v xml:space="preserve"> </v>
      </c>
      <c r="L119" t="str">
        <f t="shared" si="25"/>
        <v xml:space="preserve"> </v>
      </c>
      <c r="M119" t="str">
        <f t="shared" si="26"/>
        <v xml:space="preserve"> </v>
      </c>
      <c r="N119" t="str">
        <f t="shared" si="27"/>
        <v xml:space="preserve"> </v>
      </c>
      <c r="O119" t="str">
        <f t="shared" si="28"/>
        <v xml:space="preserve"> </v>
      </c>
      <c r="Q119">
        <f t="shared" si="29"/>
        <v>100.49377777777779</v>
      </c>
      <c r="R119" t="str">
        <f t="shared" si="30"/>
        <v xml:space="preserve"> </v>
      </c>
      <c r="S119" t="str">
        <f t="shared" si="31"/>
        <v xml:space="preserve"> </v>
      </c>
      <c r="T119" t="str">
        <f t="shared" si="32"/>
        <v xml:space="preserve"> </v>
      </c>
      <c r="U119" t="str">
        <f t="shared" si="33"/>
        <v xml:space="preserve"> </v>
      </c>
      <c r="V119" t="str">
        <f t="shared" si="34"/>
        <v xml:space="preserve"> </v>
      </c>
      <c r="W119" t="str">
        <f t="shared" si="35"/>
        <v xml:space="preserve"> </v>
      </c>
      <c r="X119" t="str">
        <f t="shared" si="36"/>
        <v xml:space="preserve"> </v>
      </c>
    </row>
    <row r="120" spans="1:24" x14ac:dyDescent="0.25">
      <c r="A120">
        <v>5000</v>
      </c>
      <c r="B120">
        <v>5651.58</v>
      </c>
      <c r="C120" t="s">
        <v>8310</v>
      </c>
      <c r="D120" t="s">
        <v>8312</v>
      </c>
      <c r="E120" t="s">
        <v>8219</v>
      </c>
      <c r="F120">
        <f t="shared" si="20"/>
        <v>113.03159999999998</v>
      </c>
      <c r="H120">
        <f t="shared" si="21"/>
        <v>5000</v>
      </c>
      <c r="I120" t="str">
        <f t="shared" si="22"/>
        <v xml:space="preserve"> </v>
      </c>
      <c r="J120" t="str">
        <f t="shared" si="23"/>
        <v xml:space="preserve"> </v>
      </c>
      <c r="K120" t="str">
        <f t="shared" si="24"/>
        <v xml:space="preserve"> </v>
      </c>
      <c r="L120" t="str">
        <f t="shared" si="25"/>
        <v xml:space="preserve"> </v>
      </c>
      <c r="M120" t="str">
        <f t="shared" si="26"/>
        <v xml:space="preserve"> </v>
      </c>
      <c r="N120" t="str">
        <f t="shared" si="27"/>
        <v xml:space="preserve"> </v>
      </c>
      <c r="O120" t="str">
        <f t="shared" si="28"/>
        <v xml:space="preserve"> </v>
      </c>
      <c r="Q120">
        <f t="shared" si="29"/>
        <v>113.03159999999998</v>
      </c>
      <c r="R120" t="str">
        <f t="shared" si="30"/>
        <v xml:space="preserve"> </v>
      </c>
      <c r="S120" t="str">
        <f t="shared" si="31"/>
        <v xml:space="preserve"> </v>
      </c>
      <c r="T120" t="str">
        <f t="shared" si="32"/>
        <v xml:space="preserve"> </v>
      </c>
      <c r="U120" t="str">
        <f t="shared" si="33"/>
        <v xml:space="preserve"> </v>
      </c>
      <c r="V120" t="str">
        <f t="shared" si="34"/>
        <v xml:space="preserve"> </v>
      </c>
      <c r="W120" t="str">
        <f t="shared" si="35"/>
        <v xml:space="preserve"> </v>
      </c>
      <c r="X120" t="str">
        <f t="shared" si="36"/>
        <v xml:space="preserve"> </v>
      </c>
    </row>
    <row r="121" spans="1:24" x14ac:dyDescent="0.25">
      <c r="A121">
        <v>3250</v>
      </c>
      <c r="B121">
        <v>3398.1</v>
      </c>
      <c r="C121" t="s">
        <v>8310</v>
      </c>
      <c r="D121" t="s">
        <v>8312</v>
      </c>
      <c r="E121" t="s">
        <v>8219</v>
      </c>
      <c r="F121">
        <f t="shared" si="20"/>
        <v>104.55692307692308</v>
      </c>
      <c r="H121">
        <f t="shared" si="21"/>
        <v>3250</v>
      </c>
      <c r="I121" t="str">
        <f t="shared" si="22"/>
        <v xml:space="preserve"> </v>
      </c>
      <c r="J121" t="str">
        <f t="shared" si="23"/>
        <v xml:space="preserve"> </v>
      </c>
      <c r="K121" t="str">
        <f t="shared" si="24"/>
        <v xml:space="preserve"> </v>
      </c>
      <c r="L121" t="str">
        <f t="shared" si="25"/>
        <v xml:space="preserve"> </v>
      </c>
      <c r="M121" t="str">
        <f t="shared" si="26"/>
        <v xml:space="preserve"> </v>
      </c>
      <c r="N121" t="str">
        <f t="shared" si="27"/>
        <v xml:space="preserve"> </v>
      </c>
      <c r="O121" t="str">
        <f t="shared" si="28"/>
        <v xml:space="preserve"> </v>
      </c>
      <c r="Q121">
        <f t="shared" si="29"/>
        <v>104.55692307692308</v>
      </c>
      <c r="R121" t="str">
        <f t="shared" si="30"/>
        <v xml:space="preserve"> </v>
      </c>
      <c r="S121" t="str">
        <f t="shared" si="31"/>
        <v xml:space="preserve"> </v>
      </c>
      <c r="T121" t="str">
        <f t="shared" si="32"/>
        <v xml:space="preserve"> </v>
      </c>
      <c r="U121" t="str">
        <f t="shared" si="33"/>
        <v xml:space="preserve"> </v>
      </c>
      <c r="V121" t="str">
        <f t="shared" si="34"/>
        <v xml:space="preserve"> </v>
      </c>
      <c r="W121" t="str">
        <f t="shared" si="35"/>
        <v xml:space="preserve"> </v>
      </c>
      <c r="X121" t="str">
        <f t="shared" si="36"/>
        <v xml:space="preserve"> </v>
      </c>
    </row>
    <row r="122" spans="1:24" x14ac:dyDescent="0.25">
      <c r="A122">
        <v>70000</v>
      </c>
      <c r="B122">
        <v>10</v>
      </c>
      <c r="C122" t="s">
        <v>8310</v>
      </c>
      <c r="D122" t="s">
        <v>8313</v>
      </c>
      <c r="E122" t="s">
        <v>8220</v>
      </c>
      <c r="F122">
        <f t="shared" si="20"/>
        <v>1.4285714285714287E-2</v>
      </c>
      <c r="H122">
        <f t="shared" si="21"/>
        <v>70000</v>
      </c>
      <c r="I122" t="str">
        <f t="shared" si="22"/>
        <v xml:space="preserve"> </v>
      </c>
      <c r="J122" t="str">
        <f t="shared" si="23"/>
        <v xml:space="preserve"> </v>
      </c>
      <c r="K122" t="str">
        <f t="shared" si="24"/>
        <v xml:space="preserve"> </v>
      </c>
      <c r="L122" t="str">
        <f t="shared" si="25"/>
        <v xml:space="preserve"> </v>
      </c>
      <c r="M122" t="str">
        <f t="shared" si="26"/>
        <v xml:space="preserve"> </v>
      </c>
      <c r="N122" t="str">
        <f t="shared" si="27"/>
        <v xml:space="preserve"> </v>
      </c>
      <c r="O122" t="str">
        <f t="shared" si="28"/>
        <v xml:space="preserve"> </v>
      </c>
      <c r="Q122">
        <f t="shared" si="29"/>
        <v>1.4285714285714287E-2</v>
      </c>
      <c r="R122" t="str">
        <f t="shared" si="30"/>
        <v xml:space="preserve"> </v>
      </c>
      <c r="S122" t="str">
        <f t="shared" si="31"/>
        <v xml:space="preserve"> </v>
      </c>
      <c r="T122" t="str">
        <f t="shared" si="32"/>
        <v xml:space="preserve"> </v>
      </c>
      <c r="U122" t="str">
        <f t="shared" si="33"/>
        <v xml:space="preserve"> </v>
      </c>
      <c r="V122" t="str">
        <f t="shared" si="34"/>
        <v xml:space="preserve"> </v>
      </c>
      <c r="W122" t="str">
        <f t="shared" si="35"/>
        <v xml:space="preserve"> </v>
      </c>
      <c r="X122" t="str">
        <f t="shared" si="36"/>
        <v xml:space="preserve"> </v>
      </c>
    </row>
    <row r="123" spans="1:24" x14ac:dyDescent="0.25">
      <c r="A123">
        <v>3000</v>
      </c>
      <c r="B123">
        <v>1</v>
      </c>
      <c r="C123" t="s">
        <v>8310</v>
      </c>
      <c r="D123" t="s">
        <v>8313</v>
      </c>
      <c r="E123" t="s">
        <v>8220</v>
      </c>
      <c r="F123">
        <f t="shared" si="20"/>
        <v>3.3333333333333333E-2</v>
      </c>
      <c r="H123">
        <f t="shared" si="21"/>
        <v>3000</v>
      </c>
      <c r="I123" t="str">
        <f t="shared" si="22"/>
        <v xml:space="preserve"> </v>
      </c>
      <c r="J123" t="str">
        <f t="shared" si="23"/>
        <v xml:space="preserve"> </v>
      </c>
      <c r="K123" t="str">
        <f t="shared" si="24"/>
        <v xml:space="preserve"> </v>
      </c>
      <c r="L123" t="str">
        <f t="shared" si="25"/>
        <v xml:space="preserve"> </v>
      </c>
      <c r="M123" t="str">
        <f t="shared" si="26"/>
        <v xml:space="preserve"> </v>
      </c>
      <c r="N123" t="str">
        <f t="shared" si="27"/>
        <v xml:space="preserve"> </v>
      </c>
      <c r="O123" t="str">
        <f t="shared" si="28"/>
        <v xml:space="preserve"> </v>
      </c>
      <c r="Q123">
        <f t="shared" si="29"/>
        <v>3.3333333333333333E-2</v>
      </c>
      <c r="R123" t="str">
        <f t="shared" si="30"/>
        <v xml:space="preserve"> </v>
      </c>
      <c r="S123" t="str">
        <f t="shared" si="31"/>
        <v xml:space="preserve"> </v>
      </c>
      <c r="T123" t="str">
        <f t="shared" si="32"/>
        <v xml:space="preserve"> </v>
      </c>
      <c r="U123" t="str">
        <f t="shared" si="33"/>
        <v xml:space="preserve"> </v>
      </c>
      <c r="V123" t="str">
        <f t="shared" si="34"/>
        <v xml:space="preserve"> </v>
      </c>
      <c r="W123" t="str">
        <f t="shared" si="35"/>
        <v xml:space="preserve"> </v>
      </c>
      <c r="X123" t="str">
        <f t="shared" si="36"/>
        <v xml:space="preserve"> </v>
      </c>
    </row>
    <row r="124" spans="1:24" x14ac:dyDescent="0.25">
      <c r="A124">
        <v>100000000</v>
      </c>
      <c r="B124">
        <v>0</v>
      </c>
      <c r="C124" t="s">
        <v>8310</v>
      </c>
      <c r="D124" t="s">
        <v>8313</v>
      </c>
      <c r="E124" t="s">
        <v>8220</v>
      </c>
      <c r="F124">
        <f t="shared" si="20"/>
        <v>0</v>
      </c>
      <c r="H124">
        <f t="shared" si="21"/>
        <v>100000000</v>
      </c>
      <c r="I124" t="str">
        <f t="shared" si="22"/>
        <v xml:space="preserve"> </v>
      </c>
      <c r="J124" t="str">
        <f t="shared" si="23"/>
        <v xml:space="preserve"> </v>
      </c>
      <c r="K124" t="str">
        <f t="shared" si="24"/>
        <v xml:space="preserve"> </v>
      </c>
      <c r="L124" t="str">
        <f t="shared" si="25"/>
        <v xml:space="preserve"> </v>
      </c>
      <c r="M124" t="str">
        <f t="shared" si="26"/>
        <v xml:space="preserve"> </v>
      </c>
      <c r="N124" t="str">
        <f t="shared" si="27"/>
        <v xml:space="preserve"> </v>
      </c>
      <c r="O124" t="str">
        <f t="shared" si="28"/>
        <v xml:space="preserve"> </v>
      </c>
      <c r="Q124">
        <f t="shared" si="29"/>
        <v>0</v>
      </c>
      <c r="R124" t="str">
        <f t="shared" si="30"/>
        <v xml:space="preserve"> </v>
      </c>
      <c r="S124" t="str">
        <f t="shared" si="31"/>
        <v xml:space="preserve"> </v>
      </c>
      <c r="T124" t="str">
        <f t="shared" si="32"/>
        <v xml:space="preserve"> </v>
      </c>
      <c r="U124" t="str">
        <f t="shared" si="33"/>
        <v xml:space="preserve"> </v>
      </c>
      <c r="V124" t="str">
        <f t="shared" si="34"/>
        <v xml:space="preserve"> </v>
      </c>
      <c r="W124" t="str">
        <f t="shared" si="35"/>
        <v xml:space="preserve"> </v>
      </c>
      <c r="X124" t="str">
        <f t="shared" si="36"/>
        <v xml:space="preserve"> </v>
      </c>
    </row>
    <row r="125" spans="1:24" x14ac:dyDescent="0.25">
      <c r="A125">
        <v>55000</v>
      </c>
      <c r="B125">
        <v>151</v>
      </c>
      <c r="C125" t="s">
        <v>8310</v>
      </c>
      <c r="D125" t="s">
        <v>8313</v>
      </c>
      <c r="E125" t="s">
        <v>8220</v>
      </c>
      <c r="F125">
        <f t="shared" si="20"/>
        <v>0.27454545454545454</v>
      </c>
      <c r="H125">
        <f t="shared" si="21"/>
        <v>55000</v>
      </c>
      <c r="I125" t="str">
        <f t="shared" si="22"/>
        <v xml:space="preserve"> </v>
      </c>
      <c r="J125" t="str">
        <f t="shared" si="23"/>
        <v xml:space="preserve"> </v>
      </c>
      <c r="K125" t="str">
        <f t="shared" si="24"/>
        <v xml:space="preserve"> </v>
      </c>
      <c r="L125" t="str">
        <f t="shared" si="25"/>
        <v xml:space="preserve"> </v>
      </c>
      <c r="M125" t="str">
        <f t="shared" si="26"/>
        <v xml:space="preserve"> </v>
      </c>
      <c r="N125" t="str">
        <f t="shared" si="27"/>
        <v xml:space="preserve"> </v>
      </c>
      <c r="O125" t="str">
        <f t="shared" si="28"/>
        <v xml:space="preserve"> </v>
      </c>
      <c r="Q125">
        <f t="shared" si="29"/>
        <v>0.27454545454545454</v>
      </c>
      <c r="R125" t="str">
        <f t="shared" si="30"/>
        <v xml:space="preserve"> </v>
      </c>
      <c r="S125" t="str">
        <f t="shared" si="31"/>
        <v xml:space="preserve"> </v>
      </c>
      <c r="T125" t="str">
        <f t="shared" si="32"/>
        <v xml:space="preserve"> </v>
      </c>
      <c r="U125" t="str">
        <f t="shared" si="33"/>
        <v xml:space="preserve"> </v>
      </c>
      <c r="V125" t="str">
        <f t="shared" si="34"/>
        <v xml:space="preserve"> </v>
      </c>
      <c r="W125" t="str">
        <f t="shared" si="35"/>
        <v xml:space="preserve"> </v>
      </c>
      <c r="X125" t="str">
        <f t="shared" si="36"/>
        <v xml:space="preserve"> </v>
      </c>
    </row>
    <row r="126" spans="1:24" x14ac:dyDescent="0.25">
      <c r="A126">
        <v>4000</v>
      </c>
      <c r="B126">
        <v>0</v>
      </c>
      <c r="C126" t="s">
        <v>8310</v>
      </c>
      <c r="D126" t="s">
        <v>8313</v>
      </c>
      <c r="E126" t="s">
        <v>8220</v>
      </c>
      <c r="F126">
        <f t="shared" si="20"/>
        <v>0</v>
      </c>
      <c r="H126">
        <f t="shared" si="21"/>
        <v>4000</v>
      </c>
      <c r="I126" t="str">
        <f t="shared" si="22"/>
        <v xml:space="preserve"> </v>
      </c>
      <c r="J126" t="str">
        <f t="shared" si="23"/>
        <v xml:space="preserve"> </v>
      </c>
      <c r="K126" t="str">
        <f t="shared" si="24"/>
        <v xml:space="preserve"> </v>
      </c>
      <c r="L126" t="str">
        <f t="shared" si="25"/>
        <v xml:space="preserve"> </v>
      </c>
      <c r="M126" t="str">
        <f t="shared" si="26"/>
        <v xml:space="preserve"> </v>
      </c>
      <c r="N126" t="str">
        <f t="shared" si="27"/>
        <v xml:space="preserve"> </v>
      </c>
      <c r="O126" t="str">
        <f t="shared" si="28"/>
        <v xml:space="preserve"> </v>
      </c>
      <c r="Q126">
        <f t="shared" si="29"/>
        <v>0</v>
      </c>
      <c r="R126" t="str">
        <f t="shared" si="30"/>
        <v xml:space="preserve"> </v>
      </c>
      <c r="S126" t="str">
        <f t="shared" si="31"/>
        <v xml:space="preserve"> </v>
      </c>
      <c r="T126" t="str">
        <f t="shared" si="32"/>
        <v xml:space="preserve"> </v>
      </c>
      <c r="U126" t="str">
        <f t="shared" si="33"/>
        <v xml:space="preserve"> </v>
      </c>
      <c r="V126" t="str">
        <f t="shared" si="34"/>
        <v xml:space="preserve"> </v>
      </c>
      <c r="W126" t="str">
        <f t="shared" si="35"/>
        <v xml:space="preserve"> </v>
      </c>
      <c r="X126" t="str">
        <f t="shared" si="36"/>
        <v xml:space="preserve"> </v>
      </c>
    </row>
    <row r="127" spans="1:24" x14ac:dyDescent="0.25">
      <c r="A127">
        <v>500</v>
      </c>
      <c r="B127">
        <v>70</v>
      </c>
      <c r="C127" t="s">
        <v>8310</v>
      </c>
      <c r="D127" t="s">
        <v>8313</v>
      </c>
      <c r="E127" t="s">
        <v>8220</v>
      </c>
      <c r="F127">
        <f t="shared" si="20"/>
        <v>14.000000000000002</v>
      </c>
      <c r="H127">
        <f t="shared" si="21"/>
        <v>500</v>
      </c>
      <c r="I127" t="str">
        <f t="shared" si="22"/>
        <v xml:space="preserve"> </v>
      </c>
      <c r="J127" t="str">
        <f t="shared" si="23"/>
        <v xml:space="preserve"> </v>
      </c>
      <c r="K127" t="str">
        <f t="shared" si="24"/>
        <v xml:space="preserve"> </v>
      </c>
      <c r="L127" t="str">
        <f t="shared" si="25"/>
        <v xml:space="preserve"> </v>
      </c>
      <c r="M127" t="str">
        <f t="shared" si="26"/>
        <v xml:space="preserve"> </v>
      </c>
      <c r="N127" t="str">
        <f t="shared" si="27"/>
        <v xml:space="preserve"> </v>
      </c>
      <c r="O127" t="str">
        <f t="shared" si="28"/>
        <v xml:space="preserve"> </v>
      </c>
      <c r="Q127">
        <f t="shared" si="29"/>
        <v>14.000000000000002</v>
      </c>
      <c r="R127" t="str">
        <f t="shared" si="30"/>
        <v xml:space="preserve"> </v>
      </c>
      <c r="S127" t="str">
        <f t="shared" si="31"/>
        <v xml:space="preserve"> </v>
      </c>
      <c r="T127" t="str">
        <f t="shared" si="32"/>
        <v xml:space="preserve"> </v>
      </c>
      <c r="U127" t="str">
        <f t="shared" si="33"/>
        <v xml:space="preserve"> </v>
      </c>
      <c r="V127" t="str">
        <f t="shared" si="34"/>
        <v xml:space="preserve"> </v>
      </c>
      <c r="W127" t="str">
        <f t="shared" si="35"/>
        <v xml:space="preserve"> </v>
      </c>
      <c r="X127" t="str">
        <f t="shared" si="36"/>
        <v xml:space="preserve"> </v>
      </c>
    </row>
    <row r="128" spans="1:24" x14ac:dyDescent="0.25">
      <c r="A128">
        <v>25000</v>
      </c>
      <c r="B128">
        <v>1387</v>
      </c>
      <c r="C128" t="s">
        <v>8310</v>
      </c>
      <c r="D128" t="s">
        <v>8313</v>
      </c>
      <c r="E128" t="s">
        <v>8220</v>
      </c>
      <c r="F128">
        <f t="shared" si="20"/>
        <v>5.548</v>
      </c>
      <c r="H128">
        <f t="shared" si="21"/>
        <v>25000</v>
      </c>
      <c r="I128" t="str">
        <f t="shared" si="22"/>
        <v xml:space="preserve"> </v>
      </c>
      <c r="J128" t="str">
        <f t="shared" si="23"/>
        <v xml:space="preserve"> </v>
      </c>
      <c r="K128" t="str">
        <f t="shared" si="24"/>
        <v xml:space="preserve"> </v>
      </c>
      <c r="L128" t="str">
        <f t="shared" si="25"/>
        <v xml:space="preserve"> </v>
      </c>
      <c r="M128" t="str">
        <f t="shared" si="26"/>
        <v xml:space="preserve"> </v>
      </c>
      <c r="N128" t="str">
        <f t="shared" si="27"/>
        <v xml:space="preserve"> </v>
      </c>
      <c r="O128" t="str">
        <f t="shared" si="28"/>
        <v xml:space="preserve"> </v>
      </c>
      <c r="Q128">
        <f t="shared" si="29"/>
        <v>5.548</v>
      </c>
      <c r="R128" t="str">
        <f t="shared" si="30"/>
        <v xml:space="preserve"> </v>
      </c>
      <c r="S128" t="str">
        <f t="shared" si="31"/>
        <v xml:space="preserve"> </v>
      </c>
      <c r="T128" t="str">
        <f t="shared" si="32"/>
        <v xml:space="preserve"> </v>
      </c>
      <c r="U128" t="str">
        <f t="shared" si="33"/>
        <v xml:space="preserve"> </v>
      </c>
      <c r="V128" t="str">
        <f t="shared" si="34"/>
        <v xml:space="preserve"> </v>
      </c>
      <c r="W128" t="str">
        <f t="shared" si="35"/>
        <v xml:space="preserve"> </v>
      </c>
      <c r="X128" t="str">
        <f t="shared" si="36"/>
        <v xml:space="preserve"> </v>
      </c>
    </row>
    <row r="129" spans="1:24" x14ac:dyDescent="0.25">
      <c r="A129">
        <v>8000</v>
      </c>
      <c r="B129">
        <v>190</v>
      </c>
      <c r="C129" t="s">
        <v>8310</v>
      </c>
      <c r="D129" t="s">
        <v>8313</v>
      </c>
      <c r="E129" t="s">
        <v>8220</v>
      </c>
      <c r="F129">
        <f t="shared" si="20"/>
        <v>2.375</v>
      </c>
      <c r="H129">
        <f t="shared" si="21"/>
        <v>8000</v>
      </c>
      <c r="I129" t="str">
        <f t="shared" si="22"/>
        <v xml:space="preserve"> </v>
      </c>
      <c r="J129" t="str">
        <f t="shared" si="23"/>
        <v xml:space="preserve"> </v>
      </c>
      <c r="K129" t="str">
        <f t="shared" si="24"/>
        <v xml:space="preserve"> </v>
      </c>
      <c r="L129" t="str">
        <f t="shared" si="25"/>
        <v xml:space="preserve"> </v>
      </c>
      <c r="M129" t="str">
        <f t="shared" si="26"/>
        <v xml:space="preserve"> </v>
      </c>
      <c r="N129" t="str">
        <f t="shared" si="27"/>
        <v xml:space="preserve"> </v>
      </c>
      <c r="O129" t="str">
        <f t="shared" si="28"/>
        <v xml:space="preserve"> </v>
      </c>
      <c r="Q129">
        <f t="shared" si="29"/>
        <v>2.375</v>
      </c>
      <c r="R129" t="str">
        <f t="shared" si="30"/>
        <v xml:space="preserve"> </v>
      </c>
      <c r="S129" t="str">
        <f t="shared" si="31"/>
        <v xml:space="preserve"> </v>
      </c>
      <c r="T129" t="str">
        <f t="shared" si="32"/>
        <v xml:space="preserve"> </v>
      </c>
      <c r="U129" t="str">
        <f t="shared" si="33"/>
        <v xml:space="preserve"> </v>
      </c>
      <c r="V129" t="str">
        <f t="shared" si="34"/>
        <v xml:space="preserve"> </v>
      </c>
      <c r="W129" t="str">
        <f t="shared" si="35"/>
        <v xml:space="preserve"> </v>
      </c>
      <c r="X129" t="str">
        <f t="shared" si="36"/>
        <v xml:space="preserve"> </v>
      </c>
    </row>
    <row r="130" spans="1:24" x14ac:dyDescent="0.25">
      <c r="A130">
        <v>100000</v>
      </c>
      <c r="B130">
        <v>1867</v>
      </c>
      <c r="C130" t="s">
        <v>8310</v>
      </c>
      <c r="D130" t="s">
        <v>8313</v>
      </c>
      <c r="E130" t="s">
        <v>8220</v>
      </c>
      <c r="F130">
        <f t="shared" si="20"/>
        <v>1.867</v>
      </c>
      <c r="H130">
        <f t="shared" si="21"/>
        <v>100000</v>
      </c>
      <c r="I130" t="str">
        <f t="shared" si="22"/>
        <v xml:space="preserve"> </v>
      </c>
      <c r="J130" t="str">
        <f t="shared" si="23"/>
        <v xml:space="preserve"> </v>
      </c>
      <c r="K130" t="str">
        <f t="shared" si="24"/>
        <v xml:space="preserve"> </v>
      </c>
      <c r="L130" t="str">
        <f t="shared" si="25"/>
        <v xml:space="preserve"> </v>
      </c>
      <c r="M130" t="str">
        <f t="shared" si="26"/>
        <v xml:space="preserve"> </v>
      </c>
      <c r="N130" t="str">
        <f t="shared" si="27"/>
        <v xml:space="preserve"> </v>
      </c>
      <c r="O130" t="str">
        <f t="shared" si="28"/>
        <v xml:space="preserve"> </v>
      </c>
      <c r="Q130">
        <f t="shared" si="29"/>
        <v>1.867</v>
      </c>
      <c r="R130" t="str">
        <f t="shared" si="30"/>
        <v xml:space="preserve"> </v>
      </c>
      <c r="S130" t="str">
        <f t="shared" si="31"/>
        <v xml:space="preserve"> </v>
      </c>
      <c r="T130" t="str">
        <f t="shared" si="32"/>
        <v xml:space="preserve"> </v>
      </c>
      <c r="U130" t="str">
        <f t="shared" si="33"/>
        <v xml:space="preserve"> </v>
      </c>
      <c r="V130" t="str">
        <f t="shared" si="34"/>
        <v xml:space="preserve"> </v>
      </c>
      <c r="W130" t="str">
        <f t="shared" si="35"/>
        <v xml:space="preserve"> </v>
      </c>
      <c r="X130" t="str">
        <f t="shared" si="36"/>
        <v xml:space="preserve"> </v>
      </c>
    </row>
    <row r="131" spans="1:24" x14ac:dyDescent="0.25">
      <c r="A131">
        <v>20000</v>
      </c>
      <c r="B131">
        <v>0</v>
      </c>
      <c r="C131" t="s">
        <v>8310</v>
      </c>
      <c r="D131" t="s">
        <v>8313</v>
      </c>
      <c r="E131" t="s">
        <v>8220</v>
      </c>
      <c r="F131">
        <f t="shared" ref="F131:F194" si="37">(B131/A131)*100</f>
        <v>0</v>
      </c>
      <c r="H131">
        <f t="shared" ref="H131:H194" si="38">IF(C131="film &amp; video",A131," ")</f>
        <v>20000</v>
      </c>
      <c r="I131" t="str">
        <f t="shared" ref="I131:I194" si="39">IF(C131="food",A131," ")</f>
        <v xml:space="preserve"> </v>
      </c>
      <c r="J131" t="str">
        <f t="shared" ref="J131:J194" si="40">IF(C131="games",A131," ")</f>
        <v xml:space="preserve"> </v>
      </c>
      <c r="K131" t="str">
        <f t="shared" ref="K131:K194" si="41">IF(C131="music",A131," ")</f>
        <v xml:space="preserve"> </v>
      </c>
      <c r="L131" t="str">
        <f t="shared" ref="L131:L194" si="42">IF(C131="photography",A131," ")</f>
        <v xml:space="preserve"> </v>
      </c>
      <c r="M131" t="str">
        <f t="shared" ref="M131:M194" si="43">IF(C131="publishing",A131," ")</f>
        <v xml:space="preserve"> </v>
      </c>
      <c r="N131" t="str">
        <f t="shared" ref="N131:N194" si="44">IF(C131="technology",A131," ")</f>
        <v xml:space="preserve"> </v>
      </c>
      <c r="O131" t="str">
        <f t="shared" ref="O131:O194" si="45">IF(C131="theater",A131," ")</f>
        <v xml:space="preserve"> </v>
      </c>
      <c r="Q131">
        <f t="shared" ref="Q131:Q194" si="46">IF($C131="film &amp; video",$F131," ")</f>
        <v>0</v>
      </c>
      <c r="R131" t="str">
        <f t="shared" ref="R131:R194" si="47">IF($C131="food",$F131," ")</f>
        <v xml:space="preserve"> </v>
      </c>
      <c r="S131" t="str">
        <f t="shared" ref="S131:S194" si="48">IF($C131="games",$F131," ")</f>
        <v xml:space="preserve"> </v>
      </c>
      <c r="T131" t="str">
        <f t="shared" ref="T131:T194" si="49">IF($C131="music",$F131," ")</f>
        <v xml:space="preserve"> </v>
      </c>
      <c r="U131" t="str">
        <f t="shared" ref="U131:U194" si="50">IF($C131="photography",$F131," ")</f>
        <v xml:space="preserve"> </v>
      </c>
      <c r="V131" t="str">
        <f t="shared" ref="V131:V194" si="51">IF($C131="publishing",$F131," ")</f>
        <v xml:space="preserve"> </v>
      </c>
      <c r="W131" t="str">
        <f t="shared" ref="W131:W194" si="52">IF($C131="technology",$F131," ")</f>
        <v xml:space="preserve"> </v>
      </c>
      <c r="X131" t="str">
        <f t="shared" ref="X131:X194" si="53">IF($C131="theater",$F131," ")</f>
        <v xml:space="preserve"> </v>
      </c>
    </row>
    <row r="132" spans="1:24" x14ac:dyDescent="0.25">
      <c r="A132">
        <v>600</v>
      </c>
      <c r="B132">
        <v>0</v>
      </c>
      <c r="C132" t="s">
        <v>8310</v>
      </c>
      <c r="D132" t="s">
        <v>8313</v>
      </c>
      <c r="E132" t="s">
        <v>8220</v>
      </c>
      <c r="F132">
        <f t="shared" si="37"/>
        <v>0</v>
      </c>
      <c r="H132">
        <f t="shared" si="38"/>
        <v>600</v>
      </c>
      <c r="I132" t="str">
        <f t="shared" si="39"/>
        <v xml:space="preserve"> </v>
      </c>
      <c r="J132" t="str">
        <f t="shared" si="40"/>
        <v xml:space="preserve"> </v>
      </c>
      <c r="K132" t="str">
        <f t="shared" si="41"/>
        <v xml:space="preserve"> </v>
      </c>
      <c r="L132" t="str">
        <f t="shared" si="42"/>
        <v xml:space="preserve"> </v>
      </c>
      <c r="M132" t="str">
        <f t="shared" si="43"/>
        <v xml:space="preserve"> </v>
      </c>
      <c r="N132" t="str">
        <f t="shared" si="44"/>
        <v xml:space="preserve"> </v>
      </c>
      <c r="O132" t="str">
        <f t="shared" si="45"/>
        <v xml:space="preserve"> </v>
      </c>
      <c r="Q132">
        <f t="shared" si="46"/>
        <v>0</v>
      </c>
      <c r="R132" t="str">
        <f t="shared" si="47"/>
        <v xml:space="preserve"> </v>
      </c>
      <c r="S132" t="str">
        <f t="shared" si="48"/>
        <v xml:space="preserve"> </v>
      </c>
      <c r="T132" t="str">
        <f t="shared" si="49"/>
        <v xml:space="preserve"> </v>
      </c>
      <c r="U132" t="str">
        <f t="shared" si="50"/>
        <v xml:space="preserve"> </v>
      </c>
      <c r="V132" t="str">
        <f t="shared" si="51"/>
        <v xml:space="preserve"> </v>
      </c>
      <c r="W132" t="str">
        <f t="shared" si="52"/>
        <v xml:space="preserve"> </v>
      </c>
      <c r="X132" t="str">
        <f t="shared" si="53"/>
        <v xml:space="preserve"> </v>
      </c>
    </row>
    <row r="133" spans="1:24" x14ac:dyDescent="0.25">
      <c r="A133">
        <v>1200</v>
      </c>
      <c r="B133">
        <v>0</v>
      </c>
      <c r="C133" t="s">
        <v>8310</v>
      </c>
      <c r="D133" t="s">
        <v>8313</v>
      </c>
      <c r="E133" t="s">
        <v>8220</v>
      </c>
      <c r="F133">
        <f t="shared" si="37"/>
        <v>0</v>
      </c>
      <c r="H133">
        <f t="shared" si="38"/>
        <v>1200</v>
      </c>
      <c r="I133" t="str">
        <f t="shared" si="39"/>
        <v xml:space="preserve"> </v>
      </c>
      <c r="J133" t="str">
        <f t="shared" si="40"/>
        <v xml:space="preserve"> </v>
      </c>
      <c r="K133" t="str">
        <f t="shared" si="41"/>
        <v xml:space="preserve"> </v>
      </c>
      <c r="L133" t="str">
        <f t="shared" si="42"/>
        <v xml:space="preserve"> </v>
      </c>
      <c r="M133" t="str">
        <f t="shared" si="43"/>
        <v xml:space="preserve"> </v>
      </c>
      <c r="N133" t="str">
        <f t="shared" si="44"/>
        <v xml:space="preserve"> </v>
      </c>
      <c r="O133" t="str">
        <f t="shared" si="45"/>
        <v xml:space="preserve"> </v>
      </c>
      <c r="Q133">
        <f t="shared" si="46"/>
        <v>0</v>
      </c>
      <c r="R133" t="str">
        <f t="shared" si="47"/>
        <v xml:space="preserve"> </v>
      </c>
      <c r="S133" t="str">
        <f t="shared" si="48"/>
        <v xml:space="preserve"> </v>
      </c>
      <c r="T133" t="str">
        <f t="shared" si="49"/>
        <v xml:space="preserve"> </v>
      </c>
      <c r="U133" t="str">
        <f t="shared" si="50"/>
        <v xml:space="preserve"> </v>
      </c>
      <c r="V133" t="str">
        <f t="shared" si="51"/>
        <v xml:space="preserve"> </v>
      </c>
      <c r="W133" t="str">
        <f t="shared" si="52"/>
        <v xml:space="preserve"> </v>
      </c>
      <c r="X133" t="str">
        <f t="shared" si="53"/>
        <v xml:space="preserve"> </v>
      </c>
    </row>
    <row r="134" spans="1:24" x14ac:dyDescent="0.25">
      <c r="A134">
        <v>80000</v>
      </c>
      <c r="B134">
        <v>7655</v>
      </c>
      <c r="C134" t="s">
        <v>8310</v>
      </c>
      <c r="D134" t="s">
        <v>8313</v>
      </c>
      <c r="E134" t="s">
        <v>8220</v>
      </c>
      <c r="F134">
        <f t="shared" si="37"/>
        <v>9.5687499999999996</v>
      </c>
      <c r="H134">
        <f t="shared" si="38"/>
        <v>80000</v>
      </c>
      <c r="I134" t="str">
        <f t="shared" si="39"/>
        <v xml:space="preserve"> </v>
      </c>
      <c r="J134" t="str">
        <f t="shared" si="40"/>
        <v xml:space="preserve"> </v>
      </c>
      <c r="K134" t="str">
        <f t="shared" si="41"/>
        <v xml:space="preserve"> </v>
      </c>
      <c r="L134" t="str">
        <f t="shared" si="42"/>
        <v xml:space="preserve"> </v>
      </c>
      <c r="M134" t="str">
        <f t="shared" si="43"/>
        <v xml:space="preserve"> </v>
      </c>
      <c r="N134" t="str">
        <f t="shared" si="44"/>
        <v xml:space="preserve"> </v>
      </c>
      <c r="O134" t="str">
        <f t="shared" si="45"/>
        <v xml:space="preserve"> </v>
      </c>
      <c r="Q134">
        <f t="shared" si="46"/>
        <v>9.5687499999999996</v>
      </c>
      <c r="R134" t="str">
        <f t="shared" si="47"/>
        <v xml:space="preserve"> </v>
      </c>
      <c r="S134" t="str">
        <f t="shared" si="48"/>
        <v xml:space="preserve"> </v>
      </c>
      <c r="T134" t="str">
        <f t="shared" si="49"/>
        <v xml:space="preserve"> </v>
      </c>
      <c r="U134" t="str">
        <f t="shared" si="50"/>
        <v xml:space="preserve"> </v>
      </c>
      <c r="V134" t="str">
        <f t="shared" si="51"/>
        <v xml:space="preserve"> </v>
      </c>
      <c r="W134" t="str">
        <f t="shared" si="52"/>
        <v xml:space="preserve"> </v>
      </c>
      <c r="X134" t="str">
        <f t="shared" si="53"/>
        <v xml:space="preserve"> </v>
      </c>
    </row>
    <row r="135" spans="1:24" x14ac:dyDescent="0.25">
      <c r="A135">
        <v>71764</v>
      </c>
      <c r="B135">
        <v>0</v>
      </c>
      <c r="C135" t="s">
        <v>8310</v>
      </c>
      <c r="D135" t="s">
        <v>8313</v>
      </c>
      <c r="E135" t="s">
        <v>8220</v>
      </c>
      <c r="F135">
        <f t="shared" si="37"/>
        <v>0</v>
      </c>
      <c r="H135">
        <f t="shared" si="38"/>
        <v>71764</v>
      </c>
      <c r="I135" t="str">
        <f t="shared" si="39"/>
        <v xml:space="preserve"> </v>
      </c>
      <c r="J135" t="str">
        <f t="shared" si="40"/>
        <v xml:space="preserve"> </v>
      </c>
      <c r="K135" t="str">
        <f t="shared" si="41"/>
        <v xml:space="preserve"> </v>
      </c>
      <c r="L135" t="str">
        <f t="shared" si="42"/>
        <v xml:space="preserve"> </v>
      </c>
      <c r="M135" t="str">
        <f t="shared" si="43"/>
        <v xml:space="preserve"> </v>
      </c>
      <c r="N135" t="str">
        <f t="shared" si="44"/>
        <v xml:space="preserve"> </v>
      </c>
      <c r="O135" t="str">
        <f t="shared" si="45"/>
        <v xml:space="preserve"> </v>
      </c>
      <c r="Q135">
        <f t="shared" si="46"/>
        <v>0</v>
      </c>
      <c r="R135" t="str">
        <f t="shared" si="47"/>
        <v xml:space="preserve"> </v>
      </c>
      <c r="S135" t="str">
        <f t="shared" si="48"/>
        <v xml:space="preserve"> </v>
      </c>
      <c r="T135" t="str">
        <f t="shared" si="49"/>
        <v xml:space="preserve"> </v>
      </c>
      <c r="U135" t="str">
        <f t="shared" si="50"/>
        <v xml:space="preserve"> </v>
      </c>
      <c r="V135" t="str">
        <f t="shared" si="51"/>
        <v xml:space="preserve"> </v>
      </c>
      <c r="W135" t="str">
        <f t="shared" si="52"/>
        <v xml:space="preserve"> </v>
      </c>
      <c r="X135" t="str">
        <f t="shared" si="53"/>
        <v xml:space="preserve"> </v>
      </c>
    </row>
    <row r="136" spans="1:24" x14ac:dyDescent="0.25">
      <c r="A136">
        <v>5000</v>
      </c>
      <c r="B136">
        <v>0</v>
      </c>
      <c r="C136" t="s">
        <v>8310</v>
      </c>
      <c r="D136" t="s">
        <v>8313</v>
      </c>
      <c r="E136" t="s">
        <v>8220</v>
      </c>
      <c r="F136">
        <f t="shared" si="37"/>
        <v>0</v>
      </c>
      <c r="H136">
        <f t="shared" si="38"/>
        <v>5000</v>
      </c>
      <c r="I136" t="str">
        <f t="shared" si="39"/>
        <v xml:space="preserve"> </v>
      </c>
      <c r="J136" t="str">
        <f t="shared" si="40"/>
        <v xml:space="preserve"> </v>
      </c>
      <c r="K136" t="str">
        <f t="shared" si="41"/>
        <v xml:space="preserve"> </v>
      </c>
      <c r="L136" t="str">
        <f t="shared" si="42"/>
        <v xml:space="preserve"> </v>
      </c>
      <c r="M136" t="str">
        <f t="shared" si="43"/>
        <v xml:space="preserve"> </v>
      </c>
      <c r="N136" t="str">
        <f t="shared" si="44"/>
        <v xml:space="preserve"> </v>
      </c>
      <c r="O136" t="str">
        <f t="shared" si="45"/>
        <v xml:space="preserve"> </v>
      </c>
      <c r="Q136">
        <f t="shared" si="46"/>
        <v>0</v>
      </c>
      <c r="R136" t="str">
        <f t="shared" si="47"/>
        <v xml:space="preserve"> </v>
      </c>
      <c r="S136" t="str">
        <f t="shared" si="48"/>
        <v xml:space="preserve"> </v>
      </c>
      <c r="T136" t="str">
        <f t="shared" si="49"/>
        <v xml:space="preserve"> </v>
      </c>
      <c r="U136" t="str">
        <f t="shared" si="50"/>
        <v xml:space="preserve"> </v>
      </c>
      <c r="V136" t="str">
        <f t="shared" si="51"/>
        <v xml:space="preserve"> </v>
      </c>
      <c r="W136" t="str">
        <f t="shared" si="52"/>
        <v xml:space="preserve"> </v>
      </c>
      <c r="X136" t="str">
        <f t="shared" si="53"/>
        <v xml:space="preserve"> </v>
      </c>
    </row>
    <row r="137" spans="1:24" x14ac:dyDescent="0.25">
      <c r="A137">
        <v>3000</v>
      </c>
      <c r="B137">
        <v>403</v>
      </c>
      <c r="C137" t="s">
        <v>8310</v>
      </c>
      <c r="D137" t="s">
        <v>8313</v>
      </c>
      <c r="E137" t="s">
        <v>8220</v>
      </c>
      <c r="F137">
        <f t="shared" si="37"/>
        <v>13.433333333333334</v>
      </c>
      <c r="H137">
        <f t="shared" si="38"/>
        <v>3000</v>
      </c>
      <c r="I137" t="str">
        <f t="shared" si="39"/>
        <v xml:space="preserve"> </v>
      </c>
      <c r="J137" t="str">
        <f t="shared" si="40"/>
        <v xml:space="preserve"> </v>
      </c>
      <c r="K137" t="str">
        <f t="shared" si="41"/>
        <v xml:space="preserve"> </v>
      </c>
      <c r="L137" t="str">
        <f t="shared" si="42"/>
        <v xml:space="preserve"> </v>
      </c>
      <c r="M137" t="str">
        <f t="shared" si="43"/>
        <v xml:space="preserve"> </v>
      </c>
      <c r="N137" t="str">
        <f t="shared" si="44"/>
        <v xml:space="preserve"> </v>
      </c>
      <c r="O137" t="str">
        <f t="shared" si="45"/>
        <v xml:space="preserve"> </v>
      </c>
      <c r="Q137">
        <f t="shared" si="46"/>
        <v>13.433333333333334</v>
      </c>
      <c r="R137" t="str">
        <f t="shared" si="47"/>
        <v xml:space="preserve"> </v>
      </c>
      <c r="S137" t="str">
        <f t="shared" si="48"/>
        <v xml:space="preserve"> </v>
      </c>
      <c r="T137" t="str">
        <f t="shared" si="49"/>
        <v xml:space="preserve"> </v>
      </c>
      <c r="U137" t="str">
        <f t="shared" si="50"/>
        <v xml:space="preserve"> </v>
      </c>
      <c r="V137" t="str">
        <f t="shared" si="51"/>
        <v xml:space="preserve"> </v>
      </c>
      <c r="W137" t="str">
        <f t="shared" si="52"/>
        <v xml:space="preserve"> </v>
      </c>
      <c r="X137" t="str">
        <f t="shared" si="53"/>
        <v xml:space="preserve"> </v>
      </c>
    </row>
    <row r="138" spans="1:24" x14ac:dyDescent="0.25">
      <c r="A138">
        <v>3000</v>
      </c>
      <c r="B138">
        <v>0</v>
      </c>
      <c r="C138" t="s">
        <v>8310</v>
      </c>
      <c r="D138" t="s">
        <v>8313</v>
      </c>
      <c r="E138" t="s">
        <v>8220</v>
      </c>
      <c r="F138">
        <f t="shared" si="37"/>
        <v>0</v>
      </c>
      <c r="H138">
        <f t="shared" si="38"/>
        <v>3000</v>
      </c>
      <c r="I138" t="str">
        <f t="shared" si="39"/>
        <v xml:space="preserve"> </v>
      </c>
      <c r="J138" t="str">
        <f t="shared" si="40"/>
        <v xml:space="preserve"> </v>
      </c>
      <c r="K138" t="str">
        <f t="shared" si="41"/>
        <v xml:space="preserve"> </v>
      </c>
      <c r="L138" t="str">
        <f t="shared" si="42"/>
        <v xml:space="preserve"> </v>
      </c>
      <c r="M138" t="str">
        <f t="shared" si="43"/>
        <v xml:space="preserve"> </v>
      </c>
      <c r="N138" t="str">
        <f t="shared" si="44"/>
        <v xml:space="preserve"> </v>
      </c>
      <c r="O138" t="str">
        <f t="shared" si="45"/>
        <v xml:space="preserve"> </v>
      </c>
      <c r="Q138">
        <f t="shared" si="46"/>
        <v>0</v>
      </c>
      <c r="R138" t="str">
        <f t="shared" si="47"/>
        <v xml:space="preserve"> </v>
      </c>
      <c r="S138" t="str">
        <f t="shared" si="48"/>
        <v xml:space="preserve"> </v>
      </c>
      <c r="T138" t="str">
        <f t="shared" si="49"/>
        <v xml:space="preserve"> </v>
      </c>
      <c r="U138" t="str">
        <f t="shared" si="50"/>
        <v xml:space="preserve"> </v>
      </c>
      <c r="V138" t="str">
        <f t="shared" si="51"/>
        <v xml:space="preserve"> </v>
      </c>
      <c r="W138" t="str">
        <f t="shared" si="52"/>
        <v xml:space="preserve"> </v>
      </c>
      <c r="X138" t="str">
        <f t="shared" si="53"/>
        <v xml:space="preserve"> </v>
      </c>
    </row>
    <row r="139" spans="1:24" x14ac:dyDescent="0.25">
      <c r="A139">
        <v>55000</v>
      </c>
      <c r="B139">
        <v>0</v>
      </c>
      <c r="C139" t="s">
        <v>8310</v>
      </c>
      <c r="D139" t="s">
        <v>8313</v>
      </c>
      <c r="E139" t="s">
        <v>8220</v>
      </c>
      <c r="F139">
        <f t="shared" si="37"/>
        <v>0</v>
      </c>
      <c r="H139">
        <f t="shared" si="38"/>
        <v>55000</v>
      </c>
      <c r="I139" t="str">
        <f t="shared" si="39"/>
        <v xml:space="preserve"> </v>
      </c>
      <c r="J139" t="str">
        <f t="shared" si="40"/>
        <v xml:space="preserve"> </v>
      </c>
      <c r="K139" t="str">
        <f t="shared" si="41"/>
        <v xml:space="preserve"> </v>
      </c>
      <c r="L139" t="str">
        <f t="shared" si="42"/>
        <v xml:space="preserve"> </v>
      </c>
      <c r="M139" t="str">
        <f t="shared" si="43"/>
        <v xml:space="preserve"> </v>
      </c>
      <c r="N139" t="str">
        <f t="shared" si="44"/>
        <v xml:space="preserve"> </v>
      </c>
      <c r="O139" t="str">
        <f t="shared" si="45"/>
        <v xml:space="preserve"> </v>
      </c>
      <c r="Q139">
        <f t="shared" si="46"/>
        <v>0</v>
      </c>
      <c r="R139" t="str">
        <f t="shared" si="47"/>
        <v xml:space="preserve"> </v>
      </c>
      <c r="S139" t="str">
        <f t="shared" si="48"/>
        <v xml:space="preserve"> </v>
      </c>
      <c r="T139" t="str">
        <f t="shared" si="49"/>
        <v xml:space="preserve"> </v>
      </c>
      <c r="U139" t="str">
        <f t="shared" si="50"/>
        <v xml:space="preserve"> </v>
      </c>
      <c r="V139" t="str">
        <f t="shared" si="51"/>
        <v xml:space="preserve"> </v>
      </c>
      <c r="W139" t="str">
        <f t="shared" si="52"/>
        <v xml:space="preserve"> </v>
      </c>
      <c r="X139" t="str">
        <f t="shared" si="53"/>
        <v xml:space="preserve"> </v>
      </c>
    </row>
    <row r="140" spans="1:24" x14ac:dyDescent="0.25">
      <c r="A140">
        <v>150000</v>
      </c>
      <c r="B140">
        <v>4712</v>
      </c>
      <c r="C140" t="s">
        <v>8310</v>
      </c>
      <c r="D140" t="s">
        <v>8313</v>
      </c>
      <c r="E140" t="s">
        <v>8220</v>
      </c>
      <c r="F140">
        <f t="shared" si="37"/>
        <v>3.1413333333333333</v>
      </c>
      <c r="H140">
        <f t="shared" si="38"/>
        <v>150000</v>
      </c>
      <c r="I140" t="str">
        <f t="shared" si="39"/>
        <v xml:space="preserve"> </v>
      </c>
      <c r="J140" t="str">
        <f t="shared" si="40"/>
        <v xml:space="preserve"> </v>
      </c>
      <c r="K140" t="str">
        <f t="shared" si="41"/>
        <v xml:space="preserve"> </v>
      </c>
      <c r="L140" t="str">
        <f t="shared" si="42"/>
        <v xml:space="preserve"> </v>
      </c>
      <c r="M140" t="str">
        <f t="shared" si="43"/>
        <v xml:space="preserve"> </v>
      </c>
      <c r="N140" t="str">
        <f t="shared" si="44"/>
        <v xml:space="preserve"> </v>
      </c>
      <c r="O140" t="str">
        <f t="shared" si="45"/>
        <v xml:space="preserve"> </v>
      </c>
      <c r="Q140">
        <f t="shared" si="46"/>
        <v>3.1413333333333333</v>
      </c>
      <c r="R140" t="str">
        <f t="shared" si="47"/>
        <v xml:space="preserve"> </v>
      </c>
      <c r="S140" t="str">
        <f t="shared" si="48"/>
        <v xml:space="preserve"> </v>
      </c>
      <c r="T140" t="str">
        <f t="shared" si="49"/>
        <v xml:space="preserve"> </v>
      </c>
      <c r="U140" t="str">
        <f t="shared" si="50"/>
        <v xml:space="preserve"> </v>
      </c>
      <c r="V140" t="str">
        <f t="shared" si="51"/>
        <v xml:space="preserve"> </v>
      </c>
      <c r="W140" t="str">
        <f t="shared" si="52"/>
        <v xml:space="preserve"> </v>
      </c>
      <c r="X140" t="str">
        <f t="shared" si="53"/>
        <v xml:space="preserve"> </v>
      </c>
    </row>
    <row r="141" spans="1:24" x14ac:dyDescent="0.25">
      <c r="A141">
        <v>500</v>
      </c>
      <c r="B141">
        <v>500</v>
      </c>
      <c r="C141" t="s">
        <v>8310</v>
      </c>
      <c r="D141" t="s">
        <v>8313</v>
      </c>
      <c r="E141" t="s">
        <v>8220</v>
      </c>
      <c r="F141">
        <f t="shared" si="37"/>
        <v>100</v>
      </c>
      <c r="H141">
        <f t="shared" si="38"/>
        <v>500</v>
      </c>
      <c r="I141" t="str">
        <f t="shared" si="39"/>
        <v xml:space="preserve"> </v>
      </c>
      <c r="J141" t="str">
        <f t="shared" si="40"/>
        <v xml:space="preserve"> </v>
      </c>
      <c r="K141" t="str">
        <f t="shared" si="41"/>
        <v xml:space="preserve"> </v>
      </c>
      <c r="L141" t="str">
        <f t="shared" si="42"/>
        <v xml:space="preserve"> </v>
      </c>
      <c r="M141" t="str">
        <f t="shared" si="43"/>
        <v xml:space="preserve"> </v>
      </c>
      <c r="N141" t="str">
        <f t="shared" si="44"/>
        <v xml:space="preserve"> </v>
      </c>
      <c r="O141" t="str">
        <f t="shared" si="45"/>
        <v xml:space="preserve"> </v>
      </c>
      <c r="Q141">
        <f t="shared" si="46"/>
        <v>100</v>
      </c>
      <c r="R141" t="str">
        <f t="shared" si="47"/>
        <v xml:space="preserve"> </v>
      </c>
      <c r="S141" t="str">
        <f t="shared" si="48"/>
        <v xml:space="preserve"> </v>
      </c>
      <c r="T141" t="str">
        <f t="shared" si="49"/>
        <v xml:space="preserve"> </v>
      </c>
      <c r="U141" t="str">
        <f t="shared" si="50"/>
        <v xml:space="preserve"> </v>
      </c>
      <c r="V141" t="str">
        <f t="shared" si="51"/>
        <v xml:space="preserve"> </v>
      </c>
      <c r="W141" t="str">
        <f t="shared" si="52"/>
        <v xml:space="preserve"> </v>
      </c>
      <c r="X141" t="str">
        <f t="shared" si="53"/>
        <v xml:space="preserve"> </v>
      </c>
    </row>
    <row r="142" spans="1:24" x14ac:dyDescent="0.25">
      <c r="A142">
        <v>200000</v>
      </c>
      <c r="B142">
        <v>0</v>
      </c>
      <c r="C142" t="s">
        <v>8310</v>
      </c>
      <c r="D142" t="s">
        <v>8313</v>
      </c>
      <c r="E142" t="s">
        <v>8220</v>
      </c>
      <c r="F142">
        <f t="shared" si="37"/>
        <v>0</v>
      </c>
      <c r="H142">
        <f t="shared" si="38"/>
        <v>200000</v>
      </c>
      <c r="I142" t="str">
        <f t="shared" si="39"/>
        <v xml:space="preserve"> </v>
      </c>
      <c r="J142" t="str">
        <f t="shared" si="40"/>
        <v xml:space="preserve"> </v>
      </c>
      <c r="K142" t="str">
        <f t="shared" si="41"/>
        <v xml:space="preserve"> </v>
      </c>
      <c r="L142" t="str">
        <f t="shared" si="42"/>
        <v xml:space="preserve"> </v>
      </c>
      <c r="M142" t="str">
        <f t="shared" si="43"/>
        <v xml:space="preserve"> </v>
      </c>
      <c r="N142" t="str">
        <f t="shared" si="44"/>
        <v xml:space="preserve"> </v>
      </c>
      <c r="O142" t="str">
        <f t="shared" si="45"/>
        <v xml:space="preserve"> </v>
      </c>
      <c r="Q142">
        <f t="shared" si="46"/>
        <v>0</v>
      </c>
      <c r="R142" t="str">
        <f t="shared" si="47"/>
        <v xml:space="preserve"> </v>
      </c>
      <c r="S142" t="str">
        <f t="shared" si="48"/>
        <v xml:space="preserve"> </v>
      </c>
      <c r="T142" t="str">
        <f t="shared" si="49"/>
        <v xml:space="preserve"> </v>
      </c>
      <c r="U142" t="str">
        <f t="shared" si="50"/>
        <v xml:space="preserve"> </v>
      </c>
      <c r="V142" t="str">
        <f t="shared" si="51"/>
        <v xml:space="preserve"> </v>
      </c>
      <c r="W142" t="str">
        <f t="shared" si="52"/>
        <v xml:space="preserve"> </v>
      </c>
      <c r="X142" t="str">
        <f t="shared" si="53"/>
        <v xml:space="preserve"> </v>
      </c>
    </row>
    <row r="143" spans="1:24" x14ac:dyDescent="0.25">
      <c r="A143">
        <v>12000</v>
      </c>
      <c r="B143">
        <v>1293</v>
      </c>
      <c r="C143" t="s">
        <v>8310</v>
      </c>
      <c r="D143" t="s">
        <v>8313</v>
      </c>
      <c r="E143" t="s">
        <v>8220</v>
      </c>
      <c r="F143">
        <f t="shared" si="37"/>
        <v>10.775</v>
      </c>
      <c r="H143">
        <f t="shared" si="38"/>
        <v>12000</v>
      </c>
      <c r="I143" t="str">
        <f t="shared" si="39"/>
        <v xml:space="preserve"> </v>
      </c>
      <c r="J143" t="str">
        <f t="shared" si="40"/>
        <v xml:space="preserve"> </v>
      </c>
      <c r="K143" t="str">
        <f t="shared" si="41"/>
        <v xml:space="preserve"> </v>
      </c>
      <c r="L143" t="str">
        <f t="shared" si="42"/>
        <v xml:space="preserve"> </v>
      </c>
      <c r="M143" t="str">
        <f t="shared" si="43"/>
        <v xml:space="preserve"> </v>
      </c>
      <c r="N143" t="str">
        <f t="shared" si="44"/>
        <v xml:space="preserve"> </v>
      </c>
      <c r="O143" t="str">
        <f t="shared" si="45"/>
        <v xml:space="preserve"> </v>
      </c>
      <c r="Q143">
        <f t="shared" si="46"/>
        <v>10.775</v>
      </c>
      <c r="R143" t="str">
        <f t="shared" si="47"/>
        <v xml:space="preserve"> </v>
      </c>
      <c r="S143" t="str">
        <f t="shared" si="48"/>
        <v xml:space="preserve"> </v>
      </c>
      <c r="T143" t="str">
        <f t="shared" si="49"/>
        <v xml:space="preserve"> </v>
      </c>
      <c r="U143" t="str">
        <f t="shared" si="50"/>
        <v xml:space="preserve"> </v>
      </c>
      <c r="V143" t="str">
        <f t="shared" si="51"/>
        <v xml:space="preserve"> </v>
      </c>
      <c r="W143" t="str">
        <f t="shared" si="52"/>
        <v xml:space="preserve"> </v>
      </c>
      <c r="X143" t="str">
        <f t="shared" si="53"/>
        <v xml:space="preserve"> </v>
      </c>
    </row>
    <row r="144" spans="1:24" x14ac:dyDescent="0.25">
      <c r="A144">
        <v>3000</v>
      </c>
      <c r="B144">
        <v>10</v>
      </c>
      <c r="C144" t="s">
        <v>8310</v>
      </c>
      <c r="D144" t="s">
        <v>8313</v>
      </c>
      <c r="E144" t="s">
        <v>8220</v>
      </c>
      <c r="F144">
        <f t="shared" si="37"/>
        <v>0.33333333333333337</v>
      </c>
      <c r="H144">
        <f t="shared" si="38"/>
        <v>3000</v>
      </c>
      <c r="I144" t="str">
        <f t="shared" si="39"/>
        <v xml:space="preserve"> </v>
      </c>
      <c r="J144" t="str">
        <f t="shared" si="40"/>
        <v xml:space="preserve"> </v>
      </c>
      <c r="K144" t="str">
        <f t="shared" si="41"/>
        <v xml:space="preserve"> </v>
      </c>
      <c r="L144" t="str">
        <f t="shared" si="42"/>
        <v xml:space="preserve"> </v>
      </c>
      <c r="M144" t="str">
        <f t="shared" si="43"/>
        <v xml:space="preserve"> </v>
      </c>
      <c r="N144" t="str">
        <f t="shared" si="44"/>
        <v xml:space="preserve"> </v>
      </c>
      <c r="O144" t="str">
        <f t="shared" si="45"/>
        <v xml:space="preserve"> </v>
      </c>
      <c r="Q144">
        <f t="shared" si="46"/>
        <v>0.33333333333333337</v>
      </c>
      <c r="R144" t="str">
        <f t="shared" si="47"/>
        <v xml:space="preserve"> </v>
      </c>
      <c r="S144" t="str">
        <f t="shared" si="48"/>
        <v xml:space="preserve"> </v>
      </c>
      <c r="T144" t="str">
        <f t="shared" si="49"/>
        <v xml:space="preserve"> </v>
      </c>
      <c r="U144" t="str">
        <f t="shared" si="50"/>
        <v xml:space="preserve"> </v>
      </c>
      <c r="V144" t="str">
        <f t="shared" si="51"/>
        <v xml:space="preserve"> </v>
      </c>
      <c r="W144" t="str">
        <f t="shared" si="52"/>
        <v xml:space="preserve"> </v>
      </c>
      <c r="X144" t="str">
        <f t="shared" si="53"/>
        <v xml:space="preserve"> </v>
      </c>
    </row>
    <row r="145" spans="1:24" x14ac:dyDescent="0.25">
      <c r="A145">
        <v>5500</v>
      </c>
      <c r="B145">
        <v>0</v>
      </c>
      <c r="C145" t="s">
        <v>8310</v>
      </c>
      <c r="D145" t="s">
        <v>8313</v>
      </c>
      <c r="E145" t="s">
        <v>8220</v>
      </c>
      <c r="F145">
        <f t="shared" si="37"/>
        <v>0</v>
      </c>
      <c r="H145">
        <f t="shared" si="38"/>
        <v>5500</v>
      </c>
      <c r="I145" t="str">
        <f t="shared" si="39"/>
        <v xml:space="preserve"> </v>
      </c>
      <c r="J145" t="str">
        <f t="shared" si="40"/>
        <v xml:space="preserve"> </v>
      </c>
      <c r="K145" t="str">
        <f t="shared" si="41"/>
        <v xml:space="preserve"> </v>
      </c>
      <c r="L145" t="str">
        <f t="shared" si="42"/>
        <v xml:space="preserve"> </v>
      </c>
      <c r="M145" t="str">
        <f t="shared" si="43"/>
        <v xml:space="preserve"> </v>
      </c>
      <c r="N145" t="str">
        <f t="shared" si="44"/>
        <v xml:space="preserve"> </v>
      </c>
      <c r="O145" t="str">
        <f t="shared" si="45"/>
        <v xml:space="preserve"> </v>
      </c>
      <c r="Q145">
        <f t="shared" si="46"/>
        <v>0</v>
      </c>
      <c r="R145" t="str">
        <f t="shared" si="47"/>
        <v xml:space="preserve"> </v>
      </c>
      <c r="S145" t="str">
        <f t="shared" si="48"/>
        <v xml:space="preserve"> </v>
      </c>
      <c r="T145" t="str">
        <f t="shared" si="49"/>
        <v xml:space="preserve"> </v>
      </c>
      <c r="U145" t="str">
        <f t="shared" si="50"/>
        <v xml:space="preserve"> </v>
      </c>
      <c r="V145" t="str">
        <f t="shared" si="51"/>
        <v xml:space="preserve"> </v>
      </c>
      <c r="W145" t="str">
        <f t="shared" si="52"/>
        <v xml:space="preserve"> </v>
      </c>
      <c r="X145" t="str">
        <f t="shared" si="53"/>
        <v xml:space="preserve"> </v>
      </c>
    </row>
    <row r="146" spans="1:24" x14ac:dyDescent="0.25">
      <c r="A146">
        <v>7500</v>
      </c>
      <c r="B146">
        <v>2070</v>
      </c>
      <c r="C146" t="s">
        <v>8310</v>
      </c>
      <c r="D146" t="s">
        <v>8313</v>
      </c>
      <c r="E146" t="s">
        <v>8220</v>
      </c>
      <c r="F146">
        <f t="shared" si="37"/>
        <v>27.6</v>
      </c>
      <c r="H146">
        <f t="shared" si="38"/>
        <v>7500</v>
      </c>
      <c r="I146" t="str">
        <f t="shared" si="39"/>
        <v xml:space="preserve"> </v>
      </c>
      <c r="J146" t="str">
        <f t="shared" si="40"/>
        <v xml:space="preserve"> </v>
      </c>
      <c r="K146" t="str">
        <f t="shared" si="41"/>
        <v xml:space="preserve"> </v>
      </c>
      <c r="L146" t="str">
        <f t="shared" si="42"/>
        <v xml:space="preserve"> </v>
      </c>
      <c r="M146" t="str">
        <f t="shared" si="43"/>
        <v xml:space="preserve"> </v>
      </c>
      <c r="N146" t="str">
        <f t="shared" si="44"/>
        <v xml:space="preserve"> </v>
      </c>
      <c r="O146" t="str">
        <f t="shared" si="45"/>
        <v xml:space="preserve"> </v>
      </c>
      <c r="Q146">
        <f t="shared" si="46"/>
        <v>27.6</v>
      </c>
      <c r="R146" t="str">
        <f t="shared" si="47"/>
        <v xml:space="preserve"> </v>
      </c>
      <c r="S146" t="str">
        <f t="shared" si="48"/>
        <v xml:space="preserve"> </v>
      </c>
      <c r="T146" t="str">
        <f t="shared" si="49"/>
        <v xml:space="preserve"> </v>
      </c>
      <c r="U146" t="str">
        <f t="shared" si="50"/>
        <v xml:space="preserve"> </v>
      </c>
      <c r="V146" t="str">
        <f t="shared" si="51"/>
        <v xml:space="preserve"> </v>
      </c>
      <c r="W146" t="str">
        <f t="shared" si="52"/>
        <v xml:space="preserve"> </v>
      </c>
      <c r="X146" t="str">
        <f t="shared" si="53"/>
        <v xml:space="preserve"> </v>
      </c>
    </row>
    <row r="147" spans="1:24" x14ac:dyDescent="0.25">
      <c r="A147">
        <v>4500</v>
      </c>
      <c r="B147">
        <v>338</v>
      </c>
      <c r="C147" t="s">
        <v>8310</v>
      </c>
      <c r="D147" t="s">
        <v>8313</v>
      </c>
      <c r="E147" t="s">
        <v>8220</v>
      </c>
      <c r="F147">
        <f t="shared" si="37"/>
        <v>7.5111111111111111</v>
      </c>
      <c r="H147">
        <f t="shared" si="38"/>
        <v>4500</v>
      </c>
      <c r="I147" t="str">
        <f t="shared" si="39"/>
        <v xml:space="preserve"> </v>
      </c>
      <c r="J147" t="str">
        <f t="shared" si="40"/>
        <v xml:space="preserve"> </v>
      </c>
      <c r="K147" t="str">
        <f t="shared" si="41"/>
        <v xml:space="preserve"> </v>
      </c>
      <c r="L147" t="str">
        <f t="shared" si="42"/>
        <v xml:space="preserve"> </v>
      </c>
      <c r="M147" t="str">
        <f t="shared" si="43"/>
        <v xml:space="preserve"> </v>
      </c>
      <c r="N147" t="str">
        <f t="shared" si="44"/>
        <v xml:space="preserve"> </v>
      </c>
      <c r="O147" t="str">
        <f t="shared" si="45"/>
        <v xml:space="preserve"> </v>
      </c>
      <c r="Q147">
        <f t="shared" si="46"/>
        <v>7.5111111111111111</v>
      </c>
      <c r="R147" t="str">
        <f t="shared" si="47"/>
        <v xml:space="preserve"> </v>
      </c>
      <c r="S147" t="str">
        <f t="shared" si="48"/>
        <v xml:space="preserve"> </v>
      </c>
      <c r="T147" t="str">
        <f t="shared" si="49"/>
        <v xml:space="preserve"> </v>
      </c>
      <c r="U147" t="str">
        <f t="shared" si="50"/>
        <v xml:space="preserve"> </v>
      </c>
      <c r="V147" t="str">
        <f t="shared" si="51"/>
        <v xml:space="preserve"> </v>
      </c>
      <c r="W147" t="str">
        <f t="shared" si="52"/>
        <v xml:space="preserve"> </v>
      </c>
      <c r="X147" t="str">
        <f t="shared" si="53"/>
        <v xml:space="preserve"> </v>
      </c>
    </row>
    <row r="148" spans="1:24" x14ac:dyDescent="0.25">
      <c r="A148">
        <v>20000</v>
      </c>
      <c r="B148">
        <v>115</v>
      </c>
      <c r="C148" t="s">
        <v>8310</v>
      </c>
      <c r="D148" t="s">
        <v>8313</v>
      </c>
      <c r="E148" t="s">
        <v>8220</v>
      </c>
      <c r="F148">
        <f t="shared" si="37"/>
        <v>0.57499999999999996</v>
      </c>
      <c r="H148">
        <f t="shared" si="38"/>
        <v>20000</v>
      </c>
      <c r="I148" t="str">
        <f t="shared" si="39"/>
        <v xml:space="preserve"> </v>
      </c>
      <c r="J148" t="str">
        <f t="shared" si="40"/>
        <v xml:space="preserve"> </v>
      </c>
      <c r="K148" t="str">
        <f t="shared" si="41"/>
        <v xml:space="preserve"> </v>
      </c>
      <c r="L148" t="str">
        <f t="shared" si="42"/>
        <v xml:space="preserve"> </v>
      </c>
      <c r="M148" t="str">
        <f t="shared" si="43"/>
        <v xml:space="preserve"> </v>
      </c>
      <c r="N148" t="str">
        <f t="shared" si="44"/>
        <v xml:space="preserve"> </v>
      </c>
      <c r="O148" t="str">
        <f t="shared" si="45"/>
        <v xml:space="preserve"> </v>
      </c>
      <c r="Q148">
        <f t="shared" si="46"/>
        <v>0.57499999999999996</v>
      </c>
      <c r="R148" t="str">
        <f t="shared" si="47"/>
        <v xml:space="preserve"> </v>
      </c>
      <c r="S148" t="str">
        <f t="shared" si="48"/>
        <v xml:space="preserve"> </v>
      </c>
      <c r="T148" t="str">
        <f t="shared" si="49"/>
        <v xml:space="preserve"> </v>
      </c>
      <c r="U148" t="str">
        <f t="shared" si="50"/>
        <v xml:space="preserve"> </v>
      </c>
      <c r="V148" t="str">
        <f t="shared" si="51"/>
        <v xml:space="preserve"> </v>
      </c>
      <c r="W148" t="str">
        <f t="shared" si="52"/>
        <v xml:space="preserve"> </v>
      </c>
      <c r="X148" t="str">
        <f t="shared" si="53"/>
        <v xml:space="preserve"> </v>
      </c>
    </row>
    <row r="149" spans="1:24" x14ac:dyDescent="0.25">
      <c r="A149">
        <v>7000</v>
      </c>
      <c r="B149">
        <v>0</v>
      </c>
      <c r="C149" t="s">
        <v>8310</v>
      </c>
      <c r="D149" t="s">
        <v>8313</v>
      </c>
      <c r="E149" t="s">
        <v>8220</v>
      </c>
      <c r="F149">
        <f t="shared" si="37"/>
        <v>0</v>
      </c>
      <c r="H149">
        <f t="shared" si="38"/>
        <v>7000</v>
      </c>
      <c r="I149" t="str">
        <f t="shared" si="39"/>
        <v xml:space="preserve"> </v>
      </c>
      <c r="J149" t="str">
        <f t="shared" si="40"/>
        <v xml:space="preserve"> </v>
      </c>
      <c r="K149" t="str">
        <f t="shared" si="41"/>
        <v xml:space="preserve"> </v>
      </c>
      <c r="L149" t="str">
        <f t="shared" si="42"/>
        <v xml:space="preserve"> </v>
      </c>
      <c r="M149" t="str">
        <f t="shared" si="43"/>
        <v xml:space="preserve"> </v>
      </c>
      <c r="N149" t="str">
        <f t="shared" si="44"/>
        <v xml:space="preserve"> </v>
      </c>
      <c r="O149" t="str">
        <f t="shared" si="45"/>
        <v xml:space="preserve"> </v>
      </c>
      <c r="Q149">
        <f t="shared" si="46"/>
        <v>0</v>
      </c>
      <c r="R149" t="str">
        <f t="shared" si="47"/>
        <v xml:space="preserve"> </v>
      </c>
      <c r="S149" t="str">
        <f t="shared" si="48"/>
        <v xml:space="preserve"> </v>
      </c>
      <c r="T149" t="str">
        <f t="shared" si="49"/>
        <v xml:space="preserve"> </v>
      </c>
      <c r="U149" t="str">
        <f t="shared" si="50"/>
        <v xml:space="preserve"> </v>
      </c>
      <c r="V149" t="str">
        <f t="shared" si="51"/>
        <v xml:space="preserve"> </v>
      </c>
      <c r="W149" t="str">
        <f t="shared" si="52"/>
        <v xml:space="preserve"> </v>
      </c>
      <c r="X149" t="str">
        <f t="shared" si="53"/>
        <v xml:space="preserve"> </v>
      </c>
    </row>
    <row r="150" spans="1:24" x14ac:dyDescent="0.25">
      <c r="A150">
        <v>50000</v>
      </c>
      <c r="B150">
        <v>40</v>
      </c>
      <c r="C150" t="s">
        <v>8310</v>
      </c>
      <c r="D150" t="s">
        <v>8313</v>
      </c>
      <c r="E150" t="s">
        <v>8220</v>
      </c>
      <c r="F150">
        <f t="shared" si="37"/>
        <v>0.08</v>
      </c>
      <c r="H150">
        <f t="shared" si="38"/>
        <v>50000</v>
      </c>
      <c r="I150" t="str">
        <f t="shared" si="39"/>
        <v xml:space="preserve"> </v>
      </c>
      <c r="J150" t="str">
        <f t="shared" si="40"/>
        <v xml:space="preserve"> </v>
      </c>
      <c r="K150" t="str">
        <f t="shared" si="41"/>
        <v xml:space="preserve"> </v>
      </c>
      <c r="L150" t="str">
        <f t="shared" si="42"/>
        <v xml:space="preserve"> </v>
      </c>
      <c r="M150" t="str">
        <f t="shared" si="43"/>
        <v xml:space="preserve"> </v>
      </c>
      <c r="N150" t="str">
        <f t="shared" si="44"/>
        <v xml:space="preserve"> </v>
      </c>
      <c r="O150" t="str">
        <f t="shared" si="45"/>
        <v xml:space="preserve"> </v>
      </c>
      <c r="Q150">
        <f t="shared" si="46"/>
        <v>0.08</v>
      </c>
      <c r="R150" t="str">
        <f t="shared" si="47"/>
        <v xml:space="preserve"> </v>
      </c>
      <c r="S150" t="str">
        <f t="shared" si="48"/>
        <v xml:space="preserve"> </v>
      </c>
      <c r="T150" t="str">
        <f t="shared" si="49"/>
        <v xml:space="preserve"> </v>
      </c>
      <c r="U150" t="str">
        <f t="shared" si="50"/>
        <v xml:space="preserve"> </v>
      </c>
      <c r="V150" t="str">
        <f t="shared" si="51"/>
        <v xml:space="preserve"> </v>
      </c>
      <c r="W150" t="str">
        <f t="shared" si="52"/>
        <v xml:space="preserve"> </v>
      </c>
      <c r="X150" t="str">
        <f t="shared" si="53"/>
        <v xml:space="preserve"> </v>
      </c>
    </row>
    <row r="151" spans="1:24" x14ac:dyDescent="0.25">
      <c r="A151">
        <v>10000</v>
      </c>
      <c r="B151">
        <v>92</v>
      </c>
      <c r="C151" t="s">
        <v>8310</v>
      </c>
      <c r="D151" t="s">
        <v>8313</v>
      </c>
      <c r="E151" t="s">
        <v>8220</v>
      </c>
      <c r="F151">
        <f t="shared" si="37"/>
        <v>0.91999999999999993</v>
      </c>
      <c r="H151">
        <f t="shared" si="38"/>
        <v>10000</v>
      </c>
      <c r="I151" t="str">
        <f t="shared" si="39"/>
        <v xml:space="preserve"> </v>
      </c>
      <c r="J151" t="str">
        <f t="shared" si="40"/>
        <v xml:space="preserve"> </v>
      </c>
      <c r="K151" t="str">
        <f t="shared" si="41"/>
        <v xml:space="preserve"> </v>
      </c>
      <c r="L151" t="str">
        <f t="shared" si="42"/>
        <v xml:space="preserve"> </v>
      </c>
      <c r="M151" t="str">
        <f t="shared" si="43"/>
        <v xml:space="preserve"> </v>
      </c>
      <c r="N151" t="str">
        <f t="shared" si="44"/>
        <v xml:space="preserve"> </v>
      </c>
      <c r="O151" t="str">
        <f t="shared" si="45"/>
        <v xml:space="preserve"> </v>
      </c>
      <c r="Q151">
        <f t="shared" si="46"/>
        <v>0.91999999999999993</v>
      </c>
      <c r="R151" t="str">
        <f t="shared" si="47"/>
        <v xml:space="preserve"> </v>
      </c>
      <c r="S151" t="str">
        <f t="shared" si="48"/>
        <v xml:space="preserve"> </v>
      </c>
      <c r="T151" t="str">
        <f t="shared" si="49"/>
        <v xml:space="preserve"> </v>
      </c>
      <c r="U151" t="str">
        <f t="shared" si="50"/>
        <v xml:space="preserve"> </v>
      </c>
      <c r="V151" t="str">
        <f t="shared" si="51"/>
        <v xml:space="preserve"> </v>
      </c>
      <c r="W151" t="str">
        <f t="shared" si="52"/>
        <v xml:space="preserve"> </v>
      </c>
      <c r="X151" t="str">
        <f t="shared" si="53"/>
        <v xml:space="preserve"> </v>
      </c>
    </row>
    <row r="152" spans="1:24" x14ac:dyDescent="0.25">
      <c r="A152">
        <v>130000</v>
      </c>
      <c r="B152">
        <v>30112</v>
      </c>
      <c r="C152" t="s">
        <v>8310</v>
      </c>
      <c r="D152" t="s">
        <v>8313</v>
      </c>
      <c r="E152" t="s">
        <v>8220</v>
      </c>
      <c r="F152">
        <f t="shared" si="37"/>
        <v>23.163076923076922</v>
      </c>
      <c r="H152">
        <f t="shared" si="38"/>
        <v>130000</v>
      </c>
      <c r="I152" t="str">
        <f t="shared" si="39"/>
        <v xml:space="preserve"> </v>
      </c>
      <c r="J152" t="str">
        <f t="shared" si="40"/>
        <v xml:space="preserve"> </v>
      </c>
      <c r="K152" t="str">
        <f t="shared" si="41"/>
        <v xml:space="preserve"> </v>
      </c>
      <c r="L152" t="str">
        <f t="shared" si="42"/>
        <v xml:space="preserve"> </v>
      </c>
      <c r="M152" t="str">
        <f t="shared" si="43"/>
        <v xml:space="preserve"> </v>
      </c>
      <c r="N152" t="str">
        <f t="shared" si="44"/>
        <v xml:space="preserve"> </v>
      </c>
      <c r="O152" t="str">
        <f t="shared" si="45"/>
        <v xml:space="preserve"> </v>
      </c>
      <c r="Q152">
        <f t="shared" si="46"/>
        <v>23.163076923076922</v>
      </c>
      <c r="R152" t="str">
        <f t="shared" si="47"/>
        <v xml:space="preserve"> </v>
      </c>
      <c r="S152" t="str">
        <f t="shared" si="48"/>
        <v xml:space="preserve"> </v>
      </c>
      <c r="T152" t="str">
        <f t="shared" si="49"/>
        <v xml:space="preserve"> </v>
      </c>
      <c r="U152" t="str">
        <f t="shared" si="50"/>
        <v xml:space="preserve"> </v>
      </c>
      <c r="V152" t="str">
        <f t="shared" si="51"/>
        <v xml:space="preserve"> </v>
      </c>
      <c r="W152" t="str">
        <f t="shared" si="52"/>
        <v xml:space="preserve"> </v>
      </c>
      <c r="X152" t="str">
        <f t="shared" si="53"/>
        <v xml:space="preserve"> </v>
      </c>
    </row>
    <row r="153" spans="1:24" x14ac:dyDescent="0.25">
      <c r="A153">
        <v>250000</v>
      </c>
      <c r="B153">
        <v>140</v>
      </c>
      <c r="C153" t="s">
        <v>8310</v>
      </c>
      <c r="D153" t="s">
        <v>8313</v>
      </c>
      <c r="E153" t="s">
        <v>8220</v>
      </c>
      <c r="F153">
        <f t="shared" si="37"/>
        <v>5.5999999999999994E-2</v>
      </c>
      <c r="H153">
        <f t="shared" si="38"/>
        <v>250000</v>
      </c>
      <c r="I153" t="str">
        <f t="shared" si="39"/>
        <v xml:space="preserve"> </v>
      </c>
      <c r="J153" t="str">
        <f t="shared" si="40"/>
        <v xml:space="preserve"> </v>
      </c>
      <c r="K153" t="str">
        <f t="shared" si="41"/>
        <v xml:space="preserve"> </v>
      </c>
      <c r="L153" t="str">
        <f t="shared" si="42"/>
        <v xml:space="preserve"> </v>
      </c>
      <c r="M153" t="str">
        <f t="shared" si="43"/>
        <v xml:space="preserve"> </v>
      </c>
      <c r="N153" t="str">
        <f t="shared" si="44"/>
        <v xml:space="preserve"> </v>
      </c>
      <c r="O153" t="str">
        <f t="shared" si="45"/>
        <v xml:space="preserve"> </v>
      </c>
      <c r="Q153">
        <f t="shared" si="46"/>
        <v>5.5999999999999994E-2</v>
      </c>
      <c r="R153" t="str">
        <f t="shared" si="47"/>
        <v xml:space="preserve"> </v>
      </c>
      <c r="S153" t="str">
        <f t="shared" si="48"/>
        <v xml:space="preserve"> </v>
      </c>
      <c r="T153" t="str">
        <f t="shared" si="49"/>
        <v xml:space="preserve"> </v>
      </c>
      <c r="U153" t="str">
        <f t="shared" si="50"/>
        <v xml:space="preserve"> </v>
      </c>
      <c r="V153" t="str">
        <f t="shared" si="51"/>
        <v xml:space="preserve"> </v>
      </c>
      <c r="W153" t="str">
        <f t="shared" si="52"/>
        <v xml:space="preserve"> </v>
      </c>
      <c r="X153" t="str">
        <f t="shared" si="53"/>
        <v xml:space="preserve"> </v>
      </c>
    </row>
    <row r="154" spans="1:24" x14ac:dyDescent="0.25">
      <c r="A154">
        <v>380000</v>
      </c>
      <c r="B154">
        <v>30</v>
      </c>
      <c r="C154" t="s">
        <v>8310</v>
      </c>
      <c r="D154" t="s">
        <v>8313</v>
      </c>
      <c r="E154" t="s">
        <v>8220</v>
      </c>
      <c r="F154">
        <f t="shared" si="37"/>
        <v>7.8947368421052634E-3</v>
      </c>
      <c r="H154">
        <f t="shared" si="38"/>
        <v>380000</v>
      </c>
      <c r="I154" t="str">
        <f t="shared" si="39"/>
        <v xml:space="preserve"> </v>
      </c>
      <c r="J154" t="str">
        <f t="shared" si="40"/>
        <v xml:space="preserve"> </v>
      </c>
      <c r="K154" t="str">
        <f t="shared" si="41"/>
        <v xml:space="preserve"> </v>
      </c>
      <c r="L154" t="str">
        <f t="shared" si="42"/>
        <v xml:space="preserve"> </v>
      </c>
      <c r="M154" t="str">
        <f t="shared" si="43"/>
        <v xml:space="preserve"> </v>
      </c>
      <c r="N154" t="str">
        <f t="shared" si="44"/>
        <v xml:space="preserve"> </v>
      </c>
      <c r="O154" t="str">
        <f t="shared" si="45"/>
        <v xml:space="preserve"> </v>
      </c>
      <c r="Q154">
        <f t="shared" si="46"/>
        <v>7.8947368421052634E-3</v>
      </c>
      <c r="R154" t="str">
        <f t="shared" si="47"/>
        <v xml:space="preserve"> </v>
      </c>
      <c r="S154" t="str">
        <f t="shared" si="48"/>
        <v xml:space="preserve"> </v>
      </c>
      <c r="T154" t="str">
        <f t="shared" si="49"/>
        <v xml:space="preserve"> </v>
      </c>
      <c r="U154" t="str">
        <f t="shared" si="50"/>
        <v xml:space="preserve"> </v>
      </c>
      <c r="V154" t="str">
        <f t="shared" si="51"/>
        <v xml:space="preserve"> </v>
      </c>
      <c r="W154" t="str">
        <f t="shared" si="52"/>
        <v xml:space="preserve"> </v>
      </c>
      <c r="X154" t="str">
        <f t="shared" si="53"/>
        <v xml:space="preserve"> </v>
      </c>
    </row>
    <row r="155" spans="1:24" x14ac:dyDescent="0.25">
      <c r="A155">
        <v>50000</v>
      </c>
      <c r="B155">
        <v>359</v>
      </c>
      <c r="C155" t="s">
        <v>8310</v>
      </c>
      <c r="D155" t="s">
        <v>8313</v>
      </c>
      <c r="E155" t="s">
        <v>8220</v>
      </c>
      <c r="F155">
        <f t="shared" si="37"/>
        <v>0.71799999999999997</v>
      </c>
      <c r="H155">
        <f t="shared" si="38"/>
        <v>50000</v>
      </c>
      <c r="I155" t="str">
        <f t="shared" si="39"/>
        <v xml:space="preserve"> </v>
      </c>
      <c r="J155" t="str">
        <f t="shared" si="40"/>
        <v xml:space="preserve"> </v>
      </c>
      <c r="K155" t="str">
        <f t="shared" si="41"/>
        <v xml:space="preserve"> </v>
      </c>
      <c r="L155" t="str">
        <f t="shared" si="42"/>
        <v xml:space="preserve"> </v>
      </c>
      <c r="M155" t="str">
        <f t="shared" si="43"/>
        <v xml:space="preserve"> </v>
      </c>
      <c r="N155" t="str">
        <f t="shared" si="44"/>
        <v xml:space="preserve"> </v>
      </c>
      <c r="O155" t="str">
        <f t="shared" si="45"/>
        <v xml:space="preserve"> </v>
      </c>
      <c r="Q155">
        <f t="shared" si="46"/>
        <v>0.71799999999999997</v>
      </c>
      <c r="R155" t="str">
        <f t="shared" si="47"/>
        <v xml:space="preserve"> </v>
      </c>
      <c r="S155" t="str">
        <f t="shared" si="48"/>
        <v xml:space="preserve"> </v>
      </c>
      <c r="T155" t="str">
        <f t="shared" si="49"/>
        <v xml:space="preserve"> </v>
      </c>
      <c r="U155" t="str">
        <f t="shared" si="50"/>
        <v xml:space="preserve"> </v>
      </c>
      <c r="V155" t="str">
        <f t="shared" si="51"/>
        <v xml:space="preserve"> </v>
      </c>
      <c r="W155" t="str">
        <f t="shared" si="52"/>
        <v xml:space="preserve"> </v>
      </c>
      <c r="X155" t="str">
        <f t="shared" si="53"/>
        <v xml:space="preserve"> </v>
      </c>
    </row>
    <row r="156" spans="1:24" x14ac:dyDescent="0.25">
      <c r="A156">
        <v>1500</v>
      </c>
      <c r="B156">
        <v>40</v>
      </c>
      <c r="C156" t="s">
        <v>8310</v>
      </c>
      <c r="D156" t="s">
        <v>8313</v>
      </c>
      <c r="E156" t="s">
        <v>8220</v>
      </c>
      <c r="F156">
        <f t="shared" si="37"/>
        <v>2.666666666666667</v>
      </c>
      <c r="H156">
        <f t="shared" si="38"/>
        <v>1500</v>
      </c>
      <c r="I156" t="str">
        <f t="shared" si="39"/>
        <v xml:space="preserve"> </v>
      </c>
      <c r="J156" t="str">
        <f t="shared" si="40"/>
        <v xml:space="preserve"> </v>
      </c>
      <c r="K156" t="str">
        <f t="shared" si="41"/>
        <v xml:space="preserve"> </v>
      </c>
      <c r="L156" t="str">
        <f t="shared" si="42"/>
        <v xml:space="preserve"> </v>
      </c>
      <c r="M156" t="str">
        <f t="shared" si="43"/>
        <v xml:space="preserve"> </v>
      </c>
      <c r="N156" t="str">
        <f t="shared" si="44"/>
        <v xml:space="preserve"> </v>
      </c>
      <c r="O156" t="str">
        <f t="shared" si="45"/>
        <v xml:space="preserve"> </v>
      </c>
      <c r="Q156">
        <f t="shared" si="46"/>
        <v>2.666666666666667</v>
      </c>
      <c r="R156" t="str">
        <f t="shared" si="47"/>
        <v xml:space="preserve"> </v>
      </c>
      <c r="S156" t="str">
        <f t="shared" si="48"/>
        <v xml:space="preserve"> </v>
      </c>
      <c r="T156" t="str">
        <f t="shared" si="49"/>
        <v xml:space="preserve"> </v>
      </c>
      <c r="U156" t="str">
        <f t="shared" si="50"/>
        <v xml:space="preserve"> </v>
      </c>
      <c r="V156" t="str">
        <f t="shared" si="51"/>
        <v xml:space="preserve"> </v>
      </c>
      <c r="W156" t="str">
        <f t="shared" si="52"/>
        <v xml:space="preserve"> </v>
      </c>
      <c r="X156" t="str">
        <f t="shared" si="53"/>
        <v xml:space="preserve"> </v>
      </c>
    </row>
    <row r="157" spans="1:24" x14ac:dyDescent="0.25">
      <c r="A157">
        <v>1350000</v>
      </c>
      <c r="B157">
        <v>81</v>
      </c>
      <c r="C157" t="s">
        <v>8310</v>
      </c>
      <c r="D157" t="s">
        <v>8313</v>
      </c>
      <c r="E157" t="s">
        <v>8220</v>
      </c>
      <c r="F157">
        <f t="shared" si="37"/>
        <v>6.0000000000000001E-3</v>
      </c>
      <c r="H157">
        <f t="shared" si="38"/>
        <v>1350000</v>
      </c>
      <c r="I157" t="str">
        <f t="shared" si="39"/>
        <v xml:space="preserve"> </v>
      </c>
      <c r="J157" t="str">
        <f t="shared" si="40"/>
        <v xml:space="preserve"> </v>
      </c>
      <c r="K157" t="str">
        <f t="shared" si="41"/>
        <v xml:space="preserve"> </v>
      </c>
      <c r="L157" t="str">
        <f t="shared" si="42"/>
        <v xml:space="preserve"> </v>
      </c>
      <c r="M157" t="str">
        <f t="shared" si="43"/>
        <v xml:space="preserve"> </v>
      </c>
      <c r="N157" t="str">
        <f t="shared" si="44"/>
        <v xml:space="preserve"> </v>
      </c>
      <c r="O157" t="str">
        <f t="shared" si="45"/>
        <v xml:space="preserve"> </v>
      </c>
      <c r="Q157">
        <f t="shared" si="46"/>
        <v>6.0000000000000001E-3</v>
      </c>
      <c r="R157" t="str">
        <f t="shared" si="47"/>
        <v xml:space="preserve"> </v>
      </c>
      <c r="S157" t="str">
        <f t="shared" si="48"/>
        <v xml:space="preserve"> </v>
      </c>
      <c r="T157" t="str">
        <f t="shared" si="49"/>
        <v xml:space="preserve"> </v>
      </c>
      <c r="U157" t="str">
        <f t="shared" si="50"/>
        <v xml:space="preserve"> </v>
      </c>
      <c r="V157" t="str">
        <f t="shared" si="51"/>
        <v xml:space="preserve"> </v>
      </c>
      <c r="W157" t="str">
        <f t="shared" si="52"/>
        <v xml:space="preserve"> </v>
      </c>
      <c r="X157" t="str">
        <f t="shared" si="53"/>
        <v xml:space="preserve"> </v>
      </c>
    </row>
    <row r="158" spans="1:24" x14ac:dyDescent="0.25">
      <c r="A158">
        <v>35000</v>
      </c>
      <c r="B158">
        <v>1785</v>
      </c>
      <c r="C158" t="s">
        <v>8310</v>
      </c>
      <c r="D158" t="s">
        <v>8313</v>
      </c>
      <c r="E158" t="s">
        <v>8220</v>
      </c>
      <c r="F158">
        <f t="shared" si="37"/>
        <v>5.0999999999999996</v>
      </c>
      <c r="H158">
        <f t="shared" si="38"/>
        <v>35000</v>
      </c>
      <c r="I158" t="str">
        <f t="shared" si="39"/>
        <v xml:space="preserve"> </v>
      </c>
      <c r="J158" t="str">
        <f t="shared" si="40"/>
        <v xml:space="preserve"> </v>
      </c>
      <c r="K158" t="str">
        <f t="shared" si="41"/>
        <v xml:space="preserve"> </v>
      </c>
      <c r="L158" t="str">
        <f t="shared" si="42"/>
        <v xml:space="preserve"> </v>
      </c>
      <c r="M158" t="str">
        <f t="shared" si="43"/>
        <v xml:space="preserve"> </v>
      </c>
      <c r="N158" t="str">
        <f t="shared" si="44"/>
        <v xml:space="preserve"> </v>
      </c>
      <c r="O158" t="str">
        <f t="shared" si="45"/>
        <v xml:space="preserve"> </v>
      </c>
      <c r="Q158">
        <f t="shared" si="46"/>
        <v>5.0999999999999996</v>
      </c>
      <c r="R158" t="str">
        <f t="shared" si="47"/>
        <v xml:space="preserve"> </v>
      </c>
      <c r="S158" t="str">
        <f t="shared" si="48"/>
        <v xml:space="preserve"> </v>
      </c>
      <c r="T158" t="str">
        <f t="shared" si="49"/>
        <v xml:space="preserve"> </v>
      </c>
      <c r="U158" t="str">
        <f t="shared" si="50"/>
        <v xml:space="preserve"> </v>
      </c>
      <c r="V158" t="str">
        <f t="shared" si="51"/>
        <v xml:space="preserve"> </v>
      </c>
      <c r="W158" t="str">
        <f t="shared" si="52"/>
        <v xml:space="preserve"> </v>
      </c>
      <c r="X158" t="str">
        <f t="shared" si="53"/>
        <v xml:space="preserve"> </v>
      </c>
    </row>
    <row r="159" spans="1:24" x14ac:dyDescent="0.25">
      <c r="A159">
        <v>2995</v>
      </c>
      <c r="B159">
        <v>8</v>
      </c>
      <c r="C159" t="s">
        <v>8310</v>
      </c>
      <c r="D159" t="s">
        <v>8313</v>
      </c>
      <c r="E159" t="s">
        <v>8220</v>
      </c>
      <c r="F159">
        <f t="shared" si="37"/>
        <v>0.26711185308848079</v>
      </c>
      <c r="H159">
        <f t="shared" si="38"/>
        <v>2995</v>
      </c>
      <c r="I159" t="str">
        <f t="shared" si="39"/>
        <v xml:space="preserve"> </v>
      </c>
      <c r="J159" t="str">
        <f t="shared" si="40"/>
        <v xml:space="preserve"> </v>
      </c>
      <c r="K159" t="str">
        <f t="shared" si="41"/>
        <v xml:space="preserve"> </v>
      </c>
      <c r="L159" t="str">
        <f t="shared" si="42"/>
        <v xml:space="preserve"> </v>
      </c>
      <c r="M159" t="str">
        <f t="shared" si="43"/>
        <v xml:space="preserve"> </v>
      </c>
      <c r="N159" t="str">
        <f t="shared" si="44"/>
        <v xml:space="preserve"> </v>
      </c>
      <c r="O159" t="str">
        <f t="shared" si="45"/>
        <v xml:space="preserve"> </v>
      </c>
      <c r="Q159">
        <f t="shared" si="46"/>
        <v>0.26711185308848079</v>
      </c>
      <c r="R159" t="str">
        <f t="shared" si="47"/>
        <v xml:space="preserve"> </v>
      </c>
      <c r="S159" t="str">
        <f t="shared" si="48"/>
        <v xml:space="preserve"> </v>
      </c>
      <c r="T159" t="str">
        <f t="shared" si="49"/>
        <v xml:space="preserve"> </v>
      </c>
      <c r="U159" t="str">
        <f t="shared" si="50"/>
        <v xml:space="preserve"> </v>
      </c>
      <c r="V159" t="str">
        <f t="shared" si="51"/>
        <v xml:space="preserve"> </v>
      </c>
      <c r="W159" t="str">
        <f t="shared" si="52"/>
        <v xml:space="preserve"> </v>
      </c>
      <c r="X159" t="str">
        <f t="shared" si="53"/>
        <v xml:space="preserve"> </v>
      </c>
    </row>
    <row r="160" spans="1:24" x14ac:dyDescent="0.25">
      <c r="A160">
        <v>5000</v>
      </c>
      <c r="B160">
        <v>0</v>
      </c>
      <c r="C160" t="s">
        <v>8310</v>
      </c>
      <c r="D160" t="s">
        <v>8313</v>
      </c>
      <c r="E160" t="s">
        <v>8220</v>
      </c>
      <c r="F160">
        <f t="shared" si="37"/>
        <v>0</v>
      </c>
      <c r="H160">
        <f t="shared" si="38"/>
        <v>5000</v>
      </c>
      <c r="I160" t="str">
        <f t="shared" si="39"/>
        <v xml:space="preserve"> </v>
      </c>
      <c r="J160" t="str">
        <f t="shared" si="40"/>
        <v xml:space="preserve"> </v>
      </c>
      <c r="K160" t="str">
        <f t="shared" si="41"/>
        <v xml:space="preserve"> </v>
      </c>
      <c r="L160" t="str">
        <f t="shared" si="42"/>
        <v xml:space="preserve"> </v>
      </c>
      <c r="M160" t="str">
        <f t="shared" si="43"/>
        <v xml:space="preserve"> </v>
      </c>
      <c r="N160" t="str">
        <f t="shared" si="44"/>
        <v xml:space="preserve"> </v>
      </c>
      <c r="O160" t="str">
        <f t="shared" si="45"/>
        <v xml:space="preserve"> </v>
      </c>
      <c r="Q160">
        <f t="shared" si="46"/>
        <v>0</v>
      </c>
      <c r="R160" t="str">
        <f t="shared" si="47"/>
        <v xml:space="preserve"> </v>
      </c>
      <c r="S160" t="str">
        <f t="shared" si="48"/>
        <v xml:space="preserve"> </v>
      </c>
      <c r="T160" t="str">
        <f t="shared" si="49"/>
        <v xml:space="preserve"> </v>
      </c>
      <c r="U160" t="str">
        <f t="shared" si="50"/>
        <v xml:space="preserve"> </v>
      </c>
      <c r="V160" t="str">
        <f t="shared" si="51"/>
        <v xml:space="preserve"> </v>
      </c>
      <c r="W160" t="str">
        <f t="shared" si="52"/>
        <v xml:space="preserve"> </v>
      </c>
      <c r="X160" t="str">
        <f t="shared" si="53"/>
        <v xml:space="preserve"> </v>
      </c>
    </row>
    <row r="161" spans="1:24" x14ac:dyDescent="0.25">
      <c r="A161">
        <v>500000</v>
      </c>
      <c r="B161">
        <v>10</v>
      </c>
      <c r="C161" t="s">
        <v>8310</v>
      </c>
      <c r="D161" t="s">
        <v>8313</v>
      </c>
      <c r="E161" t="s">
        <v>8220</v>
      </c>
      <c r="F161">
        <f t="shared" si="37"/>
        <v>2E-3</v>
      </c>
      <c r="H161">
        <f t="shared" si="38"/>
        <v>500000</v>
      </c>
      <c r="I161" t="str">
        <f t="shared" si="39"/>
        <v xml:space="preserve"> </v>
      </c>
      <c r="J161" t="str">
        <f t="shared" si="40"/>
        <v xml:space="preserve"> </v>
      </c>
      <c r="K161" t="str">
        <f t="shared" si="41"/>
        <v xml:space="preserve"> </v>
      </c>
      <c r="L161" t="str">
        <f t="shared" si="42"/>
        <v xml:space="preserve"> </v>
      </c>
      <c r="M161" t="str">
        <f t="shared" si="43"/>
        <v xml:space="preserve"> </v>
      </c>
      <c r="N161" t="str">
        <f t="shared" si="44"/>
        <v xml:space="preserve"> </v>
      </c>
      <c r="O161" t="str">
        <f t="shared" si="45"/>
        <v xml:space="preserve"> </v>
      </c>
      <c r="Q161">
        <f t="shared" si="46"/>
        <v>2E-3</v>
      </c>
      <c r="R161" t="str">
        <f t="shared" si="47"/>
        <v xml:space="preserve"> </v>
      </c>
      <c r="S161" t="str">
        <f t="shared" si="48"/>
        <v xml:space="preserve"> </v>
      </c>
      <c r="T161" t="str">
        <f t="shared" si="49"/>
        <v xml:space="preserve"> </v>
      </c>
      <c r="U161" t="str">
        <f t="shared" si="50"/>
        <v xml:space="preserve"> </v>
      </c>
      <c r="V161" t="str">
        <f t="shared" si="51"/>
        <v xml:space="preserve"> </v>
      </c>
      <c r="W161" t="str">
        <f t="shared" si="52"/>
        <v xml:space="preserve"> </v>
      </c>
      <c r="X161" t="str">
        <f t="shared" si="53"/>
        <v xml:space="preserve"> </v>
      </c>
    </row>
    <row r="162" spans="1:24" x14ac:dyDescent="0.25">
      <c r="A162">
        <v>5000</v>
      </c>
      <c r="B162">
        <v>0</v>
      </c>
      <c r="C162" t="s">
        <v>8310</v>
      </c>
      <c r="D162" t="s">
        <v>8314</v>
      </c>
      <c r="E162" t="s">
        <v>8221</v>
      </c>
      <c r="F162">
        <f t="shared" si="37"/>
        <v>0</v>
      </c>
      <c r="H162">
        <f t="shared" si="38"/>
        <v>5000</v>
      </c>
      <c r="I162" t="str">
        <f t="shared" si="39"/>
        <v xml:space="preserve"> </v>
      </c>
      <c r="J162" t="str">
        <f t="shared" si="40"/>
        <v xml:space="preserve"> </v>
      </c>
      <c r="K162" t="str">
        <f t="shared" si="41"/>
        <v xml:space="preserve"> </v>
      </c>
      <c r="L162" t="str">
        <f t="shared" si="42"/>
        <v xml:space="preserve"> </v>
      </c>
      <c r="M162" t="str">
        <f t="shared" si="43"/>
        <v xml:space="preserve"> </v>
      </c>
      <c r="N162" t="str">
        <f t="shared" si="44"/>
        <v xml:space="preserve"> </v>
      </c>
      <c r="O162" t="str">
        <f t="shared" si="45"/>
        <v xml:space="preserve"> </v>
      </c>
      <c r="Q162">
        <f t="shared" si="46"/>
        <v>0</v>
      </c>
      <c r="R162" t="str">
        <f t="shared" si="47"/>
        <v xml:space="preserve"> </v>
      </c>
      <c r="S162" t="str">
        <f t="shared" si="48"/>
        <v xml:space="preserve"> </v>
      </c>
      <c r="T162" t="str">
        <f t="shared" si="49"/>
        <v xml:space="preserve"> </v>
      </c>
      <c r="U162" t="str">
        <f t="shared" si="50"/>
        <v xml:space="preserve"> </v>
      </c>
      <c r="V162" t="str">
        <f t="shared" si="51"/>
        <v xml:space="preserve"> </v>
      </c>
      <c r="W162" t="str">
        <f t="shared" si="52"/>
        <v xml:space="preserve"> </v>
      </c>
      <c r="X162" t="str">
        <f t="shared" si="53"/>
        <v xml:space="preserve"> </v>
      </c>
    </row>
    <row r="163" spans="1:24" x14ac:dyDescent="0.25">
      <c r="A163">
        <v>50000</v>
      </c>
      <c r="B163">
        <v>5</v>
      </c>
      <c r="C163" t="s">
        <v>8310</v>
      </c>
      <c r="D163" t="s">
        <v>8314</v>
      </c>
      <c r="E163" t="s">
        <v>8221</v>
      </c>
      <c r="F163">
        <f t="shared" si="37"/>
        <v>0.01</v>
      </c>
      <c r="H163">
        <f t="shared" si="38"/>
        <v>50000</v>
      </c>
      <c r="I163" t="str">
        <f t="shared" si="39"/>
        <v xml:space="preserve"> </v>
      </c>
      <c r="J163" t="str">
        <f t="shared" si="40"/>
        <v xml:space="preserve"> </v>
      </c>
      <c r="K163" t="str">
        <f t="shared" si="41"/>
        <v xml:space="preserve"> </v>
      </c>
      <c r="L163" t="str">
        <f t="shared" si="42"/>
        <v xml:space="preserve"> </v>
      </c>
      <c r="M163" t="str">
        <f t="shared" si="43"/>
        <v xml:space="preserve"> </v>
      </c>
      <c r="N163" t="str">
        <f t="shared" si="44"/>
        <v xml:space="preserve"> </v>
      </c>
      <c r="O163" t="str">
        <f t="shared" si="45"/>
        <v xml:space="preserve"> </v>
      </c>
      <c r="Q163">
        <f t="shared" si="46"/>
        <v>0.01</v>
      </c>
      <c r="R163" t="str">
        <f t="shared" si="47"/>
        <v xml:space="preserve"> </v>
      </c>
      <c r="S163" t="str">
        <f t="shared" si="48"/>
        <v xml:space="preserve"> </v>
      </c>
      <c r="T163" t="str">
        <f t="shared" si="49"/>
        <v xml:space="preserve"> </v>
      </c>
      <c r="U163" t="str">
        <f t="shared" si="50"/>
        <v xml:space="preserve"> </v>
      </c>
      <c r="V163" t="str">
        <f t="shared" si="51"/>
        <v xml:space="preserve"> </v>
      </c>
      <c r="W163" t="str">
        <f t="shared" si="52"/>
        <v xml:space="preserve"> </v>
      </c>
      <c r="X163" t="str">
        <f t="shared" si="53"/>
        <v xml:space="preserve"> </v>
      </c>
    </row>
    <row r="164" spans="1:24" x14ac:dyDescent="0.25">
      <c r="A164">
        <v>2800</v>
      </c>
      <c r="B164">
        <v>435</v>
      </c>
      <c r="C164" t="s">
        <v>8310</v>
      </c>
      <c r="D164" t="s">
        <v>8314</v>
      </c>
      <c r="E164" t="s">
        <v>8221</v>
      </c>
      <c r="F164">
        <f t="shared" si="37"/>
        <v>15.535714285714286</v>
      </c>
      <c r="H164">
        <f t="shared" si="38"/>
        <v>2800</v>
      </c>
      <c r="I164" t="str">
        <f t="shared" si="39"/>
        <v xml:space="preserve"> </v>
      </c>
      <c r="J164" t="str">
        <f t="shared" si="40"/>
        <v xml:space="preserve"> </v>
      </c>
      <c r="K164" t="str">
        <f t="shared" si="41"/>
        <v xml:space="preserve"> </v>
      </c>
      <c r="L164" t="str">
        <f t="shared" si="42"/>
        <v xml:space="preserve"> </v>
      </c>
      <c r="M164" t="str">
        <f t="shared" si="43"/>
        <v xml:space="preserve"> </v>
      </c>
      <c r="N164" t="str">
        <f t="shared" si="44"/>
        <v xml:space="preserve"> </v>
      </c>
      <c r="O164" t="str">
        <f t="shared" si="45"/>
        <v xml:space="preserve"> </v>
      </c>
      <c r="Q164">
        <f t="shared" si="46"/>
        <v>15.535714285714286</v>
      </c>
      <c r="R164" t="str">
        <f t="shared" si="47"/>
        <v xml:space="preserve"> </v>
      </c>
      <c r="S164" t="str">
        <f t="shared" si="48"/>
        <v xml:space="preserve"> </v>
      </c>
      <c r="T164" t="str">
        <f t="shared" si="49"/>
        <v xml:space="preserve"> </v>
      </c>
      <c r="U164" t="str">
        <f t="shared" si="50"/>
        <v xml:space="preserve"> </v>
      </c>
      <c r="V164" t="str">
        <f t="shared" si="51"/>
        <v xml:space="preserve"> </v>
      </c>
      <c r="W164" t="str">
        <f t="shared" si="52"/>
        <v xml:space="preserve"> </v>
      </c>
      <c r="X164" t="str">
        <f t="shared" si="53"/>
        <v xml:space="preserve"> </v>
      </c>
    </row>
    <row r="165" spans="1:24" x14ac:dyDescent="0.25">
      <c r="A165">
        <v>2000000</v>
      </c>
      <c r="B165">
        <v>0</v>
      </c>
      <c r="C165" t="s">
        <v>8310</v>
      </c>
      <c r="D165" t="s">
        <v>8314</v>
      </c>
      <c r="E165" t="s">
        <v>8221</v>
      </c>
      <c r="F165">
        <f t="shared" si="37"/>
        <v>0</v>
      </c>
      <c r="H165">
        <f t="shared" si="38"/>
        <v>2000000</v>
      </c>
      <c r="I165" t="str">
        <f t="shared" si="39"/>
        <v xml:space="preserve"> </v>
      </c>
      <c r="J165" t="str">
        <f t="shared" si="40"/>
        <v xml:space="preserve"> </v>
      </c>
      <c r="K165" t="str">
        <f t="shared" si="41"/>
        <v xml:space="preserve"> </v>
      </c>
      <c r="L165" t="str">
        <f t="shared" si="42"/>
        <v xml:space="preserve"> </v>
      </c>
      <c r="M165" t="str">
        <f t="shared" si="43"/>
        <v xml:space="preserve"> </v>
      </c>
      <c r="N165" t="str">
        <f t="shared" si="44"/>
        <v xml:space="preserve"> </v>
      </c>
      <c r="O165" t="str">
        <f t="shared" si="45"/>
        <v xml:space="preserve"> </v>
      </c>
      <c r="Q165">
        <f t="shared" si="46"/>
        <v>0</v>
      </c>
      <c r="R165" t="str">
        <f t="shared" si="47"/>
        <v xml:space="preserve"> </v>
      </c>
      <c r="S165" t="str">
        <f t="shared" si="48"/>
        <v xml:space="preserve"> </v>
      </c>
      <c r="T165" t="str">
        <f t="shared" si="49"/>
        <v xml:space="preserve"> </v>
      </c>
      <c r="U165" t="str">
        <f t="shared" si="50"/>
        <v xml:space="preserve"> </v>
      </c>
      <c r="V165" t="str">
        <f t="shared" si="51"/>
        <v xml:space="preserve"> </v>
      </c>
      <c r="W165" t="str">
        <f t="shared" si="52"/>
        <v xml:space="preserve"> </v>
      </c>
      <c r="X165" t="str">
        <f t="shared" si="53"/>
        <v xml:space="preserve"> </v>
      </c>
    </row>
    <row r="166" spans="1:24" x14ac:dyDescent="0.25">
      <c r="A166">
        <v>120000</v>
      </c>
      <c r="B166">
        <v>640</v>
      </c>
      <c r="C166" t="s">
        <v>8310</v>
      </c>
      <c r="D166" t="s">
        <v>8314</v>
      </c>
      <c r="E166" t="s">
        <v>8221</v>
      </c>
      <c r="F166">
        <f t="shared" si="37"/>
        <v>0.53333333333333333</v>
      </c>
      <c r="H166">
        <f t="shared" si="38"/>
        <v>120000</v>
      </c>
      <c r="I166" t="str">
        <f t="shared" si="39"/>
        <v xml:space="preserve"> </v>
      </c>
      <c r="J166" t="str">
        <f t="shared" si="40"/>
        <v xml:space="preserve"> </v>
      </c>
      <c r="K166" t="str">
        <f t="shared" si="41"/>
        <v xml:space="preserve"> </v>
      </c>
      <c r="L166" t="str">
        <f t="shared" si="42"/>
        <v xml:space="preserve"> </v>
      </c>
      <c r="M166" t="str">
        <f t="shared" si="43"/>
        <v xml:space="preserve"> </v>
      </c>
      <c r="N166" t="str">
        <f t="shared" si="44"/>
        <v xml:space="preserve"> </v>
      </c>
      <c r="O166" t="str">
        <f t="shared" si="45"/>
        <v xml:space="preserve"> </v>
      </c>
      <c r="Q166">
        <f t="shared" si="46"/>
        <v>0.53333333333333333</v>
      </c>
      <c r="R166" t="str">
        <f t="shared" si="47"/>
        <v xml:space="preserve"> </v>
      </c>
      <c r="S166" t="str">
        <f t="shared" si="48"/>
        <v xml:space="preserve"> </v>
      </c>
      <c r="T166" t="str">
        <f t="shared" si="49"/>
        <v xml:space="preserve"> </v>
      </c>
      <c r="U166" t="str">
        <f t="shared" si="50"/>
        <v xml:space="preserve"> </v>
      </c>
      <c r="V166" t="str">
        <f t="shared" si="51"/>
        <v xml:space="preserve"> </v>
      </c>
      <c r="W166" t="str">
        <f t="shared" si="52"/>
        <v xml:space="preserve"> </v>
      </c>
      <c r="X166" t="str">
        <f t="shared" si="53"/>
        <v xml:space="preserve"> </v>
      </c>
    </row>
    <row r="167" spans="1:24" x14ac:dyDescent="0.25">
      <c r="A167">
        <v>17000</v>
      </c>
      <c r="B167">
        <v>0</v>
      </c>
      <c r="C167" t="s">
        <v>8310</v>
      </c>
      <c r="D167" t="s">
        <v>8314</v>
      </c>
      <c r="E167" t="s">
        <v>8221</v>
      </c>
      <c r="F167">
        <f t="shared" si="37"/>
        <v>0</v>
      </c>
      <c r="H167">
        <f t="shared" si="38"/>
        <v>17000</v>
      </c>
      <c r="I167" t="str">
        <f t="shared" si="39"/>
        <v xml:space="preserve"> </v>
      </c>
      <c r="J167" t="str">
        <f t="shared" si="40"/>
        <v xml:space="preserve"> </v>
      </c>
      <c r="K167" t="str">
        <f t="shared" si="41"/>
        <v xml:space="preserve"> </v>
      </c>
      <c r="L167" t="str">
        <f t="shared" si="42"/>
        <v xml:space="preserve"> </v>
      </c>
      <c r="M167" t="str">
        <f t="shared" si="43"/>
        <v xml:space="preserve"> </v>
      </c>
      <c r="N167" t="str">
        <f t="shared" si="44"/>
        <v xml:space="preserve"> </v>
      </c>
      <c r="O167" t="str">
        <f t="shared" si="45"/>
        <v xml:space="preserve"> </v>
      </c>
      <c r="Q167">
        <f t="shared" si="46"/>
        <v>0</v>
      </c>
      <c r="R167" t="str">
        <f t="shared" si="47"/>
        <v xml:space="preserve"> </v>
      </c>
      <c r="S167" t="str">
        <f t="shared" si="48"/>
        <v xml:space="preserve"> </v>
      </c>
      <c r="T167" t="str">
        <f t="shared" si="49"/>
        <v xml:space="preserve"> </v>
      </c>
      <c r="U167" t="str">
        <f t="shared" si="50"/>
        <v xml:space="preserve"> </v>
      </c>
      <c r="V167" t="str">
        <f t="shared" si="51"/>
        <v xml:space="preserve"> </v>
      </c>
      <c r="W167" t="str">
        <f t="shared" si="52"/>
        <v xml:space="preserve"> </v>
      </c>
      <c r="X167" t="str">
        <f t="shared" si="53"/>
        <v xml:space="preserve"> </v>
      </c>
    </row>
    <row r="168" spans="1:24" x14ac:dyDescent="0.25">
      <c r="A168">
        <v>5000</v>
      </c>
      <c r="B168">
        <v>3000</v>
      </c>
      <c r="C168" t="s">
        <v>8310</v>
      </c>
      <c r="D168" t="s">
        <v>8314</v>
      </c>
      <c r="E168" t="s">
        <v>8221</v>
      </c>
      <c r="F168">
        <f t="shared" si="37"/>
        <v>60</v>
      </c>
      <c r="H168">
        <f t="shared" si="38"/>
        <v>5000</v>
      </c>
      <c r="I168" t="str">
        <f t="shared" si="39"/>
        <v xml:space="preserve"> </v>
      </c>
      <c r="J168" t="str">
        <f t="shared" si="40"/>
        <v xml:space="preserve"> </v>
      </c>
      <c r="K168" t="str">
        <f t="shared" si="41"/>
        <v xml:space="preserve"> </v>
      </c>
      <c r="L168" t="str">
        <f t="shared" si="42"/>
        <v xml:space="preserve"> </v>
      </c>
      <c r="M168" t="str">
        <f t="shared" si="43"/>
        <v xml:space="preserve"> </v>
      </c>
      <c r="N168" t="str">
        <f t="shared" si="44"/>
        <v xml:space="preserve"> </v>
      </c>
      <c r="O168" t="str">
        <f t="shared" si="45"/>
        <v xml:space="preserve"> </v>
      </c>
      <c r="Q168">
        <f t="shared" si="46"/>
        <v>60</v>
      </c>
      <c r="R168" t="str">
        <f t="shared" si="47"/>
        <v xml:space="preserve"> </v>
      </c>
      <c r="S168" t="str">
        <f t="shared" si="48"/>
        <v xml:space="preserve"> </v>
      </c>
      <c r="T168" t="str">
        <f t="shared" si="49"/>
        <v xml:space="preserve"> </v>
      </c>
      <c r="U168" t="str">
        <f t="shared" si="50"/>
        <v xml:space="preserve"> </v>
      </c>
      <c r="V168" t="str">
        <f t="shared" si="51"/>
        <v xml:space="preserve"> </v>
      </c>
      <c r="W168" t="str">
        <f t="shared" si="52"/>
        <v xml:space="preserve"> </v>
      </c>
      <c r="X168" t="str">
        <f t="shared" si="53"/>
        <v xml:space="preserve"> </v>
      </c>
    </row>
    <row r="169" spans="1:24" x14ac:dyDescent="0.25">
      <c r="A169">
        <v>110000</v>
      </c>
      <c r="B169">
        <v>11</v>
      </c>
      <c r="C169" t="s">
        <v>8310</v>
      </c>
      <c r="D169" t="s">
        <v>8314</v>
      </c>
      <c r="E169" t="s">
        <v>8221</v>
      </c>
      <c r="F169">
        <f t="shared" si="37"/>
        <v>0.01</v>
      </c>
      <c r="H169">
        <f t="shared" si="38"/>
        <v>110000</v>
      </c>
      <c r="I169" t="str">
        <f t="shared" si="39"/>
        <v xml:space="preserve"> </v>
      </c>
      <c r="J169" t="str">
        <f t="shared" si="40"/>
        <v xml:space="preserve"> </v>
      </c>
      <c r="K169" t="str">
        <f t="shared" si="41"/>
        <v xml:space="preserve"> </v>
      </c>
      <c r="L169" t="str">
        <f t="shared" si="42"/>
        <v xml:space="preserve"> </v>
      </c>
      <c r="M169" t="str">
        <f t="shared" si="43"/>
        <v xml:space="preserve"> </v>
      </c>
      <c r="N169" t="str">
        <f t="shared" si="44"/>
        <v xml:space="preserve"> </v>
      </c>
      <c r="O169" t="str">
        <f t="shared" si="45"/>
        <v xml:space="preserve"> </v>
      </c>
      <c r="Q169">
        <f t="shared" si="46"/>
        <v>0.01</v>
      </c>
      <c r="R169" t="str">
        <f t="shared" si="47"/>
        <v xml:space="preserve"> </v>
      </c>
      <c r="S169" t="str">
        <f t="shared" si="48"/>
        <v xml:space="preserve"> </v>
      </c>
      <c r="T169" t="str">
        <f t="shared" si="49"/>
        <v xml:space="preserve"> </v>
      </c>
      <c r="U169" t="str">
        <f t="shared" si="50"/>
        <v xml:space="preserve"> </v>
      </c>
      <c r="V169" t="str">
        <f t="shared" si="51"/>
        <v xml:space="preserve"> </v>
      </c>
      <c r="W169" t="str">
        <f t="shared" si="52"/>
        <v xml:space="preserve"> </v>
      </c>
      <c r="X169" t="str">
        <f t="shared" si="53"/>
        <v xml:space="preserve"> </v>
      </c>
    </row>
    <row r="170" spans="1:24" x14ac:dyDescent="0.25">
      <c r="A170">
        <v>8000</v>
      </c>
      <c r="B170">
        <v>325</v>
      </c>
      <c r="C170" t="s">
        <v>8310</v>
      </c>
      <c r="D170" t="s">
        <v>8314</v>
      </c>
      <c r="E170" t="s">
        <v>8221</v>
      </c>
      <c r="F170">
        <f t="shared" si="37"/>
        <v>4.0625</v>
      </c>
      <c r="H170">
        <f t="shared" si="38"/>
        <v>8000</v>
      </c>
      <c r="I170" t="str">
        <f t="shared" si="39"/>
        <v xml:space="preserve"> </v>
      </c>
      <c r="J170" t="str">
        <f t="shared" si="40"/>
        <v xml:space="preserve"> </v>
      </c>
      <c r="K170" t="str">
        <f t="shared" si="41"/>
        <v xml:space="preserve"> </v>
      </c>
      <c r="L170" t="str">
        <f t="shared" si="42"/>
        <v xml:space="preserve"> </v>
      </c>
      <c r="M170" t="str">
        <f t="shared" si="43"/>
        <v xml:space="preserve"> </v>
      </c>
      <c r="N170" t="str">
        <f t="shared" si="44"/>
        <v xml:space="preserve"> </v>
      </c>
      <c r="O170" t="str">
        <f t="shared" si="45"/>
        <v xml:space="preserve"> </v>
      </c>
      <c r="Q170">
        <f t="shared" si="46"/>
        <v>4.0625</v>
      </c>
      <c r="R170" t="str">
        <f t="shared" si="47"/>
        <v xml:space="preserve"> </v>
      </c>
      <c r="S170" t="str">
        <f t="shared" si="48"/>
        <v xml:space="preserve"> </v>
      </c>
      <c r="T170" t="str">
        <f t="shared" si="49"/>
        <v xml:space="preserve"> </v>
      </c>
      <c r="U170" t="str">
        <f t="shared" si="50"/>
        <v xml:space="preserve"> </v>
      </c>
      <c r="V170" t="str">
        <f t="shared" si="51"/>
        <v xml:space="preserve"> </v>
      </c>
      <c r="W170" t="str">
        <f t="shared" si="52"/>
        <v xml:space="preserve"> </v>
      </c>
      <c r="X170" t="str">
        <f t="shared" si="53"/>
        <v xml:space="preserve"> </v>
      </c>
    </row>
    <row r="171" spans="1:24" x14ac:dyDescent="0.25">
      <c r="A171">
        <v>2500</v>
      </c>
      <c r="B171">
        <v>560</v>
      </c>
      <c r="C171" t="s">
        <v>8310</v>
      </c>
      <c r="D171" t="s">
        <v>8314</v>
      </c>
      <c r="E171" t="s">
        <v>8221</v>
      </c>
      <c r="F171">
        <f t="shared" si="37"/>
        <v>22.400000000000002</v>
      </c>
      <c r="H171">
        <f t="shared" si="38"/>
        <v>2500</v>
      </c>
      <c r="I171" t="str">
        <f t="shared" si="39"/>
        <v xml:space="preserve"> </v>
      </c>
      <c r="J171" t="str">
        <f t="shared" si="40"/>
        <v xml:space="preserve"> </v>
      </c>
      <c r="K171" t="str">
        <f t="shared" si="41"/>
        <v xml:space="preserve"> </v>
      </c>
      <c r="L171" t="str">
        <f t="shared" si="42"/>
        <v xml:space="preserve"> </v>
      </c>
      <c r="M171" t="str">
        <f t="shared" si="43"/>
        <v xml:space="preserve"> </v>
      </c>
      <c r="N171" t="str">
        <f t="shared" si="44"/>
        <v xml:space="preserve"> </v>
      </c>
      <c r="O171" t="str">
        <f t="shared" si="45"/>
        <v xml:space="preserve"> </v>
      </c>
      <c r="Q171">
        <f t="shared" si="46"/>
        <v>22.400000000000002</v>
      </c>
      <c r="R171" t="str">
        <f t="shared" si="47"/>
        <v xml:space="preserve"> </v>
      </c>
      <c r="S171" t="str">
        <f t="shared" si="48"/>
        <v xml:space="preserve"> </v>
      </c>
      <c r="T171" t="str">
        <f t="shared" si="49"/>
        <v xml:space="preserve"> </v>
      </c>
      <c r="U171" t="str">
        <f t="shared" si="50"/>
        <v xml:space="preserve"> </v>
      </c>
      <c r="V171" t="str">
        <f t="shared" si="51"/>
        <v xml:space="preserve"> </v>
      </c>
      <c r="W171" t="str">
        <f t="shared" si="52"/>
        <v xml:space="preserve"> </v>
      </c>
      <c r="X171" t="str">
        <f t="shared" si="53"/>
        <v xml:space="preserve"> </v>
      </c>
    </row>
    <row r="172" spans="1:24" x14ac:dyDescent="0.25">
      <c r="A172">
        <v>10000</v>
      </c>
      <c r="B172">
        <v>325</v>
      </c>
      <c r="C172" t="s">
        <v>8310</v>
      </c>
      <c r="D172" t="s">
        <v>8314</v>
      </c>
      <c r="E172" t="s">
        <v>8221</v>
      </c>
      <c r="F172">
        <f t="shared" si="37"/>
        <v>3.25</v>
      </c>
      <c r="H172">
        <f t="shared" si="38"/>
        <v>10000</v>
      </c>
      <c r="I172" t="str">
        <f t="shared" si="39"/>
        <v xml:space="preserve"> </v>
      </c>
      <c r="J172" t="str">
        <f t="shared" si="40"/>
        <v xml:space="preserve"> </v>
      </c>
      <c r="K172" t="str">
        <f t="shared" si="41"/>
        <v xml:space="preserve"> </v>
      </c>
      <c r="L172" t="str">
        <f t="shared" si="42"/>
        <v xml:space="preserve"> </v>
      </c>
      <c r="M172" t="str">
        <f t="shared" si="43"/>
        <v xml:space="preserve"> </v>
      </c>
      <c r="N172" t="str">
        <f t="shared" si="44"/>
        <v xml:space="preserve"> </v>
      </c>
      <c r="O172" t="str">
        <f t="shared" si="45"/>
        <v xml:space="preserve"> </v>
      </c>
      <c r="Q172">
        <f t="shared" si="46"/>
        <v>3.25</v>
      </c>
      <c r="R172" t="str">
        <f t="shared" si="47"/>
        <v xml:space="preserve"> </v>
      </c>
      <c r="S172" t="str">
        <f t="shared" si="48"/>
        <v xml:space="preserve"> </v>
      </c>
      <c r="T172" t="str">
        <f t="shared" si="49"/>
        <v xml:space="preserve"> </v>
      </c>
      <c r="U172" t="str">
        <f t="shared" si="50"/>
        <v xml:space="preserve"> </v>
      </c>
      <c r="V172" t="str">
        <f t="shared" si="51"/>
        <v xml:space="preserve"> </v>
      </c>
      <c r="W172" t="str">
        <f t="shared" si="52"/>
        <v xml:space="preserve"> </v>
      </c>
      <c r="X172" t="str">
        <f t="shared" si="53"/>
        <v xml:space="preserve"> </v>
      </c>
    </row>
    <row r="173" spans="1:24" x14ac:dyDescent="0.25">
      <c r="A173">
        <v>50000</v>
      </c>
      <c r="B173">
        <v>1</v>
      </c>
      <c r="C173" t="s">
        <v>8310</v>
      </c>
      <c r="D173" t="s">
        <v>8314</v>
      </c>
      <c r="E173" t="s">
        <v>8221</v>
      </c>
      <c r="F173">
        <f t="shared" si="37"/>
        <v>2E-3</v>
      </c>
      <c r="H173">
        <f t="shared" si="38"/>
        <v>50000</v>
      </c>
      <c r="I173" t="str">
        <f t="shared" si="39"/>
        <v xml:space="preserve"> </v>
      </c>
      <c r="J173" t="str">
        <f t="shared" si="40"/>
        <v xml:space="preserve"> </v>
      </c>
      <c r="K173" t="str">
        <f t="shared" si="41"/>
        <v xml:space="preserve"> </v>
      </c>
      <c r="L173" t="str">
        <f t="shared" si="42"/>
        <v xml:space="preserve"> </v>
      </c>
      <c r="M173" t="str">
        <f t="shared" si="43"/>
        <v xml:space="preserve"> </v>
      </c>
      <c r="N173" t="str">
        <f t="shared" si="44"/>
        <v xml:space="preserve"> </v>
      </c>
      <c r="O173" t="str">
        <f t="shared" si="45"/>
        <v xml:space="preserve"> </v>
      </c>
      <c r="Q173">
        <f t="shared" si="46"/>
        <v>2E-3</v>
      </c>
      <c r="R173" t="str">
        <f t="shared" si="47"/>
        <v xml:space="preserve"> </v>
      </c>
      <c r="S173" t="str">
        <f t="shared" si="48"/>
        <v xml:space="preserve"> </v>
      </c>
      <c r="T173" t="str">
        <f t="shared" si="49"/>
        <v xml:space="preserve"> </v>
      </c>
      <c r="U173" t="str">
        <f t="shared" si="50"/>
        <v xml:space="preserve"> </v>
      </c>
      <c r="V173" t="str">
        <f t="shared" si="51"/>
        <v xml:space="preserve"> </v>
      </c>
      <c r="W173" t="str">
        <f t="shared" si="52"/>
        <v xml:space="preserve"> </v>
      </c>
      <c r="X173" t="str">
        <f t="shared" si="53"/>
        <v xml:space="preserve"> </v>
      </c>
    </row>
    <row r="174" spans="1:24" x14ac:dyDescent="0.25">
      <c r="A174">
        <v>95000</v>
      </c>
      <c r="B174">
        <v>0</v>
      </c>
      <c r="C174" t="s">
        <v>8310</v>
      </c>
      <c r="D174" t="s">
        <v>8314</v>
      </c>
      <c r="E174" t="s">
        <v>8221</v>
      </c>
      <c r="F174">
        <f t="shared" si="37"/>
        <v>0</v>
      </c>
      <c r="H174">
        <f t="shared" si="38"/>
        <v>95000</v>
      </c>
      <c r="I174" t="str">
        <f t="shared" si="39"/>
        <v xml:space="preserve"> </v>
      </c>
      <c r="J174" t="str">
        <f t="shared" si="40"/>
        <v xml:space="preserve"> </v>
      </c>
      <c r="K174" t="str">
        <f t="shared" si="41"/>
        <v xml:space="preserve"> </v>
      </c>
      <c r="L174" t="str">
        <f t="shared" si="42"/>
        <v xml:space="preserve"> </v>
      </c>
      <c r="M174" t="str">
        <f t="shared" si="43"/>
        <v xml:space="preserve"> </v>
      </c>
      <c r="N174" t="str">
        <f t="shared" si="44"/>
        <v xml:space="preserve"> </v>
      </c>
      <c r="O174" t="str">
        <f t="shared" si="45"/>
        <v xml:space="preserve"> </v>
      </c>
      <c r="Q174">
        <f t="shared" si="46"/>
        <v>0</v>
      </c>
      <c r="R174" t="str">
        <f t="shared" si="47"/>
        <v xml:space="preserve"> </v>
      </c>
      <c r="S174" t="str">
        <f t="shared" si="48"/>
        <v xml:space="preserve"> </v>
      </c>
      <c r="T174" t="str">
        <f t="shared" si="49"/>
        <v xml:space="preserve"> </v>
      </c>
      <c r="U174" t="str">
        <f t="shared" si="50"/>
        <v xml:space="preserve"> </v>
      </c>
      <c r="V174" t="str">
        <f t="shared" si="51"/>
        <v xml:space="preserve"> </v>
      </c>
      <c r="W174" t="str">
        <f t="shared" si="52"/>
        <v xml:space="preserve"> </v>
      </c>
      <c r="X174" t="str">
        <f t="shared" si="53"/>
        <v xml:space="preserve"> </v>
      </c>
    </row>
    <row r="175" spans="1:24" x14ac:dyDescent="0.25">
      <c r="A175">
        <v>1110</v>
      </c>
      <c r="B175">
        <v>0</v>
      </c>
      <c r="C175" t="s">
        <v>8310</v>
      </c>
      <c r="D175" t="s">
        <v>8314</v>
      </c>
      <c r="E175" t="s">
        <v>8221</v>
      </c>
      <c r="F175">
        <f t="shared" si="37"/>
        <v>0</v>
      </c>
      <c r="H175">
        <f t="shared" si="38"/>
        <v>1110</v>
      </c>
      <c r="I175" t="str">
        <f t="shared" si="39"/>
        <v xml:space="preserve"> </v>
      </c>
      <c r="J175" t="str">
        <f t="shared" si="40"/>
        <v xml:space="preserve"> </v>
      </c>
      <c r="K175" t="str">
        <f t="shared" si="41"/>
        <v xml:space="preserve"> </v>
      </c>
      <c r="L175" t="str">
        <f t="shared" si="42"/>
        <v xml:space="preserve"> </v>
      </c>
      <c r="M175" t="str">
        <f t="shared" si="43"/>
        <v xml:space="preserve"> </v>
      </c>
      <c r="N175" t="str">
        <f t="shared" si="44"/>
        <v xml:space="preserve"> </v>
      </c>
      <c r="O175" t="str">
        <f t="shared" si="45"/>
        <v xml:space="preserve"> </v>
      </c>
      <c r="Q175">
        <f t="shared" si="46"/>
        <v>0</v>
      </c>
      <c r="R175" t="str">
        <f t="shared" si="47"/>
        <v xml:space="preserve"> </v>
      </c>
      <c r="S175" t="str">
        <f t="shared" si="48"/>
        <v xml:space="preserve"> </v>
      </c>
      <c r="T175" t="str">
        <f t="shared" si="49"/>
        <v xml:space="preserve"> </v>
      </c>
      <c r="U175" t="str">
        <f t="shared" si="50"/>
        <v xml:space="preserve"> </v>
      </c>
      <c r="V175" t="str">
        <f t="shared" si="51"/>
        <v xml:space="preserve"> </v>
      </c>
      <c r="W175" t="str">
        <f t="shared" si="52"/>
        <v xml:space="preserve"> </v>
      </c>
      <c r="X175" t="str">
        <f t="shared" si="53"/>
        <v xml:space="preserve"> </v>
      </c>
    </row>
    <row r="176" spans="1:24" x14ac:dyDescent="0.25">
      <c r="A176">
        <v>6000</v>
      </c>
      <c r="B176">
        <v>0</v>
      </c>
      <c r="C176" t="s">
        <v>8310</v>
      </c>
      <c r="D176" t="s">
        <v>8314</v>
      </c>
      <c r="E176" t="s">
        <v>8221</v>
      </c>
      <c r="F176">
        <f t="shared" si="37"/>
        <v>0</v>
      </c>
      <c r="H176">
        <f t="shared" si="38"/>
        <v>6000</v>
      </c>
      <c r="I176" t="str">
        <f t="shared" si="39"/>
        <v xml:space="preserve"> </v>
      </c>
      <c r="J176" t="str">
        <f t="shared" si="40"/>
        <v xml:space="preserve"> </v>
      </c>
      <c r="K176" t="str">
        <f t="shared" si="41"/>
        <v xml:space="preserve"> </v>
      </c>
      <c r="L176" t="str">
        <f t="shared" si="42"/>
        <v xml:space="preserve"> </v>
      </c>
      <c r="M176" t="str">
        <f t="shared" si="43"/>
        <v xml:space="preserve"> </v>
      </c>
      <c r="N176" t="str">
        <f t="shared" si="44"/>
        <v xml:space="preserve"> </v>
      </c>
      <c r="O176" t="str">
        <f t="shared" si="45"/>
        <v xml:space="preserve"> </v>
      </c>
      <c r="Q176">
        <f t="shared" si="46"/>
        <v>0</v>
      </c>
      <c r="R176" t="str">
        <f t="shared" si="47"/>
        <v xml:space="preserve"> </v>
      </c>
      <c r="S176" t="str">
        <f t="shared" si="48"/>
        <v xml:space="preserve"> </v>
      </c>
      <c r="T176" t="str">
        <f t="shared" si="49"/>
        <v xml:space="preserve"> </v>
      </c>
      <c r="U176" t="str">
        <f t="shared" si="50"/>
        <v xml:space="preserve"> </v>
      </c>
      <c r="V176" t="str">
        <f t="shared" si="51"/>
        <v xml:space="preserve"> </v>
      </c>
      <c r="W176" t="str">
        <f t="shared" si="52"/>
        <v xml:space="preserve"> </v>
      </c>
      <c r="X176" t="str">
        <f t="shared" si="53"/>
        <v xml:space="preserve"> </v>
      </c>
    </row>
    <row r="177" spans="1:24" x14ac:dyDescent="0.25">
      <c r="A177">
        <v>20000</v>
      </c>
      <c r="B177">
        <v>1297</v>
      </c>
      <c r="C177" t="s">
        <v>8310</v>
      </c>
      <c r="D177" t="s">
        <v>8314</v>
      </c>
      <c r="E177" t="s">
        <v>8221</v>
      </c>
      <c r="F177">
        <f t="shared" si="37"/>
        <v>6.4850000000000003</v>
      </c>
      <c r="H177">
        <f t="shared" si="38"/>
        <v>20000</v>
      </c>
      <c r="I177" t="str">
        <f t="shared" si="39"/>
        <v xml:space="preserve"> </v>
      </c>
      <c r="J177" t="str">
        <f t="shared" si="40"/>
        <v xml:space="preserve"> </v>
      </c>
      <c r="K177" t="str">
        <f t="shared" si="41"/>
        <v xml:space="preserve"> </v>
      </c>
      <c r="L177" t="str">
        <f t="shared" si="42"/>
        <v xml:space="preserve"> </v>
      </c>
      <c r="M177" t="str">
        <f t="shared" si="43"/>
        <v xml:space="preserve"> </v>
      </c>
      <c r="N177" t="str">
        <f t="shared" si="44"/>
        <v xml:space="preserve"> </v>
      </c>
      <c r="O177" t="str">
        <f t="shared" si="45"/>
        <v xml:space="preserve"> </v>
      </c>
      <c r="Q177">
        <f t="shared" si="46"/>
        <v>6.4850000000000003</v>
      </c>
      <c r="R177" t="str">
        <f t="shared" si="47"/>
        <v xml:space="preserve"> </v>
      </c>
      <c r="S177" t="str">
        <f t="shared" si="48"/>
        <v xml:space="preserve"> </v>
      </c>
      <c r="T177" t="str">
        <f t="shared" si="49"/>
        <v xml:space="preserve"> </v>
      </c>
      <c r="U177" t="str">
        <f t="shared" si="50"/>
        <v xml:space="preserve"> </v>
      </c>
      <c r="V177" t="str">
        <f t="shared" si="51"/>
        <v xml:space="preserve"> </v>
      </c>
      <c r="W177" t="str">
        <f t="shared" si="52"/>
        <v xml:space="preserve"> </v>
      </c>
      <c r="X177" t="str">
        <f t="shared" si="53"/>
        <v xml:space="preserve"> </v>
      </c>
    </row>
    <row r="178" spans="1:24" x14ac:dyDescent="0.25">
      <c r="A178">
        <v>1500</v>
      </c>
      <c r="B178">
        <v>0</v>
      </c>
      <c r="C178" t="s">
        <v>8310</v>
      </c>
      <c r="D178" t="s">
        <v>8314</v>
      </c>
      <c r="E178" t="s">
        <v>8221</v>
      </c>
      <c r="F178">
        <f t="shared" si="37"/>
        <v>0</v>
      </c>
      <c r="H178">
        <f t="shared" si="38"/>
        <v>1500</v>
      </c>
      <c r="I178" t="str">
        <f t="shared" si="39"/>
        <v xml:space="preserve"> </v>
      </c>
      <c r="J178" t="str">
        <f t="shared" si="40"/>
        <v xml:space="preserve"> </v>
      </c>
      <c r="K178" t="str">
        <f t="shared" si="41"/>
        <v xml:space="preserve"> </v>
      </c>
      <c r="L178" t="str">
        <f t="shared" si="42"/>
        <v xml:space="preserve"> </v>
      </c>
      <c r="M178" t="str">
        <f t="shared" si="43"/>
        <v xml:space="preserve"> </v>
      </c>
      <c r="N178" t="str">
        <f t="shared" si="44"/>
        <v xml:space="preserve"> </v>
      </c>
      <c r="O178" t="str">
        <f t="shared" si="45"/>
        <v xml:space="preserve"> </v>
      </c>
      <c r="Q178">
        <f t="shared" si="46"/>
        <v>0</v>
      </c>
      <c r="R178" t="str">
        <f t="shared" si="47"/>
        <v xml:space="preserve"> </v>
      </c>
      <c r="S178" t="str">
        <f t="shared" si="48"/>
        <v xml:space="preserve"> </v>
      </c>
      <c r="T178" t="str">
        <f t="shared" si="49"/>
        <v xml:space="preserve"> </v>
      </c>
      <c r="U178" t="str">
        <f t="shared" si="50"/>
        <v xml:space="preserve"> </v>
      </c>
      <c r="V178" t="str">
        <f t="shared" si="51"/>
        <v xml:space="preserve"> </v>
      </c>
      <c r="W178" t="str">
        <f t="shared" si="52"/>
        <v xml:space="preserve"> </v>
      </c>
      <c r="X178" t="str">
        <f t="shared" si="53"/>
        <v xml:space="preserve"> </v>
      </c>
    </row>
    <row r="179" spans="1:24" x14ac:dyDescent="0.25">
      <c r="A179">
        <v>450</v>
      </c>
      <c r="B179">
        <v>180</v>
      </c>
      <c r="C179" t="s">
        <v>8310</v>
      </c>
      <c r="D179" t="s">
        <v>8314</v>
      </c>
      <c r="E179" t="s">
        <v>8221</v>
      </c>
      <c r="F179">
        <f t="shared" si="37"/>
        <v>40</v>
      </c>
      <c r="H179">
        <f t="shared" si="38"/>
        <v>450</v>
      </c>
      <c r="I179" t="str">
        <f t="shared" si="39"/>
        <v xml:space="preserve"> </v>
      </c>
      <c r="J179" t="str">
        <f t="shared" si="40"/>
        <v xml:space="preserve"> </v>
      </c>
      <c r="K179" t="str">
        <f t="shared" si="41"/>
        <v xml:space="preserve"> </v>
      </c>
      <c r="L179" t="str">
        <f t="shared" si="42"/>
        <v xml:space="preserve"> </v>
      </c>
      <c r="M179" t="str">
        <f t="shared" si="43"/>
        <v xml:space="preserve"> </v>
      </c>
      <c r="N179" t="str">
        <f t="shared" si="44"/>
        <v xml:space="preserve"> </v>
      </c>
      <c r="O179" t="str">
        <f t="shared" si="45"/>
        <v xml:space="preserve"> </v>
      </c>
      <c r="Q179">
        <f t="shared" si="46"/>
        <v>40</v>
      </c>
      <c r="R179" t="str">
        <f t="shared" si="47"/>
        <v xml:space="preserve"> </v>
      </c>
      <c r="S179" t="str">
        <f t="shared" si="48"/>
        <v xml:space="preserve"> </v>
      </c>
      <c r="T179" t="str">
        <f t="shared" si="49"/>
        <v xml:space="preserve"> </v>
      </c>
      <c r="U179" t="str">
        <f t="shared" si="50"/>
        <v xml:space="preserve"> </v>
      </c>
      <c r="V179" t="str">
        <f t="shared" si="51"/>
        <v xml:space="preserve"> </v>
      </c>
      <c r="W179" t="str">
        <f t="shared" si="52"/>
        <v xml:space="preserve"> </v>
      </c>
      <c r="X179" t="str">
        <f t="shared" si="53"/>
        <v xml:space="preserve"> </v>
      </c>
    </row>
    <row r="180" spans="1:24" x14ac:dyDescent="0.25">
      <c r="A180">
        <v>500000</v>
      </c>
      <c r="B180">
        <v>0</v>
      </c>
      <c r="C180" t="s">
        <v>8310</v>
      </c>
      <c r="D180" t="s">
        <v>8314</v>
      </c>
      <c r="E180" t="s">
        <v>8221</v>
      </c>
      <c r="F180">
        <f t="shared" si="37"/>
        <v>0</v>
      </c>
      <c r="H180">
        <f t="shared" si="38"/>
        <v>500000</v>
      </c>
      <c r="I180" t="str">
        <f t="shared" si="39"/>
        <v xml:space="preserve"> </v>
      </c>
      <c r="J180" t="str">
        <f t="shared" si="40"/>
        <v xml:space="preserve"> </v>
      </c>
      <c r="K180" t="str">
        <f t="shared" si="41"/>
        <v xml:space="preserve"> </v>
      </c>
      <c r="L180" t="str">
        <f t="shared" si="42"/>
        <v xml:space="preserve"> </v>
      </c>
      <c r="M180" t="str">
        <f t="shared" si="43"/>
        <v xml:space="preserve"> </v>
      </c>
      <c r="N180" t="str">
        <f t="shared" si="44"/>
        <v xml:space="preserve"> </v>
      </c>
      <c r="O180" t="str">
        <f t="shared" si="45"/>
        <v xml:space="preserve"> </v>
      </c>
      <c r="Q180">
        <f t="shared" si="46"/>
        <v>0</v>
      </c>
      <c r="R180" t="str">
        <f t="shared" si="47"/>
        <v xml:space="preserve"> </v>
      </c>
      <c r="S180" t="str">
        <f t="shared" si="48"/>
        <v xml:space="preserve"> </v>
      </c>
      <c r="T180" t="str">
        <f t="shared" si="49"/>
        <v xml:space="preserve"> </v>
      </c>
      <c r="U180" t="str">
        <f t="shared" si="50"/>
        <v xml:space="preserve"> </v>
      </c>
      <c r="V180" t="str">
        <f t="shared" si="51"/>
        <v xml:space="preserve"> </v>
      </c>
      <c r="W180" t="str">
        <f t="shared" si="52"/>
        <v xml:space="preserve"> </v>
      </c>
      <c r="X180" t="str">
        <f t="shared" si="53"/>
        <v xml:space="preserve"> </v>
      </c>
    </row>
    <row r="181" spans="1:24" x14ac:dyDescent="0.25">
      <c r="A181">
        <v>1000</v>
      </c>
      <c r="B181">
        <v>200</v>
      </c>
      <c r="C181" t="s">
        <v>8310</v>
      </c>
      <c r="D181" t="s">
        <v>8314</v>
      </c>
      <c r="E181" t="s">
        <v>8221</v>
      </c>
      <c r="F181">
        <f t="shared" si="37"/>
        <v>20</v>
      </c>
      <c r="H181">
        <f t="shared" si="38"/>
        <v>1000</v>
      </c>
      <c r="I181" t="str">
        <f t="shared" si="39"/>
        <v xml:space="preserve"> </v>
      </c>
      <c r="J181" t="str">
        <f t="shared" si="40"/>
        <v xml:space="preserve"> </v>
      </c>
      <c r="K181" t="str">
        <f t="shared" si="41"/>
        <v xml:space="preserve"> </v>
      </c>
      <c r="L181" t="str">
        <f t="shared" si="42"/>
        <v xml:space="preserve"> </v>
      </c>
      <c r="M181" t="str">
        <f t="shared" si="43"/>
        <v xml:space="preserve"> </v>
      </c>
      <c r="N181" t="str">
        <f t="shared" si="44"/>
        <v xml:space="preserve"> </v>
      </c>
      <c r="O181" t="str">
        <f t="shared" si="45"/>
        <v xml:space="preserve"> </v>
      </c>
      <c r="Q181">
        <f t="shared" si="46"/>
        <v>20</v>
      </c>
      <c r="R181" t="str">
        <f t="shared" si="47"/>
        <v xml:space="preserve"> </v>
      </c>
      <c r="S181" t="str">
        <f t="shared" si="48"/>
        <v xml:space="preserve"> </v>
      </c>
      <c r="T181" t="str">
        <f t="shared" si="49"/>
        <v xml:space="preserve"> </v>
      </c>
      <c r="U181" t="str">
        <f t="shared" si="50"/>
        <v xml:space="preserve"> </v>
      </c>
      <c r="V181" t="str">
        <f t="shared" si="51"/>
        <v xml:space="preserve"> </v>
      </c>
      <c r="W181" t="str">
        <f t="shared" si="52"/>
        <v xml:space="preserve"> </v>
      </c>
      <c r="X181" t="str">
        <f t="shared" si="53"/>
        <v xml:space="preserve"> </v>
      </c>
    </row>
    <row r="182" spans="1:24" x14ac:dyDescent="0.25">
      <c r="A182">
        <v>1200</v>
      </c>
      <c r="B182">
        <v>401</v>
      </c>
      <c r="C182" t="s">
        <v>8310</v>
      </c>
      <c r="D182" t="s">
        <v>8314</v>
      </c>
      <c r="E182" t="s">
        <v>8221</v>
      </c>
      <c r="F182">
        <f t="shared" si="37"/>
        <v>33.416666666666664</v>
      </c>
      <c r="H182">
        <f t="shared" si="38"/>
        <v>1200</v>
      </c>
      <c r="I182" t="str">
        <f t="shared" si="39"/>
        <v xml:space="preserve"> </v>
      </c>
      <c r="J182" t="str">
        <f t="shared" si="40"/>
        <v xml:space="preserve"> </v>
      </c>
      <c r="K182" t="str">
        <f t="shared" si="41"/>
        <v xml:space="preserve"> </v>
      </c>
      <c r="L182" t="str">
        <f t="shared" si="42"/>
        <v xml:space="preserve"> </v>
      </c>
      <c r="M182" t="str">
        <f t="shared" si="43"/>
        <v xml:space="preserve"> </v>
      </c>
      <c r="N182" t="str">
        <f t="shared" si="44"/>
        <v xml:space="preserve"> </v>
      </c>
      <c r="O182" t="str">
        <f t="shared" si="45"/>
        <v xml:space="preserve"> </v>
      </c>
      <c r="Q182">
        <f t="shared" si="46"/>
        <v>33.416666666666664</v>
      </c>
      <c r="R182" t="str">
        <f t="shared" si="47"/>
        <v xml:space="preserve"> </v>
      </c>
      <c r="S182" t="str">
        <f t="shared" si="48"/>
        <v xml:space="preserve"> </v>
      </c>
      <c r="T182" t="str">
        <f t="shared" si="49"/>
        <v xml:space="preserve"> </v>
      </c>
      <c r="U182" t="str">
        <f t="shared" si="50"/>
        <v xml:space="preserve"> </v>
      </c>
      <c r="V182" t="str">
        <f t="shared" si="51"/>
        <v xml:space="preserve"> </v>
      </c>
      <c r="W182" t="str">
        <f t="shared" si="52"/>
        <v xml:space="preserve"> </v>
      </c>
      <c r="X182" t="str">
        <f t="shared" si="53"/>
        <v xml:space="preserve"> </v>
      </c>
    </row>
    <row r="183" spans="1:24" x14ac:dyDescent="0.25">
      <c r="A183">
        <v>3423</v>
      </c>
      <c r="B183">
        <v>722</v>
      </c>
      <c r="C183" t="s">
        <v>8310</v>
      </c>
      <c r="D183" t="s">
        <v>8314</v>
      </c>
      <c r="E183" t="s">
        <v>8221</v>
      </c>
      <c r="F183">
        <f t="shared" si="37"/>
        <v>21.092608822670172</v>
      </c>
      <c r="H183">
        <f t="shared" si="38"/>
        <v>3423</v>
      </c>
      <c r="I183" t="str">
        <f t="shared" si="39"/>
        <v xml:space="preserve"> </v>
      </c>
      <c r="J183" t="str">
        <f t="shared" si="40"/>
        <v xml:space="preserve"> </v>
      </c>
      <c r="K183" t="str">
        <f t="shared" si="41"/>
        <v xml:space="preserve"> </v>
      </c>
      <c r="L183" t="str">
        <f t="shared" si="42"/>
        <v xml:space="preserve"> </v>
      </c>
      <c r="M183" t="str">
        <f t="shared" si="43"/>
        <v xml:space="preserve"> </v>
      </c>
      <c r="N183" t="str">
        <f t="shared" si="44"/>
        <v xml:space="preserve"> </v>
      </c>
      <c r="O183" t="str">
        <f t="shared" si="45"/>
        <v xml:space="preserve"> </v>
      </c>
      <c r="Q183">
        <f t="shared" si="46"/>
        <v>21.092608822670172</v>
      </c>
      <c r="R183" t="str">
        <f t="shared" si="47"/>
        <v xml:space="preserve"> </v>
      </c>
      <c r="S183" t="str">
        <f t="shared" si="48"/>
        <v xml:space="preserve"> </v>
      </c>
      <c r="T183" t="str">
        <f t="shared" si="49"/>
        <v xml:space="preserve"> </v>
      </c>
      <c r="U183" t="str">
        <f t="shared" si="50"/>
        <v xml:space="preserve"> </v>
      </c>
      <c r="V183" t="str">
        <f t="shared" si="51"/>
        <v xml:space="preserve"> </v>
      </c>
      <c r="W183" t="str">
        <f t="shared" si="52"/>
        <v xml:space="preserve"> </v>
      </c>
      <c r="X183" t="str">
        <f t="shared" si="53"/>
        <v xml:space="preserve"> </v>
      </c>
    </row>
    <row r="184" spans="1:24" x14ac:dyDescent="0.25">
      <c r="A184">
        <v>1000</v>
      </c>
      <c r="B184">
        <v>0</v>
      </c>
      <c r="C184" t="s">
        <v>8310</v>
      </c>
      <c r="D184" t="s">
        <v>8314</v>
      </c>
      <c r="E184" t="s">
        <v>8221</v>
      </c>
      <c r="F184">
        <f t="shared" si="37"/>
        <v>0</v>
      </c>
      <c r="H184">
        <f t="shared" si="38"/>
        <v>1000</v>
      </c>
      <c r="I184" t="str">
        <f t="shared" si="39"/>
        <v xml:space="preserve"> </v>
      </c>
      <c r="J184" t="str">
        <f t="shared" si="40"/>
        <v xml:space="preserve"> </v>
      </c>
      <c r="K184" t="str">
        <f t="shared" si="41"/>
        <v xml:space="preserve"> </v>
      </c>
      <c r="L184" t="str">
        <f t="shared" si="42"/>
        <v xml:space="preserve"> </v>
      </c>
      <c r="M184" t="str">
        <f t="shared" si="43"/>
        <v xml:space="preserve"> </v>
      </c>
      <c r="N184" t="str">
        <f t="shared" si="44"/>
        <v xml:space="preserve"> </v>
      </c>
      <c r="O184" t="str">
        <f t="shared" si="45"/>
        <v xml:space="preserve"> </v>
      </c>
      <c r="Q184">
        <f t="shared" si="46"/>
        <v>0</v>
      </c>
      <c r="R184" t="str">
        <f t="shared" si="47"/>
        <v xml:space="preserve"> </v>
      </c>
      <c r="S184" t="str">
        <f t="shared" si="48"/>
        <v xml:space="preserve"> </v>
      </c>
      <c r="T184" t="str">
        <f t="shared" si="49"/>
        <v xml:space="preserve"> </v>
      </c>
      <c r="U184" t="str">
        <f t="shared" si="50"/>
        <v xml:space="preserve"> </v>
      </c>
      <c r="V184" t="str">
        <f t="shared" si="51"/>
        <v xml:space="preserve"> </v>
      </c>
      <c r="W184" t="str">
        <f t="shared" si="52"/>
        <v xml:space="preserve"> </v>
      </c>
      <c r="X184" t="str">
        <f t="shared" si="53"/>
        <v xml:space="preserve"> </v>
      </c>
    </row>
    <row r="185" spans="1:24" x14ac:dyDescent="0.25">
      <c r="A185">
        <v>12500</v>
      </c>
      <c r="B185">
        <v>4482</v>
      </c>
      <c r="C185" t="s">
        <v>8310</v>
      </c>
      <c r="D185" t="s">
        <v>8314</v>
      </c>
      <c r="E185" t="s">
        <v>8221</v>
      </c>
      <c r="F185">
        <f t="shared" si="37"/>
        <v>35.856000000000002</v>
      </c>
      <c r="H185">
        <f t="shared" si="38"/>
        <v>12500</v>
      </c>
      <c r="I185" t="str">
        <f t="shared" si="39"/>
        <v xml:space="preserve"> </v>
      </c>
      <c r="J185" t="str">
        <f t="shared" si="40"/>
        <v xml:space="preserve"> </v>
      </c>
      <c r="K185" t="str">
        <f t="shared" si="41"/>
        <v xml:space="preserve"> </v>
      </c>
      <c r="L185" t="str">
        <f t="shared" si="42"/>
        <v xml:space="preserve"> </v>
      </c>
      <c r="M185" t="str">
        <f t="shared" si="43"/>
        <v xml:space="preserve"> </v>
      </c>
      <c r="N185" t="str">
        <f t="shared" si="44"/>
        <v xml:space="preserve"> </v>
      </c>
      <c r="O185" t="str">
        <f t="shared" si="45"/>
        <v xml:space="preserve"> </v>
      </c>
      <c r="Q185">
        <f t="shared" si="46"/>
        <v>35.856000000000002</v>
      </c>
      <c r="R185" t="str">
        <f t="shared" si="47"/>
        <v xml:space="preserve"> </v>
      </c>
      <c r="S185" t="str">
        <f t="shared" si="48"/>
        <v xml:space="preserve"> </v>
      </c>
      <c r="T185" t="str">
        <f t="shared" si="49"/>
        <v xml:space="preserve"> </v>
      </c>
      <c r="U185" t="str">
        <f t="shared" si="50"/>
        <v xml:space="preserve"> </v>
      </c>
      <c r="V185" t="str">
        <f t="shared" si="51"/>
        <v xml:space="preserve"> </v>
      </c>
      <c r="W185" t="str">
        <f t="shared" si="52"/>
        <v xml:space="preserve"> </v>
      </c>
      <c r="X185" t="str">
        <f t="shared" si="53"/>
        <v xml:space="preserve"> </v>
      </c>
    </row>
    <row r="186" spans="1:24" x14ac:dyDescent="0.25">
      <c r="A186">
        <v>1500</v>
      </c>
      <c r="B186">
        <v>51</v>
      </c>
      <c r="C186" t="s">
        <v>8310</v>
      </c>
      <c r="D186" t="s">
        <v>8314</v>
      </c>
      <c r="E186" t="s">
        <v>8221</v>
      </c>
      <c r="F186">
        <f t="shared" si="37"/>
        <v>3.4000000000000004</v>
      </c>
      <c r="H186">
        <f t="shared" si="38"/>
        <v>1500</v>
      </c>
      <c r="I186" t="str">
        <f t="shared" si="39"/>
        <v xml:space="preserve"> </v>
      </c>
      <c r="J186" t="str">
        <f t="shared" si="40"/>
        <v xml:space="preserve"> </v>
      </c>
      <c r="K186" t="str">
        <f t="shared" si="41"/>
        <v xml:space="preserve"> </v>
      </c>
      <c r="L186" t="str">
        <f t="shared" si="42"/>
        <v xml:space="preserve"> </v>
      </c>
      <c r="M186" t="str">
        <f t="shared" si="43"/>
        <v xml:space="preserve"> </v>
      </c>
      <c r="N186" t="str">
        <f t="shared" si="44"/>
        <v xml:space="preserve"> </v>
      </c>
      <c r="O186" t="str">
        <f t="shared" si="45"/>
        <v xml:space="preserve"> </v>
      </c>
      <c r="Q186">
        <f t="shared" si="46"/>
        <v>3.4000000000000004</v>
      </c>
      <c r="R186" t="str">
        <f t="shared" si="47"/>
        <v xml:space="preserve"> </v>
      </c>
      <c r="S186" t="str">
        <f t="shared" si="48"/>
        <v xml:space="preserve"> </v>
      </c>
      <c r="T186" t="str">
        <f t="shared" si="49"/>
        <v xml:space="preserve"> </v>
      </c>
      <c r="U186" t="str">
        <f t="shared" si="50"/>
        <v xml:space="preserve"> </v>
      </c>
      <c r="V186" t="str">
        <f t="shared" si="51"/>
        <v xml:space="preserve"> </v>
      </c>
      <c r="W186" t="str">
        <f t="shared" si="52"/>
        <v xml:space="preserve"> </v>
      </c>
      <c r="X186" t="str">
        <f t="shared" si="53"/>
        <v xml:space="preserve"> </v>
      </c>
    </row>
    <row r="187" spans="1:24" x14ac:dyDescent="0.25">
      <c r="A187">
        <v>40000</v>
      </c>
      <c r="B187">
        <v>2200</v>
      </c>
      <c r="C187" t="s">
        <v>8310</v>
      </c>
      <c r="D187" t="s">
        <v>8314</v>
      </c>
      <c r="E187" t="s">
        <v>8221</v>
      </c>
      <c r="F187">
        <f t="shared" si="37"/>
        <v>5.5</v>
      </c>
      <c r="H187">
        <f t="shared" si="38"/>
        <v>40000</v>
      </c>
      <c r="I187" t="str">
        <f t="shared" si="39"/>
        <v xml:space="preserve"> </v>
      </c>
      <c r="J187" t="str">
        <f t="shared" si="40"/>
        <v xml:space="preserve"> </v>
      </c>
      <c r="K187" t="str">
        <f t="shared" si="41"/>
        <v xml:space="preserve"> </v>
      </c>
      <c r="L187" t="str">
        <f t="shared" si="42"/>
        <v xml:space="preserve"> </v>
      </c>
      <c r="M187" t="str">
        <f t="shared" si="43"/>
        <v xml:space="preserve"> </v>
      </c>
      <c r="N187" t="str">
        <f t="shared" si="44"/>
        <v xml:space="preserve"> </v>
      </c>
      <c r="O187" t="str">
        <f t="shared" si="45"/>
        <v xml:space="preserve"> </v>
      </c>
      <c r="Q187">
        <f t="shared" si="46"/>
        <v>5.5</v>
      </c>
      <c r="R187" t="str">
        <f t="shared" si="47"/>
        <v xml:space="preserve"> </v>
      </c>
      <c r="S187" t="str">
        <f t="shared" si="48"/>
        <v xml:space="preserve"> </v>
      </c>
      <c r="T187" t="str">
        <f t="shared" si="49"/>
        <v xml:space="preserve"> </v>
      </c>
      <c r="U187" t="str">
        <f t="shared" si="50"/>
        <v xml:space="preserve"> </v>
      </c>
      <c r="V187" t="str">
        <f t="shared" si="51"/>
        <v xml:space="preserve"> </v>
      </c>
      <c r="W187" t="str">
        <f t="shared" si="52"/>
        <v xml:space="preserve"> </v>
      </c>
      <c r="X187" t="str">
        <f t="shared" si="53"/>
        <v xml:space="preserve"> </v>
      </c>
    </row>
    <row r="188" spans="1:24" x14ac:dyDescent="0.25">
      <c r="A188">
        <v>5000</v>
      </c>
      <c r="B188">
        <v>0</v>
      </c>
      <c r="C188" t="s">
        <v>8310</v>
      </c>
      <c r="D188" t="s">
        <v>8314</v>
      </c>
      <c r="E188" t="s">
        <v>8221</v>
      </c>
      <c r="F188">
        <f t="shared" si="37"/>
        <v>0</v>
      </c>
      <c r="H188">
        <f t="shared" si="38"/>
        <v>5000</v>
      </c>
      <c r="I188" t="str">
        <f t="shared" si="39"/>
        <v xml:space="preserve"> </v>
      </c>
      <c r="J188" t="str">
        <f t="shared" si="40"/>
        <v xml:space="preserve"> </v>
      </c>
      <c r="K188" t="str">
        <f t="shared" si="41"/>
        <v xml:space="preserve"> </v>
      </c>
      <c r="L188" t="str">
        <f t="shared" si="42"/>
        <v xml:space="preserve"> </v>
      </c>
      <c r="M188" t="str">
        <f t="shared" si="43"/>
        <v xml:space="preserve"> </v>
      </c>
      <c r="N188" t="str">
        <f t="shared" si="44"/>
        <v xml:space="preserve"> </v>
      </c>
      <c r="O188" t="str">
        <f t="shared" si="45"/>
        <v xml:space="preserve"> </v>
      </c>
      <c r="Q188">
        <f t="shared" si="46"/>
        <v>0</v>
      </c>
      <c r="R188" t="str">
        <f t="shared" si="47"/>
        <v xml:space="preserve"> </v>
      </c>
      <c r="S188" t="str">
        <f t="shared" si="48"/>
        <v xml:space="preserve"> </v>
      </c>
      <c r="T188" t="str">
        <f t="shared" si="49"/>
        <v xml:space="preserve"> </v>
      </c>
      <c r="U188" t="str">
        <f t="shared" si="50"/>
        <v xml:space="preserve"> </v>
      </c>
      <c r="V188" t="str">
        <f t="shared" si="51"/>
        <v xml:space="preserve"> </v>
      </c>
      <c r="W188" t="str">
        <f t="shared" si="52"/>
        <v xml:space="preserve"> </v>
      </c>
      <c r="X188" t="str">
        <f t="shared" si="53"/>
        <v xml:space="preserve"> </v>
      </c>
    </row>
    <row r="189" spans="1:24" x14ac:dyDescent="0.25">
      <c r="A189">
        <v>5000</v>
      </c>
      <c r="B189">
        <v>800</v>
      </c>
      <c r="C189" t="s">
        <v>8310</v>
      </c>
      <c r="D189" t="s">
        <v>8314</v>
      </c>
      <c r="E189" t="s">
        <v>8221</v>
      </c>
      <c r="F189">
        <f t="shared" si="37"/>
        <v>16</v>
      </c>
      <c r="H189">
        <f t="shared" si="38"/>
        <v>5000</v>
      </c>
      <c r="I189" t="str">
        <f t="shared" si="39"/>
        <v xml:space="preserve"> </v>
      </c>
      <c r="J189" t="str">
        <f t="shared" si="40"/>
        <v xml:space="preserve"> </v>
      </c>
      <c r="K189" t="str">
        <f t="shared" si="41"/>
        <v xml:space="preserve"> </v>
      </c>
      <c r="L189" t="str">
        <f t="shared" si="42"/>
        <v xml:space="preserve"> </v>
      </c>
      <c r="M189" t="str">
        <f t="shared" si="43"/>
        <v xml:space="preserve"> </v>
      </c>
      <c r="N189" t="str">
        <f t="shared" si="44"/>
        <v xml:space="preserve"> </v>
      </c>
      <c r="O189" t="str">
        <f t="shared" si="45"/>
        <v xml:space="preserve"> </v>
      </c>
      <c r="Q189">
        <f t="shared" si="46"/>
        <v>16</v>
      </c>
      <c r="R189" t="str">
        <f t="shared" si="47"/>
        <v xml:space="preserve"> </v>
      </c>
      <c r="S189" t="str">
        <f t="shared" si="48"/>
        <v xml:space="preserve"> </v>
      </c>
      <c r="T189" t="str">
        <f t="shared" si="49"/>
        <v xml:space="preserve"> </v>
      </c>
      <c r="U189" t="str">
        <f t="shared" si="50"/>
        <v xml:space="preserve"> </v>
      </c>
      <c r="V189" t="str">
        <f t="shared" si="51"/>
        <v xml:space="preserve"> </v>
      </c>
      <c r="W189" t="str">
        <f t="shared" si="52"/>
        <v xml:space="preserve"> </v>
      </c>
      <c r="X189" t="str">
        <f t="shared" si="53"/>
        <v xml:space="preserve"> </v>
      </c>
    </row>
    <row r="190" spans="1:24" x14ac:dyDescent="0.25">
      <c r="A190">
        <v>1500</v>
      </c>
      <c r="B190">
        <v>0</v>
      </c>
      <c r="C190" t="s">
        <v>8310</v>
      </c>
      <c r="D190" t="s">
        <v>8314</v>
      </c>
      <c r="E190" t="s">
        <v>8221</v>
      </c>
      <c r="F190">
        <f t="shared" si="37"/>
        <v>0</v>
      </c>
      <c r="H190">
        <f t="shared" si="38"/>
        <v>1500</v>
      </c>
      <c r="I190" t="str">
        <f t="shared" si="39"/>
        <v xml:space="preserve"> </v>
      </c>
      <c r="J190" t="str">
        <f t="shared" si="40"/>
        <v xml:space="preserve"> </v>
      </c>
      <c r="K190" t="str">
        <f t="shared" si="41"/>
        <v xml:space="preserve"> </v>
      </c>
      <c r="L190" t="str">
        <f t="shared" si="42"/>
        <v xml:space="preserve"> </v>
      </c>
      <c r="M190" t="str">
        <f t="shared" si="43"/>
        <v xml:space="preserve"> </v>
      </c>
      <c r="N190" t="str">
        <f t="shared" si="44"/>
        <v xml:space="preserve"> </v>
      </c>
      <c r="O190" t="str">
        <f t="shared" si="45"/>
        <v xml:space="preserve"> </v>
      </c>
      <c r="Q190">
        <f t="shared" si="46"/>
        <v>0</v>
      </c>
      <c r="R190" t="str">
        <f t="shared" si="47"/>
        <v xml:space="preserve"> </v>
      </c>
      <c r="S190" t="str">
        <f t="shared" si="48"/>
        <v xml:space="preserve"> </v>
      </c>
      <c r="T190" t="str">
        <f t="shared" si="49"/>
        <v xml:space="preserve"> </v>
      </c>
      <c r="U190" t="str">
        <f t="shared" si="50"/>
        <v xml:space="preserve"> </v>
      </c>
      <c r="V190" t="str">
        <f t="shared" si="51"/>
        <v xml:space="preserve"> </v>
      </c>
      <c r="W190" t="str">
        <f t="shared" si="52"/>
        <v xml:space="preserve"> </v>
      </c>
      <c r="X190" t="str">
        <f t="shared" si="53"/>
        <v xml:space="preserve"> </v>
      </c>
    </row>
    <row r="191" spans="1:24" x14ac:dyDescent="0.25">
      <c r="A191">
        <v>500000</v>
      </c>
      <c r="B191">
        <v>345</v>
      </c>
      <c r="C191" t="s">
        <v>8310</v>
      </c>
      <c r="D191" t="s">
        <v>8314</v>
      </c>
      <c r="E191" t="s">
        <v>8221</v>
      </c>
      <c r="F191">
        <f t="shared" si="37"/>
        <v>6.8999999999999992E-2</v>
      </c>
      <c r="H191">
        <f t="shared" si="38"/>
        <v>500000</v>
      </c>
      <c r="I191" t="str">
        <f t="shared" si="39"/>
        <v xml:space="preserve"> </v>
      </c>
      <c r="J191" t="str">
        <f t="shared" si="40"/>
        <v xml:space="preserve"> </v>
      </c>
      <c r="K191" t="str">
        <f t="shared" si="41"/>
        <v xml:space="preserve"> </v>
      </c>
      <c r="L191" t="str">
        <f t="shared" si="42"/>
        <v xml:space="preserve"> </v>
      </c>
      <c r="M191" t="str">
        <f t="shared" si="43"/>
        <v xml:space="preserve"> </v>
      </c>
      <c r="N191" t="str">
        <f t="shared" si="44"/>
        <v xml:space="preserve"> </v>
      </c>
      <c r="O191" t="str">
        <f t="shared" si="45"/>
        <v xml:space="preserve"> </v>
      </c>
      <c r="Q191">
        <f t="shared" si="46"/>
        <v>6.8999999999999992E-2</v>
      </c>
      <c r="R191" t="str">
        <f t="shared" si="47"/>
        <v xml:space="preserve"> </v>
      </c>
      <c r="S191" t="str">
        <f t="shared" si="48"/>
        <v xml:space="preserve"> </v>
      </c>
      <c r="T191" t="str">
        <f t="shared" si="49"/>
        <v xml:space="preserve"> </v>
      </c>
      <c r="U191" t="str">
        <f t="shared" si="50"/>
        <v xml:space="preserve"> </v>
      </c>
      <c r="V191" t="str">
        <f t="shared" si="51"/>
        <v xml:space="preserve"> </v>
      </c>
      <c r="W191" t="str">
        <f t="shared" si="52"/>
        <v xml:space="preserve"> </v>
      </c>
      <c r="X191" t="str">
        <f t="shared" si="53"/>
        <v xml:space="preserve"> </v>
      </c>
    </row>
    <row r="192" spans="1:24" x14ac:dyDescent="0.25">
      <c r="A192">
        <v>12000</v>
      </c>
      <c r="B192">
        <v>50</v>
      </c>
      <c r="C192" t="s">
        <v>8310</v>
      </c>
      <c r="D192" t="s">
        <v>8314</v>
      </c>
      <c r="E192" t="s">
        <v>8221</v>
      </c>
      <c r="F192">
        <f t="shared" si="37"/>
        <v>0.41666666666666669</v>
      </c>
      <c r="H192">
        <f t="shared" si="38"/>
        <v>12000</v>
      </c>
      <c r="I192" t="str">
        <f t="shared" si="39"/>
        <v xml:space="preserve"> </v>
      </c>
      <c r="J192" t="str">
        <f t="shared" si="40"/>
        <v xml:space="preserve"> </v>
      </c>
      <c r="K192" t="str">
        <f t="shared" si="41"/>
        <v xml:space="preserve"> </v>
      </c>
      <c r="L192" t="str">
        <f t="shared" si="42"/>
        <v xml:space="preserve"> </v>
      </c>
      <c r="M192" t="str">
        <f t="shared" si="43"/>
        <v xml:space="preserve"> </v>
      </c>
      <c r="N192" t="str">
        <f t="shared" si="44"/>
        <v xml:space="preserve"> </v>
      </c>
      <c r="O192" t="str">
        <f t="shared" si="45"/>
        <v xml:space="preserve"> </v>
      </c>
      <c r="Q192">
        <f t="shared" si="46"/>
        <v>0.41666666666666669</v>
      </c>
      <c r="R192" t="str">
        <f t="shared" si="47"/>
        <v xml:space="preserve"> </v>
      </c>
      <c r="S192" t="str">
        <f t="shared" si="48"/>
        <v xml:space="preserve"> </v>
      </c>
      <c r="T192" t="str">
        <f t="shared" si="49"/>
        <v xml:space="preserve"> </v>
      </c>
      <c r="U192" t="str">
        <f t="shared" si="50"/>
        <v xml:space="preserve"> </v>
      </c>
      <c r="V192" t="str">
        <f t="shared" si="51"/>
        <v xml:space="preserve"> </v>
      </c>
      <c r="W192" t="str">
        <f t="shared" si="52"/>
        <v xml:space="preserve"> </v>
      </c>
      <c r="X192" t="str">
        <f t="shared" si="53"/>
        <v xml:space="preserve"> </v>
      </c>
    </row>
    <row r="193" spans="1:24" x14ac:dyDescent="0.25">
      <c r="A193">
        <v>5000</v>
      </c>
      <c r="B193">
        <v>250</v>
      </c>
      <c r="C193" t="s">
        <v>8310</v>
      </c>
      <c r="D193" t="s">
        <v>8314</v>
      </c>
      <c r="E193" t="s">
        <v>8221</v>
      </c>
      <c r="F193">
        <f t="shared" si="37"/>
        <v>5</v>
      </c>
      <c r="H193">
        <f t="shared" si="38"/>
        <v>5000</v>
      </c>
      <c r="I193" t="str">
        <f t="shared" si="39"/>
        <v xml:space="preserve"> </v>
      </c>
      <c r="J193" t="str">
        <f t="shared" si="40"/>
        <v xml:space="preserve"> </v>
      </c>
      <c r="K193" t="str">
        <f t="shared" si="41"/>
        <v xml:space="preserve"> </v>
      </c>
      <c r="L193" t="str">
        <f t="shared" si="42"/>
        <v xml:space="preserve"> </v>
      </c>
      <c r="M193" t="str">
        <f t="shared" si="43"/>
        <v xml:space="preserve"> </v>
      </c>
      <c r="N193" t="str">
        <f t="shared" si="44"/>
        <v xml:space="preserve"> </v>
      </c>
      <c r="O193" t="str">
        <f t="shared" si="45"/>
        <v xml:space="preserve"> </v>
      </c>
      <c r="Q193">
        <f t="shared" si="46"/>
        <v>5</v>
      </c>
      <c r="R193" t="str">
        <f t="shared" si="47"/>
        <v xml:space="preserve"> </v>
      </c>
      <c r="S193" t="str">
        <f t="shared" si="48"/>
        <v xml:space="preserve"> </v>
      </c>
      <c r="T193" t="str">
        <f t="shared" si="49"/>
        <v xml:space="preserve"> </v>
      </c>
      <c r="U193" t="str">
        <f t="shared" si="50"/>
        <v xml:space="preserve"> </v>
      </c>
      <c r="V193" t="str">
        <f t="shared" si="51"/>
        <v xml:space="preserve"> </v>
      </c>
      <c r="W193" t="str">
        <f t="shared" si="52"/>
        <v xml:space="preserve"> </v>
      </c>
      <c r="X193" t="str">
        <f t="shared" si="53"/>
        <v xml:space="preserve"> </v>
      </c>
    </row>
    <row r="194" spans="1:24" x14ac:dyDescent="0.25">
      <c r="A194">
        <v>1000000</v>
      </c>
      <c r="B194">
        <v>17</v>
      </c>
      <c r="C194" t="s">
        <v>8310</v>
      </c>
      <c r="D194" t="s">
        <v>8314</v>
      </c>
      <c r="E194" t="s">
        <v>8221</v>
      </c>
      <c r="F194">
        <f t="shared" si="37"/>
        <v>1.6999999999999999E-3</v>
      </c>
      <c r="H194">
        <f t="shared" si="38"/>
        <v>1000000</v>
      </c>
      <c r="I194" t="str">
        <f t="shared" si="39"/>
        <v xml:space="preserve"> </v>
      </c>
      <c r="J194" t="str">
        <f t="shared" si="40"/>
        <v xml:space="preserve"> </v>
      </c>
      <c r="K194" t="str">
        <f t="shared" si="41"/>
        <v xml:space="preserve"> </v>
      </c>
      <c r="L194" t="str">
        <f t="shared" si="42"/>
        <v xml:space="preserve"> </v>
      </c>
      <c r="M194" t="str">
        <f t="shared" si="43"/>
        <v xml:space="preserve"> </v>
      </c>
      <c r="N194" t="str">
        <f t="shared" si="44"/>
        <v xml:space="preserve"> </v>
      </c>
      <c r="O194" t="str">
        <f t="shared" si="45"/>
        <v xml:space="preserve"> </v>
      </c>
      <c r="Q194">
        <f t="shared" si="46"/>
        <v>1.6999999999999999E-3</v>
      </c>
      <c r="R194" t="str">
        <f t="shared" si="47"/>
        <v xml:space="preserve"> </v>
      </c>
      <c r="S194" t="str">
        <f t="shared" si="48"/>
        <v xml:space="preserve"> </v>
      </c>
      <c r="T194" t="str">
        <f t="shared" si="49"/>
        <v xml:space="preserve"> </v>
      </c>
      <c r="U194" t="str">
        <f t="shared" si="50"/>
        <v xml:space="preserve"> </v>
      </c>
      <c r="V194" t="str">
        <f t="shared" si="51"/>
        <v xml:space="preserve"> </v>
      </c>
      <c r="W194" t="str">
        <f t="shared" si="52"/>
        <v xml:space="preserve"> </v>
      </c>
      <c r="X194" t="str">
        <f t="shared" si="53"/>
        <v xml:space="preserve"> </v>
      </c>
    </row>
    <row r="195" spans="1:24" x14ac:dyDescent="0.25">
      <c r="A195">
        <v>1000</v>
      </c>
      <c r="B195">
        <v>0</v>
      </c>
      <c r="C195" t="s">
        <v>8310</v>
      </c>
      <c r="D195" t="s">
        <v>8314</v>
      </c>
      <c r="E195" t="s">
        <v>8221</v>
      </c>
      <c r="F195">
        <f t="shared" ref="F195:F258" si="54">(B195/A195)*100</f>
        <v>0</v>
      </c>
      <c r="H195">
        <f t="shared" ref="H195:H258" si="55">IF(C195="film &amp; video",A195," ")</f>
        <v>1000</v>
      </c>
      <c r="I195" t="str">
        <f t="shared" ref="I195:I258" si="56">IF(C195="food",A195," ")</f>
        <v xml:space="preserve"> </v>
      </c>
      <c r="J195" t="str">
        <f t="shared" ref="J195:J258" si="57">IF(C195="games",A195," ")</f>
        <v xml:space="preserve"> </v>
      </c>
      <c r="K195" t="str">
        <f t="shared" ref="K195:K258" si="58">IF(C195="music",A195," ")</f>
        <v xml:space="preserve"> </v>
      </c>
      <c r="L195" t="str">
        <f t="shared" ref="L195:L258" si="59">IF(C195="photography",A195," ")</f>
        <v xml:space="preserve"> </v>
      </c>
      <c r="M195" t="str">
        <f t="shared" ref="M195:M258" si="60">IF(C195="publishing",A195," ")</f>
        <v xml:space="preserve"> </v>
      </c>
      <c r="N195" t="str">
        <f t="shared" ref="N195:N258" si="61">IF(C195="technology",A195," ")</f>
        <v xml:space="preserve"> </v>
      </c>
      <c r="O195" t="str">
        <f t="shared" ref="O195:O258" si="62">IF(C195="theater",A195," ")</f>
        <v xml:space="preserve"> </v>
      </c>
      <c r="Q195">
        <f t="shared" ref="Q195:Q258" si="63">IF($C195="film &amp; video",$F195," ")</f>
        <v>0</v>
      </c>
      <c r="R195" t="str">
        <f t="shared" ref="R195:R258" si="64">IF($C195="food",$F195," ")</f>
        <v xml:space="preserve"> </v>
      </c>
      <c r="S195" t="str">
        <f t="shared" ref="S195:S258" si="65">IF($C195="games",$F195," ")</f>
        <v xml:space="preserve"> </v>
      </c>
      <c r="T195" t="str">
        <f t="shared" ref="T195:T258" si="66">IF($C195="music",$F195," ")</f>
        <v xml:space="preserve"> </v>
      </c>
      <c r="U195" t="str">
        <f t="shared" ref="U195:U258" si="67">IF($C195="photography",$F195," ")</f>
        <v xml:space="preserve"> </v>
      </c>
      <c r="V195" t="str">
        <f t="shared" ref="V195:V258" si="68">IF($C195="publishing",$F195," ")</f>
        <v xml:space="preserve"> </v>
      </c>
      <c r="W195" t="str">
        <f t="shared" ref="W195:W258" si="69">IF($C195="technology",$F195," ")</f>
        <v xml:space="preserve"> </v>
      </c>
      <c r="X195" t="str">
        <f t="shared" ref="X195:X258" si="70">IF($C195="theater",$F195," ")</f>
        <v xml:space="preserve"> </v>
      </c>
    </row>
    <row r="196" spans="1:24" x14ac:dyDescent="0.25">
      <c r="A196">
        <v>2500</v>
      </c>
      <c r="B196">
        <v>3</v>
      </c>
      <c r="C196" t="s">
        <v>8310</v>
      </c>
      <c r="D196" t="s">
        <v>8314</v>
      </c>
      <c r="E196" t="s">
        <v>8221</v>
      </c>
      <c r="F196">
        <f t="shared" si="54"/>
        <v>0.12</v>
      </c>
      <c r="H196">
        <f t="shared" si="55"/>
        <v>2500</v>
      </c>
      <c r="I196" t="str">
        <f t="shared" si="56"/>
        <v xml:space="preserve"> </v>
      </c>
      <c r="J196" t="str">
        <f t="shared" si="57"/>
        <v xml:space="preserve"> </v>
      </c>
      <c r="K196" t="str">
        <f t="shared" si="58"/>
        <v xml:space="preserve"> </v>
      </c>
      <c r="L196" t="str">
        <f t="shared" si="59"/>
        <v xml:space="preserve"> </v>
      </c>
      <c r="M196" t="str">
        <f t="shared" si="60"/>
        <v xml:space="preserve"> </v>
      </c>
      <c r="N196" t="str">
        <f t="shared" si="61"/>
        <v xml:space="preserve"> </v>
      </c>
      <c r="O196" t="str">
        <f t="shared" si="62"/>
        <v xml:space="preserve"> </v>
      </c>
      <c r="Q196">
        <f t="shared" si="63"/>
        <v>0.12</v>
      </c>
      <c r="R196" t="str">
        <f t="shared" si="64"/>
        <v xml:space="preserve"> </v>
      </c>
      <c r="S196" t="str">
        <f t="shared" si="65"/>
        <v xml:space="preserve"> </v>
      </c>
      <c r="T196" t="str">
        <f t="shared" si="66"/>
        <v xml:space="preserve"> </v>
      </c>
      <c r="U196" t="str">
        <f t="shared" si="67"/>
        <v xml:space="preserve"> </v>
      </c>
      <c r="V196" t="str">
        <f t="shared" si="68"/>
        <v xml:space="preserve"> </v>
      </c>
      <c r="W196" t="str">
        <f t="shared" si="69"/>
        <v xml:space="preserve"> </v>
      </c>
      <c r="X196" t="str">
        <f t="shared" si="70"/>
        <v xml:space="preserve"> </v>
      </c>
    </row>
    <row r="197" spans="1:24" x14ac:dyDescent="0.25">
      <c r="A197">
        <v>2000000</v>
      </c>
      <c r="B197">
        <v>0</v>
      </c>
      <c r="C197" t="s">
        <v>8310</v>
      </c>
      <c r="D197" t="s">
        <v>8314</v>
      </c>
      <c r="E197" t="s">
        <v>8221</v>
      </c>
      <c r="F197">
        <f t="shared" si="54"/>
        <v>0</v>
      </c>
      <c r="H197">
        <f t="shared" si="55"/>
        <v>2000000</v>
      </c>
      <c r="I197" t="str">
        <f t="shared" si="56"/>
        <v xml:space="preserve"> </v>
      </c>
      <c r="J197" t="str">
        <f t="shared" si="57"/>
        <v xml:space="preserve"> </v>
      </c>
      <c r="K197" t="str">
        <f t="shared" si="58"/>
        <v xml:space="preserve"> </v>
      </c>
      <c r="L197" t="str">
        <f t="shared" si="59"/>
        <v xml:space="preserve"> </v>
      </c>
      <c r="M197" t="str">
        <f t="shared" si="60"/>
        <v xml:space="preserve"> </v>
      </c>
      <c r="N197" t="str">
        <f t="shared" si="61"/>
        <v xml:space="preserve"> </v>
      </c>
      <c r="O197" t="str">
        <f t="shared" si="62"/>
        <v xml:space="preserve"> </v>
      </c>
      <c r="Q197">
        <f t="shared" si="63"/>
        <v>0</v>
      </c>
      <c r="R197" t="str">
        <f t="shared" si="64"/>
        <v xml:space="preserve"> </v>
      </c>
      <c r="S197" t="str">
        <f t="shared" si="65"/>
        <v xml:space="preserve"> </v>
      </c>
      <c r="T197" t="str">
        <f t="shared" si="66"/>
        <v xml:space="preserve"> </v>
      </c>
      <c r="U197" t="str">
        <f t="shared" si="67"/>
        <v xml:space="preserve"> </v>
      </c>
      <c r="V197" t="str">
        <f t="shared" si="68"/>
        <v xml:space="preserve"> </v>
      </c>
      <c r="W197" t="str">
        <f t="shared" si="69"/>
        <v xml:space="preserve"> </v>
      </c>
      <c r="X197" t="str">
        <f t="shared" si="70"/>
        <v xml:space="preserve"> </v>
      </c>
    </row>
    <row r="198" spans="1:24" x14ac:dyDescent="0.25">
      <c r="A198">
        <v>3500</v>
      </c>
      <c r="B198">
        <v>1465</v>
      </c>
      <c r="C198" t="s">
        <v>8310</v>
      </c>
      <c r="D198" t="s">
        <v>8314</v>
      </c>
      <c r="E198" t="s">
        <v>8221</v>
      </c>
      <c r="F198">
        <f t="shared" si="54"/>
        <v>41.857142857142861</v>
      </c>
      <c r="H198">
        <f t="shared" si="55"/>
        <v>3500</v>
      </c>
      <c r="I198" t="str">
        <f t="shared" si="56"/>
        <v xml:space="preserve"> </v>
      </c>
      <c r="J198" t="str">
        <f t="shared" si="57"/>
        <v xml:space="preserve"> </v>
      </c>
      <c r="K198" t="str">
        <f t="shared" si="58"/>
        <v xml:space="preserve"> </v>
      </c>
      <c r="L198" t="str">
        <f t="shared" si="59"/>
        <v xml:space="preserve"> </v>
      </c>
      <c r="M198" t="str">
        <f t="shared" si="60"/>
        <v xml:space="preserve"> </v>
      </c>
      <c r="N198" t="str">
        <f t="shared" si="61"/>
        <v xml:space="preserve"> </v>
      </c>
      <c r="O198" t="str">
        <f t="shared" si="62"/>
        <v xml:space="preserve"> </v>
      </c>
      <c r="Q198">
        <f t="shared" si="63"/>
        <v>41.857142857142861</v>
      </c>
      <c r="R198" t="str">
        <f t="shared" si="64"/>
        <v xml:space="preserve"> </v>
      </c>
      <c r="S198" t="str">
        <f t="shared" si="65"/>
        <v xml:space="preserve"> </v>
      </c>
      <c r="T198" t="str">
        <f t="shared" si="66"/>
        <v xml:space="preserve"> </v>
      </c>
      <c r="U198" t="str">
        <f t="shared" si="67"/>
        <v xml:space="preserve"> </v>
      </c>
      <c r="V198" t="str">
        <f t="shared" si="68"/>
        <v xml:space="preserve"> </v>
      </c>
      <c r="W198" t="str">
        <f t="shared" si="69"/>
        <v xml:space="preserve"> </v>
      </c>
      <c r="X198" t="str">
        <f t="shared" si="70"/>
        <v xml:space="preserve"> </v>
      </c>
    </row>
    <row r="199" spans="1:24" x14ac:dyDescent="0.25">
      <c r="A199">
        <v>2500</v>
      </c>
      <c r="B199">
        <v>262</v>
      </c>
      <c r="C199" t="s">
        <v>8310</v>
      </c>
      <c r="D199" t="s">
        <v>8314</v>
      </c>
      <c r="E199" t="s">
        <v>8221</v>
      </c>
      <c r="F199">
        <f t="shared" si="54"/>
        <v>10.48</v>
      </c>
      <c r="H199">
        <f t="shared" si="55"/>
        <v>2500</v>
      </c>
      <c r="I199" t="str">
        <f t="shared" si="56"/>
        <v xml:space="preserve"> </v>
      </c>
      <c r="J199" t="str">
        <f t="shared" si="57"/>
        <v xml:space="preserve"> </v>
      </c>
      <c r="K199" t="str">
        <f t="shared" si="58"/>
        <v xml:space="preserve"> </v>
      </c>
      <c r="L199" t="str">
        <f t="shared" si="59"/>
        <v xml:space="preserve"> </v>
      </c>
      <c r="M199" t="str">
        <f t="shared" si="60"/>
        <v xml:space="preserve"> </v>
      </c>
      <c r="N199" t="str">
        <f t="shared" si="61"/>
        <v xml:space="preserve"> </v>
      </c>
      <c r="O199" t="str">
        <f t="shared" si="62"/>
        <v xml:space="preserve"> </v>
      </c>
      <c r="Q199">
        <f t="shared" si="63"/>
        <v>10.48</v>
      </c>
      <c r="R199" t="str">
        <f t="shared" si="64"/>
        <v xml:space="preserve"> </v>
      </c>
      <c r="S199" t="str">
        <f t="shared" si="65"/>
        <v xml:space="preserve"> </v>
      </c>
      <c r="T199" t="str">
        <f t="shared" si="66"/>
        <v xml:space="preserve"> </v>
      </c>
      <c r="U199" t="str">
        <f t="shared" si="67"/>
        <v xml:space="preserve"> </v>
      </c>
      <c r="V199" t="str">
        <f t="shared" si="68"/>
        <v xml:space="preserve"> </v>
      </c>
      <c r="W199" t="str">
        <f t="shared" si="69"/>
        <v xml:space="preserve"> </v>
      </c>
      <c r="X199" t="str">
        <f t="shared" si="70"/>
        <v xml:space="preserve"> </v>
      </c>
    </row>
    <row r="200" spans="1:24" x14ac:dyDescent="0.25">
      <c r="A200">
        <v>25000</v>
      </c>
      <c r="B200">
        <v>279</v>
      </c>
      <c r="C200" t="s">
        <v>8310</v>
      </c>
      <c r="D200" t="s">
        <v>8314</v>
      </c>
      <c r="E200" t="s">
        <v>8221</v>
      </c>
      <c r="F200">
        <f t="shared" si="54"/>
        <v>1.1159999999999999</v>
      </c>
      <c r="H200">
        <f t="shared" si="55"/>
        <v>25000</v>
      </c>
      <c r="I200" t="str">
        <f t="shared" si="56"/>
        <v xml:space="preserve"> </v>
      </c>
      <c r="J200" t="str">
        <f t="shared" si="57"/>
        <v xml:space="preserve"> </v>
      </c>
      <c r="K200" t="str">
        <f t="shared" si="58"/>
        <v xml:space="preserve"> </v>
      </c>
      <c r="L200" t="str">
        <f t="shared" si="59"/>
        <v xml:space="preserve"> </v>
      </c>
      <c r="M200" t="str">
        <f t="shared" si="60"/>
        <v xml:space="preserve"> </v>
      </c>
      <c r="N200" t="str">
        <f t="shared" si="61"/>
        <v xml:space="preserve"> </v>
      </c>
      <c r="O200" t="str">
        <f t="shared" si="62"/>
        <v xml:space="preserve"> </v>
      </c>
      <c r="Q200">
        <f t="shared" si="63"/>
        <v>1.1159999999999999</v>
      </c>
      <c r="R200" t="str">
        <f t="shared" si="64"/>
        <v xml:space="preserve"> </v>
      </c>
      <c r="S200" t="str">
        <f t="shared" si="65"/>
        <v xml:space="preserve"> </v>
      </c>
      <c r="T200" t="str">
        <f t="shared" si="66"/>
        <v xml:space="preserve"> </v>
      </c>
      <c r="U200" t="str">
        <f t="shared" si="67"/>
        <v xml:space="preserve"> </v>
      </c>
      <c r="V200" t="str">
        <f t="shared" si="68"/>
        <v xml:space="preserve"> </v>
      </c>
      <c r="W200" t="str">
        <f t="shared" si="69"/>
        <v xml:space="preserve"> </v>
      </c>
      <c r="X200" t="str">
        <f t="shared" si="70"/>
        <v xml:space="preserve"> </v>
      </c>
    </row>
    <row r="201" spans="1:24" x14ac:dyDescent="0.25">
      <c r="A201">
        <v>10000</v>
      </c>
      <c r="B201">
        <v>0</v>
      </c>
      <c r="C201" t="s">
        <v>8310</v>
      </c>
      <c r="D201" t="s">
        <v>8314</v>
      </c>
      <c r="E201" t="s">
        <v>8221</v>
      </c>
      <c r="F201">
        <f t="shared" si="54"/>
        <v>0</v>
      </c>
      <c r="H201">
        <f t="shared" si="55"/>
        <v>10000</v>
      </c>
      <c r="I201" t="str">
        <f t="shared" si="56"/>
        <v xml:space="preserve"> </v>
      </c>
      <c r="J201" t="str">
        <f t="shared" si="57"/>
        <v xml:space="preserve"> </v>
      </c>
      <c r="K201" t="str">
        <f t="shared" si="58"/>
        <v xml:space="preserve"> </v>
      </c>
      <c r="L201" t="str">
        <f t="shared" si="59"/>
        <v xml:space="preserve"> </v>
      </c>
      <c r="M201" t="str">
        <f t="shared" si="60"/>
        <v xml:space="preserve"> </v>
      </c>
      <c r="N201" t="str">
        <f t="shared" si="61"/>
        <v xml:space="preserve"> </v>
      </c>
      <c r="O201" t="str">
        <f t="shared" si="62"/>
        <v xml:space="preserve"> </v>
      </c>
      <c r="Q201">
        <f t="shared" si="63"/>
        <v>0</v>
      </c>
      <c r="R201" t="str">
        <f t="shared" si="64"/>
        <v xml:space="preserve"> </v>
      </c>
      <c r="S201" t="str">
        <f t="shared" si="65"/>
        <v xml:space="preserve"> </v>
      </c>
      <c r="T201" t="str">
        <f t="shared" si="66"/>
        <v xml:space="preserve"> </v>
      </c>
      <c r="U201" t="str">
        <f t="shared" si="67"/>
        <v xml:space="preserve"> </v>
      </c>
      <c r="V201" t="str">
        <f t="shared" si="68"/>
        <v xml:space="preserve"> </v>
      </c>
      <c r="W201" t="str">
        <f t="shared" si="69"/>
        <v xml:space="preserve"> </v>
      </c>
      <c r="X201" t="str">
        <f t="shared" si="70"/>
        <v xml:space="preserve"> </v>
      </c>
    </row>
    <row r="202" spans="1:24" x14ac:dyDescent="0.25">
      <c r="A202">
        <v>6000</v>
      </c>
      <c r="B202">
        <v>1571.55</v>
      </c>
      <c r="C202" t="s">
        <v>8310</v>
      </c>
      <c r="D202" t="s">
        <v>8314</v>
      </c>
      <c r="E202" t="s">
        <v>8221</v>
      </c>
      <c r="F202">
        <f t="shared" si="54"/>
        <v>26.192500000000003</v>
      </c>
      <c r="H202">
        <f t="shared" si="55"/>
        <v>6000</v>
      </c>
      <c r="I202" t="str">
        <f t="shared" si="56"/>
        <v xml:space="preserve"> </v>
      </c>
      <c r="J202" t="str">
        <f t="shared" si="57"/>
        <v xml:space="preserve"> </v>
      </c>
      <c r="K202" t="str">
        <f t="shared" si="58"/>
        <v xml:space="preserve"> </v>
      </c>
      <c r="L202" t="str">
        <f t="shared" si="59"/>
        <v xml:space="preserve"> </v>
      </c>
      <c r="M202" t="str">
        <f t="shared" si="60"/>
        <v xml:space="preserve"> </v>
      </c>
      <c r="N202" t="str">
        <f t="shared" si="61"/>
        <v xml:space="preserve"> </v>
      </c>
      <c r="O202" t="str">
        <f t="shared" si="62"/>
        <v xml:space="preserve"> </v>
      </c>
      <c r="Q202">
        <f t="shared" si="63"/>
        <v>26.192500000000003</v>
      </c>
      <c r="R202" t="str">
        <f t="shared" si="64"/>
        <v xml:space="preserve"> </v>
      </c>
      <c r="S202" t="str">
        <f t="shared" si="65"/>
        <v xml:space="preserve"> </v>
      </c>
      <c r="T202" t="str">
        <f t="shared" si="66"/>
        <v xml:space="preserve"> </v>
      </c>
      <c r="U202" t="str">
        <f t="shared" si="67"/>
        <v xml:space="preserve"> </v>
      </c>
      <c r="V202" t="str">
        <f t="shared" si="68"/>
        <v xml:space="preserve"> </v>
      </c>
      <c r="W202" t="str">
        <f t="shared" si="69"/>
        <v xml:space="preserve"> </v>
      </c>
      <c r="X202" t="str">
        <f t="shared" si="70"/>
        <v xml:space="preserve"> </v>
      </c>
    </row>
    <row r="203" spans="1:24" x14ac:dyDescent="0.25">
      <c r="A203">
        <v>650</v>
      </c>
      <c r="B203">
        <v>380</v>
      </c>
      <c r="C203" t="s">
        <v>8310</v>
      </c>
      <c r="D203" t="s">
        <v>8314</v>
      </c>
      <c r="E203" t="s">
        <v>8221</v>
      </c>
      <c r="F203">
        <f t="shared" si="54"/>
        <v>58.461538461538467</v>
      </c>
      <c r="H203">
        <f t="shared" si="55"/>
        <v>650</v>
      </c>
      <c r="I203" t="str">
        <f t="shared" si="56"/>
        <v xml:space="preserve"> </v>
      </c>
      <c r="J203" t="str">
        <f t="shared" si="57"/>
        <v xml:space="preserve"> </v>
      </c>
      <c r="K203" t="str">
        <f t="shared" si="58"/>
        <v xml:space="preserve"> </v>
      </c>
      <c r="L203" t="str">
        <f t="shared" si="59"/>
        <v xml:space="preserve"> </v>
      </c>
      <c r="M203" t="str">
        <f t="shared" si="60"/>
        <v xml:space="preserve"> </v>
      </c>
      <c r="N203" t="str">
        <f t="shared" si="61"/>
        <v xml:space="preserve"> </v>
      </c>
      <c r="O203" t="str">
        <f t="shared" si="62"/>
        <v xml:space="preserve"> </v>
      </c>
      <c r="Q203">
        <f t="shared" si="63"/>
        <v>58.461538461538467</v>
      </c>
      <c r="R203" t="str">
        <f t="shared" si="64"/>
        <v xml:space="preserve"> </v>
      </c>
      <c r="S203" t="str">
        <f t="shared" si="65"/>
        <v xml:space="preserve"> </v>
      </c>
      <c r="T203" t="str">
        <f t="shared" si="66"/>
        <v xml:space="preserve"> </v>
      </c>
      <c r="U203" t="str">
        <f t="shared" si="67"/>
        <v xml:space="preserve"> </v>
      </c>
      <c r="V203" t="str">
        <f t="shared" si="68"/>
        <v xml:space="preserve"> </v>
      </c>
      <c r="W203" t="str">
        <f t="shared" si="69"/>
        <v xml:space="preserve"> </v>
      </c>
      <c r="X203" t="str">
        <f t="shared" si="70"/>
        <v xml:space="preserve"> </v>
      </c>
    </row>
    <row r="204" spans="1:24" x14ac:dyDescent="0.25">
      <c r="A204">
        <v>6000</v>
      </c>
      <c r="B204">
        <v>0</v>
      </c>
      <c r="C204" t="s">
        <v>8310</v>
      </c>
      <c r="D204" t="s">
        <v>8314</v>
      </c>
      <c r="E204" t="s">
        <v>8221</v>
      </c>
      <c r="F204">
        <f t="shared" si="54"/>
        <v>0</v>
      </c>
      <c r="H204">
        <f t="shared" si="55"/>
        <v>6000</v>
      </c>
      <c r="I204" t="str">
        <f t="shared" si="56"/>
        <v xml:space="preserve"> </v>
      </c>
      <c r="J204" t="str">
        <f t="shared" si="57"/>
        <v xml:space="preserve"> </v>
      </c>
      <c r="K204" t="str">
        <f t="shared" si="58"/>
        <v xml:space="preserve"> </v>
      </c>
      <c r="L204" t="str">
        <f t="shared" si="59"/>
        <v xml:space="preserve"> </v>
      </c>
      <c r="M204" t="str">
        <f t="shared" si="60"/>
        <v xml:space="preserve"> </v>
      </c>
      <c r="N204" t="str">
        <f t="shared" si="61"/>
        <v xml:space="preserve"> </v>
      </c>
      <c r="O204" t="str">
        <f t="shared" si="62"/>
        <v xml:space="preserve"> </v>
      </c>
      <c r="Q204">
        <f t="shared" si="63"/>
        <v>0</v>
      </c>
      <c r="R204" t="str">
        <f t="shared" si="64"/>
        <v xml:space="preserve"> </v>
      </c>
      <c r="S204" t="str">
        <f t="shared" si="65"/>
        <v xml:space="preserve"> </v>
      </c>
      <c r="T204" t="str">
        <f t="shared" si="66"/>
        <v xml:space="preserve"> </v>
      </c>
      <c r="U204" t="str">
        <f t="shared" si="67"/>
        <v xml:space="preserve"> </v>
      </c>
      <c r="V204" t="str">
        <f t="shared" si="68"/>
        <v xml:space="preserve"> </v>
      </c>
      <c r="W204" t="str">
        <f t="shared" si="69"/>
        <v xml:space="preserve"> </v>
      </c>
      <c r="X204" t="str">
        <f t="shared" si="70"/>
        <v xml:space="preserve"> </v>
      </c>
    </row>
    <row r="205" spans="1:24" x14ac:dyDescent="0.25">
      <c r="A205">
        <v>2500</v>
      </c>
      <c r="B205">
        <v>746</v>
      </c>
      <c r="C205" t="s">
        <v>8310</v>
      </c>
      <c r="D205" t="s">
        <v>8314</v>
      </c>
      <c r="E205" t="s">
        <v>8221</v>
      </c>
      <c r="F205">
        <f t="shared" si="54"/>
        <v>29.84</v>
      </c>
      <c r="H205">
        <f t="shared" si="55"/>
        <v>2500</v>
      </c>
      <c r="I205" t="str">
        <f t="shared" si="56"/>
        <v xml:space="preserve"> </v>
      </c>
      <c r="J205" t="str">
        <f t="shared" si="57"/>
        <v xml:space="preserve"> </v>
      </c>
      <c r="K205" t="str">
        <f t="shared" si="58"/>
        <v xml:space="preserve"> </v>
      </c>
      <c r="L205" t="str">
        <f t="shared" si="59"/>
        <v xml:space="preserve"> </v>
      </c>
      <c r="M205" t="str">
        <f t="shared" si="60"/>
        <v xml:space="preserve"> </v>
      </c>
      <c r="N205" t="str">
        <f t="shared" si="61"/>
        <v xml:space="preserve"> </v>
      </c>
      <c r="O205" t="str">
        <f t="shared" si="62"/>
        <v xml:space="preserve"> </v>
      </c>
      <c r="Q205">
        <f t="shared" si="63"/>
        <v>29.84</v>
      </c>
      <c r="R205" t="str">
        <f t="shared" si="64"/>
        <v xml:space="preserve"> </v>
      </c>
      <c r="S205" t="str">
        <f t="shared" si="65"/>
        <v xml:space="preserve"> </v>
      </c>
      <c r="T205" t="str">
        <f t="shared" si="66"/>
        <v xml:space="preserve"> </v>
      </c>
      <c r="U205" t="str">
        <f t="shared" si="67"/>
        <v xml:space="preserve"> </v>
      </c>
      <c r="V205" t="str">
        <f t="shared" si="68"/>
        <v xml:space="preserve"> </v>
      </c>
      <c r="W205" t="str">
        <f t="shared" si="69"/>
        <v xml:space="preserve"> </v>
      </c>
      <c r="X205" t="str">
        <f t="shared" si="70"/>
        <v xml:space="preserve"> </v>
      </c>
    </row>
    <row r="206" spans="1:24" x14ac:dyDescent="0.25">
      <c r="A206">
        <v>300000</v>
      </c>
      <c r="B206">
        <v>152165</v>
      </c>
      <c r="C206" t="s">
        <v>8310</v>
      </c>
      <c r="D206" t="s">
        <v>8314</v>
      </c>
      <c r="E206" t="s">
        <v>8221</v>
      </c>
      <c r="F206">
        <f t="shared" si="54"/>
        <v>50.721666666666664</v>
      </c>
      <c r="H206">
        <f t="shared" si="55"/>
        <v>300000</v>
      </c>
      <c r="I206" t="str">
        <f t="shared" si="56"/>
        <v xml:space="preserve"> </v>
      </c>
      <c r="J206" t="str">
        <f t="shared" si="57"/>
        <v xml:space="preserve"> </v>
      </c>
      <c r="K206" t="str">
        <f t="shared" si="58"/>
        <v xml:space="preserve"> </v>
      </c>
      <c r="L206" t="str">
        <f t="shared" si="59"/>
        <v xml:space="preserve"> </v>
      </c>
      <c r="M206" t="str">
        <f t="shared" si="60"/>
        <v xml:space="preserve"> </v>
      </c>
      <c r="N206" t="str">
        <f t="shared" si="61"/>
        <v xml:space="preserve"> </v>
      </c>
      <c r="O206" t="str">
        <f t="shared" si="62"/>
        <v xml:space="preserve"> </v>
      </c>
      <c r="Q206">
        <f t="shared" si="63"/>
        <v>50.721666666666664</v>
      </c>
      <c r="R206" t="str">
        <f t="shared" si="64"/>
        <v xml:space="preserve"> </v>
      </c>
      <c r="S206" t="str">
        <f t="shared" si="65"/>
        <v xml:space="preserve"> </v>
      </c>
      <c r="T206" t="str">
        <f t="shared" si="66"/>
        <v xml:space="preserve"> </v>
      </c>
      <c r="U206" t="str">
        <f t="shared" si="67"/>
        <v xml:space="preserve"> </v>
      </c>
      <c r="V206" t="str">
        <f t="shared" si="68"/>
        <v xml:space="preserve"> </v>
      </c>
      <c r="W206" t="str">
        <f t="shared" si="69"/>
        <v xml:space="preserve"> </v>
      </c>
      <c r="X206" t="str">
        <f t="shared" si="70"/>
        <v xml:space="preserve"> </v>
      </c>
    </row>
    <row r="207" spans="1:24" x14ac:dyDescent="0.25">
      <c r="A207">
        <v>8000</v>
      </c>
      <c r="B207">
        <v>1300</v>
      </c>
      <c r="C207" t="s">
        <v>8310</v>
      </c>
      <c r="D207" t="s">
        <v>8314</v>
      </c>
      <c r="E207" t="s">
        <v>8221</v>
      </c>
      <c r="F207">
        <f t="shared" si="54"/>
        <v>16.25</v>
      </c>
      <c r="H207">
        <f t="shared" si="55"/>
        <v>8000</v>
      </c>
      <c r="I207" t="str">
        <f t="shared" si="56"/>
        <v xml:space="preserve"> </v>
      </c>
      <c r="J207" t="str">
        <f t="shared" si="57"/>
        <v xml:space="preserve"> </v>
      </c>
      <c r="K207" t="str">
        <f t="shared" si="58"/>
        <v xml:space="preserve"> </v>
      </c>
      <c r="L207" t="str">
        <f t="shared" si="59"/>
        <v xml:space="preserve"> </v>
      </c>
      <c r="M207" t="str">
        <f t="shared" si="60"/>
        <v xml:space="preserve"> </v>
      </c>
      <c r="N207" t="str">
        <f t="shared" si="61"/>
        <v xml:space="preserve"> </v>
      </c>
      <c r="O207" t="str">
        <f t="shared" si="62"/>
        <v xml:space="preserve"> </v>
      </c>
      <c r="Q207">
        <f t="shared" si="63"/>
        <v>16.25</v>
      </c>
      <c r="R207" t="str">
        <f t="shared" si="64"/>
        <v xml:space="preserve"> </v>
      </c>
      <c r="S207" t="str">
        <f t="shared" si="65"/>
        <v xml:space="preserve"> </v>
      </c>
      <c r="T207" t="str">
        <f t="shared" si="66"/>
        <v xml:space="preserve"> </v>
      </c>
      <c r="U207" t="str">
        <f t="shared" si="67"/>
        <v xml:space="preserve"> </v>
      </c>
      <c r="V207" t="str">
        <f t="shared" si="68"/>
        <v xml:space="preserve"> </v>
      </c>
      <c r="W207" t="str">
        <f t="shared" si="69"/>
        <v xml:space="preserve"> </v>
      </c>
      <c r="X207" t="str">
        <f t="shared" si="70"/>
        <v xml:space="preserve"> </v>
      </c>
    </row>
    <row r="208" spans="1:24" x14ac:dyDescent="0.25">
      <c r="A208">
        <v>12700</v>
      </c>
      <c r="B208">
        <v>0</v>
      </c>
      <c r="C208" t="s">
        <v>8310</v>
      </c>
      <c r="D208" t="s">
        <v>8314</v>
      </c>
      <c r="E208" t="s">
        <v>8221</v>
      </c>
      <c r="F208">
        <f t="shared" si="54"/>
        <v>0</v>
      </c>
      <c r="H208">
        <f t="shared" si="55"/>
        <v>12700</v>
      </c>
      <c r="I208" t="str">
        <f t="shared" si="56"/>
        <v xml:space="preserve"> </v>
      </c>
      <c r="J208" t="str">
        <f t="shared" si="57"/>
        <v xml:space="preserve"> </v>
      </c>
      <c r="K208" t="str">
        <f t="shared" si="58"/>
        <v xml:space="preserve"> </v>
      </c>
      <c r="L208" t="str">
        <f t="shared" si="59"/>
        <v xml:space="preserve"> </v>
      </c>
      <c r="M208" t="str">
        <f t="shared" si="60"/>
        <v xml:space="preserve"> </v>
      </c>
      <c r="N208" t="str">
        <f t="shared" si="61"/>
        <v xml:space="preserve"> </v>
      </c>
      <c r="O208" t="str">
        <f t="shared" si="62"/>
        <v xml:space="preserve"> </v>
      </c>
      <c r="Q208">
        <f t="shared" si="63"/>
        <v>0</v>
      </c>
      <c r="R208" t="str">
        <f t="shared" si="64"/>
        <v xml:space="preserve"> </v>
      </c>
      <c r="S208" t="str">
        <f t="shared" si="65"/>
        <v xml:space="preserve"> </v>
      </c>
      <c r="T208" t="str">
        <f t="shared" si="66"/>
        <v xml:space="preserve"> </v>
      </c>
      <c r="U208" t="str">
        <f t="shared" si="67"/>
        <v xml:space="preserve"> </v>
      </c>
      <c r="V208" t="str">
        <f t="shared" si="68"/>
        <v xml:space="preserve"> </v>
      </c>
      <c r="W208" t="str">
        <f t="shared" si="69"/>
        <v xml:space="preserve"> </v>
      </c>
      <c r="X208" t="str">
        <f t="shared" si="70"/>
        <v xml:space="preserve"> </v>
      </c>
    </row>
    <row r="209" spans="1:24" x14ac:dyDescent="0.25">
      <c r="A209">
        <v>14000</v>
      </c>
      <c r="B209">
        <v>2130</v>
      </c>
      <c r="C209" t="s">
        <v>8310</v>
      </c>
      <c r="D209" t="s">
        <v>8314</v>
      </c>
      <c r="E209" t="s">
        <v>8221</v>
      </c>
      <c r="F209">
        <f t="shared" si="54"/>
        <v>15.214285714285714</v>
      </c>
      <c r="H209">
        <f t="shared" si="55"/>
        <v>14000</v>
      </c>
      <c r="I209" t="str">
        <f t="shared" si="56"/>
        <v xml:space="preserve"> </v>
      </c>
      <c r="J209" t="str">
        <f t="shared" si="57"/>
        <v xml:space="preserve"> </v>
      </c>
      <c r="K209" t="str">
        <f t="shared" si="58"/>
        <v xml:space="preserve"> </v>
      </c>
      <c r="L209" t="str">
        <f t="shared" si="59"/>
        <v xml:space="preserve"> </v>
      </c>
      <c r="M209" t="str">
        <f t="shared" si="60"/>
        <v xml:space="preserve"> </v>
      </c>
      <c r="N209" t="str">
        <f t="shared" si="61"/>
        <v xml:space="preserve"> </v>
      </c>
      <c r="O209" t="str">
        <f t="shared" si="62"/>
        <v xml:space="preserve"> </v>
      </c>
      <c r="Q209">
        <f t="shared" si="63"/>
        <v>15.214285714285714</v>
      </c>
      <c r="R209" t="str">
        <f t="shared" si="64"/>
        <v xml:space="preserve"> </v>
      </c>
      <c r="S209" t="str">
        <f t="shared" si="65"/>
        <v xml:space="preserve"> </v>
      </c>
      <c r="T209" t="str">
        <f t="shared" si="66"/>
        <v xml:space="preserve"> </v>
      </c>
      <c r="U209" t="str">
        <f t="shared" si="67"/>
        <v xml:space="preserve"> </v>
      </c>
      <c r="V209" t="str">
        <f t="shared" si="68"/>
        <v xml:space="preserve"> </v>
      </c>
      <c r="W209" t="str">
        <f t="shared" si="69"/>
        <v xml:space="preserve"> </v>
      </c>
      <c r="X209" t="str">
        <f t="shared" si="70"/>
        <v xml:space="preserve"> </v>
      </c>
    </row>
    <row r="210" spans="1:24" x14ac:dyDescent="0.25">
      <c r="A210">
        <v>50000</v>
      </c>
      <c r="B210">
        <v>0</v>
      </c>
      <c r="C210" t="s">
        <v>8310</v>
      </c>
      <c r="D210" t="s">
        <v>8314</v>
      </c>
      <c r="E210" t="s">
        <v>8221</v>
      </c>
      <c r="F210">
        <f t="shared" si="54"/>
        <v>0</v>
      </c>
      <c r="H210">
        <f t="shared" si="55"/>
        <v>50000</v>
      </c>
      <c r="I210" t="str">
        <f t="shared" si="56"/>
        <v xml:space="preserve"> </v>
      </c>
      <c r="J210" t="str">
        <f t="shared" si="57"/>
        <v xml:space="preserve"> </v>
      </c>
      <c r="K210" t="str">
        <f t="shared" si="58"/>
        <v xml:space="preserve"> </v>
      </c>
      <c r="L210" t="str">
        <f t="shared" si="59"/>
        <v xml:space="preserve"> </v>
      </c>
      <c r="M210" t="str">
        <f t="shared" si="60"/>
        <v xml:space="preserve"> </v>
      </c>
      <c r="N210" t="str">
        <f t="shared" si="61"/>
        <v xml:space="preserve"> </v>
      </c>
      <c r="O210" t="str">
        <f t="shared" si="62"/>
        <v xml:space="preserve"> </v>
      </c>
      <c r="Q210">
        <f t="shared" si="63"/>
        <v>0</v>
      </c>
      <c r="R210" t="str">
        <f t="shared" si="64"/>
        <v xml:space="preserve"> </v>
      </c>
      <c r="S210" t="str">
        <f t="shared" si="65"/>
        <v xml:space="preserve"> </v>
      </c>
      <c r="T210" t="str">
        <f t="shared" si="66"/>
        <v xml:space="preserve"> </v>
      </c>
      <c r="U210" t="str">
        <f t="shared" si="67"/>
        <v xml:space="preserve"> </v>
      </c>
      <c r="V210" t="str">
        <f t="shared" si="68"/>
        <v xml:space="preserve"> </v>
      </c>
      <c r="W210" t="str">
        <f t="shared" si="69"/>
        <v xml:space="preserve"> </v>
      </c>
      <c r="X210" t="str">
        <f t="shared" si="70"/>
        <v xml:space="preserve"> </v>
      </c>
    </row>
    <row r="211" spans="1:24" x14ac:dyDescent="0.25">
      <c r="A211">
        <v>25000</v>
      </c>
      <c r="B211">
        <v>0</v>
      </c>
      <c r="C211" t="s">
        <v>8310</v>
      </c>
      <c r="D211" t="s">
        <v>8314</v>
      </c>
      <c r="E211" t="s">
        <v>8221</v>
      </c>
      <c r="F211">
        <f t="shared" si="54"/>
        <v>0</v>
      </c>
      <c r="H211">
        <f t="shared" si="55"/>
        <v>25000</v>
      </c>
      <c r="I211" t="str">
        <f t="shared" si="56"/>
        <v xml:space="preserve"> </v>
      </c>
      <c r="J211" t="str">
        <f t="shared" si="57"/>
        <v xml:space="preserve"> </v>
      </c>
      <c r="K211" t="str">
        <f t="shared" si="58"/>
        <v xml:space="preserve"> </v>
      </c>
      <c r="L211" t="str">
        <f t="shared" si="59"/>
        <v xml:space="preserve"> </v>
      </c>
      <c r="M211" t="str">
        <f t="shared" si="60"/>
        <v xml:space="preserve"> </v>
      </c>
      <c r="N211" t="str">
        <f t="shared" si="61"/>
        <v xml:space="preserve"> </v>
      </c>
      <c r="O211" t="str">
        <f t="shared" si="62"/>
        <v xml:space="preserve"> </v>
      </c>
      <c r="Q211">
        <f t="shared" si="63"/>
        <v>0</v>
      </c>
      <c r="R211" t="str">
        <f t="shared" si="64"/>
        <v xml:space="preserve"> </v>
      </c>
      <c r="S211" t="str">
        <f t="shared" si="65"/>
        <v xml:space="preserve"> </v>
      </c>
      <c r="T211" t="str">
        <f t="shared" si="66"/>
        <v xml:space="preserve"> </v>
      </c>
      <c r="U211" t="str">
        <f t="shared" si="67"/>
        <v xml:space="preserve"> </v>
      </c>
      <c r="V211" t="str">
        <f t="shared" si="68"/>
        <v xml:space="preserve"> </v>
      </c>
      <c r="W211" t="str">
        <f t="shared" si="69"/>
        <v xml:space="preserve"> </v>
      </c>
      <c r="X211" t="str">
        <f t="shared" si="70"/>
        <v xml:space="preserve"> </v>
      </c>
    </row>
    <row r="212" spans="1:24" x14ac:dyDescent="0.25">
      <c r="A212">
        <v>12000</v>
      </c>
      <c r="B212">
        <v>3030</v>
      </c>
      <c r="C212" t="s">
        <v>8310</v>
      </c>
      <c r="D212" t="s">
        <v>8314</v>
      </c>
      <c r="E212" t="s">
        <v>8221</v>
      </c>
      <c r="F212">
        <f t="shared" si="54"/>
        <v>25.25</v>
      </c>
      <c r="H212">
        <f t="shared" si="55"/>
        <v>12000</v>
      </c>
      <c r="I212" t="str">
        <f t="shared" si="56"/>
        <v xml:space="preserve"> </v>
      </c>
      <c r="J212" t="str">
        <f t="shared" si="57"/>
        <v xml:space="preserve"> </v>
      </c>
      <c r="K212" t="str">
        <f t="shared" si="58"/>
        <v xml:space="preserve"> </v>
      </c>
      <c r="L212" t="str">
        <f t="shared" si="59"/>
        <v xml:space="preserve"> </v>
      </c>
      <c r="M212" t="str">
        <f t="shared" si="60"/>
        <v xml:space="preserve"> </v>
      </c>
      <c r="N212" t="str">
        <f t="shared" si="61"/>
        <v xml:space="preserve"> </v>
      </c>
      <c r="O212" t="str">
        <f t="shared" si="62"/>
        <v xml:space="preserve"> </v>
      </c>
      <c r="Q212">
        <f t="shared" si="63"/>
        <v>25.25</v>
      </c>
      <c r="R212" t="str">
        <f t="shared" si="64"/>
        <v xml:space="preserve"> </v>
      </c>
      <c r="S212" t="str">
        <f t="shared" si="65"/>
        <v xml:space="preserve"> </v>
      </c>
      <c r="T212" t="str">
        <f t="shared" si="66"/>
        <v xml:space="preserve"> </v>
      </c>
      <c r="U212" t="str">
        <f t="shared" si="67"/>
        <v xml:space="preserve"> </v>
      </c>
      <c r="V212" t="str">
        <f t="shared" si="68"/>
        <v xml:space="preserve"> </v>
      </c>
      <c r="W212" t="str">
        <f t="shared" si="69"/>
        <v xml:space="preserve"> </v>
      </c>
      <c r="X212" t="str">
        <f t="shared" si="70"/>
        <v xml:space="preserve"> </v>
      </c>
    </row>
    <row r="213" spans="1:24" x14ac:dyDescent="0.25">
      <c r="A213">
        <v>5000</v>
      </c>
      <c r="B213">
        <v>2230</v>
      </c>
      <c r="C213" t="s">
        <v>8310</v>
      </c>
      <c r="D213" t="s">
        <v>8314</v>
      </c>
      <c r="E213" t="s">
        <v>8221</v>
      </c>
      <c r="F213">
        <f t="shared" si="54"/>
        <v>44.6</v>
      </c>
      <c r="H213">
        <f t="shared" si="55"/>
        <v>5000</v>
      </c>
      <c r="I213" t="str">
        <f t="shared" si="56"/>
        <v xml:space="preserve"> </v>
      </c>
      <c r="J213" t="str">
        <f t="shared" si="57"/>
        <v xml:space="preserve"> </v>
      </c>
      <c r="K213" t="str">
        <f t="shared" si="58"/>
        <v xml:space="preserve"> </v>
      </c>
      <c r="L213" t="str">
        <f t="shared" si="59"/>
        <v xml:space="preserve"> </v>
      </c>
      <c r="M213" t="str">
        <f t="shared" si="60"/>
        <v xml:space="preserve"> </v>
      </c>
      <c r="N213" t="str">
        <f t="shared" si="61"/>
        <v xml:space="preserve"> </v>
      </c>
      <c r="O213" t="str">
        <f t="shared" si="62"/>
        <v xml:space="preserve"> </v>
      </c>
      <c r="Q213">
        <f t="shared" si="63"/>
        <v>44.6</v>
      </c>
      <c r="R213" t="str">
        <f t="shared" si="64"/>
        <v xml:space="preserve"> </v>
      </c>
      <c r="S213" t="str">
        <f t="shared" si="65"/>
        <v xml:space="preserve"> </v>
      </c>
      <c r="T213" t="str">
        <f t="shared" si="66"/>
        <v xml:space="preserve"> </v>
      </c>
      <c r="U213" t="str">
        <f t="shared" si="67"/>
        <v xml:space="preserve"> </v>
      </c>
      <c r="V213" t="str">
        <f t="shared" si="68"/>
        <v xml:space="preserve"> </v>
      </c>
      <c r="W213" t="str">
        <f t="shared" si="69"/>
        <v xml:space="preserve"> </v>
      </c>
      <c r="X213" t="str">
        <f t="shared" si="70"/>
        <v xml:space="preserve"> </v>
      </c>
    </row>
    <row r="214" spans="1:24" x14ac:dyDescent="0.25">
      <c r="A214">
        <v>6300</v>
      </c>
      <c r="B214">
        <v>1</v>
      </c>
      <c r="C214" t="s">
        <v>8310</v>
      </c>
      <c r="D214" t="s">
        <v>8314</v>
      </c>
      <c r="E214" t="s">
        <v>8221</v>
      </c>
      <c r="F214">
        <f t="shared" si="54"/>
        <v>1.5873015873015872E-2</v>
      </c>
      <c r="H214">
        <f t="shared" si="55"/>
        <v>6300</v>
      </c>
      <c r="I214" t="str">
        <f t="shared" si="56"/>
        <v xml:space="preserve"> </v>
      </c>
      <c r="J214" t="str">
        <f t="shared" si="57"/>
        <v xml:space="preserve"> </v>
      </c>
      <c r="K214" t="str">
        <f t="shared" si="58"/>
        <v xml:space="preserve"> </v>
      </c>
      <c r="L214" t="str">
        <f t="shared" si="59"/>
        <v xml:space="preserve"> </v>
      </c>
      <c r="M214" t="str">
        <f t="shared" si="60"/>
        <v xml:space="preserve"> </v>
      </c>
      <c r="N214" t="str">
        <f t="shared" si="61"/>
        <v xml:space="preserve"> </v>
      </c>
      <c r="O214" t="str">
        <f t="shared" si="62"/>
        <v xml:space="preserve"> </v>
      </c>
      <c r="Q214">
        <f t="shared" si="63"/>
        <v>1.5873015873015872E-2</v>
      </c>
      <c r="R214" t="str">
        <f t="shared" si="64"/>
        <v xml:space="preserve"> </v>
      </c>
      <c r="S214" t="str">
        <f t="shared" si="65"/>
        <v xml:space="preserve"> </v>
      </c>
      <c r="T214" t="str">
        <f t="shared" si="66"/>
        <v xml:space="preserve"> </v>
      </c>
      <c r="U214" t="str">
        <f t="shared" si="67"/>
        <v xml:space="preserve"> </v>
      </c>
      <c r="V214" t="str">
        <f t="shared" si="68"/>
        <v xml:space="preserve"> </v>
      </c>
      <c r="W214" t="str">
        <f t="shared" si="69"/>
        <v xml:space="preserve"> </v>
      </c>
      <c r="X214" t="str">
        <f t="shared" si="70"/>
        <v xml:space="preserve"> </v>
      </c>
    </row>
    <row r="215" spans="1:24" x14ac:dyDescent="0.25">
      <c r="A215">
        <v>50000</v>
      </c>
      <c r="B215">
        <v>20</v>
      </c>
      <c r="C215" t="s">
        <v>8310</v>
      </c>
      <c r="D215" t="s">
        <v>8314</v>
      </c>
      <c r="E215" t="s">
        <v>8221</v>
      </c>
      <c r="F215">
        <f t="shared" si="54"/>
        <v>0.04</v>
      </c>
      <c r="H215">
        <f t="shared" si="55"/>
        <v>50000</v>
      </c>
      <c r="I215" t="str">
        <f t="shared" si="56"/>
        <v xml:space="preserve"> </v>
      </c>
      <c r="J215" t="str">
        <f t="shared" si="57"/>
        <v xml:space="preserve"> </v>
      </c>
      <c r="K215" t="str">
        <f t="shared" si="58"/>
        <v xml:space="preserve"> </v>
      </c>
      <c r="L215" t="str">
        <f t="shared" si="59"/>
        <v xml:space="preserve"> </v>
      </c>
      <c r="M215" t="str">
        <f t="shared" si="60"/>
        <v xml:space="preserve"> </v>
      </c>
      <c r="N215" t="str">
        <f t="shared" si="61"/>
        <v xml:space="preserve"> </v>
      </c>
      <c r="O215" t="str">
        <f t="shared" si="62"/>
        <v xml:space="preserve"> </v>
      </c>
      <c r="Q215">
        <f t="shared" si="63"/>
        <v>0.04</v>
      </c>
      <c r="R215" t="str">
        <f t="shared" si="64"/>
        <v xml:space="preserve"> </v>
      </c>
      <c r="S215" t="str">
        <f t="shared" si="65"/>
        <v xml:space="preserve"> </v>
      </c>
      <c r="T215" t="str">
        <f t="shared" si="66"/>
        <v xml:space="preserve"> </v>
      </c>
      <c r="U215" t="str">
        <f t="shared" si="67"/>
        <v xml:space="preserve"> </v>
      </c>
      <c r="V215" t="str">
        <f t="shared" si="68"/>
        <v xml:space="preserve"> </v>
      </c>
      <c r="W215" t="str">
        <f t="shared" si="69"/>
        <v xml:space="preserve"> </v>
      </c>
      <c r="X215" t="str">
        <f t="shared" si="70"/>
        <v xml:space="preserve"> </v>
      </c>
    </row>
    <row r="216" spans="1:24" x14ac:dyDescent="0.25">
      <c r="A216">
        <v>12500</v>
      </c>
      <c r="B216">
        <v>1</v>
      </c>
      <c r="C216" t="s">
        <v>8310</v>
      </c>
      <c r="D216" t="s">
        <v>8314</v>
      </c>
      <c r="E216" t="s">
        <v>8221</v>
      </c>
      <c r="F216">
        <f t="shared" si="54"/>
        <v>8.0000000000000002E-3</v>
      </c>
      <c r="H216">
        <f t="shared" si="55"/>
        <v>12500</v>
      </c>
      <c r="I216" t="str">
        <f t="shared" si="56"/>
        <v xml:space="preserve"> </v>
      </c>
      <c r="J216" t="str">
        <f t="shared" si="57"/>
        <v xml:space="preserve"> </v>
      </c>
      <c r="K216" t="str">
        <f t="shared" si="58"/>
        <v xml:space="preserve"> </v>
      </c>
      <c r="L216" t="str">
        <f t="shared" si="59"/>
        <v xml:space="preserve"> </v>
      </c>
      <c r="M216" t="str">
        <f t="shared" si="60"/>
        <v xml:space="preserve"> </v>
      </c>
      <c r="N216" t="str">
        <f t="shared" si="61"/>
        <v xml:space="preserve"> </v>
      </c>
      <c r="O216" t="str">
        <f t="shared" si="62"/>
        <v xml:space="preserve"> </v>
      </c>
      <c r="Q216">
        <f t="shared" si="63"/>
        <v>8.0000000000000002E-3</v>
      </c>
      <c r="R216" t="str">
        <f t="shared" si="64"/>
        <v xml:space="preserve"> </v>
      </c>
      <c r="S216" t="str">
        <f t="shared" si="65"/>
        <v xml:space="preserve"> </v>
      </c>
      <c r="T216" t="str">
        <f t="shared" si="66"/>
        <v xml:space="preserve"> </v>
      </c>
      <c r="U216" t="str">
        <f t="shared" si="67"/>
        <v xml:space="preserve"> </v>
      </c>
      <c r="V216" t="str">
        <f t="shared" si="68"/>
        <v xml:space="preserve"> </v>
      </c>
      <c r="W216" t="str">
        <f t="shared" si="69"/>
        <v xml:space="preserve"> </v>
      </c>
      <c r="X216" t="str">
        <f t="shared" si="70"/>
        <v xml:space="preserve"> </v>
      </c>
    </row>
    <row r="217" spans="1:24" x14ac:dyDescent="0.25">
      <c r="A217">
        <v>4400</v>
      </c>
      <c r="B217">
        <v>10</v>
      </c>
      <c r="C217" t="s">
        <v>8310</v>
      </c>
      <c r="D217" t="s">
        <v>8314</v>
      </c>
      <c r="E217" t="s">
        <v>8221</v>
      </c>
      <c r="F217">
        <f t="shared" si="54"/>
        <v>0.22727272727272727</v>
      </c>
      <c r="H217">
        <f t="shared" si="55"/>
        <v>4400</v>
      </c>
      <c r="I217" t="str">
        <f t="shared" si="56"/>
        <v xml:space="preserve"> </v>
      </c>
      <c r="J217" t="str">
        <f t="shared" si="57"/>
        <v xml:space="preserve"> </v>
      </c>
      <c r="K217" t="str">
        <f t="shared" si="58"/>
        <v xml:space="preserve"> </v>
      </c>
      <c r="L217" t="str">
        <f t="shared" si="59"/>
        <v xml:space="preserve"> </v>
      </c>
      <c r="M217" t="str">
        <f t="shared" si="60"/>
        <v xml:space="preserve"> </v>
      </c>
      <c r="N217" t="str">
        <f t="shared" si="61"/>
        <v xml:space="preserve"> </v>
      </c>
      <c r="O217" t="str">
        <f t="shared" si="62"/>
        <v xml:space="preserve"> </v>
      </c>
      <c r="Q217">
        <f t="shared" si="63"/>
        <v>0.22727272727272727</v>
      </c>
      <c r="R217" t="str">
        <f t="shared" si="64"/>
        <v xml:space="preserve"> </v>
      </c>
      <c r="S217" t="str">
        <f t="shared" si="65"/>
        <v xml:space="preserve"> </v>
      </c>
      <c r="T217" t="str">
        <f t="shared" si="66"/>
        <v xml:space="preserve"> </v>
      </c>
      <c r="U217" t="str">
        <f t="shared" si="67"/>
        <v xml:space="preserve"> </v>
      </c>
      <c r="V217" t="str">
        <f t="shared" si="68"/>
        <v xml:space="preserve"> </v>
      </c>
      <c r="W217" t="str">
        <f t="shared" si="69"/>
        <v xml:space="preserve"> </v>
      </c>
      <c r="X217" t="str">
        <f t="shared" si="70"/>
        <v xml:space="preserve"> </v>
      </c>
    </row>
    <row r="218" spans="1:24" x14ac:dyDescent="0.25">
      <c r="A218">
        <v>50000</v>
      </c>
      <c r="B218">
        <v>27849.22</v>
      </c>
      <c r="C218" t="s">
        <v>8310</v>
      </c>
      <c r="D218" t="s">
        <v>8314</v>
      </c>
      <c r="E218" t="s">
        <v>8221</v>
      </c>
      <c r="F218">
        <f t="shared" si="54"/>
        <v>55.698440000000005</v>
      </c>
      <c r="H218">
        <f t="shared" si="55"/>
        <v>50000</v>
      </c>
      <c r="I218" t="str">
        <f t="shared" si="56"/>
        <v xml:space="preserve"> </v>
      </c>
      <c r="J218" t="str">
        <f t="shared" si="57"/>
        <v xml:space="preserve"> </v>
      </c>
      <c r="K218" t="str">
        <f t="shared" si="58"/>
        <v xml:space="preserve"> </v>
      </c>
      <c r="L218" t="str">
        <f t="shared" si="59"/>
        <v xml:space="preserve"> </v>
      </c>
      <c r="M218" t="str">
        <f t="shared" si="60"/>
        <v xml:space="preserve"> </v>
      </c>
      <c r="N218" t="str">
        <f t="shared" si="61"/>
        <v xml:space="preserve"> </v>
      </c>
      <c r="O218" t="str">
        <f t="shared" si="62"/>
        <v xml:space="preserve"> </v>
      </c>
      <c r="Q218">
        <f t="shared" si="63"/>
        <v>55.698440000000005</v>
      </c>
      <c r="R218" t="str">
        <f t="shared" si="64"/>
        <v xml:space="preserve"> </v>
      </c>
      <c r="S218" t="str">
        <f t="shared" si="65"/>
        <v xml:space="preserve"> </v>
      </c>
      <c r="T218" t="str">
        <f t="shared" si="66"/>
        <v xml:space="preserve"> </v>
      </c>
      <c r="U218" t="str">
        <f t="shared" si="67"/>
        <v xml:space="preserve"> </v>
      </c>
      <c r="V218" t="str">
        <f t="shared" si="68"/>
        <v xml:space="preserve"> </v>
      </c>
      <c r="W218" t="str">
        <f t="shared" si="69"/>
        <v xml:space="preserve"> </v>
      </c>
      <c r="X218" t="str">
        <f t="shared" si="70"/>
        <v xml:space="preserve"> </v>
      </c>
    </row>
    <row r="219" spans="1:24" x14ac:dyDescent="0.25">
      <c r="A219">
        <v>100000</v>
      </c>
      <c r="B219">
        <v>11943</v>
      </c>
      <c r="C219" t="s">
        <v>8310</v>
      </c>
      <c r="D219" t="s">
        <v>8314</v>
      </c>
      <c r="E219" t="s">
        <v>8221</v>
      </c>
      <c r="F219">
        <f t="shared" si="54"/>
        <v>11.943</v>
      </c>
      <c r="H219">
        <f t="shared" si="55"/>
        <v>100000</v>
      </c>
      <c r="I219" t="str">
        <f t="shared" si="56"/>
        <v xml:space="preserve"> </v>
      </c>
      <c r="J219" t="str">
        <f t="shared" si="57"/>
        <v xml:space="preserve"> </v>
      </c>
      <c r="K219" t="str">
        <f t="shared" si="58"/>
        <v xml:space="preserve"> </v>
      </c>
      <c r="L219" t="str">
        <f t="shared" si="59"/>
        <v xml:space="preserve"> </v>
      </c>
      <c r="M219" t="str">
        <f t="shared" si="60"/>
        <v xml:space="preserve"> </v>
      </c>
      <c r="N219" t="str">
        <f t="shared" si="61"/>
        <v xml:space="preserve"> </v>
      </c>
      <c r="O219" t="str">
        <f t="shared" si="62"/>
        <v xml:space="preserve"> </v>
      </c>
      <c r="Q219">
        <f t="shared" si="63"/>
        <v>11.943</v>
      </c>
      <c r="R219" t="str">
        <f t="shared" si="64"/>
        <v xml:space="preserve"> </v>
      </c>
      <c r="S219" t="str">
        <f t="shared" si="65"/>
        <v xml:space="preserve"> </v>
      </c>
      <c r="T219" t="str">
        <f t="shared" si="66"/>
        <v xml:space="preserve"> </v>
      </c>
      <c r="U219" t="str">
        <f t="shared" si="67"/>
        <v xml:space="preserve"> </v>
      </c>
      <c r="V219" t="str">
        <f t="shared" si="68"/>
        <v xml:space="preserve"> </v>
      </c>
      <c r="W219" t="str">
        <f t="shared" si="69"/>
        <v xml:space="preserve"> </v>
      </c>
      <c r="X219" t="str">
        <f t="shared" si="70"/>
        <v xml:space="preserve"> </v>
      </c>
    </row>
    <row r="220" spans="1:24" x14ac:dyDescent="0.25">
      <c r="A220">
        <v>5000</v>
      </c>
      <c r="B220">
        <v>100</v>
      </c>
      <c r="C220" t="s">
        <v>8310</v>
      </c>
      <c r="D220" t="s">
        <v>8314</v>
      </c>
      <c r="E220" t="s">
        <v>8221</v>
      </c>
      <c r="F220">
        <f t="shared" si="54"/>
        <v>2</v>
      </c>
      <c r="H220">
        <f t="shared" si="55"/>
        <v>5000</v>
      </c>
      <c r="I220" t="str">
        <f t="shared" si="56"/>
        <v xml:space="preserve"> </v>
      </c>
      <c r="J220" t="str">
        <f t="shared" si="57"/>
        <v xml:space="preserve"> </v>
      </c>
      <c r="K220" t="str">
        <f t="shared" si="58"/>
        <v xml:space="preserve"> </v>
      </c>
      <c r="L220" t="str">
        <f t="shared" si="59"/>
        <v xml:space="preserve"> </v>
      </c>
      <c r="M220" t="str">
        <f t="shared" si="60"/>
        <v xml:space="preserve"> </v>
      </c>
      <c r="N220" t="str">
        <f t="shared" si="61"/>
        <v xml:space="preserve"> </v>
      </c>
      <c r="O220" t="str">
        <f t="shared" si="62"/>
        <v xml:space="preserve"> </v>
      </c>
      <c r="Q220">
        <f t="shared" si="63"/>
        <v>2</v>
      </c>
      <c r="R220" t="str">
        <f t="shared" si="64"/>
        <v xml:space="preserve"> </v>
      </c>
      <c r="S220" t="str">
        <f t="shared" si="65"/>
        <v xml:space="preserve"> </v>
      </c>
      <c r="T220" t="str">
        <f t="shared" si="66"/>
        <v xml:space="preserve"> </v>
      </c>
      <c r="U220" t="str">
        <f t="shared" si="67"/>
        <v xml:space="preserve"> </v>
      </c>
      <c r="V220" t="str">
        <f t="shared" si="68"/>
        <v xml:space="preserve"> </v>
      </c>
      <c r="W220" t="str">
        <f t="shared" si="69"/>
        <v xml:space="preserve"> </v>
      </c>
      <c r="X220" t="str">
        <f t="shared" si="70"/>
        <v xml:space="preserve"> </v>
      </c>
    </row>
    <row r="221" spans="1:24" x14ac:dyDescent="0.25">
      <c r="A221">
        <v>50000</v>
      </c>
      <c r="B221">
        <v>8815</v>
      </c>
      <c r="C221" t="s">
        <v>8310</v>
      </c>
      <c r="D221" t="s">
        <v>8314</v>
      </c>
      <c r="E221" t="s">
        <v>8221</v>
      </c>
      <c r="F221">
        <f t="shared" si="54"/>
        <v>17.630000000000003</v>
      </c>
      <c r="H221">
        <f t="shared" si="55"/>
        <v>50000</v>
      </c>
      <c r="I221" t="str">
        <f t="shared" si="56"/>
        <v xml:space="preserve"> </v>
      </c>
      <c r="J221" t="str">
        <f t="shared" si="57"/>
        <v xml:space="preserve"> </v>
      </c>
      <c r="K221" t="str">
        <f t="shared" si="58"/>
        <v xml:space="preserve"> </v>
      </c>
      <c r="L221" t="str">
        <f t="shared" si="59"/>
        <v xml:space="preserve"> </v>
      </c>
      <c r="M221" t="str">
        <f t="shared" si="60"/>
        <v xml:space="preserve"> </v>
      </c>
      <c r="N221" t="str">
        <f t="shared" si="61"/>
        <v xml:space="preserve"> </v>
      </c>
      <c r="O221" t="str">
        <f t="shared" si="62"/>
        <v xml:space="preserve"> </v>
      </c>
      <c r="Q221">
        <f t="shared" si="63"/>
        <v>17.630000000000003</v>
      </c>
      <c r="R221" t="str">
        <f t="shared" si="64"/>
        <v xml:space="preserve"> </v>
      </c>
      <c r="S221" t="str">
        <f t="shared" si="65"/>
        <v xml:space="preserve"> </v>
      </c>
      <c r="T221" t="str">
        <f t="shared" si="66"/>
        <v xml:space="preserve"> </v>
      </c>
      <c r="U221" t="str">
        <f t="shared" si="67"/>
        <v xml:space="preserve"> </v>
      </c>
      <c r="V221" t="str">
        <f t="shared" si="68"/>
        <v xml:space="preserve"> </v>
      </c>
      <c r="W221" t="str">
        <f t="shared" si="69"/>
        <v xml:space="preserve"> </v>
      </c>
      <c r="X221" t="str">
        <f t="shared" si="70"/>
        <v xml:space="preserve"> </v>
      </c>
    </row>
    <row r="222" spans="1:24" x14ac:dyDescent="0.25">
      <c r="A222">
        <v>50000</v>
      </c>
      <c r="B222">
        <v>360</v>
      </c>
      <c r="C222" t="s">
        <v>8310</v>
      </c>
      <c r="D222" t="s">
        <v>8314</v>
      </c>
      <c r="E222" t="s">
        <v>8221</v>
      </c>
      <c r="F222">
        <f t="shared" si="54"/>
        <v>0.72</v>
      </c>
      <c r="H222">
        <f t="shared" si="55"/>
        <v>50000</v>
      </c>
      <c r="I222" t="str">
        <f t="shared" si="56"/>
        <v xml:space="preserve"> </v>
      </c>
      <c r="J222" t="str">
        <f t="shared" si="57"/>
        <v xml:space="preserve"> </v>
      </c>
      <c r="K222" t="str">
        <f t="shared" si="58"/>
        <v xml:space="preserve"> </v>
      </c>
      <c r="L222" t="str">
        <f t="shared" si="59"/>
        <v xml:space="preserve"> </v>
      </c>
      <c r="M222" t="str">
        <f t="shared" si="60"/>
        <v xml:space="preserve"> </v>
      </c>
      <c r="N222" t="str">
        <f t="shared" si="61"/>
        <v xml:space="preserve"> </v>
      </c>
      <c r="O222" t="str">
        <f t="shared" si="62"/>
        <v xml:space="preserve"> </v>
      </c>
      <c r="Q222">
        <f t="shared" si="63"/>
        <v>0.72</v>
      </c>
      <c r="R222" t="str">
        <f t="shared" si="64"/>
        <v xml:space="preserve"> </v>
      </c>
      <c r="S222" t="str">
        <f t="shared" si="65"/>
        <v xml:space="preserve"> </v>
      </c>
      <c r="T222" t="str">
        <f t="shared" si="66"/>
        <v xml:space="preserve"> </v>
      </c>
      <c r="U222" t="str">
        <f t="shared" si="67"/>
        <v xml:space="preserve"> </v>
      </c>
      <c r="V222" t="str">
        <f t="shared" si="68"/>
        <v xml:space="preserve"> </v>
      </c>
      <c r="W222" t="str">
        <f t="shared" si="69"/>
        <v xml:space="preserve"> </v>
      </c>
      <c r="X222" t="str">
        <f t="shared" si="70"/>
        <v xml:space="preserve"> </v>
      </c>
    </row>
    <row r="223" spans="1:24" x14ac:dyDescent="0.25">
      <c r="A223">
        <v>50000</v>
      </c>
      <c r="B223">
        <v>0</v>
      </c>
      <c r="C223" t="s">
        <v>8310</v>
      </c>
      <c r="D223" t="s">
        <v>8314</v>
      </c>
      <c r="E223" t="s">
        <v>8221</v>
      </c>
      <c r="F223">
        <f t="shared" si="54"/>
        <v>0</v>
      </c>
      <c r="H223">
        <f t="shared" si="55"/>
        <v>50000</v>
      </c>
      <c r="I223" t="str">
        <f t="shared" si="56"/>
        <v xml:space="preserve"> </v>
      </c>
      <c r="J223" t="str">
        <f t="shared" si="57"/>
        <v xml:space="preserve"> </v>
      </c>
      <c r="K223" t="str">
        <f t="shared" si="58"/>
        <v xml:space="preserve"> </v>
      </c>
      <c r="L223" t="str">
        <f t="shared" si="59"/>
        <v xml:space="preserve"> </v>
      </c>
      <c r="M223" t="str">
        <f t="shared" si="60"/>
        <v xml:space="preserve"> </v>
      </c>
      <c r="N223" t="str">
        <f t="shared" si="61"/>
        <v xml:space="preserve"> </v>
      </c>
      <c r="O223" t="str">
        <f t="shared" si="62"/>
        <v xml:space="preserve"> </v>
      </c>
      <c r="Q223">
        <f t="shared" si="63"/>
        <v>0</v>
      </c>
      <c r="R223" t="str">
        <f t="shared" si="64"/>
        <v xml:space="preserve"> </v>
      </c>
      <c r="S223" t="str">
        <f t="shared" si="65"/>
        <v xml:space="preserve"> </v>
      </c>
      <c r="T223" t="str">
        <f t="shared" si="66"/>
        <v xml:space="preserve"> </v>
      </c>
      <c r="U223" t="str">
        <f t="shared" si="67"/>
        <v xml:space="preserve"> </v>
      </c>
      <c r="V223" t="str">
        <f t="shared" si="68"/>
        <v xml:space="preserve"> </v>
      </c>
      <c r="W223" t="str">
        <f t="shared" si="69"/>
        <v xml:space="preserve"> </v>
      </c>
      <c r="X223" t="str">
        <f t="shared" si="70"/>
        <v xml:space="preserve"> </v>
      </c>
    </row>
    <row r="224" spans="1:24" x14ac:dyDescent="0.25">
      <c r="A224">
        <v>1000</v>
      </c>
      <c r="B224">
        <v>130</v>
      </c>
      <c r="C224" t="s">
        <v>8310</v>
      </c>
      <c r="D224" t="s">
        <v>8314</v>
      </c>
      <c r="E224" t="s">
        <v>8221</v>
      </c>
      <c r="F224">
        <f t="shared" si="54"/>
        <v>13</v>
      </c>
      <c r="H224">
        <f t="shared" si="55"/>
        <v>1000</v>
      </c>
      <c r="I224" t="str">
        <f t="shared" si="56"/>
        <v xml:space="preserve"> </v>
      </c>
      <c r="J224" t="str">
        <f t="shared" si="57"/>
        <v xml:space="preserve"> </v>
      </c>
      <c r="K224" t="str">
        <f t="shared" si="58"/>
        <v xml:space="preserve"> </v>
      </c>
      <c r="L224" t="str">
        <f t="shared" si="59"/>
        <v xml:space="preserve"> </v>
      </c>
      <c r="M224" t="str">
        <f t="shared" si="60"/>
        <v xml:space="preserve"> </v>
      </c>
      <c r="N224" t="str">
        <f t="shared" si="61"/>
        <v xml:space="preserve"> </v>
      </c>
      <c r="O224" t="str">
        <f t="shared" si="62"/>
        <v xml:space="preserve"> </v>
      </c>
      <c r="Q224">
        <f t="shared" si="63"/>
        <v>13</v>
      </c>
      <c r="R224" t="str">
        <f t="shared" si="64"/>
        <v xml:space="preserve"> </v>
      </c>
      <c r="S224" t="str">
        <f t="shared" si="65"/>
        <v xml:space="preserve"> </v>
      </c>
      <c r="T224" t="str">
        <f t="shared" si="66"/>
        <v xml:space="preserve"> </v>
      </c>
      <c r="U224" t="str">
        <f t="shared" si="67"/>
        <v xml:space="preserve"> </v>
      </c>
      <c r="V224" t="str">
        <f t="shared" si="68"/>
        <v xml:space="preserve"> </v>
      </c>
      <c r="W224" t="str">
        <f t="shared" si="69"/>
        <v xml:space="preserve"> </v>
      </c>
      <c r="X224" t="str">
        <f t="shared" si="70"/>
        <v xml:space="preserve"> </v>
      </c>
    </row>
    <row r="225" spans="1:24" x14ac:dyDescent="0.25">
      <c r="A225">
        <v>1500000</v>
      </c>
      <c r="B225">
        <v>0</v>
      </c>
      <c r="C225" t="s">
        <v>8310</v>
      </c>
      <c r="D225" t="s">
        <v>8314</v>
      </c>
      <c r="E225" t="s">
        <v>8221</v>
      </c>
      <c r="F225">
        <f t="shared" si="54"/>
        <v>0</v>
      </c>
      <c r="H225">
        <f t="shared" si="55"/>
        <v>1500000</v>
      </c>
      <c r="I225" t="str">
        <f t="shared" si="56"/>
        <v xml:space="preserve"> </v>
      </c>
      <c r="J225" t="str">
        <f t="shared" si="57"/>
        <v xml:space="preserve"> </v>
      </c>
      <c r="K225" t="str">
        <f t="shared" si="58"/>
        <v xml:space="preserve"> </v>
      </c>
      <c r="L225" t="str">
        <f t="shared" si="59"/>
        <v xml:space="preserve"> </v>
      </c>
      <c r="M225" t="str">
        <f t="shared" si="60"/>
        <v xml:space="preserve"> </v>
      </c>
      <c r="N225" t="str">
        <f t="shared" si="61"/>
        <v xml:space="preserve"> </v>
      </c>
      <c r="O225" t="str">
        <f t="shared" si="62"/>
        <v xml:space="preserve"> </v>
      </c>
      <c r="Q225">
        <f t="shared" si="63"/>
        <v>0</v>
      </c>
      <c r="R225" t="str">
        <f t="shared" si="64"/>
        <v xml:space="preserve"> </v>
      </c>
      <c r="S225" t="str">
        <f t="shared" si="65"/>
        <v xml:space="preserve"> </v>
      </c>
      <c r="T225" t="str">
        <f t="shared" si="66"/>
        <v xml:space="preserve"> </v>
      </c>
      <c r="U225" t="str">
        <f t="shared" si="67"/>
        <v xml:space="preserve"> </v>
      </c>
      <c r="V225" t="str">
        <f t="shared" si="68"/>
        <v xml:space="preserve"> </v>
      </c>
      <c r="W225" t="str">
        <f t="shared" si="69"/>
        <v xml:space="preserve"> </v>
      </c>
      <c r="X225" t="str">
        <f t="shared" si="70"/>
        <v xml:space="preserve"> </v>
      </c>
    </row>
    <row r="226" spans="1:24" x14ac:dyDescent="0.25">
      <c r="A226">
        <v>6000000</v>
      </c>
      <c r="B226">
        <v>0</v>
      </c>
      <c r="C226" t="s">
        <v>8310</v>
      </c>
      <c r="D226" t="s">
        <v>8314</v>
      </c>
      <c r="E226" t="s">
        <v>8221</v>
      </c>
      <c r="F226">
        <f t="shared" si="54"/>
        <v>0</v>
      </c>
      <c r="H226">
        <f t="shared" si="55"/>
        <v>6000000</v>
      </c>
      <c r="I226" t="str">
        <f t="shared" si="56"/>
        <v xml:space="preserve"> </v>
      </c>
      <c r="J226" t="str">
        <f t="shared" si="57"/>
        <v xml:space="preserve"> </v>
      </c>
      <c r="K226" t="str">
        <f t="shared" si="58"/>
        <v xml:space="preserve"> </v>
      </c>
      <c r="L226" t="str">
        <f t="shared" si="59"/>
        <v xml:space="preserve"> </v>
      </c>
      <c r="M226" t="str">
        <f t="shared" si="60"/>
        <v xml:space="preserve"> </v>
      </c>
      <c r="N226" t="str">
        <f t="shared" si="61"/>
        <v xml:space="preserve"> </v>
      </c>
      <c r="O226" t="str">
        <f t="shared" si="62"/>
        <v xml:space="preserve"> </v>
      </c>
      <c r="Q226">
        <f t="shared" si="63"/>
        <v>0</v>
      </c>
      <c r="R226" t="str">
        <f t="shared" si="64"/>
        <v xml:space="preserve"> </v>
      </c>
      <c r="S226" t="str">
        <f t="shared" si="65"/>
        <v xml:space="preserve"> </v>
      </c>
      <c r="T226" t="str">
        <f t="shared" si="66"/>
        <v xml:space="preserve"> </v>
      </c>
      <c r="U226" t="str">
        <f t="shared" si="67"/>
        <v xml:space="preserve"> </v>
      </c>
      <c r="V226" t="str">
        <f t="shared" si="68"/>
        <v xml:space="preserve"> </v>
      </c>
      <c r="W226" t="str">
        <f t="shared" si="69"/>
        <v xml:space="preserve"> </v>
      </c>
      <c r="X226" t="str">
        <f t="shared" si="70"/>
        <v xml:space="preserve"> </v>
      </c>
    </row>
    <row r="227" spans="1:24" x14ac:dyDescent="0.25">
      <c r="A227">
        <v>200</v>
      </c>
      <c r="B227">
        <v>0</v>
      </c>
      <c r="C227" t="s">
        <v>8310</v>
      </c>
      <c r="D227" t="s">
        <v>8314</v>
      </c>
      <c r="E227" t="s">
        <v>8221</v>
      </c>
      <c r="F227">
        <f t="shared" si="54"/>
        <v>0</v>
      </c>
      <c r="H227">
        <f t="shared" si="55"/>
        <v>200</v>
      </c>
      <c r="I227" t="str">
        <f t="shared" si="56"/>
        <v xml:space="preserve"> </v>
      </c>
      <c r="J227" t="str">
        <f t="shared" si="57"/>
        <v xml:space="preserve"> </v>
      </c>
      <c r="K227" t="str">
        <f t="shared" si="58"/>
        <v xml:space="preserve"> </v>
      </c>
      <c r="L227" t="str">
        <f t="shared" si="59"/>
        <v xml:space="preserve"> </v>
      </c>
      <c r="M227" t="str">
        <f t="shared" si="60"/>
        <v xml:space="preserve"> </v>
      </c>
      <c r="N227" t="str">
        <f t="shared" si="61"/>
        <v xml:space="preserve"> </v>
      </c>
      <c r="O227" t="str">
        <f t="shared" si="62"/>
        <v xml:space="preserve"> </v>
      </c>
      <c r="Q227">
        <f t="shared" si="63"/>
        <v>0</v>
      </c>
      <c r="R227" t="str">
        <f t="shared" si="64"/>
        <v xml:space="preserve"> </v>
      </c>
      <c r="S227" t="str">
        <f t="shared" si="65"/>
        <v xml:space="preserve"> </v>
      </c>
      <c r="T227" t="str">
        <f t="shared" si="66"/>
        <v xml:space="preserve"> </v>
      </c>
      <c r="U227" t="str">
        <f t="shared" si="67"/>
        <v xml:space="preserve"> </v>
      </c>
      <c r="V227" t="str">
        <f t="shared" si="68"/>
        <v xml:space="preserve"> </v>
      </c>
      <c r="W227" t="str">
        <f t="shared" si="69"/>
        <v xml:space="preserve"> </v>
      </c>
      <c r="X227" t="str">
        <f t="shared" si="70"/>
        <v xml:space="preserve"> </v>
      </c>
    </row>
    <row r="228" spans="1:24" x14ac:dyDescent="0.25">
      <c r="A228">
        <v>29000</v>
      </c>
      <c r="B228">
        <v>250</v>
      </c>
      <c r="C228" t="s">
        <v>8310</v>
      </c>
      <c r="D228" t="s">
        <v>8314</v>
      </c>
      <c r="E228" t="s">
        <v>8221</v>
      </c>
      <c r="F228">
        <f t="shared" si="54"/>
        <v>0.86206896551724133</v>
      </c>
      <c r="H228">
        <f t="shared" si="55"/>
        <v>29000</v>
      </c>
      <c r="I228" t="str">
        <f t="shared" si="56"/>
        <v xml:space="preserve"> </v>
      </c>
      <c r="J228" t="str">
        <f t="shared" si="57"/>
        <v xml:space="preserve"> </v>
      </c>
      <c r="K228" t="str">
        <f t="shared" si="58"/>
        <v xml:space="preserve"> </v>
      </c>
      <c r="L228" t="str">
        <f t="shared" si="59"/>
        <v xml:space="preserve"> </v>
      </c>
      <c r="M228" t="str">
        <f t="shared" si="60"/>
        <v xml:space="preserve"> </v>
      </c>
      <c r="N228" t="str">
        <f t="shared" si="61"/>
        <v xml:space="preserve"> </v>
      </c>
      <c r="O228" t="str">
        <f t="shared" si="62"/>
        <v xml:space="preserve"> </v>
      </c>
      <c r="Q228">
        <f t="shared" si="63"/>
        <v>0.86206896551724133</v>
      </c>
      <c r="R228" t="str">
        <f t="shared" si="64"/>
        <v xml:space="preserve"> </v>
      </c>
      <c r="S228" t="str">
        <f t="shared" si="65"/>
        <v xml:space="preserve"> </v>
      </c>
      <c r="T228" t="str">
        <f t="shared" si="66"/>
        <v xml:space="preserve"> </v>
      </c>
      <c r="U228" t="str">
        <f t="shared" si="67"/>
        <v xml:space="preserve"> </v>
      </c>
      <c r="V228" t="str">
        <f t="shared" si="68"/>
        <v xml:space="preserve"> </v>
      </c>
      <c r="W228" t="str">
        <f t="shared" si="69"/>
        <v xml:space="preserve"> </v>
      </c>
      <c r="X228" t="str">
        <f t="shared" si="70"/>
        <v xml:space="preserve"> </v>
      </c>
    </row>
    <row r="229" spans="1:24" x14ac:dyDescent="0.25">
      <c r="A229">
        <v>28000</v>
      </c>
      <c r="B229">
        <v>0</v>
      </c>
      <c r="C229" t="s">
        <v>8310</v>
      </c>
      <c r="D229" t="s">
        <v>8314</v>
      </c>
      <c r="E229" t="s">
        <v>8221</v>
      </c>
      <c r="F229">
        <f t="shared" si="54"/>
        <v>0</v>
      </c>
      <c r="H229">
        <f t="shared" si="55"/>
        <v>28000</v>
      </c>
      <c r="I229" t="str">
        <f t="shared" si="56"/>
        <v xml:space="preserve"> </v>
      </c>
      <c r="J229" t="str">
        <f t="shared" si="57"/>
        <v xml:space="preserve"> </v>
      </c>
      <c r="K229" t="str">
        <f t="shared" si="58"/>
        <v xml:space="preserve"> </v>
      </c>
      <c r="L229" t="str">
        <f t="shared" si="59"/>
        <v xml:space="preserve"> </v>
      </c>
      <c r="M229" t="str">
        <f t="shared" si="60"/>
        <v xml:space="preserve"> </v>
      </c>
      <c r="N229" t="str">
        <f t="shared" si="61"/>
        <v xml:space="preserve"> </v>
      </c>
      <c r="O229" t="str">
        <f t="shared" si="62"/>
        <v xml:space="preserve"> </v>
      </c>
      <c r="Q229">
        <f t="shared" si="63"/>
        <v>0</v>
      </c>
      <c r="R229" t="str">
        <f t="shared" si="64"/>
        <v xml:space="preserve"> </v>
      </c>
      <c r="S229" t="str">
        <f t="shared" si="65"/>
        <v xml:space="preserve"> </v>
      </c>
      <c r="T229" t="str">
        <f t="shared" si="66"/>
        <v xml:space="preserve"> </v>
      </c>
      <c r="U229" t="str">
        <f t="shared" si="67"/>
        <v xml:space="preserve"> </v>
      </c>
      <c r="V229" t="str">
        <f t="shared" si="68"/>
        <v xml:space="preserve"> </v>
      </c>
      <c r="W229" t="str">
        <f t="shared" si="69"/>
        <v xml:space="preserve"> </v>
      </c>
      <c r="X229" t="str">
        <f t="shared" si="70"/>
        <v xml:space="preserve"> </v>
      </c>
    </row>
    <row r="230" spans="1:24" x14ac:dyDescent="0.25">
      <c r="A230">
        <v>8000</v>
      </c>
      <c r="B230">
        <v>0</v>
      </c>
      <c r="C230" t="s">
        <v>8310</v>
      </c>
      <c r="D230" t="s">
        <v>8314</v>
      </c>
      <c r="E230" t="s">
        <v>8221</v>
      </c>
      <c r="F230">
        <f t="shared" si="54"/>
        <v>0</v>
      </c>
      <c r="H230">
        <f t="shared" si="55"/>
        <v>8000</v>
      </c>
      <c r="I230" t="str">
        <f t="shared" si="56"/>
        <v xml:space="preserve"> </v>
      </c>
      <c r="J230" t="str">
        <f t="shared" si="57"/>
        <v xml:space="preserve"> </v>
      </c>
      <c r="K230" t="str">
        <f t="shared" si="58"/>
        <v xml:space="preserve"> </v>
      </c>
      <c r="L230" t="str">
        <f t="shared" si="59"/>
        <v xml:space="preserve"> </v>
      </c>
      <c r="M230" t="str">
        <f t="shared" si="60"/>
        <v xml:space="preserve"> </v>
      </c>
      <c r="N230" t="str">
        <f t="shared" si="61"/>
        <v xml:space="preserve"> </v>
      </c>
      <c r="O230" t="str">
        <f t="shared" si="62"/>
        <v xml:space="preserve"> </v>
      </c>
      <c r="Q230">
        <f t="shared" si="63"/>
        <v>0</v>
      </c>
      <c r="R230" t="str">
        <f t="shared" si="64"/>
        <v xml:space="preserve"> </v>
      </c>
      <c r="S230" t="str">
        <f t="shared" si="65"/>
        <v xml:space="preserve"> </v>
      </c>
      <c r="T230" t="str">
        <f t="shared" si="66"/>
        <v xml:space="preserve"> </v>
      </c>
      <c r="U230" t="str">
        <f t="shared" si="67"/>
        <v xml:space="preserve"> </v>
      </c>
      <c r="V230" t="str">
        <f t="shared" si="68"/>
        <v xml:space="preserve"> </v>
      </c>
      <c r="W230" t="str">
        <f t="shared" si="69"/>
        <v xml:space="preserve"> </v>
      </c>
      <c r="X230" t="str">
        <f t="shared" si="70"/>
        <v xml:space="preserve"> </v>
      </c>
    </row>
    <row r="231" spans="1:24" x14ac:dyDescent="0.25">
      <c r="A231">
        <v>3000</v>
      </c>
      <c r="B231">
        <v>0</v>
      </c>
      <c r="C231" t="s">
        <v>8310</v>
      </c>
      <c r="D231" t="s">
        <v>8314</v>
      </c>
      <c r="E231" t="s">
        <v>8221</v>
      </c>
      <c r="F231">
        <f t="shared" si="54"/>
        <v>0</v>
      </c>
      <c r="H231">
        <f t="shared" si="55"/>
        <v>3000</v>
      </c>
      <c r="I231" t="str">
        <f t="shared" si="56"/>
        <v xml:space="preserve"> </v>
      </c>
      <c r="J231" t="str">
        <f t="shared" si="57"/>
        <v xml:space="preserve"> </v>
      </c>
      <c r="K231" t="str">
        <f t="shared" si="58"/>
        <v xml:space="preserve"> </v>
      </c>
      <c r="L231" t="str">
        <f t="shared" si="59"/>
        <v xml:space="preserve"> </v>
      </c>
      <c r="M231" t="str">
        <f t="shared" si="60"/>
        <v xml:space="preserve"> </v>
      </c>
      <c r="N231" t="str">
        <f t="shared" si="61"/>
        <v xml:space="preserve"> </v>
      </c>
      <c r="O231" t="str">
        <f t="shared" si="62"/>
        <v xml:space="preserve"> </v>
      </c>
      <c r="Q231">
        <f t="shared" si="63"/>
        <v>0</v>
      </c>
      <c r="R231" t="str">
        <f t="shared" si="64"/>
        <v xml:space="preserve"> </v>
      </c>
      <c r="S231" t="str">
        <f t="shared" si="65"/>
        <v xml:space="preserve"> </v>
      </c>
      <c r="T231" t="str">
        <f t="shared" si="66"/>
        <v xml:space="preserve"> </v>
      </c>
      <c r="U231" t="str">
        <f t="shared" si="67"/>
        <v xml:space="preserve"> </v>
      </c>
      <c r="V231" t="str">
        <f t="shared" si="68"/>
        <v xml:space="preserve"> </v>
      </c>
      <c r="W231" t="str">
        <f t="shared" si="69"/>
        <v xml:space="preserve"> </v>
      </c>
      <c r="X231" t="str">
        <f t="shared" si="70"/>
        <v xml:space="preserve"> </v>
      </c>
    </row>
    <row r="232" spans="1:24" x14ac:dyDescent="0.25">
      <c r="A232">
        <v>15000</v>
      </c>
      <c r="B232">
        <v>60</v>
      </c>
      <c r="C232" t="s">
        <v>8310</v>
      </c>
      <c r="D232" t="s">
        <v>8314</v>
      </c>
      <c r="E232" t="s">
        <v>8221</v>
      </c>
      <c r="F232">
        <f t="shared" si="54"/>
        <v>0.4</v>
      </c>
      <c r="H232">
        <f t="shared" si="55"/>
        <v>15000</v>
      </c>
      <c r="I232" t="str">
        <f t="shared" si="56"/>
        <v xml:space="preserve"> </v>
      </c>
      <c r="J232" t="str">
        <f t="shared" si="57"/>
        <v xml:space="preserve"> </v>
      </c>
      <c r="K232" t="str">
        <f t="shared" si="58"/>
        <v xml:space="preserve"> </v>
      </c>
      <c r="L232" t="str">
        <f t="shared" si="59"/>
        <v xml:space="preserve"> </v>
      </c>
      <c r="M232" t="str">
        <f t="shared" si="60"/>
        <v xml:space="preserve"> </v>
      </c>
      <c r="N232" t="str">
        <f t="shared" si="61"/>
        <v xml:space="preserve"> </v>
      </c>
      <c r="O232" t="str">
        <f t="shared" si="62"/>
        <v xml:space="preserve"> </v>
      </c>
      <c r="Q232">
        <f t="shared" si="63"/>
        <v>0.4</v>
      </c>
      <c r="R232" t="str">
        <f t="shared" si="64"/>
        <v xml:space="preserve"> </v>
      </c>
      <c r="S232" t="str">
        <f t="shared" si="65"/>
        <v xml:space="preserve"> </v>
      </c>
      <c r="T232" t="str">
        <f t="shared" si="66"/>
        <v xml:space="preserve"> </v>
      </c>
      <c r="U232" t="str">
        <f t="shared" si="67"/>
        <v xml:space="preserve"> </v>
      </c>
      <c r="V232" t="str">
        <f t="shared" si="68"/>
        <v xml:space="preserve"> </v>
      </c>
      <c r="W232" t="str">
        <f t="shared" si="69"/>
        <v xml:space="preserve"> </v>
      </c>
      <c r="X232" t="str">
        <f t="shared" si="70"/>
        <v xml:space="preserve"> </v>
      </c>
    </row>
    <row r="233" spans="1:24" x14ac:dyDescent="0.25">
      <c r="A233">
        <v>1500000</v>
      </c>
      <c r="B233">
        <v>0</v>
      </c>
      <c r="C233" t="s">
        <v>8310</v>
      </c>
      <c r="D233" t="s">
        <v>8314</v>
      </c>
      <c r="E233" t="s">
        <v>8221</v>
      </c>
      <c r="F233">
        <f t="shared" si="54"/>
        <v>0</v>
      </c>
      <c r="H233">
        <f t="shared" si="55"/>
        <v>1500000</v>
      </c>
      <c r="I233" t="str">
        <f t="shared" si="56"/>
        <v xml:space="preserve"> </v>
      </c>
      <c r="J233" t="str">
        <f t="shared" si="57"/>
        <v xml:space="preserve"> </v>
      </c>
      <c r="K233" t="str">
        <f t="shared" si="58"/>
        <v xml:space="preserve"> </v>
      </c>
      <c r="L233" t="str">
        <f t="shared" si="59"/>
        <v xml:space="preserve"> </v>
      </c>
      <c r="M233" t="str">
        <f t="shared" si="60"/>
        <v xml:space="preserve"> </v>
      </c>
      <c r="N233" t="str">
        <f t="shared" si="61"/>
        <v xml:space="preserve"> </v>
      </c>
      <c r="O233" t="str">
        <f t="shared" si="62"/>
        <v xml:space="preserve"> </v>
      </c>
      <c r="Q233">
        <f t="shared" si="63"/>
        <v>0</v>
      </c>
      <c r="R233" t="str">
        <f t="shared" si="64"/>
        <v xml:space="preserve"> </v>
      </c>
      <c r="S233" t="str">
        <f t="shared" si="65"/>
        <v xml:space="preserve"> </v>
      </c>
      <c r="T233" t="str">
        <f t="shared" si="66"/>
        <v xml:space="preserve"> </v>
      </c>
      <c r="U233" t="str">
        <f t="shared" si="67"/>
        <v xml:space="preserve"> </v>
      </c>
      <c r="V233" t="str">
        <f t="shared" si="68"/>
        <v xml:space="preserve"> </v>
      </c>
      <c r="W233" t="str">
        <f t="shared" si="69"/>
        <v xml:space="preserve"> </v>
      </c>
      <c r="X233" t="str">
        <f t="shared" si="70"/>
        <v xml:space="preserve"> </v>
      </c>
    </row>
    <row r="234" spans="1:24" x14ac:dyDescent="0.25">
      <c r="A234">
        <v>4000</v>
      </c>
      <c r="B234">
        <v>110</v>
      </c>
      <c r="C234" t="s">
        <v>8310</v>
      </c>
      <c r="D234" t="s">
        <v>8314</v>
      </c>
      <c r="E234" t="s">
        <v>8221</v>
      </c>
      <c r="F234">
        <f t="shared" si="54"/>
        <v>2.75</v>
      </c>
      <c r="H234">
        <f t="shared" si="55"/>
        <v>4000</v>
      </c>
      <c r="I234" t="str">
        <f t="shared" si="56"/>
        <v xml:space="preserve"> </v>
      </c>
      <c r="J234" t="str">
        <f t="shared" si="57"/>
        <v xml:space="preserve"> </v>
      </c>
      <c r="K234" t="str">
        <f t="shared" si="58"/>
        <v xml:space="preserve"> </v>
      </c>
      <c r="L234" t="str">
        <f t="shared" si="59"/>
        <v xml:space="preserve"> </v>
      </c>
      <c r="M234" t="str">
        <f t="shared" si="60"/>
        <v xml:space="preserve"> </v>
      </c>
      <c r="N234" t="str">
        <f t="shared" si="61"/>
        <v xml:space="preserve"> </v>
      </c>
      <c r="O234" t="str">
        <f t="shared" si="62"/>
        <v xml:space="preserve"> </v>
      </c>
      <c r="Q234">
        <f t="shared" si="63"/>
        <v>2.75</v>
      </c>
      <c r="R234" t="str">
        <f t="shared" si="64"/>
        <v xml:space="preserve"> </v>
      </c>
      <c r="S234" t="str">
        <f t="shared" si="65"/>
        <v xml:space="preserve"> </v>
      </c>
      <c r="T234" t="str">
        <f t="shared" si="66"/>
        <v xml:space="preserve"> </v>
      </c>
      <c r="U234" t="str">
        <f t="shared" si="67"/>
        <v xml:space="preserve"> </v>
      </c>
      <c r="V234" t="str">
        <f t="shared" si="68"/>
        <v xml:space="preserve"> </v>
      </c>
      <c r="W234" t="str">
        <f t="shared" si="69"/>
        <v xml:space="preserve"> </v>
      </c>
      <c r="X234" t="str">
        <f t="shared" si="70"/>
        <v xml:space="preserve"> </v>
      </c>
    </row>
    <row r="235" spans="1:24" x14ac:dyDescent="0.25">
      <c r="A235">
        <v>350000</v>
      </c>
      <c r="B235">
        <v>0</v>
      </c>
      <c r="C235" t="s">
        <v>8310</v>
      </c>
      <c r="D235" t="s">
        <v>8314</v>
      </c>
      <c r="E235" t="s">
        <v>8221</v>
      </c>
      <c r="F235">
        <f t="shared" si="54"/>
        <v>0</v>
      </c>
      <c r="H235">
        <f t="shared" si="55"/>
        <v>350000</v>
      </c>
      <c r="I235" t="str">
        <f t="shared" si="56"/>
        <v xml:space="preserve"> </v>
      </c>
      <c r="J235" t="str">
        <f t="shared" si="57"/>
        <v xml:space="preserve"> </v>
      </c>
      <c r="K235" t="str">
        <f t="shared" si="58"/>
        <v xml:space="preserve"> </v>
      </c>
      <c r="L235" t="str">
        <f t="shared" si="59"/>
        <v xml:space="preserve"> </v>
      </c>
      <c r="M235" t="str">
        <f t="shared" si="60"/>
        <v xml:space="preserve"> </v>
      </c>
      <c r="N235" t="str">
        <f t="shared" si="61"/>
        <v xml:space="preserve"> </v>
      </c>
      <c r="O235" t="str">
        <f t="shared" si="62"/>
        <v xml:space="preserve"> </v>
      </c>
      <c r="Q235">
        <f t="shared" si="63"/>
        <v>0</v>
      </c>
      <c r="R235" t="str">
        <f t="shared" si="64"/>
        <v xml:space="preserve"> </v>
      </c>
      <c r="S235" t="str">
        <f t="shared" si="65"/>
        <v xml:space="preserve"> </v>
      </c>
      <c r="T235" t="str">
        <f t="shared" si="66"/>
        <v xml:space="preserve"> </v>
      </c>
      <c r="U235" t="str">
        <f t="shared" si="67"/>
        <v xml:space="preserve"> </v>
      </c>
      <c r="V235" t="str">
        <f t="shared" si="68"/>
        <v xml:space="preserve"> </v>
      </c>
      <c r="W235" t="str">
        <f t="shared" si="69"/>
        <v xml:space="preserve"> </v>
      </c>
      <c r="X235" t="str">
        <f t="shared" si="70"/>
        <v xml:space="preserve"> </v>
      </c>
    </row>
    <row r="236" spans="1:24" x14ac:dyDescent="0.25">
      <c r="A236">
        <v>1000</v>
      </c>
      <c r="B236">
        <v>401</v>
      </c>
      <c r="C236" t="s">
        <v>8310</v>
      </c>
      <c r="D236" t="s">
        <v>8314</v>
      </c>
      <c r="E236" t="s">
        <v>8221</v>
      </c>
      <c r="F236">
        <f t="shared" si="54"/>
        <v>40.1</v>
      </c>
      <c r="H236">
        <f t="shared" si="55"/>
        <v>1000</v>
      </c>
      <c r="I236" t="str">
        <f t="shared" si="56"/>
        <v xml:space="preserve"> </v>
      </c>
      <c r="J236" t="str">
        <f t="shared" si="57"/>
        <v xml:space="preserve"> </v>
      </c>
      <c r="K236" t="str">
        <f t="shared" si="58"/>
        <v xml:space="preserve"> </v>
      </c>
      <c r="L236" t="str">
        <f t="shared" si="59"/>
        <v xml:space="preserve"> </v>
      </c>
      <c r="M236" t="str">
        <f t="shared" si="60"/>
        <v xml:space="preserve"> </v>
      </c>
      <c r="N236" t="str">
        <f t="shared" si="61"/>
        <v xml:space="preserve"> </v>
      </c>
      <c r="O236" t="str">
        <f t="shared" si="62"/>
        <v xml:space="preserve"> </v>
      </c>
      <c r="Q236">
        <f t="shared" si="63"/>
        <v>40.1</v>
      </c>
      <c r="R236" t="str">
        <f t="shared" si="64"/>
        <v xml:space="preserve"> </v>
      </c>
      <c r="S236" t="str">
        <f t="shared" si="65"/>
        <v xml:space="preserve"> </v>
      </c>
      <c r="T236" t="str">
        <f t="shared" si="66"/>
        <v xml:space="preserve"> </v>
      </c>
      <c r="U236" t="str">
        <f t="shared" si="67"/>
        <v xml:space="preserve"> </v>
      </c>
      <c r="V236" t="str">
        <f t="shared" si="68"/>
        <v xml:space="preserve"> </v>
      </c>
      <c r="W236" t="str">
        <f t="shared" si="69"/>
        <v xml:space="preserve"> </v>
      </c>
      <c r="X236" t="str">
        <f t="shared" si="70"/>
        <v xml:space="preserve"> </v>
      </c>
    </row>
    <row r="237" spans="1:24" x14ac:dyDescent="0.25">
      <c r="A237">
        <v>10000</v>
      </c>
      <c r="B237">
        <v>0</v>
      </c>
      <c r="C237" t="s">
        <v>8310</v>
      </c>
      <c r="D237" t="s">
        <v>8314</v>
      </c>
      <c r="E237" t="s">
        <v>8221</v>
      </c>
      <c r="F237">
        <f t="shared" si="54"/>
        <v>0</v>
      </c>
      <c r="H237">
        <f t="shared" si="55"/>
        <v>10000</v>
      </c>
      <c r="I237" t="str">
        <f t="shared" si="56"/>
        <v xml:space="preserve"> </v>
      </c>
      <c r="J237" t="str">
        <f t="shared" si="57"/>
        <v xml:space="preserve"> </v>
      </c>
      <c r="K237" t="str">
        <f t="shared" si="58"/>
        <v xml:space="preserve"> </v>
      </c>
      <c r="L237" t="str">
        <f t="shared" si="59"/>
        <v xml:space="preserve"> </v>
      </c>
      <c r="M237" t="str">
        <f t="shared" si="60"/>
        <v xml:space="preserve"> </v>
      </c>
      <c r="N237" t="str">
        <f t="shared" si="61"/>
        <v xml:space="preserve"> </v>
      </c>
      <c r="O237" t="str">
        <f t="shared" si="62"/>
        <v xml:space="preserve"> </v>
      </c>
      <c r="Q237">
        <f t="shared" si="63"/>
        <v>0</v>
      </c>
      <c r="R237" t="str">
        <f t="shared" si="64"/>
        <v xml:space="preserve"> </v>
      </c>
      <c r="S237" t="str">
        <f t="shared" si="65"/>
        <v xml:space="preserve"> </v>
      </c>
      <c r="T237" t="str">
        <f t="shared" si="66"/>
        <v xml:space="preserve"> </v>
      </c>
      <c r="U237" t="str">
        <f t="shared" si="67"/>
        <v xml:space="preserve"> </v>
      </c>
      <c r="V237" t="str">
        <f t="shared" si="68"/>
        <v xml:space="preserve"> </v>
      </c>
      <c r="W237" t="str">
        <f t="shared" si="69"/>
        <v xml:space="preserve"> </v>
      </c>
      <c r="X237" t="str">
        <f t="shared" si="70"/>
        <v xml:space="preserve"> </v>
      </c>
    </row>
    <row r="238" spans="1:24" x14ac:dyDescent="0.25">
      <c r="A238">
        <v>150000</v>
      </c>
      <c r="B238">
        <v>0</v>
      </c>
      <c r="C238" t="s">
        <v>8310</v>
      </c>
      <c r="D238" t="s">
        <v>8314</v>
      </c>
      <c r="E238" t="s">
        <v>8221</v>
      </c>
      <c r="F238">
        <f t="shared" si="54"/>
        <v>0</v>
      </c>
      <c r="H238">
        <f t="shared" si="55"/>
        <v>150000</v>
      </c>
      <c r="I238" t="str">
        <f t="shared" si="56"/>
        <v xml:space="preserve"> </v>
      </c>
      <c r="J238" t="str">
        <f t="shared" si="57"/>
        <v xml:space="preserve"> </v>
      </c>
      <c r="K238" t="str">
        <f t="shared" si="58"/>
        <v xml:space="preserve"> </v>
      </c>
      <c r="L238" t="str">
        <f t="shared" si="59"/>
        <v xml:space="preserve"> </v>
      </c>
      <c r="M238" t="str">
        <f t="shared" si="60"/>
        <v xml:space="preserve"> </v>
      </c>
      <c r="N238" t="str">
        <f t="shared" si="61"/>
        <v xml:space="preserve"> </v>
      </c>
      <c r="O238" t="str">
        <f t="shared" si="62"/>
        <v xml:space="preserve"> </v>
      </c>
      <c r="Q238">
        <f t="shared" si="63"/>
        <v>0</v>
      </c>
      <c r="R238" t="str">
        <f t="shared" si="64"/>
        <v xml:space="preserve"> </v>
      </c>
      <c r="S238" t="str">
        <f t="shared" si="65"/>
        <v xml:space="preserve"> </v>
      </c>
      <c r="T238" t="str">
        <f t="shared" si="66"/>
        <v xml:space="preserve"> </v>
      </c>
      <c r="U238" t="str">
        <f t="shared" si="67"/>
        <v xml:space="preserve"> </v>
      </c>
      <c r="V238" t="str">
        <f t="shared" si="68"/>
        <v xml:space="preserve"> </v>
      </c>
      <c r="W238" t="str">
        <f t="shared" si="69"/>
        <v xml:space="preserve"> </v>
      </c>
      <c r="X238" t="str">
        <f t="shared" si="70"/>
        <v xml:space="preserve"> </v>
      </c>
    </row>
    <row r="239" spans="1:24" x14ac:dyDescent="0.25">
      <c r="A239">
        <v>15000</v>
      </c>
      <c r="B239">
        <v>50</v>
      </c>
      <c r="C239" t="s">
        <v>8310</v>
      </c>
      <c r="D239" t="s">
        <v>8314</v>
      </c>
      <c r="E239" t="s">
        <v>8221</v>
      </c>
      <c r="F239">
        <f t="shared" si="54"/>
        <v>0.33333333333333337</v>
      </c>
      <c r="H239">
        <f t="shared" si="55"/>
        <v>15000</v>
      </c>
      <c r="I239" t="str">
        <f t="shared" si="56"/>
        <v xml:space="preserve"> </v>
      </c>
      <c r="J239" t="str">
        <f t="shared" si="57"/>
        <v xml:space="preserve"> </v>
      </c>
      <c r="K239" t="str">
        <f t="shared" si="58"/>
        <v xml:space="preserve"> </v>
      </c>
      <c r="L239" t="str">
        <f t="shared" si="59"/>
        <v xml:space="preserve"> </v>
      </c>
      <c r="M239" t="str">
        <f t="shared" si="60"/>
        <v xml:space="preserve"> </v>
      </c>
      <c r="N239" t="str">
        <f t="shared" si="61"/>
        <v xml:space="preserve"> </v>
      </c>
      <c r="O239" t="str">
        <f t="shared" si="62"/>
        <v xml:space="preserve"> </v>
      </c>
      <c r="Q239">
        <f t="shared" si="63"/>
        <v>0.33333333333333337</v>
      </c>
      <c r="R239" t="str">
        <f t="shared" si="64"/>
        <v xml:space="preserve"> </v>
      </c>
      <c r="S239" t="str">
        <f t="shared" si="65"/>
        <v xml:space="preserve"> </v>
      </c>
      <c r="T239" t="str">
        <f t="shared" si="66"/>
        <v xml:space="preserve"> </v>
      </c>
      <c r="U239" t="str">
        <f t="shared" si="67"/>
        <v xml:space="preserve"> </v>
      </c>
      <c r="V239" t="str">
        <f t="shared" si="68"/>
        <v xml:space="preserve"> </v>
      </c>
      <c r="W239" t="str">
        <f t="shared" si="69"/>
        <v xml:space="preserve"> </v>
      </c>
      <c r="X239" t="str">
        <f t="shared" si="70"/>
        <v xml:space="preserve"> </v>
      </c>
    </row>
    <row r="240" spans="1:24" x14ac:dyDescent="0.25">
      <c r="A240">
        <v>26000</v>
      </c>
      <c r="B240">
        <v>0</v>
      </c>
      <c r="C240" t="s">
        <v>8310</v>
      </c>
      <c r="D240" t="s">
        <v>8314</v>
      </c>
      <c r="E240" t="s">
        <v>8221</v>
      </c>
      <c r="F240">
        <f t="shared" si="54"/>
        <v>0</v>
      </c>
      <c r="H240">
        <f t="shared" si="55"/>
        <v>26000</v>
      </c>
      <c r="I240" t="str">
        <f t="shared" si="56"/>
        <v xml:space="preserve"> </v>
      </c>
      <c r="J240" t="str">
        <f t="shared" si="57"/>
        <v xml:space="preserve"> </v>
      </c>
      <c r="K240" t="str">
        <f t="shared" si="58"/>
        <v xml:space="preserve"> </v>
      </c>
      <c r="L240" t="str">
        <f t="shared" si="59"/>
        <v xml:space="preserve"> </v>
      </c>
      <c r="M240" t="str">
        <f t="shared" si="60"/>
        <v xml:space="preserve"> </v>
      </c>
      <c r="N240" t="str">
        <f t="shared" si="61"/>
        <v xml:space="preserve"> </v>
      </c>
      <c r="O240" t="str">
        <f t="shared" si="62"/>
        <v xml:space="preserve"> </v>
      </c>
      <c r="Q240">
        <f t="shared" si="63"/>
        <v>0</v>
      </c>
      <c r="R240" t="str">
        <f t="shared" si="64"/>
        <v xml:space="preserve"> </v>
      </c>
      <c r="S240" t="str">
        <f t="shared" si="65"/>
        <v xml:space="preserve"> </v>
      </c>
      <c r="T240" t="str">
        <f t="shared" si="66"/>
        <v xml:space="preserve"> </v>
      </c>
      <c r="U240" t="str">
        <f t="shared" si="67"/>
        <v xml:space="preserve"> </v>
      </c>
      <c r="V240" t="str">
        <f t="shared" si="68"/>
        <v xml:space="preserve"> </v>
      </c>
      <c r="W240" t="str">
        <f t="shared" si="69"/>
        <v xml:space="preserve"> </v>
      </c>
      <c r="X240" t="str">
        <f t="shared" si="70"/>
        <v xml:space="preserve"> </v>
      </c>
    </row>
    <row r="241" spans="1:24" x14ac:dyDescent="0.25">
      <c r="A241">
        <v>1000</v>
      </c>
      <c r="B241">
        <v>250</v>
      </c>
      <c r="C241" t="s">
        <v>8310</v>
      </c>
      <c r="D241" t="s">
        <v>8314</v>
      </c>
      <c r="E241" t="s">
        <v>8221</v>
      </c>
      <c r="F241">
        <f t="shared" si="54"/>
        <v>25</v>
      </c>
      <c r="H241">
        <f t="shared" si="55"/>
        <v>1000</v>
      </c>
      <c r="I241" t="str">
        <f t="shared" si="56"/>
        <v xml:space="preserve"> </v>
      </c>
      <c r="J241" t="str">
        <f t="shared" si="57"/>
        <v xml:space="preserve"> </v>
      </c>
      <c r="K241" t="str">
        <f t="shared" si="58"/>
        <v xml:space="preserve"> </v>
      </c>
      <c r="L241" t="str">
        <f t="shared" si="59"/>
        <v xml:space="preserve"> </v>
      </c>
      <c r="M241" t="str">
        <f t="shared" si="60"/>
        <v xml:space="preserve"> </v>
      </c>
      <c r="N241" t="str">
        <f t="shared" si="61"/>
        <v xml:space="preserve"> </v>
      </c>
      <c r="O241" t="str">
        <f t="shared" si="62"/>
        <v xml:space="preserve"> </v>
      </c>
      <c r="Q241">
        <f t="shared" si="63"/>
        <v>25</v>
      </c>
      <c r="R241" t="str">
        <f t="shared" si="64"/>
        <v xml:space="preserve"> </v>
      </c>
      <c r="S241" t="str">
        <f t="shared" si="65"/>
        <v xml:space="preserve"> </v>
      </c>
      <c r="T241" t="str">
        <f t="shared" si="66"/>
        <v xml:space="preserve"> </v>
      </c>
      <c r="U241" t="str">
        <f t="shared" si="67"/>
        <v xml:space="preserve"> </v>
      </c>
      <c r="V241" t="str">
        <f t="shared" si="68"/>
        <v xml:space="preserve"> </v>
      </c>
      <c r="W241" t="str">
        <f t="shared" si="69"/>
        <v xml:space="preserve"> </v>
      </c>
      <c r="X241" t="str">
        <f t="shared" si="70"/>
        <v xml:space="preserve"> </v>
      </c>
    </row>
    <row r="242" spans="1:24" x14ac:dyDescent="0.25">
      <c r="A242">
        <v>15000</v>
      </c>
      <c r="B242">
        <v>16145.12</v>
      </c>
      <c r="C242" t="s">
        <v>8310</v>
      </c>
      <c r="D242" t="s">
        <v>8315</v>
      </c>
      <c r="E242" t="s">
        <v>8219</v>
      </c>
      <c r="F242">
        <f t="shared" si="54"/>
        <v>107.63413333333334</v>
      </c>
      <c r="H242">
        <f t="shared" si="55"/>
        <v>15000</v>
      </c>
      <c r="I242" t="str">
        <f t="shared" si="56"/>
        <v xml:space="preserve"> </v>
      </c>
      <c r="J242" t="str">
        <f t="shared" si="57"/>
        <v xml:space="preserve"> </v>
      </c>
      <c r="K242" t="str">
        <f t="shared" si="58"/>
        <v xml:space="preserve"> </v>
      </c>
      <c r="L242" t="str">
        <f t="shared" si="59"/>
        <v xml:space="preserve"> </v>
      </c>
      <c r="M242" t="str">
        <f t="shared" si="60"/>
        <v xml:space="preserve"> </v>
      </c>
      <c r="N242" t="str">
        <f t="shared" si="61"/>
        <v xml:space="preserve"> </v>
      </c>
      <c r="O242" t="str">
        <f t="shared" si="62"/>
        <v xml:space="preserve"> </v>
      </c>
      <c r="Q242">
        <f t="shared" si="63"/>
        <v>107.63413333333334</v>
      </c>
      <c r="R242" t="str">
        <f t="shared" si="64"/>
        <v xml:space="preserve"> </v>
      </c>
      <c r="S242" t="str">
        <f t="shared" si="65"/>
        <v xml:space="preserve"> </v>
      </c>
      <c r="T242" t="str">
        <f t="shared" si="66"/>
        <v xml:space="preserve"> </v>
      </c>
      <c r="U242" t="str">
        <f t="shared" si="67"/>
        <v xml:space="preserve"> </v>
      </c>
      <c r="V242" t="str">
        <f t="shared" si="68"/>
        <v xml:space="preserve"> </v>
      </c>
      <c r="W242" t="str">
        <f t="shared" si="69"/>
        <v xml:space="preserve"> </v>
      </c>
      <c r="X242" t="str">
        <f t="shared" si="70"/>
        <v xml:space="preserve"> </v>
      </c>
    </row>
    <row r="243" spans="1:24" x14ac:dyDescent="0.25">
      <c r="A243">
        <v>36400</v>
      </c>
      <c r="B243">
        <v>41000</v>
      </c>
      <c r="C243" t="s">
        <v>8310</v>
      </c>
      <c r="D243" t="s">
        <v>8315</v>
      </c>
      <c r="E243" t="s">
        <v>8219</v>
      </c>
      <c r="F243">
        <f t="shared" si="54"/>
        <v>112.63736263736264</v>
      </c>
      <c r="H243">
        <f t="shared" si="55"/>
        <v>36400</v>
      </c>
      <c r="I243" t="str">
        <f t="shared" si="56"/>
        <v xml:space="preserve"> </v>
      </c>
      <c r="J243" t="str">
        <f t="shared" si="57"/>
        <v xml:space="preserve"> </v>
      </c>
      <c r="K243" t="str">
        <f t="shared" si="58"/>
        <v xml:space="preserve"> </v>
      </c>
      <c r="L243" t="str">
        <f t="shared" si="59"/>
        <v xml:space="preserve"> </v>
      </c>
      <c r="M243" t="str">
        <f t="shared" si="60"/>
        <v xml:space="preserve"> </v>
      </c>
      <c r="N243" t="str">
        <f t="shared" si="61"/>
        <v xml:space="preserve"> </v>
      </c>
      <c r="O243" t="str">
        <f t="shared" si="62"/>
        <v xml:space="preserve"> </v>
      </c>
      <c r="Q243">
        <f t="shared" si="63"/>
        <v>112.63736263736264</v>
      </c>
      <c r="R243" t="str">
        <f t="shared" si="64"/>
        <v xml:space="preserve"> </v>
      </c>
      <c r="S243" t="str">
        <f t="shared" si="65"/>
        <v xml:space="preserve"> </v>
      </c>
      <c r="T243" t="str">
        <f t="shared" si="66"/>
        <v xml:space="preserve"> </v>
      </c>
      <c r="U243" t="str">
        <f t="shared" si="67"/>
        <v xml:space="preserve"> </v>
      </c>
      <c r="V243" t="str">
        <f t="shared" si="68"/>
        <v xml:space="preserve"> </v>
      </c>
      <c r="W243" t="str">
        <f t="shared" si="69"/>
        <v xml:space="preserve"> </v>
      </c>
      <c r="X243" t="str">
        <f t="shared" si="70"/>
        <v xml:space="preserve"> </v>
      </c>
    </row>
    <row r="244" spans="1:24" x14ac:dyDescent="0.25">
      <c r="A244">
        <v>13000</v>
      </c>
      <c r="B244">
        <v>14750</v>
      </c>
      <c r="C244" t="s">
        <v>8310</v>
      </c>
      <c r="D244" t="s">
        <v>8315</v>
      </c>
      <c r="E244" t="s">
        <v>8219</v>
      </c>
      <c r="F244">
        <f t="shared" si="54"/>
        <v>113.46153846153845</v>
      </c>
      <c r="H244">
        <f t="shared" si="55"/>
        <v>13000</v>
      </c>
      <c r="I244" t="str">
        <f t="shared" si="56"/>
        <v xml:space="preserve"> </v>
      </c>
      <c r="J244" t="str">
        <f t="shared" si="57"/>
        <v xml:space="preserve"> </v>
      </c>
      <c r="K244" t="str">
        <f t="shared" si="58"/>
        <v xml:space="preserve"> </v>
      </c>
      <c r="L244" t="str">
        <f t="shared" si="59"/>
        <v xml:space="preserve"> </v>
      </c>
      <c r="M244" t="str">
        <f t="shared" si="60"/>
        <v xml:space="preserve"> </v>
      </c>
      <c r="N244" t="str">
        <f t="shared" si="61"/>
        <v xml:space="preserve"> </v>
      </c>
      <c r="O244" t="str">
        <f t="shared" si="62"/>
        <v xml:space="preserve"> </v>
      </c>
      <c r="Q244">
        <f t="shared" si="63"/>
        <v>113.46153846153845</v>
      </c>
      <c r="R244" t="str">
        <f t="shared" si="64"/>
        <v xml:space="preserve"> </v>
      </c>
      <c r="S244" t="str">
        <f t="shared" si="65"/>
        <v xml:space="preserve"> </v>
      </c>
      <c r="T244" t="str">
        <f t="shared" si="66"/>
        <v xml:space="preserve"> </v>
      </c>
      <c r="U244" t="str">
        <f t="shared" si="67"/>
        <v xml:space="preserve"> </v>
      </c>
      <c r="V244" t="str">
        <f t="shared" si="68"/>
        <v xml:space="preserve"> </v>
      </c>
      <c r="W244" t="str">
        <f t="shared" si="69"/>
        <v xml:space="preserve"> </v>
      </c>
      <c r="X244" t="str">
        <f t="shared" si="70"/>
        <v xml:space="preserve"> </v>
      </c>
    </row>
    <row r="245" spans="1:24" x14ac:dyDescent="0.25">
      <c r="A245">
        <v>25000</v>
      </c>
      <c r="B245">
        <v>25648</v>
      </c>
      <c r="C245" t="s">
        <v>8310</v>
      </c>
      <c r="D245" t="s">
        <v>8315</v>
      </c>
      <c r="E245" t="s">
        <v>8219</v>
      </c>
      <c r="F245">
        <f t="shared" si="54"/>
        <v>102.592</v>
      </c>
      <c r="H245">
        <f t="shared" si="55"/>
        <v>25000</v>
      </c>
      <c r="I245" t="str">
        <f t="shared" si="56"/>
        <v xml:space="preserve"> </v>
      </c>
      <c r="J245" t="str">
        <f t="shared" si="57"/>
        <v xml:space="preserve"> </v>
      </c>
      <c r="K245" t="str">
        <f t="shared" si="58"/>
        <v xml:space="preserve"> </v>
      </c>
      <c r="L245" t="str">
        <f t="shared" si="59"/>
        <v xml:space="preserve"> </v>
      </c>
      <c r="M245" t="str">
        <f t="shared" si="60"/>
        <v xml:space="preserve"> </v>
      </c>
      <c r="N245" t="str">
        <f t="shared" si="61"/>
        <v xml:space="preserve"> </v>
      </c>
      <c r="O245" t="str">
        <f t="shared" si="62"/>
        <v xml:space="preserve"> </v>
      </c>
      <c r="Q245">
        <f t="shared" si="63"/>
        <v>102.592</v>
      </c>
      <c r="R245" t="str">
        <f t="shared" si="64"/>
        <v xml:space="preserve"> </v>
      </c>
      <c r="S245" t="str">
        <f t="shared" si="65"/>
        <v xml:space="preserve"> </v>
      </c>
      <c r="T245" t="str">
        <f t="shared" si="66"/>
        <v xml:space="preserve"> </v>
      </c>
      <c r="U245" t="str">
        <f t="shared" si="67"/>
        <v xml:space="preserve"> </v>
      </c>
      <c r="V245" t="str">
        <f t="shared" si="68"/>
        <v xml:space="preserve"> </v>
      </c>
      <c r="W245" t="str">
        <f t="shared" si="69"/>
        <v xml:space="preserve"> </v>
      </c>
      <c r="X245" t="str">
        <f t="shared" si="70"/>
        <v xml:space="preserve"> </v>
      </c>
    </row>
    <row r="246" spans="1:24" x14ac:dyDescent="0.25">
      <c r="A246">
        <v>3500</v>
      </c>
      <c r="B246">
        <v>3981.5</v>
      </c>
      <c r="C246" t="s">
        <v>8310</v>
      </c>
      <c r="D246" t="s">
        <v>8315</v>
      </c>
      <c r="E246" t="s">
        <v>8219</v>
      </c>
      <c r="F246">
        <f t="shared" si="54"/>
        <v>113.75714285714287</v>
      </c>
      <c r="H246">
        <f t="shared" si="55"/>
        <v>3500</v>
      </c>
      <c r="I246" t="str">
        <f t="shared" si="56"/>
        <v xml:space="preserve"> </v>
      </c>
      <c r="J246" t="str">
        <f t="shared" si="57"/>
        <v xml:space="preserve"> </v>
      </c>
      <c r="K246" t="str">
        <f t="shared" si="58"/>
        <v xml:space="preserve"> </v>
      </c>
      <c r="L246" t="str">
        <f t="shared" si="59"/>
        <v xml:space="preserve"> </v>
      </c>
      <c r="M246" t="str">
        <f t="shared" si="60"/>
        <v xml:space="preserve"> </v>
      </c>
      <c r="N246" t="str">
        <f t="shared" si="61"/>
        <v xml:space="preserve"> </v>
      </c>
      <c r="O246" t="str">
        <f t="shared" si="62"/>
        <v xml:space="preserve"> </v>
      </c>
      <c r="Q246">
        <f t="shared" si="63"/>
        <v>113.75714285714287</v>
      </c>
      <c r="R246" t="str">
        <f t="shared" si="64"/>
        <v xml:space="preserve"> </v>
      </c>
      <c r="S246" t="str">
        <f t="shared" si="65"/>
        <v xml:space="preserve"> </v>
      </c>
      <c r="T246" t="str">
        <f t="shared" si="66"/>
        <v xml:space="preserve"> </v>
      </c>
      <c r="U246" t="str">
        <f t="shared" si="67"/>
        <v xml:space="preserve"> </v>
      </c>
      <c r="V246" t="str">
        <f t="shared" si="68"/>
        <v xml:space="preserve"> </v>
      </c>
      <c r="W246" t="str">
        <f t="shared" si="69"/>
        <v xml:space="preserve"> </v>
      </c>
      <c r="X246" t="str">
        <f t="shared" si="70"/>
        <v xml:space="preserve"> </v>
      </c>
    </row>
    <row r="247" spans="1:24" x14ac:dyDescent="0.25">
      <c r="A247">
        <v>5000</v>
      </c>
      <c r="B247">
        <v>5186</v>
      </c>
      <c r="C247" t="s">
        <v>8310</v>
      </c>
      <c r="D247" t="s">
        <v>8315</v>
      </c>
      <c r="E247" t="s">
        <v>8219</v>
      </c>
      <c r="F247">
        <f t="shared" si="54"/>
        <v>103.71999999999998</v>
      </c>
      <c r="H247">
        <f t="shared" si="55"/>
        <v>5000</v>
      </c>
      <c r="I247" t="str">
        <f t="shared" si="56"/>
        <v xml:space="preserve"> </v>
      </c>
      <c r="J247" t="str">
        <f t="shared" si="57"/>
        <v xml:space="preserve"> </v>
      </c>
      <c r="K247" t="str">
        <f t="shared" si="58"/>
        <v xml:space="preserve"> </v>
      </c>
      <c r="L247" t="str">
        <f t="shared" si="59"/>
        <v xml:space="preserve"> </v>
      </c>
      <c r="M247" t="str">
        <f t="shared" si="60"/>
        <v xml:space="preserve"> </v>
      </c>
      <c r="N247" t="str">
        <f t="shared" si="61"/>
        <v xml:space="preserve"> </v>
      </c>
      <c r="O247" t="str">
        <f t="shared" si="62"/>
        <v xml:space="preserve"> </v>
      </c>
      <c r="Q247">
        <f t="shared" si="63"/>
        <v>103.71999999999998</v>
      </c>
      <c r="R247" t="str">
        <f t="shared" si="64"/>
        <v xml:space="preserve"> </v>
      </c>
      <c r="S247" t="str">
        <f t="shared" si="65"/>
        <v xml:space="preserve"> </v>
      </c>
      <c r="T247" t="str">
        <f t="shared" si="66"/>
        <v xml:space="preserve"> </v>
      </c>
      <c r="U247" t="str">
        <f t="shared" si="67"/>
        <v xml:space="preserve"> </v>
      </c>
      <c r="V247" t="str">
        <f t="shared" si="68"/>
        <v xml:space="preserve"> </v>
      </c>
      <c r="W247" t="str">
        <f t="shared" si="69"/>
        <v xml:space="preserve"> </v>
      </c>
      <c r="X247" t="str">
        <f t="shared" si="70"/>
        <v xml:space="preserve"> </v>
      </c>
    </row>
    <row r="248" spans="1:24" x14ac:dyDescent="0.25">
      <c r="A248">
        <v>5000</v>
      </c>
      <c r="B248">
        <v>15273</v>
      </c>
      <c r="C248" t="s">
        <v>8310</v>
      </c>
      <c r="D248" t="s">
        <v>8315</v>
      </c>
      <c r="E248" t="s">
        <v>8219</v>
      </c>
      <c r="F248">
        <f t="shared" si="54"/>
        <v>305.46000000000004</v>
      </c>
      <c r="H248">
        <f t="shared" si="55"/>
        <v>5000</v>
      </c>
      <c r="I248" t="str">
        <f t="shared" si="56"/>
        <v xml:space="preserve"> </v>
      </c>
      <c r="J248" t="str">
        <f t="shared" si="57"/>
        <v xml:space="preserve"> </v>
      </c>
      <c r="K248" t="str">
        <f t="shared" si="58"/>
        <v xml:space="preserve"> </v>
      </c>
      <c r="L248" t="str">
        <f t="shared" si="59"/>
        <v xml:space="preserve"> </v>
      </c>
      <c r="M248" t="str">
        <f t="shared" si="60"/>
        <v xml:space="preserve"> </v>
      </c>
      <c r="N248" t="str">
        <f t="shared" si="61"/>
        <v xml:space="preserve"> </v>
      </c>
      <c r="O248" t="str">
        <f t="shared" si="62"/>
        <v xml:space="preserve"> </v>
      </c>
      <c r="Q248">
        <f t="shared" si="63"/>
        <v>305.46000000000004</v>
      </c>
      <c r="R248" t="str">
        <f t="shared" si="64"/>
        <v xml:space="preserve"> </v>
      </c>
      <c r="S248" t="str">
        <f t="shared" si="65"/>
        <v xml:space="preserve"> </v>
      </c>
      <c r="T248" t="str">
        <f t="shared" si="66"/>
        <v xml:space="preserve"> </v>
      </c>
      <c r="U248" t="str">
        <f t="shared" si="67"/>
        <v xml:space="preserve"> </v>
      </c>
      <c r="V248" t="str">
        <f t="shared" si="68"/>
        <v xml:space="preserve"> </v>
      </c>
      <c r="W248" t="str">
        <f t="shared" si="69"/>
        <v xml:space="preserve"> </v>
      </c>
      <c r="X248" t="str">
        <f t="shared" si="70"/>
        <v xml:space="preserve"> </v>
      </c>
    </row>
    <row r="249" spans="1:24" x14ac:dyDescent="0.25">
      <c r="A249">
        <v>5000</v>
      </c>
      <c r="B249">
        <v>6705</v>
      </c>
      <c r="C249" t="s">
        <v>8310</v>
      </c>
      <c r="D249" t="s">
        <v>8315</v>
      </c>
      <c r="E249" t="s">
        <v>8219</v>
      </c>
      <c r="F249">
        <f t="shared" si="54"/>
        <v>134.1</v>
      </c>
      <c r="H249">
        <f t="shared" si="55"/>
        <v>5000</v>
      </c>
      <c r="I249" t="str">
        <f t="shared" si="56"/>
        <v xml:space="preserve"> </v>
      </c>
      <c r="J249" t="str">
        <f t="shared" si="57"/>
        <v xml:space="preserve"> </v>
      </c>
      <c r="K249" t="str">
        <f t="shared" si="58"/>
        <v xml:space="preserve"> </v>
      </c>
      <c r="L249" t="str">
        <f t="shared" si="59"/>
        <v xml:space="preserve"> </v>
      </c>
      <c r="M249" t="str">
        <f t="shared" si="60"/>
        <v xml:space="preserve"> </v>
      </c>
      <c r="N249" t="str">
        <f t="shared" si="61"/>
        <v xml:space="preserve"> </v>
      </c>
      <c r="O249" t="str">
        <f t="shared" si="62"/>
        <v xml:space="preserve"> </v>
      </c>
      <c r="Q249">
        <f t="shared" si="63"/>
        <v>134.1</v>
      </c>
      <c r="R249" t="str">
        <f t="shared" si="64"/>
        <v xml:space="preserve"> </v>
      </c>
      <c r="S249" t="str">
        <f t="shared" si="65"/>
        <v xml:space="preserve"> </v>
      </c>
      <c r="T249" t="str">
        <f t="shared" si="66"/>
        <v xml:space="preserve"> </v>
      </c>
      <c r="U249" t="str">
        <f t="shared" si="67"/>
        <v xml:space="preserve"> </v>
      </c>
      <c r="V249" t="str">
        <f t="shared" si="68"/>
        <v xml:space="preserve"> </v>
      </c>
      <c r="W249" t="str">
        <f t="shared" si="69"/>
        <v xml:space="preserve"> </v>
      </c>
      <c r="X249" t="str">
        <f t="shared" si="70"/>
        <v xml:space="preserve"> </v>
      </c>
    </row>
    <row r="250" spans="1:24" x14ac:dyDescent="0.25">
      <c r="A250">
        <v>85000</v>
      </c>
      <c r="B250">
        <v>86133</v>
      </c>
      <c r="C250" t="s">
        <v>8310</v>
      </c>
      <c r="D250" t="s">
        <v>8315</v>
      </c>
      <c r="E250" t="s">
        <v>8219</v>
      </c>
      <c r="F250">
        <f t="shared" si="54"/>
        <v>101.33294117647058</v>
      </c>
      <c r="H250">
        <f t="shared" si="55"/>
        <v>85000</v>
      </c>
      <c r="I250" t="str">
        <f t="shared" si="56"/>
        <v xml:space="preserve"> </v>
      </c>
      <c r="J250" t="str">
        <f t="shared" si="57"/>
        <v xml:space="preserve"> </v>
      </c>
      <c r="K250" t="str">
        <f t="shared" si="58"/>
        <v xml:space="preserve"> </v>
      </c>
      <c r="L250" t="str">
        <f t="shared" si="59"/>
        <v xml:space="preserve"> </v>
      </c>
      <c r="M250" t="str">
        <f t="shared" si="60"/>
        <v xml:space="preserve"> </v>
      </c>
      <c r="N250" t="str">
        <f t="shared" si="61"/>
        <v xml:space="preserve"> </v>
      </c>
      <c r="O250" t="str">
        <f t="shared" si="62"/>
        <v xml:space="preserve"> </v>
      </c>
      <c r="Q250">
        <f t="shared" si="63"/>
        <v>101.33294117647058</v>
      </c>
      <c r="R250" t="str">
        <f t="shared" si="64"/>
        <v xml:space="preserve"> </v>
      </c>
      <c r="S250" t="str">
        <f t="shared" si="65"/>
        <v xml:space="preserve"> </v>
      </c>
      <c r="T250" t="str">
        <f t="shared" si="66"/>
        <v xml:space="preserve"> </v>
      </c>
      <c r="U250" t="str">
        <f t="shared" si="67"/>
        <v xml:space="preserve"> </v>
      </c>
      <c r="V250" t="str">
        <f t="shared" si="68"/>
        <v xml:space="preserve"> </v>
      </c>
      <c r="W250" t="str">
        <f t="shared" si="69"/>
        <v xml:space="preserve"> </v>
      </c>
      <c r="X250" t="str">
        <f t="shared" si="70"/>
        <v xml:space="preserve"> </v>
      </c>
    </row>
    <row r="251" spans="1:24" x14ac:dyDescent="0.25">
      <c r="A251">
        <v>10000</v>
      </c>
      <c r="B251">
        <v>11292</v>
      </c>
      <c r="C251" t="s">
        <v>8310</v>
      </c>
      <c r="D251" t="s">
        <v>8315</v>
      </c>
      <c r="E251" t="s">
        <v>8219</v>
      </c>
      <c r="F251">
        <f t="shared" si="54"/>
        <v>112.92</v>
      </c>
      <c r="H251">
        <f t="shared" si="55"/>
        <v>10000</v>
      </c>
      <c r="I251" t="str">
        <f t="shared" si="56"/>
        <v xml:space="preserve"> </v>
      </c>
      <c r="J251" t="str">
        <f t="shared" si="57"/>
        <v xml:space="preserve"> </v>
      </c>
      <c r="K251" t="str">
        <f t="shared" si="58"/>
        <v xml:space="preserve"> </v>
      </c>
      <c r="L251" t="str">
        <f t="shared" si="59"/>
        <v xml:space="preserve"> </v>
      </c>
      <c r="M251" t="str">
        <f t="shared" si="60"/>
        <v xml:space="preserve"> </v>
      </c>
      <c r="N251" t="str">
        <f t="shared" si="61"/>
        <v xml:space="preserve"> </v>
      </c>
      <c r="O251" t="str">
        <f t="shared" si="62"/>
        <v xml:space="preserve"> </v>
      </c>
      <c r="Q251">
        <f t="shared" si="63"/>
        <v>112.92</v>
      </c>
      <c r="R251" t="str">
        <f t="shared" si="64"/>
        <v xml:space="preserve"> </v>
      </c>
      <c r="S251" t="str">
        <f t="shared" si="65"/>
        <v xml:space="preserve"> </v>
      </c>
      <c r="T251" t="str">
        <f t="shared" si="66"/>
        <v xml:space="preserve"> </v>
      </c>
      <c r="U251" t="str">
        <f t="shared" si="67"/>
        <v xml:space="preserve"> </v>
      </c>
      <c r="V251" t="str">
        <f t="shared" si="68"/>
        <v xml:space="preserve"> </v>
      </c>
      <c r="W251" t="str">
        <f t="shared" si="69"/>
        <v xml:space="preserve"> </v>
      </c>
      <c r="X251" t="str">
        <f t="shared" si="70"/>
        <v xml:space="preserve"> </v>
      </c>
    </row>
    <row r="252" spans="1:24" x14ac:dyDescent="0.25">
      <c r="A252">
        <v>30000</v>
      </c>
      <c r="B252">
        <v>31675</v>
      </c>
      <c r="C252" t="s">
        <v>8310</v>
      </c>
      <c r="D252" t="s">
        <v>8315</v>
      </c>
      <c r="E252" t="s">
        <v>8219</v>
      </c>
      <c r="F252">
        <f t="shared" si="54"/>
        <v>105.58333333333334</v>
      </c>
      <c r="H252">
        <f t="shared" si="55"/>
        <v>30000</v>
      </c>
      <c r="I252" t="str">
        <f t="shared" si="56"/>
        <v xml:space="preserve"> </v>
      </c>
      <c r="J252" t="str">
        <f t="shared" si="57"/>
        <v xml:space="preserve"> </v>
      </c>
      <c r="K252" t="str">
        <f t="shared" si="58"/>
        <v xml:space="preserve"> </v>
      </c>
      <c r="L252" t="str">
        <f t="shared" si="59"/>
        <v xml:space="preserve"> </v>
      </c>
      <c r="M252" t="str">
        <f t="shared" si="60"/>
        <v xml:space="preserve"> </v>
      </c>
      <c r="N252" t="str">
        <f t="shared" si="61"/>
        <v xml:space="preserve"> </v>
      </c>
      <c r="O252" t="str">
        <f t="shared" si="62"/>
        <v xml:space="preserve"> </v>
      </c>
      <c r="Q252">
        <f t="shared" si="63"/>
        <v>105.58333333333334</v>
      </c>
      <c r="R252" t="str">
        <f t="shared" si="64"/>
        <v xml:space="preserve"> </v>
      </c>
      <c r="S252" t="str">
        <f t="shared" si="65"/>
        <v xml:space="preserve"> </v>
      </c>
      <c r="T252" t="str">
        <f t="shared" si="66"/>
        <v xml:space="preserve"> </v>
      </c>
      <c r="U252" t="str">
        <f t="shared" si="67"/>
        <v xml:space="preserve"> </v>
      </c>
      <c r="V252" t="str">
        <f t="shared" si="68"/>
        <v xml:space="preserve"> </v>
      </c>
      <c r="W252" t="str">
        <f t="shared" si="69"/>
        <v xml:space="preserve"> </v>
      </c>
      <c r="X252" t="str">
        <f t="shared" si="70"/>
        <v xml:space="preserve"> </v>
      </c>
    </row>
    <row r="253" spans="1:24" x14ac:dyDescent="0.25">
      <c r="A253">
        <v>3500</v>
      </c>
      <c r="B253">
        <v>4395</v>
      </c>
      <c r="C253" t="s">
        <v>8310</v>
      </c>
      <c r="D253" t="s">
        <v>8315</v>
      </c>
      <c r="E253" t="s">
        <v>8219</v>
      </c>
      <c r="F253">
        <f t="shared" si="54"/>
        <v>125.57142857142858</v>
      </c>
      <c r="H253">
        <f t="shared" si="55"/>
        <v>3500</v>
      </c>
      <c r="I253" t="str">
        <f t="shared" si="56"/>
        <v xml:space="preserve"> </v>
      </c>
      <c r="J253" t="str">
        <f t="shared" si="57"/>
        <v xml:space="preserve"> </v>
      </c>
      <c r="K253" t="str">
        <f t="shared" si="58"/>
        <v xml:space="preserve"> </v>
      </c>
      <c r="L253" t="str">
        <f t="shared" si="59"/>
        <v xml:space="preserve"> </v>
      </c>
      <c r="M253" t="str">
        <f t="shared" si="60"/>
        <v xml:space="preserve"> </v>
      </c>
      <c r="N253" t="str">
        <f t="shared" si="61"/>
        <v xml:space="preserve"> </v>
      </c>
      <c r="O253" t="str">
        <f t="shared" si="62"/>
        <v xml:space="preserve"> </v>
      </c>
      <c r="Q253">
        <f t="shared" si="63"/>
        <v>125.57142857142858</v>
      </c>
      <c r="R253" t="str">
        <f t="shared" si="64"/>
        <v xml:space="preserve"> </v>
      </c>
      <c r="S253" t="str">
        <f t="shared" si="65"/>
        <v xml:space="preserve"> </v>
      </c>
      <c r="T253" t="str">
        <f t="shared" si="66"/>
        <v xml:space="preserve"> </v>
      </c>
      <c r="U253" t="str">
        <f t="shared" si="67"/>
        <v xml:space="preserve"> </v>
      </c>
      <c r="V253" t="str">
        <f t="shared" si="68"/>
        <v xml:space="preserve"> </v>
      </c>
      <c r="W253" t="str">
        <f t="shared" si="69"/>
        <v xml:space="preserve"> </v>
      </c>
      <c r="X253" t="str">
        <f t="shared" si="70"/>
        <v xml:space="preserve"> </v>
      </c>
    </row>
    <row r="254" spans="1:24" x14ac:dyDescent="0.25">
      <c r="A254">
        <v>5000</v>
      </c>
      <c r="B254">
        <v>9228</v>
      </c>
      <c r="C254" t="s">
        <v>8310</v>
      </c>
      <c r="D254" t="s">
        <v>8315</v>
      </c>
      <c r="E254" t="s">
        <v>8219</v>
      </c>
      <c r="F254">
        <f t="shared" si="54"/>
        <v>184.56</v>
      </c>
      <c r="H254">
        <f t="shared" si="55"/>
        <v>5000</v>
      </c>
      <c r="I254" t="str">
        <f t="shared" si="56"/>
        <v xml:space="preserve"> </v>
      </c>
      <c r="J254" t="str">
        <f t="shared" si="57"/>
        <v xml:space="preserve"> </v>
      </c>
      <c r="K254" t="str">
        <f t="shared" si="58"/>
        <v xml:space="preserve"> </v>
      </c>
      <c r="L254" t="str">
        <f t="shared" si="59"/>
        <v xml:space="preserve"> </v>
      </c>
      <c r="M254" t="str">
        <f t="shared" si="60"/>
        <v xml:space="preserve"> </v>
      </c>
      <c r="N254" t="str">
        <f t="shared" si="61"/>
        <v xml:space="preserve"> </v>
      </c>
      <c r="O254" t="str">
        <f t="shared" si="62"/>
        <v xml:space="preserve"> </v>
      </c>
      <c r="Q254">
        <f t="shared" si="63"/>
        <v>184.56</v>
      </c>
      <c r="R254" t="str">
        <f t="shared" si="64"/>
        <v xml:space="preserve"> </v>
      </c>
      <c r="S254" t="str">
        <f t="shared" si="65"/>
        <v xml:space="preserve"> </v>
      </c>
      <c r="T254" t="str">
        <f t="shared" si="66"/>
        <v xml:space="preserve"> </v>
      </c>
      <c r="U254" t="str">
        <f t="shared" si="67"/>
        <v xml:space="preserve"> </v>
      </c>
      <c r="V254" t="str">
        <f t="shared" si="68"/>
        <v xml:space="preserve"> </v>
      </c>
      <c r="W254" t="str">
        <f t="shared" si="69"/>
        <v xml:space="preserve"> </v>
      </c>
      <c r="X254" t="str">
        <f t="shared" si="70"/>
        <v xml:space="preserve"> </v>
      </c>
    </row>
    <row r="255" spans="1:24" x14ac:dyDescent="0.25">
      <c r="A255">
        <v>1500</v>
      </c>
      <c r="B255">
        <v>1511</v>
      </c>
      <c r="C255" t="s">
        <v>8310</v>
      </c>
      <c r="D255" t="s">
        <v>8315</v>
      </c>
      <c r="E255" t="s">
        <v>8219</v>
      </c>
      <c r="F255">
        <f t="shared" si="54"/>
        <v>100.73333333333335</v>
      </c>
      <c r="H255">
        <f t="shared" si="55"/>
        <v>1500</v>
      </c>
      <c r="I255" t="str">
        <f t="shared" si="56"/>
        <v xml:space="preserve"> </v>
      </c>
      <c r="J255" t="str">
        <f t="shared" si="57"/>
        <v xml:space="preserve"> </v>
      </c>
      <c r="K255" t="str">
        <f t="shared" si="58"/>
        <v xml:space="preserve"> </v>
      </c>
      <c r="L255" t="str">
        <f t="shared" si="59"/>
        <v xml:space="preserve"> </v>
      </c>
      <c r="M255" t="str">
        <f t="shared" si="60"/>
        <v xml:space="preserve"> </v>
      </c>
      <c r="N255" t="str">
        <f t="shared" si="61"/>
        <v xml:space="preserve"> </v>
      </c>
      <c r="O255" t="str">
        <f t="shared" si="62"/>
        <v xml:space="preserve"> </v>
      </c>
      <c r="Q255">
        <f t="shared" si="63"/>
        <v>100.73333333333335</v>
      </c>
      <c r="R255" t="str">
        <f t="shared" si="64"/>
        <v xml:space="preserve"> </v>
      </c>
      <c r="S255" t="str">
        <f t="shared" si="65"/>
        <v xml:space="preserve"> </v>
      </c>
      <c r="T255" t="str">
        <f t="shared" si="66"/>
        <v xml:space="preserve"> </v>
      </c>
      <c r="U255" t="str">
        <f t="shared" si="67"/>
        <v xml:space="preserve"> </v>
      </c>
      <c r="V255" t="str">
        <f t="shared" si="68"/>
        <v xml:space="preserve"> </v>
      </c>
      <c r="W255" t="str">
        <f t="shared" si="69"/>
        <v xml:space="preserve"> </v>
      </c>
      <c r="X255" t="str">
        <f t="shared" si="70"/>
        <v xml:space="preserve"> </v>
      </c>
    </row>
    <row r="256" spans="1:24" x14ac:dyDescent="0.25">
      <c r="A256">
        <v>24000</v>
      </c>
      <c r="B256">
        <v>28067.34</v>
      </c>
      <c r="C256" t="s">
        <v>8310</v>
      </c>
      <c r="D256" t="s">
        <v>8315</v>
      </c>
      <c r="E256" t="s">
        <v>8219</v>
      </c>
      <c r="F256">
        <f t="shared" si="54"/>
        <v>116.94725</v>
      </c>
      <c r="H256">
        <f t="shared" si="55"/>
        <v>24000</v>
      </c>
      <c r="I256" t="str">
        <f t="shared" si="56"/>
        <v xml:space="preserve"> </v>
      </c>
      <c r="J256" t="str">
        <f t="shared" si="57"/>
        <v xml:space="preserve"> </v>
      </c>
      <c r="K256" t="str">
        <f t="shared" si="58"/>
        <v xml:space="preserve"> </v>
      </c>
      <c r="L256" t="str">
        <f t="shared" si="59"/>
        <v xml:space="preserve"> </v>
      </c>
      <c r="M256" t="str">
        <f t="shared" si="60"/>
        <v xml:space="preserve"> </v>
      </c>
      <c r="N256" t="str">
        <f t="shared" si="61"/>
        <v xml:space="preserve"> </v>
      </c>
      <c r="O256" t="str">
        <f t="shared" si="62"/>
        <v xml:space="preserve"> </v>
      </c>
      <c r="Q256">
        <f t="shared" si="63"/>
        <v>116.94725</v>
      </c>
      <c r="R256" t="str">
        <f t="shared" si="64"/>
        <v xml:space="preserve"> </v>
      </c>
      <c r="S256" t="str">
        <f t="shared" si="65"/>
        <v xml:space="preserve"> </v>
      </c>
      <c r="T256" t="str">
        <f t="shared" si="66"/>
        <v xml:space="preserve"> </v>
      </c>
      <c r="U256" t="str">
        <f t="shared" si="67"/>
        <v xml:space="preserve"> </v>
      </c>
      <c r="V256" t="str">
        <f t="shared" si="68"/>
        <v xml:space="preserve"> </v>
      </c>
      <c r="W256" t="str">
        <f t="shared" si="69"/>
        <v xml:space="preserve"> </v>
      </c>
      <c r="X256" t="str">
        <f t="shared" si="70"/>
        <v xml:space="preserve"> </v>
      </c>
    </row>
    <row r="257" spans="1:24" x14ac:dyDescent="0.25">
      <c r="A257">
        <v>8000</v>
      </c>
      <c r="B257">
        <v>8538.66</v>
      </c>
      <c r="C257" t="s">
        <v>8310</v>
      </c>
      <c r="D257" t="s">
        <v>8315</v>
      </c>
      <c r="E257" t="s">
        <v>8219</v>
      </c>
      <c r="F257">
        <f t="shared" si="54"/>
        <v>106.73325</v>
      </c>
      <c r="H257">
        <f t="shared" si="55"/>
        <v>8000</v>
      </c>
      <c r="I257" t="str">
        <f t="shared" si="56"/>
        <v xml:space="preserve"> </v>
      </c>
      <c r="J257" t="str">
        <f t="shared" si="57"/>
        <v xml:space="preserve"> </v>
      </c>
      <c r="K257" t="str">
        <f t="shared" si="58"/>
        <v xml:space="preserve"> </v>
      </c>
      <c r="L257" t="str">
        <f t="shared" si="59"/>
        <v xml:space="preserve"> </v>
      </c>
      <c r="M257" t="str">
        <f t="shared" si="60"/>
        <v xml:space="preserve"> </v>
      </c>
      <c r="N257" t="str">
        <f t="shared" si="61"/>
        <v xml:space="preserve"> </v>
      </c>
      <c r="O257" t="str">
        <f t="shared" si="62"/>
        <v xml:space="preserve"> </v>
      </c>
      <c r="Q257">
        <f t="shared" si="63"/>
        <v>106.73325</v>
      </c>
      <c r="R257" t="str">
        <f t="shared" si="64"/>
        <v xml:space="preserve"> </v>
      </c>
      <c r="S257" t="str">
        <f t="shared" si="65"/>
        <v xml:space="preserve"> </v>
      </c>
      <c r="T257" t="str">
        <f t="shared" si="66"/>
        <v xml:space="preserve"> </v>
      </c>
      <c r="U257" t="str">
        <f t="shared" si="67"/>
        <v xml:space="preserve"> </v>
      </c>
      <c r="V257" t="str">
        <f t="shared" si="68"/>
        <v xml:space="preserve"> </v>
      </c>
      <c r="W257" t="str">
        <f t="shared" si="69"/>
        <v xml:space="preserve"> </v>
      </c>
      <c r="X257" t="str">
        <f t="shared" si="70"/>
        <v xml:space="preserve"> </v>
      </c>
    </row>
    <row r="258" spans="1:24" x14ac:dyDescent="0.25">
      <c r="A258">
        <v>13000</v>
      </c>
      <c r="B258">
        <v>18083</v>
      </c>
      <c r="C258" t="s">
        <v>8310</v>
      </c>
      <c r="D258" t="s">
        <v>8315</v>
      </c>
      <c r="E258" t="s">
        <v>8219</v>
      </c>
      <c r="F258">
        <f t="shared" si="54"/>
        <v>139.1</v>
      </c>
      <c r="H258">
        <f t="shared" si="55"/>
        <v>13000</v>
      </c>
      <c r="I258" t="str">
        <f t="shared" si="56"/>
        <v xml:space="preserve"> </v>
      </c>
      <c r="J258" t="str">
        <f t="shared" si="57"/>
        <v xml:space="preserve"> </v>
      </c>
      <c r="K258" t="str">
        <f t="shared" si="58"/>
        <v xml:space="preserve"> </v>
      </c>
      <c r="L258" t="str">
        <f t="shared" si="59"/>
        <v xml:space="preserve"> </v>
      </c>
      <c r="M258" t="str">
        <f t="shared" si="60"/>
        <v xml:space="preserve"> </v>
      </c>
      <c r="N258" t="str">
        <f t="shared" si="61"/>
        <v xml:space="preserve"> </v>
      </c>
      <c r="O258" t="str">
        <f t="shared" si="62"/>
        <v xml:space="preserve"> </v>
      </c>
      <c r="Q258">
        <f t="shared" si="63"/>
        <v>139.1</v>
      </c>
      <c r="R258" t="str">
        <f t="shared" si="64"/>
        <v xml:space="preserve"> </v>
      </c>
      <c r="S258" t="str">
        <f t="shared" si="65"/>
        <v xml:space="preserve"> </v>
      </c>
      <c r="T258" t="str">
        <f t="shared" si="66"/>
        <v xml:space="preserve"> </v>
      </c>
      <c r="U258" t="str">
        <f t="shared" si="67"/>
        <v xml:space="preserve"> </v>
      </c>
      <c r="V258" t="str">
        <f t="shared" si="68"/>
        <v xml:space="preserve"> </v>
      </c>
      <c r="W258" t="str">
        <f t="shared" si="69"/>
        <v xml:space="preserve"> </v>
      </c>
      <c r="X258" t="str">
        <f t="shared" si="70"/>
        <v xml:space="preserve"> </v>
      </c>
    </row>
    <row r="259" spans="1:24" x14ac:dyDescent="0.25">
      <c r="A259">
        <v>35000</v>
      </c>
      <c r="B259">
        <v>37354.269999999997</v>
      </c>
      <c r="C259" t="s">
        <v>8310</v>
      </c>
      <c r="D259" t="s">
        <v>8315</v>
      </c>
      <c r="E259" t="s">
        <v>8219</v>
      </c>
      <c r="F259">
        <f t="shared" ref="F259:F322" si="71">(B259/A259)*100</f>
        <v>106.72648571428572</v>
      </c>
      <c r="H259">
        <f t="shared" ref="H259:H322" si="72">IF(C259="film &amp; video",A259," ")</f>
        <v>35000</v>
      </c>
      <c r="I259" t="str">
        <f t="shared" ref="I259:I322" si="73">IF(C259="food",A259," ")</f>
        <v xml:space="preserve"> </v>
      </c>
      <c r="J259" t="str">
        <f t="shared" ref="J259:J322" si="74">IF(C259="games",A259," ")</f>
        <v xml:space="preserve"> </v>
      </c>
      <c r="K259" t="str">
        <f t="shared" ref="K259:K322" si="75">IF(C259="music",A259," ")</f>
        <v xml:space="preserve"> </v>
      </c>
      <c r="L259" t="str">
        <f t="shared" ref="L259:L322" si="76">IF(C259="photography",A259," ")</f>
        <v xml:space="preserve"> </v>
      </c>
      <c r="M259" t="str">
        <f t="shared" ref="M259:M322" si="77">IF(C259="publishing",A259," ")</f>
        <v xml:space="preserve"> </v>
      </c>
      <c r="N259" t="str">
        <f t="shared" ref="N259:N322" si="78">IF(C259="technology",A259," ")</f>
        <v xml:space="preserve"> </v>
      </c>
      <c r="O259" t="str">
        <f t="shared" ref="O259:O322" si="79">IF(C259="theater",A259," ")</f>
        <v xml:space="preserve"> </v>
      </c>
      <c r="Q259">
        <f t="shared" ref="Q259:Q322" si="80">IF($C259="film &amp; video",$F259," ")</f>
        <v>106.72648571428572</v>
      </c>
      <c r="R259" t="str">
        <f t="shared" ref="R259:R322" si="81">IF($C259="food",$F259," ")</f>
        <v xml:space="preserve"> </v>
      </c>
      <c r="S259" t="str">
        <f t="shared" ref="S259:S322" si="82">IF($C259="games",$F259," ")</f>
        <v xml:space="preserve"> </v>
      </c>
      <c r="T259" t="str">
        <f t="shared" ref="T259:T322" si="83">IF($C259="music",$F259," ")</f>
        <v xml:space="preserve"> </v>
      </c>
      <c r="U259" t="str">
        <f t="shared" ref="U259:U322" si="84">IF($C259="photography",$F259," ")</f>
        <v xml:space="preserve"> </v>
      </c>
      <c r="V259" t="str">
        <f t="shared" ref="V259:V322" si="85">IF($C259="publishing",$F259," ")</f>
        <v xml:space="preserve"> </v>
      </c>
      <c r="W259" t="str">
        <f t="shared" ref="W259:W322" si="86">IF($C259="technology",$F259," ")</f>
        <v xml:space="preserve"> </v>
      </c>
      <c r="X259" t="str">
        <f t="shared" ref="X259:X322" si="87">IF($C259="theater",$F259," ")</f>
        <v xml:space="preserve"> </v>
      </c>
    </row>
    <row r="260" spans="1:24" x14ac:dyDescent="0.25">
      <c r="A260">
        <v>30000</v>
      </c>
      <c r="B260">
        <v>57342</v>
      </c>
      <c r="C260" t="s">
        <v>8310</v>
      </c>
      <c r="D260" t="s">
        <v>8315</v>
      </c>
      <c r="E260" t="s">
        <v>8219</v>
      </c>
      <c r="F260">
        <f t="shared" si="71"/>
        <v>191.14</v>
      </c>
      <c r="H260">
        <f t="shared" si="72"/>
        <v>30000</v>
      </c>
      <c r="I260" t="str">
        <f t="shared" si="73"/>
        <v xml:space="preserve"> </v>
      </c>
      <c r="J260" t="str">
        <f t="shared" si="74"/>
        <v xml:space="preserve"> </v>
      </c>
      <c r="K260" t="str">
        <f t="shared" si="75"/>
        <v xml:space="preserve"> </v>
      </c>
      <c r="L260" t="str">
        <f t="shared" si="76"/>
        <v xml:space="preserve"> </v>
      </c>
      <c r="M260" t="str">
        <f t="shared" si="77"/>
        <v xml:space="preserve"> </v>
      </c>
      <c r="N260" t="str">
        <f t="shared" si="78"/>
        <v xml:space="preserve"> </v>
      </c>
      <c r="O260" t="str">
        <f t="shared" si="79"/>
        <v xml:space="preserve"> </v>
      </c>
      <c r="Q260">
        <f t="shared" si="80"/>
        <v>191.14</v>
      </c>
      <c r="R260" t="str">
        <f t="shared" si="81"/>
        <v xml:space="preserve"> </v>
      </c>
      <c r="S260" t="str">
        <f t="shared" si="82"/>
        <v xml:space="preserve"> </v>
      </c>
      <c r="T260" t="str">
        <f t="shared" si="83"/>
        <v xml:space="preserve"> </v>
      </c>
      <c r="U260" t="str">
        <f t="shared" si="84"/>
        <v xml:space="preserve"> </v>
      </c>
      <c r="V260" t="str">
        <f t="shared" si="85"/>
        <v xml:space="preserve"> </v>
      </c>
      <c r="W260" t="str">
        <f t="shared" si="86"/>
        <v xml:space="preserve"> </v>
      </c>
      <c r="X260" t="str">
        <f t="shared" si="87"/>
        <v xml:space="preserve"> </v>
      </c>
    </row>
    <row r="261" spans="1:24" x14ac:dyDescent="0.25">
      <c r="A261">
        <v>75000</v>
      </c>
      <c r="B261">
        <v>98953.42</v>
      </c>
      <c r="C261" t="s">
        <v>8310</v>
      </c>
      <c r="D261" t="s">
        <v>8315</v>
      </c>
      <c r="E261" t="s">
        <v>8219</v>
      </c>
      <c r="F261">
        <f t="shared" si="71"/>
        <v>131.93789333333334</v>
      </c>
      <c r="H261">
        <f t="shared" si="72"/>
        <v>75000</v>
      </c>
      <c r="I261" t="str">
        <f t="shared" si="73"/>
        <v xml:space="preserve"> </v>
      </c>
      <c r="J261" t="str">
        <f t="shared" si="74"/>
        <v xml:space="preserve"> </v>
      </c>
      <c r="K261" t="str">
        <f t="shared" si="75"/>
        <v xml:space="preserve"> </v>
      </c>
      <c r="L261" t="str">
        <f t="shared" si="76"/>
        <v xml:space="preserve"> </v>
      </c>
      <c r="M261" t="str">
        <f t="shared" si="77"/>
        <v xml:space="preserve"> </v>
      </c>
      <c r="N261" t="str">
        <f t="shared" si="78"/>
        <v xml:space="preserve"> </v>
      </c>
      <c r="O261" t="str">
        <f t="shared" si="79"/>
        <v xml:space="preserve"> </v>
      </c>
      <c r="Q261">
        <f t="shared" si="80"/>
        <v>131.93789333333334</v>
      </c>
      <c r="R261" t="str">
        <f t="shared" si="81"/>
        <v xml:space="preserve"> </v>
      </c>
      <c r="S261" t="str">
        <f t="shared" si="82"/>
        <v xml:space="preserve"> </v>
      </c>
      <c r="T261" t="str">
        <f t="shared" si="83"/>
        <v xml:space="preserve"> </v>
      </c>
      <c r="U261" t="str">
        <f t="shared" si="84"/>
        <v xml:space="preserve"> </v>
      </c>
      <c r="V261" t="str">
        <f t="shared" si="85"/>
        <v xml:space="preserve"> </v>
      </c>
      <c r="W261" t="str">
        <f t="shared" si="86"/>
        <v xml:space="preserve"> </v>
      </c>
      <c r="X261" t="str">
        <f t="shared" si="87"/>
        <v xml:space="preserve"> </v>
      </c>
    </row>
    <row r="262" spans="1:24" x14ac:dyDescent="0.25">
      <c r="A262">
        <v>10000</v>
      </c>
      <c r="B262">
        <v>10640</v>
      </c>
      <c r="C262" t="s">
        <v>8310</v>
      </c>
      <c r="D262" t="s">
        <v>8315</v>
      </c>
      <c r="E262" t="s">
        <v>8219</v>
      </c>
      <c r="F262">
        <f t="shared" si="71"/>
        <v>106.4</v>
      </c>
      <c r="H262">
        <f t="shared" si="72"/>
        <v>10000</v>
      </c>
      <c r="I262" t="str">
        <f t="shared" si="73"/>
        <v xml:space="preserve"> </v>
      </c>
      <c r="J262" t="str">
        <f t="shared" si="74"/>
        <v xml:space="preserve"> </v>
      </c>
      <c r="K262" t="str">
        <f t="shared" si="75"/>
        <v xml:space="preserve"> </v>
      </c>
      <c r="L262" t="str">
        <f t="shared" si="76"/>
        <v xml:space="preserve"> </v>
      </c>
      <c r="M262" t="str">
        <f t="shared" si="77"/>
        <v xml:space="preserve"> </v>
      </c>
      <c r="N262" t="str">
        <f t="shared" si="78"/>
        <v xml:space="preserve"> </v>
      </c>
      <c r="O262" t="str">
        <f t="shared" si="79"/>
        <v xml:space="preserve"> </v>
      </c>
      <c r="Q262">
        <f t="shared" si="80"/>
        <v>106.4</v>
      </c>
      <c r="R262" t="str">
        <f t="shared" si="81"/>
        <v xml:space="preserve"> </v>
      </c>
      <c r="S262" t="str">
        <f t="shared" si="82"/>
        <v xml:space="preserve"> </v>
      </c>
      <c r="T262" t="str">
        <f t="shared" si="83"/>
        <v xml:space="preserve"> </v>
      </c>
      <c r="U262" t="str">
        <f t="shared" si="84"/>
        <v xml:space="preserve"> </v>
      </c>
      <c r="V262" t="str">
        <f t="shared" si="85"/>
        <v xml:space="preserve"> </v>
      </c>
      <c r="W262" t="str">
        <f t="shared" si="86"/>
        <v xml:space="preserve"> </v>
      </c>
      <c r="X262" t="str">
        <f t="shared" si="87"/>
        <v xml:space="preserve"> </v>
      </c>
    </row>
    <row r="263" spans="1:24" x14ac:dyDescent="0.25">
      <c r="A263">
        <v>20000</v>
      </c>
      <c r="B263">
        <v>21480</v>
      </c>
      <c r="C263" t="s">
        <v>8310</v>
      </c>
      <c r="D263" t="s">
        <v>8315</v>
      </c>
      <c r="E263" t="s">
        <v>8219</v>
      </c>
      <c r="F263">
        <f t="shared" si="71"/>
        <v>107.4</v>
      </c>
      <c r="H263">
        <f t="shared" si="72"/>
        <v>20000</v>
      </c>
      <c r="I263" t="str">
        <f t="shared" si="73"/>
        <v xml:space="preserve"> </v>
      </c>
      <c r="J263" t="str">
        <f t="shared" si="74"/>
        <v xml:space="preserve"> </v>
      </c>
      <c r="K263" t="str">
        <f t="shared" si="75"/>
        <v xml:space="preserve"> </v>
      </c>
      <c r="L263" t="str">
        <f t="shared" si="76"/>
        <v xml:space="preserve"> </v>
      </c>
      <c r="M263" t="str">
        <f t="shared" si="77"/>
        <v xml:space="preserve"> </v>
      </c>
      <c r="N263" t="str">
        <f t="shared" si="78"/>
        <v xml:space="preserve"> </v>
      </c>
      <c r="O263" t="str">
        <f t="shared" si="79"/>
        <v xml:space="preserve"> </v>
      </c>
      <c r="Q263">
        <f t="shared" si="80"/>
        <v>107.4</v>
      </c>
      <c r="R263" t="str">
        <f t="shared" si="81"/>
        <v xml:space="preserve"> </v>
      </c>
      <c r="S263" t="str">
        <f t="shared" si="82"/>
        <v xml:space="preserve"> </v>
      </c>
      <c r="T263" t="str">
        <f t="shared" si="83"/>
        <v xml:space="preserve"> </v>
      </c>
      <c r="U263" t="str">
        <f t="shared" si="84"/>
        <v xml:space="preserve"> </v>
      </c>
      <c r="V263" t="str">
        <f t="shared" si="85"/>
        <v xml:space="preserve"> </v>
      </c>
      <c r="W263" t="str">
        <f t="shared" si="86"/>
        <v xml:space="preserve"> </v>
      </c>
      <c r="X263" t="str">
        <f t="shared" si="87"/>
        <v xml:space="preserve"> </v>
      </c>
    </row>
    <row r="264" spans="1:24" x14ac:dyDescent="0.25">
      <c r="A264">
        <v>2500</v>
      </c>
      <c r="B264">
        <v>6000</v>
      </c>
      <c r="C264" t="s">
        <v>8310</v>
      </c>
      <c r="D264" t="s">
        <v>8315</v>
      </c>
      <c r="E264" t="s">
        <v>8219</v>
      </c>
      <c r="F264">
        <f t="shared" si="71"/>
        <v>240</v>
      </c>
      <c r="H264">
        <f t="shared" si="72"/>
        <v>2500</v>
      </c>
      <c r="I264" t="str">
        <f t="shared" si="73"/>
        <v xml:space="preserve"> </v>
      </c>
      <c r="J264" t="str">
        <f t="shared" si="74"/>
        <v xml:space="preserve"> </v>
      </c>
      <c r="K264" t="str">
        <f t="shared" si="75"/>
        <v xml:space="preserve"> </v>
      </c>
      <c r="L264" t="str">
        <f t="shared" si="76"/>
        <v xml:space="preserve"> </v>
      </c>
      <c r="M264" t="str">
        <f t="shared" si="77"/>
        <v xml:space="preserve"> </v>
      </c>
      <c r="N264" t="str">
        <f t="shared" si="78"/>
        <v xml:space="preserve"> </v>
      </c>
      <c r="O264" t="str">
        <f t="shared" si="79"/>
        <v xml:space="preserve"> </v>
      </c>
      <c r="Q264">
        <f t="shared" si="80"/>
        <v>240</v>
      </c>
      <c r="R264" t="str">
        <f t="shared" si="81"/>
        <v xml:space="preserve"> </v>
      </c>
      <c r="S264" t="str">
        <f t="shared" si="82"/>
        <v xml:space="preserve"> </v>
      </c>
      <c r="T264" t="str">
        <f t="shared" si="83"/>
        <v xml:space="preserve"> </v>
      </c>
      <c r="U264" t="str">
        <f t="shared" si="84"/>
        <v xml:space="preserve"> </v>
      </c>
      <c r="V264" t="str">
        <f t="shared" si="85"/>
        <v xml:space="preserve"> </v>
      </c>
      <c r="W264" t="str">
        <f t="shared" si="86"/>
        <v xml:space="preserve"> </v>
      </c>
      <c r="X264" t="str">
        <f t="shared" si="87"/>
        <v xml:space="preserve"> </v>
      </c>
    </row>
    <row r="265" spans="1:24" x14ac:dyDescent="0.25">
      <c r="A265">
        <v>25000</v>
      </c>
      <c r="B265">
        <v>29520.27</v>
      </c>
      <c r="C265" t="s">
        <v>8310</v>
      </c>
      <c r="D265" t="s">
        <v>8315</v>
      </c>
      <c r="E265" t="s">
        <v>8219</v>
      </c>
      <c r="F265">
        <f t="shared" si="71"/>
        <v>118.08108</v>
      </c>
      <c r="H265">
        <f t="shared" si="72"/>
        <v>25000</v>
      </c>
      <c r="I265" t="str">
        <f t="shared" si="73"/>
        <v xml:space="preserve"> </v>
      </c>
      <c r="J265" t="str">
        <f t="shared" si="74"/>
        <v xml:space="preserve"> </v>
      </c>
      <c r="K265" t="str">
        <f t="shared" si="75"/>
        <v xml:space="preserve"> </v>
      </c>
      <c r="L265" t="str">
        <f t="shared" si="76"/>
        <v xml:space="preserve"> </v>
      </c>
      <c r="M265" t="str">
        <f t="shared" si="77"/>
        <v xml:space="preserve"> </v>
      </c>
      <c r="N265" t="str">
        <f t="shared" si="78"/>
        <v xml:space="preserve"> </v>
      </c>
      <c r="O265" t="str">
        <f t="shared" si="79"/>
        <v xml:space="preserve"> </v>
      </c>
      <c r="Q265">
        <f t="shared" si="80"/>
        <v>118.08108</v>
      </c>
      <c r="R265" t="str">
        <f t="shared" si="81"/>
        <v xml:space="preserve"> </v>
      </c>
      <c r="S265" t="str">
        <f t="shared" si="82"/>
        <v xml:space="preserve"> </v>
      </c>
      <c r="T265" t="str">
        <f t="shared" si="83"/>
        <v xml:space="preserve"> </v>
      </c>
      <c r="U265" t="str">
        <f t="shared" si="84"/>
        <v xml:space="preserve"> </v>
      </c>
      <c r="V265" t="str">
        <f t="shared" si="85"/>
        <v xml:space="preserve"> </v>
      </c>
      <c r="W265" t="str">
        <f t="shared" si="86"/>
        <v xml:space="preserve"> </v>
      </c>
      <c r="X265" t="str">
        <f t="shared" si="87"/>
        <v xml:space="preserve"> </v>
      </c>
    </row>
    <row r="266" spans="1:24" x14ac:dyDescent="0.25">
      <c r="A266">
        <v>5000</v>
      </c>
      <c r="B266">
        <v>5910</v>
      </c>
      <c r="C266" t="s">
        <v>8310</v>
      </c>
      <c r="D266" t="s">
        <v>8315</v>
      </c>
      <c r="E266" t="s">
        <v>8219</v>
      </c>
      <c r="F266">
        <f t="shared" si="71"/>
        <v>118.19999999999999</v>
      </c>
      <c r="H266">
        <f t="shared" si="72"/>
        <v>5000</v>
      </c>
      <c r="I266" t="str">
        <f t="shared" si="73"/>
        <v xml:space="preserve"> </v>
      </c>
      <c r="J266" t="str">
        <f t="shared" si="74"/>
        <v xml:space="preserve"> </v>
      </c>
      <c r="K266" t="str">
        <f t="shared" si="75"/>
        <v xml:space="preserve"> </v>
      </c>
      <c r="L266" t="str">
        <f t="shared" si="76"/>
        <v xml:space="preserve"> </v>
      </c>
      <c r="M266" t="str">
        <f t="shared" si="77"/>
        <v xml:space="preserve"> </v>
      </c>
      <c r="N266" t="str">
        <f t="shared" si="78"/>
        <v xml:space="preserve"> </v>
      </c>
      <c r="O266" t="str">
        <f t="shared" si="79"/>
        <v xml:space="preserve"> </v>
      </c>
      <c r="Q266">
        <f t="shared" si="80"/>
        <v>118.19999999999999</v>
      </c>
      <c r="R266" t="str">
        <f t="shared" si="81"/>
        <v xml:space="preserve"> </v>
      </c>
      <c r="S266" t="str">
        <f t="shared" si="82"/>
        <v xml:space="preserve"> </v>
      </c>
      <c r="T266" t="str">
        <f t="shared" si="83"/>
        <v xml:space="preserve"> </v>
      </c>
      <c r="U266" t="str">
        <f t="shared" si="84"/>
        <v xml:space="preserve"> </v>
      </c>
      <c r="V266" t="str">
        <f t="shared" si="85"/>
        <v xml:space="preserve"> </v>
      </c>
      <c r="W266" t="str">
        <f t="shared" si="86"/>
        <v xml:space="preserve"> </v>
      </c>
      <c r="X266" t="str">
        <f t="shared" si="87"/>
        <v xml:space="preserve"> </v>
      </c>
    </row>
    <row r="267" spans="1:24" x14ac:dyDescent="0.25">
      <c r="A267">
        <v>5000</v>
      </c>
      <c r="B267">
        <v>5555</v>
      </c>
      <c r="C267" t="s">
        <v>8310</v>
      </c>
      <c r="D267" t="s">
        <v>8315</v>
      </c>
      <c r="E267" t="s">
        <v>8219</v>
      </c>
      <c r="F267">
        <f t="shared" si="71"/>
        <v>111.1</v>
      </c>
      <c r="H267">
        <f t="shared" si="72"/>
        <v>5000</v>
      </c>
      <c r="I267" t="str">
        <f t="shared" si="73"/>
        <v xml:space="preserve"> </v>
      </c>
      <c r="J267" t="str">
        <f t="shared" si="74"/>
        <v xml:space="preserve"> </v>
      </c>
      <c r="K267" t="str">
        <f t="shared" si="75"/>
        <v xml:space="preserve"> </v>
      </c>
      <c r="L267" t="str">
        <f t="shared" si="76"/>
        <v xml:space="preserve"> </v>
      </c>
      <c r="M267" t="str">
        <f t="shared" si="77"/>
        <v xml:space="preserve"> </v>
      </c>
      <c r="N267" t="str">
        <f t="shared" si="78"/>
        <v xml:space="preserve"> </v>
      </c>
      <c r="O267" t="str">
        <f t="shared" si="79"/>
        <v xml:space="preserve"> </v>
      </c>
      <c r="Q267">
        <f t="shared" si="80"/>
        <v>111.1</v>
      </c>
      <c r="R267" t="str">
        <f t="shared" si="81"/>
        <v xml:space="preserve"> </v>
      </c>
      <c r="S267" t="str">
        <f t="shared" si="82"/>
        <v xml:space="preserve"> </v>
      </c>
      <c r="T267" t="str">
        <f t="shared" si="83"/>
        <v xml:space="preserve"> </v>
      </c>
      <c r="U267" t="str">
        <f t="shared" si="84"/>
        <v xml:space="preserve"> </v>
      </c>
      <c r="V267" t="str">
        <f t="shared" si="85"/>
        <v xml:space="preserve"> </v>
      </c>
      <c r="W267" t="str">
        <f t="shared" si="86"/>
        <v xml:space="preserve"> </v>
      </c>
      <c r="X267" t="str">
        <f t="shared" si="87"/>
        <v xml:space="preserve"> </v>
      </c>
    </row>
    <row r="268" spans="1:24" x14ac:dyDescent="0.25">
      <c r="A268">
        <v>1000</v>
      </c>
      <c r="B268">
        <v>1455</v>
      </c>
      <c r="C268" t="s">
        <v>8310</v>
      </c>
      <c r="D268" t="s">
        <v>8315</v>
      </c>
      <c r="E268" t="s">
        <v>8219</v>
      </c>
      <c r="F268">
        <f t="shared" si="71"/>
        <v>145.5</v>
      </c>
      <c r="H268">
        <f t="shared" si="72"/>
        <v>1000</v>
      </c>
      <c r="I268" t="str">
        <f t="shared" si="73"/>
        <v xml:space="preserve"> </v>
      </c>
      <c r="J268" t="str">
        <f t="shared" si="74"/>
        <v xml:space="preserve"> </v>
      </c>
      <c r="K268" t="str">
        <f t="shared" si="75"/>
        <v xml:space="preserve"> </v>
      </c>
      <c r="L268" t="str">
        <f t="shared" si="76"/>
        <v xml:space="preserve"> </v>
      </c>
      <c r="M268" t="str">
        <f t="shared" si="77"/>
        <v xml:space="preserve"> </v>
      </c>
      <c r="N268" t="str">
        <f t="shared" si="78"/>
        <v xml:space="preserve"> </v>
      </c>
      <c r="O268" t="str">
        <f t="shared" si="79"/>
        <v xml:space="preserve"> </v>
      </c>
      <c r="Q268">
        <f t="shared" si="80"/>
        <v>145.5</v>
      </c>
      <c r="R268" t="str">
        <f t="shared" si="81"/>
        <v xml:space="preserve"> </v>
      </c>
      <c r="S268" t="str">
        <f t="shared" si="82"/>
        <v xml:space="preserve"> </v>
      </c>
      <c r="T268" t="str">
        <f t="shared" si="83"/>
        <v xml:space="preserve"> </v>
      </c>
      <c r="U268" t="str">
        <f t="shared" si="84"/>
        <v xml:space="preserve"> </v>
      </c>
      <c r="V268" t="str">
        <f t="shared" si="85"/>
        <v xml:space="preserve"> </v>
      </c>
      <c r="W268" t="str">
        <f t="shared" si="86"/>
        <v xml:space="preserve"> </v>
      </c>
      <c r="X268" t="str">
        <f t="shared" si="87"/>
        <v xml:space="preserve"> </v>
      </c>
    </row>
    <row r="269" spans="1:24" x14ac:dyDescent="0.25">
      <c r="A269">
        <v>9850</v>
      </c>
      <c r="B269">
        <v>12965.44</v>
      </c>
      <c r="C269" t="s">
        <v>8310</v>
      </c>
      <c r="D269" t="s">
        <v>8315</v>
      </c>
      <c r="E269" t="s">
        <v>8219</v>
      </c>
      <c r="F269">
        <f t="shared" si="71"/>
        <v>131.62883248730967</v>
      </c>
      <c r="H269">
        <f t="shared" si="72"/>
        <v>9850</v>
      </c>
      <c r="I269" t="str">
        <f t="shared" si="73"/>
        <v xml:space="preserve"> </v>
      </c>
      <c r="J269" t="str">
        <f t="shared" si="74"/>
        <v xml:space="preserve"> </v>
      </c>
      <c r="K269" t="str">
        <f t="shared" si="75"/>
        <v xml:space="preserve"> </v>
      </c>
      <c r="L269" t="str">
        <f t="shared" si="76"/>
        <v xml:space="preserve"> </v>
      </c>
      <c r="M269" t="str">
        <f t="shared" si="77"/>
        <v xml:space="preserve"> </v>
      </c>
      <c r="N269" t="str">
        <f t="shared" si="78"/>
        <v xml:space="preserve"> </v>
      </c>
      <c r="O269" t="str">
        <f t="shared" si="79"/>
        <v xml:space="preserve"> </v>
      </c>
      <c r="Q269">
        <f t="shared" si="80"/>
        <v>131.62883248730967</v>
      </c>
      <c r="R269" t="str">
        <f t="shared" si="81"/>
        <v xml:space="preserve"> </v>
      </c>
      <c r="S269" t="str">
        <f t="shared" si="82"/>
        <v xml:space="preserve"> </v>
      </c>
      <c r="T269" t="str">
        <f t="shared" si="83"/>
        <v xml:space="preserve"> </v>
      </c>
      <c r="U269" t="str">
        <f t="shared" si="84"/>
        <v xml:space="preserve"> </v>
      </c>
      <c r="V269" t="str">
        <f t="shared" si="85"/>
        <v xml:space="preserve"> </v>
      </c>
      <c r="W269" t="str">
        <f t="shared" si="86"/>
        <v xml:space="preserve"> </v>
      </c>
      <c r="X269" t="str">
        <f t="shared" si="87"/>
        <v xml:space="preserve"> </v>
      </c>
    </row>
    <row r="270" spans="1:24" x14ac:dyDescent="0.25">
      <c r="A270">
        <v>5000</v>
      </c>
      <c r="B270">
        <v>5570</v>
      </c>
      <c r="C270" t="s">
        <v>8310</v>
      </c>
      <c r="D270" t="s">
        <v>8315</v>
      </c>
      <c r="E270" t="s">
        <v>8219</v>
      </c>
      <c r="F270">
        <f t="shared" si="71"/>
        <v>111.4</v>
      </c>
      <c r="H270">
        <f t="shared" si="72"/>
        <v>5000</v>
      </c>
      <c r="I270" t="str">
        <f t="shared" si="73"/>
        <v xml:space="preserve"> </v>
      </c>
      <c r="J270" t="str">
        <f t="shared" si="74"/>
        <v xml:space="preserve"> </v>
      </c>
      <c r="K270" t="str">
        <f t="shared" si="75"/>
        <v xml:space="preserve"> </v>
      </c>
      <c r="L270" t="str">
        <f t="shared" si="76"/>
        <v xml:space="preserve"> </v>
      </c>
      <c r="M270" t="str">
        <f t="shared" si="77"/>
        <v xml:space="preserve"> </v>
      </c>
      <c r="N270" t="str">
        <f t="shared" si="78"/>
        <v xml:space="preserve"> </v>
      </c>
      <c r="O270" t="str">
        <f t="shared" si="79"/>
        <v xml:space="preserve"> </v>
      </c>
      <c r="Q270">
        <f t="shared" si="80"/>
        <v>111.4</v>
      </c>
      <c r="R270" t="str">
        <f t="shared" si="81"/>
        <v xml:space="preserve"> </v>
      </c>
      <c r="S270" t="str">
        <f t="shared" si="82"/>
        <v xml:space="preserve"> </v>
      </c>
      <c r="T270" t="str">
        <f t="shared" si="83"/>
        <v xml:space="preserve"> </v>
      </c>
      <c r="U270" t="str">
        <f t="shared" si="84"/>
        <v xml:space="preserve"> </v>
      </c>
      <c r="V270" t="str">
        <f t="shared" si="85"/>
        <v xml:space="preserve"> </v>
      </c>
      <c r="W270" t="str">
        <f t="shared" si="86"/>
        <v xml:space="preserve"> </v>
      </c>
      <c r="X270" t="str">
        <f t="shared" si="87"/>
        <v xml:space="preserve"> </v>
      </c>
    </row>
    <row r="271" spans="1:24" x14ac:dyDescent="0.25">
      <c r="A271">
        <v>100000</v>
      </c>
      <c r="B271">
        <v>147233.76999999999</v>
      </c>
      <c r="C271" t="s">
        <v>8310</v>
      </c>
      <c r="D271" t="s">
        <v>8315</v>
      </c>
      <c r="E271" t="s">
        <v>8219</v>
      </c>
      <c r="F271">
        <f t="shared" si="71"/>
        <v>147.23376999999999</v>
      </c>
      <c r="H271">
        <f t="shared" si="72"/>
        <v>100000</v>
      </c>
      <c r="I271" t="str">
        <f t="shared" si="73"/>
        <v xml:space="preserve"> </v>
      </c>
      <c r="J271" t="str">
        <f t="shared" si="74"/>
        <v xml:space="preserve"> </v>
      </c>
      <c r="K271" t="str">
        <f t="shared" si="75"/>
        <v xml:space="preserve"> </v>
      </c>
      <c r="L271" t="str">
        <f t="shared" si="76"/>
        <v xml:space="preserve"> </v>
      </c>
      <c r="M271" t="str">
        <f t="shared" si="77"/>
        <v xml:space="preserve"> </v>
      </c>
      <c r="N271" t="str">
        <f t="shared" si="78"/>
        <v xml:space="preserve"> </v>
      </c>
      <c r="O271" t="str">
        <f t="shared" si="79"/>
        <v xml:space="preserve"> </v>
      </c>
      <c r="Q271">
        <f t="shared" si="80"/>
        <v>147.23376999999999</v>
      </c>
      <c r="R271" t="str">
        <f t="shared" si="81"/>
        <v xml:space="preserve"> </v>
      </c>
      <c r="S271" t="str">
        <f t="shared" si="82"/>
        <v xml:space="preserve"> </v>
      </c>
      <c r="T271" t="str">
        <f t="shared" si="83"/>
        <v xml:space="preserve"> </v>
      </c>
      <c r="U271" t="str">
        <f t="shared" si="84"/>
        <v xml:space="preserve"> </v>
      </c>
      <c r="V271" t="str">
        <f t="shared" si="85"/>
        <v xml:space="preserve"> </v>
      </c>
      <c r="W271" t="str">
        <f t="shared" si="86"/>
        <v xml:space="preserve"> </v>
      </c>
      <c r="X271" t="str">
        <f t="shared" si="87"/>
        <v xml:space="preserve"> </v>
      </c>
    </row>
    <row r="272" spans="1:24" x14ac:dyDescent="0.25">
      <c r="A272">
        <v>2300</v>
      </c>
      <c r="B272">
        <v>3510</v>
      </c>
      <c r="C272" t="s">
        <v>8310</v>
      </c>
      <c r="D272" t="s">
        <v>8315</v>
      </c>
      <c r="E272" t="s">
        <v>8219</v>
      </c>
      <c r="F272">
        <f t="shared" si="71"/>
        <v>152.60869565217391</v>
      </c>
      <c r="H272">
        <f t="shared" si="72"/>
        <v>2300</v>
      </c>
      <c r="I272" t="str">
        <f t="shared" si="73"/>
        <v xml:space="preserve"> </v>
      </c>
      <c r="J272" t="str">
        <f t="shared" si="74"/>
        <v xml:space="preserve"> </v>
      </c>
      <c r="K272" t="str">
        <f t="shared" si="75"/>
        <v xml:space="preserve"> </v>
      </c>
      <c r="L272" t="str">
        <f t="shared" si="76"/>
        <v xml:space="preserve"> </v>
      </c>
      <c r="M272" t="str">
        <f t="shared" si="77"/>
        <v xml:space="preserve"> </v>
      </c>
      <c r="N272" t="str">
        <f t="shared" si="78"/>
        <v xml:space="preserve"> </v>
      </c>
      <c r="O272" t="str">
        <f t="shared" si="79"/>
        <v xml:space="preserve"> </v>
      </c>
      <c r="Q272">
        <f t="shared" si="80"/>
        <v>152.60869565217391</v>
      </c>
      <c r="R272" t="str">
        <f t="shared" si="81"/>
        <v xml:space="preserve"> </v>
      </c>
      <c r="S272" t="str">
        <f t="shared" si="82"/>
        <v xml:space="preserve"> </v>
      </c>
      <c r="T272" t="str">
        <f t="shared" si="83"/>
        <v xml:space="preserve"> </v>
      </c>
      <c r="U272" t="str">
        <f t="shared" si="84"/>
        <v xml:space="preserve"> </v>
      </c>
      <c r="V272" t="str">
        <f t="shared" si="85"/>
        <v xml:space="preserve"> </v>
      </c>
      <c r="W272" t="str">
        <f t="shared" si="86"/>
        <v xml:space="preserve"> </v>
      </c>
      <c r="X272" t="str">
        <f t="shared" si="87"/>
        <v xml:space="preserve"> </v>
      </c>
    </row>
    <row r="273" spans="1:24" x14ac:dyDescent="0.25">
      <c r="A273">
        <v>30000</v>
      </c>
      <c r="B273">
        <v>31404</v>
      </c>
      <c r="C273" t="s">
        <v>8310</v>
      </c>
      <c r="D273" t="s">
        <v>8315</v>
      </c>
      <c r="E273" t="s">
        <v>8219</v>
      </c>
      <c r="F273">
        <f t="shared" si="71"/>
        <v>104.67999999999999</v>
      </c>
      <c r="H273">
        <f t="shared" si="72"/>
        <v>30000</v>
      </c>
      <c r="I273" t="str">
        <f t="shared" si="73"/>
        <v xml:space="preserve"> </v>
      </c>
      <c r="J273" t="str">
        <f t="shared" si="74"/>
        <v xml:space="preserve"> </v>
      </c>
      <c r="K273" t="str">
        <f t="shared" si="75"/>
        <v xml:space="preserve"> </v>
      </c>
      <c r="L273" t="str">
        <f t="shared" si="76"/>
        <v xml:space="preserve"> </v>
      </c>
      <c r="M273" t="str">
        <f t="shared" si="77"/>
        <v xml:space="preserve"> </v>
      </c>
      <c r="N273" t="str">
        <f t="shared" si="78"/>
        <v xml:space="preserve"> </v>
      </c>
      <c r="O273" t="str">
        <f t="shared" si="79"/>
        <v xml:space="preserve"> </v>
      </c>
      <c r="Q273">
        <f t="shared" si="80"/>
        <v>104.67999999999999</v>
      </c>
      <c r="R273" t="str">
        <f t="shared" si="81"/>
        <v xml:space="preserve"> </v>
      </c>
      <c r="S273" t="str">
        <f t="shared" si="82"/>
        <v xml:space="preserve"> </v>
      </c>
      <c r="T273" t="str">
        <f t="shared" si="83"/>
        <v xml:space="preserve"> </v>
      </c>
      <c r="U273" t="str">
        <f t="shared" si="84"/>
        <v xml:space="preserve"> </v>
      </c>
      <c r="V273" t="str">
        <f t="shared" si="85"/>
        <v xml:space="preserve"> </v>
      </c>
      <c r="W273" t="str">
        <f t="shared" si="86"/>
        <v xml:space="preserve"> </v>
      </c>
      <c r="X273" t="str">
        <f t="shared" si="87"/>
        <v xml:space="preserve"> </v>
      </c>
    </row>
    <row r="274" spans="1:24" x14ac:dyDescent="0.25">
      <c r="A274">
        <v>3000</v>
      </c>
      <c r="B274">
        <v>5323.01</v>
      </c>
      <c r="C274" t="s">
        <v>8310</v>
      </c>
      <c r="D274" t="s">
        <v>8315</v>
      </c>
      <c r="E274" t="s">
        <v>8219</v>
      </c>
      <c r="F274">
        <f t="shared" si="71"/>
        <v>177.43366666666668</v>
      </c>
      <c r="H274">
        <f t="shared" si="72"/>
        <v>3000</v>
      </c>
      <c r="I274" t="str">
        <f t="shared" si="73"/>
        <v xml:space="preserve"> </v>
      </c>
      <c r="J274" t="str">
        <f t="shared" si="74"/>
        <v xml:space="preserve"> </v>
      </c>
      <c r="K274" t="str">
        <f t="shared" si="75"/>
        <v xml:space="preserve"> </v>
      </c>
      <c r="L274" t="str">
        <f t="shared" si="76"/>
        <v xml:space="preserve"> </v>
      </c>
      <c r="M274" t="str">
        <f t="shared" si="77"/>
        <v xml:space="preserve"> </v>
      </c>
      <c r="N274" t="str">
        <f t="shared" si="78"/>
        <v xml:space="preserve"> </v>
      </c>
      <c r="O274" t="str">
        <f t="shared" si="79"/>
        <v xml:space="preserve"> </v>
      </c>
      <c r="Q274">
        <f t="shared" si="80"/>
        <v>177.43366666666668</v>
      </c>
      <c r="R274" t="str">
        <f t="shared" si="81"/>
        <v xml:space="preserve"> </v>
      </c>
      <c r="S274" t="str">
        <f t="shared" si="82"/>
        <v xml:space="preserve"> </v>
      </c>
      <c r="T274" t="str">
        <f t="shared" si="83"/>
        <v xml:space="preserve"> </v>
      </c>
      <c r="U274" t="str">
        <f t="shared" si="84"/>
        <v xml:space="preserve"> </v>
      </c>
      <c r="V274" t="str">
        <f t="shared" si="85"/>
        <v xml:space="preserve"> </v>
      </c>
      <c r="W274" t="str">
        <f t="shared" si="86"/>
        <v xml:space="preserve"> </v>
      </c>
      <c r="X274" t="str">
        <f t="shared" si="87"/>
        <v xml:space="preserve"> </v>
      </c>
    </row>
    <row r="275" spans="1:24" x14ac:dyDescent="0.25">
      <c r="A275">
        <v>5000</v>
      </c>
      <c r="B275">
        <v>5388.79</v>
      </c>
      <c r="C275" t="s">
        <v>8310</v>
      </c>
      <c r="D275" t="s">
        <v>8315</v>
      </c>
      <c r="E275" t="s">
        <v>8219</v>
      </c>
      <c r="F275">
        <f t="shared" si="71"/>
        <v>107.7758</v>
      </c>
      <c r="H275">
        <f t="shared" si="72"/>
        <v>5000</v>
      </c>
      <c r="I275" t="str">
        <f t="shared" si="73"/>
        <v xml:space="preserve"> </v>
      </c>
      <c r="J275" t="str">
        <f t="shared" si="74"/>
        <v xml:space="preserve"> </v>
      </c>
      <c r="K275" t="str">
        <f t="shared" si="75"/>
        <v xml:space="preserve"> </v>
      </c>
      <c r="L275" t="str">
        <f t="shared" si="76"/>
        <v xml:space="preserve"> </v>
      </c>
      <c r="M275" t="str">
        <f t="shared" si="77"/>
        <v xml:space="preserve"> </v>
      </c>
      <c r="N275" t="str">
        <f t="shared" si="78"/>
        <v xml:space="preserve"> </v>
      </c>
      <c r="O275" t="str">
        <f t="shared" si="79"/>
        <v xml:space="preserve"> </v>
      </c>
      <c r="Q275">
        <f t="shared" si="80"/>
        <v>107.7758</v>
      </c>
      <c r="R275" t="str">
        <f t="shared" si="81"/>
        <v xml:space="preserve"> </v>
      </c>
      <c r="S275" t="str">
        <f t="shared" si="82"/>
        <v xml:space="preserve"> </v>
      </c>
      <c r="T275" t="str">
        <f t="shared" si="83"/>
        <v xml:space="preserve"> </v>
      </c>
      <c r="U275" t="str">
        <f t="shared" si="84"/>
        <v xml:space="preserve"> </v>
      </c>
      <c r="V275" t="str">
        <f t="shared" si="85"/>
        <v xml:space="preserve"> </v>
      </c>
      <c r="W275" t="str">
        <f t="shared" si="86"/>
        <v xml:space="preserve"> </v>
      </c>
      <c r="X275" t="str">
        <f t="shared" si="87"/>
        <v xml:space="preserve"> </v>
      </c>
    </row>
    <row r="276" spans="1:24" x14ac:dyDescent="0.25">
      <c r="A276">
        <v>4000</v>
      </c>
      <c r="B276">
        <v>6240</v>
      </c>
      <c r="C276" t="s">
        <v>8310</v>
      </c>
      <c r="D276" t="s">
        <v>8315</v>
      </c>
      <c r="E276" t="s">
        <v>8219</v>
      </c>
      <c r="F276">
        <f t="shared" si="71"/>
        <v>156</v>
      </c>
      <c r="H276">
        <f t="shared" si="72"/>
        <v>4000</v>
      </c>
      <c r="I276" t="str">
        <f t="shared" si="73"/>
        <v xml:space="preserve"> </v>
      </c>
      <c r="J276" t="str">
        <f t="shared" si="74"/>
        <v xml:space="preserve"> </v>
      </c>
      <c r="K276" t="str">
        <f t="shared" si="75"/>
        <v xml:space="preserve"> </v>
      </c>
      <c r="L276" t="str">
        <f t="shared" si="76"/>
        <v xml:space="preserve"> </v>
      </c>
      <c r="M276" t="str">
        <f t="shared" si="77"/>
        <v xml:space="preserve"> </v>
      </c>
      <c r="N276" t="str">
        <f t="shared" si="78"/>
        <v xml:space="preserve"> </v>
      </c>
      <c r="O276" t="str">
        <f t="shared" si="79"/>
        <v xml:space="preserve"> </v>
      </c>
      <c r="Q276">
        <f t="shared" si="80"/>
        <v>156</v>
      </c>
      <c r="R276" t="str">
        <f t="shared" si="81"/>
        <v xml:space="preserve"> </v>
      </c>
      <c r="S276" t="str">
        <f t="shared" si="82"/>
        <v xml:space="preserve"> </v>
      </c>
      <c r="T276" t="str">
        <f t="shared" si="83"/>
        <v xml:space="preserve"> </v>
      </c>
      <c r="U276" t="str">
        <f t="shared" si="84"/>
        <v xml:space="preserve"> </v>
      </c>
      <c r="V276" t="str">
        <f t="shared" si="85"/>
        <v xml:space="preserve"> </v>
      </c>
      <c r="W276" t="str">
        <f t="shared" si="86"/>
        <v xml:space="preserve"> </v>
      </c>
      <c r="X276" t="str">
        <f t="shared" si="87"/>
        <v xml:space="preserve"> </v>
      </c>
    </row>
    <row r="277" spans="1:24" x14ac:dyDescent="0.25">
      <c r="A277">
        <v>20000</v>
      </c>
      <c r="B277">
        <v>21679</v>
      </c>
      <c r="C277" t="s">
        <v>8310</v>
      </c>
      <c r="D277" t="s">
        <v>8315</v>
      </c>
      <c r="E277" t="s">
        <v>8219</v>
      </c>
      <c r="F277">
        <f t="shared" si="71"/>
        <v>108.395</v>
      </c>
      <c r="H277">
        <f t="shared" si="72"/>
        <v>20000</v>
      </c>
      <c r="I277" t="str">
        <f t="shared" si="73"/>
        <v xml:space="preserve"> </v>
      </c>
      <c r="J277" t="str">
        <f t="shared" si="74"/>
        <v xml:space="preserve"> </v>
      </c>
      <c r="K277" t="str">
        <f t="shared" si="75"/>
        <v xml:space="preserve"> </v>
      </c>
      <c r="L277" t="str">
        <f t="shared" si="76"/>
        <v xml:space="preserve"> </v>
      </c>
      <c r="M277" t="str">
        <f t="shared" si="77"/>
        <v xml:space="preserve"> </v>
      </c>
      <c r="N277" t="str">
        <f t="shared" si="78"/>
        <v xml:space="preserve"> </v>
      </c>
      <c r="O277" t="str">
        <f t="shared" si="79"/>
        <v xml:space="preserve"> </v>
      </c>
      <c r="Q277">
        <f t="shared" si="80"/>
        <v>108.395</v>
      </c>
      <c r="R277" t="str">
        <f t="shared" si="81"/>
        <v xml:space="preserve"> </v>
      </c>
      <c r="S277" t="str">
        <f t="shared" si="82"/>
        <v xml:space="preserve"> </v>
      </c>
      <c r="T277" t="str">
        <f t="shared" si="83"/>
        <v xml:space="preserve"> </v>
      </c>
      <c r="U277" t="str">
        <f t="shared" si="84"/>
        <v xml:space="preserve"> </v>
      </c>
      <c r="V277" t="str">
        <f t="shared" si="85"/>
        <v xml:space="preserve"> </v>
      </c>
      <c r="W277" t="str">
        <f t="shared" si="86"/>
        <v xml:space="preserve"> </v>
      </c>
      <c r="X277" t="str">
        <f t="shared" si="87"/>
        <v xml:space="preserve"> </v>
      </c>
    </row>
    <row r="278" spans="1:24" x14ac:dyDescent="0.25">
      <c r="A278">
        <v>4000</v>
      </c>
      <c r="B278">
        <v>5904</v>
      </c>
      <c r="C278" t="s">
        <v>8310</v>
      </c>
      <c r="D278" t="s">
        <v>8315</v>
      </c>
      <c r="E278" t="s">
        <v>8219</v>
      </c>
      <c r="F278">
        <f t="shared" si="71"/>
        <v>147.6</v>
      </c>
      <c r="H278">
        <f t="shared" si="72"/>
        <v>4000</v>
      </c>
      <c r="I278" t="str">
        <f t="shared" si="73"/>
        <v xml:space="preserve"> </v>
      </c>
      <c r="J278" t="str">
        <f t="shared" si="74"/>
        <v xml:space="preserve"> </v>
      </c>
      <c r="K278" t="str">
        <f t="shared" si="75"/>
        <v xml:space="preserve"> </v>
      </c>
      <c r="L278" t="str">
        <f t="shared" si="76"/>
        <v xml:space="preserve"> </v>
      </c>
      <c r="M278" t="str">
        <f t="shared" si="77"/>
        <v xml:space="preserve"> </v>
      </c>
      <c r="N278" t="str">
        <f t="shared" si="78"/>
        <v xml:space="preserve"> </v>
      </c>
      <c r="O278" t="str">
        <f t="shared" si="79"/>
        <v xml:space="preserve"> </v>
      </c>
      <c r="Q278">
        <f t="shared" si="80"/>
        <v>147.6</v>
      </c>
      <c r="R278" t="str">
        <f t="shared" si="81"/>
        <v xml:space="preserve"> </v>
      </c>
      <c r="S278" t="str">
        <f t="shared" si="82"/>
        <v xml:space="preserve"> </v>
      </c>
      <c r="T278" t="str">
        <f t="shared" si="83"/>
        <v xml:space="preserve"> </v>
      </c>
      <c r="U278" t="str">
        <f t="shared" si="84"/>
        <v xml:space="preserve"> </v>
      </c>
      <c r="V278" t="str">
        <f t="shared" si="85"/>
        <v xml:space="preserve"> </v>
      </c>
      <c r="W278" t="str">
        <f t="shared" si="86"/>
        <v xml:space="preserve"> </v>
      </c>
      <c r="X278" t="str">
        <f t="shared" si="87"/>
        <v xml:space="preserve"> </v>
      </c>
    </row>
    <row r="279" spans="1:24" x14ac:dyDescent="0.25">
      <c r="A279">
        <v>65000</v>
      </c>
      <c r="B279">
        <v>71748</v>
      </c>
      <c r="C279" t="s">
        <v>8310</v>
      </c>
      <c r="D279" t="s">
        <v>8315</v>
      </c>
      <c r="E279" t="s">
        <v>8219</v>
      </c>
      <c r="F279">
        <f t="shared" si="71"/>
        <v>110.38153846153847</v>
      </c>
      <c r="H279">
        <f t="shared" si="72"/>
        <v>65000</v>
      </c>
      <c r="I279" t="str">
        <f t="shared" si="73"/>
        <v xml:space="preserve"> </v>
      </c>
      <c r="J279" t="str">
        <f t="shared" si="74"/>
        <v xml:space="preserve"> </v>
      </c>
      <c r="K279" t="str">
        <f t="shared" si="75"/>
        <v xml:space="preserve"> </v>
      </c>
      <c r="L279" t="str">
        <f t="shared" si="76"/>
        <v xml:space="preserve"> </v>
      </c>
      <c r="M279" t="str">
        <f t="shared" si="77"/>
        <v xml:space="preserve"> </v>
      </c>
      <c r="N279" t="str">
        <f t="shared" si="78"/>
        <v xml:space="preserve"> </v>
      </c>
      <c r="O279" t="str">
        <f t="shared" si="79"/>
        <v xml:space="preserve"> </v>
      </c>
      <c r="Q279">
        <f t="shared" si="80"/>
        <v>110.38153846153847</v>
      </c>
      <c r="R279" t="str">
        <f t="shared" si="81"/>
        <v xml:space="preserve"> </v>
      </c>
      <c r="S279" t="str">
        <f t="shared" si="82"/>
        <v xml:space="preserve"> </v>
      </c>
      <c r="T279" t="str">
        <f t="shared" si="83"/>
        <v xml:space="preserve"> </v>
      </c>
      <c r="U279" t="str">
        <f t="shared" si="84"/>
        <v xml:space="preserve"> </v>
      </c>
      <c r="V279" t="str">
        <f t="shared" si="85"/>
        <v xml:space="preserve"> </v>
      </c>
      <c r="W279" t="str">
        <f t="shared" si="86"/>
        <v xml:space="preserve"> </v>
      </c>
      <c r="X279" t="str">
        <f t="shared" si="87"/>
        <v xml:space="preserve"> </v>
      </c>
    </row>
    <row r="280" spans="1:24" x14ac:dyDescent="0.25">
      <c r="A280">
        <v>27000</v>
      </c>
      <c r="B280">
        <v>40594</v>
      </c>
      <c r="C280" t="s">
        <v>8310</v>
      </c>
      <c r="D280" t="s">
        <v>8315</v>
      </c>
      <c r="E280" t="s">
        <v>8219</v>
      </c>
      <c r="F280">
        <f t="shared" si="71"/>
        <v>150.34814814814814</v>
      </c>
      <c r="H280">
        <f t="shared" si="72"/>
        <v>27000</v>
      </c>
      <c r="I280" t="str">
        <f t="shared" si="73"/>
        <v xml:space="preserve"> </v>
      </c>
      <c r="J280" t="str">
        <f t="shared" si="74"/>
        <v xml:space="preserve"> </v>
      </c>
      <c r="K280" t="str">
        <f t="shared" si="75"/>
        <v xml:space="preserve"> </v>
      </c>
      <c r="L280" t="str">
        <f t="shared" si="76"/>
        <v xml:space="preserve"> </v>
      </c>
      <c r="M280" t="str">
        <f t="shared" si="77"/>
        <v xml:space="preserve"> </v>
      </c>
      <c r="N280" t="str">
        <f t="shared" si="78"/>
        <v xml:space="preserve"> </v>
      </c>
      <c r="O280" t="str">
        <f t="shared" si="79"/>
        <v xml:space="preserve"> </v>
      </c>
      <c r="Q280">
        <f t="shared" si="80"/>
        <v>150.34814814814814</v>
      </c>
      <c r="R280" t="str">
        <f t="shared" si="81"/>
        <v xml:space="preserve"> </v>
      </c>
      <c r="S280" t="str">
        <f t="shared" si="82"/>
        <v xml:space="preserve"> </v>
      </c>
      <c r="T280" t="str">
        <f t="shared" si="83"/>
        <v xml:space="preserve"> </v>
      </c>
      <c r="U280" t="str">
        <f t="shared" si="84"/>
        <v xml:space="preserve"> </v>
      </c>
      <c r="V280" t="str">
        <f t="shared" si="85"/>
        <v xml:space="preserve"> </v>
      </c>
      <c r="W280" t="str">
        <f t="shared" si="86"/>
        <v xml:space="preserve"> </v>
      </c>
      <c r="X280" t="str">
        <f t="shared" si="87"/>
        <v xml:space="preserve"> </v>
      </c>
    </row>
    <row r="281" spans="1:24" x14ac:dyDescent="0.25">
      <c r="A281">
        <v>17000</v>
      </c>
      <c r="B281">
        <v>26744.11</v>
      </c>
      <c r="C281" t="s">
        <v>8310</v>
      </c>
      <c r="D281" t="s">
        <v>8315</v>
      </c>
      <c r="E281" t="s">
        <v>8219</v>
      </c>
      <c r="F281">
        <f t="shared" si="71"/>
        <v>157.31829411764707</v>
      </c>
      <c r="H281">
        <f t="shared" si="72"/>
        <v>17000</v>
      </c>
      <c r="I281" t="str">
        <f t="shared" si="73"/>
        <v xml:space="preserve"> </v>
      </c>
      <c r="J281" t="str">
        <f t="shared" si="74"/>
        <v xml:space="preserve"> </v>
      </c>
      <c r="K281" t="str">
        <f t="shared" si="75"/>
        <v xml:space="preserve"> </v>
      </c>
      <c r="L281" t="str">
        <f t="shared" si="76"/>
        <v xml:space="preserve"> </v>
      </c>
      <c r="M281" t="str">
        <f t="shared" si="77"/>
        <v xml:space="preserve"> </v>
      </c>
      <c r="N281" t="str">
        <f t="shared" si="78"/>
        <v xml:space="preserve"> </v>
      </c>
      <c r="O281" t="str">
        <f t="shared" si="79"/>
        <v xml:space="preserve"> </v>
      </c>
      <c r="Q281">
        <f t="shared" si="80"/>
        <v>157.31829411764707</v>
      </c>
      <c r="R281" t="str">
        <f t="shared" si="81"/>
        <v xml:space="preserve"> </v>
      </c>
      <c r="S281" t="str">
        <f t="shared" si="82"/>
        <v xml:space="preserve"> </v>
      </c>
      <c r="T281" t="str">
        <f t="shared" si="83"/>
        <v xml:space="preserve"> </v>
      </c>
      <c r="U281" t="str">
        <f t="shared" si="84"/>
        <v xml:space="preserve"> </v>
      </c>
      <c r="V281" t="str">
        <f t="shared" si="85"/>
        <v xml:space="preserve"> </v>
      </c>
      <c r="W281" t="str">
        <f t="shared" si="86"/>
        <v xml:space="preserve"> </v>
      </c>
      <c r="X281" t="str">
        <f t="shared" si="87"/>
        <v xml:space="preserve"> </v>
      </c>
    </row>
    <row r="282" spans="1:24" x14ac:dyDescent="0.25">
      <c r="A282">
        <v>75000</v>
      </c>
      <c r="B282">
        <v>117108</v>
      </c>
      <c r="C282" t="s">
        <v>8310</v>
      </c>
      <c r="D282" t="s">
        <v>8315</v>
      </c>
      <c r="E282" t="s">
        <v>8219</v>
      </c>
      <c r="F282">
        <f t="shared" si="71"/>
        <v>156.14400000000001</v>
      </c>
      <c r="H282">
        <f t="shared" si="72"/>
        <v>75000</v>
      </c>
      <c r="I282" t="str">
        <f t="shared" si="73"/>
        <v xml:space="preserve"> </v>
      </c>
      <c r="J282" t="str">
        <f t="shared" si="74"/>
        <v xml:space="preserve"> </v>
      </c>
      <c r="K282" t="str">
        <f t="shared" si="75"/>
        <v xml:space="preserve"> </v>
      </c>
      <c r="L282" t="str">
        <f t="shared" si="76"/>
        <v xml:space="preserve"> </v>
      </c>
      <c r="M282" t="str">
        <f t="shared" si="77"/>
        <v xml:space="preserve"> </v>
      </c>
      <c r="N282" t="str">
        <f t="shared" si="78"/>
        <v xml:space="preserve"> </v>
      </c>
      <c r="O282" t="str">
        <f t="shared" si="79"/>
        <v xml:space="preserve"> </v>
      </c>
      <c r="Q282">
        <f t="shared" si="80"/>
        <v>156.14400000000001</v>
      </c>
      <c r="R282" t="str">
        <f t="shared" si="81"/>
        <v xml:space="preserve"> </v>
      </c>
      <c r="S282" t="str">
        <f t="shared" si="82"/>
        <v xml:space="preserve"> </v>
      </c>
      <c r="T282" t="str">
        <f t="shared" si="83"/>
        <v xml:space="preserve"> </v>
      </c>
      <c r="U282" t="str">
        <f t="shared" si="84"/>
        <v xml:space="preserve"> </v>
      </c>
      <c r="V282" t="str">
        <f t="shared" si="85"/>
        <v xml:space="preserve"> </v>
      </c>
      <c r="W282" t="str">
        <f t="shared" si="86"/>
        <v xml:space="preserve"> </v>
      </c>
      <c r="X282" t="str">
        <f t="shared" si="87"/>
        <v xml:space="preserve"> </v>
      </c>
    </row>
    <row r="283" spans="1:24" x14ac:dyDescent="0.25">
      <c r="A283">
        <v>5500</v>
      </c>
      <c r="B283">
        <v>6632.32</v>
      </c>
      <c r="C283" t="s">
        <v>8310</v>
      </c>
      <c r="D283" t="s">
        <v>8315</v>
      </c>
      <c r="E283" t="s">
        <v>8219</v>
      </c>
      <c r="F283">
        <f t="shared" si="71"/>
        <v>120.58763636363636</v>
      </c>
      <c r="H283">
        <f t="shared" si="72"/>
        <v>5500</v>
      </c>
      <c r="I283" t="str">
        <f t="shared" si="73"/>
        <v xml:space="preserve"> </v>
      </c>
      <c r="J283" t="str">
        <f t="shared" si="74"/>
        <v xml:space="preserve"> </v>
      </c>
      <c r="K283" t="str">
        <f t="shared" si="75"/>
        <v xml:space="preserve"> </v>
      </c>
      <c r="L283" t="str">
        <f t="shared" si="76"/>
        <v xml:space="preserve"> </v>
      </c>
      <c r="M283" t="str">
        <f t="shared" si="77"/>
        <v xml:space="preserve"> </v>
      </c>
      <c r="N283" t="str">
        <f t="shared" si="78"/>
        <v xml:space="preserve"> </v>
      </c>
      <c r="O283" t="str">
        <f t="shared" si="79"/>
        <v xml:space="preserve"> </v>
      </c>
      <c r="Q283">
        <f t="shared" si="80"/>
        <v>120.58763636363636</v>
      </c>
      <c r="R283" t="str">
        <f t="shared" si="81"/>
        <v xml:space="preserve"> </v>
      </c>
      <c r="S283" t="str">
        <f t="shared" si="82"/>
        <v xml:space="preserve"> </v>
      </c>
      <c r="T283" t="str">
        <f t="shared" si="83"/>
        <v xml:space="preserve"> </v>
      </c>
      <c r="U283" t="str">
        <f t="shared" si="84"/>
        <v xml:space="preserve"> </v>
      </c>
      <c r="V283" t="str">
        <f t="shared" si="85"/>
        <v xml:space="preserve"> </v>
      </c>
      <c r="W283" t="str">
        <f t="shared" si="86"/>
        <v xml:space="preserve"> </v>
      </c>
      <c r="X283" t="str">
        <f t="shared" si="87"/>
        <v xml:space="preserve"> </v>
      </c>
    </row>
    <row r="284" spans="1:24" x14ac:dyDescent="0.25">
      <c r="A284">
        <v>45000</v>
      </c>
      <c r="B284">
        <v>45535</v>
      </c>
      <c r="C284" t="s">
        <v>8310</v>
      </c>
      <c r="D284" t="s">
        <v>8315</v>
      </c>
      <c r="E284" t="s">
        <v>8219</v>
      </c>
      <c r="F284">
        <f t="shared" si="71"/>
        <v>101.18888888888888</v>
      </c>
      <c r="H284">
        <f t="shared" si="72"/>
        <v>45000</v>
      </c>
      <c r="I284" t="str">
        <f t="shared" si="73"/>
        <v xml:space="preserve"> </v>
      </c>
      <c r="J284" t="str">
        <f t="shared" si="74"/>
        <v xml:space="preserve"> </v>
      </c>
      <c r="K284" t="str">
        <f t="shared" si="75"/>
        <v xml:space="preserve"> </v>
      </c>
      <c r="L284" t="str">
        <f t="shared" si="76"/>
        <v xml:space="preserve"> </v>
      </c>
      <c r="M284" t="str">
        <f t="shared" si="77"/>
        <v xml:space="preserve"> </v>
      </c>
      <c r="N284" t="str">
        <f t="shared" si="78"/>
        <v xml:space="preserve"> </v>
      </c>
      <c r="O284" t="str">
        <f t="shared" si="79"/>
        <v xml:space="preserve"> </v>
      </c>
      <c r="Q284">
        <f t="shared" si="80"/>
        <v>101.18888888888888</v>
      </c>
      <c r="R284" t="str">
        <f t="shared" si="81"/>
        <v xml:space="preserve"> </v>
      </c>
      <c r="S284" t="str">
        <f t="shared" si="82"/>
        <v xml:space="preserve"> </v>
      </c>
      <c r="T284" t="str">
        <f t="shared" si="83"/>
        <v xml:space="preserve"> </v>
      </c>
      <c r="U284" t="str">
        <f t="shared" si="84"/>
        <v xml:space="preserve"> </v>
      </c>
      <c r="V284" t="str">
        <f t="shared" si="85"/>
        <v xml:space="preserve"> </v>
      </c>
      <c r="W284" t="str">
        <f t="shared" si="86"/>
        <v xml:space="preserve"> </v>
      </c>
      <c r="X284" t="str">
        <f t="shared" si="87"/>
        <v xml:space="preserve"> </v>
      </c>
    </row>
    <row r="285" spans="1:24" x14ac:dyDescent="0.25">
      <c r="A285">
        <v>18000</v>
      </c>
      <c r="B285">
        <v>20569.05</v>
      </c>
      <c r="C285" t="s">
        <v>8310</v>
      </c>
      <c r="D285" t="s">
        <v>8315</v>
      </c>
      <c r="E285" t="s">
        <v>8219</v>
      </c>
      <c r="F285">
        <f t="shared" si="71"/>
        <v>114.27249999999999</v>
      </c>
      <c r="H285">
        <f t="shared" si="72"/>
        <v>18000</v>
      </c>
      <c r="I285" t="str">
        <f t="shared" si="73"/>
        <v xml:space="preserve"> </v>
      </c>
      <c r="J285" t="str">
        <f t="shared" si="74"/>
        <v xml:space="preserve"> </v>
      </c>
      <c r="K285" t="str">
        <f t="shared" si="75"/>
        <v xml:space="preserve"> </v>
      </c>
      <c r="L285" t="str">
        <f t="shared" si="76"/>
        <v xml:space="preserve"> </v>
      </c>
      <c r="M285" t="str">
        <f t="shared" si="77"/>
        <v xml:space="preserve"> </v>
      </c>
      <c r="N285" t="str">
        <f t="shared" si="78"/>
        <v xml:space="preserve"> </v>
      </c>
      <c r="O285" t="str">
        <f t="shared" si="79"/>
        <v xml:space="preserve"> </v>
      </c>
      <c r="Q285">
        <f t="shared" si="80"/>
        <v>114.27249999999999</v>
      </c>
      <c r="R285" t="str">
        <f t="shared" si="81"/>
        <v xml:space="preserve"> </v>
      </c>
      <c r="S285" t="str">
        <f t="shared" si="82"/>
        <v xml:space="preserve"> </v>
      </c>
      <c r="T285" t="str">
        <f t="shared" si="83"/>
        <v xml:space="preserve"> </v>
      </c>
      <c r="U285" t="str">
        <f t="shared" si="84"/>
        <v xml:space="preserve"> </v>
      </c>
      <c r="V285" t="str">
        <f t="shared" si="85"/>
        <v xml:space="preserve"> </v>
      </c>
      <c r="W285" t="str">
        <f t="shared" si="86"/>
        <v xml:space="preserve"> </v>
      </c>
      <c r="X285" t="str">
        <f t="shared" si="87"/>
        <v xml:space="preserve"> </v>
      </c>
    </row>
    <row r="286" spans="1:24" x14ac:dyDescent="0.25">
      <c r="A286">
        <v>40000</v>
      </c>
      <c r="B286">
        <v>41850.46</v>
      </c>
      <c r="C286" t="s">
        <v>8310</v>
      </c>
      <c r="D286" t="s">
        <v>8315</v>
      </c>
      <c r="E286" t="s">
        <v>8219</v>
      </c>
      <c r="F286">
        <f t="shared" si="71"/>
        <v>104.62615</v>
      </c>
      <c r="H286">
        <f t="shared" si="72"/>
        <v>40000</v>
      </c>
      <c r="I286" t="str">
        <f t="shared" si="73"/>
        <v xml:space="preserve"> </v>
      </c>
      <c r="J286" t="str">
        <f t="shared" si="74"/>
        <v xml:space="preserve"> </v>
      </c>
      <c r="K286" t="str">
        <f t="shared" si="75"/>
        <v xml:space="preserve"> </v>
      </c>
      <c r="L286" t="str">
        <f t="shared" si="76"/>
        <v xml:space="preserve"> </v>
      </c>
      <c r="M286" t="str">
        <f t="shared" si="77"/>
        <v xml:space="preserve"> </v>
      </c>
      <c r="N286" t="str">
        <f t="shared" si="78"/>
        <v xml:space="preserve"> </v>
      </c>
      <c r="O286" t="str">
        <f t="shared" si="79"/>
        <v xml:space="preserve"> </v>
      </c>
      <c r="Q286">
        <f t="shared" si="80"/>
        <v>104.62615</v>
      </c>
      <c r="R286" t="str">
        <f t="shared" si="81"/>
        <v xml:space="preserve"> </v>
      </c>
      <c r="S286" t="str">
        <f t="shared" si="82"/>
        <v xml:space="preserve"> </v>
      </c>
      <c r="T286" t="str">
        <f t="shared" si="83"/>
        <v xml:space="preserve"> </v>
      </c>
      <c r="U286" t="str">
        <f t="shared" si="84"/>
        <v xml:space="preserve"> </v>
      </c>
      <c r="V286" t="str">
        <f t="shared" si="85"/>
        <v xml:space="preserve"> </v>
      </c>
      <c r="W286" t="str">
        <f t="shared" si="86"/>
        <v xml:space="preserve"> </v>
      </c>
      <c r="X286" t="str">
        <f t="shared" si="87"/>
        <v xml:space="preserve"> </v>
      </c>
    </row>
    <row r="287" spans="1:24" x14ac:dyDescent="0.25">
      <c r="A287">
        <v>14000</v>
      </c>
      <c r="B287">
        <v>32035.51</v>
      </c>
      <c r="C287" t="s">
        <v>8310</v>
      </c>
      <c r="D287" t="s">
        <v>8315</v>
      </c>
      <c r="E287" t="s">
        <v>8219</v>
      </c>
      <c r="F287">
        <f t="shared" si="71"/>
        <v>228.82507142857142</v>
      </c>
      <c r="H287">
        <f t="shared" si="72"/>
        <v>14000</v>
      </c>
      <c r="I287" t="str">
        <f t="shared" si="73"/>
        <v xml:space="preserve"> </v>
      </c>
      <c r="J287" t="str">
        <f t="shared" si="74"/>
        <v xml:space="preserve"> </v>
      </c>
      <c r="K287" t="str">
        <f t="shared" si="75"/>
        <v xml:space="preserve"> </v>
      </c>
      <c r="L287" t="str">
        <f t="shared" si="76"/>
        <v xml:space="preserve"> </v>
      </c>
      <c r="M287" t="str">
        <f t="shared" si="77"/>
        <v xml:space="preserve"> </v>
      </c>
      <c r="N287" t="str">
        <f t="shared" si="78"/>
        <v xml:space="preserve"> </v>
      </c>
      <c r="O287" t="str">
        <f t="shared" si="79"/>
        <v xml:space="preserve"> </v>
      </c>
      <c r="Q287">
        <f t="shared" si="80"/>
        <v>228.82507142857142</v>
      </c>
      <c r="R287" t="str">
        <f t="shared" si="81"/>
        <v xml:space="preserve"> </v>
      </c>
      <c r="S287" t="str">
        <f t="shared" si="82"/>
        <v xml:space="preserve"> </v>
      </c>
      <c r="T287" t="str">
        <f t="shared" si="83"/>
        <v xml:space="preserve"> </v>
      </c>
      <c r="U287" t="str">
        <f t="shared" si="84"/>
        <v xml:space="preserve"> </v>
      </c>
      <c r="V287" t="str">
        <f t="shared" si="85"/>
        <v xml:space="preserve"> </v>
      </c>
      <c r="W287" t="str">
        <f t="shared" si="86"/>
        <v xml:space="preserve"> </v>
      </c>
      <c r="X287" t="str">
        <f t="shared" si="87"/>
        <v xml:space="preserve"> </v>
      </c>
    </row>
    <row r="288" spans="1:24" x14ac:dyDescent="0.25">
      <c r="A288">
        <v>15000</v>
      </c>
      <c r="B288">
        <v>16373</v>
      </c>
      <c r="C288" t="s">
        <v>8310</v>
      </c>
      <c r="D288" t="s">
        <v>8315</v>
      </c>
      <c r="E288" t="s">
        <v>8219</v>
      </c>
      <c r="F288">
        <f t="shared" si="71"/>
        <v>109.15333333333332</v>
      </c>
      <c r="H288">
        <f t="shared" si="72"/>
        <v>15000</v>
      </c>
      <c r="I288" t="str">
        <f t="shared" si="73"/>
        <v xml:space="preserve"> </v>
      </c>
      <c r="J288" t="str">
        <f t="shared" si="74"/>
        <v xml:space="preserve"> </v>
      </c>
      <c r="K288" t="str">
        <f t="shared" si="75"/>
        <v xml:space="preserve"> </v>
      </c>
      <c r="L288" t="str">
        <f t="shared" si="76"/>
        <v xml:space="preserve"> </v>
      </c>
      <c r="M288" t="str">
        <f t="shared" si="77"/>
        <v xml:space="preserve"> </v>
      </c>
      <c r="N288" t="str">
        <f t="shared" si="78"/>
        <v xml:space="preserve"> </v>
      </c>
      <c r="O288" t="str">
        <f t="shared" si="79"/>
        <v xml:space="preserve"> </v>
      </c>
      <c r="Q288">
        <f t="shared" si="80"/>
        <v>109.15333333333332</v>
      </c>
      <c r="R288" t="str">
        <f t="shared" si="81"/>
        <v xml:space="preserve"> </v>
      </c>
      <c r="S288" t="str">
        <f t="shared" si="82"/>
        <v xml:space="preserve"> </v>
      </c>
      <c r="T288" t="str">
        <f t="shared" si="83"/>
        <v xml:space="preserve"> </v>
      </c>
      <c r="U288" t="str">
        <f t="shared" si="84"/>
        <v xml:space="preserve"> </v>
      </c>
      <c r="V288" t="str">
        <f t="shared" si="85"/>
        <v xml:space="preserve"> </v>
      </c>
      <c r="W288" t="str">
        <f t="shared" si="86"/>
        <v xml:space="preserve"> </v>
      </c>
      <c r="X288" t="str">
        <f t="shared" si="87"/>
        <v xml:space="preserve"> </v>
      </c>
    </row>
    <row r="289" spans="1:24" x14ac:dyDescent="0.25">
      <c r="A289">
        <v>15000</v>
      </c>
      <c r="B289">
        <v>26445</v>
      </c>
      <c r="C289" t="s">
        <v>8310</v>
      </c>
      <c r="D289" t="s">
        <v>8315</v>
      </c>
      <c r="E289" t="s">
        <v>8219</v>
      </c>
      <c r="F289">
        <f t="shared" si="71"/>
        <v>176.29999999999998</v>
      </c>
      <c r="H289">
        <f t="shared" si="72"/>
        <v>15000</v>
      </c>
      <c r="I289" t="str">
        <f t="shared" si="73"/>
        <v xml:space="preserve"> </v>
      </c>
      <c r="J289" t="str">
        <f t="shared" si="74"/>
        <v xml:space="preserve"> </v>
      </c>
      <c r="K289" t="str">
        <f t="shared" si="75"/>
        <v xml:space="preserve"> </v>
      </c>
      <c r="L289" t="str">
        <f t="shared" si="76"/>
        <v xml:space="preserve"> </v>
      </c>
      <c r="M289" t="str">
        <f t="shared" si="77"/>
        <v xml:space="preserve"> </v>
      </c>
      <c r="N289" t="str">
        <f t="shared" si="78"/>
        <v xml:space="preserve"> </v>
      </c>
      <c r="O289" t="str">
        <f t="shared" si="79"/>
        <v xml:space="preserve"> </v>
      </c>
      <c r="Q289">
        <f t="shared" si="80"/>
        <v>176.29999999999998</v>
      </c>
      <c r="R289" t="str">
        <f t="shared" si="81"/>
        <v xml:space="preserve"> </v>
      </c>
      <c r="S289" t="str">
        <f t="shared" si="82"/>
        <v xml:space="preserve"> </v>
      </c>
      <c r="T289" t="str">
        <f t="shared" si="83"/>
        <v xml:space="preserve"> </v>
      </c>
      <c r="U289" t="str">
        <f t="shared" si="84"/>
        <v xml:space="preserve"> </v>
      </c>
      <c r="V289" t="str">
        <f t="shared" si="85"/>
        <v xml:space="preserve"> </v>
      </c>
      <c r="W289" t="str">
        <f t="shared" si="86"/>
        <v xml:space="preserve"> </v>
      </c>
      <c r="X289" t="str">
        <f t="shared" si="87"/>
        <v xml:space="preserve"> </v>
      </c>
    </row>
    <row r="290" spans="1:24" x14ac:dyDescent="0.25">
      <c r="A290">
        <v>50000</v>
      </c>
      <c r="B290">
        <v>51605.31</v>
      </c>
      <c r="C290" t="s">
        <v>8310</v>
      </c>
      <c r="D290" t="s">
        <v>8315</v>
      </c>
      <c r="E290" t="s">
        <v>8219</v>
      </c>
      <c r="F290">
        <f t="shared" si="71"/>
        <v>103.21061999999999</v>
      </c>
      <c r="H290">
        <f t="shared" si="72"/>
        <v>50000</v>
      </c>
      <c r="I290" t="str">
        <f t="shared" si="73"/>
        <v xml:space="preserve"> </v>
      </c>
      <c r="J290" t="str">
        <f t="shared" si="74"/>
        <v xml:space="preserve"> </v>
      </c>
      <c r="K290" t="str">
        <f t="shared" si="75"/>
        <v xml:space="preserve"> </v>
      </c>
      <c r="L290" t="str">
        <f t="shared" si="76"/>
        <v xml:space="preserve"> </v>
      </c>
      <c r="M290" t="str">
        <f t="shared" si="77"/>
        <v xml:space="preserve"> </v>
      </c>
      <c r="N290" t="str">
        <f t="shared" si="78"/>
        <v xml:space="preserve"> </v>
      </c>
      <c r="O290" t="str">
        <f t="shared" si="79"/>
        <v xml:space="preserve"> </v>
      </c>
      <c r="Q290">
        <f t="shared" si="80"/>
        <v>103.21061999999999</v>
      </c>
      <c r="R290" t="str">
        <f t="shared" si="81"/>
        <v xml:space="preserve"> </v>
      </c>
      <c r="S290" t="str">
        <f t="shared" si="82"/>
        <v xml:space="preserve"> </v>
      </c>
      <c r="T290" t="str">
        <f t="shared" si="83"/>
        <v xml:space="preserve"> </v>
      </c>
      <c r="U290" t="str">
        <f t="shared" si="84"/>
        <v xml:space="preserve"> </v>
      </c>
      <c r="V290" t="str">
        <f t="shared" si="85"/>
        <v xml:space="preserve"> </v>
      </c>
      <c r="W290" t="str">
        <f t="shared" si="86"/>
        <v xml:space="preserve"> </v>
      </c>
      <c r="X290" t="str">
        <f t="shared" si="87"/>
        <v xml:space="preserve"> </v>
      </c>
    </row>
    <row r="291" spans="1:24" x14ac:dyDescent="0.25">
      <c r="A291">
        <v>15000</v>
      </c>
      <c r="B291">
        <v>15723</v>
      </c>
      <c r="C291" t="s">
        <v>8310</v>
      </c>
      <c r="D291" t="s">
        <v>8315</v>
      </c>
      <c r="E291" t="s">
        <v>8219</v>
      </c>
      <c r="F291">
        <f t="shared" si="71"/>
        <v>104.82000000000001</v>
      </c>
      <c r="H291">
        <f t="shared" si="72"/>
        <v>15000</v>
      </c>
      <c r="I291" t="str">
        <f t="shared" si="73"/>
        <v xml:space="preserve"> </v>
      </c>
      <c r="J291" t="str">
        <f t="shared" si="74"/>
        <v xml:space="preserve"> </v>
      </c>
      <c r="K291" t="str">
        <f t="shared" si="75"/>
        <v xml:space="preserve"> </v>
      </c>
      <c r="L291" t="str">
        <f t="shared" si="76"/>
        <v xml:space="preserve"> </v>
      </c>
      <c r="M291" t="str">
        <f t="shared" si="77"/>
        <v xml:space="preserve"> </v>
      </c>
      <c r="N291" t="str">
        <f t="shared" si="78"/>
        <v xml:space="preserve"> </v>
      </c>
      <c r="O291" t="str">
        <f t="shared" si="79"/>
        <v xml:space="preserve"> </v>
      </c>
      <c r="Q291">
        <f t="shared" si="80"/>
        <v>104.82000000000001</v>
      </c>
      <c r="R291" t="str">
        <f t="shared" si="81"/>
        <v xml:space="preserve"> </v>
      </c>
      <c r="S291" t="str">
        <f t="shared" si="82"/>
        <v xml:space="preserve"> </v>
      </c>
      <c r="T291" t="str">
        <f t="shared" si="83"/>
        <v xml:space="preserve"> </v>
      </c>
      <c r="U291" t="str">
        <f t="shared" si="84"/>
        <v xml:space="preserve"> </v>
      </c>
      <c r="V291" t="str">
        <f t="shared" si="85"/>
        <v xml:space="preserve"> </v>
      </c>
      <c r="W291" t="str">
        <f t="shared" si="86"/>
        <v xml:space="preserve"> </v>
      </c>
      <c r="X291" t="str">
        <f t="shared" si="87"/>
        <v xml:space="preserve"> </v>
      </c>
    </row>
    <row r="292" spans="1:24" x14ac:dyDescent="0.25">
      <c r="A292">
        <v>4500</v>
      </c>
      <c r="B292">
        <v>4800.8</v>
      </c>
      <c r="C292" t="s">
        <v>8310</v>
      </c>
      <c r="D292" t="s">
        <v>8315</v>
      </c>
      <c r="E292" t="s">
        <v>8219</v>
      </c>
      <c r="F292">
        <f t="shared" si="71"/>
        <v>106.68444444444445</v>
      </c>
      <c r="H292">
        <f t="shared" si="72"/>
        <v>4500</v>
      </c>
      <c r="I292" t="str">
        <f t="shared" si="73"/>
        <v xml:space="preserve"> </v>
      </c>
      <c r="J292" t="str">
        <f t="shared" si="74"/>
        <v xml:space="preserve"> </v>
      </c>
      <c r="K292" t="str">
        <f t="shared" si="75"/>
        <v xml:space="preserve"> </v>
      </c>
      <c r="L292" t="str">
        <f t="shared" si="76"/>
        <v xml:space="preserve"> </v>
      </c>
      <c r="M292" t="str">
        <f t="shared" si="77"/>
        <v xml:space="preserve"> </v>
      </c>
      <c r="N292" t="str">
        <f t="shared" si="78"/>
        <v xml:space="preserve"> </v>
      </c>
      <c r="O292" t="str">
        <f t="shared" si="79"/>
        <v xml:space="preserve"> </v>
      </c>
      <c r="Q292">
        <f t="shared" si="80"/>
        <v>106.68444444444445</v>
      </c>
      <c r="R292" t="str">
        <f t="shared" si="81"/>
        <v xml:space="preserve"> </v>
      </c>
      <c r="S292" t="str">
        <f t="shared" si="82"/>
        <v xml:space="preserve"> </v>
      </c>
      <c r="T292" t="str">
        <f t="shared" si="83"/>
        <v xml:space="preserve"> </v>
      </c>
      <c r="U292" t="str">
        <f t="shared" si="84"/>
        <v xml:space="preserve"> </v>
      </c>
      <c r="V292" t="str">
        <f t="shared" si="85"/>
        <v xml:space="preserve"> </v>
      </c>
      <c r="W292" t="str">
        <f t="shared" si="86"/>
        <v xml:space="preserve"> </v>
      </c>
      <c r="X292" t="str">
        <f t="shared" si="87"/>
        <v xml:space="preserve"> </v>
      </c>
    </row>
    <row r="293" spans="1:24" x14ac:dyDescent="0.25">
      <c r="A293">
        <v>5000</v>
      </c>
      <c r="B293">
        <v>6001</v>
      </c>
      <c r="C293" t="s">
        <v>8310</v>
      </c>
      <c r="D293" t="s">
        <v>8315</v>
      </c>
      <c r="E293" t="s">
        <v>8219</v>
      </c>
      <c r="F293">
        <f t="shared" si="71"/>
        <v>120.02</v>
      </c>
      <c r="H293">
        <f t="shared" si="72"/>
        <v>5000</v>
      </c>
      <c r="I293" t="str">
        <f t="shared" si="73"/>
        <v xml:space="preserve"> </v>
      </c>
      <c r="J293" t="str">
        <f t="shared" si="74"/>
        <v xml:space="preserve"> </v>
      </c>
      <c r="K293" t="str">
        <f t="shared" si="75"/>
        <v xml:space="preserve"> </v>
      </c>
      <c r="L293" t="str">
        <f t="shared" si="76"/>
        <v xml:space="preserve"> </v>
      </c>
      <c r="M293" t="str">
        <f t="shared" si="77"/>
        <v xml:space="preserve"> </v>
      </c>
      <c r="N293" t="str">
        <f t="shared" si="78"/>
        <v xml:space="preserve"> </v>
      </c>
      <c r="O293" t="str">
        <f t="shared" si="79"/>
        <v xml:space="preserve"> </v>
      </c>
      <c r="Q293">
        <f t="shared" si="80"/>
        <v>120.02</v>
      </c>
      <c r="R293" t="str">
        <f t="shared" si="81"/>
        <v xml:space="preserve"> </v>
      </c>
      <c r="S293" t="str">
        <f t="shared" si="82"/>
        <v xml:space="preserve"> </v>
      </c>
      <c r="T293" t="str">
        <f t="shared" si="83"/>
        <v xml:space="preserve"> </v>
      </c>
      <c r="U293" t="str">
        <f t="shared" si="84"/>
        <v xml:space="preserve"> </v>
      </c>
      <c r="V293" t="str">
        <f t="shared" si="85"/>
        <v xml:space="preserve"> </v>
      </c>
      <c r="W293" t="str">
        <f t="shared" si="86"/>
        <v xml:space="preserve"> </v>
      </c>
      <c r="X293" t="str">
        <f t="shared" si="87"/>
        <v xml:space="preserve"> </v>
      </c>
    </row>
    <row r="294" spans="1:24" x14ac:dyDescent="0.25">
      <c r="A294">
        <v>75000</v>
      </c>
      <c r="B294">
        <v>76130.2</v>
      </c>
      <c r="C294" t="s">
        <v>8310</v>
      </c>
      <c r="D294" t="s">
        <v>8315</v>
      </c>
      <c r="E294" t="s">
        <v>8219</v>
      </c>
      <c r="F294">
        <f t="shared" si="71"/>
        <v>101.50693333333334</v>
      </c>
      <c r="H294">
        <f t="shared" si="72"/>
        <v>75000</v>
      </c>
      <c r="I294" t="str">
        <f t="shared" si="73"/>
        <v xml:space="preserve"> </v>
      </c>
      <c r="J294" t="str">
        <f t="shared" si="74"/>
        <v xml:space="preserve"> </v>
      </c>
      <c r="K294" t="str">
        <f t="shared" si="75"/>
        <v xml:space="preserve"> </v>
      </c>
      <c r="L294" t="str">
        <f t="shared" si="76"/>
        <v xml:space="preserve"> </v>
      </c>
      <c r="M294" t="str">
        <f t="shared" si="77"/>
        <v xml:space="preserve"> </v>
      </c>
      <c r="N294" t="str">
        <f t="shared" si="78"/>
        <v xml:space="preserve"> </v>
      </c>
      <c r="O294" t="str">
        <f t="shared" si="79"/>
        <v xml:space="preserve"> </v>
      </c>
      <c r="Q294">
        <f t="shared" si="80"/>
        <v>101.50693333333334</v>
      </c>
      <c r="R294" t="str">
        <f t="shared" si="81"/>
        <v xml:space="preserve"> </v>
      </c>
      <c r="S294" t="str">
        <f t="shared" si="82"/>
        <v xml:space="preserve"> </v>
      </c>
      <c r="T294" t="str">
        <f t="shared" si="83"/>
        <v xml:space="preserve"> </v>
      </c>
      <c r="U294" t="str">
        <f t="shared" si="84"/>
        <v xml:space="preserve"> </v>
      </c>
      <c r="V294" t="str">
        <f t="shared" si="85"/>
        <v xml:space="preserve"> </v>
      </c>
      <c r="W294" t="str">
        <f t="shared" si="86"/>
        <v xml:space="preserve"> </v>
      </c>
      <c r="X294" t="str">
        <f t="shared" si="87"/>
        <v xml:space="preserve"> </v>
      </c>
    </row>
    <row r="295" spans="1:24" x14ac:dyDescent="0.25">
      <c r="A295">
        <v>26000</v>
      </c>
      <c r="B295">
        <v>26360</v>
      </c>
      <c r="C295" t="s">
        <v>8310</v>
      </c>
      <c r="D295" t="s">
        <v>8315</v>
      </c>
      <c r="E295" t="s">
        <v>8219</v>
      </c>
      <c r="F295">
        <f t="shared" si="71"/>
        <v>101.38461538461539</v>
      </c>
      <c r="H295">
        <f t="shared" si="72"/>
        <v>26000</v>
      </c>
      <c r="I295" t="str">
        <f t="shared" si="73"/>
        <v xml:space="preserve"> </v>
      </c>
      <c r="J295" t="str">
        <f t="shared" si="74"/>
        <v xml:space="preserve"> </v>
      </c>
      <c r="K295" t="str">
        <f t="shared" si="75"/>
        <v xml:space="preserve"> </v>
      </c>
      <c r="L295" t="str">
        <f t="shared" si="76"/>
        <v xml:space="preserve"> </v>
      </c>
      <c r="M295" t="str">
        <f t="shared" si="77"/>
        <v xml:space="preserve"> </v>
      </c>
      <c r="N295" t="str">
        <f t="shared" si="78"/>
        <v xml:space="preserve"> </v>
      </c>
      <c r="O295" t="str">
        <f t="shared" si="79"/>
        <v xml:space="preserve"> </v>
      </c>
      <c r="Q295">
        <f t="shared" si="80"/>
        <v>101.38461538461539</v>
      </c>
      <c r="R295" t="str">
        <f t="shared" si="81"/>
        <v xml:space="preserve"> </v>
      </c>
      <c r="S295" t="str">
        <f t="shared" si="82"/>
        <v xml:space="preserve"> </v>
      </c>
      <c r="T295" t="str">
        <f t="shared" si="83"/>
        <v xml:space="preserve"> </v>
      </c>
      <c r="U295" t="str">
        <f t="shared" si="84"/>
        <v xml:space="preserve"> </v>
      </c>
      <c r="V295" t="str">
        <f t="shared" si="85"/>
        <v xml:space="preserve"> </v>
      </c>
      <c r="W295" t="str">
        <f t="shared" si="86"/>
        <v xml:space="preserve"> </v>
      </c>
      <c r="X295" t="str">
        <f t="shared" si="87"/>
        <v xml:space="preserve"> </v>
      </c>
    </row>
    <row r="296" spans="1:24" x14ac:dyDescent="0.25">
      <c r="A296">
        <v>5000</v>
      </c>
      <c r="B296">
        <v>5000</v>
      </c>
      <c r="C296" t="s">
        <v>8310</v>
      </c>
      <c r="D296" t="s">
        <v>8315</v>
      </c>
      <c r="E296" t="s">
        <v>8219</v>
      </c>
      <c r="F296">
        <f t="shared" si="71"/>
        <v>100</v>
      </c>
      <c r="H296">
        <f t="shared" si="72"/>
        <v>5000</v>
      </c>
      <c r="I296" t="str">
        <f t="shared" si="73"/>
        <v xml:space="preserve"> </v>
      </c>
      <c r="J296" t="str">
        <f t="shared" si="74"/>
        <v xml:space="preserve"> </v>
      </c>
      <c r="K296" t="str">
        <f t="shared" si="75"/>
        <v xml:space="preserve"> </v>
      </c>
      <c r="L296" t="str">
        <f t="shared" si="76"/>
        <v xml:space="preserve"> </v>
      </c>
      <c r="M296" t="str">
        <f t="shared" si="77"/>
        <v xml:space="preserve"> </v>
      </c>
      <c r="N296" t="str">
        <f t="shared" si="78"/>
        <v xml:space="preserve"> </v>
      </c>
      <c r="O296" t="str">
        <f t="shared" si="79"/>
        <v xml:space="preserve"> </v>
      </c>
      <c r="Q296">
        <f t="shared" si="80"/>
        <v>100</v>
      </c>
      <c r="R296" t="str">
        <f t="shared" si="81"/>
        <v xml:space="preserve"> </v>
      </c>
      <c r="S296" t="str">
        <f t="shared" si="82"/>
        <v xml:space="preserve"> </v>
      </c>
      <c r="T296" t="str">
        <f t="shared" si="83"/>
        <v xml:space="preserve"> </v>
      </c>
      <c r="U296" t="str">
        <f t="shared" si="84"/>
        <v xml:space="preserve"> </v>
      </c>
      <c r="V296" t="str">
        <f t="shared" si="85"/>
        <v xml:space="preserve"> </v>
      </c>
      <c r="W296" t="str">
        <f t="shared" si="86"/>
        <v xml:space="preserve"> </v>
      </c>
      <c r="X296" t="str">
        <f t="shared" si="87"/>
        <v xml:space="preserve"> </v>
      </c>
    </row>
    <row r="297" spans="1:24" x14ac:dyDescent="0.25">
      <c r="A297">
        <v>50000</v>
      </c>
      <c r="B297">
        <v>66554.559999999998</v>
      </c>
      <c r="C297" t="s">
        <v>8310</v>
      </c>
      <c r="D297" t="s">
        <v>8315</v>
      </c>
      <c r="E297" t="s">
        <v>8219</v>
      </c>
      <c r="F297">
        <f t="shared" si="71"/>
        <v>133.10911999999999</v>
      </c>
      <c r="H297">
        <f t="shared" si="72"/>
        <v>50000</v>
      </c>
      <c r="I297" t="str">
        <f t="shared" si="73"/>
        <v xml:space="preserve"> </v>
      </c>
      <c r="J297" t="str">
        <f t="shared" si="74"/>
        <v xml:space="preserve"> </v>
      </c>
      <c r="K297" t="str">
        <f t="shared" si="75"/>
        <v xml:space="preserve"> </v>
      </c>
      <c r="L297" t="str">
        <f t="shared" si="76"/>
        <v xml:space="preserve"> </v>
      </c>
      <c r="M297" t="str">
        <f t="shared" si="77"/>
        <v xml:space="preserve"> </v>
      </c>
      <c r="N297" t="str">
        <f t="shared" si="78"/>
        <v xml:space="preserve"> </v>
      </c>
      <c r="O297" t="str">
        <f t="shared" si="79"/>
        <v xml:space="preserve"> </v>
      </c>
      <c r="Q297">
        <f t="shared" si="80"/>
        <v>133.10911999999999</v>
      </c>
      <c r="R297" t="str">
        <f t="shared" si="81"/>
        <v xml:space="preserve"> </v>
      </c>
      <c r="S297" t="str">
        <f t="shared" si="82"/>
        <v xml:space="preserve"> </v>
      </c>
      <c r="T297" t="str">
        <f t="shared" si="83"/>
        <v xml:space="preserve"> </v>
      </c>
      <c r="U297" t="str">
        <f t="shared" si="84"/>
        <v xml:space="preserve"> </v>
      </c>
      <c r="V297" t="str">
        <f t="shared" si="85"/>
        <v xml:space="preserve"> </v>
      </c>
      <c r="W297" t="str">
        <f t="shared" si="86"/>
        <v xml:space="preserve"> </v>
      </c>
      <c r="X297" t="str">
        <f t="shared" si="87"/>
        <v xml:space="preserve"> </v>
      </c>
    </row>
    <row r="298" spans="1:24" x14ac:dyDescent="0.25">
      <c r="A298">
        <v>25000</v>
      </c>
      <c r="B298">
        <v>29681.55</v>
      </c>
      <c r="C298" t="s">
        <v>8310</v>
      </c>
      <c r="D298" t="s">
        <v>8315</v>
      </c>
      <c r="E298" t="s">
        <v>8219</v>
      </c>
      <c r="F298">
        <f t="shared" si="71"/>
        <v>118.72620000000001</v>
      </c>
      <c r="H298">
        <f t="shared" si="72"/>
        <v>25000</v>
      </c>
      <c r="I298" t="str">
        <f t="shared" si="73"/>
        <v xml:space="preserve"> </v>
      </c>
      <c r="J298" t="str">
        <f t="shared" si="74"/>
        <v xml:space="preserve"> </v>
      </c>
      <c r="K298" t="str">
        <f t="shared" si="75"/>
        <v xml:space="preserve"> </v>
      </c>
      <c r="L298" t="str">
        <f t="shared" si="76"/>
        <v xml:space="preserve"> </v>
      </c>
      <c r="M298" t="str">
        <f t="shared" si="77"/>
        <v xml:space="preserve"> </v>
      </c>
      <c r="N298" t="str">
        <f t="shared" si="78"/>
        <v xml:space="preserve"> </v>
      </c>
      <c r="O298" t="str">
        <f t="shared" si="79"/>
        <v xml:space="preserve"> </v>
      </c>
      <c r="Q298">
        <f t="shared" si="80"/>
        <v>118.72620000000001</v>
      </c>
      <c r="R298" t="str">
        <f t="shared" si="81"/>
        <v xml:space="preserve"> </v>
      </c>
      <c r="S298" t="str">
        <f t="shared" si="82"/>
        <v xml:space="preserve"> </v>
      </c>
      <c r="T298" t="str">
        <f t="shared" si="83"/>
        <v xml:space="preserve"> </v>
      </c>
      <c r="U298" t="str">
        <f t="shared" si="84"/>
        <v xml:space="preserve"> </v>
      </c>
      <c r="V298" t="str">
        <f t="shared" si="85"/>
        <v xml:space="preserve"> </v>
      </c>
      <c r="W298" t="str">
        <f t="shared" si="86"/>
        <v xml:space="preserve"> </v>
      </c>
      <c r="X298" t="str">
        <f t="shared" si="87"/>
        <v xml:space="preserve"> </v>
      </c>
    </row>
    <row r="299" spans="1:24" x14ac:dyDescent="0.25">
      <c r="A299">
        <v>20000</v>
      </c>
      <c r="B299">
        <v>20128</v>
      </c>
      <c r="C299" t="s">
        <v>8310</v>
      </c>
      <c r="D299" t="s">
        <v>8315</v>
      </c>
      <c r="E299" t="s">
        <v>8219</v>
      </c>
      <c r="F299">
        <f t="shared" si="71"/>
        <v>100.64</v>
      </c>
      <c r="H299">
        <f t="shared" si="72"/>
        <v>20000</v>
      </c>
      <c r="I299" t="str">
        <f t="shared" si="73"/>
        <v xml:space="preserve"> </v>
      </c>
      <c r="J299" t="str">
        <f t="shared" si="74"/>
        <v xml:space="preserve"> </v>
      </c>
      <c r="K299" t="str">
        <f t="shared" si="75"/>
        <v xml:space="preserve"> </v>
      </c>
      <c r="L299" t="str">
        <f t="shared" si="76"/>
        <v xml:space="preserve"> </v>
      </c>
      <c r="M299" t="str">
        <f t="shared" si="77"/>
        <v xml:space="preserve"> </v>
      </c>
      <c r="N299" t="str">
        <f t="shared" si="78"/>
        <v xml:space="preserve"> </v>
      </c>
      <c r="O299" t="str">
        <f t="shared" si="79"/>
        <v xml:space="preserve"> </v>
      </c>
      <c r="Q299">
        <f t="shared" si="80"/>
        <v>100.64</v>
      </c>
      <c r="R299" t="str">
        <f t="shared" si="81"/>
        <v xml:space="preserve"> </v>
      </c>
      <c r="S299" t="str">
        <f t="shared" si="82"/>
        <v xml:space="preserve"> </v>
      </c>
      <c r="T299" t="str">
        <f t="shared" si="83"/>
        <v xml:space="preserve"> </v>
      </c>
      <c r="U299" t="str">
        <f t="shared" si="84"/>
        <v xml:space="preserve"> </v>
      </c>
      <c r="V299" t="str">
        <f t="shared" si="85"/>
        <v xml:space="preserve"> </v>
      </c>
      <c r="W299" t="str">
        <f t="shared" si="86"/>
        <v xml:space="preserve"> </v>
      </c>
      <c r="X299" t="str">
        <f t="shared" si="87"/>
        <v xml:space="preserve"> </v>
      </c>
    </row>
    <row r="300" spans="1:24" x14ac:dyDescent="0.25">
      <c r="A300">
        <v>126000</v>
      </c>
      <c r="B300">
        <v>137254.84</v>
      </c>
      <c r="C300" t="s">
        <v>8310</v>
      </c>
      <c r="D300" t="s">
        <v>8315</v>
      </c>
      <c r="E300" t="s">
        <v>8219</v>
      </c>
      <c r="F300">
        <f t="shared" si="71"/>
        <v>108.93241269841269</v>
      </c>
      <c r="H300">
        <f t="shared" si="72"/>
        <v>126000</v>
      </c>
      <c r="I300" t="str">
        <f t="shared" si="73"/>
        <v xml:space="preserve"> </v>
      </c>
      <c r="J300" t="str">
        <f t="shared" si="74"/>
        <v xml:space="preserve"> </v>
      </c>
      <c r="K300" t="str">
        <f t="shared" si="75"/>
        <v xml:space="preserve"> </v>
      </c>
      <c r="L300" t="str">
        <f t="shared" si="76"/>
        <v xml:space="preserve"> </v>
      </c>
      <c r="M300" t="str">
        <f t="shared" si="77"/>
        <v xml:space="preserve"> </v>
      </c>
      <c r="N300" t="str">
        <f t="shared" si="78"/>
        <v xml:space="preserve"> </v>
      </c>
      <c r="O300" t="str">
        <f t="shared" si="79"/>
        <v xml:space="preserve"> </v>
      </c>
      <c r="Q300">
        <f t="shared" si="80"/>
        <v>108.93241269841269</v>
      </c>
      <c r="R300" t="str">
        <f t="shared" si="81"/>
        <v xml:space="preserve"> </v>
      </c>
      <c r="S300" t="str">
        <f t="shared" si="82"/>
        <v xml:space="preserve"> </v>
      </c>
      <c r="T300" t="str">
        <f t="shared" si="83"/>
        <v xml:space="preserve"> </v>
      </c>
      <c r="U300" t="str">
        <f t="shared" si="84"/>
        <v xml:space="preserve"> </v>
      </c>
      <c r="V300" t="str">
        <f t="shared" si="85"/>
        <v xml:space="preserve"> </v>
      </c>
      <c r="W300" t="str">
        <f t="shared" si="86"/>
        <v xml:space="preserve"> </v>
      </c>
      <c r="X300" t="str">
        <f t="shared" si="87"/>
        <v xml:space="preserve"> </v>
      </c>
    </row>
    <row r="301" spans="1:24" x14ac:dyDescent="0.25">
      <c r="A301">
        <v>10000</v>
      </c>
      <c r="B301">
        <v>17895.25</v>
      </c>
      <c r="C301" t="s">
        <v>8310</v>
      </c>
      <c r="D301" t="s">
        <v>8315</v>
      </c>
      <c r="E301" t="s">
        <v>8219</v>
      </c>
      <c r="F301">
        <f t="shared" si="71"/>
        <v>178.95250000000001</v>
      </c>
      <c r="H301">
        <f t="shared" si="72"/>
        <v>10000</v>
      </c>
      <c r="I301" t="str">
        <f t="shared" si="73"/>
        <v xml:space="preserve"> </v>
      </c>
      <c r="J301" t="str">
        <f t="shared" si="74"/>
        <v xml:space="preserve"> </v>
      </c>
      <c r="K301" t="str">
        <f t="shared" si="75"/>
        <v xml:space="preserve"> </v>
      </c>
      <c r="L301" t="str">
        <f t="shared" si="76"/>
        <v xml:space="preserve"> </v>
      </c>
      <c r="M301" t="str">
        <f t="shared" si="77"/>
        <v xml:space="preserve"> </v>
      </c>
      <c r="N301" t="str">
        <f t="shared" si="78"/>
        <v xml:space="preserve"> </v>
      </c>
      <c r="O301" t="str">
        <f t="shared" si="79"/>
        <v xml:space="preserve"> </v>
      </c>
      <c r="Q301">
        <f t="shared" si="80"/>
        <v>178.95250000000001</v>
      </c>
      <c r="R301" t="str">
        <f t="shared" si="81"/>
        <v xml:space="preserve"> </v>
      </c>
      <c r="S301" t="str">
        <f t="shared" si="82"/>
        <v xml:space="preserve"> </v>
      </c>
      <c r="T301" t="str">
        <f t="shared" si="83"/>
        <v xml:space="preserve"> </v>
      </c>
      <c r="U301" t="str">
        <f t="shared" si="84"/>
        <v xml:space="preserve"> </v>
      </c>
      <c r="V301" t="str">
        <f t="shared" si="85"/>
        <v xml:space="preserve"> </v>
      </c>
      <c r="W301" t="str">
        <f t="shared" si="86"/>
        <v xml:space="preserve"> </v>
      </c>
      <c r="X301" t="str">
        <f t="shared" si="87"/>
        <v xml:space="preserve"> </v>
      </c>
    </row>
    <row r="302" spans="1:24" x14ac:dyDescent="0.25">
      <c r="A302">
        <v>25000</v>
      </c>
      <c r="B302">
        <v>25430.66</v>
      </c>
      <c r="C302" t="s">
        <v>8310</v>
      </c>
      <c r="D302" t="s">
        <v>8315</v>
      </c>
      <c r="E302" t="s">
        <v>8219</v>
      </c>
      <c r="F302">
        <f t="shared" si="71"/>
        <v>101.72264</v>
      </c>
      <c r="H302">
        <f t="shared" si="72"/>
        <v>25000</v>
      </c>
      <c r="I302" t="str">
        <f t="shared" si="73"/>
        <v xml:space="preserve"> </v>
      </c>
      <c r="J302" t="str">
        <f t="shared" si="74"/>
        <v xml:space="preserve"> </v>
      </c>
      <c r="K302" t="str">
        <f t="shared" si="75"/>
        <v xml:space="preserve"> </v>
      </c>
      <c r="L302" t="str">
        <f t="shared" si="76"/>
        <v xml:space="preserve"> </v>
      </c>
      <c r="M302" t="str">
        <f t="shared" si="77"/>
        <v xml:space="preserve"> </v>
      </c>
      <c r="N302" t="str">
        <f t="shared" si="78"/>
        <v xml:space="preserve"> </v>
      </c>
      <c r="O302" t="str">
        <f t="shared" si="79"/>
        <v xml:space="preserve"> </v>
      </c>
      <c r="Q302">
        <f t="shared" si="80"/>
        <v>101.72264</v>
      </c>
      <c r="R302" t="str">
        <f t="shared" si="81"/>
        <v xml:space="preserve"> </v>
      </c>
      <c r="S302" t="str">
        <f t="shared" si="82"/>
        <v xml:space="preserve"> </v>
      </c>
      <c r="T302" t="str">
        <f t="shared" si="83"/>
        <v xml:space="preserve"> </v>
      </c>
      <c r="U302" t="str">
        <f t="shared" si="84"/>
        <v xml:space="preserve"> </v>
      </c>
      <c r="V302" t="str">
        <f t="shared" si="85"/>
        <v xml:space="preserve"> </v>
      </c>
      <c r="W302" t="str">
        <f t="shared" si="86"/>
        <v xml:space="preserve"> </v>
      </c>
      <c r="X302" t="str">
        <f t="shared" si="87"/>
        <v xml:space="preserve"> </v>
      </c>
    </row>
    <row r="303" spans="1:24" x14ac:dyDescent="0.25">
      <c r="A303">
        <v>13000</v>
      </c>
      <c r="B303">
        <v>15435.55</v>
      </c>
      <c r="C303" t="s">
        <v>8310</v>
      </c>
      <c r="D303" t="s">
        <v>8315</v>
      </c>
      <c r="E303" t="s">
        <v>8219</v>
      </c>
      <c r="F303">
        <f t="shared" si="71"/>
        <v>118.73499999999999</v>
      </c>
      <c r="H303">
        <f t="shared" si="72"/>
        <v>13000</v>
      </c>
      <c r="I303" t="str">
        <f t="shared" si="73"/>
        <v xml:space="preserve"> </v>
      </c>
      <c r="J303" t="str">
        <f t="shared" si="74"/>
        <v xml:space="preserve"> </v>
      </c>
      <c r="K303" t="str">
        <f t="shared" si="75"/>
        <v xml:space="preserve"> </v>
      </c>
      <c r="L303" t="str">
        <f t="shared" si="76"/>
        <v xml:space="preserve"> </v>
      </c>
      <c r="M303" t="str">
        <f t="shared" si="77"/>
        <v xml:space="preserve"> </v>
      </c>
      <c r="N303" t="str">
        <f t="shared" si="78"/>
        <v xml:space="preserve"> </v>
      </c>
      <c r="O303" t="str">
        <f t="shared" si="79"/>
        <v xml:space="preserve"> </v>
      </c>
      <c r="Q303">
        <f t="shared" si="80"/>
        <v>118.73499999999999</v>
      </c>
      <c r="R303" t="str">
        <f t="shared" si="81"/>
        <v xml:space="preserve"> </v>
      </c>
      <c r="S303" t="str">
        <f t="shared" si="82"/>
        <v xml:space="preserve"> </v>
      </c>
      <c r="T303" t="str">
        <f t="shared" si="83"/>
        <v xml:space="preserve"> </v>
      </c>
      <c r="U303" t="str">
        <f t="shared" si="84"/>
        <v xml:space="preserve"> </v>
      </c>
      <c r="V303" t="str">
        <f t="shared" si="85"/>
        <v xml:space="preserve"> </v>
      </c>
      <c r="W303" t="str">
        <f t="shared" si="86"/>
        <v xml:space="preserve"> </v>
      </c>
      <c r="X303" t="str">
        <f t="shared" si="87"/>
        <v xml:space="preserve"> </v>
      </c>
    </row>
    <row r="304" spans="1:24" x14ac:dyDescent="0.25">
      <c r="A304">
        <v>10000</v>
      </c>
      <c r="B304">
        <v>10046</v>
      </c>
      <c r="C304" t="s">
        <v>8310</v>
      </c>
      <c r="D304" t="s">
        <v>8315</v>
      </c>
      <c r="E304" t="s">
        <v>8219</v>
      </c>
      <c r="F304">
        <f t="shared" si="71"/>
        <v>100.46</v>
      </c>
      <c r="H304">
        <f t="shared" si="72"/>
        <v>10000</v>
      </c>
      <c r="I304" t="str">
        <f t="shared" si="73"/>
        <v xml:space="preserve"> </v>
      </c>
      <c r="J304" t="str">
        <f t="shared" si="74"/>
        <v xml:space="preserve"> </v>
      </c>
      <c r="K304" t="str">
        <f t="shared" si="75"/>
        <v xml:space="preserve"> </v>
      </c>
      <c r="L304" t="str">
        <f t="shared" si="76"/>
        <v xml:space="preserve"> </v>
      </c>
      <c r="M304" t="str">
        <f t="shared" si="77"/>
        <v xml:space="preserve"> </v>
      </c>
      <c r="N304" t="str">
        <f t="shared" si="78"/>
        <v xml:space="preserve"> </v>
      </c>
      <c r="O304" t="str">
        <f t="shared" si="79"/>
        <v xml:space="preserve"> </v>
      </c>
      <c r="Q304">
        <f t="shared" si="80"/>
        <v>100.46</v>
      </c>
      <c r="R304" t="str">
        <f t="shared" si="81"/>
        <v xml:space="preserve"> </v>
      </c>
      <c r="S304" t="str">
        <f t="shared" si="82"/>
        <v xml:space="preserve"> </v>
      </c>
      <c r="T304" t="str">
        <f t="shared" si="83"/>
        <v xml:space="preserve"> </v>
      </c>
      <c r="U304" t="str">
        <f t="shared" si="84"/>
        <v xml:space="preserve"> </v>
      </c>
      <c r="V304" t="str">
        <f t="shared" si="85"/>
        <v xml:space="preserve"> </v>
      </c>
      <c r="W304" t="str">
        <f t="shared" si="86"/>
        <v xml:space="preserve"> </v>
      </c>
      <c r="X304" t="str">
        <f t="shared" si="87"/>
        <v xml:space="preserve"> </v>
      </c>
    </row>
    <row r="305" spans="1:24" x14ac:dyDescent="0.25">
      <c r="A305">
        <v>3000</v>
      </c>
      <c r="B305">
        <v>4124</v>
      </c>
      <c r="C305" t="s">
        <v>8310</v>
      </c>
      <c r="D305" t="s">
        <v>8315</v>
      </c>
      <c r="E305" t="s">
        <v>8219</v>
      </c>
      <c r="F305">
        <f t="shared" si="71"/>
        <v>137.46666666666667</v>
      </c>
      <c r="H305">
        <f t="shared" si="72"/>
        <v>3000</v>
      </c>
      <c r="I305" t="str">
        <f t="shared" si="73"/>
        <v xml:space="preserve"> </v>
      </c>
      <c r="J305" t="str">
        <f t="shared" si="74"/>
        <v xml:space="preserve"> </v>
      </c>
      <c r="K305" t="str">
        <f t="shared" si="75"/>
        <v xml:space="preserve"> </v>
      </c>
      <c r="L305" t="str">
        <f t="shared" si="76"/>
        <v xml:space="preserve"> </v>
      </c>
      <c r="M305" t="str">
        <f t="shared" si="77"/>
        <v xml:space="preserve"> </v>
      </c>
      <c r="N305" t="str">
        <f t="shared" si="78"/>
        <v xml:space="preserve"> </v>
      </c>
      <c r="O305" t="str">
        <f t="shared" si="79"/>
        <v xml:space="preserve"> </v>
      </c>
      <c r="Q305">
        <f t="shared" si="80"/>
        <v>137.46666666666667</v>
      </c>
      <c r="R305" t="str">
        <f t="shared" si="81"/>
        <v xml:space="preserve"> </v>
      </c>
      <c r="S305" t="str">
        <f t="shared" si="82"/>
        <v xml:space="preserve"> </v>
      </c>
      <c r="T305" t="str">
        <f t="shared" si="83"/>
        <v xml:space="preserve"> </v>
      </c>
      <c r="U305" t="str">
        <f t="shared" si="84"/>
        <v xml:space="preserve"> </v>
      </c>
      <c r="V305" t="str">
        <f t="shared" si="85"/>
        <v xml:space="preserve"> </v>
      </c>
      <c r="W305" t="str">
        <f t="shared" si="86"/>
        <v xml:space="preserve"> </v>
      </c>
      <c r="X305" t="str">
        <f t="shared" si="87"/>
        <v xml:space="preserve"> </v>
      </c>
    </row>
    <row r="306" spans="1:24" x14ac:dyDescent="0.25">
      <c r="A306">
        <v>3400</v>
      </c>
      <c r="B306">
        <v>7876</v>
      </c>
      <c r="C306" t="s">
        <v>8310</v>
      </c>
      <c r="D306" t="s">
        <v>8315</v>
      </c>
      <c r="E306" t="s">
        <v>8219</v>
      </c>
      <c r="F306">
        <f t="shared" si="71"/>
        <v>231.64705882352939</v>
      </c>
      <c r="H306">
        <f t="shared" si="72"/>
        <v>3400</v>
      </c>
      <c r="I306" t="str">
        <f t="shared" si="73"/>
        <v xml:space="preserve"> </v>
      </c>
      <c r="J306" t="str">
        <f t="shared" si="74"/>
        <v xml:space="preserve"> </v>
      </c>
      <c r="K306" t="str">
        <f t="shared" si="75"/>
        <v xml:space="preserve"> </v>
      </c>
      <c r="L306" t="str">
        <f t="shared" si="76"/>
        <v xml:space="preserve"> </v>
      </c>
      <c r="M306" t="str">
        <f t="shared" si="77"/>
        <v xml:space="preserve"> </v>
      </c>
      <c r="N306" t="str">
        <f t="shared" si="78"/>
        <v xml:space="preserve"> </v>
      </c>
      <c r="O306" t="str">
        <f t="shared" si="79"/>
        <v xml:space="preserve"> </v>
      </c>
      <c r="Q306">
        <f t="shared" si="80"/>
        <v>231.64705882352939</v>
      </c>
      <c r="R306" t="str">
        <f t="shared" si="81"/>
        <v xml:space="preserve"> </v>
      </c>
      <c r="S306" t="str">
        <f t="shared" si="82"/>
        <v xml:space="preserve"> </v>
      </c>
      <c r="T306" t="str">
        <f t="shared" si="83"/>
        <v xml:space="preserve"> </v>
      </c>
      <c r="U306" t="str">
        <f t="shared" si="84"/>
        <v xml:space="preserve"> </v>
      </c>
      <c r="V306" t="str">
        <f t="shared" si="85"/>
        <v xml:space="preserve"> </v>
      </c>
      <c r="W306" t="str">
        <f t="shared" si="86"/>
        <v xml:space="preserve"> </v>
      </c>
      <c r="X306" t="str">
        <f t="shared" si="87"/>
        <v xml:space="preserve"> </v>
      </c>
    </row>
    <row r="307" spans="1:24" x14ac:dyDescent="0.25">
      <c r="A307">
        <v>7500</v>
      </c>
      <c r="B307">
        <v>9775</v>
      </c>
      <c r="C307" t="s">
        <v>8310</v>
      </c>
      <c r="D307" t="s">
        <v>8315</v>
      </c>
      <c r="E307" t="s">
        <v>8219</v>
      </c>
      <c r="F307">
        <f t="shared" si="71"/>
        <v>130.33333333333331</v>
      </c>
      <c r="H307">
        <f t="shared" si="72"/>
        <v>7500</v>
      </c>
      <c r="I307" t="str">
        <f t="shared" si="73"/>
        <v xml:space="preserve"> </v>
      </c>
      <c r="J307" t="str">
        <f t="shared" si="74"/>
        <v xml:space="preserve"> </v>
      </c>
      <c r="K307" t="str">
        <f t="shared" si="75"/>
        <v xml:space="preserve"> </v>
      </c>
      <c r="L307" t="str">
        <f t="shared" si="76"/>
        <v xml:space="preserve"> </v>
      </c>
      <c r="M307" t="str">
        <f t="shared" si="77"/>
        <v xml:space="preserve"> </v>
      </c>
      <c r="N307" t="str">
        <f t="shared" si="78"/>
        <v xml:space="preserve"> </v>
      </c>
      <c r="O307" t="str">
        <f t="shared" si="79"/>
        <v xml:space="preserve"> </v>
      </c>
      <c r="Q307">
        <f t="shared" si="80"/>
        <v>130.33333333333331</v>
      </c>
      <c r="R307" t="str">
        <f t="shared" si="81"/>
        <v xml:space="preserve"> </v>
      </c>
      <c r="S307" t="str">
        <f t="shared" si="82"/>
        <v xml:space="preserve"> </v>
      </c>
      <c r="T307" t="str">
        <f t="shared" si="83"/>
        <v xml:space="preserve"> </v>
      </c>
      <c r="U307" t="str">
        <f t="shared" si="84"/>
        <v xml:space="preserve"> </v>
      </c>
      <c r="V307" t="str">
        <f t="shared" si="85"/>
        <v xml:space="preserve"> </v>
      </c>
      <c r="W307" t="str">
        <f t="shared" si="86"/>
        <v xml:space="preserve"> </v>
      </c>
      <c r="X307" t="str">
        <f t="shared" si="87"/>
        <v xml:space="preserve"> </v>
      </c>
    </row>
    <row r="308" spans="1:24" x14ac:dyDescent="0.25">
      <c r="A308">
        <v>1000</v>
      </c>
      <c r="B308">
        <v>2929</v>
      </c>
      <c r="C308" t="s">
        <v>8310</v>
      </c>
      <c r="D308" t="s">
        <v>8315</v>
      </c>
      <c r="E308" t="s">
        <v>8219</v>
      </c>
      <c r="F308">
        <f t="shared" si="71"/>
        <v>292.89999999999998</v>
      </c>
      <c r="H308">
        <f t="shared" si="72"/>
        <v>1000</v>
      </c>
      <c r="I308" t="str">
        <f t="shared" si="73"/>
        <v xml:space="preserve"> </v>
      </c>
      <c r="J308" t="str">
        <f t="shared" si="74"/>
        <v xml:space="preserve"> </v>
      </c>
      <c r="K308" t="str">
        <f t="shared" si="75"/>
        <v xml:space="preserve"> </v>
      </c>
      <c r="L308" t="str">
        <f t="shared" si="76"/>
        <v xml:space="preserve"> </v>
      </c>
      <c r="M308" t="str">
        <f t="shared" si="77"/>
        <v xml:space="preserve"> </v>
      </c>
      <c r="N308" t="str">
        <f t="shared" si="78"/>
        <v xml:space="preserve"> </v>
      </c>
      <c r="O308" t="str">
        <f t="shared" si="79"/>
        <v xml:space="preserve"> </v>
      </c>
      <c r="Q308">
        <f t="shared" si="80"/>
        <v>292.89999999999998</v>
      </c>
      <c r="R308" t="str">
        <f t="shared" si="81"/>
        <v xml:space="preserve"> </v>
      </c>
      <c r="S308" t="str">
        <f t="shared" si="82"/>
        <v xml:space="preserve"> </v>
      </c>
      <c r="T308" t="str">
        <f t="shared" si="83"/>
        <v xml:space="preserve"> </v>
      </c>
      <c r="U308" t="str">
        <f t="shared" si="84"/>
        <v xml:space="preserve"> </v>
      </c>
      <c r="V308" t="str">
        <f t="shared" si="85"/>
        <v xml:space="preserve"> </v>
      </c>
      <c r="W308" t="str">
        <f t="shared" si="86"/>
        <v xml:space="preserve"> </v>
      </c>
      <c r="X308" t="str">
        <f t="shared" si="87"/>
        <v xml:space="preserve"> </v>
      </c>
    </row>
    <row r="309" spans="1:24" x14ac:dyDescent="0.25">
      <c r="A309">
        <v>22000</v>
      </c>
      <c r="B309">
        <v>24490</v>
      </c>
      <c r="C309" t="s">
        <v>8310</v>
      </c>
      <c r="D309" t="s">
        <v>8315</v>
      </c>
      <c r="E309" t="s">
        <v>8219</v>
      </c>
      <c r="F309">
        <f t="shared" si="71"/>
        <v>111.31818181818183</v>
      </c>
      <c r="H309">
        <f t="shared" si="72"/>
        <v>22000</v>
      </c>
      <c r="I309" t="str">
        <f t="shared" si="73"/>
        <v xml:space="preserve"> </v>
      </c>
      <c r="J309" t="str">
        <f t="shared" si="74"/>
        <v xml:space="preserve"> </v>
      </c>
      <c r="K309" t="str">
        <f t="shared" si="75"/>
        <v xml:space="preserve"> </v>
      </c>
      <c r="L309" t="str">
        <f t="shared" si="76"/>
        <v xml:space="preserve"> </v>
      </c>
      <c r="M309" t="str">
        <f t="shared" si="77"/>
        <v xml:space="preserve"> </v>
      </c>
      <c r="N309" t="str">
        <f t="shared" si="78"/>
        <v xml:space="preserve"> </v>
      </c>
      <c r="O309" t="str">
        <f t="shared" si="79"/>
        <v xml:space="preserve"> </v>
      </c>
      <c r="Q309">
        <f t="shared" si="80"/>
        <v>111.31818181818183</v>
      </c>
      <c r="R309" t="str">
        <f t="shared" si="81"/>
        <v xml:space="preserve"> </v>
      </c>
      <c r="S309" t="str">
        <f t="shared" si="82"/>
        <v xml:space="preserve"> </v>
      </c>
      <c r="T309" t="str">
        <f t="shared" si="83"/>
        <v xml:space="preserve"> </v>
      </c>
      <c r="U309" t="str">
        <f t="shared" si="84"/>
        <v xml:space="preserve"> </v>
      </c>
      <c r="V309" t="str">
        <f t="shared" si="85"/>
        <v xml:space="preserve"> </v>
      </c>
      <c r="W309" t="str">
        <f t="shared" si="86"/>
        <v xml:space="preserve"> </v>
      </c>
      <c r="X309" t="str">
        <f t="shared" si="87"/>
        <v xml:space="preserve"> </v>
      </c>
    </row>
    <row r="310" spans="1:24" x14ac:dyDescent="0.25">
      <c r="A310">
        <v>12000</v>
      </c>
      <c r="B310">
        <v>12668</v>
      </c>
      <c r="C310" t="s">
        <v>8310</v>
      </c>
      <c r="D310" t="s">
        <v>8315</v>
      </c>
      <c r="E310" t="s">
        <v>8219</v>
      </c>
      <c r="F310">
        <f t="shared" si="71"/>
        <v>105.56666666666668</v>
      </c>
      <c r="H310">
        <f t="shared" si="72"/>
        <v>12000</v>
      </c>
      <c r="I310" t="str">
        <f t="shared" si="73"/>
        <v xml:space="preserve"> </v>
      </c>
      <c r="J310" t="str">
        <f t="shared" si="74"/>
        <v xml:space="preserve"> </v>
      </c>
      <c r="K310" t="str">
        <f t="shared" si="75"/>
        <v xml:space="preserve"> </v>
      </c>
      <c r="L310" t="str">
        <f t="shared" si="76"/>
        <v xml:space="preserve"> </v>
      </c>
      <c r="M310" t="str">
        <f t="shared" si="77"/>
        <v xml:space="preserve"> </v>
      </c>
      <c r="N310" t="str">
        <f t="shared" si="78"/>
        <v xml:space="preserve"> </v>
      </c>
      <c r="O310" t="str">
        <f t="shared" si="79"/>
        <v xml:space="preserve"> </v>
      </c>
      <c r="Q310">
        <f t="shared" si="80"/>
        <v>105.56666666666668</v>
      </c>
      <c r="R310" t="str">
        <f t="shared" si="81"/>
        <v xml:space="preserve"> </v>
      </c>
      <c r="S310" t="str">
        <f t="shared" si="82"/>
        <v xml:space="preserve"> </v>
      </c>
      <c r="T310" t="str">
        <f t="shared" si="83"/>
        <v xml:space="preserve"> </v>
      </c>
      <c r="U310" t="str">
        <f t="shared" si="84"/>
        <v xml:space="preserve"> </v>
      </c>
      <c r="V310" t="str">
        <f t="shared" si="85"/>
        <v xml:space="preserve"> </v>
      </c>
      <c r="W310" t="str">
        <f t="shared" si="86"/>
        <v xml:space="preserve"> </v>
      </c>
      <c r="X310" t="str">
        <f t="shared" si="87"/>
        <v xml:space="preserve"> </v>
      </c>
    </row>
    <row r="311" spans="1:24" x14ac:dyDescent="0.25">
      <c r="A311">
        <v>18000</v>
      </c>
      <c r="B311">
        <v>21410</v>
      </c>
      <c r="C311" t="s">
        <v>8310</v>
      </c>
      <c r="D311" t="s">
        <v>8315</v>
      </c>
      <c r="E311" t="s">
        <v>8219</v>
      </c>
      <c r="F311">
        <f t="shared" si="71"/>
        <v>118.94444444444446</v>
      </c>
      <c r="H311">
        <f t="shared" si="72"/>
        <v>18000</v>
      </c>
      <c r="I311" t="str">
        <f t="shared" si="73"/>
        <v xml:space="preserve"> </v>
      </c>
      <c r="J311" t="str">
        <f t="shared" si="74"/>
        <v xml:space="preserve"> </v>
      </c>
      <c r="K311" t="str">
        <f t="shared" si="75"/>
        <v xml:space="preserve"> </v>
      </c>
      <c r="L311" t="str">
        <f t="shared" si="76"/>
        <v xml:space="preserve"> </v>
      </c>
      <c r="M311" t="str">
        <f t="shared" si="77"/>
        <v xml:space="preserve"> </v>
      </c>
      <c r="N311" t="str">
        <f t="shared" si="78"/>
        <v xml:space="preserve"> </v>
      </c>
      <c r="O311" t="str">
        <f t="shared" si="79"/>
        <v xml:space="preserve"> </v>
      </c>
      <c r="Q311">
        <f t="shared" si="80"/>
        <v>118.94444444444446</v>
      </c>
      <c r="R311" t="str">
        <f t="shared" si="81"/>
        <v xml:space="preserve"> </v>
      </c>
      <c r="S311" t="str">
        <f t="shared" si="82"/>
        <v xml:space="preserve"> </v>
      </c>
      <c r="T311" t="str">
        <f t="shared" si="83"/>
        <v xml:space="preserve"> </v>
      </c>
      <c r="U311" t="str">
        <f t="shared" si="84"/>
        <v xml:space="preserve"> </v>
      </c>
      <c r="V311" t="str">
        <f t="shared" si="85"/>
        <v xml:space="preserve"> </v>
      </c>
      <c r="W311" t="str">
        <f t="shared" si="86"/>
        <v xml:space="preserve"> </v>
      </c>
      <c r="X311" t="str">
        <f t="shared" si="87"/>
        <v xml:space="preserve"> </v>
      </c>
    </row>
    <row r="312" spans="1:24" x14ac:dyDescent="0.25">
      <c r="A312">
        <v>1000</v>
      </c>
      <c r="B312">
        <v>1041.29</v>
      </c>
      <c r="C312" t="s">
        <v>8310</v>
      </c>
      <c r="D312" t="s">
        <v>8315</v>
      </c>
      <c r="E312" t="s">
        <v>8219</v>
      </c>
      <c r="F312">
        <f t="shared" si="71"/>
        <v>104.129</v>
      </c>
      <c r="H312">
        <f t="shared" si="72"/>
        <v>1000</v>
      </c>
      <c r="I312" t="str">
        <f t="shared" si="73"/>
        <v xml:space="preserve"> </v>
      </c>
      <c r="J312" t="str">
        <f t="shared" si="74"/>
        <v xml:space="preserve"> </v>
      </c>
      <c r="K312" t="str">
        <f t="shared" si="75"/>
        <v xml:space="preserve"> </v>
      </c>
      <c r="L312" t="str">
        <f t="shared" si="76"/>
        <v xml:space="preserve"> </v>
      </c>
      <c r="M312" t="str">
        <f t="shared" si="77"/>
        <v xml:space="preserve"> </v>
      </c>
      <c r="N312" t="str">
        <f t="shared" si="78"/>
        <v xml:space="preserve"> </v>
      </c>
      <c r="O312" t="str">
        <f t="shared" si="79"/>
        <v xml:space="preserve"> </v>
      </c>
      <c r="Q312">
        <f t="shared" si="80"/>
        <v>104.129</v>
      </c>
      <c r="R312" t="str">
        <f t="shared" si="81"/>
        <v xml:space="preserve"> </v>
      </c>
      <c r="S312" t="str">
        <f t="shared" si="82"/>
        <v xml:space="preserve"> </v>
      </c>
      <c r="T312" t="str">
        <f t="shared" si="83"/>
        <v xml:space="preserve"> </v>
      </c>
      <c r="U312" t="str">
        <f t="shared" si="84"/>
        <v xml:space="preserve"> </v>
      </c>
      <c r="V312" t="str">
        <f t="shared" si="85"/>
        <v xml:space="preserve"> </v>
      </c>
      <c r="W312" t="str">
        <f t="shared" si="86"/>
        <v xml:space="preserve"> </v>
      </c>
      <c r="X312" t="str">
        <f t="shared" si="87"/>
        <v xml:space="preserve"> </v>
      </c>
    </row>
    <row r="313" spans="1:24" x14ac:dyDescent="0.25">
      <c r="A313">
        <v>20000</v>
      </c>
      <c r="B313">
        <v>20820.330000000002</v>
      </c>
      <c r="C313" t="s">
        <v>8310</v>
      </c>
      <c r="D313" t="s">
        <v>8315</v>
      </c>
      <c r="E313" t="s">
        <v>8219</v>
      </c>
      <c r="F313">
        <f t="shared" si="71"/>
        <v>104.10165000000001</v>
      </c>
      <c r="H313">
        <f t="shared" si="72"/>
        <v>20000</v>
      </c>
      <c r="I313" t="str">
        <f t="shared" si="73"/>
        <v xml:space="preserve"> </v>
      </c>
      <c r="J313" t="str">
        <f t="shared" si="74"/>
        <v xml:space="preserve"> </v>
      </c>
      <c r="K313" t="str">
        <f t="shared" si="75"/>
        <v xml:space="preserve"> </v>
      </c>
      <c r="L313" t="str">
        <f t="shared" si="76"/>
        <v xml:space="preserve"> </v>
      </c>
      <c r="M313" t="str">
        <f t="shared" si="77"/>
        <v xml:space="preserve"> </v>
      </c>
      <c r="N313" t="str">
        <f t="shared" si="78"/>
        <v xml:space="preserve"> </v>
      </c>
      <c r="O313" t="str">
        <f t="shared" si="79"/>
        <v xml:space="preserve"> </v>
      </c>
      <c r="Q313">
        <f t="shared" si="80"/>
        <v>104.10165000000001</v>
      </c>
      <c r="R313" t="str">
        <f t="shared" si="81"/>
        <v xml:space="preserve"> </v>
      </c>
      <c r="S313" t="str">
        <f t="shared" si="82"/>
        <v xml:space="preserve"> </v>
      </c>
      <c r="T313" t="str">
        <f t="shared" si="83"/>
        <v xml:space="preserve"> </v>
      </c>
      <c r="U313" t="str">
        <f t="shared" si="84"/>
        <v xml:space="preserve"> </v>
      </c>
      <c r="V313" t="str">
        <f t="shared" si="85"/>
        <v xml:space="preserve"> </v>
      </c>
      <c r="W313" t="str">
        <f t="shared" si="86"/>
        <v xml:space="preserve"> </v>
      </c>
      <c r="X313" t="str">
        <f t="shared" si="87"/>
        <v xml:space="preserve"> </v>
      </c>
    </row>
    <row r="314" spans="1:24" x14ac:dyDescent="0.25">
      <c r="A314">
        <v>8000</v>
      </c>
      <c r="B314">
        <v>8950</v>
      </c>
      <c r="C314" t="s">
        <v>8310</v>
      </c>
      <c r="D314" t="s">
        <v>8315</v>
      </c>
      <c r="E314" t="s">
        <v>8219</v>
      </c>
      <c r="F314">
        <f t="shared" si="71"/>
        <v>111.87499999999999</v>
      </c>
      <c r="H314">
        <f t="shared" si="72"/>
        <v>8000</v>
      </c>
      <c r="I314" t="str">
        <f t="shared" si="73"/>
        <v xml:space="preserve"> </v>
      </c>
      <c r="J314" t="str">
        <f t="shared" si="74"/>
        <v xml:space="preserve"> </v>
      </c>
      <c r="K314" t="str">
        <f t="shared" si="75"/>
        <v xml:space="preserve"> </v>
      </c>
      <c r="L314" t="str">
        <f t="shared" si="76"/>
        <v xml:space="preserve"> </v>
      </c>
      <c r="M314" t="str">
        <f t="shared" si="77"/>
        <v xml:space="preserve"> </v>
      </c>
      <c r="N314" t="str">
        <f t="shared" si="78"/>
        <v xml:space="preserve"> </v>
      </c>
      <c r="O314" t="str">
        <f t="shared" si="79"/>
        <v xml:space="preserve"> </v>
      </c>
      <c r="Q314">
        <f t="shared" si="80"/>
        <v>111.87499999999999</v>
      </c>
      <c r="R314" t="str">
        <f t="shared" si="81"/>
        <v xml:space="preserve"> </v>
      </c>
      <c r="S314" t="str">
        <f t="shared" si="82"/>
        <v xml:space="preserve"> </v>
      </c>
      <c r="T314" t="str">
        <f t="shared" si="83"/>
        <v xml:space="preserve"> </v>
      </c>
      <c r="U314" t="str">
        <f t="shared" si="84"/>
        <v xml:space="preserve"> </v>
      </c>
      <c r="V314" t="str">
        <f t="shared" si="85"/>
        <v xml:space="preserve"> </v>
      </c>
      <c r="W314" t="str">
        <f t="shared" si="86"/>
        <v xml:space="preserve"> </v>
      </c>
      <c r="X314" t="str">
        <f t="shared" si="87"/>
        <v xml:space="preserve"> </v>
      </c>
    </row>
    <row r="315" spans="1:24" x14ac:dyDescent="0.25">
      <c r="A315">
        <v>17000</v>
      </c>
      <c r="B315">
        <v>17805</v>
      </c>
      <c r="C315" t="s">
        <v>8310</v>
      </c>
      <c r="D315" t="s">
        <v>8315</v>
      </c>
      <c r="E315" t="s">
        <v>8219</v>
      </c>
      <c r="F315">
        <f t="shared" si="71"/>
        <v>104.73529411764706</v>
      </c>
      <c r="H315">
        <f t="shared" si="72"/>
        <v>17000</v>
      </c>
      <c r="I315" t="str">
        <f t="shared" si="73"/>
        <v xml:space="preserve"> </v>
      </c>
      <c r="J315" t="str">
        <f t="shared" si="74"/>
        <v xml:space="preserve"> </v>
      </c>
      <c r="K315" t="str">
        <f t="shared" si="75"/>
        <v xml:space="preserve"> </v>
      </c>
      <c r="L315" t="str">
        <f t="shared" si="76"/>
        <v xml:space="preserve"> </v>
      </c>
      <c r="M315" t="str">
        <f t="shared" si="77"/>
        <v xml:space="preserve"> </v>
      </c>
      <c r="N315" t="str">
        <f t="shared" si="78"/>
        <v xml:space="preserve"> </v>
      </c>
      <c r="O315" t="str">
        <f t="shared" si="79"/>
        <v xml:space="preserve"> </v>
      </c>
      <c r="Q315">
        <f t="shared" si="80"/>
        <v>104.73529411764706</v>
      </c>
      <c r="R315" t="str">
        <f t="shared" si="81"/>
        <v xml:space="preserve"> </v>
      </c>
      <c r="S315" t="str">
        <f t="shared" si="82"/>
        <v xml:space="preserve"> </v>
      </c>
      <c r="T315" t="str">
        <f t="shared" si="83"/>
        <v xml:space="preserve"> </v>
      </c>
      <c r="U315" t="str">
        <f t="shared" si="84"/>
        <v xml:space="preserve"> </v>
      </c>
      <c r="V315" t="str">
        <f t="shared" si="85"/>
        <v xml:space="preserve"> </v>
      </c>
      <c r="W315" t="str">
        <f t="shared" si="86"/>
        <v xml:space="preserve"> </v>
      </c>
      <c r="X315" t="str">
        <f t="shared" si="87"/>
        <v xml:space="preserve"> </v>
      </c>
    </row>
    <row r="316" spans="1:24" x14ac:dyDescent="0.25">
      <c r="A316">
        <v>1000</v>
      </c>
      <c r="B316">
        <v>3851.5</v>
      </c>
      <c r="C316" t="s">
        <v>8310</v>
      </c>
      <c r="D316" t="s">
        <v>8315</v>
      </c>
      <c r="E316" t="s">
        <v>8219</v>
      </c>
      <c r="F316">
        <f t="shared" si="71"/>
        <v>385.15000000000003</v>
      </c>
      <c r="H316">
        <f t="shared" si="72"/>
        <v>1000</v>
      </c>
      <c r="I316" t="str">
        <f t="shared" si="73"/>
        <v xml:space="preserve"> </v>
      </c>
      <c r="J316" t="str">
        <f t="shared" si="74"/>
        <v xml:space="preserve"> </v>
      </c>
      <c r="K316" t="str">
        <f t="shared" si="75"/>
        <v xml:space="preserve"> </v>
      </c>
      <c r="L316" t="str">
        <f t="shared" si="76"/>
        <v xml:space="preserve"> </v>
      </c>
      <c r="M316" t="str">
        <f t="shared" si="77"/>
        <v xml:space="preserve"> </v>
      </c>
      <c r="N316" t="str">
        <f t="shared" si="78"/>
        <v xml:space="preserve"> </v>
      </c>
      <c r="O316" t="str">
        <f t="shared" si="79"/>
        <v xml:space="preserve"> </v>
      </c>
      <c r="Q316">
        <f t="shared" si="80"/>
        <v>385.15000000000003</v>
      </c>
      <c r="R316" t="str">
        <f t="shared" si="81"/>
        <v xml:space="preserve"> </v>
      </c>
      <c r="S316" t="str">
        <f t="shared" si="82"/>
        <v xml:space="preserve"> </v>
      </c>
      <c r="T316" t="str">
        <f t="shared" si="83"/>
        <v xml:space="preserve"> </v>
      </c>
      <c r="U316" t="str">
        <f t="shared" si="84"/>
        <v xml:space="preserve"> </v>
      </c>
      <c r="V316" t="str">
        <f t="shared" si="85"/>
        <v xml:space="preserve"> </v>
      </c>
      <c r="W316" t="str">
        <f t="shared" si="86"/>
        <v xml:space="preserve"> </v>
      </c>
      <c r="X316" t="str">
        <f t="shared" si="87"/>
        <v xml:space="preserve"> </v>
      </c>
    </row>
    <row r="317" spans="1:24" x14ac:dyDescent="0.25">
      <c r="A317">
        <v>25000</v>
      </c>
      <c r="B317">
        <v>25312</v>
      </c>
      <c r="C317" t="s">
        <v>8310</v>
      </c>
      <c r="D317" t="s">
        <v>8315</v>
      </c>
      <c r="E317" t="s">
        <v>8219</v>
      </c>
      <c r="F317">
        <f t="shared" si="71"/>
        <v>101.248</v>
      </c>
      <c r="H317">
        <f t="shared" si="72"/>
        <v>25000</v>
      </c>
      <c r="I317" t="str">
        <f t="shared" si="73"/>
        <v xml:space="preserve"> </v>
      </c>
      <c r="J317" t="str">
        <f t="shared" si="74"/>
        <v xml:space="preserve"> </v>
      </c>
      <c r="K317" t="str">
        <f t="shared" si="75"/>
        <v xml:space="preserve"> </v>
      </c>
      <c r="L317" t="str">
        <f t="shared" si="76"/>
        <v xml:space="preserve"> </v>
      </c>
      <c r="M317" t="str">
        <f t="shared" si="77"/>
        <v xml:space="preserve"> </v>
      </c>
      <c r="N317" t="str">
        <f t="shared" si="78"/>
        <v xml:space="preserve"> </v>
      </c>
      <c r="O317" t="str">
        <f t="shared" si="79"/>
        <v xml:space="preserve"> </v>
      </c>
      <c r="Q317">
        <f t="shared" si="80"/>
        <v>101.248</v>
      </c>
      <c r="R317" t="str">
        <f t="shared" si="81"/>
        <v xml:space="preserve"> </v>
      </c>
      <c r="S317" t="str">
        <f t="shared" si="82"/>
        <v xml:space="preserve"> </v>
      </c>
      <c r="T317" t="str">
        <f t="shared" si="83"/>
        <v xml:space="preserve"> </v>
      </c>
      <c r="U317" t="str">
        <f t="shared" si="84"/>
        <v xml:space="preserve"> </v>
      </c>
      <c r="V317" t="str">
        <f t="shared" si="85"/>
        <v xml:space="preserve"> </v>
      </c>
      <c r="W317" t="str">
        <f t="shared" si="86"/>
        <v xml:space="preserve"> </v>
      </c>
      <c r="X317" t="str">
        <f t="shared" si="87"/>
        <v xml:space="preserve"> </v>
      </c>
    </row>
    <row r="318" spans="1:24" x14ac:dyDescent="0.25">
      <c r="A318">
        <v>15000</v>
      </c>
      <c r="B318">
        <v>17066</v>
      </c>
      <c r="C318" t="s">
        <v>8310</v>
      </c>
      <c r="D318" t="s">
        <v>8315</v>
      </c>
      <c r="E318" t="s">
        <v>8219</v>
      </c>
      <c r="F318">
        <f t="shared" si="71"/>
        <v>113.77333333333333</v>
      </c>
      <c r="H318">
        <f t="shared" si="72"/>
        <v>15000</v>
      </c>
      <c r="I318" t="str">
        <f t="shared" si="73"/>
        <v xml:space="preserve"> </v>
      </c>
      <c r="J318" t="str">
        <f t="shared" si="74"/>
        <v xml:space="preserve"> </v>
      </c>
      <c r="K318" t="str">
        <f t="shared" si="75"/>
        <v xml:space="preserve"> </v>
      </c>
      <c r="L318" t="str">
        <f t="shared" si="76"/>
        <v xml:space="preserve"> </v>
      </c>
      <c r="M318" t="str">
        <f t="shared" si="77"/>
        <v xml:space="preserve"> </v>
      </c>
      <c r="N318" t="str">
        <f t="shared" si="78"/>
        <v xml:space="preserve"> </v>
      </c>
      <c r="O318" t="str">
        <f t="shared" si="79"/>
        <v xml:space="preserve"> </v>
      </c>
      <c r="Q318">
        <f t="shared" si="80"/>
        <v>113.77333333333333</v>
      </c>
      <c r="R318" t="str">
        <f t="shared" si="81"/>
        <v xml:space="preserve"> </v>
      </c>
      <c r="S318" t="str">
        <f t="shared" si="82"/>
        <v xml:space="preserve"> </v>
      </c>
      <c r="T318" t="str">
        <f t="shared" si="83"/>
        <v xml:space="preserve"> </v>
      </c>
      <c r="U318" t="str">
        <f t="shared" si="84"/>
        <v xml:space="preserve"> </v>
      </c>
      <c r="V318" t="str">
        <f t="shared" si="85"/>
        <v xml:space="preserve"> </v>
      </c>
      <c r="W318" t="str">
        <f t="shared" si="86"/>
        <v xml:space="preserve"> </v>
      </c>
      <c r="X318" t="str">
        <f t="shared" si="87"/>
        <v xml:space="preserve"> </v>
      </c>
    </row>
    <row r="319" spans="1:24" x14ac:dyDescent="0.25">
      <c r="A319">
        <v>30000</v>
      </c>
      <c r="B319">
        <v>30241</v>
      </c>
      <c r="C319" t="s">
        <v>8310</v>
      </c>
      <c r="D319" t="s">
        <v>8315</v>
      </c>
      <c r="E319" t="s">
        <v>8219</v>
      </c>
      <c r="F319">
        <f t="shared" si="71"/>
        <v>100.80333333333333</v>
      </c>
      <c r="H319">
        <f t="shared" si="72"/>
        <v>30000</v>
      </c>
      <c r="I319" t="str">
        <f t="shared" si="73"/>
        <v xml:space="preserve"> </v>
      </c>
      <c r="J319" t="str">
        <f t="shared" si="74"/>
        <v xml:space="preserve"> </v>
      </c>
      <c r="K319" t="str">
        <f t="shared" si="75"/>
        <v xml:space="preserve"> </v>
      </c>
      <c r="L319" t="str">
        <f t="shared" si="76"/>
        <v xml:space="preserve"> </v>
      </c>
      <c r="M319" t="str">
        <f t="shared" si="77"/>
        <v xml:space="preserve"> </v>
      </c>
      <c r="N319" t="str">
        <f t="shared" si="78"/>
        <v xml:space="preserve"> </v>
      </c>
      <c r="O319" t="str">
        <f t="shared" si="79"/>
        <v xml:space="preserve"> </v>
      </c>
      <c r="Q319">
        <f t="shared" si="80"/>
        <v>100.80333333333333</v>
      </c>
      <c r="R319" t="str">
        <f t="shared" si="81"/>
        <v xml:space="preserve"> </v>
      </c>
      <c r="S319" t="str">
        <f t="shared" si="82"/>
        <v xml:space="preserve"> </v>
      </c>
      <c r="T319" t="str">
        <f t="shared" si="83"/>
        <v xml:space="preserve"> </v>
      </c>
      <c r="U319" t="str">
        <f t="shared" si="84"/>
        <v xml:space="preserve"> </v>
      </c>
      <c r="V319" t="str">
        <f t="shared" si="85"/>
        <v xml:space="preserve"> </v>
      </c>
      <c r="W319" t="str">
        <f t="shared" si="86"/>
        <v xml:space="preserve"> </v>
      </c>
      <c r="X319" t="str">
        <f t="shared" si="87"/>
        <v xml:space="preserve"> </v>
      </c>
    </row>
    <row r="320" spans="1:24" x14ac:dyDescent="0.25">
      <c r="A320">
        <v>5000</v>
      </c>
      <c r="B320">
        <v>14166</v>
      </c>
      <c r="C320" t="s">
        <v>8310</v>
      </c>
      <c r="D320" t="s">
        <v>8315</v>
      </c>
      <c r="E320" t="s">
        <v>8219</v>
      </c>
      <c r="F320">
        <f t="shared" si="71"/>
        <v>283.32</v>
      </c>
      <c r="H320">
        <f t="shared" si="72"/>
        <v>5000</v>
      </c>
      <c r="I320" t="str">
        <f t="shared" si="73"/>
        <v xml:space="preserve"> </v>
      </c>
      <c r="J320" t="str">
        <f t="shared" si="74"/>
        <v xml:space="preserve"> </v>
      </c>
      <c r="K320" t="str">
        <f t="shared" si="75"/>
        <v xml:space="preserve"> </v>
      </c>
      <c r="L320" t="str">
        <f t="shared" si="76"/>
        <v xml:space="preserve"> </v>
      </c>
      <c r="M320" t="str">
        <f t="shared" si="77"/>
        <v xml:space="preserve"> </v>
      </c>
      <c r="N320" t="str">
        <f t="shared" si="78"/>
        <v xml:space="preserve"> </v>
      </c>
      <c r="O320" t="str">
        <f t="shared" si="79"/>
        <v xml:space="preserve"> </v>
      </c>
      <c r="Q320">
        <f t="shared" si="80"/>
        <v>283.32</v>
      </c>
      <c r="R320" t="str">
        <f t="shared" si="81"/>
        <v xml:space="preserve"> </v>
      </c>
      <c r="S320" t="str">
        <f t="shared" si="82"/>
        <v xml:space="preserve"> </v>
      </c>
      <c r="T320" t="str">
        <f t="shared" si="83"/>
        <v xml:space="preserve"> </v>
      </c>
      <c r="U320" t="str">
        <f t="shared" si="84"/>
        <v xml:space="preserve"> </v>
      </c>
      <c r="V320" t="str">
        <f t="shared" si="85"/>
        <v xml:space="preserve"> </v>
      </c>
      <c r="W320" t="str">
        <f t="shared" si="86"/>
        <v xml:space="preserve"> </v>
      </c>
      <c r="X320" t="str">
        <f t="shared" si="87"/>
        <v xml:space="preserve"> </v>
      </c>
    </row>
    <row r="321" spans="1:24" x14ac:dyDescent="0.25">
      <c r="A321">
        <v>5000</v>
      </c>
      <c r="B321">
        <v>5634</v>
      </c>
      <c r="C321" t="s">
        <v>8310</v>
      </c>
      <c r="D321" t="s">
        <v>8315</v>
      </c>
      <c r="E321" t="s">
        <v>8219</v>
      </c>
      <c r="F321">
        <f t="shared" si="71"/>
        <v>112.68</v>
      </c>
      <c r="H321">
        <f t="shared" si="72"/>
        <v>5000</v>
      </c>
      <c r="I321" t="str">
        <f t="shared" si="73"/>
        <v xml:space="preserve"> </v>
      </c>
      <c r="J321" t="str">
        <f t="shared" si="74"/>
        <v xml:space="preserve"> </v>
      </c>
      <c r="K321" t="str">
        <f t="shared" si="75"/>
        <v xml:space="preserve"> </v>
      </c>
      <c r="L321" t="str">
        <f t="shared" si="76"/>
        <v xml:space="preserve"> </v>
      </c>
      <c r="M321" t="str">
        <f t="shared" si="77"/>
        <v xml:space="preserve"> </v>
      </c>
      <c r="N321" t="str">
        <f t="shared" si="78"/>
        <v xml:space="preserve"> </v>
      </c>
      <c r="O321" t="str">
        <f t="shared" si="79"/>
        <v xml:space="preserve"> </v>
      </c>
      <c r="Q321">
        <f t="shared" si="80"/>
        <v>112.68</v>
      </c>
      <c r="R321" t="str">
        <f t="shared" si="81"/>
        <v xml:space="preserve"> </v>
      </c>
      <c r="S321" t="str">
        <f t="shared" si="82"/>
        <v xml:space="preserve"> </v>
      </c>
      <c r="T321" t="str">
        <f t="shared" si="83"/>
        <v xml:space="preserve"> </v>
      </c>
      <c r="U321" t="str">
        <f t="shared" si="84"/>
        <v xml:space="preserve"> </v>
      </c>
      <c r="V321" t="str">
        <f t="shared" si="85"/>
        <v xml:space="preserve"> </v>
      </c>
      <c r="W321" t="str">
        <f t="shared" si="86"/>
        <v xml:space="preserve"> </v>
      </c>
      <c r="X321" t="str">
        <f t="shared" si="87"/>
        <v xml:space="preserve"> </v>
      </c>
    </row>
    <row r="322" spans="1:24" x14ac:dyDescent="0.25">
      <c r="A322">
        <v>20000</v>
      </c>
      <c r="B322">
        <v>21316</v>
      </c>
      <c r="C322" t="s">
        <v>8310</v>
      </c>
      <c r="D322" t="s">
        <v>8315</v>
      </c>
      <c r="E322" t="s">
        <v>8219</v>
      </c>
      <c r="F322">
        <f t="shared" si="71"/>
        <v>106.58000000000001</v>
      </c>
      <c r="H322">
        <f t="shared" si="72"/>
        <v>20000</v>
      </c>
      <c r="I322" t="str">
        <f t="shared" si="73"/>
        <v xml:space="preserve"> </v>
      </c>
      <c r="J322" t="str">
        <f t="shared" si="74"/>
        <v xml:space="preserve"> </v>
      </c>
      <c r="K322" t="str">
        <f t="shared" si="75"/>
        <v xml:space="preserve"> </v>
      </c>
      <c r="L322" t="str">
        <f t="shared" si="76"/>
        <v xml:space="preserve"> </v>
      </c>
      <c r="M322" t="str">
        <f t="shared" si="77"/>
        <v xml:space="preserve"> </v>
      </c>
      <c r="N322" t="str">
        <f t="shared" si="78"/>
        <v xml:space="preserve"> </v>
      </c>
      <c r="O322" t="str">
        <f t="shared" si="79"/>
        <v xml:space="preserve"> </v>
      </c>
      <c r="Q322">
        <f t="shared" si="80"/>
        <v>106.58000000000001</v>
      </c>
      <c r="R322" t="str">
        <f t="shared" si="81"/>
        <v xml:space="preserve"> </v>
      </c>
      <c r="S322" t="str">
        <f t="shared" si="82"/>
        <v xml:space="preserve"> </v>
      </c>
      <c r="T322" t="str">
        <f t="shared" si="83"/>
        <v xml:space="preserve"> </v>
      </c>
      <c r="U322" t="str">
        <f t="shared" si="84"/>
        <v xml:space="preserve"> </v>
      </c>
      <c r="V322" t="str">
        <f t="shared" si="85"/>
        <v xml:space="preserve"> </v>
      </c>
      <c r="W322" t="str">
        <f t="shared" si="86"/>
        <v xml:space="preserve"> </v>
      </c>
      <c r="X322" t="str">
        <f t="shared" si="87"/>
        <v xml:space="preserve"> </v>
      </c>
    </row>
    <row r="323" spans="1:24" x14ac:dyDescent="0.25">
      <c r="A323">
        <v>35000</v>
      </c>
      <c r="B323">
        <v>35932</v>
      </c>
      <c r="C323" t="s">
        <v>8310</v>
      </c>
      <c r="D323" t="s">
        <v>8315</v>
      </c>
      <c r="E323" t="s">
        <v>8219</v>
      </c>
      <c r="F323">
        <f t="shared" ref="F323:F386" si="88">(B323/A323)*100</f>
        <v>102.66285714285715</v>
      </c>
      <c r="H323">
        <f t="shared" ref="H323:H386" si="89">IF(C323="film &amp; video",A323," ")</f>
        <v>35000</v>
      </c>
      <c r="I323" t="str">
        <f t="shared" ref="I323:I386" si="90">IF(C323="food",A323," ")</f>
        <v xml:space="preserve"> </v>
      </c>
      <c r="J323" t="str">
        <f t="shared" ref="J323:J386" si="91">IF(C323="games",A323," ")</f>
        <v xml:space="preserve"> </v>
      </c>
      <c r="K323" t="str">
        <f t="shared" ref="K323:K386" si="92">IF(C323="music",A323," ")</f>
        <v xml:space="preserve"> </v>
      </c>
      <c r="L323" t="str">
        <f t="shared" ref="L323:L386" si="93">IF(C323="photography",A323," ")</f>
        <v xml:space="preserve"> </v>
      </c>
      <c r="M323" t="str">
        <f t="shared" ref="M323:M386" si="94">IF(C323="publishing",A323," ")</f>
        <v xml:space="preserve"> </v>
      </c>
      <c r="N323" t="str">
        <f t="shared" ref="N323:N386" si="95">IF(C323="technology",A323," ")</f>
        <v xml:space="preserve"> </v>
      </c>
      <c r="O323" t="str">
        <f t="shared" ref="O323:O386" si="96">IF(C323="theater",A323," ")</f>
        <v xml:space="preserve"> </v>
      </c>
      <c r="Q323">
        <f t="shared" ref="Q323:Q386" si="97">IF($C323="film &amp; video",$F323," ")</f>
        <v>102.66285714285715</v>
      </c>
      <c r="R323" t="str">
        <f t="shared" ref="R323:R386" si="98">IF($C323="food",$F323," ")</f>
        <v xml:space="preserve"> </v>
      </c>
      <c r="S323" t="str">
        <f t="shared" ref="S323:S386" si="99">IF($C323="games",$F323," ")</f>
        <v xml:space="preserve"> </v>
      </c>
      <c r="T323" t="str">
        <f t="shared" ref="T323:T386" si="100">IF($C323="music",$F323," ")</f>
        <v xml:space="preserve"> </v>
      </c>
      <c r="U323" t="str">
        <f t="shared" ref="U323:U386" si="101">IF($C323="photography",$F323," ")</f>
        <v xml:space="preserve"> </v>
      </c>
      <c r="V323" t="str">
        <f t="shared" ref="V323:V386" si="102">IF($C323="publishing",$F323," ")</f>
        <v xml:space="preserve"> </v>
      </c>
      <c r="W323" t="str">
        <f t="shared" ref="W323:W386" si="103">IF($C323="technology",$F323," ")</f>
        <v xml:space="preserve"> </v>
      </c>
      <c r="X323" t="str">
        <f t="shared" ref="X323:X386" si="104">IF($C323="theater",$F323," ")</f>
        <v xml:space="preserve"> </v>
      </c>
    </row>
    <row r="324" spans="1:24" x14ac:dyDescent="0.25">
      <c r="A324">
        <v>25000</v>
      </c>
      <c r="B324">
        <v>26978</v>
      </c>
      <c r="C324" t="s">
        <v>8310</v>
      </c>
      <c r="D324" t="s">
        <v>8315</v>
      </c>
      <c r="E324" t="s">
        <v>8219</v>
      </c>
      <c r="F324">
        <f t="shared" si="88"/>
        <v>107.91200000000001</v>
      </c>
      <c r="H324">
        <f t="shared" si="89"/>
        <v>25000</v>
      </c>
      <c r="I324" t="str">
        <f t="shared" si="90"/>
        <v xml:space="preserve"> </v>
      </c>
      <c r="J324" t="str">
        <f t="shared" si="91"/>
        <v xml:space="preserve"> </v>
      </c>
      <c r="K324" t="str">
        <f t="shared" si="92"/>
        <v xml:space="preserve"> </v>
      </c>
      <c r="L324" t="str">
        <f t="shared" si="93"/>
        <v xml:space="preserve"> </v>
      </c>
      <c r="M324" t="str">
        <f t="shared" si="94"/>
        <v xml:space="preserve"> </v>
      </c>
      <c r="N324" t="str">
        <f t="shared" si="95"/>
        <v xml:space="preserve"> </v>
      </c>
      <c r="O324" t="str">
        <f t="shared" si="96"/>
        <v xml:space="preserve"> </v>
      </c>
      <c r="Q324">
        <f t="shared" si="97"/>
        <v>107.91200000000001</v>
      </c>
      <c r="R324" t="str">
        <f t="shared" si="98"/>
        <v xml:space="preserve"> </v>
      </c>
      <c r="S324" t="str">
        <f t="shared" si="99"/>
        <v xml:space="preserve"> </v>
      </c>
      <c r="T324" t="str">
        <f t="shared" si="100"/>
        <v xml:space="preserve"> </v>
      </c>
      <c r="U324" t="str">
        <f t="shared" si="101"/>
        <v xml:space="preserve"> </v>
      </c>
      <c r="V324" t="str">
        <f t="shared" si="102"/>
        <v xml:space="preserve"> </v>
      </c>
      <c r="W324" t="str">
        <f t="shared" si="103"/>
        <v xml:space="preserve"> </v>
      </c>
      <c r="X324" t="str">
        <f t="shared" si="104"/>
        <v xml:space="preserve"> </v>
      </c>
    </row>
    <row r="325" spans="1:24" x14ac:dyDescent="0.25">
      <c r="A325">
        <v>5400</v>
      </c>
      <c r="B325">
        <v>6646</v>
      </c>
      <c r="C325" t="s">
        <v>8310</v>
      </c>
      <c r="D325" t="s">
        <v>8315</v>
      </c>
      <c r="E325" t="s">
        <v>8219</v>
      </c>
      <c r="F325">
        <f t="shared" si="88"/>
        <v>123.07407407407408</v>
      </c>
      <c r="H325">
        <f t="shared" si="89"/>
        <v>5400</v>
      </c>
      <c r="I325" t="str">
        <f t="shared" si="90"/>
        <v xml:space="preserve"> </v>
      </c>
      <c r="J325" t="str">
        <f t="shared" si="91"/>
        <v xml:space="preserve"> </v>
      </c>
      <c r="K325" t="str">
        <f t="shared" si="92"/>
        <v xml:space="preserve"> </v>
      </c>
      <c r="L325" t="str">
        <f t="shared" si="93"/>
        <v xml:space="preserve"> </v>
      </c>
      <c r="M325" t="str">
        <f t="shared" si="94"/>
        <v xml:space="preserve"> </v>
      </c>
      <c r="N325" t="str">
        <f t="shared" si="95"/>
        <v xml:space="preserve"> </v>
      </c>
      <c r="O325" t="str">
        <f t="shared" si="96"/>
        <v xml:space="preserve"> </v>
      </c>
      <c r="Q325">
        <f t="shared" si="97"/>
        <v>123.07407407407408</v>
      </c>
      <c r="R325" t="str">
        <f t="shared" si="98"/>
        <v xml:space="preserve"> </v>
      </c>
      <c r="S325" t="str">
        <f t="shared" si="99"/>
        <v xml:space="preserve"> </v>
      </c>
      <c r="T325" t="str">
        <f t="shared" si="100"/>
        <v xml:space="preserve"> </v>
      </c>
      <c r="U325" t="str">
        <f t="shared" si="101"/>
        <v xml:space="preserve"> </v>
      </c>
      <c r="V325" t="str">
        <f t="shared" si="102"/>
        <v xml:space="preserve"> </v>
      </c>
      <c r="W325" t="str">
        <f t="shared" si="103"/>
        <v xml:space="preserve"> </v>
      </c>
      <c r="X325" t="str">
        <f t="shared" si="104"/>
        <v xml:space="preserve"> </v>
      </c>
    </row>
    <row r="326" spans="1:24" x14ac:dyDescent="0.25">
      <c r="A326">
        <v>8500</v>
      </c>
      <c r="B326">
        <v>8636</v>
      </c>
      <c r="C326" t="s">
        <v>8310</v>
      </c>
      <c r="D326" t="s">
        <v>8315</v>
      </c>
      <c r="E326" t="s">
        <v>8219</v>
      </c>
      <c r="F326">
        <f t="shared" si="88"/>
        <v>101.6</v>
      </c>
      <c r="H326">
        <f t="shared" si="89"/>
        <v>8500</v>
      </c>
      <c r="I326" t="str">
        <f t="shared" si="90"/>
        <v xml:space="preserve"> </v>
      </c>
      <c r="J326" t="str">
        <f t="shared" si="91"/>
        <v xml:space="preserve"> </v>
      </c>
      <c r="K326" t="str">
        <f t="shared" si="92"/>
        <v xml:space="preserve"> </v>
      </c>
      <c r="L326" t="str">
        <f t="shared" si="93"/>
        <v xml:space="preserve"> </v>
      </c>
      <c r="M326" t="str">
        <f t="shared" si="94"/>
        <v xml:space="preserve"> </v>
      </c>
      <c r="N326" t="str">
        <f t="shared" si="95"/>
        <v xml:space="preserve"> </v>
      </c>
      <c r="O326" t="str">
        <f t="shared" si="96"/>
        <v xml:space="preserve"> </v>
      </c>
      <c r="Q326">
        <f t="shared" si="97"/>
        <v>101.6</v>
      </c>
      <c r="R326" t="str">
        <f t="shared" si="98"/>
        <v xml:space="preserve"> </v>
      </c>
      <c r="S326" t="str">
        <f t="shared" si="99"/>
        <v xml:space="preserve"> </v>
      </c>
      <c r="T326" t="str">
        <f t="shared" si="100"/>
        <v xml:space="preserve"> </v>
      </c>
      <c r="U326" t="str">
        <f t="shared" si="101"/>
        <v xml:space="preserve"> </v>
      </c>
      <c r="V326" t="str">
        <f t="shared" si="102"/>
        <v xml:space="preserve"> </v>
      </c>
      <c r="W326" t="str">
        <f t="shared" si="103"/>
        <v xml:space="preserve"> </v>
      </c>
      <c r="X326" t="str">
        <f t="shared" si="104"/>
        <v xml:space="preserve"> </v>
      </c>
    </row>
    <row r="327" spans="1:24" x14ac:dyDescent="0.25">
      <c r="A327">
        <v>50000</v>
      </c>
      <c r="B327">
        <v>52198</v>
      </c>
      <c r="C327" t="s">
        <v>8310</v>
      </c>
      <c r="D327" t="s">
        <v>8315</v>
      </c>
      <c r="E327" t="s">
        <v>8219</v>
      </c>
      <c r="F327">
        <f t="shared" si="88"/>
        <v>104.396</v>
      </c>
      <c r="H327">
        <f t="shared" si="89"/>
        <v>50000</v>
      </c>
      <c r="I327" t="str">
        <f t="shared" si="90"/>
        <v xml:space="preserve"> </v>
      </c>
      <c r="J327" t="str">
        <f t="shared" si="91"/>
        <v xml:space="preserve"> </v>
      </c>
      <c r="K327" t="str">
        <f t="shared" si="92"/>
        <v xml:space="preserve"> </v>
      </c>
      <c r="L327" t="str">
        <f t="shared" si="93"/>
        <v xml:space="preserve"> </v>
      </c>
      <c r="M327" t="str">
        <f t="shared" si="94"/>
        <v xml:space="preserve"> </v>
      </c>
      <c r="N327" t="str">
        <f t="shared" si="95"/>
        <v xml:space="preserve"> </v>
      </c>
      <c r="O327" t="str">
        <f t="shared" si="96"/>
        <v xml:space="preserve"> </v>
      </c>
      <c r="Q327">
        <f t="shared" si="97"/>
        <v>104.396</v>
      </c>
      <c r="R327" t="str">
        <f t="shared" si="98"/>
        <v xml:space="preserve"> </v>
      </c>
      <c r="S327" t="str">
        <f t="shared" si="99"/>
        <v xml:space="preserve"> </v>
      </c>
      <c r="T327" t="str">
        <f t="shared" si="100"/>
        <v xml:space="preserve"> </v>
      </c>
      <c r="U327" t="str">
        <f t="shared" si="101"/>
        <v xml:space="preserve"> </v>
      </c>
      <c r="V327" t="str">
        <f t="shared" si="102"/>
        <v xml:space="preserve"> </v>
      </c>
      <c r="W327" t="str">
        <f t="shared" si="103"/>
        <v xml:space="preserve"> </v>
      </c>
      <c r="X327" t="str">
        <f t="shared" si="104"/>
        <v xml:space="preserve"> </v>
      </c>
    </row>
    <row r="328" spans="1:24" x14ac:dyDescent="0.25">
      <c r="A328">
        <v>150000</v>
      </c>
      <c r="B328">
        <v>169394.6</v>
      </c>
      <c r="C328" t="s">
        <v>8310</v>
      </c>
      <c r="D328" t="s">
        <v>8315</v>
      </c>
      <c r="E328" t="s">
        <v>8219</v>
      </c>
      <c r="F328">
        <f t="shared" si="88"/>
        <v>112.92973333333333</v>
      </c>
      <c r="H328">
        <f t="shared" si="89"/>
        <v>150000</v>
      </c>
      <c r="I328" t="str">
        <f t="shared" si="90"/>
        <v xml:space="preserve"> </v>
      </c>
      <c r="J328" t="str">
        <f t="shared" si="91"/>
        <v xml:space="preserve"> </v>
      </c>
      <c r="K328" t="str">
        <f t="shared" si="92"/>
        <v xml:space="preserve"> </v>
      </c>
      <c r="L328" t="str">
        <f t="shared" si="93"/>
        <v xml:space="preserve"> </v>
      </c>
      <c r="M328" t="str">
        <f t="shared" si="94"/>
        <v xml:space="preserve"> </v>
      </c>
      <c r="N328" t="str">
        <f t="shared" si="95"/>
        <v xml:space="preserve"> </v>
      </c>
      <c r="O328" t="str">
        <f t="shared" si="96"/>
        <v xml:space="preserve"> </v>
      </c>
      <c r="Q328">
        <f t="shared" si="97"/>
        <v>112.92973333333333</v>
      </c>
      <c r="R328" t="str">
        <f t="shared" si="98"/>
        <v xml:space="preserve"> </v>
      </c>
      <c r="S328" t="str">
        <f t="shared" si="99"/>
        <v xml:space="preserve"> </v>
      </c>
      <c r="T328" t="str">
        <f t="shared" si="100"/>
        <v xml:space="preserve"> </v>
      </c>
      <c r="U328" t="str">
        <f t="shared" si="101"/>
        <v xml:space="preserve"> </v>
      </c>
      <c r="V328" t="str">
        <f t="shared" si="102"/>
        <v xml:space="preserve"> </v>
      </c>
      <c r="W328" t="str">
        <f t="shared" si="103"/>
        <v xml:space="preserve"> </v>
      </c>
      <c r="X328" t="str">
        <f t="shared" si="104"/>
        <v xml:space="preserve"> </v>
      </c>
    </row>
    <row r="329" spans="1:24" x14ac:dyDescent="0.25">
      <c r="A329">
        <v>4000</v>
      </c>
      <c r="B329">
        <v>5456</v>
      </c>
      <c r="C329" t="s">
        <v>8310</v>
      </c>
      <c r="D329" t="s">
        <v>8315</v>
      </c>
      <c r="E329" t="s">
        <v>8219</v>
      </c>
      <c r="F329">
        <f t="shared" si="88"/>
        <v>136.4</v>
      </c>
      <c r="H329">
        <f t="shared" si="89"/>
        <v>4000</v>
      </c>
      <c r="I329" t="str">
        <f t="shared" si="90"/>
        <v xml:space="preserve"> </v>
      </c>
      <c r="J329" t="str">
        <f t="shared" si="91"/>
        <v xml:space="preserve"> </v>
      </c>
      <c r="K329" t="str">
        <f t="shared" si="92"/>
        <v xml:space="preserve"> </v>
      </c>
      <c r="L329" t="str">
        <f t="shared" si="93"/>
        <v xml:space="preserve"> </v>
      </c>
      <c r="M329" t="str">
        <f t="shared" si="94"/>
        <v xml:space="preserve"> </v>
      </c>
      <c r="N329" t="str">
        <f t="shared" si="95"/>
        <v xml:space="preserve"> </v>
      </c>
      <c r="O329" t="str">
        <f t="shared" si="96"/>
        <v xml:space="preserve"> </v>
      </c>
      <c r="Q329">
        <f t="shared" si="97"/>
        <v>136.4</v>
      </c>
      <c r="R329" t="str">
        <f t="shared" si="98"/>
        <v xml:space="preserve"> </v>
      </c>
      <c r="S329" t="str">
        <f t="shared" si="99"/>
        <v xml:space="preserve"> </v>
      </c>
      <c r="T329" t="str">
        <f t="shared" si="100"/>
        <v xml:space="preserve"> </v>
      </c>
      <c r="U329" t="str">
        <f t="shared" si="101"/>
        <v xml:space="preserve"> </v>
      </c>
      <c r="V329" t="str">
        <f t="shared" si="102"/>
        <v xml:space="preserve"> </v>
      </c>
      <c r="W329" t="str">
        <f t="shared" si="103"/>
        <v xml:space="preserve"> </v>
      </c>
      <c r="X329" t="str">
        <f t="shared" si="104"/>
        <v xml:space="preserve"> </v>
      </c>
    </row>
    <row r="330" spans="1:24" x14ac:dyDescent="0.25">
      <c r="A330">
        <v>75000</v>
      </c>
      <c r="B330">
        <v>77710.8</v>
      </c>
      <c r="C330" t="s">
        <v>8310</v>
      </c>
      <c r="D330" t="s">
        <v>8315</v>
      </c>
      <c r="E330" t="s">
        <v>8219</v>
      </c>
      <c r="F330">
        <f t="shared" si="88"/>
        <v>103.61439999999999</v>
      </c>
      <c r="H330">
        <f t="shared" si="89"/>
        <v>75000</v>
      </c>
      <c r="I330" t="str">
        <f t="shared" si="90"/>
        <v xml:space="preserve"> </v>
      </c>
      <c r="J330" t="str">
        <f t="shared" si="91"/>
        <v xml:space="preserve"> </v>
      </c>
      <c r="K330" t="str">
        <f t="shared" si="92"/>
        <v xml:space="preserve"> </v>
      </c>
      <c r="L330" t="str">
        <f t="shared" si="93"/>
        <v xml:space="preserve"> </v>
      </c>
      <c r="M330" t="str">
        <f t="shared" si="94"/>
        <v xml:space="preserve"> </v>
      </c>
      <c r="N330" t="str">
        <f t="shared" si="95"/>
        <v xml:space="preserve"> </v>
      </c>
      <c r="O330" t="str">
        <f t="shared" si="96"/>
        <v xml:space="preserve"> </v>
      </c>
      <c r="Q330">
        <f t="shared" si="97"/>
        <v>103.61439999999999</v>
      </c>
      <c r="R330" t="str">
        <f t="shared" si="98"/>
        <v xml:space="preserve"> </v>
      </c>
      <c r="S330" t="str">
        <f t="shared" si="99"/>
        <v xml:space="preserve"> </v>
      </c>
      <c r="T330" t="str">
        <f t="shared" si="100"/>
        <v xml:space="preserve"> </v>
      </c>
      <c r="U330" t="str">
        <f t="shared" si="101"/>
        <v xml:space="preserve"> </v>
      </c>
      <c r="V330" t="str">
        <f t="shared" si="102"/>
        <v xml:space="preserve"> </v>
      </c>
      <c r="W330" t="str">
        <f t="shared" si="103"/>
        <v xml:space="preserve"> </v>
      </c>
      <c r="X330" t="str">
        <f t="shared" si="104"/>
        <v xml:space="preserve"> </v>
      </c>
    </row>
    <row r="331" spans="1:24" x14ac:dyDescent="0.25">
      <c r="A331">
        <v>10000</v>
      </c>
      <c r="B331">
        <v>10550</v>
      </c>
      <c r="C331" t="s">
        <v>8310</v>
      </c>
      <c r="D331" t="s">
        <v>8315</v>
      </c>
      <c r="E331" t="s">
        <v>8219</v>
      </c>
      <c r="F331">
        <f t="shared" si="88"/>
        <v>105.5</v>
      </c>
      <c r="H331">
        <f t="shared" si="89"/>
        <v>10000</v>
      </c>
      <c r="I331" t="str">
        <f t="shared" si="90"/>
        <v xml:space="preserve"> </v>
      </c>
      <c r="J331" t="str">
        <f t="shared" si="91"/>
        <v xml:space="preserve"> </v>
      </c>
      <c r="K331" t="str">
        <f t="shared" si="92"/>
        <v xml:space="preserve"> </v>
      </c>
      <c r="L331" t="str">
        <f t="shared" si="93"/>
        <v xml:space="preserve"> </v>
      </c>
      <c r="M331" t="str">
        <f t="shared" si="94"/>
        <v xml:space="preserve"> </v>
      </c>
      <c r="N331" t="str">
        <f t="shared" si="95"/>
        <v xml:space="preserve"> </v>
      </c>
      <c r="O331" t="str">
        <f t="shared" si="96"/>
        <v xml:space="preserve"> </v>
      </c>
      <c r="Q331">
        <f t="shared" si="97"/>
        <v>105.5</v>
      </c>
      <c r="R331" t="str">
        <f t="shared" si="98"/>
        <v xml:space="preserve"> </v>
      </c>
      <c r="S331" t="str">
        <f t="shared" si="99"/>
        <v xml:space="preserve"> </v>
      </c>
      <c r="T331" t="str">
        <f t="shared" si="100"/>
        <v xml:space="preserve"> </v>
      </c>
      <c r="U331" t="str">
        <f t="shared" si="101"/>
        <v xml:space="preserve"> </v>
      </c>
      <c r="V331" t="str">
        <f t="shared" si="102"/>
        <v xml:space="preserve"> </v>
      </c>
      <c r="W331" t="str">
        <f t="shared" si="103"/>
        <v xml:space="preserve"> </v>
      </c>
      <c r="X331" t="str">
        <f t="shared" si="104"/>
        <v xml:space="preserve"> </v>
      </c>
    </row>
    <row r="332" spans="1:24" x14ac:dyDescent="0.25">
      <c r="A332">
        <v>35000</v>
      </c>
      <c r="B332">
        <v>35640</v>
      </c>
      <c r="C332" t="s">
        <v>8310</v>
      </c>
      <c r="D332" t="s">
        <v>8315</v>
      </c>
      <c r="E332" t="s">
        <v>8219</v>
      </c>
      <c r="F332">
        <f t="shared" si="88"/>
        <v>101.82857142857142</v>
      </c>
      <c r="H332">
        <f t="shared" si="89"/>
        <v>35000</v>
      </c>
      <c r="I332" t="str">
        <f t="shared" si="90"/>
        <v xml:space="preserve"> </v>
      </c>
      <c r="J332" t="str">
        <f t="shared" si="91"/>
        <v xml:space="preserve"> </v>
      </c>
      <c r="K332" t="str">
        <f t="shared" si="92"/>
        <v xml:space="preserve"> </v>
      </c>
      <c r="L332" t="str">
        <f t="shared" si="93"/>
        <v xml:space="preserve"> </v>
      </c>
      <c r="M332" t="str">
        <f t="shared" si="94"/>
        <v xml:space="preserve"> </v>
      </c>
      <c r="N332" t="str">
        <f t="shared" si="95"/>
        <v xml:space="preserve"> </v>
      </c>
      <c r="O332" t="str">
        <f t="shared" si="96"/>
        <v xml:space="preserve"> </v>
      </c>
      <c r="Q332">
        <f t="shared" si="97"/>
        <v>101.82857142857142</v>
      </c>
      <c r="R332" t="str">
        <f t="shared" si="98"/>
        <v xml:space="preserve"> </v>
      </c>
      <c r="S332" t="str">
        <f t="shared" si="99"/>
        <v xml:space="preserve"> </v>
      </c>
      <c r="T332" t="str">
        <f t="shared" si="100"/>
        <v xml:space="preserve"> </v>
      </c>
      <c r="U332" t="str">
        <f t="shared" si="101"/>
        <v xml:space="preserve"> </v>
      </c>
      <c r="V332" t="str">
        <f t="shared" si="102"/>
        <v xml:space="preserve"> </v>
      </c>
      <c r="W332" t="str">
        <f t="shared" si="103"/>
        <v xml:space="preserve"> </v>
      </c>
      <c r="X332" t="str">
        <f t="shared" si="104"/>
        <v xml:space="preserve"> </v>
      </c>
    </row>
    <row r="333" spans="1:24" x14ac:dyDescent="0.25">
      <c r="A333">
        <v>40000</v>
      </c>
      <c r="B333">
        <v>42642</v>
      </c>
      <c r="C333" t="s">
        <v>8310</v>
      </c>
      <c r="D333" t="s">
        <v>8315</v>
      </c>
      <c r="E333" t="s">
        <v>8219</v>
      </c>
      <c r="F333">
        <f t="shared" si="88"/>
        <v>106.60499999999999</v>
      </c>
      <c r="H333">
        <f t="shared" si="89"/>
        <v>40000</v>
      </c>
      <c r="I333" t="str">
        <f t="shared" si="90"/>
        <v xml:space="preserve"> </v>
      </c>
      <c r="J333" t="str">
        <f t="shared" si="91"/>
        <v xml:space="preserve"> </v>
      </c>
      <c r="K333" t="str">
        <f t="shared" si="92"/>
        <v xml:space="preserve"> </v>
      </c>
      <c r="L333" t="str">
        <f t="shared" si="93"/>
        <v xml:space="preserve"> </v>
      </c>
      <c r="M333" t="str">
        <f t="shared" si="94"/>
        <v xml:space="preserve"> </v>
      </c>
      <c r="N333" t="str">
        <f t="shared" si="95"/>
        <v xml:space="preserve"> </v>
      </c>
      <c r="O333" t="str">
        <f t="shared" si="96"/>
        <v xml:space="preserve"> </v>
      </c>
      <c r="Q333">
        <f t="shared" si="97"/>
        <v>106.60499999999999</v>
      </c>
      <c r="R333" t="str">
        <f t="shared" si="98"/>
        <v xml:space="preserve"> </v>
      </c>
      <c r="S333" t="str">
        <f t="shared" si="99"/>
        <v xml:space="preserve"> </v>
      </c>
      <c r="T333" t="str">
        <f t="shared" si="100"/>
        <v xml:space="preserve"> </v>
      </c>
      <c r="U333" t="str">
        <f t="shared" si="101"/>
        <v xml:space="preserve"> </v>
      </c>
      <c r="V333" t="str">
        <f t="shared" si="102"/>
        <v xml:space="preserve"> </v>
      </c>
      <c r="W333" t="str">
        <f t="shared" si="103"/>
        <v xml:space="preserve"> </v>
      </c>
      <c r="X333" t="str">
        <f t="shared" si="104"/>
        <v xml:space="preserve"> </v>
      </c>
    </row>
    <row r="334" spans="1:24" x14ac:dyDescent="0.25">
      <c r="A334">
        <v>100000</v>
      </c>
      <c r="B334">
        <v>113015</v>
      </c>
      <c r="C334" t="s">
        <v>8310</v>
      </c>
      <c r="D334" t="s">
        <v>8315</v>
      </c>
      <c r="E334" t="s">
        <v>8219</v>
      </c>
      <c r="F334">
        <f t="shared" si="88"/>
        <v>113.015</v>
      </c>
      <c r="H334">
        <f t="shared" si="89"/>
        <v>100000</v>
      </c>
      <c r="I334" t="str">
        <f t="shared" si="90"/>
        <v xml:space="preserve"> </v>
      </c>
      <c r="J334" t="str">
        <f t="shared" si="91"/>
        <v xml:space="preserve"> </v>
      </c>
      <c r="K334" t="str">
        <f t="shared" si="92"/>
        <v xml:space="preserve"> </v>
      </c>
      <c r="L334" t="str">
        <f t="shared" si="93"/>
        <v xml:space="preserve"> </v>
      </c>
      <c r="M334" t="str">
        <f t="shared" si="94"/>
        <v xml:space="preserve"> </v>
      </c>
      <c r="N334" t="str">
        <f t="shared" si="95"/>
        <v xml:space="preserve"> </v>
      </c>
      <c r="O334" t="str">
        <f t="shared" si="96"/>
        <v xml:space="preserve"> </v>
      </c>
      <c r="Q334">
        <f t="shared" si="97"/>
        <v>113.015</v>
      </c>
      <c r="R334" t="str">
        <f t="shared" si="98"/>
        <v xml:space="preserve"> </v>
      </c>
      <c r="S334" t="str">
        <f t="shared" si="99"/>
        <v xml:space="preserve"> </v>
      </c>
      <c r="T334" t="str">
        <f t="shared" si="100"/>
        <v xml:space="preserve"> </v>
      </c>
      <c r="U334" t="str">
        <f t="shared" si="101"/>
        <v xml:space="preserve"> </v>
      </c>
      <c r="V334" t="str">
        <f t="shared" si="102"/>
        <v xml:space="preserve"> </v>
      </c>
      <c r="W334" t="str">
        <f t="shared" si="103"/>
        <v xml:space="preserve"> </v>
      </c>
      <c r="X334" t="str">
        <f t="shared" si="104"/>
        <v xml:space="preserve"> </v>
      </c>
    </row>
    <row r="335" spans="1:24" x14ac:dyDescent="0.25">
      <c r="A335">
        <v>40000</v>
      </c>
      <c r="B335">
        <v>50091</v>
      </c>
      <c r="C335" t="s">
        <v>8310</v>
      </c>
      <c r="D335" t="s">
        <v>8315</v>
      </c>
      <c r="E335" t="s">
        <v>8219</v>
      </c>
      <c r="F335">
        <f t="shared" si="88"/>
        <v>125.22750000000001</v>
      </c>
      <c r="H335">
        <f t="shared" si="89"/>
        <v>40000</v>
      </c>
      <c r="I335" t="str">
        <f t="shared" si="90"/>
        <v xml:space="preserve"> </v>
      </c>
      <c r="J335" t="str">
        <f t="shared" si="91"/>
        <v xml:space="preserve"> </v>
      </c>
      <c r="K335" t="str">
        <f t="shared" si="92"/>
        <v xml:space="preserve"> </v>
      </c>
      <c r="L335" t="str">
        <f t="shared" si="93"/>
        <v xml:space="preserve"> </v>
      </c>
      <c r="M335" t="str">
        <f t="shared" si="94"/>
        <v xml:space="preserve"> </v>
      </c>
      <c r="N335" t="str">
        <f t="shared" si="95"/>
        <v xml:space="preserve"> </v>
      </c>
      <c r="O335" t="str">
        <f t="shared" si="96"/>
        <v xml:space="preserve"> </v>
      </c>
      <c r="Q335">
        <f t="shared" si="97"/>
        <v>125.22750000000001</v>
      </c>
      <c r="R335" t="str">
        <f t="shared" si="98"/>
        <v xml:space="preserve"> </v>
      </c>
      <c r="S335" t="str">
        <f t="shared" si="99"/>
        <v xml:space="preserve"> </v>
      </c>
      <c r="T335" t="str">
        <f t="shared" si="100"/>
        <v xml:space="preserve"> </v>
      </c>
      <c r="U335" t="str">
        <f t="shared" si="101"/>
        <v xml:space="preserve"> </v>
      </c>
      <c r="V335" t="str">
        <f t="shared" si="102"/>
        <v xml:space="preserve"> </v>
      </c>
      <c r="W335" t="str">
        <f t="shared" si="103"/>
        <v xml:space="preserve"> </v>
      </c>
      <c r="X335" t="str">
        <f t="shared" si="104"/>
        <v xml:space="preserve"> </v>
      </c>
    </row>
    <row r="336" spans="1:24" x14ac:dyDescent="0.25">
      <c r="A336">
        <v>10000</v>
      </c>
      <c r="B336">
        <v>10119</v>
      </c>
      <c r="C336" t="s">
        <v>8310</v>
      </c>
      <c r="D336" t="s">
        <v>8315</v>
      </c>
      <c r="E336" t="s">
        <v>8219</v>
      </c>
      <c r="F336">
        <f t="shared" si="88"/>
        <v>101.19</v>
      </c>
      <c r="H336">
        <f t="shared" si="89"/>
        <v>10000</v>
      </c>
      <c r="I336" t="str">
        <f t="shared" si="90"/>
        <v xml:space="preserve"> </v>
      </c>
      <c r="J336" t="str">
        <f t="shared" si="91"/>
        <v xml:space="preserve"> </v>
      </c>
      <c r="K336" t="str">
        <f t="shared" si="92"/>
        <v xml:space="preserve"> </v>
      </c>
      <c r="L336" t="str">
        <f t="shared" si="93"/>
        <v xml:space="preserve"> </v>
      </c>
      <c r="M336" t="str">
        <f t="shared" si="94"/>
        <v xml:space="preserve"> </v>
      </c>
      <c r="N336" t="str">
        <f t="shared" si="95"/>
        <v xml:space="preserve"> </v>
      </c>
      <c r="O336" t="str">
        <f t="shared" si="96"/>
        <v xml:space="preserve"> </v>
      </c>
      <c r="Q336">
        <f t="shared" si="97"/>
        <v>101.19</v>
      </c>
      <c r="R336" t="str">
        <f t="shared" si="98"/>
        <v xml:space="preserve"> </v>
      </c>
      <c r="S336" t="str">
        <f t="shared" si="99"/>
        <v xml:space="preserve"> </v>
      </c>
      <c r="T336" t="str">
        <f t="shared" si="100"/>
        <v xml:space="preserve"> </v>
      </c>
      <c r="U336" t="str">
        <f t="shared" si="101"/>
        <v xml:space="preserve"> </v>
      </c>
      <c r="V336" t="str">
        <f t="shared" si="102"/>
        <v xml:space="preserve"> </v>
      </c>
      <c r="W336" t="str">
        <f t="shared" si="103"/>
        <v xml:space="preserve"> </v>
      </c>
      <c r="X336" t="str">
        <f t="shared" si="104"/>
        <v xml:space="preserve"> </v>
      </c>
    </row>
    <row r="337" spans="1:24" x14ac:dyDescent="0.25">
      <c r="A337">
        <v>8500</v>
      </c>
      <c r="B337">
        <v>8735</v>
      </c>
      <c r="C337" t="s">
        <v>8310</v>
      </c>
      <c r="D337" t="s">
        <v>8315</v>
      </c>
      <c r="E337" t="s">
        <v>8219</v>
      </c>
      <c r="F337">
        <f t="shared" si="88"/>
        <v>102.76470588235294</v>
      </c>
      <c r="H337">
        <f t="shared" si="89"/>
        <v>8500</v>
      </c>
      <c r="I337" t="str">
        <f t="shared" si="90"/>
        <v xml:space="preserve"> </v>
      </c>
      <c r="J337" t="str">
        <f t="shared" si="91"/>
        <v xml:space="preserve"> </v>
      </c>
      <c r="K337" t="str">
        <f t="shared" si="92"/>
        <v xml:space="preserve"> </v>
      </c>
      <c r="L337" t="str">
        <f t="shared" si="93"/>
        <v xml:space="preserve"> </v>
      </c>
      <c r="M337" t="str">
        <f t="shared" si="94"/>
        <v xml:space="preserve"> </v>
      </c>
      <c r="N337" t="str">
        <f t="shared" si="95"/>
        <v xml:space="preserve"> </v>
      </c>
      <c r="O337" t="str">
        <f t="shared" si="96"/>
        <v xml:space="preserve"> </v>
      </c>
      <c r="Q337">
        <f t="shared" si="97"/>
        <v>102.76470588235294</v>
      </c>
      <c r="R337" t="str">
        <f t="shared" si="98"/>
        <v xml:space="preserve"> </v>
      </c>
      <c r="S337" t="str">
        <f t="shared" si="99"/>
        <v xml:space="preserve"> </v>
      </c>
      <c r="T337" t="str">
        <f t="shared" si="100"/>
        <v xml:space="preserve"> </v>
      </c>
      <c r="U337" t="str">
        <f t="shared" si="101"/>
        <v xml:space="preserve"> </v>
      </c>
      <c r="V337" t="str">
        <f t="shared" si="102"/>
        <v xml:space="preserve"> </v>
      </c>
      <c r="W337" t="str">
        <f t="shared" si="103"/>
        <v xml:space="preserve"> </v>
      </c>
      <c r="X337" t="str">
        <f t="shared" si="104"/>
        <v xml:space="preserve"> </v>
      </c>
    </row>
    <row r="338" spans="1:24" x14ac:dyDescent="0.25">
      <c r="A338">
        <v>25000</v>
      </c>
      <c r="B338">
        <v>29209.78</v>
      </c>
      <c r="C338" t="s">
        <v>8310</v>
      </c>
      <c r="D338" t="s">
        <v>8315</v>
      </c>
      <c r="E338" t="s">
        <v>8219</v>
      </c>
      <c r="F338">
        <f t="shared" si="88"/>
        <v>116.83911999999998</v>
      </c>
      <c r="H338">
        <f t="shared" si="89"/>
        <v>25000</v>
      </c>
      <c r="I338" t="str">
        <f t="shared" si="90"/>
        <v xml:space="preserve"> </v>
      </c>
      <c r="J338" t="str">
        <f t="shared" si="91"/>
        <v xml:space="preserve"> </v>
      </c>
      <c r="K338" t="str">
        <f t="shared" si="92"/>
        <v xml:space="preserve"> </v>
      </c>
      <c r="L338" t="str">
        <f t="shared" si="93"/>
        <v xml:space="preserve"> </v>
      </c>
      <c r="M338" t="str">
        <f t="shared" si="94"/>
        <v xml:space="preserve"> </v>
      </c>
      <c r="N338" t="str">
        <f t="shared" si="95"/>
        <v xml:space="preserve"> </v>
      </c>
      <c r="O338" t="str">
        <f t="shared" si="96"/>
        <v xml:space="preserve"> </v>
      </c>
      <c r="Q338">
        <f t="shared" si="97"/>
        <v>116.83911999999998</v>
      </c>
      <c r="R338" t="str">
        <f t="shared" si="98"/>
        <v xml:space="preserve"> </v>
      </c>
      <c r="S338" t="str">
        <f t="shared" si="99"/>
        <v xml:space="preserve"> </v>
      </c>
      <c r="T338" t="str">
        <f t="shared" si="100"/>
        <v xml:space="preserve"> </v>
      </c>
      <c r="U338" t="str">
        <f t="shared" si="101"/>
        <v xml:space="preserve"> </v>
      </c>
      <c r="V338" t="str">
        <f t="shared" si="102"/>
        <v xml:space="preserve"> </v>
      </c>
      <c r="W338" t="str">
        <f t="shared" si="103"/>
        <v xml:space="preserve"> </v>
      </c>
      <c r="X338" t="str">
        <f t="shared" si="104"/>
        <v xml:space="preserve"> </v>
      </c>
    </row>
    <row r="339" spans="1:24" x14ac:dyDescent="0.25">
      <c r="A339">
        <v>3000</v>
      </c>
      <c r="B339">
        <v>3035.05</v>
      </c>
      <c r="C339" t="s">
        <v>8310</v>
      </c>
      <c r="D339" t="s">
        <v>8315</v>
      </c>
      <c r="E339" t="s">
        <v>8219</v>
      </c>
      <c r="F339">
        <f t="shared" si="88"/>
        <v>101.16833333333335</v>
      </c>
      <c r="H339">
        <f t="shared" si="89"/>
        <v>3000</v>
      </c>
      <c r="I339" t="str">
        <f t="shared" si="90"/>
        <v xml:space="preserve"> </v>
      </c>
      <c r="J339" t="str">
        <f t="shared" si="91"/>
        <v xml:space="preserve"> </v>
      </c>
      <c r="K339" t="str">
        <f t="shared" si="92"/>
        <v xml:space="preserve"> </v>
      </c>
      <c r="L339" t="str">
        <f t="shared" si="93"/>
        <v xml:space="preserve"> </v>
      </c>
      <c r="M339" t="str">
        <f t="shared" si="94"/>
        <v xml:space="preserve"> </v>
      </c>
      <c r="N339" t="str">
        <f t="shared" si="95"/>
        <v xml:space="preserve"> </v>
      </c>
      <c r="O339" t="str">
        <f t="shared" si="96"/>
        <v xml:space="preserve"> </v>
      </c>
      <c r="Q339">
        <f t="shared" si="97"/>
        <v>101.16833333333335</v>
      </c>
      <c r="R339" t="str">
        <f t="shared" si="98"/>
        <v xml:space="preserve"> </v>
      </c>
      <c r="S339" t="str">
        <f t="shared" si="99"/>
        <v xml:space="preserve"> </v>
      </c>
      <c r="T339" t="str">
        <f t="shared" si="100"/>
        <v xml:space="preserve"> </v>
      </c>
      <c r="U339" t="str">
        <f t="shared" si="101"/>
        <v xml:space="preserve"> </v>
      </c>
      <c r="V339" t="str">
        <f t="shared" si="102"/>
        <v xml:space="preserve"> </v>
      </c>
      <c r="W339" t="str">
        <f t="shared" si="103"/>
        <v xml:space="preserve"> </v>
      </c>
      <c r="X339" t="str">
        <f t="shared" si="104"/>
        <v xml:space="preserve"> </v>
      </c>
    </row>
    <row r="340" spans="1:24" x14ac:dyDescent="0.25">
      <c r="A340">
        <v>15000</v>
      </c>
      <c r="B340">
        <v>16520.04</v>
      </c>
      <c r="C340" t="s">
        <v>8310</v>
      </c>
      <c r="D340" t="s">
        <v>8315</v>
      </c>
      <c r="E340" t="s">
        <v>8219</v>
      </c>
      <c r="F340">
        <f t="shared" si="88"/>
        <v>110.13360000000002</v>
      </c>
      <c r="H340">
        <f t="shared" si="89"/>
        <v>15000</v>
      </c>
      <c r="I340" t="str">
        <f t="shared" si="90"/>
        <v xml:space="preserve"> </v>
      </c>
      <c r="J340" t="str">
        <f t="shared" si="91"/>
        <v xml:space="preserve"> </v>
      </c>
      <c r="K340" t="str">
        <f t="shared" si="92"/>
        <v xml:space="preserve"> </v>
      </c>
      <c r="L340" t="str">
        <f t="shared" si="93"/>
        <v xml:space="preserve"> </v>
      </c>
      <c r="M340" t="str">
        <f t="shared" si="94"/>
        <v xml:space="preserve"> </v>
      </c>
      <c r="N340" t="str">
        <f t="shared" si="95"/>
        <v xml:space="preserve"> </v>
      </c>
      <c r="O340" t="str">
        <f t="shared" si="96"/>
        <v xml:space="preserve"> </v>
      </c>
      <c r="Q340">
        <f t="shared" si="97"/>
        <v>110.13360000000002</v>
      </c>
      <c r="R340" t="str">
        <f t="shared" si="98"/>
        <v xml:space="preserve"> </v>
      </c>
      <c r="S340" t="str">
        <f t="shared" si="99"/>
        <v xml:space="preserve"> </v>
      </c>
      <c r="T340" t="str">
        <f t="shared" si="100"/>
        <v xml:space="preserve"> </v>
      </c>
      <c r="U340" t="str">
        <f t="shared" si="101"/>
        <v xml:space="preserve"> </v>
      </c>
      <c r="V340" t="str">
        <f t="shared" si="102"/>
        <v xml:space="preserve"> </v>
      </c>
      <c r="W340" t="str">
        <f t="shared" si="103"/>
        <v xml:space="preserve"> </v>
      </c>
      <c r="X340" t="str">
        <f t="shared" si="104"/>
        <v xml:space="preserve"> </v>
      </c>
    </row>
    <row r="341" spans="1:24" x14ac:dyDescent="0.25">
      <c r="A341">
        <v>6000</v>
      </c>
      <c r="B341">
        <v>6485</v>
      </c>
      <c r="C341" t="s">
        <v>8310</v>
      </c>
      <c r="D341" t="s">
        <v>8315</v>
      </c>
      <c r="E341" t="s">
        <v>8219</v>
      </c>
      <c r="F341">
        <f t="shared" si="88"/>
        <v>108.08333333333333</v>
      </c>
      <c r="H341">
        <f t="shared" si="89"/>
        <v>6000</v>
      </c>
      <c r="I341" t="str">
        <f t="shared" si="90"/>
        <v xml:space="preserve"> </v>
      </c>
      <c r="J341" t="str">
        <f t="shared" si="91"/>
        <v xml:space="preserve"> </v>
      </c>
      <c r="K341" t="str">
        <f t="shared" si="92"/>
        <v xml:space="preserve"> </v>
      </c>
      <c r="L341" t="str">
        <f t="shared" si="93"/>
        <v xml:space="preserve"> </v>
      </c>
      <c r="M341" t="str">
        <f t="shared" si="94"/>
        <v xml:space="preserve"> </v>
      </c>
      <c r="N341" t="str">
        <f t="shared" si="95"/>
        <v xml:space="preserve"> </v>
      </c>
      <c r="O341" t="str">
        <f t="shared" si="96"/>
        <v xml:space="preserve"> </v>
      </c>
      <c r="Q341">
        <f t="shared" si="97"/>
        <v>108.08333333333333</v>
      </c>
      <c r="R341" t="str">
        <f t="shared" si="98"/>
        <v xml:space="preserve"> </v>
      </c>
      <c r="S341" t="str">
        <f t="shared" si="99"/>
        <v xml:space="preserve"> </v>
      </c>
      <c r="T341" t="str">
        <f t="shared" si="100"/>
        <v xml:space="preserve"> </v>
      </c>
      <c r="U341" t="str">
        <f t="shared" si="101"/>
        <v xml:space="preserve"> </v>
      </c>
      <c r="V341" t="str">
        <f t="shared" si="102"/>
        <v xml:space="preserve"> </v>
      </c>
      <c r="W341" t="str">
        <f t="shared" si="103"/>
        <v xml:space="preserve"> </v>
      </c>
      <c r="X341" t="str">
        <f t="shared" si="104"/>
        <v xml:space="preserve"> </v>
      </c>
    </row>
    <row r="342" spans="1:24" x14ac:dyDescent="0.25">
      <c r="A342">
        <v>35000</v>
      </c>
      <c r="B342">
        <v>43758</v>
      </c>
      <c r="C342" t="s">
        <v>8310</v>
      </c>
      <c r="D342" t="s">
        <v>8315</v>
      </c>
      <c r="E342" t="s">
        <v>8219</v>
      </c>
      <c r="F342">
        <f t="shared" si="88"/>
        <v>125.02285714285715</v>
      </c>
      <c r="H342">
        <f t="shared" si="89"/>
        <v>35000</v>
      </c>
      <c r="I342" t="str">
        <f t="shared" si="90"/>
        <v xml:space="preserve"> </v>
      </c>
      <c r="J342" t="str">
        <f t="shared" si="91"/>
        <v xml:space="preserve"> </v>
      </c>
      <c r="K342" t="str">
        <f t="shared" si="92"/>
        <v xml:space="preserve"> </v>
      </c>
      <c r="L342" t="str">
        <f t="shared" si="93"/>
        <v xml:space="preserve"> </v>
      </c>
      <c r="M342" t="str">
        <f t="shared" si="94"/>
        <v xml:space="preserve"> </v>
      </c>
      <c r="N342" t="str">
        <f t="shared" si="95"/>
        <v xml:space="preserve"> </v>
      </c>
      <c r="O342" t="str">
        <f t="shared" si="96"/>
        <v xml:space="preserve"> </v>
      </c>
      <c r="Q342">
        <f t="shared" si="97"/>
        <v>125.02285714285715</v>
      </c>
      <c r="R342" t="str">
        <f t="shared" si="98"/>
        <v xml:space="preserve"> </v>
      </c>
      <c r="S342" t="str">
        <f t="shared" si="99"/>
        <v xml:space="preserve"> </v>
      </c>
      <c r="T342" t="str">
        <f t="shared" si="100"/>
        <v xml:space="preserve"> </v>
      </c>
      <c r="U342" t="str">
        <f t="shared" si="101"/>
        <v xml:space="preserve"> </v>
      </c>
      <c r="V342" t="str">
        <f t="shared" si="102"/>
        <v xml:space="preserve"> </v>
      </c>
      <c r="W342" t="str">
        <f t="shared" si="103"/>
        <v xml:space="preserve"> </v>
      </c>
      <c r="X342" t="str">
        <f t="shared" si="104"/>
        <v xml:space="preserve"> </v>
      </c>
    </row>
    <row r="343" spans="1:24" x14ac:dyDescent="0.25">
      <c r="A343">
        <v>3500</v>
      </c>
      <c r="B343">
        <v>3735</v>
      </c>
      <c r="C343" t="s">
        <v>8310</v>
      </c>
      <c r="D343" t="s">
        <v>8315</v>
      </c>
      <c r="E343" t="s">
        <v>8219</v>
      </c>
      <c r="F343">
        <f t="shared" si="88"/>
        <v>106.71428571428572</v>
      </c>
      <c r="H343">
        <f t="shared" si="89"/>
        <v>3500</v>
      </c>
      <c r="I343" t="str">
        <f t="shared" si="90"/>
        <v xml:space="preserve"> </v>
      </c>
      <c r="J343" t="str">
        <f t="shared" si="91"/>
        <v xml:space="preserve"> </v>
      </c>
      <c r="K343" t="str">
        <f t="shared" si="92"/>
        <v xml:space="preserve"> </v>
      </c>
      <c r="L343" t="str">
        <f t="shared" si="93"/>
        <v xml:space="preserve"> </v>
      </c>
      <c r="M343" t="str">
        <f t="shared" si="94"/>
        <v xml:space="preserve"> </v>
      </c>
      <c r="N343" t="str">
        <f t="shared" si="95"/>
        <v xml:space="preserve"> </v>
      </c>
      <c r="O343" t="str">
        <f t="shared" si="96"/>
        <v xml:space="preserve"> </v>
      </c>
      <c r="Q343">
        <f t="shared" si="97"/>
        <v>106.71428571428572</v>
      </c>
      <c r="R343" t="str">
        <f t="shared" si="98"/>
        <v xml:space="preserve"> </v>
      </c>
      <c r="S343" t="str">
        <f t="shared" si="99"/>
        <v xml:space="preserve"> </v>
      </c>
      <c r="T343" t="str">
        <f t="shared" si="100"/>
        <v xml:space="preserve"> </v>
      </c>
      <c r="U343" t="str">
        <f t="shared" si="101"/>
        <v xml:space="preserve"> </v>
      </c>
      <c r="V343" t="str">
        <f t="shared" si="102"/>
        <v xml:space="preserve"> </v>
      </c>
      <c r="W343" t="str">
        <f t="shared" si="103"/>
        <v xml:space="preserve"> </v>
      </c>
      <c r="X343" t="str">
        <f t="shared" si="104"/>
        <v xml:space="preserve"> </v>
      </c>
    </row>
    <row r="344" spans="1:24" x14ac:dyDescent="0.25">
      <c r="A344">
        <v>55000</v>
      </c>
      <c r="B344">
        <v>55201.52</v>
      </c>
      <c r="C344" t="s">
        <v>8310</v>
      </c>
      <c r="D344" t="s">
        <v>8315</v>
      </c>
      <c r="E344" t="s">
        <v>8219</v>
      </c>
      <c r="F344">
        <f t="shared" si="88"/>
        <v>100.36639999999998</v>
      </c>
      <c r="H344">
        <f t="shared" si="89"/>
        <v>55000</v>
      </c>
      <c r="I344" t="str">
        <f t="shared" si="90"/>
        <v xml:space="preserve"> </v>
      </c>
      <c r="J344" t="str">
        <f t="shared" si="91"/>
        <v xml:space="preserve"> </v>
      </c>
      <c r="K344" t="str">
        <f t="shared" si="92"/>
        <v xml:space="preserve"> </v>
      </c>
      <c r="L344" t="str">
        <f t="shared" si="93"/>
        <v xml:space="preserve"> </v>
      </c>
      <c r="M344" t="str">
        <f t="shared" si="94"/>
        <v xml:space="preserve"> </v>
      </c>
      <c r="N344" t="str">
        <f t="shared" si="95"/>
        <v xml:space="preserve"> </v>
      </c>
      <c r="O344" t="str">
        <f t="shared" si="96"/>
        <v xml:space="preserve"> </v>
      </c>
      <c r="Q344">
        <f t="shared" si="97"/>
        <v>100.36639999999998</v>
      </c>
      <c r="R344" t="str">
        <f t="shared" si="98"/>
        <v xml:space="preserve"> </v>
      </c>
      <c r="S344" t="str">
        <f t="shared" si="99"/>
        <v xml:space="preserve"> </v>
      </c>
      <c r="T344" t="str">
        <f t="shared" si="100"/>
        <v xml:space="preserve"> </v>
      </c>
      <c r="U344" t="str">
        <f t="shared" si="101"/>
        <v xml:space="preserve"> </v>
      </c>
      <c r="V344" t="str">
        <f t="shared" si="102"/>
        <v xml:space="preserve"> </v>
      </c>
      <c r="W344" t="str">
        <f t="shared" si="103"/>
        <v xml:space="preserve"> </v>
      </c>
      <c r="X344" t="str">
        <f t="shared" si="104"/>
        <v xml:space="preserve"> </v>
      </c>
    </row>
    <row r="345" spans="1:24" x14ac:dyDescent="0.25">
      <c r="A345">
        <v>30000</v>
      </c>
      <c r="B345">
        <v>30608.59</v>
      </c>
      <c r="C345" t="s">
        <v>8310</v>
      </c>
      <c r="D345" t="s">
        <v>8315</v>
      </c>
      <c r="E345" t="s">
        <v>8219</v>
      </c>
      <c r="F345">
        <f t="shared" si="88"/>
        <v>102.02863333333335</v>
      </c>
      <c r="H345">
        <f t="shared" si="89"/>
        <v>30000</v>
      </c>
      <c r="I345" t="str">
        <f t="shared" si="90"/>
        <v xml:space="preserve"> </v>
      </c>
      <c r="J345" t="str">
        <f t="shared" si="91"/>
        <v xml:space="preserve"> </v>
      </c>
      <c r="K345" t="str">
        <f t="shared" si="92"/>
        <v xml:space="preserve"> </v>
      </c>
      <c r="L345" t="str">
        <f t="shared" si="93"/>
        <v xml:space="preserve"> </v>
      </c>
      <c r="M345" t="str">
        <f t="shared" si="94"/>
        <v xml:space="preserve"> </v>
      </c>
      <c r="N345" t="str">
        <f t="shared" si="95"/>
        <v xml:space="preserve"> </v>
      </c>
      <c r="O345" t="str">
        <f t="shared" si="96"/>
        <v xml:space="preserve"> </v>
      </c>
      <c r="Q345">
        <f t="shared" si="97"/>
        <v>102.02863333333335</v>
      </c>
      <c r="R345" t="str">
        <f t="shared" si="98"/>
        <v xml:space="preserve"> </v>
      </c>
      <c r="S345" t="str">
        <f t="shared" si="99"/>
        <v xml:space="preserve"> </v>
      </c>
      <c r="T345" t="str">
        <f t="shared" si="100"/>
        <v xml:space="preserve"> </v>
      </c>
      <c r="U345" t="str">
        <f t="shared" si="101"/>
        <v xml:space="preserve"> </v>
      </c>
      <c r="V345" t="str">
        <f t="shared" si="102"/>
        <v xml:space="preserve"> </v>
      </c>
      <c r="W345" t="str">
        <f t="shared" si="103"/>
        <v xml:space="preserve"> </v>
      </c>
      <c r="X345" t="str">
        <f t="shared" si="104"/>
        <v xml:space="preserve"> </v>
      </c>
    </row>
    <row r="346" spans="1:24" x14ac:dyDescent="0.25">
      <c r="A346">
        <v>33500</v>
      </c>
      <c r="B346">
        <v>34198</v>
      </c>
      <c r="C346" t="s">
        <v>8310</v>
      </c>
      <c r="D346" t="s">
        <v>8315</v>
      </c>
      <c r="E346" t="s">
        <v>8219</v>
      </c>
      <c r="F346">
        <f t="shared" si="88"/>
        <v>102.08358208955224</v>
      </c>
      <c r="H346">
        <f t="shared" si="89"/>
        <v>33500</v>
      </c>
      <c r="I346" t="str">
        <f t="shared" si="90"/>
        <v xml:space="preserve"> </v>
      </c>
      <c r="J346" t="str">
        <f t="shared" si="91"/>
        <v xml:space="preserve"> </v>
      </c>
      <c r="K346" t="str">
        <f t="shared" si="92"/>
        <v xml:space="preserve"> </v>
      </c>
      <c r="L346" t="str">
        <f t="shared" si="93"/>
        <v xml:space="preserve"> </v>
      </c>
      <c r="M346" t="str">
        <f t="shared" si="94"/>
        <v xml:space="preserve"> </v>
      </c>
      <c r="N346" t="str">
        <f t="shared" si="95"/>
        <v xml:space="preserve"> </v>
      </c>
      <c r="O346" t="str">
        <f t="shared" si="96"/>
        <v xml:space="preserve"> </v>
      </c>
      <c r="Q346">
        <f t="shared" si="97"/>
        <v>102.08358208955224</v>
      </c>
      <c r="R346" t="str">
        <f t="shared" si="98"/>
        <v xml:space="preserve"> </v>
      </c>
      <c r="S346" t="str">
        <f t="shared" si="99"/>
        <v xml:space="preserve"> </v>
      </c>
      <c r="T346" t="str">
        <f t="shared" si="100"/>
        <v xml:space="preserve"> </v>
      </c>
      <c r="U346" t="str">
        <f t="shared" si="101"/>
        <v xml:space="preserve"> </v>
      </c>
      <c r="V346" t="str">
        <f t="shared" si="102"/>
        <v xml:space="preserve"> </v>
      </c>
      <c r="W346" t="str">
        <f t="shared" si="103"/>
        <v xml:space="preserve"> </v>
      </c>
      <c r="X346" t="str">
        <f t="shared" si="104"/>
        <v xml:space="preserve"> </v>
      </c>
    </row>
    <row r="347" spans="1:24" x14ac:dyDescent="0.25">
      <c r="A347">
        <v>14500</v>
      </c>
      <c r="B347">
        <v>17875</v>
      </c>
      <c r="C347" t="s">
        <v>8310</v>
      </c>
      <c r="D347" t="s">
        <v>8315</v>
      </c>
      <c r="E347" t="s">
        <v>8219</v>
      </c>
      <c r="F347">
        <f t="shared" si="88"/>
        <v>123.27586206896552</v>
      </c>
      <c r="H347">
        <f t="shared" si="89"/>
        <v>14500</v>
      </c>
      <c r="I347" t="str">
        <f t="shared" si="90"/>
        <v xml:space="preserve"> </v>
      </c>
      <c r="J347" t="str">
        <f t="shared" si="91"/>
        <v xml:space="preserve"> </v>
      </c>
      <c r="K347" t="str">
        <f t="shared" si="92"/>
        <v xml:space="preserve"> </v>
      </c>
      <c r="L347" t="str">
        <f t="shared" si="93"/>
        <v xml:space="preserve"> </v>
      </c>
      <c r="M347" t="str">
        <f t="shared" si="94"/>
        <v xml:space="preserve"> </v>
      </c>
      <c r="N347" t="str">
        <f t="shared" si="95"/>
        <v xml:space="preserve"> </v>
      </c>
      <c r="O347" t="str">
        <f t="shared" si="96"/>
        <v xml:space="preserve"> </v>
      </c>
      <c r="Q347">
        <f t="shared" si="97"/>
        <v>123.27586206896552</v>
      </c>
      <c r="R347" t="str">
        <f t="shared" si="98"/>
        <v xml:space="preserve"> </v>
      </c>
      <c r="S347" t="str">
        <f t="shared" si="99"/>
        <v xml:space="preserve"> </v>
      </c>
      <c r="T347" t="str">
        <f t="shared" si="100"/>
        <v xml:space="preserve"> </v>
      </c>
      <c r="U347" t="str">
        <f t="shared" si="101"/>
        <v xml:space="preserve"> </v>
      </c>
      <c r="V347" t="str">
        <f t="shared" si="102"/>
        <v xml:space="preserve"> </v>
      </c>
      <c r="W347" t="str">
        <f t="shared" si="103"/>
        <v xml:space="preserve"> </v>
      </c>
      <c r="X347" t="str">
        <f t="shared" si="104"/>
        <v xml:space="preserve"> </v>
      </c>
    </row>
    <row r="348" spans="1:24" x14ac:dyDescent="0.25">
      <c r="A348">
        <v>10000</v>
      </c>
      <c r="B348">
        <v>17028.88</v>
      </c>
      <c r="C348" t="s">
        <v>8310</v>
      </c>
      <c r="D348" t="s">
        <v>8315</v>
      </c>
      <c r="E348" t="s">
        <v>8219</v>
      </c>
      <c r="F348">
        <f t="shared" si="88"/>
        <v>170.28880000000001</v>
      </c>
      <c r="H348">
        <f t="shared" si="89"/>
        <v>10000</v>
      </c>
      <c r="I348" t="str">
        <f t="shared" si="90"/>
        <v xml:space="preserve"> </v>
      </c>
      <c r="J348" t="str">
        <f t="shared" si="91"/>
        <v xml:space="preserve"> </v>
      </c>
      <c r="K348" t="str">
        <f t="shared" si="92"/>
        <v xml:space="preserve"> </v>
      </c>
      <c r="L348" t="str">
        <f t="shared" si="93"/>
        <v xml:space="preserve"> </v>
      </c>
      <c r="M348" t="str">
        <f t="shared" si="94"/>
        <v xml:space="preserve"> </v>
      </c>
      <c r="N348" t="str">
        <f t="shared" si="95"/>
        <v xml:space="preserve"> </v>
      </c>
      <c r="O348" t="str">
        <f t="shared" si="96"/>
        <v xml:space="preserve"> </v>
      </c>
      <c r="Q348">
        <f t="shared" si="97"/>
        <v>170.28880000000001</v>
      </c>
      <c r="R348" t="str">
        <f t="shared" si="98"/>
        <v xml:space="preserve"> </v>
      </c>
      <c r="S348" t="str">
        <f t="shared" si="99"/>
        <v xml:space="preserve"> </v>
      </c>
      <c r="T348" t="str">
        <f t="shared" si="100"/>
        <v xml:space="preserve"> </v>
      </c>
      <c r="U348" t="str">
        <f t="shared" si="101"/>
        <v xml:space="preserve"> </v>
      </c>
      <c r="V348" t="str">
        <f t="shared" si="102"/>
        <v xml:space="preserve"> </v>
      </c>
      <c r="W348" t="str">
        <f t="shared" si="103"/>
        <v xml:space="preserve"> </v>
      </c>
      <c r="X348" t="str">
        <f t="shared" si="104"/>
        <v xml:space="preserve"> </v>
      </c>
    </row>
    <row r="349" spans="1:24" x14ac:dyDescent="0.25">
      <c r="A349">
        <v>40000</v>
      </c>
      <c r="B349">
        <v>44636.2</v>
      </c>
      <c r="C349" t="s">
        <v>8310</v>
      </c>
      <c r="D349" t="s">
        <v>8315</v>
      </c>
      <c r="E349" t="s">
        <v>8219</v>
      </c>
      <c r="F349">
        <f t="shared" si="88"/>
        <v>111.59049999999999</v>
      </c>
      <c r="H349">
        <f t="shared" si="89"/>
        <v>40000</v>
      </c>
      <c r="I349" t="str">
        <f t="shared" si="90"/>
        <v xml:space="preserve"> </v>
      </c>
      <c r="J349" t="str">
        <f t="shared" si="91"/>
        <v xml:space="preserve"> </v>
      </c>
      <c r="K349" t="str">
        <f t="shared" si="92"/>
        <v xml:space="preserve"> </v>
      </c>
      <c r="L349" t="str">
        <f t="shared" si="93"/>
        <v xml:space="preserve"> </v>
      </c>
      <c r="M349" t="str">
        <f t="shared" si="94"/>
        <v xml:space="preserve"> </v>
      </c>
      <c r="N349" t="str">
        <f t="shared" si="95"/>
        <v xml:space="preserve"> </v>
      </c>
      <c r="O349" t="str">
        <f t="shared" si="96"/>
        <v xml:space="preserve"> </v>
      </c>
      <c r="Q349">
        <f t="shared" si="97"/>
        <v>111.59049999999999</v>
      </c>
      <c r="R349" t="str">
        <f t="shared" si="98"/>
        <v xml:space="preserve"> </v>
      </c>
      <c r="S349" t="str">
        <f t="shared" si="99"/>
        <v xml:space="preserve"> </v>
      </c>
      <c r="T349" t="str">
        <f t="shared" si="100"/>
        <v xml:space="preserve"> </v>
      </c>
      <c r="U349" t="str">
        <f t="shared" si="101"/>
        <v xml:space="preserve"> </v>
      </c>
      <c r="V349" t="str">
        <f t="shared" si="102"/>
        <v xml:space="preserve"> </v>
      </c>
      <c r="W349" t="str">
        <f t="shared" si="103"/>
        <v xml:space="preserve"> </v>
      </c>
      <c r="X349" t="str">
        <f t="shared" si="104"/>
        <v xml:space="preserve"> </v>
      </c>
    </row>
    <row r="350" spans="1:24" x14ac:dyDescent="0.25">
      <c r="A350">
        <v>10000</v>
      </c>
      <c r="B350">
        <v>10300</v>
      </c>
      <c r="C350" t="s">
        <v>8310</v>
      </c>
      <c r="D350" t="s">
        <v>8315</v>
      </c>
      <c r="E350" t="s">
        <v>8219</v>
      </c>
      <c r="F350">
        <f t="shared" si="88"/>
        <v>103</v>
      </c>
      <c r="H350">
        <f t="shared" si="89"/>
        <v>10000</v>
      </c>
      <c r="I350" t="str">
        <f t="shared" si="90"/>
        <v xml:space="preserve"> </v>
      </c>
      <c r="J350" t="str">
        <f t="shared" si="91"/>
        <v xml:space="preserve"> </v>
      </c>
      <c r="K350" t="str">
        <f t="shared" si="92"/>
        <v xml:space="preserve"> </v>
      </c>
      <c r="L350" t="str">
        <f t="shared" si="93"/>
        <v xml:space="preserve"> </v>
      </c>
      <c r="M350" t="str">
        <f t="shared" si="94"/>
        <v xml:space="preserve"> </v>
      </c>
      <c r="N350" t="str">
        <f t="shared" si="95"/>
        <v xml:space="preserve"> </v>
      </c>
      <c r="O350" t="str">
        <f t="shared" si="96"/>
        <v xml:space="preserve"> </v>
      </c>
      <c r="Q350">
        <f t="shared" si="97"/>
        <v>103</v>
      </c>
      <c r="R350" t="str">
        <f t="shared" si="98"/>
        <v xml:space="preserve"> </v>
      </c>
      <c r="S350" t="str">
        <f t="shared" si="99"/>
        <v xml:space="preserve"> </v>
      </c>
      <c r="T350" t="str">
        <f t="shared" si="100"/>
        <v xml:space="preserve"> </v>
      </c>
      <c r="U350" t="str">
        <f t="shared" si="101"/>
        <v xml:space="preserve"> </v>
      </c>
      <c r="V350" t="str">
        <f t="shared" si="102"/>
        <v xml:space="preserve"> </v>
      </c>
      <c r="W350" t="str">
        <f t="shared" si="103"/>
        <v xml:space="preserve"> </v>
      </c>
      <c r="X350" t="str">
        <f t="shared" si="104"/>
        <v xml:space="preserve"> </v>
      </c>
    </row>
    <row r="351" spans="1:24" x14ac:dyDescent="0.25">
      <c r="A351">
        <v>11260</v>
      </c>
      <c r="B351">
        <v>12007.18</v>
      </c>
      <c r="C351" t="s">
        <v>8310</v>
      </c>
      <c r="D351" t="s">
        <v>8315</v>
      </c>
      <c r="E351" t="s">
        <v>8219</v>
      </c>
      <c r="F351">
        <f t="shared" si="88"/>
        <v>106.63570159857905</v>
      </c>
      <c r="H351">
        <f t="shared" si="89"/>
        <v>11260</v>
      </c>
      <c r="I351" t="str">
        <f t="shared" si="90"/>
        <v xml:space="preserve"> </v>
      </c>
      <c r="J351" t="str">
        <f t="shared" si="91"/>
        <v xml:space="preserve"> </v>
      </c>
      <c r="K351" t="str">
        <f t="shared" si="92"/>
        <v xml:space="preserve"> </v>
      </c>
      <c r="L351" t="str">
        <f t="shared" si="93"/>
        <v xml:space="preserve"> </v>
      </c>
      <c r="M351" t="str">
        <f t="shared" si="94"/>
        <v xml:space="preserve"> </v>
      </c>
      <c r="N351" t="str">
        <f t="shared" si="95"/>
        <v xml:space="preserve"> </v>
      </c>
      <c r="O351" t="str">
        <f t="shared" si="96"/>
        <v xml:space="preserve"> </v>
      </c>
      <c r="Q351">
        <f t="shared" si="97"/>
        <v>106.63570159857905</v>
      </c>
      <c r="R351" t="str">
        <f t="shared" si="98"/>
        <v xml:space="preserve"> </v>
      </c>
      <c r="S351" t="str">
        <f t="shared" si="99"/>
        <v xml:space="preserve"> </v>
      </c>
      <c r="T351" t="str">
        <f t="shared" si="100"/>
        <v xml:space="preserve"> </v>
      </c>
      <c r="U351" t="str">
        <f t="shared" si="101"/>
        <v xml:space="preserve"> </v>
      </c>
      <c r="V351" t="str">
        <f t="shared" si="102"/>
        <v xml:space="preserve"> </v>
      </c>
      <c r="W351" t="str">
        <f t="shared" si="103"/>
        <v xml:space="preserve"> </v>
      </c>
      <c r="X351" t="str">
        <f t="shared" si="104"/>
        <v xml:space="preserve"> </v>
      </c>
    </row>
    <row r="352" spans="1:24" x14ac:dyDescent="0.25">
      <c r="A352">
        <v>25000</v>
      </c>
      <c r="B352">
        <v>28690</v>
      </c>
      <c r="C352" t="s">
        <v>8310</v>
      </c>
      <c r="D352" t="s">
        <v>8315</v>
      </c>
      <c r="E352" t="s">
        <v>8219</v>
      </c>
      <c r="F352">
        <f t="shared" si="88"/>
        <v>114.75999999999999</v>
      </c>
      <c r="H352">
        <f t="shared" si="89"/>
        <v>25000</v>
      </c>
      <c r="I352" t="str">
        <f t="shared" si="90"/>
        <v xml:space="preserve"> </v>
      </c>
      <c r="J352" t="str">
        <f t="shared" si="91"/>
        <v xml:space="preserve"> </v>
      </c>
      <c r="K352" t="str">
        <f t="shared" si="92"/>
        <v xml:space="preserve"> </v>
      </c>
      <c r="L352" t="str">
        <f t="shared" si="93"/>
        <v xml:space="preserve"> </v>
      </c>
      <c r="M352" t="str">
        <f t="shared" si="94"/>
        <v xml:space="preserve"> </v>
      </c>
      <c r="N352" t="str">
        <f t="shared" si="95"/>
        <v xml:space="preserve"> </v>
      </c>
      <c r="O352" t="str">
        <f t="shared" si="96"/>
        <v xml:space="preserve"> </v>
      </c>
      <c r="Q352">
        <f t="shared" si="97"/>
        <v>114.75999999999999</v>
      </c>
      <c r="R352" t="str">
        <f t="shared" si="98"/>
        <v xml:space="preserve"> </v>
      </c>
      <c r="S352" t="str">
        <f t="shared" si="99"/>
        <v xml:space="preserve"> </v>
      </c>
      <c r="T352" t="str">
        <f t="shared" si="100"/>
        <v xml:space="preserve"> </v>
      </c>
      <c r="U352" t="str">
        <f t="shared" si="101"/>
        <v xml:space="preserve"> </v>
      </c>
      <c r="V352" t="str">
        <f t="shared" si="102"/>
        <v xml:space="preserve"> </v>
      </c>
      <c r="W352" t="str">
        <f t="shared" si="103"/>
        <v xml:space="preserve"> </v>
      </c>
      <c r="X352" t="str">
        <f t="shared" si="104"/>
        <v xml:space="preserve"> </v>
      </c>
    </row>
    <row r="353" spans="1:24" x14ac:dyDescent="0.25">
      <c r="A353">
        <v>34000</v>
      </c>
      <c r="B353">
        <v>43296</v>
      </c>
      <c r="C353" t="s">
        <v>8310</v>
      </c>
      <c r="D353" t="s">
        <v>8315</v>
      </c>
      <c r="E353" t="s">
        <v>8219</v>
      </c>
      <c r="F353">
        <f t="shared" si="88"/>
        <v>127.34117647058822</v>
      </c>
      <c r="H353">
        <f t="shared" si="89"/>
        <v>34000</v>
      </c>
      <c r="I353" t="str">
        <f t="shared" si="90"/>
        <v xml:space="preserve"> </v>
      </c>
      <c r="J353" t="str">
        <f t="shared" si="91"/>
        <v xml:space="preserve"> </v>
      </c>
      <c r="K353" t="str">
        <f t="shared" si="92"/>
        <v xml:space="preserve"> </v>
      </c>
      <c r="L353" t="str">
        <f t="shared" si="93"/>
        <v xml:space="preserve"> </v>
      </c>
      <c r="M353" t="str">
        <f t="shared" si="94"/>
        <v xml:space="preserve"> </v>
      </c>
      <c r="N353" t="str">
        <f t="shared" si="95"/>
        <v xml:space="preserve"> </v>
      </c>
      <c r="O353" t="str">
        <f t="shared" si="96"/>
        <v xml:space="preserve"> </v>
      </c>
      <c r="Q353">
        <f t="shared" si="97"/>
        <v>127.34117647058822</v>
      </c>
      <c r="R353" t="str">
        <f t="shared" si="98"/>
        <v xml:space="preserve"> </v>
      </c>
      <c r="S353" t="str">
        <f t="shared" si="99"/>
        <v xml:space="preserve"> </v>
      </c>
      <c r="T353" t="str">
        <f t="shared" si="100"/>
        <v xml:space="preserve"> </v>
      </c>
      <c r="U353" t="str">
        <f t="shared" si="101"/>
        <v xml:space="preserve"> </v>
      </c>
      <c r="V353" t="str">
        <f t="shared" si="102"/>
        <v xml:space="preserve"> </v>
      </c>
      <c r="W353" t="str">
        <f t="shared" si="103"/>
        <v xml:space="preserve"> </v>
      </c>
      <c r="X353" t="str">
        <f t="shared" si="104"/>
        <v xml:space="preserve"> </v>
      </c>
    </row>
    <row r="354" spans="1:24" x14ac:dyDescent="0.25">
      <c r="A354">
        <v>10000</v>
      </c>
      <c r="B354">
        <v>11656</v>
      </c>
      <c r="C354" t="s">
        <v>8310</v>
      </c>
      <c r="D354" t="s">
        <v>8315</v>
      </c>
      <c r="E354" t="s">
        <v>8219</v>
      </c>
      <c r="F354">
        <f t="shared" si="88"/>
        <v>116.56</v>
      </c>
      <c r="H354">
        <f t="shared" si="89"/>
        <v>10000</v>
      </c>
      <c r="I354" t="str">
        <f t="shared" si="90"/>
        <v xml:space="preserve"> </v>
      </c>
      <c r="J354" t="str">
        <f t="shared" si="91"/>
        <v xml:space="preserve"> </v>
      </c>
      <c r="K354" t="str">
        <f t="shared" si="92"/>
        <v xml:space="preserve"> </v>
      </c>
      <c r="L354" t="str">
        <f t="shared" si="93"/>
        <v xml:space="preserve"> </v>
      </c>
      <c r="M354" t="str">
        <f t="shared" si="94"/>
        <v xml:space="preserve"> </v>
      </c>
      <c r="N354" t="str">
        <f t="shared" si="95"/>
        <v xml:space="preserve"> </v>
      </c>
      <c r="O354" t="str">
        <f t="shared" si="96"/>
        <v xml:space="preserve"> </v>
      </c>
      <c r="Q354">
        <f t="shared" si="97"/>
        <v>116.56</v>
      </c>
      <c r="R354" t="str">
        <f t="shared" si="98"/>
        <v xml:space="preserve"> </v>
      </c>
      <c r="S354" t="str">
        <f t="shared" si="99"/>
        <v xml:space="preserve"> </v>
      </c>
      <c r="T354" t="str">
        <f t="shared" si="100"/>
        <v xml:space="preserve"> </v>
      </c>
      <c r="U354" t="str">
        <f t="shared" si="101"/>
        <v xml:space="preserve"> </v>
      </c>
      <c r="V354" t="str">
        <f t="shared" si="102"/>
        <v xml:space="preserve"> </v>
      </c>
      <c r="W354" t="str">
        <f t="shared" si="103"/>
        <v xml:space="preserve"> </v>
      </c>
      <c r="X354" t="str">
        <f t="shared" si="104"/>
        <v xml:space="preserve"> </v>
      </c>
    </row>
    <row r="355" spans="1:24" x14ac:dyDescent="0.25">
      <c r="A355">
        <v>58425</v>
      </c>
      <c r="B355">
        <v>63460.18</v>
      </c>
      <c r="C355" t="s">
        <v>8310</v>
      </c>
      <c r="D355" t="s">
        <v>8315</v>
      </c>
      <c r="E355" t="s">
        <v>8219</v>
      </c>
      <c r="F355">
        <f t="shared" si="88"/>
        <v>108.61819426615318</v>
      </c>
      <c r="H355">
        <f t="shared" si="89"/>
        <v>58425</v>
      </c>
      <c r="I355" t="str">
        <f t="shared" si="90"/>
        <v xml:space="preserve"> </v>
      </c>
      <c r="J355" t="str">
        <f t="shared" si="91"/>
        <v xml:space="preserve"> </v>
      </c>
      <c r="K355" t="str">
        <f t="shared" si="92"/>
        <v xml:space="preserve"> </v>
      </c>
      <c r="L355" t="str">
        <f t="shared" si="93"/>
        <v xml:space="preserve"> </v>
      </c>
      <c r="M355" t="str">
        <f t="shared" si="94"/>
        <v xml:space="preserve"> </v>
      </c>
      <c r="N355" t="str">
        <f t="shared" si="95"/>
        <v xml:space="preserve"> </v>
      </c>
      <c r="O355" t="str">
        <f t="shared" si="96"/>
        <v xml:space="preserve"> </v>
      </c>
      <c r="Q355">
        <f t="shared" si="97"/>
        <v>108.61819426615318</v>
      </c>
      <c r="R355" t="str">
        <f t="shared" si="98"/>
        <v xml:space="preserve"> </v>
      </c>
      <c r="S355" t="str">
        <f t="shared" si="99"/>
        <v xml:space="preserve"> </v>
      </c>
      <c r="T355" t="str">
        <f t="shared" si="100"/>
        <v xml:space="preserve"> </v>
      </c>
      <c r="U355" t="str">
        <f t="shared" si="101"/>
        <v xml:space="preserve"> </v>
      </c>
      <c r="V355" t="str">
        <f t="shared" si="102"/>
        <v xml:space="preserve"> </v>
      </c>
      <c r="W355" t="str">
        <f t="shared" si="103"/>
        <v xml:space="preserve"> </v>
      </c>
      <c r="X355" t="str">
        <f t="shared" si="104"/>
        <v xml:space="preserve"> </v>
      </c>
    </row>
    <row r="356" spans="1:24" x14ac:dyDescent="0.25">
      <c r="A356">
        <v>3500</v>
      </c>
      <c r="B356">
        <v>3638</v>
      </c>
      <c r="C356" t="s">
        <v>8310</v>
      </c>
      <c r="D356" t="s">
        <v>8315</v>
      </c>
      <c r="E356" t="s">
        <v>8219</v>
      </c>
      <c r="F356">
        <f t="shared" si="88"/>
        <v>103.94285714285714</v>
      </c>
      <c r="H356">
        <f t="shared" si="89"/>
        <v>3500</v>
      </c>
      <c r="I356" t="str">
        <f t="shared" si="90"/>
        <v xml:space="preserve"> </v>
      </c>
      <c r="J356" t="str">
        <f t="shared" si="91"/>
        <v xml:space="preserve"> </v>
      </c>
      <c r="K356" t="str">
        <f t="shared" si="92"/>
        <v xml:space="preserve"> </v>
      </c>
      <c r="L356" t="str">
        <f t="shared" si="93"/>
        <v xml:space="preserve"> </v>
      </c>
      <c r="M356" t="str">
        <f t="shared" si="94"/>
        <v xml:space="preserve"> </v>
      </c>
      <c r="N356" t="str">
        <f t="shared" si="95"/>
        <v xml:space="preserve"> </v>
      </c>
      <c r="O356" t="str">
        <f t="shared" si="96"/>
        <v xml:space="preserve"> </v>
      </c>
      <c r="Q356">
        <f t="shared" si="97"/>
        <v>103.94285714285714</v>
      </c>
      <c r="R356" t="str">
        <f t="shared" si="98"/>
        <v xml:space="preserve"> </v>
      </c>
      <c r="S356" t="str">
        <f t="shared" si="99"/>
        <v xml:space="preserve"> </v>
      </c>
      <c r="T356" t="str">
        <f t="shared" si="100"/>
        <v xml:space="preserve"> </v>
      </c>
      <c r="U356" t="str">
        <f t="shared" si="101"/>
        <v xml:space="preserve"> </v>
      </c>
      <c r="V356" t="str">
        <f t="shared" si="102"/>
        <v xml:space="preserve"> </v>
      </c>
      <c r="W356" t="str">
        <f t="shared" si="103"/>
        <v xml:space="preserve"> </v>
      </c>
      <c r="X356" t="str">
        <f t="shared" si="104"/>
        <v xml:space="preserve"> </v>
      </c>
    </row>
    <row r="357" spans="1:24" x14ac:dyDescent="0.25">
      <c r="A357">
        <v>35000</v>
      </c>
      <c r="B357">
        <v>40690</v>
      </c>
      <c r="C357" t="s">
        <v>8310</v>
      </c>
      <c r="D357" t="s">
        <v>8315</v>
      </c>
      <c r="E357" t="s">
        <v>8219</v>
      </c>
      <c r="F357">
        <f t="shared" si="88"/>
        <v>116.25714285714285</v>
      </c>
      <c r="H357">
        <f t="shared" si="89"/>
        <v>35000</v>
      </c>
      <c r="I357" t="str">
        <f t="shared" si="90"/>
        <v xml:space="preserve"> </v>
      </c>
      <c r="J357" t="str">
        <f t="shared" si="91"/>
        <v xml:space="preserve"> </v>
      </c>
      <c r="K357" t="str">
        <f t="shared" si="92"/>
        <v xml:space="preserve"> </v>
      </c>
      <c r="L357" t="str">
        <f t="shared" si="93"/>
        <v xml:space="preserve"> </v>
      </c>
      <c r="M357" t="str">
        <f t="shared" si="94"/>
        <v xml:space="preserve"> </v>
      </c>
      <c r="N357" t="str">
        <f t="shared" si="95"/>
        <v xml:space="preserve"> </v>
      </c>
      <c r="O357" t="str">
        <f t="shared" si="96"/>
        <v xml:space="preserve"> </v>
      </c>
      <c r="Q357">
        <f t="shared" si="97"/>
        <v>116.25714285714285</v>
      </c>
      <c r="R357" t="str">
        <f t="shared" si="98"/>
        <v xml:space="preserve"> </v>
      </c>
      <c r="S357" t="str">
        <f t="shared" si="99"/>
        <v xml:space="preserve"> </v>
      </c>
      <c r="T357" t="str">
        <f t="shared" si="100"/>
        <v xml:space="preserve"> </v>
      </c>
      <c r="U357" t="str">
        <f t="shared" si="101"/>
        <v xml:space="preserve"> </v>
      </c>
      <c r="V357" t="str">
        <f t="shared" si="102"/>
        <v xml:space="preserve"> </v>
      </c>
      <c r="W357" t="str">
        <f t="shared" si="103"/>
        <v xml:space="preserve"> </v>
      </c>
      <c r="X357" t="str">
        <f t="shared" si="104"/>
        <v xml:space="preserve"> </v>
      </c>
    </row>
    <row r="358" spans="1:24" x14ac:dyDescent="0.25">
      <c r="A358">
        <v>7500</v>
      </c>
      <c r="B358">
        <v>7701.93</v>
      </c>
      <c r="C358" t="s">
        <v>8310</v>
      </c>
      <c r="D358" t="s">
        <v>8315</v>
      </c>
      <c r="E358" t="s">
        <v>8219</v>
      </c>
      <c r="F358">
        <f t="shared" si="88"/>
        <v>102.69239999999999</v>
      </c>
      <c r="H358">
        <f t="shared" si="89"/>
        <v>7500</v>
      </c>
      <c r="I358" t="str">
        <f t="shared" si="90"/>
        <v xml:space="preserve"> </v>
      </c>
      <c r="J358" t="str">
        <f t="shared" si="91"/>
        <v xml:space="preserve"> </v>
      </c>
      <c r="K358" t="str">
        <f t="shared" si="92"/>
        <v xml:space="preserve"> </v>
      </c>
      <c r="L358" t="str">
        <f t="shared" si="93"/>
        <v xml:space="preserve"> </v>
      </c>
      <c r="M358" t="str">
        <f t="shared" si="94"/>
        <v xml:space="preserve"> </v>
      </c>
      <c r="N358" t="str">
        <f t="shared" si="95"/>
        <v xml:space="preserve"> </v>
      </c>
      <c r="O358" t="str">
        <f t="shared" si="96"/>
        <v xml:space="preserve"> </v>
      </c>
      <c r="Q358">
        <f t="shared" si="97"/>
        <v>102.69239999999999</v>
      </c>
      <c r="R358" t="str">
        <f t="shared" si="98"/>
        <v xml:space="preserve"> </v>
      </c>
      <c r="S358" t="str">
        <f t="shared" si="99"/>
        <v xml:space="preserve"> </v>
      </c>
      <c r="T358" t="str">
        <f t="shared" si="100"/>
        <v xml:space="preserve"> </v>
      </c>
      <c r="U358" t="str">
        <f t="shared" si="101"/>
        <v xml:space="preserve"> </v>
      </c>
      <c r="V358" t="str">
        <f t="shared" si="102"/>
        <v xml:space="preserve"> </v>
      </c>
      <c r="W358" t="str">
        <f t="shared" si="103"/>
        <v xml:space="preserve"> </v>
      </c>
      <c r="X358" t="str">
        <f t="shared" si="104"/>
        <v xml:space="preserve"> </v>
      </c>
    </row>
    <row r="359" spans="1:24" x14ac:dyDescent="0.25">
      <c r="A359">
        <v>15000</v>
      </c>
      <c r="B359">
        <v>26100</v>
      </c>
      <c r="C359" t="s">
        <v>8310</v>
      </c>
      <c r="D359" t="s">
        <v>8315</v>
      </c>
      <c r="E359" t="s">
        <v>8219</v>
      </c>
      <c r="F359">
        <f t="shared" si="88"/>
        <v>174</v>
      </c>
      <c r="H359">
        <f t="shared" si="89"/>
        <v>15000</v>
      </c>
      <c r="I359" t="str">
        <f t="shared" si="90"/>
        <v xml:space="preserve"> </v>
      </c>
      <c r="J359" t="str">
        <f t="shared" si="91"/>
        <v xml:space="preserve"> </v>
      </c>
      <c r="K359" t="str">
        <f t="shared" si="92"/>
        <v xml:space="preserve"> </v>
      </c>
      <c r="L359" t="str">
        <f t="shared" si="93"/>
        <v xml:space="preserve"> </v>
      </c>
      <c r="M359" t="str">
        <f t="shared" si="94"/>
        <v xml:space="preserve"> </v>
      </c>
      <c r="N359" t="str">
        <f t="shared" si="95"/>
        <v xml:space="preserve"> </v>
      </c>
      <c r="O359" t="str">
        <f t="shared" si="96"/>
        <v xml:space="preserve"> </v>
      </c>
      <c r="Q359">
        <f t="shared" si="97"/>
        <v>174</v>
      </c>
      <c r="R359" t="str">
        <f t="shared" si="98"/>
        <v xml:space="preserve"> </v>
      </c>
      <c r="S359" t="str">
        <f t="shared" si="99"/>
        <v xml:space="preserve"> </v>
      </c>
      <c r="T359" t="str">
        <f t="shared" si="100"/>
        <v xml:space="preserve"> </v>
      </c>
      <c r="U359" t="str">
        <f t="shared" si="101"/>
        <v xml:space="preserve"> </v>
      </c>
      <c r="V359" t="str">
        <f t="shared" si="102"/>
        <v xml:space="preserve"> </v>
      </c>
      <c r="W359" t="str">
        <f t="shared" si="103"/>
        <v xml:space="preserve"> </v>
      </c>
      <c r="X359" t="str">
        <f t="shared" si="104"/>
        <v xml:space="preserve"> </v>
      </c>
    </row>
    <row r="360" spans="1:24" x14ac:dyDescent="0.25">
      <c r="A360">
        <v>50000</v>
      </c>
      <c r="B360">
        <v>51544</v>
      </c>
      <c r="C360" t="s">
        <v>8310</v>
      </c>
      <c r="D360" t="s">
        <v>8315</v>
      </c>
      <c r="E360" t="s">
        <v>8219</v>
      </c>
      <c r="F360">
        <f t="shared" si="88"/>
        <v>103.08800000000001</v>
      </c>
      <c r="H360">
        <f t="shared" si="89"/>
        <v>50000</v>
      </c>
      <c r="I360" t="str">
        <f t="shared" si="90"/>
        <v xml:space="preserve"> </v>
      </c>
      <c r="J360" t="str">
        <f t="shared" si="91"/>
        <v xml:space="preserve"> </v>
      </c>
      <c r="K360" t="str">
        <f t="shared" si="92"/>
        <v xml:space="preserve"> </v>
      </c>
      <c r="L360" t="str">
        <f t="shared" si="93"/>
        <v xml:space="preserve"> </v>
      </c>
      <c r="M360" t="str">
        <f t="shared" si="94"/>
        <v xml:space="preserve"> </v>
      </c>
      <c r="N360" t="str">
        <f t="shared" si="95"/>
        <v xml:space="preserve"> </v>
      </c>
      <c r="O360" t="str">
        <f t="shared" si="96"/>
        <v xml:space="preserve"> </v>
      </c>
      <c r="Q360">
        <f t="shared" si="97"/>
        <v>103.08800000000001</v>
      </c>
      <c r="R360" t="str">
        <f t="shared" si="98"/>
        <v xml:space="preserve"> </v>
      </c>
      <c r="S360" t="str">
        <f t="shared" si="99"/>
        <v xml:space="preserve"> </v>
      </c>
      <c r="T360" t="str">
        <f t="shared" si="100"/>
        <v xml:space="preserve"> </v>
      </c>
      <c r="U360" t="str">
        <f t="shared" si="101"/>
        <v xml:space="preserve"> </v>
      </c>
      <c r="V360" t="str">
        <f t="shared" si="102"/>
        <v xml:space="preserve"> </v>
      </c>
      <c r="W360" t="str">
        <f t="shared" si="103"/>
        <v xml:space="preserve"> </v>
      </c>
      <c r="X360" t="str">
        <f t="shared" si="104"/>
        <v xml:space="preserve"> </v>
      </c>
    </row>
    <row r="361" spans="1:24" x14ac:dyDescent="0.25">
      <c r="A361">
        <v>24200</v>
      </c>
      <c r="B361">
        <v>25375</v>
      </c>
      <c r="C361" t="s">
        <v>8310</v>
      </c>
      <c r="D361" t="s">
        <v>8315</v>
      </c>
      <c r="E361" t="s">
        <v>8219</v>
      </c>
      <c r="F361">
        <f t="shared" si="88"/>
        <v>104.85537190082646</v>
      </c>
      <c r="H361">
        <f t="shared" si="89"/>
        <v>24200</v>
      </c>
      <c r="I361" t="str">
        <f t="shared" si="90"/>
        <v xml:space="preserve"> </v>
      </c>
      <c r="J361" t="str">
        <f t="shared" si="91"/>
        <v xml:space="preserve"> </v>
      </c>
      <c r="K361" t="str">
        <f t="shared" si="92"/>
        <v xml:space="preserve"> </v>
      </c>
      <c r="L361" t="str">
        <f t="shared" si="93"/>
        <v xml:space="preserve"> </v>
      </c>
      <c r="M361" t="str">
        <f t="shared" si="94"/>
        <v xml:space="preserve"> </v>
      </c>
      <c r="N361" t="str">
        <f t="shared" si="95"/>
        <v xml:space="preserve"> </v>
      </c>
      <c r="O361" t="str">
        <f t="shared" si="96"/>
        <v xml:space="preserve"> </v>
      </c>
      <c r="Q361">
        <f t="shared" si="97"/>
        <v>104.85537190082646</v>
      </c>
      <c r="R361" t="str">
        <f t="shared" si="98"/>
        <v xml:space="preserve"> </v>
      </c>
      <c r="S361" t="str">
        <f t="shared" si="99"/>
        <v xml:space="preserve"> </v>
      </c>
      <c r="T361" t="str">
        <f t="shared" si="100"/>
        <v xml:space="preserve"> </v>
      </c>
      <c r="U361" t="str">
        <f t="shared" si="101"/>
        <v xml:space="preserve"> </v>
      </c>
      <c r="V361" t="str">
        <f t="shared" si="102"/>
        <v xml:space="preserve"> </v>
      </c>
      <c r="W361" t="str">
        <f t="shared" si="103"/>
        <v xml:space="preserve"> </v>
      </c>
      <c r="X361" t="str">
        <f t="shared" si="104"/>
        <v xml:space="preserve"> </v>
      </c>
    </row>
    <row r="362" spans="1:24" x14ac:dyDescent="0.25">
      <c r="A362">
        <v>12000</v>
      </c>
      <c r="B362">
        <v>12165</v>
      </c>
      <c r="C362" t="s">
        <v>8310</v>
      </c>
      <c r="D362" t="s">
        <v>8315</v>
      </c>
      <c r="E362" t="s">
        <v>8219</v>
      </c>
      <c r="F362">
        <f t="shared" si="88"/>
        <v>101.375</v>
      </c>
      <c r="H362">
        <f t="shared" si="89"/>
        <v>12000</v>
      </c>
      <c r="I362" t="str">
        <f t="shared" si="90"/>
        <v xml:space="preserve"> </v>
      </c>
      <c r="J362" t="str">
        <f t="shared" si="91"/>
        <v xml:space="preserve"> </v>
      </c>
      <c r="K362" t="str">
        <f t="shared" si="92"/>
        <v xml:space="preserve"> </v>
      </c>
      <c r="L362" t="str">
        <f t="shared" si="93"/>
        <v xml:space="preserve"> </v>
      </c>
      <c r="M362" t="str">
        <f t="shared" si="94"/>
        <v xml:space="preserve"> </v>
      </c>
      <c r="N362" t="str">
        <f t="shared" si="95"/>
        <v xml:space="preserve"> </v>
      </c>
      <c r="O362" t="str">
        <f t="shared" si="96"/>
        <v xml:space="preserve"> </v>
      </c>
      <c r="Q362">
        <f t="shared" si="97"/>
        <v>101.375</v>
      </c>
      <c r="R362" t="str">
        <f t="shared" si="98"/>
        <v xml:space="preserve"> </v>
      </c>
      <c r="S362" t="str">
        <f t="shared" si="99"/>
        <v xml:space="preserve"> </v>
      </c>
      <c r="T362" t="str">
        <f t="shared" si="100"/>
        <v xml:space="preserve"> </v>
      </c>
      <c r="U362" t="str">
        <f t="shared" si="101"/>
        <v xml:space="preserve"> </v>
      </c>
      <c r="V362" t="str">
        <f t="shared" si="102"/>
        <v xml:space="preserve"> </v>
      </c>
      <c r="W362" t="str">
        <f t="shared" si="103"/>
        <v xml:space="preserve"> </v>
      </c>
      <c r="X362" t="str">
        <f t="shared" si="104"/>
        <v xml:space="preserve"> </v>
      </c>
    </row>
    <row r="363" spans="1:24" x14ac:dyDescent="0.25">
      <c r="A363">
        <v>35000</v>
      </c>
      <c r="B363">
        <v>38876.949999999997</v>
      </c>
      <c r="C363" t="s">
        <v>8310</v>
      </c>
      <c r="D363" t="s">
        <v>8315</v>
      </c>
      <c r="E363" t="s">
        <v>8219</v>
      </c>
      <c r="F363">
        <f t="shared" si="88"/>
        <v>111.07699999999998</v>
      </c>
      <c r="H363">
        <f t="shared" si="89"/>
        <v>35000</v>
      </c>
      <c r="I363" t="str">
        <f t="shared" si="90"/>
        <v xml:space="preserve"> </v>
      </c>
      <c r="J363" t="str">
        <f t="shared" si="91"/>
        <v xml:space="preserve"> </v>
      </c>
      <c r="K363" t="str">
        <f t="shared" si="92"/>
        <v xml:space="preserve"> </v>
      </c>
      <c r="L363" t="str">
        <f t="shared" si="93"/>
        <v xml:space="preserve"> </v>
      </c>
      <c r="M363" t="str">
        <f t="shared" si="94"/>
        <v xml:space="preserve"> </v>
      </c>
      <c r="N363" t="str">
        <f t="shared" si="95"/>
        <v xml:space="preserve"> </v>
      </c>
      <c r="O363" t="str">
        <f t="shared" si="96"/>
        <v xml:space="preserve"> </v>
      </c>
      <c r="Q363">
        <f t="shared" si="97"/>
        <v>111.07699999999998</v>
      </c>
      <c r="R363" t="str">
        <f t="shared" si="98"/>
        <v xml:space="preserve"> </v>
      </c>
      <c r="S363" t="str">
        <f t="shared" si="99"/>
        <v xml:space="preserve"> </v>
      </c>
      <c r="T363" t="str">
        <f t="shared" si="100"/>
        <v xml:space="preserve"> </v>
      </c>
      <c r="U363" t="str">
        <f t="shared" si="101"/>
        <v xml:space="preserve"> </v>
      </c>
      <c r="V363" t="str">
        <f t="shared" si="102"/>
        <v xml:space="preserve"> </v>
      </c>
      <c r="W363" t="str">
        <f t="shared" si="103"/>
        <v xml:space="preserve"> </v>
      </c>
      <c r="X363" t="str">
        <f t="shared" si="104"/>
        <v xml:space="preserve"> </v>
      </c>
    </row>
    <row r="364" spans="1:24" x14ac:dyDescent="0.25">
      <c r="A364">
        <v>9665</v>
      </c>
      <c r="B364">
        <v>12000</v>
      </c>
      <c r="C364" t="s">
        <v>8310</v>
      </c>
      <c r="D364" t="s">
        <v>8315</v>
      </c>
      <c r="E364" t="s">
        <v>8219</v>
      </c>
      <c r="F364">
        <f t="shared" si="88"/>
        <v>124.15933781686496</v>
      </c>
      <c r="H364">
        <f t="shared" si="89"/>
        <v>9665</v>
      </c>
      <c r="I364" t="str">
        <f t="shared" si="90"/>
        <v xml:space="preserve"> </v>
      </c>
      <c r="J364" t="str">
        <f t="shared" si="91"/>
        <v xml:space="preserve"> </v>
      </c>
      <c r="K364" t="str">
        <f t="shared" si="92"/>
        <v xml:space="preserve"> </v>
      </c>
      <c r="L364" t="str">
        <f t="shared" si="93"/>
        <v xml:space="preserve"> </v>
      </c>
      <c r="M364" t="str">
        <f t="shared" si="94"/>
        <v xml:space="preserve"> </v>
      </c>
      <c r="N364" t="str">
        <f t="shared" si="95"/>
        <v xml:space="preserve"> </v>
      </c>
      <c r="O364" t="str">
        <f t="shared" si="96"/>
        <v xml:space="preserve"> </v>
      </c>
      <c r="Q364">
        <f t="shared" si="97"/>
        <v>124.15933781686496</v>
      </c>
      <c r="R364" t="str">
        <f t="shared" si="98"/>
        <v xml:space="preserve"> </v>
      </c>
      <c r="S364" t="str">
        <f t="shared" si="99"/>
        <v xml:space="preserve"> </v>
      </c>
      <c r="T364" t="str">
        <f t="shared" si="100"/>
        <v xml:space="preserve"> </v>
      </c>
      <c r="U364" t="str">
        <f t="shared" si="101"/>
        <v xml:space="preserve"> </v>
      </c>
      <c r="V364" t="str">
        <f t="shared" si="102"/>
        <v xml:space="preserve"> </v>
      </c>
      <c r="W364" t="str">
        <f t="shared" si="103"/>
        <v xml:space="preserve"> </v>
      </c>
      <c r="X364" t="str">
        <f t="shared" si="104"/>
        <v xml:space="preserve"> </v>
      </c>
    </row>
    <row r="365" spans="1:24" x14ac:dyDescent="0.25">
      <c r="A365">
        <v>8925</v>
      </c>
      <c r="B365">
        <v>9044</v>
      </c>
      <c r="C365" t="s">
        <v>8310</v>
      </c>
      <c r="D365" t="s">
        <v>8315</v>
      </c>
      <c r="E365" t="s">
        <v>8219</v>
      </c>
      <c r="F365">
        <f t="shared" si="88"/>
        <v>101.33333333333334</v>
      </c>
      <c r="H365">
        <f t="shared" si="89"/>
        <v>8925</v>
      </c>
      <c r="I365" t="str">
        <f t="shared" si="90"/>
        <v xml:space="preserve"> </v>
      </c>
      <c r="J365" t="str">
        <f t="shared" si="91"/>
        <v xml:space="preserve"> </v>
      </c>
      <c r="K365" t="str">
        <f t="shared" si="92"/>
        <v xml:space="preserve"> </v>
      </c>
      <c r="L365" t="str">
        <f t="shared" si="93"/>
        <v xml:space="preserve"> </v>
      </c>
      <c r="M365" t="str">
        <f t="shared" si="94"/>
        <v xml:space="preserve"> </v>
      </c>
      <c r="N365" t="str">
        <f t="shared" si="95"/>
        <v xml:space="preserve"> </v>
      </c>
      <c r="O365" t="str">
        <f t="shared" si="96"/>
        <v xml:space="preserve"> </v>
      </c>
      <c r="Q365">
        <f t="shared" si="97"/>
        <v>101.33333333333334</v>
      </c>
      <c r="R365" t="str">
        <f t="shared" si="98"/>
        <v xml:space="preserve"> </v>
      </c>
      <c r="S365" t="str">
        <f t="shared" si="99"/>
        <v xml:space="preserve"> </v>
      </c>
      <c r="T365" t="str">
        <f t="shared" si="100"/>
        <v xml:space="preserve"> </v>
      </c>
      <c r="U365" t="str">
        <f t="shared" si="101"/>
        <v xml:space="preserve"> </v>
      </c>
      <c r="V365" t="str">
        <f t="shared" si="102"/>
        <v xml:space="preserve"> </v>
      </c>
      <c r="W365" t="str">
        <f t="shared" si="103"/>
        <v xml:space="preserve"> </v>
      </c>
      <c r="X365" t="str">
        <f t="shared" si="104"/>
        <v xml:space="preserve"> </v>
      </c>
    </row>
    <row r="366" spans="1:24" x14ac:dyDescent="0.25">
      <c r="A366">
        <v>7000</v>
      </c>
      <c r="B366">
        <v>7711.3</v>
      </c>
      <c r="C366" t="s">
        <v>8310</v>
      </c>
      <c r="D366" t="s">
        <v>8315</v>
      </c>
      <c r="E366" t="s">
        <v>8219</v>
      </c>
      <c r="F366">
        <f t="shared" si="88"/>
        <v>110.16142857142856</v>
      </c>
      <c r="H366">
        <f t="shared" si="89"/>
        <v>7000</v>
      </c>
      <c r="I366" t="str">
        <f t="shared" si="90"/>
        <v xml:space="preserve"> </v>
      </c>
      <c r="J366" t="str">
        <f t="shared" si="91"/>
        <v xml:space="preserve"> </v>
      </c>
      <c r="K366" t="str">
        <f t="shared" si="92"/>
        <v xml:space="preserve"> </v>
      </c>
      <c r="L366" t="str">
        <f t="shared" si="93"/>
        <v xml:space="preserve"> </v>
      </c>
      <c r="M366" t="str">
        <f t="shared" si="94"/>
        <v xml:space="preserve"> </v>
      </c>
      <c r="N366" t="str">
        <f t="shared" si="95"/>
        <v xml:space="preserve"> </v>
      </c>
      <c r="O366" t="str">
        <f t="shared" si="96"/>
        <v xml:space="preserve"> </v>
      </c>
      <c r="Q366">
        <f t="shared" si="97"/>
        <v>110.16142857142856</v>
      </c>
      <c r="R366" t="str">
        <f t="shared" si="98"/>
        <v xml:space="preserve"> </v>
      </c>
      <c r="S366" t="str">
        <f t="shared" si="99"/>
        <v xml:space="preserve"> </v>
      </c>
      <c r="T366" t="str">
        <f t="shared" si="100"/>
        <v xml:space="preserve"> </v>
      </c>
      <c r="U366" t="str">
        <f t="shared" si="101"/>
        <v xml:space="preserve"> </v>
      </c>
      <c r="V366" t="str">
        <f t="shared" si="102"/>
        <v xml:space="preserve"> </v>
      </c>
      <c r="W366" t="str">
        <f t="shared" si="103"/>
        <v xml:space="preserve"> </v>
      </c>
      <c r="X366" t="str">
        <f t="shared" si="104"/>
        <v xml:space="preserve"> </v>
      </c>
    </row>
    <row r="367" spans="1:24" x14ac:dyDescent="0.25">
      <c r="A367">
        <v>15000</v>
      </c>
      <c r="B367">
        <v>15596</v>
      </c>
      <c r="C367" t="s">
        <v>8310</v>
      </c>
      <c r="D367" t="s">
        <v>8315</v>
      </c>
      <c r="E367" t="s">
        <v>8219</v>
      </c>
      <c r="F367">
        <f t="shared" si="88"/>
        <v>103.97333333333334</v>
      </c>
      <c r="H367">
        <f t="shared" si="89"/>
        <v>15000</v>
      </c>
      <c r="I367" t="str">
        <f t="shared" si="90"/>
        <v xml:space="preserve"> </v>
      </c>
      <c r="J367" t="str">
        <f t="shared" si="91"/>
        <v xml:space="preserve"> </v>
      </c>
      <c r="K367" t="str">
        <f t="shared" si="92"/>
        <v xml:space="preserve"> </v>
      </c>
      <c r="L367" t="str">
        <f t="shared" si="93"/>
        <v xml:space="preserve"> </v>
      </c>
      <c r="M367" t="str">
        <f t="shared" si="94"/>
        <v xml:space="preserve"> </v>
      </c>
      <c r="N367" t="str">
        <f t="shared" si="95"/>
        <v xml:space="preserve"> </v>
      </c>
      <c r="O367" t="str">
        <f t="shared" si="96"/>
        <v xml:space="preserve"> </v>
      </c>
      <c r="Q367">
        <f t="shared" si="97"/>
        <v>103.97333333333334</v>
      </c>
      <c r="R367" t="str">
        <f t="shared" si="98"/>
        <v xml:space="preserve"> </v>
      </c>
      <c r="S367" t="str">
        <f t="shared" si="99"/>
        <v xml:space="preserve"> </v>
      </c>
      <c r="T367" t="str">
        <f t="shared" si="100"/>
        <v xml:space="preserve"> </v>
      </c>
      <c r="U367" t="str">
        <f t="shared" si="101"/>
        <v xml:space="preserve"> </v>
      </c>
      <c r="V367" t="str">
        <f t="shared" si="102"/>
        <v xml:space="preserve"> </v>
      </c>
      <c r="W367" t="str">
        <f t="shared" si="103"/>
        <v xml:space="preserve"> </v>
      </c>
      <c r="X367" t="str">
        <f t="shared" si="104"/>
        <v xml:space="preserve"> </v>
      </c>
    </row>
    <row r="368" spans="1:24" x14ac:dyDescent="0.25">
      <c r="A368">
        <v>38000</v>
      </c>
      <c r="B368">
        <v>38500</v>
      </c>
      <c r="C368" t="s">
        <v>8310</v>
      </c>
      <c r="D368" t="s">
        <v>8315</v>
      </c>
      <c r="E368" t="s">
        <v>8219</v>
      </c>
      <c r="F368">
        <f t="shared" si="88"/>
        <v>101.31578947368421</v>
      </c>
      <c r="H368">
        <f t="shared" si="89"/>
        <v>38000</v>
      </c>
      <c r="I368" t="str">
        <f t="shared" si="90"/>
        <v xml:space="preserve"> </v>
      </c>
      <c r="J368" t="str">
        <f t="shared" si="91"/>
        <v xml:space="preserve"> </v>
      </c>
      <c r="K368" t="str">
        <f t="shared" si="92"/>
        <v xml:space="preserve"> </v>
      </c>
      <c r="L368" t="str">
        <f t="shared" si="93"/>
        <v xml:space="preserve"> </v>
      </c>
      <c r="M368" t="str">
        <f t="shared" si="94"/>
        <v xml:space="preserve"> </v>
      </c>
      <c r="N368" t="str">
        <f t="shared" si="95"/>
        <v xml:space="preserve"> </v>
      </c>
      <c r="O368" t="str">
        <f t="shared" si="96"/>
        <v xml:space="preserve"> </v>
      </c>
      <c r="Q368">
        <f t="shared" si="97"/>
        <v>101.31578947368421</v>
      </c>
      <c r="R368" t="str">
        <f t="shared" si="98"/>
        <v xml:space="preserve"> </v>
      </c>
      <c r="S368" t="str">
        <f t="shared" si="99"/>
        <v xml:space="preserve"> </v>
      </c>
      <c r="T368" t="str">
        <f t="shared" si="100"/>
        <v xml:space="preserve"> </v>
      </c>
      <c r="U368" t="str">
        <f t="shared" si="101"/>
        <v xml:space="preserve"> </v>
      </c>
      <c r="V368" t="str">
        <f t="shared" si="102"/>
        <v xml:space="preserve"> </v>
      </c>
      <c r="W368" t="str">
        <f t="shared" si="103"/>
        <v xml:space="preserve"> </v>
      </c>
      <c r="X368" t="str">
        <f t="shared" si="104"/>
        <v xml:space="preserve"> </v>
      </c>
    </row>
    <row r="369" spans="1:24" x14ac:dyDescent="0.25">
      <c r="A369">
        <v>10000</v>
      </c>
      <c r="B369">
        <v>10335.01</v>
      </c>
      <c r="C369" t="s">
        <v>8310</v>
      </c>
      <c r="D369" t="s">
        <v>8315</v>
      </c>
      <c r="E369" t="s">
        <v>8219</v>
      </c>
      <c r="F369">
        <f t="shared" si="88"/>
        <v>103.3501</v>
      </c>
      <c r="H369">
        <f t="shared" si="89"/>
        <v>10000</v>
      </c>
      <c r="I369" t="str">
        <f t="shared" si="90"/>
        <v xml:space="preserve"> </v>
      </c>
      <c r="J369" t="str">
        <f t="shared" si="91"/>
        <v xml:space="preserve"> </v>
      </c>
      <c r="K369" t="str">
        <f t="shared" si="92"/>
        <v xml:space="preserve"> </v>
      </c>
      <c r="L369" t="str">
        <f t="shared" si="93"/>
        <v xml:space="preserve"> </v>
      </c>
      <c r="M369" t="str">
        <f t="shared" si="94"/>
        <v xml:space="preserve"> </v>
      </c>
      <c r="N369" t="str">
        <f t="shared" si="95"/>
        <v xml:space="preserve"> </v>
      </c>
      <c r="O369" t="str">
        <f t="shared" si="96"/>
        <v xml:space="preserve"> </v>
      </c>
      <c r="Q369">
        <f t="shared" si="97"/>
        <v>103.3501</v>
      </c>
      <c r="R369" t="str">
        <f t="shared" si="98"/>
        <v xml:space="preserve"> </v>
      </c>
      <c r="S369" t="str">
        <f t="shared" si="99"/>
        <v xml:space="preserve"> </v>
      </c>
      <c r="T369" t="str">
        <f t="shared" si="100"/>
        <v xml:space="preserve"> </v>
      </c>
      <c r="U369" t="str">
        <f t="shared" si="101"/>
        <v xml:space="preserve"> </v>
      </c>
      <c r="V369" t="str">
        <f t="shared" si="102"/>
        <v xml:space="preserve"> </v>
      </c>
      <c r="W369" t="str">
        <f t="shared" si="103"/>
        <v xml:space="preserve"> </v>
      </c>
      <c r="X369" t="str">
        <f t="shared" si="104"/>
        <v xml:space="preserve"> </v>
      </c>
    </row>
    <row r="370" spans="1:24" x14ac:dyDescent="0.25">
      <c r="A370">
        <v>12500</v>
      </c>
      <c r="B370">
        <v>13014</v>
      </c>
      <c r="C370" t="s">
        <v>8310</v>
      </c>
      <c r="D370" t="s">
        <v>8315</v>
      </c>
      <c r="E370" t="s">
        <v>8219</v>
      </c>
      <c r="F370">
        <f t="shared" si="88"/>
        <v>104.11200000000001</v>
      </c>
      <c r="H370">
        <f t="shared" si="89"/>
        <v>12500</v>
      </c>
      <c r="I370" t="str">
        <f t="shared" si="90"/>
        <v xml:space="preserve"> </v>
      </c>
      <c r="J370" t="str">
        <f t="shared" si="91"/>
        <v xml:space="preserve"> </v>
      </c>
      <c r="K370" t="str">
        <f t="shared" si="92"/>
        <v xml:space="preserve"> </v>
      </c>
      <c r="L370" t="str">
        <f t="shared" si="93"/>
        <v xml:space="preserve"> </v>
      </c>
      <c r="M370" t="str">
        <f t="shared" si="94"/>
        <v xml:space="preserve"> </v>
      </c>
      <c r="N370" t="str">
        <f t="shared" si="95"/>
        <v xml:space="preserve"> </v>
      </c>
      <c r="O370" t="str">
        <f t="shared" si="96"/>
        <v xml:space="preserve"> </v>
      </c>
      <c r="Q370">
        <f t="shared" si="97"/>
        <v>104.11200000000001</v>
      </c>
      <c r="R370" t="str">
        <f t="shared" si="98"/>
        <v xml:space="preserve"> </v>
      </c>
      <c r="S370" t="str">
        <f t="shared" si="99"/>
        <v xml:space="preserve"> </v>
      </c>
      <c r="T370" t="str">
        <f t="shared" si="100"/>
        <v xml:space="preserve"> </v>
      </c>
      <c r="U370" t="str">
        <f t="shared" si="101"/>
        <v xml:space="preserve"> </v>
      </c>
      <c r="V370" t="str">
        <f t="shared" si="102"/>
        <v xml:space="preserve"> </v>
      </c>
      <c r="W370" t="str">
        <f t="shared" si="103"/>
        <v xml:space="preserve"> </v>
      </c>
      <c r="X370" t="str">
        <f t="shared" si="104"/>
        <v xml:space="preserve"> </v>
      </c>
    </row>
    <row r="371" spans="1:24" x14ac:dyDescent="0.25">
      <c r="A371">
        <v>6500</v>
      </c>
      <c r="B371">
        <v>7160.12</v>
      </c>
      <c r="C371" t="s">
        <v>8310</v>
      </c>
      <c r="D371" t="s">
        <v>8315</v>
      </c>
      <c r="E371" t="s">
        <v>8219</v>
      </c>
      <c r="F371">
        <f t="shared" si="88"/>
        <v>110.15569230769231</v>
      </c>
      <c r="H371">
        <f t="shared" si="89"/>
        <v>6500</v>
      </c>
      <c r="I371" t="str">
        <f t="shared" si="90"/>
        <v xml:space="preserve"> </v>
      </c>
      <c r="J371" t="str">
        <f t="shared" si="91"/>
        <v xml:space="preserve"> </v>
      </c>
      <c r="K371" t="str">
        <f t="shared" si="92"/>
        <v xml:space="preserve"> </v>
      </c>
      <c r="L371" t="str">
        <f t="shared" si="93"/>
        <v xml:space="preserve"> </v>
      </c>
      <c r="M371" t="str">
        <f t="shared" si="94"/>
        <v xml:space="preserve"> </v>
      </c>
      <c r="N371" t="str">
        <f t="shared" si="95"/>
        <v xml:space="preserve"> </v>
      </c>
      <c r="O371" t="str">
        <f t="shared" si="96"/>
        <v xml:space="preserve"> </v>
      </c>
      <c r="Q371">
        <f t="shared" si="97"/>
        <v>110.15569230769231</v>
      </c>
      <c r="R371" t="str">
        <f t="shared" si="98"/>
        <v xml:space="preserve"> </v>
      </c>
      <c r="S371" t="str">
        <f t="shared" si="99"/>
        <v xml:space="preserve"> </v>
      </c>
      <c r="T371" t="str">
        <f t="shared" si="100"/>
        <v xml:space="preserve"> </v>
      </c>
      <c r="U371" t="str">
        <f t="shared" si="101"/>
        <v xml:space="preserve"> </v>
      </c>
      <c r="V371" t="str">
        <f t="shared" si="102"/>
        <v xml:space="preserve"> </v>
      </c>
      <c r="W371" t="str">
        <f t="shared" si="103"/>
        <v xml:space="preserve"> </v>
      </c>
      <c r="X371" t="str">
        <f t="shared" si="104"/>
        <v xml:space="preserve"> </v>
      </c>
    </row>
    <row r="372" spans="1:24" x14ac:dyDescent="0.25">
      <c r="A372">
        <v>25000</v>
      </c>
      <c r="B372">
        <v>30505</v>
      </c>
      <c r="C372" t="s">
        <v>8310</v>
      </c>
      <c r="D372" t="s">
        <v>8315</v>
      </c>
      <c r="E372" t="s">
        <v>8219</v>
      </c>
      <c r="F372">
        <f t="shared" si="88"/>
        <v>122.02</v>
      </c>
      <c r="H372">
        <f t="shared" si="89"/>
        <v>25000</v>
      </c>
      <c r="I372" t="str">
        <f t="shared" si="90"/>
        <v xml:space="preserve"> </v>
      </c>
      <c r="J372" t="str">
        <f t="shared" si="91"/>
        <v xml:space="preserve"> </v>
      </c>
      <c r="K372" t="str">
        <f t="shared" si="92"/>
        <v xml:space="preserve"> </v>
      </c>
      <c r="L372" t="str">
        <f t="shared" si="93"/>
        <v xml:space="preserve"> </v>
      </c>
      <c r="M372" t="str">
        <f t="shared" si="94"/>
        <v xml:space="preserve"> </v>
      </c>
      <c r="N372" t="str">
        <f t="shared" si="95"/>
        <v xml:space="preserve"> </v>
      </c>
      <c r="O372" t="str">
        <f t="shared" si="96"/>
        <v xml:space="preserve"> </v>
      </c>
      <c r="Q372">
        <f t="shared" si="97"/>
        <v>122.02</v>
      </c>
      <c r="R372" t="str">
        <f t="shared" si="98"/>
        <v xml:space="preserve"> </v>
      </c>
      <c r="S372" t="str">
        <f t="shared" si="99"/>
        <v xml:space="preserve"> </v>
      </c>
      <c r="T372" t="str">
        <f t="shared" si="100"/>
        <v xml:space="preserve"> </v>
      </c>
      <c r="U372" t="str">
        <f t="shared" si="101"/>
        <v xml:space="preserve"> </v>
      </c>
      <c r="V372" t="str">
        <f t="shared" si="102"/>
        <v xml:space="preserve"> </v>
      </c>
      <c r="W372" t="str">
        <f t="shared" si="103"/>
        <v xml:space="preserve"> </v>
      </c>
      <c r="X372" t="str">
        <f t="shared" si="104"/>
        <v xml:space="preserve"> </v>
      </c>
    </row>
    <row r="373" spans="1:24" x14ac:dyDescent="0.25">
      <c r="A373">
        <v>150000</v>
      </c>
      <c r="B373">
        <v>171253</v>
      </c>
      <c r="C373" t="s">
        <v>8310</v>
      </c>
      <c r="D373" t="s">
        <v>8315</v>
      </c>
      <c r="E373" t="s">
        <v>8219</v>
      </c>
      <c r="F373">
        <f t="shared" si="88"/>
        <v>114.16866666666667</v>
      </c>
      <c r="H373">
        <f t="shared" si="89"/>
        <v>150000</v>
      </c>
      <c r="I373" t="str">
        <f t="shared" si="90"/>
        <v xml:space="preserve"> </v>
      </c>
      <c r="J373" t="str">
        <f t="shared" si="91"/>
        <v xml:space="preserve"> </v>
      </c>
      <c r="K373" t="str">
        <f t="shared" si="92"/>
        <v xml:space="preserve"> </v>
      </c>
      <c r="L373" t="str">
        <f t="shared" si="93"/>
        <v xml:space="preserve"> </v>
      </c>
      <c r="M373" t="str">
        <f t="shared" si="94"/>
        <v xml:space="preserve"> </v>
      </c>
      <c r="N373" t="str">
        <f t="shared" si="95"/>
        <v xml:space="preserve"> </v>
      </c>
      <c r="O373" t="str">
        <f t="shared" si="96"/>
        <v xml:space="preserve"> </v>
      </c>
      <c r="Q373">
        <f t="shared" si="97"/>
        <v>114.16866666666667</v>
      </c>
      <c r="R373" t="str">
        <f t="shared" si="98"/>
        <v xml:space="preserve"> </v>
      </c>
      <c r="S373" t="str">
        <f t="shared" si="99"/>
        <v xml:space="preserve"> </v>
      </c>
      <c r="T373" t="str">
        <f t="shared" si="100"/>
        <v xml:space="preserve"> </v>
      </c>
      <c r="U373" t="str">
        <f t="shared" si="101"/>
        <v xml:space="preserve"> </v>
      </c>
      <c r="V373" t="str">
        <f t="shared" si="102"/>
        <v xml:space="preserve"> </v>
      </c>
      <c r="W373" t="str">
        <f t="shared" si="103"/>
        <v xml:space="preserve"> </v>
      </c>
      <c r="X373" t="str">
        <f t="shared" si="104"/>
        <v xml:space="preserve"> </v>
      </c>
    </row>
    <row r="374" spans="1:24" x14ac:dyDescent="0.25">
      <c r="A374">
        <v>300</v>
      </c>
      <c r="B374">
        <v>376</v>
      </c>
      <c r="C374" t="s">
        <v>8310</v>
      </c>
      <c r="D374" t="s">
        <v>8315</v>
      </c>
      <c r="E374" t="s">
        <v>8219</v>
      </c>
      <c r="F374">
        <f t="shared" si="88"/>
        <v>125.33333333333334</v>
      </c>
      <c r="H374">
        <f t="shared" si="89"/>
        <v>300</v>
      </c>
      <c r="I374" t="str">
        <f t="shared" si="90"/>
        <v xml:space="preserve"> </v>
      </c>
      <c r="J374" t="str">
        <f t="shared" si="91"/>
        <v xml:space="preserve"> </v>
      </c>
      <c r="K374" t="str">
        <f t="shared" si="92"/>
        <v xml:space="preserve"> </v>
      </c>
      <c r="L374" t="str">
        <f t="shared" si="93"/>
        <v xml:space="preserve"> </v>
      </c>
      <c r="M374" t="str">
        <f t="shared" si="94"/>
        <v xml:space="preserve"> </v>
      </c>
      <c r="N374" t="str">
        <f t="shared" si="95"/>
        <v xml:space="preserve"> </v>
      </c>
      <c r="O374" t="str">
        <f t="shared" si="96"/>
        <v xml:space="preserve"> </v>
      </c>
      <c r="Q374">
        <f t="shared" si="97"/>
        <v>125.33333333333334</v>
      </c>
      <c r="R374" t="str">
        <f t="shared" si="98"/>
        <v xml:space="preserve"> </v>
      </c>
      <c r="S374" t="str">
        <f t="shared" si="99"/>
        <v xml:space="preserve"> </v>
      </c>
      <c r="T374" t="str">
        <f t="shared" si="100"/>
        <v xml:space="preserve"> </v>
      </c>
      <c r="U374" t="str">
        <f t="shared" si="101"/>
        <v xml:space="preserve"> </v>
      </c>
      <c r="V374" t="str">
        <f t="shared" si="102"/>
        <v xml:space="preserve"> </v>
      </c>
      <c r="W374" t="str">
        <f t="shared" si="103"/>
        <v xml:space="preserve"> </v>
      </c>
      <c r="X374" t="str">
        <f t="shared" si="104"/>
        <v xml:space="preserve"> </v>
      </c>
    </row>
    <row r="375" spans="1:24" x14ac:dyDescent="0.25">
      <c r="A375">
        <v>7500</v>
      </c>
      <c r="B375">
        <v>8000</v>
      </c>
      <c r="C375" t="s">
        <v>8310</v>
      </c>
      <c r="D375" t="s">
        <v>8315</v>
      </c>
      <c r="E375" t="s">
        <v>8219</v>
      </c>
      <c r="F375">
        <f t="shared" si="88"/>
        <v>106.66666666666667</v>
      </c>
      <c r="H375">
        <f t="shared" si="89"/>
        <v>7500</v>
      </c>
      <c r="I375" t="str">
        <f t="shared" si="90"/>
        <v xml:space="preserve"> </v>
      </c>
      <c r="J375" t="str">
        <f t="shared" si="91"/>
        <v xml:space="preserve"> </v>
      </c>
      <c r="K375" t="str">
        <f t="shared" si="92"/>
        <v xml:space="preserve"> </v>
      </c>
      <c r="L375" t="str">
        <f t="shared" si="93"/>
        <v xml:space="preserve"> </v>
      </c>
      <c r="M375" t="str">
        <f t="shared" si="94"/>
        <v xml:space="preserve"> </v>
      </c>
      <c r="N375" t="str">
        <f t="shared" si="95"/>
        <v xml:space="preserve"> </v>
      </c>
      <c r="O375" t="str">
        <f t="shared" si="96"/>
        <v xml:space="preserve"> </v>
      </c>
      <c r="Q375">
        <f t="shared" si="97"/>
        <v>106.66666666666667</v>
      </c>
      <c r="R375" t="str">
        <f t="shared" si="98"/>
        <v xml:space="preserve"> </v>
      </c>
      <c r="S375" t="str">
        <f t="shared" si="99"/>
        <v xml:space="preserve"> </v>
      </c>
      <c r="T375" t="str">
        <f t="shared" si="100"/>
        <v xml:space="preserve"> </v>
      </c>
      <c r="U375" t="str">
        <f t="shared" si="101"/>
        <v xml:space="preserve"> </v>
      </c>
      <c r="V375" t="str">
        <f t="shared" si="102"/>
        <v xml:space="preserve"> </v>
      </c>
      <c r="W375" t="str">
        <f t="shared" si="103"/>
        <v xml:space="preserve"> </v>
      </c>
      <c r="X375" t="str">
        <f t="shared" si="104"/>
        <v xml:space="preserve"> </v>
      </c>
    </row>
    <row r="376" spans="1:24" x14ac:dyDescent="0.25">
      <c r="A376">
        <v>6000</v>
      </c>
      <c r="B376">
        <v>7839</v>
      </c>
      <c r="C376" t="s">
        <v>8310</v>
      </c>
      <c r="D376" t="s">
        <v>8315</v>
      </c>
      <c r="E376" t="s">
        <v>8219</v>
      </c>
      <c r="F376">
        <f t="shared" si="88"/>
        <v>130.65</v>
      </c>
      <c r="H376">
        <f t="shared" si="89"/>
        <v>6000</v>
      </c>
      <c r="I376" t="str">
        <f t="shared" si="90"/>
        <v xml:space="preserve"> </v>
      </c>
      <c r="J376" t="str">
        <f t="shared" si="91"/>
        <v xml:space="preserve"> </v>
      </c>
      <c r="K376" t="str">
        <f t="shared" si="92"/>
        <v xml:space="preserve"> </v>
      </c>
      <c r="L376" t="str">
        <f t="shared" si="93"/>
        <v xml:space="preserve"> </v>
      </c>
      <c r="M376" t="str">
        <f t="shared" si="94"/>
        <v xml:space="preserve"> </v>
      </c>
      <c r="N376" t="str">
        <f t="shared" si="95"/>
        <v xml:space="preserve"> </v>
      </c>
      <c r="O376" t="str">
        <f t="shared" si="96"/>
        <v xml:space="preserve"> </v>
      </c>
      <c r="Q376">
        <f t="shared" si="97"/>
        <v>130.65</v>
      </c>
      <c r="R376" t="str">
        <f t="shared" si="98"/>
        <v xml:space="preserve"> </v>
      </c>
      <c r="S376" t="str">
        <f t="shared" si="99"/>
        <v xml:space="preserve"> </v>
      </c>
      <c r="T376" t="str">
        <f t="shared" si="100"/>
        <v xml:space="preserve"> </v>
      </c>
      <c r="U376" t="str">
        <f t="shared" si="101"/>
        <v xml:space="preserve"> </v>
      </c>
      <c r="V376" t="str">
        <f t="shared" si="102"/>
        <v xml:space="preserve"> </v>
      </c>
      <c r="W376" t="str">
        <f t="shared" si="103"/>
        <v xml:space="preserve"> </v>
      </c>
      <c r="X376" t="str">
        <f t="shared" si="104"/>
        <v xml:space="preserve"> </v>
      </c>
    </row>
    <row r="377" spans="1:24" x14ac:dyDescent="0.25">
      <c r="A377">
        <v>500</v>
      </c>
      <c r="B377">
        <v>600</v>
      </c>
      <c r="C377" t="s">
        <v>8310</v>
      </c>
      <c r="D377" t="s">
        <v>8315</v>
      </c>
      <c r="E377" t="s">
        <v>8219</v>
      </c>
      <c r="F377">
        <f t="shared" si="88"/>
        <v>120</v>
      </c>
      <c r="H377">
        <f t="shared" si="89"/>
        <v>500</v>
      </c>
      <c r="I377" t="str">
        <f t="shared" si="90"/>
        <v xml:space="preserve"> </v>
      </c>
      <c r="J377" t="str">
        <f t="shared" si="91"/>
        <v xml:space="preserve"> </v>
      </c>
      <c r="K377" t="str">
        <f t="shared" si="92"/>
        <v xml:space="preserve"> </v>
      </c>
      <c r="L377" t="str">
        <f t="shared" si="93"/>
        <v xml:space="preserve"> </v>
      </c>
      <c r="M377" t="str">
        <f t="shared" si="94"/>
        <v xml:space="preserve"> </v>
      </c>
      <c r="N377" t="str">
        <f t="shared" si="95"/>
        <v xml:space="preserve"> </v>
      </c>
      <c r="O377" t="str">
        <f t="shared" si="96"/>
        <v xml:space="preserve"> </v>
      </c>
      <c r="Q377">
        <f t="shared" si="97"/>
        <v>120</v>
      </c>
      <c r="R377" t="str">
        <f t="shared" si="98"/>
        <v xml:space="preserve"> </v>
      </c>
      <c r="S377" t="str">
        <f t="shared" si="99"/>
        <v xml:space="preserve"> </v>
      </c>
      <c r="T377" t="str">
        <f t="shared" si="100"/>
        <v xml:space="preserve"> </v>
      </c>
      <c r="U377" t="str">
        <f t="shared" si="101"/>
        <v xml:space="preserve"> </v>
      </c>
      <c r="V377" t="str">
        <f t="shared" si="102"/>
        <v xml:space="preserve"> </v>
      </c>
      <c r="W377" t="str">
        <f t="shared" si="103"/>
        <v xml:space="preserve"> </v>
      </c>
      <c r="X377" t="str">
        <f t="shared" si="104"/>
        <v xml:space="preserve"> </v>
      </c>
    </row>
    <row r="378" spans="1:24" x14ac:dyDescent="0.25">
      <c r="A378">
        <v>2450</v>
      </c>
      <c r="B378">
        <v>2596</v>
      </c>
      <c r="C378" t="s">
        <v>8310</v>
      </c>
      <c r="D378" t="s">
        <v>8315</v>
      </c>
      <c r="E378" t="s">
        <v>8219</v>
      </c>
      <c r="F378">
        <f t="shared" si="88"/>
        <v>105.9591836734694</v>
      </c>
      <c r="H378">
        <f t="shared" si="89"/>
        <v>2450</v>
      </c>
      <c r="I378" t="str">
        <f t="shared" si="90"/>
        <v xml:space="preserve"> </v>
      </c>
      <c r="J378" t="str">
        <f t="shared" si="91"/>
        <v xml:space="preserve"> </v>
      </c>
      <c r="K378" t="str">
        <f t="shared" si="92"/>
        <v xml:space="preserve"> </v>
      </c>
      <c r="L378" t="str">
        <f t="shared" si="93"/>
        <v xml:space="preserve"> </v>
      </c>
      <c r="M378" t="str">
        <f t="shared" si="94"/>
        <v xml:space="preserve"> </v>
      </c>
      <c r="N378" t="str">
        <f t="shared" si="95"/>
        <v xml:space="preserve"> </v>
      </c>
      <c r="O378" t="str">
        <f t="shared" si="96"/>
        <v xml:space="preserve"> </v>
      </c>
      <c r="Q378">
        <f t="shared" si="97"/>
        <v>105.9591836734694</v>
      </c>
      <c r="R378" t="str">
        <f t="shared" si="98"/>
        <v xml:space="preserve"> </v>
      </c>
      <c r="S378" t="str">
        <f t="shared" si="99"/>
        <v xml:space="preserve"> </v>
      </c>
      <c r="T378" t="str">
        <f t="shared" si="100"/>
        <v xml:space="preserve"> </v>
      </c>
      <c r="U378" t="str">
        <f t="shared" si="101"/>
        <v xml:space="preserve"> </v>
      </c>
      <c r="V378" t="str">
        <f t="shared" si="102"/>
        <v xml:space="preserve"> </v>
      </c>
      <c r="W378" t="str">
        <f t="shared" si="103"/>
        <v xml:space="preserve"> </v>
      </c>
      <c r="X378" t="str">
        <f t="shared" si="104"/>
        <v xml:space="preserve"> </v>
      </c>
    </row>
    <row r="379" spans="1:24" x14ac:dyDescent="0.25">
      <c r="A379">
        <v>12000</v>
      </c>
      <c r="B379">
        <v>13728</v>
      </c>
      <c r="C379" t="s">
        <v>8310</v>
      </c>
      <c r="D379" t="s">
        <v>8315</v>
      </c>
      <c r="E379" t="s">
        <v>8219</v>
      </c>
      <c r="F379">
        <f t="shared" si="88"/>
        <v>114.39999999999999</v>
      </c>
      <c r="H379">
        <f t="shared" si="89"/>
        <v>12000</v>
      </c>
      <c r="I379" t="str">
        <f t="shared" si="90"/>
        <v xml:space="preserve"> </v>
      </c>
      <c r="J379" t="str">
        <f t="shared" si="91"/>
        <v xml:space="preserve"> </v>
      </c>
      <c r="K379" t="str">
        <f t="shared" si="92"/>
        <v xml:space="preserve"> </v>
      </c>
      <c r="L379" t="str">
        <f t="shared" si="93"/>
        <v xml:space="preserve"> </v>
      </c>
      <c r="M379" t="str">
        <f t="shared" si="94"/>
        <v xml:space="preserve"> </v>
      </c>
      <c r="N379" t="str">
        <f t="shared" si="95"/>
        <v xml:space="preserve"> </v>
      </c>
      <c r="O379" t="str">
        <f t="shared" si="96"/>
        <v xml:space="preserve"> </v>
      </c>
      <c r="Q379">
        <f t="shared" si="97"/>
        <v>114.39999999999999</v>
      </c>
      <c r="R379" t="str">
        <f t="shared" si="98"/>
        <v xml:space="preserve"> </v>
      </c>
      <c r="S379" t="str">
        <f t="shared" si="99"/>
        <v xml:space="preserve"> </v>
      </c>
      <c r="T379" t="str">
        <f t="shared" si="100"/>
        <v xml:space="preserve"> </v>
      </c>
      <c r="U379" t="str">
        <f t="shared" si="101"/>
        <v xml:space="preserve"> </v>
      </c>
      <c r="V379" t="str">
        <f t="shared" si="102"/>
        <v xml:space="preserve"> </v>
      </c>
      <c r="W379" t="str">
        <f t="shared" si="103"/>
        <v xml:space="preserve"> </v>
      </c>
      <c r="X379" t="str">
        <f t="shared" si="104"/>
        <v xml:space="preserve"> </v>
      </c>
    </row>
    <row r="380" spans="1:24" x14ac:dyDescent="0.25">
      <c r="A380">
        <v>3000</v>
      </c>
      <c r="B380">
        <v>3353</v>
      </c>
      <c r="C380" t="s">
        <v>8310</v>
      </c>
      <c r="D380" t="s">
        <v>8315</v>
      </c>
      <c r="E380" t="s">
        <v>8219</v>
      </c>
      <c r="F380">
        <f t="shared" si="88"/>
        <v>111.76666666666665</v>
      </c>
      <c r="H380">
        <f t="shared" si="89"/>
        <v>3000</v>
      </c>
      <c r="I380" t="str">
        <f t="shared" si="90"/>
        <v xml:space="preserve"> </v>
      </c>
      <c r="J380" t="str">
        <f t="shared" si="91"/>
        <v xml:space="preserve"> </v>
      </c>
      <c r="K380" t="str">
        <f t="shared" si="92"/>
        <v xml:space="preserve"> </v>
      </c>
      <c r="L380" t="str">
        <f t="shared" si="93"/>
        <v xml:space="preserve"> </v>
      </c>
      <c r="M380" t="str">
        <f t="shared" si="94"/>
        <v xml:space="preserve"> </v>
      </c>
      <c r="N380" t="str">
        <f t="shared" si="95"/>
        <v xml:space="preserve"> </v>
      </c>
      <c r="O380" t="str">
        <f t="shared" si="96"/>
        <v xml:space="preserve"> </v>
      </c>
      <c r="Q380">
        <f t="shared" si="97"/>
        <v>111.76666666666665</v>
      </c>
      <c r="R380" t="str">
        <f t="shared" si="98"/>
        <v xml:space="preserve"> </v>
      </c>
      <c r="S380" t="str">
        <f t="shared" si="99"/>
        <v xml:space="preserve"> </v>
      </c>
      <c r="T380" t="str">
        <f t="shared" si="100"/>
        <v xml:space="preserve"> </v>
      </c>
      <c r="U380" t="str">
        <f t="shared" si="101"/>
        <v xml:space="preserve"> </v>
      </c>
      <c r="V380" t="str">
        <f t="shared" si="102"/>
        <v xml:space="preserve"> </v>
      </c>
      <c r="W380" t="str">
        <f t="shared" si="103"/>
        <v xml:space="preserve"> </v>
      </c>
      <c r="X380" t="str">
        <f t="shared" si="104"/>
        <v xml:space="preserve"> </v>
      </c>
    </row>
    <row r="381" spans="1:24" x14ac:dyDescent="0.25">
      <c r="A381">
        <v>15000</v>
      </c>
      <c r="B381">
        <v>17412</v>
      </c>
      <c r="C381" t="s">
        <v>8310</v>
      </c>
      <c r="D381" t="s">
        <v>8315</v>
      </c>
      <c r="E381" t="s">
        <v>8219</v>
      </c>
      <c r="F381">
        <f t="shared" si="88"/>
        <v>116.08000000000001</v>
      </c>
      <c r="H381">
        <f t="shared" si="89"/>
        <v>15000</v>
      </c>
      <c r="I381" t="str">
        <f t="shared" si="90"/>
        <v xml:space="preserve"> </v>
      </c>
      <c r="J381" t="str">
        <f t="shared" si="91"/>
        <v xml:space="preserve"> </v>
      </c>
      <c r="K381" t="str">
        <f t="shared" si="92"/>
        <v xml:space="preserve"> </v>
      </c>
      <c r="L381" t="str">
        <f t="shared" si="93"/>
        <v xml:space="preserve"> </v>
      </c>
      <c r="M381" t="str">
        <f t="shared" si="94"/>
        <v xml:space="preserve"> </v>
      </c>
      <c r="N381" t="str">
        <f t="shared" si="95"/>
        <v xml:space="preserve"> </v>
      </c>
      <c r="O381" t="str">
        <f t="shared" si="96"/>
        <v xml:space="preserve"> </v>
      </c>
      <c r="Q381">
        <f t="shared" si="97"/>
        <v>116.08000000000001</v>
      </c>
      <c r="R381" t="str">
        <f t="shared" si="98"/>
        <v xml:space="preserve"> </v>
      </c>
      <c r="S381" t="str">
        <f t="shared" si="99"/>
        <v xml:space="preserve"> </v>
      </c>
      <c r="T381" t="str">
        <f t="shared" si="100"/>
        <v xml:space="preserve"> </v>
      </c>
      <c r="U381" t="str">
        <f t="shared" si="101"/>
        <v xml:space="preserve"> </v>
      </c>
      <c r="V381" t="str">
        <f t="shared" si="102"/>
        <v xml:space="preserve"> </v>
      </c>
      <c r="W381" t="str">
        <f t="shared" si="103"/>
        <v xml:space="preserve"> </v>
      </c>
      <c r="X381" t="str">
        <f t="shared" si="104"/>
        <v xml:space="preserve"> </v>
      </c>
    </row>
    <row r="382" spans="1:24" x14ac:dyDescent="0.25">
      <c r="A382">
        <v>4000</v>
      </c>
      <c r="B382">
        <v>5660</v>
      </c>
      <c r="C382" t="s">
        <v>8310</v>
      </c>
      <c r="D382" t="s">
        <v>8315</v>
      </c>
      <c r="E382" t="s">
        <v>8219</v>
      </c>
      <c r="F382">
        <f t="shared" si="88"/>
        <v>141.5</v>
      </c>
      <c r="H382">
        <f t="shared" si="89"/>
        <v>4000</v>
      </c>
      <c r="I382" t="str">
        <f t="shared" si="90"/>
        <v xml:space="preserve"> </v>
      </c>
      <c r="J382" t="str">
        <f t="shared" si="91"/>
        <v xml:space="preserve"> </v>
      </c>
      <c r="K382" t="str">
        <f t="shared" si="92"/>
        <v xml:space="preserve"> </v>
      </c>
      <c r="L382" t="str">
        <f t="shared" si="93"/>
        <v xml:space="preserve"> </v>
      </c>
      <c r="M382" t="str">
        <f t="shared" si="94"/>
        <v xml:space="preserve"> </v>
      </c>
      <c r="N382" t="str">
        <f t="shared" si="95"/>
        <v xml:space="preserve"> </v>
      </c>
      <c r="O382" t="str">
        <f t="shared" si="96"/>
        <v xml:space="preserve"> </v>
      </c>
      <c r="Q382">
        <f t="shared" si="97"/>
        <v>141.5</v>
      </c>
      <c r="R382" t="str">
        <f t="shared" si="98"/>
        <v xml:space="preserve"> </v>
      </c>
      <c r="S382" t="str">
        <f t="shared" si="99"/>
        <v xml:space="preserve"> </v>
      </c>
      <c r="T382" t="str">
        <f t="shared" si="100"/>
        <v xml:space="preserve"> </v>
      </c>
      <c r="U382" t="str">
        <f t="shared" si="101"/>
        <v xml:space="preserve"> </v>
      </c>
      <c r="V382" t="str">
        <f t="shared" si="102"/>
        <v xml:space="preserve"> </v>
      </c>
      <c r="W382" t="str">
        <f t="shared" si="103"/>
        <v xml:space="preserve"> </v>
      </c>
      <c r="X382" t="str">
        <f t="shared" si="104"/>
        <v xml:space="preserve"> </v>
      </c>
    </row>
    <row r="383" spans="1:24" x14ac:dyDescent="0.25">
      <c r="A383">
        <v>25000</v>
      </c>
      <c r="B383">
        <v>26182.5</v>
      </c>
      <c r="C383" t="s">
        <v>8310</v>
      </c>
      <c r="D383" t="s">
        <v>8315</v>
      </c>
      <c r="E383" t="s">
        <v>8219</v>
      </c>
      <c r="F383">
        <f t="shared" si="88"/>
        <v>104.72999999999999</v>
      </c>
      <c r="H383">
        <f t="shared" si="89"/>
        <v>25000</v>
      </c>
      <c r="I383" t="str">
        <f t="shared" si="90"/>
        <v xml:space="preserve"> </v>
      </c>
      <c r="J383" t="str">
        <f t="shared" si="91"/>
        <v xml:space="preserve"> </v>
      </c>
      <c r="K383" t="str">
        <f t="shared" si="92"/>
        <v xml:space="preserve"> </v>
      </c>
      <c r="L383" t="str">
        <f t="shared" si="93"/>
        <v xml:space="preserve"> </v>
      </c>
      <c r="M383" t="str">
        <f t="shared" si="94"/>
        <v xml:space="preserve"> </v>
      </c>
      <c r="N383" t="str">
        <f t="shared" si="95"/>
        <v xml:space="preserve"> </v>
      </c>
      <c r="O383" t="str">
        <f t="shared" si="96"/>
        <v xml:space="preserve"> </v>
      </c>
      <c r="Q383">
        <f t="shared" si="97"/>
        <v>104.72999999999999</v>
      </c>
      <c r="R383" t="str">
        <f t="shared" si="98"/>
        <v xml:space="preserve"> </v>
      </c>
      <c r="S383" t="str">
        <f t="shared" si="99"/>
        <v xml:space="preserve"> </v>
      </c>
      <c r="T383" t="str">
        <f t="shared" si="100"/>
        <v xml:space="preserve"> </v>
      </c>
      <c r="U383" t="str">
        <f t="shared" si="101"/>
        <v xml:space="preserve"> </v>
      </c>
      <c r="V383" t="str">
        <f t="shared" si="102"/>
        <v xml:space="preserve"> </v>
      </c>
      <c r="W383" t="str">
        <f t="shared" si="103"/>
        <v xml:space="preserve"> </v>
      </c>
      <c r="X383" t="str">
        <f t="shared" si="104"/>
        <v xml:space="preserve"> </v>
      </c>
    </row>
    <row r="384" spans="1:24" x14ac:dyDescent="0.25">
      <c r="A384">
        <v>600</v>
      </c>
      <c r="B384">
        <v>1535</v>
      </c>
      <c r="C384" t="s">
        <v>8310</v>
      </c>
      <c r="D384" t="s">
        <v>8315</v>
      </c>
      <c r="E384" t="s">
        <v>8219</v>
      </c>
      <c r="F384">
        <f t="shared" si="88"/>
        <v>255.83333333333331</v>
      </c>
      <c r="H384">
        <f t="shared" si="89"/>
        <v>600</v>
      </c>
      <c r="I384" t="str">
        <f t="shared" si="90"/>
        <v xml:space="preserve"> </v>
      </c>
      <c r="J384" t="str">
        <f t="shared" si="91"/>
        <v xml:space="preserve"> </v>
      </c>
      <c r="K384" t="str">
        <f t="shared" si="92"/>
        <v xml:space="preserve"> </v>
      </c>
      <c r="L384" t="str">
        <f t="shared" si="93"/>
        <v xml:space="preserve"> </v>
      </c>
      <c r="M384" t="str">
        <f t="shared" si="94"/>
        <v xml:space="preserve"> </v>
      </c>
      <c r="N384" t="str">
        <f t="shared" si="95"/>
        <v xml:space="preserve"> </v>
      </c>
      <c r="O384" t="str">
        <f t="shared" si="96"/>
        <v xml:space="preserve"> </v>
      </c>
      <c r="Q384">
        <f t="shared" si="97"/>
        <v>255.83333333333331</v>
      </c>
      <c r="R384" t="str">
        <f t="shared" si="98"/>
        <v xml:space="preserve"> </v>
      </c>
      <c r="S384" t="str">
        <f t="shared" si="99"/>
        <v xml:space="preserve"> </v>
      </c>
      <c r="T384" t="str">
        <f t="shared" si="100"/>
        <v xml:space="preserve"> </v>
      </c>
      <c r="U384" t="str">
        <f t="shared" si="101"/>
        <v xml:space="preserve"> </v>
      </c>
      <c r="V384" t="str">
        <f t="shared" si="102"/>
        <v xml:space="preserve"> </v>
      </c>
      <c r="W384" t="str">
        <f t="shared" si="103"/>
        <v xml:space="preserve"> </v>
      </c>
      <c r="X384" t="str">
        <f t="shared" si="104"/>
        <v xml:space="preserve"> </v>
      </c>
    </row>
    <row r="385" spans="1:24" x14ac:dyDescent="0.25">
      <c r="A385">
        <v>999</v>
      </c>
      <c r="B385">
        <v>2065</v>
      </c>
      <c r="C385" t="s">
        <v>8310</v>
      </c>
      <c r="D385" t="s">
        <v>8315</v>
      </c>
      <c r="E385" t="s">
        <v>8219</v>
      </c>
      <c r="F385">
        <f t="shared" si="88"/>
        <v>206.70670670670671</v>
      </c>
      <c r="H385">
        <f t="shared" si="89"/>
        <v>999</v>
      </c>
      <c r="I385" t="str">
        <f t="shared" si="90"/>
        <v xml:space="preserve"> </v>
      </c>
      <c r="J385" t="str">
        <f t="shared" si="91"/>
        <v xml:space="preserve"> </v>
      </c>
      <c r="K385" t="str">
        <f t="shared" si="92"/>
        <v xml:space="preserve"> </v>
      </c>
      <c r="L385" t="str">
        <f t="shared" si="93"/>
        <v xml:space="preserve"> </v>
      </c>
      <c r="M385" t="str">
        <f t="shared" si="94"/>
        <v xml:space="preserve"> </v>
      </c>
      <c r="N385" t="str">
        <f t="shared" si="95"/>
        <v xml:space="preserve"> </v>
      </c>
      <c r="O385" t="str">
        <f t="shared" si="96"/>
        <v xml:space="preserve"> </v>
      </c>
      <c r="Q385">
        <f t="shared" si="97"/>
        <v>206.70670670670671</v>
      </c>
      <c r="R385" t="str">
        <f t="shared" si="98"/>
        <v xml:space="preserve"> </v>
      </c>
      <c r="S385" t="str">
        <f t="shared" si="99"/>
        <v xml:space="preserve"> </v>
      </c>
      <c r="T385" t="str">
        <f t="shared" si="100"/>
        <v xml:space="preserve"> </v>
      </c>
      <c r="U385" t="str">
        <f t="shared" si="101"/>
        <v xml:space="preserve"> </v>
      </c>
      <c r="V385" t="str">
        <f t="shared" si="102"/>
        <v xml:space="preserve"> </v>
      </c>
      <c r="W385" t="str">
        <f t="shared" si="103"/>
        <v xml:space="preserve"> </v>
      </c>
      <c r="X385" t="str">
        <f t="shared" si="104"/>
        <v xml:space="preserve"> </v>
      </c>
    </row>
    <row r="386" spans="1:24" x14ac:dyDescent="0.25">
      <c r="A386">
        <v>20000</v>
      </c>
      <c r="B386">
        <v>22421</v>
      </c>
      <c r="C386" t="s">
        <v>8310</v>
      </c>
      <c r="D386" t="s">
        <v>8315</v>
      </c>
      <c r="E386" t="s">
        <v>8219</v>
      </c>
      <c r="F386">
        <f t="shared" si="88"/>
        <v>112.105</v>
      </c>
      <c r="H386">
        <f t="shared" si="89"/>
        <v>20000</v>
      </c>
      <c r="I386" t="str">
        <f t="shared" si="90"/>
        <v xml:space="preserve"> </v>
      </c>
      <c r="J386" t="str">
        <f t="shared" si="91"/>
        <v xml:space="preserve"> </v>
      </c>
      <c r="K386" t="str">
        <f t="shared" si="92"/>
        <v xml:space="preserve"> </v>
      </c>
      <c r="L386" t="str">
        <f t="shared" si="93"/>
        <v xml:space="preserve"> </v>
      </c>
      <c r="M386" t="str">
        <f t="shared" si="94"/>
        <v xml:space="preserve"> </v>
      </c>
      <c r="N386" t="str">
        <f t="shared" si="95"/>
        <v xml:space="preserve"> </v>
      </c>
      <c r="O386" t="str">
        <f t="shared" si="96"/>
        <v xml:space="preserve"> </v>
      </c>
      <c r="Q386">
        <f t="shared" si="97"/>
        <v>112.105</v>
      </c>
      <c r="R386" t="str">
        <f t="shared" si="98"/>
        <v xml:space="preserve"> </v>
      </c>
      <c r="S386" t="str">
        <f t="shared" si="99"/>
        <v xml:space="preserve"> </v>
      </c>
      <c r="T386" t="str">
        <f t="shared" si="100"/>
        <v xml:space="preserve"> </v>
      </c>
      <c r="U386" t="str">
        <f t="shared" si="101"/>
        <v xml:space="preserve"> </v>
      </c>
      <c r="V386" t="str">
        <f t="shared" si="102"/>
        <v xml:space="preserve"> </v>
      </c>
      <c r="W386" t="str">
        <f t="shared" si="103"/>
        <v xml:space="preserve"> </v>
      </c>
      <c r="X386" t="str">
        <f t="shared" si="104"/>
        <v xml:space="preserve"> </v>
      </c>
    </row>
    <row r="387" spans="1:24" x14ac:dyDescent="0.25">
      <c r="A387">
        <v>25000</v>
      </c>
      <c r="B387">
        <v>26495.5</v>
      </c>
      <c r="C387" t="s">
        <v>8310</v>
      </c>
      <c r="D387" t="s">
        <v>8315</v>
      </c>
      <c r="E387" t="s">
        <v>8219</v>
      </c>
      <c r="F387">
        <f t="shared" ref="F387:F450" si="105">(B387/A387)*100</f>
        <v>105.982</v>
      </c>
      <c r="H387">
        <f t="shared" ref="H387:H450" si="106">IF(C387="film &amp; video",A387," ")</f>
        <v>25000</v>
      </c>
      <c r="I387" t="str">
        <f t="shared" ref="I387:I450" si="107">IF(C387="food",A387," ")</f>
        <v xml:space="preserve"> </v>
      </c>
      <c r="J387" t="str">
        <f t="shared" ref="J387:J450" si="108">IF(C387="games",A387," ")</f>
        <v xml:space="preserve"> </v>
      </c>
      <c r="K387" t="str">
        <f t="shared" ref="K387:K450" si="109">IF(C387="music",A387," ")</f>
        <v xml:space="preserve"> </v>
      </c>
      <c r="L387" t="str">
        <f t="shared" ref="L387:L450" si="110">IF(C387="photography",A387," ")</f>
        <v xml:space="preserve"> </v>
      </c>
      <c r="M387" t="str">
        <f t="shared" ref="M387:M450" si="111">IF(C387="publishing",A387," ")</f>
        <v xml:space="preserve"> </v>
      </c>
      <c r="N387" t="str">
        <f t="shared" ref="N387:N450" si="112">IF(C387="technology",A387," ")</f>
        <v xml:space="preserve"> </v>
      </c>
      <c r="O387" t="str">
        <f t="shared" ref="O387:O450" si="113">IF(C387="theater",A387," ")</f>
        <v xml:space="preserve"> </v>
      </c>
      <c r="Q387">
        <f t="shared" ref="Q387:Q450" si="114">IF($C387="film &amp; video",$F387," ")</f>
        <v>105.982</v>
      </c>
      <c r="R387" t="str">
        <f t="shared" ref="R387:R450" si="115">IF($C387="food",$F387," ")</f>
        <v xml:space="preserve"> </v>
      </c>
      <c r="S387" t="str">
        <f t="shared" ref="S387:S450" si="116">IF($C387="games",$F387," ")</f>
        <v xml:space="preserve"> </v>
      </c>
      <c r="T387" t="str">
        <f t="shared" ref="T387:T450" si="117">IF($C387="music",$F387," ")</f>
        <v xml:space="preserve"> </v>
      </c>
      <c r="U387" t="str">
        <f t="shared" ref="U387:U450" si="118">IF($C387="photography",$F387," ")</f>
        <v xml:space="preserve"> </v>
      </c>
      <c r="V387" t="str">
        <f t="shared" ref="V387:V450" si="119">IF($C387="publishing",$F387," ")</f>
        <v xml:space="preserve"> </v>
      </c>
      <c r="W387" t="str">
        <f t="shared" ref="W387:W450" si="120">IF($C387="technology",$F387," ")</f>
        <v xml:space="preserve"> </v>
      </c>
      <c r="X387" t="str">
        <f t="shared" ref="X387:X450" si="121">IF($C387="theater",$F387," ")</f>
        <v xml:space="preserve"> </v>
      </c>
    </row>
    <row r="388" spans="1:24" x14ac:dyDescent="0.25">
      <c r="A388">
        <v>600</v>
      </c>
      <c r="B388">
        <v>601</v>
      </c>
      <c r="C388" t="s">
        <v>8310</v>
      </c>
      <c r="D388" t="s">
        <v>8315</v>
      </c>
      <c r="E388" t="s">
        <v>8219</v>
      </c>
      <c r="F388">
        <f t="shared" si="105"/>
        <v>100.16666666666667</v>
      </c>
      <c r="H388">
        <f t="shared" si="106"/>
        <v>600</v>
      </c>
      <c r="I388" t="str">
        <f t="shared" si="107"/>
        <v xml:space="preserve"> </v>
      </c>
      <c r="J388" t="str">
        <f t="shared" si="108"/>
        <v xml:space="preserve"> </v>
      </c>
      <c r="K388" t="str">
        <f t="shared" si="109"/>
        <v xml:space="preserve"> </v>
      </c>
      <c r="L388" t="str">
        <f t="shared" si="110"/>
        <v xml:space="preserve"> </v>
      </c>
      <c r="M388" t="str">
        <f t="shared" si="111"/>
        <v xml:space="preserve"> </v>
      </c>
      <c r="N388" t="str">
        <f t="shared" si="112"/>
        <v xml:space="preserve"> </v>
      </c>
      <c r="O388" t="str">
        <f t="shared" si="113"/>
        <v xml:space="preserve"> </v>
      </c>
      <c r="Q388">
        <f t="shared" si="114"/>
        <v>100.16666666666667</v>
      </c>
      <c r="R388" t="str">
        <f t="shared" si="115"/>
        <v xml:space="preserve"> </v>
      </c>
      <c r="S388" t="str">
        <f t="shared" si="116"/>
        <v xml:space="preserve"> </v>
      </c>
      <c r="T388" t="str">
        <f t="shared" si="117"/>
        <v xml:space="preserve"> </v>
      </c>
      <c r="U388" t="str">
        <f t="shared" si="118"/>
        <v xml:space="preserve"> </v>
      </c>
      <c r="V388" t="str">
        <f t="shared" si="119"/>
        <v xml:space="preserve"> </v>
      </c>
      <c r="W388" t="str">
        <f t="shared" si="120"/>
        <v xml:space="preserve"> </v>
      </c>
      <c r="X388" t="str">
        <f t="shared" si="121"/>
        <v xml:space="preserve"> </v>
      </c>
    </row>
    <row r="389" spans="1:24" x14ac:dyDescent="0.25">
      <c r="A389">
        <v>38000</v>
      </c>
      <c r="B389">
        <v>81316</v>
      </c>
      <c r="C389" t="s">
        <v>8310</v>
      </c>
      <c r="D389" t="s">
        <v>8315</v>
      </c>
      <c r="E389" t="s">
        <v>8219</v>
      </c>
      <c r="F389">
        <f t="shared" si="105"/>
        <v>213.98947368421051</v>
      </c>
      <c r="H389">
        <f t="shared" si="106"/>
        <v>38000</v>
      </c>
      <c r="I389" t="str">
        <f t="shared" si="107"/>
        <v xml:space="preserve"> </v>
      </c>
      <c r="J389" t="str">
        <f t="shared" si="108"/>
        <v xml:space="preserve"> </v>
      </c>
      <c r="K389" t="str">
        <f t="shared" si="109"/>
        <v xml:space="preserve"> </v>
      </c>
      <c r="L389" t="str">
        <f t="shared" si="110"/>
        <v xml:space="preserve"> </v>
      </c>
      <c r="M389" t="str">
        <f t="shared" si="111"/>
        <v xml:space="preserve"> </v>
      </c>
      <c r="N389" t="str">
        <f t="shared" si="112"/>
        <v xml:space="preserve"> </v>
      </c>
      <c r="O389" t="str">
        <f t="shared" si="113"/>
        <v xml:space="preserve"> </v>
      </c>
      <c r="Q389">
        <f t="shared" si="114"/>
        <v>213.98947368421051</v>
      </c>
      <c r="R389" t="str">
        <f t="shared" si="115"/>
        <v xml:space="preserve"> </v>
      </c>
      <c r="S389" t="str">
        <f t="shared" si="116"/>
        <v xml:space="preserve"> </v>
      </c>
      <c r="T389" t="str">
        <f t="shared" si="117"/>
        <v xml:space="preserve"> </v>
      </c>
      <c r="U389" t="str">
        <f t="shared" si="118"/>
        <v xml:space="preserve"> </v>
      </c>
      <c r="V389" t="str">
        <f t="shared" si="119"/>
        <v xml:space="preserve"> </v>
      </c>
      <c r="W389" t="str">
        <f t="shared" si="120"/>
        <v xml:space="preserve"> </v>
      </c>
      <c r="X389" t="str">
        <f t="shared" si="121"/>
        <v xml:space="preserve"> </v>
      </c>
    </row>
    <row r="390" spans="1:24" x14ac:dyDescent="0.25">
      <c r="A390">
        <v>5000</v>
      </c>
      <c r="B390">
        <v>6308</v>
      </c>
      <c r="C390" t="s">
        <v>8310</v>
      </c>
      <c r="D390" t="s">
        <v>8315</v>
      </c>
      <c r="E390" t="s">
        <v>8219</v>
      </c>
      <c r="F390">
        <f t="shared" si="105"/>
        <v>126.16000000000001</v>
      </c>
      <c r="H390">
        <f t="shared" si="106"/>
        <v>5000</v>
      </c>
      <c r="I390" t="str">
        <f t="shared" si="107"/>
        <v xml:space="preserve"> </v>
      </c>
      <c r="J390" t="str">
        <f t="shared" si="108"/>
        <v xml:space="preserve"> </v>
      </c>
      <c r="K390" t="str">
        <f t="shared" si="109"/>
        <v xml:space="preserve"> </v>
      </c>
      <c r="L390" t="str">
        <f t="shared" si="110"/>
        <v xml:space="preserve"> </v>
      </c>
      <c r="M390" t="str">
        <f t="shared" si="111"/>
        <v xml:space="preserve"> </v>
      </c>
      <c r="N390" t="str">
        <f t="shared" si="112"/>
        <v xml:space="preserve"> </v>
      </c>
      <c r="O390" t="str">
        <f t="shared" si="113"/>
        <v xml:space="preserve"> </v>
      </c>
      <c r="Q390">
        <f t="shared" si="114"/>
        <v>126.16000000000001</v>
      </c>
      <c r="R390" t="str">
        <f t="shared" si="115"/>
        <v xml:space="preserve"> </v>
      </c>
      <c r="S390" t="str">
        <f t="shared" si="116"/>
        <v xml:space="preserve"> </v>
      </c>
      <c r="T390" t="str">
        <f t="shared" si="117"/>
        <v xml:space="preserve"> </v>
      </c>
      <c r="U390" t="str">
        <f t="shared" si="118"/>
        <v xml:space="preserve"> </v>
      </c>
      <c r="V390" t="str">
        <f t="shared" si="119"/>
        <v xml:space="preserve"> </v>
      </c>
      <c r="W390" t="str">
        <f t="shared" si="120"/>
        <v xml:space="preserve"> </v>
      </c>
      <c r="X390" t="str">
        <f t="shared" si="121"/>
        <v xml:space="preserve"> </v>
      </c>
    </row>
    <row r="391" spans="1:24" x14ac:dyDescent="0.25">
      <c r="A391">
        <v>68000</v>
      </c>
      <c r="B391">
        <v>123444.12</v>
      </c>
      <c r="C391" t="s">
        <v>8310</v>
      </c>
      <c r="D391" t="s">
        <v>8315</v>
      </c>
      <c r="E391" t="s">
        <v>8219</v>
      </c>
      <c r="F391">
        <f t="shared" si="105"/>
        <v>181.53547058823528</v>
      </c>
      <c r="H391">
        <f t="shared" si="106"/>
        <v>68000</v>
      </c>
      <c r="I391" t="str">
        <f t="shared" si="107"/>
        <v xml:space="preserve"> </v>
      </c>
      <c r="J391" t="str">
        <f t="shared" si="108"/>
        <v xml:space="preserve"> </v>
      </c>
      <c r="K391" t="str">
        <f t="shared" si="109"/>
        <v xml:space="preserve"> </v>
      </c>
      <c r="L391" t="str">
        <f t="shared" si="110"/>
        <v xml:space="preserve"> </v>
      </c>
      <c r="M391" t="str">
        <f t="shared" si="111"/>
        <v xml:space="preserve"> </v>
      </c>
      <c r="N391" t="str">
        <f t="shared" si="112"/>
        <v xml:space="preserve"> </v>
      </c>
      <c r="O391" t="str">
        <f t="shared" si="113"/>
        <v xml:space="preserve"> </v>
      </c>
      <c r="Q391">
        <f t="shared" si="114"/>
        <v>181.53547058823528</v>
      </c>
      <c r="R391" t="str">
        <f t="shared" si="115"/>
        <v xml:space="preserve"> </v>
      </c>
      <c r="S391" t="str">
        <f t="shared" si="116"/>
        <v xml:space="preserve"> </v>
      </c>
      <c r="T391" t="str">
        <f t="shared" si="117"/>
        <v xml:space="preserve"> </v>
      </c>
      <c r="U391" t="str">
        <f t="shared" si="118"/>
        <v xml:space="preserve"> </v>
      </c>
      <c r="V391" t="str">
        <f t="shared" si="119"/>
        <v xml:space="preserve"> </v>
      </c>
      <c r="W391" t="str">
        <f t="shared" si="120"/>
        <v xml:space="preserve"> </v>
      </c>
      <c r="X391" t="str">
        <f t="shared" si="121"/>
        <v xml:space="preserve"> </v>
      </c>
    </row>
    <row r="392" spans="1:24" x14ac:dyDescent="0.25">
      <c r="A392">
        <v>1000</v>
      </c>
      <c r="B392">
        <v>1000</v>
      </c>
      <c r="C392" t="s">
        <v>8310</v>
      </c>
      <c r="D392" t="s">
        <v>8315</v>
      </c>
      <c r="E392" t="s">
        <v>8219</v>
      </c>
      <c r="F392">
        <f t="shared" si="105"/>
        <v>100</v>
      </c>
      <c r="H392">
        <f t="shared" si="106"/>
        <v>1000</v>
      </c>
      <c r="I392" t="str">
        <f t="shared" si="107"/>
        <v xml:space="preserve"> </v>
      </c>
      <c r="J392" t="str">
        <f t="shared" si="108"/>
        <v xml:space="preserve"> </v>
      </c>
      <c r="K392" t="str">
        <f t="shared" si="109"/>
        <v xml:space="preserve"> </v>
      </c>
      <c r="L392" t="str">
        <f t="shared" si="110"/>
        <v xml:space="preserve"> </v>
      </c>
      <c r="M392" t="str">
        <f t="shared" si="111"/>
        <v xml:space="preserve"> </v>
      </c>
      <c r="N392" t="str">
        <f t="shared" si="112"/>
        <v xml:space="preserve"> </v>
      </c>
      <c r="O392" t="str">
        <f t="shared" si="113"/>
        <v xml:space="preserve"> </v>
      </c>
      <c r="Q392">
        <f t="shared" si="114"/>
        <v>100</v>
      </c>
      <c r="R392" t="str">
        <f t="shared" si="115"/>
        <v xml:space="preserve"> </v>
      </c>
      <c r="S392" t="str">
        <f t="shared" si="116"/>
        <v xml:space="preserve"> </v>
      </c>
      <c r="T392" t="str">
        <f t="shared" si="117"/>
        <v xml:space="preserve"> </v>
      </c>
      <c r="U392" t="str">
        <f t="shared" si="118"/>
        <v xml:space="preserve"> </v>
      </c>
      <c r="V392" t="str">
        <f t="shared" si="119"/>
        <v xml:space="preserve"> </v>
      </c>
      <c r="W392" t="str">
        <f t="shared" si="120"/>
        <v xml:space="preserve"> </v>
      </c>
      <c r="X392" t="str">
        <f t="shared" si="121"/>
        <v xml:space="preserve"> </v>
      </c>
    </row>
    <row r="393" spans="1:24" x14ac:dyDescent="0.25">
      <c r="A393">
        <v>20000</v>
      </c>
      <c r="B393">
        <v>20122</v>
      </c>
      <c r="C393" t="s">
        <v>8310</v>
      </c>
      <c r="D393" t="s">
        <v>8315</v>
      </c>
      <c r="E393" t="s">
        <v>8219</v>
      </c>
      <c r="F393">
        <f t="shared" si="105"/>
        <v>100.61</v>
      </c>
      <c r="H393">
        <f t="shared" si="106"/>
        <v>20000</v>
      </c>
      <c r="I393" t="str">
        <f t="shared" si="107"/>
        <v xml:space="preserve"> </v>
      </c>
      <c r="J393" t="str">
        <f t="shared" si="108"/>
        <v xml:space="preserve"> </v>
      </c>
      <c r="K393" t="str">
        <f t="shared" si="109"/>
        <v xml:space="preserve"> </v>
      </c>
      <c r="L393" t="str">
        <f t="shared" si="110"/>
        <v xml:space="preserve"> </v>
      </c>
      <c r="M393" t="str">
        <f t="shared" si="111"/>
        <v xml:space="preserve"> </v>
      </c>
      <c r="N393" t="str">
        <f t="shared" si="112"/>
        <v xml:space="preserve"> </v>
      </c>
      <c r="O393" t="str">
        <f t="shared" si="113"/>
        <v xml:space="preserve"> </v>
      </c>
      <c r="Q393">
        <f t="shared" si="114"/>
        <v>100.61</v>
      </c>
      <c r="R393" t="str">
        <f t="shared" si="115"/>
        <v xml:space="preserve"> </v>
      </c>
      <c r="S393" t="str">
        <f t="shared" si="116"/>
        <v xml:space="preserve"> </v>
      </c>
      <c r="T393" t="str">
        <f t="shared" si="117"/>
        <v xml:space="preserve"> </v>
      </c>
      <c r="U393" t="str">
        <f t="shared" si="118"/>
        <v xml:space="preserve"> </v>
      </c>
      <c r="V393" t="str">
        <f t="shared" si="119"/>
        <v xml:space="preserve"> </v>
      </c>
      <c r="W393" t="str">
        <f t="shared" si="120"/>
        <v xml:space="preserve"> </v>
      </c>
      <c r="X393" t="str">
        <f t="shared" si="121"/>
        <v xml:space="preserve"> </v>
      </c>
    </row>
    <row r="394" spans="1:24" x14ac:dyDescent="0.25">
      <c r="A394">
        <v>18500</v>
      </c>
      <c r="B394">
        <v>18667</v>
      </c>
      <c r="C394" t="s">
        <v>8310</v>
      </c>
      <c r="D394" t="s">
        <v>8315</v>
      </c>
      <c r="E394" t="s">
        <v>8219</v>
      </c>
      <c r="F394">
        <f t="shared" si="105"/>
        <v>100.9027027027027</v>
      </c>
      <c r="H394">
        <f t="shared" si="106"/>
        <v>18500</v>
      </c>
      <c r="I394" t="str">
        <f t="shared" si="107"/>
        <v xml:space="preserve"> </v>
      </c>
      <c r="J394" t="str">
        <f t="shared" si="108"/>
        <v xml:space="preserve"> </v>
      </c>
      <c r="K394" t="str">
        <f t="shared" si="109"/>
        <v xml:space="preserve"> </v>
      </c>
      <c r="L394" t="str">
        <f t="shared" si="110"/>
        <v xml:space="preserve"> </v>
      </c>
      <c r="M394" t="str">
        <f t="shared" si="111"/>
        <v xml:space="preserve"> </v>
      </c>
      <c r="N394" t="str">
        <f t="shared" si="112"/>
        <v xml:space="preserve"> </v>
      </c>
      <c r="O394" t="str">
        <f t="shared" si="113"/>
        <v xml:space="preserve"> </v>
      </c>
      <c r="Q394">
        <f t="shared" si="114"/>
        <v>100.9027027027027</v>
      </c>
      <c r="R394" t="str">
        <f t="shared" si="115"/>
        <v xml:space="preserve"> </v>
      </c>
      <c r="S394" t="str">
        <f t="shared" si="116"/>
        <v xml:space="preserve"> </v>
      </c>
      <c r="T394" t="str">
        <f t="shared" si="117"/>
        <v xml:space="preserve"> </v>
      </c>
      <c r="U394" t="str">
        <f t="shared" si="118"/>
        <v xml:space="preserve"> </v>
      </c>
      <c r="V394" t="str">
        <f t="shared" si="119"/>
        <v xml:space="preserve"> </v>
      </c>
      <c r="W394" t="str">
        <f t="shared" si="120"/>
        <v xml:space="preserve"> </v>
      </c>
      <c r="X394" t="str">
        <f t="shared" si="121"/>
        <v xml:space="preserve"> </v>
      </c>
    </row>
    <row r="395" spans="1:24" x14ac:dyDescent="0.25">
      <c r="A395">
        <v>50000</v>
      </c>
      <c r="B395">
        <v>55223</v>
      </c>
      <c r="C395" t="s">
        <v>8310</v>
      </c>
      <c r="D395" t="s">
        <v>8315</v>
      </c>
      <c r="E395" t="s">
        <v>8219</v>
      </c>
      <c r="F395">
        <f t="shared" si="105"/>
        <v>110.446</v>
      </c>
      <c r="H395">
        <f t="shared" si="106"/>
        <v>50000</v>
      </c>
      <c r="I395" t="str">
        <f t="shared" si="107"/>
        <v xml:space="preserve"> </v>
      </c>
      <c r="J395" t="str">
        <f t="shared" si="108"/>
        <v xml:space="preserve"> </v>
      </c>
      <c r="K395" t="str">
        <f t="shared" si="109"/>
        <v xml:space="preserve"> </v>
      </c>
      <c r="L395" t="str">
        <f t="shared" si="110"/>
        <v xml:space="preserve"> </v>
      </c>
      <c r="M395" t="str">
        <f t="shared" si="111"/>
        <v xml:space="preserve"> </v>
      </c>
      <c r="N395" t="str">
        <f t="shared" si="112"/>
        <v xml:space="preserve"> </v>
      </c>
      <c r="O395" t="str">
        <f t="shared" si="113"/>
        <v xml:space="preserve"> </v>
      </c>
      <c r="Q395">
        <f t="shared" si="114"/>
        <v>110.446</v>
      </c>
      <c r="R395" t="str">
        <f t="shared" si="115"/>
        <v xml:space="preserve"> </v>
      </c>
      <c r="S395" t="str">
        <f t="shared" si="116"/>
        <v xml:space="preserve"> </v>
      </c>
      <c r="T395" t="str">
        <f t="shared" si="117"/>
        <v xml:space="preserve"> </v>
      </c>
      <c r="U395" t="str">
        <f t="shared" si="118"/>
        <v xml:space="preserve"> </v>
      </c>
      <c r="V395" t="str">
        <f t="shared" si="119"/>
        <v xml:space="preserve"> </v>
      </c>
      <c r="W395" t="str">
        <f t="shared" si="120"/>
        <v xml:space="preserve"> </v>
      </c>
      <c r="X395" t="str">
        <f t="shared" si="121"/>
        <v xml:space="preserve"> </v>
      </c>
    </row>
    <row r="396" spans="1:24" x14ac:dyDescent="0.25">
      <c r="A396">
        <v>4700</v>
      </c>
      <c r="B396">
        <v>5259</v>
      </c>
      <c r="C396" t="s">
        <v>8310</v>
      </c>
      <c r="D396" t="s">
        <v>8315</v>
      </c>
      <c r="E396" t="s">
        <v>8219</v>
      </c>
      <c r="F396">
        <f t="shared" si="105"/>
        <v>111.8936170212766</v>
      </c>
      <c r="H396">
        <f t="shared" si="106"/>
        <v>4700</v>
      </c>
      <c r="I396" t="str">
        <f t="shared" si="107"/>
        <v xml:space="preserve"> </v>
      </c>
      <c r="J396" t="str">
        <f t="shared" si="108"/>
        <v xml:space="preserve"> </v>
      </c>
      <c r="K396" t="str">
        <f t="shared" si="109"/>
        <v xml:space="preserve"> </v>
      </c>
      <c r="L396" t="str">
        <f t="shared" si="110"/>
        <v xml:space="preserve"> </v>
      </c>
      <c r="M396" t="str">
        <f t="shared" si="111"/>
        <v xml:space="preserve"> </v>
      </c>
      <c r="N396" t="str">
        <f t="shared" si="112"/>
        <v xml:space="preserve"> </v>
      </c>
      <c r="O396" t="str">
        <f t="shared" si="113"/>
        <v xml:space="preserve"> </v>
      </c>
      <c r="Q396">
        <f t="shared" si="114"/>
        <v>111.8936170212766</v>
      </c>
      <c r="R396" t="str">
        <f t="shared" si="115"/>
        <v xml:space="preserve"> </v>
      </c>
      <c r="S396" t="str">
        <f t="shared" si="116"/>
        <v xml:space="preserve"> </v>
      </c>
      <c r="T396" t="str">
        <f t="shared" si="117"/>
        <v xml:space="preserve"> </v>
      </c>
      <c r="U396" t="str">
        <f t="shared" si="118"/>
        <v xml:space="preserve"> </v>
      </c>
      <c r="V396" t="str">
        <f t="shared" si="119"/>
        <v xml:space="preserve"> </v>
      </c>
      <c r="W396" t="str">
        <f t="shared" si="120"/>
        <v xml:space="preserve"> </v>
      </c>
      <c r="X396" t="str">
        <f t="shared" si="121"/>
        <v xml:space="preserve"> </v>
      </c>
    </row>
    <row r="397" spans="1:24" x14ac:dyDescent="0.25">
      <c r="A397">
        <v>10000</v>
      </c>
      <c r="B397">
        <v>10804.45</v>
      </c>
      <c r="C397" t="s">
        <v>8310</v>
      </c>
      <c r="D397" t="s">
        <v>8315</v>
      </c>
      <c r="E397" t="s">
        <v>8219</v>
      </c>
      <c r="F397">
        <f t="shared" si="105"/>
        <v>108.04450000000001</v>
      </c>
      <c r="H397">
        <f t="shared" si="106"/>
        <v>10000</v>
      </c>
      <c r="I397" t="str">
        <f t="shared" si="107"/>
        <v xml:space="preserve"> </v>
      </c>
      <c r="J397" t="str">
        <f t="shared" si="108"/>
        <v xml:space="preserve"> </v>
      </c>
      <c r="K397" t="str">
        <f t="shared" si="109"/>
        <v xml:space="preserve"> </v>
      </c>
      <c r="L397" t="str">
        <f t="shared" si="110"/>
        <v xml:space="preserve"> </v>
      </c>
      <c r="M397" t="str">
        <f t="shared" si="111"/>
        <v xml:space="preserve"> </v>
      </c>
      <c r="N397" t="str">
        <f t="shared" si="112"/>
        <v xml:space="preserve"> </v>
      </c>
      <c r="O397" t="str">
        <f t="shared" si="113"/>
        <v xml:space="preserve"> </v>
      </c>
      <c r="Q397">
        <f t="shared" si="114"/>
        <v>108.04450000000001</v>
      </c>
      <c r="R397" t="str">
        <f t="shared" si="115"/>
        <v xml:space="preserve"> </v>
      </c>
      <c r="S397" t="str">
        <f t="shared" si="116"/>
        <v xml:space="preserve"> </v>
      </c>
      <c r="T397" t="str">
        <f t="shared" si="117"/>
        <v xml:space="preserve"> </v>
      </c>
      <c r="U397" t="str">
        <f t="shared" si="118"/>
        <v xml:space="preserve"> </v>
      </c>
      <c r="V397" t="str">
        <f t="shared" si="119"/>
        <v xml:space="preserve"> </v>
      </c>
      <c r="W397" t="str">
        <f t="shared" si="120"/>
        <v xml:space="preserve"> </v>
      </c>
      <c r="X397" t="str">
        <f t="shared" si="121"/>
        <v xml:space="preserve"> </v>
      </c>
    </row>
    <row r="398" spans="1:24" x14ac:dyDescent="0.25">
      <c r="A398">
        <v>15000</v>
      </c>
      <c r="B398">
        <v>16000</v>
      </c>
      <c r="C398" t="s">
        <v>8310</v>
      </c>
      <c r="D398" t="s">
        <v>8315</v>
      </c>
      <c r="E398" t="s">
        <v>8219</v>
      </c>
      <c r="F398">
        <f t="shared" si="105"/>
        <v>106.66666666666667</v>
      </c>
      <c r="H398">
        <f t="shared" si="106"/>
        <v>15000</v>
      </c>
      <c r="I398" t="str">
        <f t="shared" si="107"/>
        <v xml:space="preserve"> </v>
      </c>
      <c r="J398" t="str">
        <f t="shared" si="108"/>
        <v xml:space="preserve"> </v>
      </c>
      <c r="K398" t="str">
        <f t="shared" si="109"/>
        <v xml:space="preserve"> </v>
      </c>
      <c r="L398" t="str">
        <f t="shared" si="110"/>
        <v xml:space="preserve"> </v>
      </c>
      <c r="M398" t="str">
        <f t="shared" si="111"/>
        <v xml:space="preserve"> </v>
      </c>
      <c r="N398" t="str">
        <f t="shared" si="112"/>
        <v xml:space="preserve"> </v>
      </c>
      <c r="O398" t="str">
        <f t="shared" si="113"/>
        <v xml:space="preserve"> </v>
      </c>
      <c r="Q398">
        <f t="shared" si="114"/>
        <v>106.66666666666667</v>
      </c>
      <c r="R398" t="str">
        <f t="shared" si="115"/>
        <v xml:space="preserve"> </v>
      </c>
      <c r="S398" t="str">
        <f t="shared" si="116"/>
        <v xml:space="preserve"> </v>
      </c>
      <c r="T398" t="str">
        <f t="shared" si="117"/>
        <v xml:space="preserve"> </v>
      </c>
      <c r="U398" t="str">
        <f t="shared" si="118"/>
        <v xml:space="preserve"> </v>
      </c>
      <c r="V398" t="str">
        <f t="shared" si="119"/>
        <v xml:space="preserve"> </v>
      </c>
      <c r="W398" t="str">
        <f t="shared" si="120"/>
        <v xml:space="preserve"> </v>
      </c>
      <c r="X398" t="str">
        <f t="shared" si="121"/>
        <v xml:space="preserve"> </v>
      </c>
    </row>
    <row r="399" spans="1:24" x14ac:dyDescent="0.25">
      <c r="A399">
        <v>12444</v>
      </c>
      <c r="B399">
        <v>12929.35</v>
      </c>
      <c r="C399" t="s">
        <v>8310</v>
      </c>
      <c r="D399" t="s">
        <v>8315</v>
      </c>
      <c r="E399" t="s">
        <v>8219</v>
      </c>
      <c r="F399">
        <f t="shared" si="105"/>
        <v>103.90027322404372</v>
      </c>
      <c r="H399">
        <f t="shared" si="106"/>
        <v>12444</v>
      </c>
      <c r="I399" t="str">
        <f t="shared" si="107"/>
        <v xml:space="preserve"> </v>
      </c>
      <c r="J399" t="str">
        <f t="shared" si="108"/>
        <v xml:space="preserve"> </v>
      </c>
      <c r="K399" t="str">
        <f t="shared" si="109"/>
        <v xml:space="preserve"> </v>
      </c>
      <c r="L399" t="str">
        <f t="shared" si="110"/>
        <v xml:space="preserve"> </v>
      </c>
      <c r="M399" t="str">
        <f t="shared" si="111"/>
        <v xml:space="preserve"> </v>
      </c>
      <c r="N399" t="str">
        <f t="shared" si="112"/>
        <v xml:space="preserve"> </v>
      </c>
      <c r="O399" t="str">
        <f t="shared" si="113"/>
        <v xml:space="preserve"> </v>
      </c>
      <c r="Q399">
        <f t="shared" si="114"/>
        <v>103.90027322404372</v>
      </c>
      <c r="R399" t="str">
        <f t="shared" si="115"/>
        <v xml:space="preserve"> </v>
      </c>
      <c r="S399" t="str">
        <f t="shared" si="116"/>
        <v xml:space="preserve"> </v>
      </c>
      <c r="T399" t="str">
        <f t="shared" si="117"/>
        <v xml:space="preserve"> </v>
      </c>
      <c r="U399" t="str">
        <f t="shared" si="118"/>
        <v xml:space="preserve"> </v>
      </c>
      <c r="V399" t="str">
        <f t="shared" si="119"/>
        <v xml:space="preserve"> </v>
      </c>
      <c r="W399" t="str">
        <f t="shared" si="120"/>
        <v xml:space="preserve"> </v>
      </c>
      <c r="X399" t="str">
        <f t="shared" si="121"/>
        <v xml:space="preserve"> </v>
      </c>
    </row>
    <row r="400" spans="1:24" x14ac:dyDescent="0.25">
      <c r="A400">
        <v>7500</v>
      </c>
      <c r="B400">
        <v>9387</v>
      </c>
      <c r="C400" t="s">
        <v>8310</v>
      </c>
      <c r="D400" t="s">
        <v>8315</v>
      </c>
      <c r="E400" t="s">
        <v>8219</v>
      </c>
      <c r="F400">
        <f t="shared" si="105"/>
        <v>125.16000000000001</v>
      </c>
      <c r="H400">
        <f t="shared" si="106"/>
        <v>7500</v>
      </c>
      <c r="I400" t="str">
        <f t="shared" si="107"/>
        <v xml:space="preserve"> </v>
      </c>
      <c r="J400" t="str">
        <f t="shared" si="108"/>
        <v xml:space="preserve"> </v>
      </c>
      <c r="K400" t="str">
        <f t="shared" si="109"/>
        <v xml:space="preserve"> </v>
      </c>
      <c r="L400" t="str">
        <f t="shared" si="110"/>
        <v xml:space="preserve"> </v>
      </c>
      <c r="M400" t="str">
        <f t="shared" si="111"/>
        <v xml:space="preserve"> </v>
      </c>
      <c r="N400" t="str">
        <f t="shared" si="112"/>
        <v xml:space="preserve"> </v>
      </c>
      <c r="O400" t="str">
        <f t="shared" si="113"/>
        <v xml:space="preserve"> </v>
      </c>
      <c r="Q400">
        <f t="shared" si="114"/>
        <v>125.16000000000001</v>
      </c>
      <c r="R400" t="str">
        <f t="shared" si="115"/>
        <v xml:space="preserve"> </v>
      </c>
      <c r="S400" t="str">
        <f t="shared" si="116"/>
        <v xml:space="preserve"> </v>
      </c>
      <c r="T400" t="str">
        <f t="shared" si="117"/>
        <v xml:space="preserve"> </v>
      </c>
      <c r="U400" t="str">
        <f t="shared" si="118"/>
        <v xml:space="preserve"> </v>
      </c>
      <c r="V400" t="str">
        <f t="shared" si="119"/>
        <v xml:space="preserve"> </v>
      </c>
      <c r="W400" t="str">
        <f t="shared" si="120"/>
        <v xml:space="preserve"> </v>
      </c>
      <c r="X400" t="str">
        <f t="shared" si="121"/>
        <v xml:space="preserve"> </v>
      </c>
    </row>
    <row r="401" spans="1:24" x14ac:dyDescent="0.25">
      <c r="A401">
        <v>20000</v>
      </c>
      <c r="B401">
        <v>21361</v>
      </c>
      <c r="C401" t="s">
        <v>8310</v>
      </c>
      <c r="D401" t="s">
        <v>8315</v>
      </c>
      <c r="E401" t="s">
        <v>8219</v>
      </c>
      <c r="F401">
        <f t="shared" si="105"/>
        <v>106.80499999999999</v>
      </c>
      <c r="H401">
        <f t="shared" si="106"/>
        <v>20000</v>
      </c>
      <c r="I401" t="str">
        <f t="shared" si="107"/>
        <v xml:space="preserve"> </v>
      </c>
      <c r="J401" t="str">
        <f t="shared" si="108"/>
        <v xml:space="preserve"> </v>
      </c>
      <c r="K401" t="str">
        <f t="shared" si="109"/>
        <v xml:space="preserve"> </v>
      </c>
      <c r="L401" t="str">
        <f t="shared" si="110"/>
        <v xml:space="preserve"> </v>
      </c>
      <c r="M401" t="str">
        <f t="shared" si="111"/>
        <v xml:space="preserve"> </v>
      </c>
      <c r="N401" t="str">
        <f t="shared" si="112"/>
        <v xml:space="preserve"> </v>
      </c>
      <c r="O401" t="str">
        <f t="shared" si="113"/>
        <v xml:space="preserve"> </v>
      </c>
      <c r="Q401">
        <f t="shared" si="114"/>
        <v>106.80499999999999</v>
      </c>
      <c r="R401" t="str">
        <f t="shared" si="115"/>
        <v xml:space="preserve"> </v>
      </c>
      <c r="S401" t="str">
        <f t="shared" si="116"/>
        <v xml:space="preserve"> </v>
      </c>
      <c r="T401" t="str">
        <f t="shared" si="117"/>
        <v xml:space="preserve"> </v>
      </c>
      <c r="U401" t="str">
        <f t="shared" si="118"/>
        <v xml:space="preserve"> </v>
      </c>
      <c r="V401" t="str">
        <f t="shared" si="119"/>
        <v xml:space="preserve"> </v>
      </c>
      <c r="W401" t="str">
        <f t="shared" si="120"/>
        <v xml:space="preserve"> </v>
      </c>
      <c r="X401" t="str">
        <f t="shared" si="121"/>
        <v xml:space="preserve"> </v>
      </c>
    </row>
    <row r="402" spans="1:24" x14ac:dyDescent="0.25">
      <c r="A402">
        <v>10000</v>
      </c>
      <c r="B402">
        <v>11230.25</v>
      </c>
      <c r="C402" t="s">
        <v>8310</v>
      </c>
      <c r="D402" t="s">
        <v>8315</v>
      </c>
      <c r="E402" t="s">
        <v>8219</v>
      </c>
      <c r="F402">
        <f t="shared" si="105"/>
        <v>112.30249999999999</v>
      </c>
      <c r="H402">
        <f t="shared" si="106"/>
        <v>10000</v>
      </c>
      <c r="I402" t="str">
        <f t="shared" si="107"/>
        <v xml:space="preserve"> </v>
      </c>
      <c r="J402" t="str">
        <f t="shared" si="108"/>
        <v xml:space="preserve"> </v>
      </c>
      <c r="K402" t="str">
        <f t="shared" si="109"/>
        <v xml:space="preserve"> </v>
      </c>
      <c r="L402" t="str">
        <f t="shared" si="110"/>
        <v xml:space="preserve"> </v>
      </c>
      <c r="M402" t="str">
        <f t="shared" si="111"/>
        <v xml:space="preserve"> </v>
      </c>
      <c r="N402" t="str">
        <f t="shared" si="112"/>
        <v xml:space="preserve"> </v>
      </c>
      <c r="O402" t="str">
        <f t="shared" si="113"/>
        <v xml:space="preserve"> </v>
      </c>
      <c r="Q402">
        <f t="shared" si="114"/>
        <v>112.30249999999999</v>
      </c>
      <c r="R402" t="str">
        <f t="shared" si="115"/>
        <v xml:space="preserve"> </v>
      </c>
      <c r="S402" t="str">
        <f t="shared" si="116"/>
        <v xml:space="preserve"> </v>
      </c>
      <c r="T402" t="str">
        <f t="shared" si="117"/>
        <v xml:space="preserve"> </v>
      </c>
      <c r="U402" t="str">
        <f t="shared" si="118"/>
        <v xml:space="preserve"> </v>
      </c>
      <c r="V402" t="str">
        <f t="shared" si="119"/>
        <v xml:space="preserve"> </v>
      </c>
      <c r="W402" t="str">
        <f t="shared" si="120"/>
        <v xml:space="preserve"> </v>
      </c>
      <c r="X402" t="str">
        <f t="shared" si="121"/>
        <v xml:space="preserve"> </v>
      </c>
    </row>
    <row r="403" spans="1:24" x14ac:dyDescent="0.25">
      <c r="A403">
        <v>50000</v>
      </c>
      <c r="B403">
        <v>51906</v>
      </c>
      <c r="C403" t="s">
        <v>8310</v>
      </c>
      <c r="D403" t="s">
        <v>8315</v>
      </c>
      <c r="E403" t="s">
        <v>8219</v>
      </c>
      <c r="F403">
        <f t="shared" si="105"/>
        <v>103.812</v>
      </c>
      <c r="H403">
        <f t="shared" si="106"/>
        <v>50000</v>
      </c>
      <c r="I403" t="str">
        <f t="shared" si="107"/>
        <v xml:space="preserve"> </v>
      </c>
      <c r="J403" t="str">
        <f t="shared" si="108"/>
        <v xml:space="preserve"> </v>
      </c>
      <c r="K403" t="str">
        <f t="shared" si="109"/>
        <v xml:space="preserve"> </v>
      </c>
      <c r="L403" t="str">
        <f t="shared" si="110"/>
        <v xml:space="preserve"> </v>
      </c>
      <c r="M403" t="str">
        <f t="shared" si="111"/>
        <v xml:space="preserve"> </v>
      </c>
      <c r="N403" t="str">
        <f t="shared" si="112"/>
        <v xml:space="preserve"> </v>
      </c>
      <c r="O403" t="str">
        <f t="shared" si="113"/>
        <v xml:space="preserve"> </v>
      </c>
      <c r="Q403">
        <f t="shared" si="114"/>
        <v>103.812</v>
      </c>
      <c r="R403" t="str">
        <f t="shared" si="115"/>
        <v xml:space="preserve"> </v>
      </c>
      <c r="S403" t="str">
        <f t="shared" si="116"/>
        <v xml:space="preserve"> </v>
      </c>
      <c r="T403" t="str">
        <f t="shared" si="117"/>
        <v xml:space="preserve"> </v>
      </c>
      <c r="U403" t="str">
        <f t="shared" si="118"/>
        <v xml:space="preserve"> </v>
      </c>
      <c r="V403" t="str">
        <f t="shared" si="119"/>
        <v xml:space="preserve"> </v>
      </c>
      <c r="W403" t="str">
        <f t="shared" si="120"/>
        <v xml:space="preserve"> </v>
      </c>
      <c r="X403" t="str">
        <f t="shared" si="121"/>
        <v xml:space="preserve"> </v>
      </c>
    </row>
    <row r="404" spans="1:24" x14ac:dyDescent="0.25">
      <c r="A404">
        <v>2000</v>
      </c>
      <c r="B404">
        <v>2833</v>
      </c>
      <c r="C404" t="s">
        <v>8310</v>
      </c>
      <c r="D404" t="s">
        <v>8315</v>
      </c>
      <c r="E404" t="s">
        <v>8219</v>
      </c>
      <c r="F404">
        <f t="shared" si="105"/>
        <v>141.65</v>
      </c>
      <c r="H404">
        <f t="shared" si="106"/>
        <v>2000</v>
      </c>
      <c r="I404" t="str">
        <f t="shared" si="107"/>
        <v xml:space="preserve"> </v>
      </c>
      <c r="J404" t="str">
        <f t="shared" si="108"/>
        <v xml:space="preserve"> </v>
      </c>
      <c r="K404" t="str">
        <f t="shared" si="109"/>
        <v xml:space="preserve"> </v>
      </c>
      <c r="L404" t="str">
        <f t="shared" si="110"/>
        <v xml:space="preserve"> </v>
      </c>
      <c r="M404" t="str">
        <f t="shared" si="111"/>
        <v xml:space="preserve"> </v>
      </c>
      <c r="N404" t="str">
        <f t="shared" si="112"/>
        <v xml:space="preserve"> </v>
      </c>
      <c r="O404" t="str">
        <f t="shared" si="113"/>
        <v xml:space="preserve"> </v>
      </c>
      <c r="Q404">
        <f t="shared" si="114"/>
        <v>141.65</v>
      </c>
      <c r="R404" t="str">
        <f t="shared" si="115"/>
        <v xml:space="preserve"> </v>
      </c>
      <c r="S404" t="str">
        <f t="shared" si="116"/>
        <v xml:space="preserve"> </v>
      </c>
      <c r="T404" t="str">
        <f t="shared" si="117"/>
        <v xml:space="preserve"> </v>
      </c>
      <c r="U404" t="str">
        <f t="shared" si="118"/>
        <v xml:space="preserve"> </v>
      </c>
      <c r="V404" t="str">
        <f t="shared" si="119"/>
        <v xml:space="preserve"> </v>
      </c>
      <c r="W404" t="str">
        <f t="shared" si="120"/>
        <v xml:space="preserve"> </v>
      </c>
      <c r="X404" t="str">
        <f t="shared" si="121"/>
        <v xml:space="preserve"> </v>
      </c>
    </row>
    <row r="405" spans="1:24" x14ac:dyDescent="0.25">
      <c r="A405">
        <v>5000</v>
      </c>
      <c r="B405">
        <v>5263</v>
      </c>
      <c r="C405" t="s">
        <v>8310</v>
      </c>
      <c r="D405" t="s">
        <v>8315</v>
      </c>
      <c r="E405" t="s">
        <v>8219</v>
      </c>
      <c r="F405">
        <f t="shared" si="105"/>
        <v>105.25999999999999</v>
      </c>
      <c r="H405">
        <f t="shared" si="106"/>
        <v>5000</v>
      </c>
      <c r="I405" t="str">
        <f t="shared" si="107"/>
        <v xml:space="preserve"> </v>
      </c>
      <c r="J405" t="str">
        <f t="shared" si="108"/>
        <v xml:space="preserve"> </v>
      </c>
      <c r="K405" t="str">
        <f t="shared" si="109"/>
        <v xml:space="preserve"> </v>
      </c>
      <c r="L405" t="str">
        <f t="shared" si="110"/>
        <v xml:space="preserve"> </v>
      </c>
      <c r="M405" t="str">
        <f t="shared" si="111"/>
        <v xml:space="preserve"> </v>
      </c>
      <c r="N405" t="str">
        <f t="shared" si="112"/>
        <v xml:space="preserve"> </v>
      </c>
      <c r="O405" t="str">
        <f t="shared" si="113"/>
        <v xml:space="preserve"> </v>
      </c>
      <c r="Q405">
        <f t="shared" si="114"/>
        <v>105.25999999999999</v>
      </c>
      <c r="R405" t="str">
        <f t="shared" si="115"/>
        <v xml:space="preserve"> </v>
      </c>
      <c r="S405" t="str">
        <f t="shared" si="116"/>
        <v xml:space="preserve"> </v>
      </c>
      <c r="T405" t="str">
        <f t="shared" si="117"/>
        <v xml:space="preserve"> </v>
      </c>
      <c r="U405" t="str">
        <f t="shared" si="118"/>
        <v xml:space="preserve"> </v>
      </c>
      <c r="V405" t="str">
        <f t="shared" si="119"/>
        <v xml:space="preserve"> </v>
      </c>
      <c r="W405" t="str">
        <f t="shared" si="120"/>
        <v xml:space="preserve"> </v>
      </c>
      <c r="X405" t="str">
        <f t="shared" si="121"/>
        <v xml:space="preserve"> </v>
      </c>
    </row>
    <row r="406" spans="1:24" x14ac:dyDescent="0.25">
      <c r="A406">
        <v>35000</v>
      </c>
      <c r="B406">
        <v>36082</v>
      </c>
      <c r="C406" t="s">
        <v>8310</v>
      </c>
      <c r="D406" t="s">
        <v>8315</v>
      </c>
      <c r="E406" t="s">
        <v>8219</v>
      </c>
      <c r="F406">
        <f t="shared" si="105"/>
        <v>103.09142857142857</v>
      </c>
      <c r="H406">
        <f t="shared" si="106"/>
        <v>35000</v>
      </c>
      <c r="I406" t="str">
        <f t="shared" si="107"/>
        <v xml:space="preserve"> </v>
      </c>
      <c r="J406" t="str">
        <f t="shared" si="108"/>
        <v xml:space="preserve"> </v>
      </c>
      <c r="K406" t="str">
        <f t="shared" si="109"/>
        <v xml:space="preserve"> </v>
      </c>
      <c r="L406" t="str">
        <f t="shared" si="110"/>
        <v xml:space="preserve"> </v>
      </c>
      <c r="M406" t="str">
        <f t="shared" si="111"/>
        <v xml:space="preserve"> </v>
      </c>
      <c r="N406" t="str">
        <f t="shared" si="112"/>
        <v xml:space="preserve"> </v>
      </c>
      <c r="O406" t="str">
        <f t="shared" si="113"/>
        <v xml:space="preserve"> </v>
      </c>
      <c r="Q406">
        <f t="shared" si="114"/>
        <v>103.09142857142857</v>
      </c>
      <c r="R406" t="str">
        <f t="shared" si="115"/>
        <v xml:space="preserve"> </v>
      </c>
      <c r="S406" t="str">
        <f t="shared" si="116"/>
        <v xml:space="preserve"> </v>
      </c>
      <c r="T406" t="str">
        <f t="shared" si="117"/>
        <v xml:space="preserve"> </v>
      </c>
      <c r="U406" t="str">
        <f t="shared" si="118"/>
        <v xml:space="preserve"> </v>
      </c>
      <c r="V406" t="str">
        <f t="shared" si="119"/>
        <v xml:space="preserve"> </v>
      </c>
      <c r="W406" t="str">
        <f t="shared" si="120"/>
        <v xml:space="preserve"> </v>
      </c>
      <c r="X406" t="str">
        <f t="shared" si="121"/>
        <v xml:space="preserve"> </v>
      </c>
    </row>
    <row r="407" spans="1:24" x14ac:dyDescent="0.25">
      <c r="A407">
        <v>2820</v>
      </c>
      <c r="B407">
        <v>3036</v>
      </c>
      <c r="C407" t="s">
        <v>8310</v>
      </c>
      <c r="D407" t="s">
        <v>8315</v>
      </c>
      <c r="E407" t="s">
        <v>8219</v>
      </c>
      <c r="F407">
        <f t="shared" si="105"/>
        <v>107.65957446808511</v>
      </c>
      <c r="H407">
        <f t="shared" si="106"/>
        <v>2820</v>
      </c>
      <c r="I407" t="str">
        <f t="shared" si="107"/>
        <v xml:space="preserve"> </v>
      </c>
      <c r="J407" t="str">
        <f t="shared" si="108"/>
        <v xml:space="preserve"> </v>
      </c>
      <c r="K407" t="str">
        <f t="shared" si="109"/>
        <v xml:space="preserve"> </v>
      </c>
      <c r="L407" t="str">
        <f t="shared" si="110"/>
        <v xml:space="preserve"> </v>
      </c>
      <c r="M407" t="str">
        <f t="shared" si="111"/>
        <v xml:space="preserve"> </v>
      </c>
      <c r="N407" t="str">
        <f t="shared" si="112"/>
        <v xml:space="preserve"> </v>
      </c>
      <c r="O407" t="str">
        <f t="shared" si="113"/>
        <v xml:space="preserve"> </v>
      </c>
      <c r="Q407">
        <f t="shared" si="114"/>
        <v>107.65957446808511</v>
      </c>
      <c r="R407" t="str">
        <f t="shared" si="115"/>
        <v xml:space="preserve"> </v>
      </c>
      <c r="S407" t="str">
        <f t="shared" si="116"/>
        <v xml:space="preserve"> </v>
      </c>
      <c r="T407" t="str">
        <f t="shared" si="117"/>
        <v xml:space="preserve"> </v>
      </c>
      <c r="U407" t="str">
        <f t="shared" si="118"/>
        <v xml:space="preserve"> </v>
      </c>
      <c r="V407" t="str">
        <f t="shared" si="119"/>
        <v xml:space="preserve"> </v>
      </c>
      <c r="W407" t="str">
        <f t="shared" si="120"/>
        <v xml:space="preserve"> </v>
      </c>
      <c r="X407" t="str">
        <f t="shared" si="121"/>
        <v xml:space="preserve"> </v>
      </c>
    </row>
    <row r="408" spans="1:24" x14ac:dyDescent="0.25">
      <c r="A408">
        <v>2800</v>
      </c>
      <c r="B408">
        <v>3015.73</v>
      </c>
      <c r="C408" t="s">
        <v>8310</v>
      </c>
      <c r="D408" t="s">
        <v>8315</v>
      </c>
      <c r="E408" t="s">
        <v>8219</v>
      </c>
      <c r="F408">
        <f t="shared" si="105"/>
        <v>107.70464285714286</v>
      </c>
      <c r="H408">
        <f t="shared" si="106"/>
        <v>2800</v>
      </c>
      <c r="I408" t="str">
        <f t="shared" si="107"/>
        <v xml:space="preserve"> </v>
      </c>
      <c r="J408" t="str">
        <f t="shared" si="108"/>
        <v xml:space="preserve"> </v>
      </c>
      <c r="K408" t="str">
        <f t="shared" si="109"/>
        <v xml:space="preserve"> </v>
      </c>
      <c r="L408" t="str">
        <f t="shared" si="110"/>
        <v xml:space="preserve"> </v>
      </c>
      <c r="M408" t="str">
        <f t="shared" si="111"/>
        <v xml:space="preserve"> </v>
      </c>
      <c r="N408" t="str">
        <f t="shared" si="112"/>
        <v xml:space="preserve"> </v>
      </c>
      <c r="O408" t="str">
        <f t="shared" si="113"/>
        <v xml:space="preserve"> </v>
      </c>
      <c r="Q408">
        <f t="shared" si="114"/>
        <v>107.70464285714286</v>
      </c>
      <c r="R408" t="str">
        <f t="shared" si="115"/>
        <v xml:space="preserve"> </v>
      </c>
      <c r="S408" t="str">
        <f t="shared" si="116"/>
        <v xml:space="preserve"> </v>
      </c>
      <c r="T408" t="str">
        <f t="shared" si="117"/>
        <v xml:space="preserve"> </v>
      </c>
      <c r="U408" t="str">
        <f t="shared" si="118"/>
        <v xml:space="preserve"> </v>
      </c>
      <c r="V408" t="str">
        <f t="shared" si="119"/>
        <v xml:space="preserve"> </v>
      </c>
      <c r="W408" t="str">
        <f t="shared" si="120"/>
        <v xml:space="preserve"> </v>
      </c>
      <c r="X408" t="str">
        <f t="shared" si="121"/>
        <v xml:space="preserve"> </v>
      </c>
    </row>
    <row r="409" spans="1:24" x14ac:dyDescent="0.25">
      <c r="A409">
        <v>2000</v>
      </c>
      <c r="B409">
        <v>2031</v>
      </c>
      <c r="C409" t="s">
        <v>8310</v>
      </c>
      <c r="D409" t="s">
        <v>8315</v>
      </c>
      <c r="E409" t="s">
        <v>8219</v>
      </c>
      <c r="F409">
        <f t="shared" si="105"/>
        <v>101.55000000000001</v>
      </c>
      <c r="H409">
        <f t="shared" si="106"/>
        <v>2000</v>
      </c>
      <c r="I409" t="str">
        <f t="shared" si="107"/>
        <v xml:space="preserve"> </v>
      </c>
      <c r="J409" t="str">
        <f t="shared" si="108"/>
        <v xml:space="preserve"> </v>
      </c>
      <c r="K409" t="str">
        <f t="shared" si="109"/>
        <v xml:space="preserve"> </v>
      </c>
      <c r="L409" t="str">
        <f t="shared" si="110"/>
        <v xml:space="preserve"> </v>
      </c>
      <c r="M409" t="str">
        <f t="shared" si="111"/>
        <v xml:space="preserve"> </v>
      </c>
      <c r="N409" t="str">
        <f t="shared" si="112"/>
        <v xml:space="preserve"> </v>
      </c>
      <c r="O409" t="str">
        <f t="shared" si="113"/>
        <v xml:space="preserve"> </v>
      </c>
      <c r="Q409">
        <f t="shared" si="114"/>
        <v>101.55000000000001</v>
      </c>
      <c r="R409" t="str">
        <f t="shared" si="115"/>
        <v xml:space="preserve"> </v>
      </c>
      <c r="S409" t="str">
        <f t="shared" si="116"/>
        <v xml:space="preserve"> </v>
      </c>
      <c r="T409" t="str">
        <f t="shared" si="117"/>
        <v xml:space="preserve"> </v>
      </c>
      <c r="U409" t="str">
        <f t="shared" si="118"/>
        <v xml:space="preserve"> </v>
      </c>
      <c r="V409" t="str">
        <f t="shared" si="119"/>
        <v xml:space="preserve"> </v>
      </c>
      <c r="W409" t="str">
        <f t="shared" si="120"/>
        <v xml:space="preserve"> </v>
      </c>
      <c r="X409" t="str">
        <f t="shared" si="121"/>
        <v xml:space="preserve"> </v>
      </c>
    </row>
    <row r="410" spans="1:24" x14ac:dyDescent="0.25">
      <c r="A410">
        <v>6000</v>
      </c>
      <c r="B410">
        <v>6086.26</v>
      </c>
      <c r="C410" t="s">
        <v>8310</v>
      </c>
      <c r="D410" t="s">
        <v>8315</v>
      </c>
      <c r="E410" t="s">
        <v>8219</v>
      </c>
      <c r="F410">
        <f t="shared" si="105"/>
        <v>101.43766666666667</v>
      </c>
      <c r="H410">
        <f t="shared" si="106"/>
        <v>6000</v>
      </c>
      <c r="I410" t="str">
        <f t="shared" si="107"/>
        <v xml:space="preserve"> </v>
      </c>
      <c r="J410" t="str">
        <f t="shared" si="108"/>
        <v xml:space="preserve"> </v>
      </c>
      <c r="K410" t="str">
        <f t="shared" si="109"/>
        <v xml:space="preserve"> </v>
      </c>
      <c r="L410" t="str">
        <f t="shared" si="110"/>
        <v xml:space="preserve"> </v>
      </c>
      <c r="M410" t="str">
        <f t="shared" si="111"/>
        <v xml:space="preserve"> </v>
      </c>
      <c r="N410" t="str">
        <f t="shared" si="112"/>
        <v xml:space="preserve"> </v>
      </c>
      <c r="O410" t="str">
        <f t="shared" si="113"/>
        <v xml:space="preserve"> </v>
      </c>
      <c r="Q410">
        <f t="shared" si="114"/>
        <v>101.43766666666667</v>
      </c>
      <c r="R410" t="str">
        <f t="shared" si="115"/>
        <v xml:space="preserve"> </v>
      </c>
      <c r="S410" t="str">
        <f t="shared" si="116"/>
        <v xml:space="preserve"> </v>
      </c>
      <c r="T410" t="str">
        <f t="shared" si="117"/>
        <v xml:space="preserve"> </v>
      </c>
      <c r="U410" t="str">
        <f t="shared" si="118"/>
        <v xml:space="preserve"> </v>
      </c>
      <c r="V410" t="str">
        <f t="shared" si="119"/>
        <v xml:space="preserve"> </v>
      </c>
      <c r="W410" t="str">
        <f t="shared" si="120"/>
        <v xml:space="preserve"> </v>
      </c>
      <c r="X410" t="str">
        <f t="shared" si="121"/>
        <v xml:space="preserve"> </v>
      </c>
    </row>
    <row r="411" spans="1:24" x14ac:dyDescent="0.25">
      <c r="A411">
        <v>500</v>
      </c>
      <c r="B411">
        <v>684</v>
      </c>
      <c r="C411" t="s">
        <v>8310</v>
      </c>
      <c r="D411" t="s">
        <v>8315</v>
      </c>
      <c r="E411" t="s">
        <v>8219</v>
      </c>
      <c r="F411">
        <f t="shared" si="105"/>
        <v>136.80000000000001</v>
      </c>
      <c r="H411">
        <f t="shared" si="106"/>
        <v>500</v>
      </c>
      <c r="I411" t="str">
        <f t="shared" si="107"/>
        <v xml:space="preserve"> </v>
      </c>
      <c r="J411" t="str">
        <f t="shared" si="108"/>
        <v xml:space="preserve"> </v>
      </c>
      <c r="K411" t="str">
        <f t="shared" si="109"/>
        <v xml:space="preserve"> </v>
      </c>
      <c r="L411" t="str">
        <f t="shared" si="110"/>
        <v xml:space="preserve"> </v>
      </c>
      <c r="M411" t="str">
        <f t="shared" si="111"/>
        <v xml:space="preserve"> </v>
      </c>
      <c r="N411" t="str">
        <f t="shared" si="112"/>
        <v xml:space="preserve"> </v>
      </c>
      <c r="O411" t="str">
        <f t="shared" si="113"/>
        <v xml:space="preserve"> </v>
      </c>
      <c r="Q411">
        <f t="shared" si="114"/>
        <v>136.80000000000001</v>
      </c>
      <c r="R411" t="str">
        <f t="shared" si="115"/>
        <v xml:space="preserve"> </v>
      </c>
      <c r="S411" t="str">
        <f t="shared" si="116"/>
        <v xml:space="preserve"> </v>
      </c>
      <c r="T411" t="str">
        <f t="shared" si="117"/>
        <v xml:space="preserve"> </v>
      </c>
      <c r="U411" t="str">
        <f t="shared" si="118"/>
        <v xml:space="preserve"> </v>
      </c>
      <c r="V411" t="str">
        <f t="shared" si="119"/>
        <v xml:space="preserve"> </v>
      </c>
      <c r="W411" t="str">
        <f t="shared" si="120"/>
        <v xml:space="preserve"> </v>
      </c>
      <c r="X411" t="str">
        <f t="shared" si="121"/>
        <v xml:space="preserve"> </v>
      </c>
    </row>
    <row r="412" spans="1:24" x14ac:dyDescent="0.25">
      <c r="A412">
        <v>1000</v>
      </c>
      <c r="B412">
        <v>1283</v>
      </c>
      <c r="C412" t="s">
        <v>8310</v>
      </c>
      <c r="D412" t="s">
        <v>8315</v>
      </c>
      <c r="E412" t="s">
        <v>8219</v>
      </c>
      <c r="F412">
        <f t="shared" si="105"/>
        <v>128.29999999999998</v>
      </c>
      <c r="H412">
        <f t="shared" si="106"/>
        <v>1000</v>
      </c>
      <c r="I412" t="str">
        <f t="shared" si="107"/>
        <v xml:space="preserve"> </v>
      </c>
      <c r="J412" t="str">
        <f t="shared" si="108"/>
        <v xml:space="preserve"> </v>
      </c>
      <c r="K412" t="str">
        <f t="shared" si="109"/>
        <v xml:space="preserve"> </v>
      </c>
      <c r="L412" t="str">
        <f t="shared" si="110"/>
        <v xml:space="preserve"> </v>
      </c>
      <c r="M412" t="str">
        <f t="shared" si="111"/>
        <v xml:space="preserve"> </v>
      </c>
      <c r="N412" t="str">
        <f t="shared" si="112"/>
        <v xml:space="preserve"> </v>
      </c>
      <c r="O412" t="str">
        <f t="shared" si="113"/>
        <v xml:space="preserve"> </v>
      </c>
      <c r="Q412">
        <f t="shared" si="114"/>
        <v>128.29999999999998</v>
      </c>
      <c r="R412" t="str">
        <f t="shared" si="115"/>
        <v xml:space="preserve"> </v>
      </c>
      <c r="S412" t="str">
        <f t="shared" si="116"/>
        <v xml:space="preserve"> </v>
      </c>
      <c r="T412" t="str">
        <f t="shared" si="117"/>
        <v xml:space="preserve"> </v>
      </c>
      <c r="U412" t="str">
        <f t="shared" si="118"/>
        <v xml:space="preserve"> </v>
      </c>
      <c r="V412" t="str">
        <f t="shared" si="119"/>
        <v xml:space="preserve"> </v>
      </c>
      <c r="W412" t="str">
        <f t="shared" si="120"/>
        <v xml:space="preserve"> </v>
      </c>
      <c r="X412" t="str">
        <f t="shared" si="121"/>
        <v xml:space="preserve"> </v>
      </c>
    </row>
    <row r="413" spans="1:24" x14ac:dyDescent="0.25">
      <c r="A413">
        <v>30000</v>
      </c>
      <c r="B413">
        <v>30315</v>
      </c>
      <c r="C413" t="s">
        <v>8310</v>
      </c>
      <c r="D413" t="s">
        <v>8315</v>
      </c>
      <c r="E413" t="s">
        <v>8219</v>
      </c>
      <c r="F413">
        <f t="shared" si="105"/>
        <v>101.05</v>
      </c>
      <c r="H413">
        <f t="shared" si="106"/>
        <v>30000</v>
      </c>
      <c r="I413" t="str">
        <f t="shared" si="107"/>
        <v xml:space="preserve"> </v>
      </c>
      <c r="J413" t="str">
        <f t="shared" si="108"/>
        <v xml:space="preserve"> </v>
      </c>
      <c r="K413" t="str">
        <f t="shared" si="109"/>
        <v xml:space="preserve"> </v>
      </c>
      <c r="L413" t="str">
        <f t="shared" si="110"/>
        <v xml:space="preserve"> </v>
      </c>
      <c r="M413" t="str">
        <f t="shared" si="111"/>
        <v xml:space="preserve"> </v>
      </c>
      <c r="N413" t="str">
        <f t="shared" si="112"/>
        <v xml:space="preserve"> </v>
      </c>
      <c r="O413" t="str">
        <f t="shared" si="113"/>
        <v xml:space="preserve"> </v>
      </c>
      <c r="Q413">
        <f t="shared" si="114"/>
        <v>101.05</v>
      </c>
      <c r="R413" t="str">
        <f t="shared" si="115"/>
        <v xml:space="preserve"> </v>
      </c>
      <c r="S413" t="str">
        <f t="shared" si="116"/>
        <v xml:space="preserve"> </v>
      </c>
      <c r="T413" t="str">
        <f t="shared" si="117"/>
        <v xml:space="preserve"> </v>
      </c>
      <c r="U413" t="str">
        <f t="shared" si="118"/>
        <v xml:space="preserve"> </v>
      </c>
      <c r="V413" t="str">
        <f t="shared" si="119"/>
        <v xml:space="preserve"> </v>
      </c>
      <c r="W413" t="str">
        <f t="shared" si="120"/>
        <v xml:space="preserve"> </v>
      </c>
      <c r="X413" t="str">
        <f t="shared" si="121"/>
        <v xml:space="preserve"> </v>
      </c>
    </row>
    <row r="414" spans="1:24" x14ac:dyDescent="0.25">
      <c r="A414">
        <v>2500</v>
      </c>
      <c r="B414">
        <v>3171</v>
      </c>
      <c r="C414" t="s">
        <v>8310</v>
      </c>
      <c r="D414" t="s">
        <v>8315</v>
      </c>
      <c r="E414" t="s">
        <v>8219</v>
      </c>
      <c r="F414">
        <f t="shared" si="105"/>
        <v>126.84</v>
      </c>
      <c r="H414">
        <f t="shared" si="106"/>
        <v>2500</v>
      </c>
      <c r="I414" t="str">
        <f t="shared" si="107"/>
        <v xml:space="preserve"> </v>
      </c>
      <c r="J414" t="str">
        <f t="shared" si="108"/>
        <v xml:space="preserve"> </v>
      </c>
      <c r="K414" t="str">
        <f t="shared" si="109"/>
        <v xml:space="preserve"> </v>
      </c>
      <c r="L414" t="str">
        <f t="shared" si="110"/>
        <v xml:space="preserve"> </v>
      </c>
      <c r="M414" t="str">
        <f t="shared" si="111"/>
        <v xml:space="preserve"> </v>
      </c>
      <c r="N414" t="str">
        <f t="shared" si="112"/>
        <v xml:space="preserve"> </v>
      </c>
      <c r="O414" t="str">
        <f t="shared" si="113"/>
        <v xml:space="preserve"> </v>
      </c>
      <c r="Q414">
        <f t="shared" si="114"/>
        <v>126.84</v>
      </c>
      <c r="R414" t="str">
        <f t="shared" si="115"/>
        <v xml:space="preserve"> </v>
      </c>
      <c r="S414" t="str">
        <f t="shared" si="116"/>
        <v xml:space="preserve"> </v>
      </c>
      <c r="T414" t="str">
        <f t="shared" si="117"/>
        <v xml:space="preserve"> </v>
      </c>
      <c r="U414" t="str">
        <f t="shared" si="118"/>
        <v xml:space="preserve"> </v>
      </c>
      <c r="V414" t="str">
        <f t="shared" si="119"/>
        <v xml:space="preserve"> </v>
      </c>
      <c r="W414" t="str">
        <f t="shared" si="120"/>
        <v xml:space="preserve"> </v>
      </c>
      <c r="X414" t="str">
        <f t="shared" si="121"/>
        <v xml:space="preserve"> </v>
      </c>
    </row>
    <row r="415" spans="1:24" x14ac:dyDescent="0.25">
      <c r="A415">
        <v>12800</v>
      </c>
      <c r="B415">
        <v>13451</v>
      </c>
      <c r="C415" t="s">
        <v>8310</v>
      </c>
      <c r="D415" t="s">
        <v>8315</v>
      </c>
      <c r="E415" t="s">
        <v>8219</v>
      </c>
      <c r="F415">
        <f t="shared" si="105"/>
        <v>105.0859375</v>
      </c>
      <c r="H415">
        <f t="shared" si="106"/>
        <v>12800</v>
      </c>
      <c r="I415" t="str">
        <f t="shared" si="107"/>
        <v xml:space="preserve"> </v>
      </c>
      <c r="J415" t="str">
        <f t="shared" si="108"/>
        <v xml:space="preserve"> </v>
      </c>
      <c r="K415" t="str">
        <f t="shared" si="109"/>
        <v xml:space="preserve"> </v>
      </c>
      <c r="L415" t="str">
        <f t="shared" si="110"/>
        <v xml:space="preserve"> </v>
      </c>
      <c r="M415" t="str">
        <f t="shared" si="111"/>
        <v xml:space="preserve"> </v>
      </c>
      <c r="N415" t="str">
        <f t="shared" si="112"/>
        <v xml:space="preserve"> </v>
      </c>
      <c r="O415" t="str">
        <f t="shared" si="113"/>
        <v xml:space="preserve"> </v>
      </c>
      <c r="Q415">
        <f t="shared" si="114"/>
        <v>105.0859375</v>
      </c>
      <c r="R415" t="str">
        <f t="shared" si="115"/>
        <v xml:space="preserve"> </v>
      </c>
      <c r="S415" t="str">
        <f t="shared" si="116"/>
        <v xml:space="preserve"> </v>
      </c>
      <c r="T415" t="str">
        <f t="shared" si="117"/>
        <v xml:space="preserve"> </v>
      </c>
      <c r="U415" t="str">
        <f t="shared" si="118"/>
        <v xml:space="preserve"> </v>
      </c>
      <c r="V415" t="str">
        <f t="shared" si="119"/>
        <v xml:space="preserve"> </v>
      </c>
      <c r="W415" t="str">
        <f t="shared" si="120"/>
        <v xml:space="preserve"> </v>
      </c>
      <c r="X415" t="str">
        <f t="shared" si="121"/>
        <v xml:space="preserve"> </v>
      </c>
    </row>
    <row r="416" spans="1:24" x14ac:dyDescent="0.25">
      <c r="A416">
        <v>18500</v>
      </c>
      <c r="B416">
        <v>19028</v>
      </c>
      <c r="C416" t="s">
        <v>8310</v>
      </c>
      <c r="D416" t="s">
        <v>8315</v>
      </c>
      <c r="E416" t="s">
        <v>8219</v>
      </c>
      <c r="F416">
        <f t="shared" si="105"/>
        <v>102.85405405405406</v>
      </c>
      <c r="H416">
        <f t="shared" si="106"/>
        <v>18500</v>
      </c>
      <c r="I416" t="str">
        <f t="shared" si="107"/>
        <v xml:space="preserve"> </v>
      </c>
      <c r="J416" t="str">
        <f t="shared" si="108"/>
        <v xml:space="preserve"> </v>
      </c>
      <c r="K416" t="str">
        <f t="shared" si="109"/>
        <v xml:space="preserve"> </v>
      </c>
      <c r="L416" t="str">
        <f t="shared" si="110"/>
        <v xml:space="preserve"> </v>
      </c>
      <c r="M416" t="str">
        <f t="shared" si="111"/>
        <v xml:space="preserve"> </v>
      </c>
      <c r="N416" t="str">
        <f t="shared" si="112"/>
        <v xml:space="preserve"> </v>
      </c>
      <c r="O416" t="str">
        <f t="shared" si="113"/>
        <v xml:space="preserve"> </v>
      </c>
      <c r="Q416">
        <f t="shared" si="114"/>
        <v>102.85405405405406</v>
      </c>
      <c r="R416" t="str">
        <f t="shared" si="115"/>
        <v xml:space="preserve"> </v>
      </c>
      <c r="S416" t="str">
        <f t="shared" si="116"/>
        <v xml:space="preserve"> </v>
      </c>
      <c r="T416" t="str">
        <f t="shared" si="117"/>
        <v xml:space="preserve"> </v>
      </c>
      <c r="U416" t="str">
        <f t="shared" si="118"/>
        <v xml:space="preserve"> </v>
      </c>
      <c r="V416" t="str">
        <f t="shared" si="119"/>
        <v xml:space="preserve"> </v>
      </c>
      <c r="W416" t="str">
        <f t="shared" si="120"/>
        <v xml:space="preserve"> </v>
      </c>
      <c r="X416" t="str">
        <f t="shared" si="121"/>
        <v xml:space="preserve"> </v>
      </c>
    </row>
    <row r="417" spans="1:24" x14ac:dyDescent="0.25">
      <c r="A417">
        <v>1400</v>
      </c>
      <c r="B417">
        <v>1430.06</v>
      </c>
      <c r="C417" t="s">
        <v>8310</v>
      </c>
      <c r="D417" t="s">
        <v>8315</v>
      </c>
      <c r="E417" t="s">
        <v>8219</v>
      </c>
      <c r="F417">
        <f t="shared" si="105"/>
        <v>102.14714285714285</v>
      </c>
      <c r="H417">
        <f t="shared" si="106"/>
        <v>1400</v>
      </c>
      <c r="I417" t="str">
        <f t="shared" si="107"/>
        <v xml:space="preserve"> </v>
      </c>
      <c r="J417" t="str">
        <f t="shared" si="108"/>
        <v xml:space="preserve"> </v>
      </c>
      <c r="K417" t="str">
        <f t="shared" si="109"/>
        <v xml:space="preserve"> </v>
      </c>
      <c r="L417" t="str">
        <f t="shared" si="110"/>
        <v xml:space="preserve"> </v>
      </c>
      <c r="M417" t="str">
        <f t="shared" si="111"/>
        <v xml:space="preserve"> </v>
      </c>
      <c r="N417" t="str">
        <f t="shared" si="112"/>
        <v xml:space="preserve"> </v>
      </c>
      <c r="O417" t="str">
        <f t="shared" si="113"/>
        <v xml:space="preserve"> </v>
      </c>
      <c r="Q417">
        <f t="shared" si="114"/>
        <v>102.14714285714285</v>
      </c>
      <c r="R417" t="str">
        <f t="shared" si="115"/>
        <v xml:space="preserve"> </v>
      </c>
      <c r="S417" t="str">
        <f t="shared" si="116"/>
        <v xml:space="preserve"> </v>
      </c>
      <c r="T417" t="str">
        <f t="shared" si="117"/>
        <v xml:space="preserve"> </v>
      </c>
      <c r="U417" t="str">
        <f t="shared" si="118"/>
        <v xml:space="preserve"> </v>
      </c>
      <c r="V417" t="str">
        <f t="shared" si="119"/>
        <v xml:space="preserve"> </v>
      </c>
      <c r="W417" t="str">
        <f t="shared" si="120"/>
        <v xml:space="preserve"> </v>
      </c>
      <c r="X417" t="str">
        <f t="shared" si="121"/>
        <v xml:space="preserve"> </v>
      </c>
    </row>
    <row r="418" spans="1:24" x14ac:dyDescent="0.25">
      <c r="A418">
        <v>1000</v>
      </c>
      <c r="B418">
        <v>1202.17</v>
      </c>
      <c r="C418" t="s">
        <v>8310</v>
      </c>
      <c r="D418" t="s">
        <v>8315</v>
      </c>
      <c r="E418" t="s">
        <v>8219</v>
      </c>
      <c r="F418">
        <f t="shared" si="105"/>
        <v>120.21700000000001</v>
      </c>
      <c r="H418">
        <f t="shared" si="106"/>
        <v>1000</v>
      </c>
      <c r="I418" t="str">
        <f t="shared" si="107"/>
        <v xml:space="preserve"> </v>
      </c>
      <c r="J418" t="str">
        <f t="shared" si="108"/>
        <v xml:space="preserve"> </v>
      </c>
      <c r="K418" t="str">
        <f t="shared" si="109"/>
        <v xml:space="preserve"> </v>
      </c>
      <c r="L418" t="str">
        <f t="shared" si="110"/>
        <v xml:space="preserve"> </v>
      </c>
      <c r="M418" t="str">
        <f t="shared" si="111"/>
        <v xml:space="preserve"> </v>
      </c>
      <c r="N418" t="str">
        <f t="shared" si="112"/>
        <v xml:space="preserve"> </v>
      </c>
      <c r="O418" t="str">
        <f t="shared" si="113"/>
        <v xml:space="preserve"> </v>
      </c>
      <c r="Q418">
        <f t="shared" si="114"/>
        <v>120.21700000000001</v>
      </c>
      <c r="R418" t="str">
        <f t="shared" si="115"/>
        <v xml:space="preserve"> </v>
      </c>
      <c r="S418" t="str">
        <f t="shared" si="116"/>
        <v xml:space="preserve"> </v>
      </c>
      <c r="T418" t="str">
        <f t="shared" si="117"/>
        <v xml:space="preserve"> </v>
      </c>
      <c r="U418" t="str">
        <f t="shared" si="118"/>
        <v xml:space="preserve"> </v>
      </c>
      <c r="V418" t="str">
        <f t="shared" si="119"/>
        <v xml:space="preserve"> </v>
      </c>
      <c r="W418" t="str">
        <f t="shared" si="120"/>
        <v xml:space="preserve"> </v>
      </c>
      <c r="X418" t="str">
        <f t="shared" si="121"/>
        <v xml:space="preserve"> </v>
      </c>
    </row>
    <row r="419" spans="1:24" x14ac:dyDescent="0.25">
      <c r="A419">
        <v>10500</v>
      </c>
      <c r="B419">
        <v>10526</v>
      </c>
      <c r="C419" t="s">
        <v>8310</v>
      </c>
      <c r="D419" t="s">
        <v>8315</v>
      </c>
      <c r="E419" t="s">
        <v>8219</v>
      </c>
      <c r="F419">
        <f t="shared" si="105"/>
        <v>100.24761904761905</v>
      </c>
      <c r="H419">
        <f t="shared" si="106"/>
        <v>10500</v>
      </c>
      <c r="I419" t="str">
        <f t="shared" si="107"/>
        <v xml:space="preserve"> </v>
      </c>
      <c r="J419" t="str">
        <f t="shared" si="108"/>
        <v xml:space="preserve"> </v>
      </c>
      <c r="K419" t="str">
        <f t="shared" si="109"/>
        <v xml:space="preserve"> </v>
      </c>
      <c r="L419" t="str">
        <f t="shared" si="110"/>
        <v xml:space="preserve"> </v>
      </c>
      <c r="M419" t="str">
        <f t="shared" si="111"/>
        <v xml:space="preserve"> </v>
      </c>
      <c r="N419" t="str">
        <f t="shared" si="112"/>
        <v xml:space="preserve"> </v>
      </c>
      <c r="O419" t="str">
        <f t="shared" si="113"/>
        <v xml:space="preserve"> </v>
      </c>
      <c r="Q419">
        <f t="shared" si="114"/>
        <v>100.24761904761905</v>
      </c>
      <c r="R419" t="str">
        <f t="shared" si="115"/>
        <v xml:space="preserve"> </v>
      </c>
      <c r="S419" t="str">
        <f t="shared" si="116"/>
        <v xml:space="preserve"> </v>
      </c>
      <c r="T419" t="str">
        <f t="shared" si="117"/>
        <v xml:space="preserve"> </v>
      </c>
      <c r="U419" t="str">
        <f t="shared" si="118"/>
        <v xml:space="preserve"> </v>
      </c>
      <c r="V419" t="str">
        <f t="shared" si="119"/>
        <v xml:space="preserve"> </v>
      </c>
      <c r="W419" t="str">
        <f t="shared" si="120"/>
        <v xml:space="preserve"> </v>
      </c>
      <c r="X419" t="str">
        <f t="shared" si="121"/>
        <v xml:space="preserve"> </v>
      </c>
    </row>
    <row r="420" spans="1:24" x14ac:dyDescent="0.25">
      <c r="A420">
        <v>22400</v>
      </c>
      <c r="B420">
        <v>22542</v>
      </c>
      <c r="C420" t="s">
        <v>8310</v>
      </c>
      <c r="D420" t="s">
        <v>8315</v>
      </c>
      <c r="E420" t="s">
        <v>8219</v>
      </c>
      <c r="F420">
        <f t="shared" si="105"/>
        <v>100.63392857142857</v>
      </c>
      <c r="H420">
        <f t="shared" si="106"/>
        <v>22400</v>
      </c>
      <c r="I420" t="str">
        <f t="shared" si="107"/>
        <v xml:space="preserve"> </v>
      </c>
      <c r="J420" t="str">
        <f t="shared" si="108"/>
        <v xml:space="preserve"> </v>
      </c>
      <c r="K420" t="str">
        <f t="shared" si="109"/>
        <v xml:space="preserve"> </v>
      </c>
      <c r="L420" t="str">
        <f t="shared" si="110"/>
        <v xml:space="preserve"> </v>
      </c>
      <c r="M420" t="str">
        <f t="shared" si="111"/>
        <v xml:space="preserve"> </v>
      </c>
      <c r="N420" t="str">
        <f t="shared" si="112"/>
        <v xml:space="preserve"> </v>
      </c>
      <c r="O420" t="str">
        <f t="shared" si="113"/>
        <v xml:space="preserve"> </v>
      </c>
      <c r="Q420">
        <f t="shared" si="114"/>
        <v>100.63392857142857</v>
      </c>
      <c r="R420" t="str">
        <f t="shared" si="115"/>
        <v xml:space="preserve"> </v>
      </c>
      <c r="S420" t="str">
        <f t="shared" si="116"/>
        <v xml:space="preserve"> </v>
      </c>
      <c r="T420" t="str">
        <f t="shared" si="117"/>
        <v xml:space="preserve"> </v>
      </c>
      <c r="U420" t="str">
        <f t="shared" si="118"/>
        <v xml:space="preserve"> </v>
      </c>
      <c r="V420" t="str">
        <f t="shared" si="119"/>
        <v xml:space="preserve"> </v>
      </c>
      <c r="W420" t="str">
        <f t="shared" si="120"/>
        <v xml:space="preserve"> </v>
      </c>
      <c r="X420" t="str">
        <f t="shared" si="121"/>
        <v xml:space="preserve"> </v>
      </c>
    </row>
    <row r="421" spans="1:24" x14ac:dyDescent="0.25">
      <c r="A421">
        <v>8000</v>
      </c>
      <c r="B421">
        <v>8035</v>
      </c>
      <c r="C421" t="s">
        <v>8310</v>
      </c>
      <c r="D421" t="s">
        <v>8315</v>
      </c>
      <c r="E421" t="s">
        <v>8219</v>
      </c>
      <c r="F421">
        <f t="shared" si="105"/>
        <v>100.4375</v>
      </c>
      <c r="H421">
        <f t="shared" si="106"/>
        <v>8000</v>
      </c>
      <c r="I421" t="str">
        <f t="shared" si="107"/>
        <v xml:space="preserve"> </v>
      </c>
      <c r="J421" t="str">
        <f t="shared" si="108"/>
        <v xml:space="preserve"> </v>
      </c>
      <c r="K421" t="str">
        <f t="shared" si="109"/>
        <v xml:space="preserve"> </v>
      </c>
      <c r="L421" t="str">
        <f t="shared" si="110"/>
        <v xml:space="preserve"> </v>
      </c>
      <c r="M421" t="str">
        <f t="shared" si="111"/>
        <v xml:space="preserve"> </v>
      </c>
      <c r="N421" t="str">
        <f t="shared" si="112"/>
        <v xml:space="preserve"> </v>
      </c>
      <c r="O421" t="str">
        <f t="shared" si="113"/>
        <v xml:space="preserve"> </v>
      </c>
      <c r="Q421">
        <f t="shared" si="114"/>
        <v>100.4375</v>
      </c>
      <c r="R421" t="str">
        <f t="shared" si="115"/>
        <v xml:space="preserve"> </v>
      </c>
      <c r="S421" t="str">
        <f t="shared" si="116"/>
        <v xml:space="preserve"> </v>
      </c>
      <c r="T421" t="str">
        <f t="shared" si="117"/>
        <v xml:space="preserve"> </v>
      </c>
      <c r="U421" t="str">
        <f t="shared" si="118"/>
        <v xml:space="preserve"> </v>
      </c>
      <c r="V421" t="str">
        <f t="shared" si="119"/>
        <v xml:space="preserve"> </v>
      </c>
      <c r="W421" t="str">
        <f t="shared" si="120"/>
        <v xml:space="preserve"> </v>
      </c>
      <c r="X421" t="str">
        <f t="shared" si="121"/>
        <v xml:space="preserve"> </v>
      </c>
    </row>
    <row r="422" spans="1:24" x14ac:dyDescent="0.25">
      <c r="A422">
        <v>3300</v>
      </c>
      <c r="B422">
        <v>14.5</v>
      </c>
      <c r="C422" t="s">
        <v>8310</v>
      </c>
      <c r="D422" t="s">
        <v>8316</v>
      </c>
      <c r="E422" t="s">
        <v>8221</v>
      </c>
      <c r="F422">
        <f t="shared" si="105"/>
        <v>0.43939393939393934</v>
      </c>
      <c r="H422">
        <f t="shared" si="106"/>
        <v>3300</v>
      </c>
      <c r="I422" t="str">
        <f t="shared" si="107"/>
        <v xml:space="preserve"> </v>
      </c>
      <c r="J422" t="str">
        <f t="shared" si="108"/>
        <v xml:space="preserve"> </v>
      </c>
      <c r="K422" t="str">
        <f t="shared" si="109"/>
        <v xml:space="preserve"> </v>
      </c>
      <c r="L422" t="str">
        <f t="shared" si="110"/>
        <v xml:space="preserve"> </v>
      </c>
      <c r="M422" t="str">
        <f t="shared" si="111"/>
        <v xml:space="preserve"> </v>
      </c>
      <c r="N422" t="str">
        <f t="shared" si="112"/>
        <v xml:space="preserve"> </v>
      </c>
      <c r="O422" t="str">
        <f t="shared" si="113"/>
        <v xml:space="preserve"> </v>
      </c>
      <c r="Q422">
        <f t="shared" si="114"/>
        <v>0.43939393939393934</v>
      </c>
      <c r="R422" t="str">
        <f t="shared" si="115"/>
        <v xml:space="preserve"> </v>
      </c>
      <c r="S422" t="str">
        <f t="shared" si="116"/>
        <v xml:space="preserve"> </v>
      </c>
      <c r="T422" t="str">
        <f t="shared" si="117"/>
        <v xml:space="preserve"> </v>
      </c>
      <c r="U422" t="str">
        <f t="shared" si="118"/>
        <v xml:space="preserve"> </v>
      </c>
      <c r="V422" t="str">
        <f t="shared" si="119"/>
        <v xml:space="preserve"> </v>
      </c>
      <c r="W422" t="str">
        <f t="shared" si="120"/>
        <v xml:space="preserve"> </v>
      </c>
      <c r="X422" t="str">
        <f t="shared" si="121"/>
        <v xml:space="preserve"> </v>
      </c>
    </row>
    <row r="423" spans="1:24" x14ac:dyDescent="0.25">
      <c r="A423">
        <v>15000</v>
      </c>
      <c r="B423">
        <v>301</v>
      </c>
      <c r="C423" t="s">
        <v>8310</v>
      </c>
      <c r="D423" t="s">
        <v>8316</v>
      </c>
      <c r="E423" t="s">
        <v>8221</v>
      </c>
      <c r="F423">
        <f t="shared" si="105"/>
        <v>2.0066666666666668</v>
      </c>
      <c r="H423">
        <f t="shared" si="106"/>
        <v>15000</v>
      </c>
      <c r="I423" t="str">
        <f t="shared" si="107"/>
        <v xml:space="preserve"> </v>
      </c>
      <c r="J423" t="str">
        <f t="shared" si="108"/>
        <v xml:space="preserve"> </v>
      </c>
      <c r="K423" t="str">
        <f t="shared" si="109"/>
        <v xml:space="preserve"> </v>
      </c>
      <c r="L423" t="str">
        <f t="shared" si="110"/>
        <v xml:space="preserve"> </v>
      </c>
      <c r="M423" t="str">
        <f t="shared" si="111"/>
        <v xml:space="preserve"> </v>
      </c>
      <c r="N423" t="str">
        <f t="shared" si="112"/>
        <v xml:space="preserve"> </v>
      </c>
      <c r="O423" t="str">
        <f t="shared" si="113"/>
        <v xml:space="preserve"> </v>
      </c>
      <c r="Q423">
        <f t="shared" si="114"/>
        <v>2.0066666666666668</v>
      </c>
      <c r="R423" t="str">
        <f t="shared" si="115"/>
        <v xml:space="preserve"> </v>
      </c>
      <c r="S423" t="str">
        <f t="shared" si="116"/>
        <v xml:space="preserve"> </v>
      </c>
      <c r="T423" t="str">
        <f t="shared" si="117"/>
        <v xml:space="preserve"> </v>
      </c>
      <c r="U423" t="str">
        <f t="shared" si="118"/>
        <v xml:space="preserve"> </v>
      </c>
      <c r="V423" t="str">
        <f t="shared" si="119"/>
        <v xml:space="preserve"> </v>
      </c>
      <c r="W423" t="str">
        <f t="shared" si="120"/>
        <v xml:space="preserve"> </v>
      </c>
      <c r="X423" t="str">
        <f t="shared" si="121"/>
        <v xml:space="preserve"> </v>
      </c>
    </row>
    <row r="424" spans="1:24" x14ac:dyDescent="0.25">
      <c r="A424">
        <v>40000</v>
      </c>
      <c r="B424">
        <v>430</v>
      </c>
      <c r="C424" t="s">
        <v>8310</v>
      </c>
      <c r="D424" t="s">
        <v>8316</v>
      </c>
      <c r="E424" t="s">
        <v>8221</v>
      </c>
      <c r="F424">
        <f t="shared" si="105"/>
        <v>1.075</v>
      </c>
      <c r="H424">
        <f t="shared" si="106"/>
        <v>40000</v>
      </c>
      <c r="I424" t="str">
        <f t="shared" si="107"/>
        <v xml:space="preserve"> </v>
      </c>
      <c r="J424" t="str">
        <f t="shared" si="108"/>
        <v xml:space="preserve"> </v>
      </c>
      <c r="K424" t="str">
        <f t="shared" si="109"/>
        <v xml:space="preserve"> </v>
      </c>
      <c r="L424" t="str">
        <f t="shared" si="110"/>
        <v xml:space="preserve"> </v>
      </c>
      <c r="M424" t="str">
        <f t="shared" si="111"/>
        <v xml:space="preserve"> </v>
      </c>
      <c r="N424" t="str">
        <f t="shared" si="112"/>
        <v xml:space="preserve"> </v>
      </c>
      <c r="O424" t="str">
        <f t="shared" si="113"/>
        <v xml:space="preserve"> </v>
      </c>
      <c r="Q424">
        <f t="shared" si="114"/>
        <v>1.075</v>
      </c>
      <c r="R424" t="str">
        <f t="shared" si="115"/>
        <v xml:space="preserve"> </v>
      </c>
      <c r="S424" t="str">
        <f t="shared" si="116"/>
        <v xml:space="preserve"> </v>
      </c>
      <c r="T424" t="str">
        <f t="shared" si="117"/>
        <v xml:space="preserve"> </v>
      </c>
      <c r="U424" t="str">
        <f t="shared" si="118"/>
        <v xml:space="preserve"> </v>
      </c>
      <c r="V424" t="str">
        <f t="shared" si="119"/>
        <v xml:space="preserve"> </v>
      </c>
      <c r="W424" t="str">
        <f t="shared" si="120"/>
        <v xml:space="preserve"> </v>
      </c>
      <c r="X424" t="str">
        <f t="shared" si="121"/>
        <v xml:space="preserve"> </v>
      </c>
    </row>
    <row r="425" spans="1:24" x14ac:dyDescent="0.25">
      <c r="A425">
        <v>20000</v>
      </c>
      <c r="B425">
        <v>153</v>
      </c>
      <c r="C425" t="s">
        <v>8310</v>
      </c>
      <c r="D425" t="s">
        <v>8316</v>
      </c>
      <c r="E425" t="s">
        <v>8221</v>
      </c>
      <c r="F425">
        <f t="shared" si="105"/>
        <v>0.76500000000000001</v>
      </c>
      <c r="H425">
        <f t="shared" si="106"/>
        <v>20000</v>
      </c>
      <c r="I425" t="str">
        <f t="shared" si="107"/>
        <v xml:space="preserve"> </v>
      </c>
      <c r="J425" t="str">
        <f t="shared" si="108"/>
        <v xml:space="preserve"> </v>
      </c>
      <c r="K425" t="str">
        <f t="shared" si="109"/>
        <v xml:space="preserve"> </v>
      </c>
      <c r="L425" t="str">
        <f t="shared" si="110"/>
        <v xml:space="preserve"> </v>
      </c>
      <c r="M425" t="str">
        <f t="shared" si="111"/>
        <v xml:space="preserve"> </v>
      </c>
      <c r="N425" t="str">
        <f t="shared" si="112"/>
        <v xml:space="preserve"> </v>
      </c>
      <c r="O425" t="str">
        <f t="shared" si="113"/>
        <v xml:space="preserve"> </v>
      </c>
      <c r="Q425">
        <f t="shared" si="114"/>
        <v>0.76500000000000001</v>
      </c>
      <c r="R425" t="str">
        <f t="shared" si="115"/>
        <v xml:space="preserve"> </v>
      </c>
      <c r="S425" t="str">
        <f t="shared" si="116"/>
        <v xml:space="preserve"> </v>
      </c>
      <c r="T425" t="str">
        <f t="shared" si="117"/>
        <v xml:space="preserve"> </v>
      </c>
      <c r="U425" t="str">
        <f t="shared" si="118"/>
        <v xml:space="preserve"> </v>
      </c>
      <c r="V425" t="str">
        <f t="shared" si="119"/>
        <v xml:space="preserve"> </v>
      </c>
      <c r="W425" t="str">
        <f t="shared" si="120"/>
        <v xml:space="preserve"> </v>
      </c>
      <c r="X425" t="str">
        <f t="shared" si="121"/>
        <v xml:space="preserve"> </v>
      </c>
    </row>
    <row r="426" spans="1:24" x14ac:dyDescent="0.25">
      <c r="A426">
        <v>3000</v>
      </c>
      <c r="B426">
        <v>203.9</v>
      </c>
      <c r="C426" t="s">
        <v>8310</v>
      </c>
      <c r="D426" t="s">
        <v>8316</v>
      </c>
      <c r="E426" t="s">
        <v>8221</v>
      </c>
      <c r="F426">
        <f t="shared" si="105"/>
        <v>6.7966666666666677</v>
      </c>
      <c r="H426">
        <f t="shared" si="106"/>
        <v>3000</v>
      </c>
      <c r="I426" t="str">
        <f t="shared" si="107"/>
        <v xml:space="preserve"> </v>
      </c>
      <c r="J426" t="str">
        <f t="shared" si="108"/>
        <v xml:space="preserve"> </v>
      </c>
      <c r="K426" t="str">
        <f t="shared" si="109"/>
        <v xml:space="preserve"> </v>
      </c>
      <c r="L426" t="str">
        <f t="shared" si="110"/>
        <v xml:space="preserve"> </v>
      </c>
      <c r="M426" t="str">
        <f t="shared" si="111"/>
        <v xml:space="preserve"> </v>
      </c>
      <c r="N426" t="str">
        <f t="shared" si="112"/>
        <v xml:space="preserve"> </v>
      </c>
      <c r="O426" t="str">
        <f t="shared" si="113"/>
        <v xml:space="preserve"> </v>
      </c>
      <c r="Q426">
        <f t="shared" si="114"/>
        <v>6.7966666666666677</v>
      </c>
      <c r="R426" t="str">
        <f t="shared" si="115"/>
        <v xml:space="preserve"> </v>
      </c>
      <c r="S426" t="str">
        <f t="shared" si="116"/>
        <v xml:space="preserve"> </v>
      </c>
      <c r="T426" t="str">
        <f t="shared" si="117"/>
        <v xml:space="preserve"> </v>
      </c>
      <c r="U426" t="str">
        <f t="shared" si="118"/>
        <v xml:space="preserve"> </v>
      </c>
      <c r="V426" t="str">
        <f t="shared" si="119"/>
        <v xml:space="preserve"> </v>
      </c>
      <c r="W426" t="str">
        <f t="shared" si="120"/>
        <v xml:space="preserve"> </v>
      </c>
      <c r="X426" t="str">
        <f t="shared" si="121"/>
        <v xml:space="preserve"> </v>
      </c>
    </row>
    <row r="427" spans="1:24" x14ac:dyDescent="0.25">
      <c r="A427">
        <v>50000</v>
      </c>
      <c r="B427">
        <v>6</v>
      </c>
      <c r="C427" t="s">
        <v>8310</v>
      </c>
      <c r="D427" t="s">
        <v>8316</v>
      </c>
      <c r="E427" t="s">
        <v>8221</v>
      </c>
      <c r="F427">
        <f t="shared" si="105"/>
        <v>1.2E-2</v>
      </c>
      <c r="H427">
        <f t="shared" si="106"/>
        <v>50000</v>
      </c>
      <c r="I427" t="str">
        <f t="shared" si="107"/>
        <v xml:space="preserve"> </v>
      </c>
      <c r="J427" t="str">
        <f t="shared" si="108"/>
        <v xml:space="preserve"> </v>
      </c>
      <c r="K427" t="str">
        <f t="shared" si="109"/>
        <v xml:space="preserve"> </v>
      </c>
      <c r="L427" t="str">
        <f t="shared" si="110"/>
        <v xml:space="preserve"> </v>
      </c>
      <c r="M427" t="str">
        <f t="shared" si="111"/>
        <v xml:space="preserve"> </v>
      </c>
      <c r="N427" t="str">
        <f t="shared" si="112"/>
        <v xml:space="preserve"> </v>
      </c>
      <c r="O427" t="str">
        <f t="shared" si="113"/>
        <v xml:space="preserve"> </v>
      </c>
      <c r="Q427">
        <f t="shared" si="114"/>
        <v>1.2E-2</v>
      </c>
      <c r="R427" t="str">
        <f t="shared" si="115"/>
        <v xml:space="preserve"> </v>
      </c>
      <c r="S427" t="str">
        <f t="shared" si="116"/>
        <v xml:space="preserve"> </v>
      </c>
      <c r="T427" t="str">
        <f t="shared" si="117"/>
        <v xml:space="preserve"> </v>
      </c>
      <c r="U427" t="str">
        <f t="shared" si="118"/>
        <v xml:space="preserve"> </v>
      </c>
      <c r="V427" t="str">
        <f t="shared" si="119"/>
        <v xml:space="preserve"> </v>
      </c>
      <c r="W427" t="str">
        <f t="shared" si="120"/>
        <v xml:space="preserve"> </v>
      </c>
      <c r="X427" t="str">
        <f t="shared" si="121"/>
        <v xml:space="preserve"> </v>
      </c>
    </row>
    <row r="428" spans="1:24" x14ac:dyDescent="0.25">
      <c r="A428">
        <v>10000</v>
      </c>
      <c r="B428">
        <v>133</v>
      </c>
      <c r="C428" t="s">
        <v>8310</v>
      </c>
      <c r="D428" t="s">
        <v>8316</v>
      </c>
      <c r="E428" t="s">
        <v>8221</v>
      </c>
      <c r="F428">
        <f t="shared" si="105"/>
        <v>1.3299999999999998</v>
      </c>
      <c r="H428">
        <f t="shared" si="106"/>
        <v>10000</v>
      </c>
      <c r="I428" t="str">
        <f t="shared" si="107"/>
        <v xml:space="preserve"> </v>
      </c>
      <c r="J428" t="str">
        <f t="shared" si="108"/>
        <v xml:space="preserve"> </v>
      </c>
      <c r="K428" t="str">
        <f t="shared" si="109"/>
        <v xml:space="preserve"> </v>
      </c>
      <c r="L428" t="str">
        <f t="shared" si="110"/>
        <v xml:space="preserve"> </v>
      </c>
      <c r="M428" t="str">
        <f t="shared" si="111"/>
        <v xml:space="preserve"> </v>
      </c>
      <c r="N428" t="str">
        <f t="shared" si="112"/>
        <v xml:space="preserve"> </v>
      </c>
      <c r="O428" t="str">
        <f t="shared" si="113"/>
        <v xml:space="preserve"> </v>
      </c>
      <c r="Q428">
        <f t="shared" si="114"/>
        <v>1.3299999999999998</v>
      </c>
      <c r="R428" t="str">
        <f t="shared" si="115"/>
        <v xml:space="preserve"> </v>
      </c>
      <c r="S428" t="str">
        <f t="shared" si="116"/>
        <v xml:space="preserve"> </v>
      </c>
      <c r="T428" t="str">
        <f t="shared" si="117"/>
        <v xml:space="preserve"> </v>
      </c>
      <c r="U428" t="str">
        <f t="shared" si="118"/>
        <v xml:space="preserve"> </v>
      </c>
      <c r="V428" t="str">
        <f t="shared" si="119"/>
        <v xml:space="preserve"> </v>
      </c>
      <c r="W428" t="str">
        <f t="shared" si="120"/>
        <v xml:space="preserve"> </v>
      </c>
      <c r="X428" t="str">
        <f t="shared" si="121"/>
        <v xml:space="preserve"> </v>
      </c>
    </row>
    <row r="429" spans="1:24" x14ac:dyDescent="0.25">
      <c r="A429">
        <v>6500</v>
      </c>
      <c r="B429">
        <v>0</v>
      </c>
      <c r="C429" t="s">
        <v>8310</v>
      </c>
      <c r="D429" t="s">
        <v>8316</v>
      </c>
      <c r="E429" t="s">
        <v>8221</v>
      </c>
      <c r="F429">
        <f t="shared" si="105"/>
        <v>0</v>
      </c>
      <c r="H429">
        <f t="shared" si="106"/>
        <v>6500</v>
      </c>
      <c r="I429" t="str">
        <f t="shared" si="107"/>
        <v xml:space="preserve"> </v>
      </c>
      <c r="J429" t="str">
        <f t="shared" si="108"/>
        <v xml:space="preserve"> </v>
      </c>
      <c r="K429" t="str">
        <f t="shared" si="109"/>
        <v xml:space="preserve"> </v>
      </c>
      <c r="L429" t="str">
        <f t="shared" si="110"/>
        <v xml:space="preserve"> </v>
      </c>
      <c r="M429" t="str">
        <f t="shared" si="111"/>
        <v xml:space="preserve"> </v>
      </c>
      <c r="N429" t="str">
        <f t="shared" si="112"/>
        <v xml:space="preserve"> </v>
      </c>
      <c r="O429" t="str">
        <f t="shared" si="113"/>
        <v xml:space="preserve"> </v>
      </c>
      <c r="Q429">
        <f t="shared" si="114"/>
        <v>0</v>
      </c>
      <c r="R429" t="str">
        <f t="shared" si="115"/>
        <v xml:space="preserve"> </v>
      </c>
      <c r="S429" t="str">
        <f t="shared" si="116"/>
        <v xml:space="preserve"> </v>
      </c>
      <c r="T429" t="str">
        <f t="shared" si="117"/>
        <v xml:space="preserve"> </v>
      </c>
      <c r="U429" t="str">
        <f t="shared" si="118"/>
        <v xml:space="preserve"> </v>
      </c>
      <c r="V429" t="str">
        <f t="shared" si="119"/>
        <v xml:space="preserve"> </v>
      </c>
      <c r="W429" t="str">
        <f t="shared" si="120"/>
        <v xml:space="preserve"> </v>
      </c>
      <c r="X429" t="str">
        <f t="shared" si="121"/>
        <v xml:space="preserve"> </v>
      </c>
    </row>
    <row r="430" spans="1:24" x14ac:dyDescent="0.25">
      <c r="A430">
        <v>12000</v>
      </c>
      <c r="B430">
        <v>676</v>
      </c>
      <c r="C430" t="s">
        <v>8310</v>
      </c>
      <c r="D430" t="s">
        <v>8316</v>
      </c>
      <c r="E430" t="s">
        <v>8221</v>
      </c>
      <c r="F430">
        <f t="shared" si="105"/>
        <v>5.6333333333333329</v>
      </c>
      <c r="H430">
        <f t="shared" si="106"/>
        <v>12000</v>
      </c>
      <c r="I430" t="str">
        <f t="shared" si="107"/>
        <v xml:space="preserve"> </v>
      </c>
      <c r="J430" t="str">
        <f t="shared" si="108"/>
        <v xml:space="preserve"> </v>
      </c>
      <c r="K430" t="str">
        <f t="shared" si="109"/>
        <v xml:space="preserve"> </v>
      </c>
      <c r="L430" t="str">
        <f t="shared" si="110"/>
        <v xml:space="preserve"> </v>
      </c>
      <c r="M430" t="str">
        <f t="shared" si="111"/>
        <v xml:space="preserve"> </v>
      </c>
      <c r="N430" t="str">
        <f t="shared" si="112"/>
        <v xml:space="preserve"> </v>
      </c>
      <c r="O430" t="str">
        <f t="shared" si="113"/>
        <v xml:space="preserve"> </v>
      </c>
      <c r="Q430">
        <f t="shared" si="114"/>
        <v>5.6333333333333329</v>
      </c>
      <c r="R430" t="str">
        <f t="shared" si="115"/>
        <v xml:space="preserve"> </v>
      </c>
      <c r="S430" t="str">
        <f t="shared" si="116"/>
        <v xml:space="preserve"> </v>
      </c>
      <c r="T430" t="str">
        <f t="shared" si="117"/>
        <v xml:space="preserve"> </v>
      </c>
      <c r="U430" t="str">
        <f t="shared" si="118"/>
        <v xml:space="preserve"> </v>
      </c>
      <c r="V430" t="str">
        <f t="shared" si="119"/>
        <v xml:space="preserve"> </v>
      </c>
      <c r="W430" t="str">
        <f t="shared" si="120"/>
        <v xml:space="preserve"> </v>
      </c>
      <c r="X430" t="str">
        <f t="shared" si="121"/>
        <v xml:space="preserve"> </v>
      </c>
    </row>
    <row r="431" spans="1:24" x14ac:dyDescent="0.25">
      <c r="A431">
        <v>5000</v>
      </c>
      <c r="B431">
        <v>0</v>
      </c>
      <c r="C431" t="s">
        <v>8310</v>
      </c>
      <c r="D431" t="s">
        <v>8316</v>
      </c>
      <c r="E431" t="s">
        <v>8221</v>
      </c>
      <c r="F431">
        <f t="shared" si="105"/>
        <v>0</v>
      </c>
      <c r="H431">
        <f t="shared" si="106"/>
        <v>5000</v>
      </c>
      <c r="I431" t="str">
        <f t="shared" si="107"/>
        <v xml:space="preserve"> </v>
      </c>
      <c r="J431" t="str">
        <f t="shared" si="108"/>
        <v xml:space="preserve"> </v>
      </c>
      <c r="K431" t="str">
        <f t="shared" si="109"/>
        <v xml:space="preserve"> </v>
      </c>
      <c r="L431" t="str">
        <f t="shared" si="110"/>
        <v xml:space="preserve"> </v>
      </c>
      <c r="M431" t="str">
        <f t="shared" si="111"/>
        <v xml:space="preserve"> </v>
      </c>
      <c r="N431" t="str">
        <f t="shared" si="112"/>
        <v xml:space="preserve"> </v>
      </c>
      <c r="O431" t="str">
        <f t="shared" si="113"/>
        <v xml:space="preserve"> </v>
      </c>
      <c r="Q431">
        <f t="shared" si="114"/>
        <v>0</v>
      </c>
      <c r="R431" t="str">
        <f t="shared" si="115"/>
        <v xml:space="preserve"> </v>
      </c>
      <c r="S431" t="str">
        <f t="shared" si="116"/>
        <v xml:space="preserve"> </v>
      </c>
      <c r="T431" t="str">
        <f t="shared" si="117"/>
        <v xml:space="preserve"> </v>
      </c>
      <c r="U431" t="str">
        <f t="shared" si="118"/>
        <v xml:space="preserve"> </v>
      </c>
      <c r="V431" t="str">
        <f t="shared" si="119"/>
        <v xml:space="preserve"> </v>
      </c>
      <c r="W431" t="str">
        <f t="shared" si="120"/>
        <v xml:space="preserve"> </v>
      </c>
      <c r="X431" t="str">
        <f t="shared" si="121"/>
        <v xml:space="preserve"> </v>
      </c>
    </row>
    <row r="432" spans="1:24" x14ac:dyDescent="0.25">
      <c r="A432">
        <v>1000</v>
      </c>
      <c r="B432">
        <v>24</v>
      </c>
      <c r="C432" t="s">
        <v>8310</v>
      </c>
      <c r="D432" t="s">
        <v>8316</v>
      </c>
      <c r="E432" t="s">
        <v>8221</v>
      </c>
      <c r="F432">
        <f t="shared" si="105"/>
        <v>2.4</v>
      </c>
      <c r="H432">
        <f t="shared" si="106"/>
        <v>1000</v>
      </c>
      <c r="I432" t="str">
        <f t="shared" si="107"/>
        <v xml:space="preserve"> </v>
      </c>
      <c r="J432" t="str">
        <f t="shared" si="108"/>
        <v xml:space="preserve"> </v>
      </c>
      <c r="K432" t="str">
        <f t="shared" si="109"/>
        <v xml:space="preserve"> </v>
      </c>
      <c r="L432" t="str">
        <f t="shared" si="110"/>
        <v xml:space="preserve"> </v>
      </c>
      <c r="M432" t="str">
        <f t="shared" si="111"/>
        <v xml:space="preserve"> </v>
      </c>
      <c r="N432" t="str">
        <f t="shared" si="112"/>
        <v xml:space="preserve"> </v>
      </c>
      <c r="O432" t="str">
        <f t="shared" si="113"/>
        <v xml:space="preserve"> </v>
      </c>
      <c r="Q432">
        <f t="shared" si="114"/>
        <v>2.4</v>
      </c>
      <c r="R432" t="str">
        <f t="shared" si="115"/>
        <v xml:space="preserve"> </v>
      </c>
      <c r="S432" t="str">
        <f t="shared" si="116"/>
        <v xml:space="preserve"> </v>
      </c>
      <c r="T432" t="str">
        <f t="shared" si="117"/>
        <v xml:space="preserve"> </v>
      </c>
      <c r="U432" t="str">
        <f t="shared" si="118"/>
        <v xml:space="preserve"> </v>
      </c>
      <c r="V432" t="str">
        <f t="shared" si="119"/>
        <v xml:space="preserve"> </v>
      </c>
      <c r="W432" t="str">
        <f t="shared" si="120"/>
        <v xml:space="preserve"> </v>
      </c>
      <c r="X432" t="str">
        <f t="shared" si="121"/>
        <v xml:space="preserve"> </v>
      </c>
    </row>
    <row r="433" spans="1:24" x14ac:dyDescent="0.25">
      <c r="A433">
        <v>3000</v>
      </c>
      <c r="B433">
        <v>415</v>
      </c>
      <c r="C433" t="s">
        <v>8310</v>
      </c>
      <c r="D433" t="s">
        <v>8316</v>
      </c>
      <c r="E433" t="s">
        <v>8221</v>
      </c>
      <c r="F433">
        <f t="shared" si="105"/>
        <v>13.833333333333334</v>
      </c>
      <c r="H433">
        <f t="shared" si="106"/>
        <v>3000</v>
      </c>
      <c r="I433" t="str">
        <f t="shared" si="107"/>
        <v xml:space="preserve"> </v>
      </c>
      <c r="J433" t="str">
        <f t="shared" si="108"/>
        <v xml:space="preserve"> </v>
      </c>
      <c r="K433" t="str">
        <f t="shared" si="109"/>
        <v xml:space="preserve"> </v>
      </c>
      <c r="L433" t="str">
        <f t="shared" si="110"/>
        <v xml:space="preserve"> </v>
      </c>
      <c r="M433" t="str">
        <f t="shared" si="111"/>
        <v xml:space="preserve"> </v>
      </c>
      <c r="N433" t="str">
        <f t="shared" si="112"/>
        <v xml:space="preserve"> </v>
      </c>
      <c r="O433" t="str">
        <f t="shared" si="113"/>
        <v xml:space="preserve"> </v>
      </c>
      <c r="Q433">
        <f t="shared" si="114"/>
        <v>13.833333333333334</v>
      </c>
      <c r="R433" t="str">
        <f t="shared" si="115"/>
        <v xml:space="preserve"> </v>
      </c>
      <c r="S433" t="str">
        <f t="shared" si="116"/>
        <v xml:space="preserve"> </v>
      </c>
      <c r="T433" t="str">
        <f t="shared" si="117"/>
        <v xml:space="preserve"> </v>
      </c>
      <c r="U433" t="str">
        <f t="shared" si="118"/>
        <v xml:space="preserve"> </v>
      </c>
      <c r="V433" t="str">
        <f t="shared" si="119"/>
        <v xml:space="preserve"> </v>
      </c>
      <c r="W433" t="str">
        <f t="shared" si="120"/>
        <v xml:space="preserve"> </v>
      </c>
      <c r="X433" t="str">
        <f t="shared" si="121"/>
        <v xml:space="preserve"> </v>
      </c>
    </row>
    <row r="434" spans="1:24" x14ac:dyDescent="0.25">
      <c r="A434">
        <v>6000</v>
      </c>
      <c r="B434">
        <v>570</v>
      </c>
      <c r="C434" t="s">
        <v>8310</v>
      </c>
      <c r="D434" t="s">
        <v>8316</v>
      </c>
      <c r="E434" t="s">
        <v>8221</v>
      </c>
      <c r="F434">
        <f t="shared" si="105"/>
        <v>9.5</v>
      </c>
      <c r="H434">
        <f t="shared" si="106"/>
        <v>6000</v>
      </c>
      <c r="I434" t="str">
        <f t="shared" si="107"/>
        <v xml:space="preserve"> </v>
      </c>
      <c r="J434" t="str">
        <f t="shared" si="108"/>
        <v xml:space="preserve"> </v>
      </c>
      <c r="K434" t="str">
        <f t="shared" si="109"/>
        <v xml:space="preserve"> </v>
      </c>
      <c r="L434" t="str">
        <f t="shared" si="110"/>
        <v xml:space="preserve"> </v>
      </c>
      <c r="M434" t="str">
        <f t="shared" si="111"/>
        <v xml:space="preserve"> </v>
      </c>
      <c r="N434" t="str">
        <f t="shared" si="112"/>
        <v xml:space="preserve"> </v>
      </c>
      <c r="O434" t="str">
        <f t="shared" si="113"/>
        <v xml:space="preserve"> </v>
      </c>
      <c r="Q434">
        <f t="shared" si="114"/>
        <v>9.5</v>
      </c>
      <c r="R434" t="str">
        <f t="shared" si="115"/>
        <v xml:space="preserve"> </v>
      </c>
      <c r="S434" t="str">
        <f t="shared" si="116"/>
        <v xml:space="preserve"> </v>
      </c>
      <c r="T434" t="str">
        <f t="shared" si="117"/>
        <v xml:space="preserve"> </v>
      </c>
      <c r="U434" t="str">
        <f t="shared" si="118"/>
        <v xml:space="preserve"> </v>
      </c>
      <c r="V434" t="str">
        <f t="shared" si="119"/>
        <v xml:space="preserve"> </v>
      </c>
      <c r="W434" t="str">
        <f t="shared" si="120"/>
        <v xml:space="preserve"> </v>
      </c>
      <c r="X434" t="str">
        <f t="shared" si="121"/>
        <v xml:space="preserve"> </v>
      </c>
    </row>
    <row r="435" spans="1:24" x14ac:dyDescent="0.25">
      <c r="A435">
        <v>3000</v>
      </c>
      <c r="B435">
        <v>0</v>
      </c>
      <c r="C435" t="s">
        <v>8310</v>
      </c>
      <c r="D435" t="s">
        <v>8316</v>
      </c>
      <c r="E435" t="s">
        <v>8221</v>
      </c>
      <c r="F435">
        <f t="shared" si="105"/>
        <v>0</v>
      </c>
      <c r="H435">
        <f t="shared" si="106"/>
        <v>3000</v>
      </c>
      <c r="I435" t="str">
        <f t="shared" si="107"/>
        <v xml:space="preserve"> </v>
      </c>
      <c r="J435" t="str">
        <f t="shared" si="108"/>
        <v xml:space="preserve"> </v>
      </c>
      <c r="K435" t="str">
        <f t="shared" si="109"/>
        <v xml:space="preserve"> </v>
      </c>
      <c r="L435" t="str">
        <f t="shared" si="110"/>
        <v xml:space="preserve"> </v>
      </c>
      <c r="M435" t="str">
        <f t="shared" si="111"/>
        <v xml:space="preserve"> </v>
      </c>
      <c r="N435" t="str">
        <f t="shared" si="112"/>
        <v xml:space="preserve"> </v>
      </c>
      <c r="O435" t="str">
        <f t="shared" si="113"/>
        <v xml:space="preserve"> </v>
      </c>
      <c r="Q435">
        <f t="shared" si="114"/>
        <v>0</v>
      </c>
      <c r="R435" t="str">
        <f t="shared" si="115"/>
        <v xml:space="preserve"> </v>
      </c>
      <c r="S435" t="str">
        <f t="shared" si="116"/>
        <v xml:space="preserve"> </v>
      </c>
      <c r="T435" t="str">
        <f t="shared" si="117"/>
        <v xml:space="preserve"> </v>
      </c>
      <c r="U435" t="str">
        <f t="shared" si="118"/>
        <v xml:space="preserve"> </v>
      </c>
      <c r="V435" t="str">
        <f t="shared" si="119"/>
        <v xml:space="preserve"> </v>
      </c>
      <c r="W435" t="str">
        <f t="shared" si="120"/>
        <v xml:space="preserve"> </v>
      </c>
      <c r="X435" t="str">
        <f t="shared" si="121"/>
        <v xml:space="preserve"> </v>
      </c>
    </row>
    <row r="436" spans="1:24" x14ac:dyDescent="0.25">
      <c r="A436">
        <v>2500</v>
      </c>
      <c r="B436">
        <v>125</v>
      </c>
      <c r="C436" t="s">
        <v>8310</v>
      </c>
      <c r="D436" t="s">
        <v>8316</v>
      </c>
      <c r="E436" t="s">
        <v>8221</v>
      </c>
      <c r="F436">
        <f t="shared" si="105"/>
        <v>5</v>
      </c>
      <c r="H436">
        <f t="shared" si="106"/>
        <v>2500</v>
      </c>
      <c r="I436" t="str">
        <f t="shared" si="107"/>
        <v xml:space="preserve"> </v>
      </c>
      <c r="J436" t="str">
        <f t="shared" si="108"/>
        <v xml:space="preserve"> </v>
      </c>
      <c r="K436" t="str">
        <f t="shared" si="109"/>
        <v xml:space="preserve"> </v>
      </c>
      <c r="L436" t="str">
        <f t="shared" si="110"/>
        <v xml:space="preserve"> </v>
      </c>
      <c r="M436" t="str">
        <f t="shared" si="111"/>
        <v xml:space="preserve"> </v>
      </c>
      <c r="N436" t="str">
        <f t="shared" si="112"/>
        <v xml:space="preserve"> </v>
      </c>
      <c r="O436" t="str">
        <f t="shared" si="113"/>
        <v xml:space="preserve"> </v>
      </c>
      <c r="Q436">
        <f t="shared" si="114"/>
        <v>5</v>
      </c>
      <c r="R436" t="str">
        <f t="shared" si="115"/>
        <v xml:space="preserve"> </v>
      </c>
      <c r="S436" t="str">
        <f t="shared" si="116"/>
        <v xml:space="preserve"> </v>
      </c>
      <c r="T436" t="str">
        <f t="shared" si="117"/>
        <v xml:space="preserve"> </v>
      </c>
      <c r="U436" t="str">
        <f t="shared" si="118"/>
        <v xml:space="preserve"> </v>
      </c>
      <c r="V436" t="str">
        <f t="shared" si="119"/>
        <v xml:space="preserve"> </v>
      </c>
      <c r="W436" t="str">
        <f t="shared" si="120"/>
        <v xml:space="preserve"> </v>
      </c>
      <c r="X436" t="str">
        <f t="shared" si="121"/>
        <v xml:space="preserve"> </v>
      </c>
    </row>
    <row r="437" spans="1:24" x14ac:dyDescent="0.25">
      <c r="A437">
        <v>110000</v>
      </c>
      <c r="B437">
        <v>3</v>
      </c>
      <c r="C437" t="s">
        <v>8310</v>
      </c>
      <c r="D437" t="s">
        <v>8316</v>
      </c>
      <c r="E437" t="s">
        <v>8221</v>
      </c>
      <c r="F437">
        <f t="shared" si="105"/>
        <v>2.7272727272727275E-3</v>
      </c>
      <c r="H437">
        <f t="shared" si="106"/>
        <v>110000</v>
      </c>
      <c r="I437" t="str">
        <f t="shared" si="107"/>
        <v xml:space="preserve"> </v>
      </c>
      <c r="J437" t="str">
        <f t="shared" si="108"/>
        <v xml:space="preserve"> </v>
      </c>
      <c r="K437" t="str">
        <f t="shared" si="109"/>
        <v xml:space="preserve"> </v>
      </c>
      <c r="L437" t="str">
        <f t="shared" si="110"/>
        <v xml:space="preserve"> </v>
      </c>
      <c r="M437" t="str">
        <f t="shared" si="111"/>
        <v xml:space="preserve"> </v>
      </c>
      <c r="N437" t="str">
        <f t="shared" si="112"/>
        <v xml:space="preserve"> </v>
      </c>
      <c r="O437" t="str">
        <f t="shared" si="113"/>
        <v xml:space="preserve"> </v>
      </c>
      <c r="Q437">
        <f t="shared" si="114"/>
        <v>2.7272727272727275E-3</v>
      </c>
      <c r="R437" t="str">
        <f t="shared" si="115"/>
        <v xml:space="preserve"> </v>
      </c>
      <c r="S437" t="str">
        <f t="shared" si="116"/>
        <v xml:space="preserve"> </v>
      </c>
      <c r="T437" t="str">
        <f t="shared" si="117"/>
        <v xml:space="preserve"> </v>
      </c>
      <c r="U437" t="str">
        <f t="shared" si="118"/>
        <v xml:space="preserve"> </v>
      </c>
      <c r="V437" t="str">
        <f t="shared" si="119"/>
        <v xml:space="preserve"> </v>
      </c>
      <c r="W437" t="str">
        <f t="shared" si="120"/>
        <v xml:space="preserve"> </v>
      </c>
      <c r="X437" t="str">
        <f t="shared" si="121"/>
        <v xml:space="preserve"> </v>
      </c>
    </row>
    <row r="438" spans="1:24" x14ac:dyDescent="0.25">
      <c r="A438">
        <v>1000</v>
      </c>
      <c r="B438">
        <v>0</v>
      </c>
      <c r="C438" t="s">
        <v>8310</v>
      </c>
      <c r="D438" t="s">
        <v>8316</v>
      </c>
      <c r="E438" t="s">
        <v>8221</v>
      </c>
      <c r="F438">
        <f t="shared" si="105"/>
        <v>0</v>
      </c>
      <c r="H438">
        <f t="shared" si="106"/>
        <v>1000</v>
      </c>
      <c r="I438" t="str">
        <f t="shared" si="107"/>
        <v xml:space="preserve"> </v>
      </c>
      <c r="J438" t="str">
        <f t="shared" si="108"/>
        <v xml:space="preserve"> </v>
      </c>
      <c r="K438" t="str">
        <f t="shared" si="109"/>
        <v xml:space="preserve"> </v>
      </c>
      <c r="L438" t="str">
        <f t="shared" si="110"/>
        <v xml:space="preserve"> </v>
      </c>
      <c r="M438" t="str">
        <f t="shared" si="111"/>
        <v xml:space="preserve"> </v>
      </c>
      <c r="N438" t="str">
        <f t="shared" si="112"/>
        <v xml:space="preserve"> </v>
      </c>
      <c r="O438" t="str">
        <f t="shared" si="113"/>
        <v xml:space="preserve"> </v>
      </c>
      <c r="Q438">
        <f t="shared" si="114"/>
        <v>0</v>
      </c>
      <c r="R438" t="str">
        <f t="shared" si="115"/>
        <v xml:space="preserve"> </v>
      </c>
      <c r="S438" t="str">
        <f t="shared" si="116"/>
        <v xml:space="preserve"> </v>
      </c>
      <c r="T438" t="str">
        <f t="shared" si="117"/>
        <v xml:space="preserve"> </v>
      </c>
      <c r="U438" t="str">
        <f t="shared" si="118"/>
        <v xml:space="preserve"> </v>
      </c>
      <c r="V438" t="str">
        <f t="shared" si="119"/>
        <v xml:space="preserve"> </v>
      </c>
      <c r="W438" t="str">
        <f t="shared" si="120"/>
        <v xml:space="preserve"> </v>
      </c>
      <c r="X438" t="str">
        <f t="shared" si="121"/>
        <v xml:space="preserve"> </v>
      </c>
    </row>
    <row r="439" spans="1:24" x14ac:dyDescent="0.25">
      <c r="A439">
        <v>7000</v>
      </c>
      <c r="B439">
        <v>0</v>
      </c>
      <c r="C439" t="s">
        <v>8310</v>
      </c>
      <c r="D439" t="s">
        <v>8316</v>
      </c>
      <c r="E439" t="s">
        <v>8221</v>
      </c>
      <c r="F439">
        <f t="shared" si="105"/>
        <v>0</v>
      </c>
      <c r="H439">
        <f t="shared" si="106"/>
        <v>7000</v>
      </c>
      <c r="I439" t="str">
        <f t="shared" si="107"/>
        <v xml:space="preserve"> </v>
      </c>
      <c r="J439" t="str">
        <f t="shared" si="108"/>
        <v xml:space="preserve"> </v>
      </c>
      <c r="K439" t="str">
        <f t="shared" si="109"/>
        <v xml:space="preserve"> </v>
      </c>
      <c r="L439" t="str">
        <f t="shared" si="110"/>
        <v xml:space="preserve"> </v>
      </c>
      <c r="M439" t="str">
        <f t="shared" si="111"/>
        <v xml:space="preserve"> </v>
      </c>
      <c r="N439" t="str">
        <f t="shared" si="112"/>
        <v xml:space="preserve"> </v>
      </c>
      <c r="O439" t="str">
        <f t="shared" si="113"/>
        <v xml:space="preserve"> </v>
      </c>
      <c r="Q439">
        <f t="shared" si="114"/>
        <v>0</v>
      </c>
      <c r="R439" t="str">
        <f t="shared" si="115"/>
        <v xml:space="preserve"> </v>
      </c>
      <c r="S439" t="str">
        <f t="shared" si="116"/>
        <v xml:space="preserve"> </v>
      </c>
      <c r="T439" t="str">
        <f t="shared" si="117"/>
        <v xml:space="preserve"> </v>
      </c>
      <c r="U439" t="str">
        <f t="shared" si="118"/>
        <v xml:space="preserve"> </v>
      </c>
      <c r="V439" t="str">
        <f t="shared" si="119"/>
        <v xml:space="preserve"> </v>
      </c>
      <c r="W439" t="str">
        <f t="shared" si="120"/>
        <v xml:space="preserve"> </v>
      </c>
      <c r="X439" t="str">
        <f t="shared" si="121"/>
        <v xml:space="preserve"> </v>
      </c>
    </row>
    <row r="440" spans="1:24" x14ac:dyDescent="0.25">
      <c r="A440">
        <v>20000</v>
      </c>
      <c r="B440">
        <v>1876</v>
      </c>
      <c r="C440" t="s">
        <v>8310</v>
      </c>
      <c r="D440" t="s">
        <v>8316</v>
      </c>
      <c r="E440" t="s">
        <v>8221</v>
      </c>
      <c r="F440">
        <f t="shared" si="105"/>
        <v>9.379999999999999</v>
      </c>
      <c r="H440">
        <f t="shared" si="106"/>
        <v>20000</v>
      </c>
      <c r="I440" t="str">
        <f t="shared" si="107"/>
        <v xml:space="preserve"> </v>
      </c>
      <c r="J440" t="str">
        <f t="shared" si="108"/>
        <v xml:space="preserve"> </v>
      </c>
      <c r="K440" t="str">
        <f t="shared" si="109"/>
        <v xml:space="preserve"> </v>
      </c>
      <c r="L440" t="str">
        <f t="shared" si="110"/>
        <v xml:space="preserve"> </v>
      </c>
      <c r="M440" t="str">
        <f t="shared" si="111"/>
        <v xml:space="preserve"> </v>
      </c>
      <c r="N440" t="str">
        <f t="shared" si="112"/>
        <v xml:space="preserve"> </v>
      </c>
      <c r="O440" t="str">
        <f t="shared" si="113"/>
        <v xml:space="preserve"> </v>
      </c>
      <c r="Q440">
        <f t="shared" si="114"/>
        <v>9.379999999999999</v>
      </c>
      <c r="R440" t="str">
        <f t="shared" si="115"/>
        <v xml:space="preserve"> </v>
      </c>
      <c r="S440" t="str">
        <f t="shared" si="116"/>
        <v xml:space="preserve"> </v>
      </c>
      <c r="T440" t="str">
        <f t="shared" si="117"/>
        <v xml:space="preserve"> </v>
      </c>
      <c r="U440" t="str">
        <f t="shared" si="118"/>
        <v xml:space="preserve"> </v>
      </c>
      <c r="V440" t="str">
        <f t="shared" si="119"/>
        <v xml:space="preserve"> </v>
      </c>
      <c r="W440" t="str">
        <f t="shared" si="120"/>
        <v xml:space="preserve"> </v>
      </c>
      <c r="X440" t="str">
        <f t="shared" si="121"/>
        <v xml:space="preserve"> </v>
      </c>
    </row>
    <row r="441" spans="1:24" x14ac:dyDescent="0.25">
      <c r="A441">
        <v>450</v>
      </c>
      <c r="B441">
        <v>0</v>
      </c>
      <c r="C441" t="s">
        <v>8310</v>
      </c>
      <c r="D441" t="s">
        <v>8316</v>
      </c>
      <c r="E441" t="s">
        <v>8221</v>
      </c>
      <c r="F441">
        <f t="shared" si="105"/>
        <v>0</v>
      </c>
      <c r="H441">
        <f t="shared" si="106"/>
        <v>450</v>
      </c>
      <c r="I441" t="str">
        <f t="shared" si="107"/>
        <v xml:space="preserve"> </v>
      </c>
      <c r="J441" t="str">
        <f t="shared" si="108"/>
        <v xml:space="preserve"> </v>
      </c>
      <c r="K441" t="str">
        <f t="shared" si="109"/>
        <v xml:space="preserve"> </v>
      </c>
      <c r="L441" t="str">
        <f t="shared" si="110"/>
        <v xml:space="preserve"> </v>
      </c>
      <c r="M441" t="str">
        <f t="shared" si="111"/>
        <v xml:space="preserve"> </v>
      </c>
      <c r="N441" t="str">
        <f t="shared" si="112"/>
        <v xml:space="preserve"> </v>
      </c>
      <c r="O441" t="str">
        <f t="shared" si="113"/>
        <v xml:space="preserve"> </v>
      </c>
      <c r="Q441">
        <f t="shared" si="114"/>
        <v>0</v>
      </c>
      <c r="R441" t="str">
        <f t="shared" si="115"/>
        <v xml:space="preserve"> </v>
      </c>
      <c r="S441" t="str">
        <f t="shared" si="116"/>
        <v xml:space="preserve"> </v>
      </c>
      <c r="T441" t="str">
        <f t="shared" si="117"/>
        <v xml:space="preserve"> </v>
      </c>
      <c r="U441" t="str">
        <f t="shared" si="118"/>
        <v xml:space="preserve"> </v>
      </c>
      <c r="V441" t="str">
        <f t="shared" si="119"/>
        <v xml:space="preserve"> </v>
      </c>
      <c r="W441" t="str">
        <f t="shared" si="120"/>
        <v xml:space="preserve"> </v>
      </c>
      <c r="X441" t="str">
        <f t="shared" si="121"/>
        <v xml:space="preserve"> </v>
      </c>
    </row>
    <row r="442" spans="1:24" x14ac:dyDescent="0.25">
      <c r="A442">
        <v>5000</v>
      </c>
      <c r="B442">
        <v>5</v>
      </c>
      <c r="C442" t="s">
        <v>8310</v>
      </c>
      <c r="D442" t="s">
        <v>8316</v>
      </c>
      <c r="E442" t="s">
        <v>8221</v>
      </c>
      <c r="F442">
        <f t="shared" si="105"/>
        <v>0.1</v>
      </c>
      <c r="H442">
        <f t="shared" si="106"/>
        <v>5000</v>
      </c>
      <c r="I442" t="str">
        <f t="shared" si="107"/>
        <v xml:space="preserve"> </v>
      </c>
      <c r="J442" t="str">
        <f t="shared" si="108"/>
        <v xml:space="preserve"> </v>
      </c>
      <c r="K442" t="str">
        <f t="shared" si="109"/>
        <v xml:space="preserve"> </v>
      </c>
      <c r="L442" t="str">
        <f t="shared" si="110"/>
        <v xml:space="preserve"> </v>
      </c>
      <c r="M442" t="str">
        <f t="shared" si="111"/>
        <v xml:space="preserve"> </v>
      </c>
      <c r="N442" t="str">
        <f t="shared" si="112"/>
        <v xml:space="preserve"> </v>
      </c>
      <c r="O442" t="str">
        <f t="shared" si="113"/>
        <v xml:space="preserve"> </v>
      </c>
      <c r="Q442">
        <f t="shared" si="114"/>
        <v>0.1</v>
      </c>
      <c r="R442" t="str">
        <f t="shared" si="115"/>
        <v xml:space="preserve"> </v>
      </c>
      <c r="S442" t="str">
        <f t="shared" si="116"/>
        <v xml:space="preserve"> </v>
      </c>
      <c r="T442" t="str">
        <f t="shared" si="117"/>
        <v xml:space="preserve"> </v>
      </c>
      <c r="U442" t="str">
        <f t="shared" si="118"/>
        <v xml:space="preserve"> </v>
      </c>
      <c r="V442" t="str">
        <f t="shared" si="119"/>
        <v xml:space="preserve"> </v>
      </c>
      <c r="W442" t="str">
        <f t="shared" si="120"/>
        <v xml:space="preserve"> </v>
      </c>
      <c r="X442" t="str">
        <f t="shared" si="121"/>
        <v xml:space="preserve"> </v>
      </c>
    </row>
    <row r="443" spans="1:24" x14ac:dyDescent="0.25">
      <c r="A443">
        <v>400</v>
      </c>
      <c r="B443">
        <v>0</v>
      </c>
      <c r="C443" t="s">
        <v>8310</v>
      </c>
      <c r="D443" t="s">
        <v>8316</v>
      </c>
      <c r="E443" t="s">
        <v>8221</v>
      </c>
      <c r="F443">
        <f t="shared" si="105"/>
        <v>0</v>
      </c>
      <c r="H443">
        <f t="shared" si="106"/>
        <v>400</v>
      </c>
      <c r="I443" t="str">
        <f t="shared" si="107"/>
        <v xml:space="preserve"> </v>
      </c>
      <c r="J443" t="str">
        <f t="shared" si="108"/>
        <v xml:space="preserve"> </v>
      </c>
      <c r="K443" t="str">
        <f t="shared" si="109"/>
        <v xml:space="preserve"> </v>
      </c>
      <c r="L443" t="str">
        <f t="shared" si="110"/>
        <v xml:space="preserve"> </v>
      </c>
      <c r="M443" t="str">
        <f t="shared" si="111"/>
        <v xml:space="preserve"> </v>
      </c>
      <c r="N443" t="str">
        <f t="shared" si="112"/>
        <v xml:space="preserve"> </v>
      </c>
      <c r="O443" t="str">
        <f t="shared" si="113"/>
        <v xml:space="preserve"> </v>
      </c>
      <c r="Q443">
        <f t="shared" si="114"/>
        <v>0</v>
      </c>
      <c r="R443" t="str">
        <f t="shared" si="115"/>
        <v xml:space="preserve"> </v>
      </c>
      <c r="S443" t="str">
        <f t="shared" si="116"/>
        <v xml:space="preserve"> </v>
      </c>
      <c r="T443" t="str">
        <f t="shared" si="117"/>
        <v xml:space="preserve"> </v>
      </c>
      <c r="U443" t="str">
        <f t="shared" si="118"/>
        <v xml:space="preserve"> </v>
      </c>
      <c r="V443" t="str">
        <f t="shared" si="119"/>
        <v xml:space="preserve"> </v>
      </c>
      <c r="W443" t="str">
        <f t="shared" si="120"/>
        <v xml:space="preserve"> </v>
      </c>
      <c r="X443" t="str">
        <f t="shared" si="121"/>
        <v xml:space="preserve"> </v>
      </c>
    </row>
    <row r="444" spans="1:24" x14ac:dyDescent="0.25">
      <c r="A444">
        <v>17000</v>
      </c>
      <c r="B444">
        <v>6691</v>
      </c>
      <c r="C444" t="s">
        <v>8310</v>
      </c>
      <c r="D444" t="s">
        <v>8316</v>
      </c>
      <c r="E444" t="s">
        <v>8221</v>
      </c>
      <c r="F444">
        <f t="shared" si="105"/>
        <v>39.358823529411765</v>
      </c>
      <c r="H444">
        <f t="shared" si="106"/>
        <v>17000</v>
      </c>
      <c r="I444" t="str">
        <f t="shared" si="107"/>
        <v xml:space="preserve"> </v>
      </c>
      <c r="J444" t="str">
        <f t="shared" si="108"/>
        <v xml:space="preserve"> </v>
      </c>
      <c r="K444" t="str">
        <f t="shared" si="109"/>
        <v xml:space="preserve"> </v>
      </c>
      <c r="L444" t="str">
        <f t="shared" si="110"/>
        <v xml:space="preserve"> </v>
      </c>
      <c r="M444" t="str">
        <f t="shared" si="111"/>
        <v xml:space="preserve"> </v>
      </c>
      <c r="N444" t="str">
        <f t="shared" si="112"/>
        <v xml:space="preserve"> </v>
      </c>
      <c r="O444" t="str">
        <f t="shared" si="113"/>
        <v xml:space="preserve"> </v>
      </c>
      <c r="Q444">
        <f t="shared" si="114"/>
        <v>39.358823529411765</v>
      </c>
      <c r="R444" t="str">
        <f t="shared" si="115"/>
        <v xml:space="preserve"> </v>
      </c>
      <c r="S444" t="str">
        <f t="shared" si="116"/>
        <v xml:space="preserve"> </v>
      </c>
      <c r="T444" t="str">
        <f t="shared" si="117"/>
        <v xml:space="preserve"> </v>
      </c>
      <c r="U444" t="str">
        <f t="shared" si="118"/>
        <v xml:space="preserve"> </v>
      </c>
      <c r="V444" t="str">
        <f t="shared" si="119"/>
        <v xml:space="preserve"> </v>
      </c>
      <c r="W444" t="str">
        <f t="shared" si="120"/>
        <v xml:space="preserve"> </v>
      </c>
      <c r="X444" t="str">
        <f t="shared" si="121"/>
        <v xml:space="preserve"> </v>
      </c>
    </row>
    <row r="445" spans="1:24" x14ac:dyDescent="0.25">
      <c r="A445">
        <v>10000</v>
      </c>
      <c r="B445">
        <v>10</v>
      </c>
      <c r="C445" t="s">
        <v>8310</v>
      </c>
      <c r="D445" t="s">
        <v>8316</v>
      </c>
      <c r="E445" t="s">
        <v>8221</v>
      </c>
      <c r="F445">
        <f t="shared" si="105"/>
        <v>0.1</v>
      </c>
      <c r="H445">
        <f t="shared" si="106"/>
        <v>10000</v>
      </c>
      <c r="I445" t="str">
        <f t="shared" si="107"/>
        <v xml:space="preserve"> </v>
      </c>
      <c r="J445" t="str">
        <f t="shared" si="108"/>
        <v xml:space="preserve"> </v>
      </c>
      <c r="K445" t="str">
        <f t="shared" si="109"/>
        <v xml:space="preserve"> </v>
      </c>
      <c r="L445" t="str">
        <f t="shared" si="110"/>
        <v xml:space="preserve"> </v>
      </c>
      <c r="M445" t="str">
        <f t="shared" si="111"/>
        <v xml:space="preserve"> </v>
      </c>
      <c r="N445" t="str">
        <f t="shared" si="112"/>
        <v xml:space="preserve"> </v>
      </c>
      <c r="O445" t="str">
        <f t="shared" si="113"/>
        <v xml:space="preserve"> </v>
      </c>
      <c r="Q445">
        <f t="shared" si="114"/>
        <v>0.1</v>
      </c>
      <c r="R445" t="str">
        <f t="shared" si="115"/>
        <v xml:space="preserve"> </v>
      </c>
      <c r="S445" t="str">
        <f t="shared" si="116"/>
        <v xml:space="preserve"> </v>
      </c>
      <c r="T445" t="str">
        <f t="shared" si="117"/>
        <v xml:space="preserve"> </v>
      </c>
      <c r="U445" t="str">
        <f t="shared" si="118"/>
        <v xml:space="preserve"> </v>
      </c>
      <c r="V445" t="str">
        <f t="shared" si="119"/>
        <v xml:space="preserve"> </v>
      </c>
      <c r="W445" t="str">
        <f t="shared" si="120"/>
        <v xml:space="preserve"> </v>
      </c>
      <c r="X445" t="str">
        <f t="shared" si="121"/>
        <v xml:space="preserve"> </v>
      </c>
    </row>
    <row r="446" spans="1:24" x14ac:dyDescent="0.25">
      <c r="A446">
        <v>1000</v>
      </c>
      <c r="B446">
        <v>50</v>
      </c>
      <c r="C446" t="s">
        <v>8310</v>
      </c>
      <c r="D446" t="s">
        <v>8316</v>
      </c>
      <c r="E446" t="s">
        <v>8221</v>
      </c>
      <c r="F446">
        <f t="shared" si="105"/>
        <v>5</v>
      </c>
      <c r="H446">
        <f t="shared" si="106"/>
        <v>1000</v>
      </c>
      <c r="I446" t="str">
        <f t="shared" si="107"/>
        <v xml:space="preserve"> </v>
      </c>
      <c r="J446" t="str">
        <f t="shared" si="108"/>
        <v xml:space="preserve"> </v>
      </c>
      <c r="K446" t="str">
        <f t="shared" si="109"/>
        <v xml:space="preserve"> </v>
      </c>
      <c r="L446" t="str">
        <f t="shared" si="110"/>
        <v xml:space="preserve"> </v>
      </c>
      <c r="M446" t="str">
        <f t="shared" si="111"/>
        <v xml:space="preserve"> </v>
      </c>
      <c r="N446" t="str">
        <f t="shared" si="112"/>
        <v xml:space="preserve"> </v>
      </c>
      <c r="O446" t="str">
        <f t="shared" si="113"/>
        <v xml:space="preserve"> </v>
      </c>
      <c r="Q446">
        <f t="shared" si="114"/>
        <v>5</v>
      </c>
      <c r="R446" t="str">
        <f t="shared" si="115"/>
        <v xml:space="preserve"> </v>
      </c>
      <c r="S446" t="str">
        <f t="shared" si="116"/>
        <v xml:space="preserve"> </v>
      </c>
      <c r="T446" t="str">
        <f t="shared" si="117"/>
        <v xml:space="preserve"> </v>
      </c>
      <c r="U446" t="str">
        <f t="shared" si="118"/>
        <v xml:space="preserve"> </v>
      </c>
      <c r="V446" t="str">
        <f t="shared" si="119"/>
        <v xml:space="preserve"> </v>
      </c>
      <c r="W446" t="str">
        <f t="shared" si="120"/>
        <v xml:space="preserve"> </v>
      </c>
      <c r="X446" t="str">
        <f t="shared" si="121"/>
        <v xml:space="preserve"> </v>
      </c>
    </row>
    <row r="447" spans="1:24" x14ac:dyDescent="0.25">
      <c r="A447">
        <v>60000</v>
      </c>
      <c r="B447">
        <v>2</v>
      </c>
      <c r="C447" t="s">
        <v>8310</v>
      </c>
      <c r="D447" t="s">
        <v>8316</v>
      </c>
      <c r="E447" t="s">
        <v>8221</v>
      </c>
      <c r="F447">
        <f t="shared" si="105"/>
        <v>3.3333333333333335E-3</v>
      </c>
      <c r="H447">
        <f t="shared" si="106"/>
        <v>60000</v>
      </c>
      <c r="I447" t="str">
        <f t="shared" si="107"/>
        <v xml:space="preserve"> </v>
      </c>
      <c r="J447" t="str">
        <f t="shared" si="108"/>
        <v xml:space="preserve"> </v>
      </c>
      <c r="K447" t="str">
        <f t="shared" si="109"/>
        <v xml:space="preserve"> </v>
      </c>
      <c r="L447" t="str">
        <f t="shared" si="110"/>
        <v xml:space="preserve"> </v>
      </c>
      <c r="M447" t="str">
        <f t="shared" si="111"/>
        <v xml:space="preserve"> </v>
      </c>
      <c r="N447" t="str">
        <f t="shared" si="112"/>
        <v xml:space="preserve"> </v>
      </c>
      <c r="O447" t="str">
        <f t="shared" si="113"/>
        <v xml:space="preserve"> </v>
      </c>
      <c r="Q447">
        <f t="shared" si="114"/>
        <v>3.3333333333333335E-3</v>
      </c>
      <c r="R447" t="str">
        <f t="shared" si="115"/>
        <v xml:space="preserve"> </v>
      </c>
      <c r="S447" t="str">
        <f t="shared" si="116"/>
        <v xml:space="preserve"> </v>
      </c>
      <c r="T447" t="str">
        <f t="shared" si="117"/>
        <v xml:space="preserve"> </v>
      </c>
      <c r="U447" t="str">
        <f t="shared" si="118"/>
        <v xml:space="preserve"> </v>
      </c>
      <c r="V447" t="str">
        <f t="shared" si="119"/>
        <v xml:space="preserve"> </v>
      </c>
      <c r="W447" t="str">
        <f t="shared" si="120"/>
        <v xml:space="preserve"> </v>
      </c>
      <c r="X447" t="str">
        <f t="shared" si="121"/>
        <v xml:space="preserve"> </v>
      </c>
    </row>
    <row r="448" spans="1:24" x14ac:dyDescent="0.25">
      <c r="A448">
        <v>10500</v>
      </c>
      <c r="B448">
        <v>766</v>
      </c>
      <c r="C448" t="s">
        <v>8310</v>
      </c>
      <c r="D448" t="s">
        <v>8316</v>
      </c>
      <c r="E448" t="s">
        <v>8221</v>
      </c>
      <c r="F448">
        <f t="shared" si="105"/>
        <v>7.2952380952380951</v>
      </c>
      <c r="H448">
        <f t="shared" si="106"/>
        <v>10500</v>
      </c>
      <c r="I448" t="str">
        <f t="shared" si="107"/>
        <v xml:space="preserve"> </v>
      </c>
      <c r="J448" t="str">
        <f t="shared" si="108"/>
        <v xml:space="preserve"> </v>
      </c>
      <c r="K448" t="str">
        <f t="shared" si="109"/>
        <v xml:space="preserve"> </v>
      </c>
      <c r="L448" t="str">
        <f t="shared" si="110"/>
        <v xml:space="preserve"> </v>
      </c>
      <c r="M448" t="str">
        <f t="shared" si="111"/>
        <v xml:space="preserve"> </v>
      </c>
      <c r="N448" t="str">
        <f t="shared" si="112"/>
        <v xml:space="preserve"> </v>
      </c>
      <c r="O448" t="str">
        <f t="shared" si="113"/>
        <v xml:space="preserve"> </v>
      </c>
      <c r="Q448">
        <f t="shared" si="114"/>
        <v>7.2952380952380951</v>
      </c>
      <c r="R448" t="str">
        <f t="shared" si="115"/>
        <v xml:space="preserve"> </v>
      </c>
      <c r="S448" t="str">
        <f t="shared" si="116"/>
        <v xml:space="preserve"> </v>
      </c>
      <c r="T448" t="str">
        <f t="shared" si="117"/>
        <v xml:space="preserve"> </v>
      </c>
      <c r="U448" t="str">
        <f t="shared" si="118"/>
        <v xml:space="preserve"> </v>
      </c>
      <c r="V448" t="str">
        <f t="shared" si="119"/>
        <v xml:space="preserve"> </v>
      </c>
      <c r="W448" t="str">
        <f t="shared" si="120"/>
        <v xml:space="preserve"> </v>
      </c>
      <c r="X448" t="str">
        <f t="shared" si="121"/>
        <v xml:space="preserve"> </v>
      </c>
    </row>
    <row r="449" spans="1:24" x14ac:dyDescent="0.25">
      <c r="A449">
        <v>30000</v>
      </c>
      <c r="B449">
        <v>5</v>
      </c>
      <c r="C449" t="s">
        <v>8310</v>
      </c>
      <c r="D449" t="s">
        <v>8316</v>
      </c>
      <c r="E449" t="s">
        <v>8221</v>
      </c>
      <c r="F449">
        <f t="shared" si="105"/>
        <v>1.6666666666666666E-2</v>
      </c>
      <c r="H449">
        <f t="shared" si="106"/>
        <v>30000</v>
      </c>
      <c r="I449" t="str">
        <f t="shared" si="107"/>
        <v xml:space="preserve"> </v>
      </c>
      <c r="J449" t="str">
        <f t="shared" si="108"/>
        <v xml:space="preserve"> </v>
      </c>
      <c r="K449" t="str">
        <f t="shared" si="109"/>
        <v xml:space="preserve"> </v>
      </c>
      <c r="L449" t="str">
        <f t="shared" si="110"/>
        <v xml:space="preserve"> </v>
      </c>
      <c r="M449" t="str">
        <f t="shared" si="111"/>
        <v xml:space="preserve"> </v>
      </c>
      <c r="N449" t="str">
        <f t="shared" si="112"/>
        <v xml:space="preserve"> </v>
      </c>
      <c r="O449" t="str">
        <f t="shared" si="113"/>
        <v xml:space="preserve"> </v>
      </c>
      <c r="Q449">
        <f t="shared" si="114"/>
        <v>1.6666666666666666E-2</v>
      </c>
      <c r="R449" t="str">
        <f t="shared" si="115"/>
        <v xml:space="preserve"> </v>
      </c>
      <c r="S449" t="str">
        <f t="shared" si="116"/>
        <v xml:space="preserve"> </v>
      </c>
      <c r="T449" t="str">
        <f t="shared" si="117"/>
        <v xml:space="preserve"> </v>
      </c>
      <c r="U449" t="str">
        <f t="shared" si="118"/>
        <v xml:space="preserve"> </v>
      </c>
      <c r="V449" t="str">
        <f t="shared" si="119"/>
        <v xml:space="preserve"> </v>
      </c>
      <c r="W449" t="str">
        <f t="shared" si="120"/>
        <v xml:space="preserve"> </v>
      </c>
      <c r="X449" t="str">
        <f t="shared" si="121"/>
        <v xml:space="preserve"> </v>
      </c>
    </row>
    <row r="450" spans="1:24" x14ac:dyDescent="0.25">
      <c r="A450">
        <v>2500</v>
      </c>
      <c r="B450">
        <v>82.01</v>
      </c>
      <c r="C450" t="s">
        <v>8310</v>
      </c>
      <c r="D450" t="s">
        <v>8316</v>
      </c>
      <c r="E450" t="s">
        <v>8221</v>
      </c>
      <c r="F450">
        <f t="shared" si="105"/>
        <v>3.2804000000000002</v>
      </c>
      <c r="H450">
        <f t="shared" si="106"/>
        <v>2500</v>
      </c>
      <c r="I450" t="str">
        <f t="shared" si="107"/>
        <v xml:space="preserve"> </v>
      </c>
      <c r="J450" t="str">
        <f t="shared" si="108"/>
        <v xml:space="preserve"> </v>
      </c>
      <c r="K450" t="str">
        <f t="shared" si="109"/>
        <v xml:space="preserve"> </v>
      </c>
      <c r="L450" t="str">
        <f t="shared" si="110"/>
        <v xml:space="preserve"> </v>
      </c>
      <c r="M450" t="str">
        <f t="shared" si="111"/>
        <v xml:space="preserve"> </v>
      </c>
      <c r="N450" t="str">
        <f t="shared" si="112"/>
        <v xml:space="preserve"> </v>
      </c>
      <c r="O450" t="str">
        <f t="shared" si="113"/>
        <v xml:space="preserve"> </v>
      </c>
      <c r="Q450">
        <f t="shared" si="114"/>
        <v>3.2804000000000002</v>
      </c>
      <c r="R450" t="str">
        <f t="shared" si="115"/>
        <v xml:space="preserve"> </v>
      </c>
      <c r="S450" t="str">
        <f t="shared" si="116"/>
        <v xml:space="preserve"> </v>
      </c>
      <c r="T450" t="str">
        <f t="shared" si="117"/>
        <v xml:space="preserve"> </v>
      </c>
      <c r="U450" t="str">
        <f t="shared" si="118"/>
        <v xml:space="preserve"> </v>
      </c>
      <c r="V450" t="str">
        <f t="shared" si="119"/>
        <v xml:space="preserve"> </v>
      </c>
      <c r="W450" t="str">
        <f t="shared" si="120"/>
        <v xml:space="preserve"> </v>
      </c>
      <c r="X450" t="str">
        <f t="shared" si="121"/>
        <v xml:space="preserve"> </v>
      </c>
    </row>
    <row r="451" spans="1:24" x14ac:dyDescent="0.25">
      <c r="A451">
        <v>2000</v>
      </c>
      <c r="B451">
        <v>45</v>
      </c>
      <c r="C451" t="s">
        <v>8310</v>
      </c>
      <c r="D451" t="s">
        <v>8316</v>
      </c>
      <c r="E451" t="s">
        <v>8221</v>
      </c>
      <c r="F451">
        <f t="shared" ref="F451:F514" si="122">(B451/A451)*100</f>
        <v>2.25</v>
      </c>
      <c r="H451">
        <f t="shared" ref="H451:H514" si="123">IF(C451="film &amp; video",A451," ")</f>
        <v>2000</v>
      </c>
      <c r="I451" t="str">
        <f t="shared" ref="I451:I514" si="124">IF(C451="food",A451," ")</f>
        <v xml:space="preserve"> </v>
      </c>
      <c r="J451" t="str">
        <f t="shared" ref="J451:J514" si="125">IF(C451="games",A451," ")</f>
        <v xml:space="preserve"> </v>
      </c>
      <c r="K451" t="str">
        <f t="shared" ref="K451:K514" si="126">IF(C451="music",A451," ")</f>
        <v xml:space="preserve"> </v>
      </c>
      <c r="L451" t="str">
        <f t="shared" ref="L451:L514" si="127">IF(C451="photography",A451," ")</f>
        <v xml:space="preserve"> </v>
      </c>
      <c r="M451" t="str">
        <f t="shared" ref="M451:M514" si="128">IF(C451="publishing",A451," ")</f>
        <v xml:space="preserve"> </v>
      </c>
      <c r="N451" t="str">
        <f t="shared" ref="N451:N514" si="129">IF(C451="technology",A451," ")</f>
        <v xml:space="preserve"> </v>
      </c>
      <c r="O451" t="str">
        <f t="shared" ref="O451:O514" si="130">IF(C451="theater",A451," ")</f>
        <v xml:space="preserve"> </v>
      </c>
      <c r="Q451">
        <f t="shared" ref="Q451:Q514" si="131">IF($C451="film &amp; video",$F451," ")</f>
        <v>2.25</v>
      </c>
      <c r="R451" t="str">
        <f t="shared" ref="R451:R514" si="132">IF($C451="food",$F451," ")</f>
        <v xml:space="preserve"> </v>
      </c>
      <c r="S451" t="str">
        <f t="shared" ref="S451:S514" si="133">IF($C451="games",$F451," ")</f>
        <v xml:space="preserve"> </v>
      </c>
      <c r="T451" t="str">
        <f t="shared" ref="T451:T514" si="134">IF($C451="music",$F451," ")</f>
        <v xml:space="preserve"> </v>
      </c>
      <c r="U451" t="str">
        <f t="shared" ref="U451:U514" si="135">IF($C451="photography",$F451," ")</f>
        <v xml:space="preserve"> </v>
      </c>
      <c r="V451" t="str">
        <f t="shared" ref="V451:V514" si="136">IF($C451="publishing",$F451," ")</f>
        <v xml:space="preserve"> </v>
      </c>
      <c r="W451" t="str">
        <f t="shared" ref="W451:W514" si="137">IF($C451="technology",$F451," ")</f>
        <v xml:space="preserve"> </v>
      </c>
      <c r="X451" t="str">
        <f t="shared" ref="X451:X514" si="138">IF($C451="theater",$F451," ")</f>
        <v xml:space="preserve"> </v>
      </c>
    </row>
    <row r="452" spans="1:24" x14ac:dyDescent="0.25">
      <c r="A452">
        <v>50000</v>
      </c>
      <c r="B452">
        <v>396</v>
      </c>
      <c r="C452" t="s">
        <v>8310</v>
      </c>
      <c r="D452" t="s">
        <v>8316</v>
      </c>
      <c r="E452" t="s">
        <v>8221</v>
      </c>
      <c r="F452">
        <f t="shared" si="122"/>
        <v>0.79200000000000004</v>
      </c>
      <c r="H452">
        <f t="shared" si="123"/>
        <v>50000</v>
      </c>
      <c r="I452" t="str">
        <f t="shared" si="124"/>
        <v xml:space="preserve"> </v>
      </c>
      <c r="J452" t="str">
        <f t="shared" si="125"/>
        <v xml:space="preserve"> </v>
      </c>
      <c r="K452" t="str">
        <f t="shared" si="126"/>
        <v xml:space="preserve"> </v>
      </c>
      <c r="L452" t="str">
        <f t="shared" si="127"/>
        <v xml:space="preserve"> </v>
      </c>
      <c r="M452" t="str">
        <f t="shared" si="128"/>
        <v xml:space="preserve"> </v>
      </c>
      <c r="N452" t="str">
        <f t="shared" si="129"/>
        <v xml:space="preserve"> </v>
      </c>
      <c r="O452" t="str">
        <f t="shared" si="130"/>
        <v xml:space="preserve"> </v>
      </c>
      <c r="Q452">
        <f t="shared" si="131"/>
        <v>0.79200000000000004</v>
      </c>
      <c r="R452" t="str">
        <f t="shared" si="132"/>
        <v xml:space="preserve"> </v>
      </c>
      <c r="S452" t="str">
        <f t="shared" si="133"/>
        <v xml:space="preserve"> </v>
      </c>
      <c r="T452" t="str">
        <f t="shared" si="134"/>
        <v xml:space="preserve"> </v>
      </c>
      <c r="U452" t="str">
        <f t="shared" si="135"/>
        <v xml:space="preserve"> </v>
      </c>
      <c r="V452" t="str">
        <f t="shared" si="136"/>
        <v xml:space="preserve"> </v>
      </c>
      <c r="W452" t="str">
        <f t="shared" si="137"/>
        <v xml:space="preserve"> </v>
      </c>
      <c r="X452" t="str">
        <f t="shared" si="138"/>
        <v xml:space="preserve"> </v>
      </c>
    </row>
    <row r="453" spans="1:24" x14ac:dyDescent="0.25">
      <c r="A453">
        <v>20000</v>
      </c>
      <c r="B453">
        <v>0</v>
      </c>
      <c r="C453" t="s">
        <v>8310</v>
      </c>
      <c r="D453" t="s">
        <v>8316</v>
      </c>
      <c r="E453" t="s">
        <v>8221</v>
      </c>
      <c r="F453">
        <f t="shared" si="122"/>
        <v>0</v>
      </c>
      <c r="H453">
        <f t="shared" si="123"/>
        <v>20000</v>
      </c>
      <c r="I453" t="str">
        <f t="shared" si="124"/>
        <v xml:space="preserve"> </v>
      </c>
      <c r="J453" t="str">
        <f t="shared" si="125"/>
        <v xml:space="preserve"> </v>
      </c>
      <c r="K453" t="str">
        <f t="shared" si="126"/>
        <v xml:space="preserve"> </v>
      </c>
      <c r="L453" t="str">
        <f t="shared" si="127"/>
        <v xml:space="preserve"> </v>
      </c>
      <c r="M453" t="str">
        <f t="shared" si="128"/>
        <v xml:space="preserve"> </v>
      </c>
      <c r="N453" t="str">
        <f t="shared" si="129"/>
        <v xml:space="preserve"> </v>
      </c>
      <c r="O453" t="str">
        <f t="shared" si="130"/>
        <v xml:space="preserve"> </v>
      </c>
      <c r="Q453">
        <f t="shared" si="131"/>
        <v>0</v>
      </c>
      <c r="R453" t="str">
        <f t="shared" si="132"/>
        <v xml:space="preserve"> </v>
      </c>
      <c r="S453" t="str">
        <f t="shared" si="133"/>
        <v xml:space="preserve"> </v>
      </c>
      <c r="T453" t="str">
        <f t="shared" si="134"/>
        <v xml:space="preserve"> </v>
      </c>
      <c r="U453" t="str">
        <f t="shared" si="135"/>
        <v xml:space="preserve"> </v>
      </c>
      <c r="V453" t="str">
        <f t="shared" si="136"/>
        <v xml:space="preserve"> </v>
      </c>
      <c r="W453" t="str">
        <f t="shared" si="137"/>
        <v xml:space="preserve"> </v>
      </c>
      <c r="X453" t="str">
        <f t="shared" si="138"/>
        <v xml:space="preserve"> </v>
      </c>
    </row>
    <row r="454" spans="1:24" x14ac:dyDescent="0.25">
      <c r="A454">
        <v>750</v>
      </c>
      <c r="B454">
        <v>480</v>
      </c>
      <c r="C454" t="s">
        <v>8310</v>
      </c>
      <c r="D454" t="s">
        <v>8316</v>
      </c>
      <c r="E454" t="s">
        <v>8221</v>
      </c>
      <c r="F454">
        <f t="shared" si="122"/>
        <v>64</v>
      </c>
      <c r="H454">
        <f t="shared" si="123"/>
        <v>750</v>
      </c>
      <c r="I454" t="str">
        <f t="shared" si="124"/>
        <v xml:space="preserve"> </v>
      </c>
      <c r="J454" t="str">
        <f t="shared" si="125"/>
        <v xml:space="preserve"> </v>
      </c>
      <c r="K454" t="str">
        <f t="shared" si="126"/>
        <v xml:space="preserve"> </v>
      </c>
      <c r="L454" t="str">
        <f t="shared" si="127"/>
        <v xml:space="preserve"> </v>
      </c>
      <c r="M454" t="str">
        <f t="shared" si="128"/>
        <v xml:space="preserve"> </v>
      </c>
      <c r="N454" t="str">
        <f t="shared" si="129"/>
        <v xml:space="preserve"> </v>
      </c>
      <c r="O454" t="str">
        <f t="shared" si="130"/>
        <v xml:space="preserve"> </v>
      </c>
      <c r="Q454">
        <f t="shared" si="131"/>
        <v>64</v>
      </c>
      <c r="R454" t="str">
        <f t="shared" si="132"/>
        <v xml:space="preserve"> </v>
      </c>
      <c r="S454" t="str">
        <f t="shared" si="133"/>
        <v xml:space="preserve"> </v>
      </c>
      <c r="T454" t="str">
        <f t="shared" si="134"/>
        <v xml:space="preserve"> </v>
      </c>
      <c r="U454" t="str">
        <f t="shared" si="135"/>
        <v xml:space="preserve"> </v>
      </c>
      <c r="V454" t="str">
        <f t="shared" si="136"/>
        <v xml:space="preserve"> </v>
      </c>
      <c r="W454" t="str">
        <f t="shared" si="137"/>
        <v xml:space="preserve"> </v>
      </c>
      <c r="X454" t="str">
        <f t="shared" si="138"/>
        <v xml:space="preserve"> </v>
      </c>
    </row>
    <row r="455" spans="1:24" x14ac:dyDescent="0.25">
      <c r="A455">
        <v>94875</v>
      </c>
      <c r="B455">
        <v>26</v>
      </c>
      <c r="C455" t="s">
        <v>8310</v>
      </c>
      <c r="D455" t="s">
        <v>8316</v>
      </c>
      <c r="E455" t="s">
        <v>8221</v>
      </c>
      <c r="F455">
        <f t="shared" si="122"/>
        <v>2.7404479578392621E-2</v>
      </c>
      <c r="H455">
        <f t="shared" si="123"/>
        <v>94875</v>
      </c>
      <c r="I455" t="str">
        <f t="shared" si="124"/>
        <v xml:space="preserve"> </v>
      </c>
      <c r="J455" t="str">
        <f t="shared" si="125"/>
        <v xml:space="preserve"> </v>
      </c>
      <c r="K455" t="str">
        <f t="shared" si="126"/>
        <v xml:space="preserve"> </v>
      </c>
      <c r="L455" t="str">
        <f t="shared" si="127"/>
        <v xml:space="preserve"> </v>
      </c>
      <c r="M455" t="str">
        <f t="shared" si="128"/>
        <v xml:space="preserve"> </v>
      </c>
      <c r="N455" t="str">
        <f t="shared" si="129"/>
        <v xml:space="preserve"> </v>
      </c>
      <c r="O455" t="str">
        <f t="shared" si="130"/>
        <v xml:space="preserve"> </v>
      </c>
      <c r="Q455">
        <f t="shared" si="131"/>
        <v>2.7404479578392621E-2</v>
      </c>
      <c r="R455" t="str">
        <f t="shared" si="132"/>
        <v xml:space="preserve"> </v>
      </c>
      <c r="S455" t="str">
        <f t="shared" si="133"/>
        <v xml:space="preserve"> </v>
      </c>
      <c r="T455" t="str">
        <f t="shared" si="134"/>
        <v xml:space="preserve"> </v>
      </c>
      <c r="U455" t="str">
        <f t="shared" si="135"/>
        <v xml:space="preserve"> </v>
      </c>
      <c r="V455" t="str">
        <f t="shared" si="136"/>
        <v xml:space="preserve"> </v>
      </c>
      <c r="W455" t="str">
        <f t="shared" si="137"/>
        <v xml:space="preserve"> </v>
      </c>
      <c r="X455" t="str">
        <f t="shared" si="138"/>
        <v xml:space="preserve"> </v>
      </c>
    </row>
    <row r="456" spans="1:24" x14ac:dyDescent="0.25">
      <c r="A456">
        <v>10000</v>
      </c>
      <c r="B456">
        <v>82</v>
      </c>
      <c r="C456" t="s">
        <v>8310</v>
      </c>
      <c r="D456" t="s">
        <v>8316</v>
      </c>
      <c r="E456" t="s">
        <v>8221</v>
      </c>
      <c r="F456">
        <f t="shared" si="122"/>
        <v>0.82000000000000006</v>
      </c>
      <c r="H456">
        <f t="shared" si="123"/>
        <v>10000</v>
      </c>
      <c r="I456" t="str">
        <f t="shared" si="124"/>
        <v xml:space="preserve"> </v>
      </c>
      <c r="J456" t="str">
        <f t="shared" si="125"/>
        <v xml:space="preserve"> </v>
      </c>
      <c r="K456" t="str">
        <f t="shared" si="126"/>
        <v xml:space="preserve"> </v>
      </c>
      <c r="L456" t="str">
        <f t="shared" si="127"/>
        <v xml:space="preserve"> </v>
      </c>
      <c r="M456" t="str">
        <f t="shared" si="128"/>
        <v xml:space="preserve"> </v>
      </c>
      <c r="N456" t="str">
        <f t="shared" si="129"/>
        <v xml:space="preserve"> </v>
      </c>
      <c r="O456" t="str">
        <f t="shared" si="130"/>
        <v xml:space="preserve"> </v>
      </c>
      <c r="Q456">
        <f t="shared" si="131"/>
        <v>0.82000000000000006</v>
      </c>
      <c r="R456" t="str">
        <f t="shared" si="132"/>
        <v xml:space="preserve"> </v>
      </c>
      <c r="S456" t="str">
        <f t="shared" si="133"/>
        <v xml:space="preserve"> </v>
      </c>
      <c r="T456" t="str">
        <f t="shared" si="134"/>
        <v xml:space="preserve"> </v>
      </c>
      <c r="U456" t="str">
        <f t="shared" si="135"/>
        <v xml:space="preserve"> </v>
      </c>
      <c r="V456" t="str">
        <f t="shared" si="136"/>
        <v xml:space="preserve"> </v>
      </c>
      <c r="W456" t="str">
        <f t="shared" si="137"/>
        <v xml:space="preserve"> </v>
      </c>
      <c r="X456" t="str">
        <f t="shared" si="138"/>
        <v xml:space="preserve"> </v>
      </c>
    </row>
    <row r="457" spans="1:24" x14ac:dyDescent="0.25">
      <c r="A457">
        <v>65000</v>
      </c>
      <c r="B457">
        <v>45</v>
      </c>
      <c r="C457" t="s">
        <v>8310</v>
      </c>
      <c r="D457" t="s">
        <v>8316</v>
      </c>
      <c r="E457" t="s">
        <v>8221</v>
      </c>
      <c r="F457">
        <f t="shared" si="122"/>
        <v>6.9230769230769221E-2</v>
      </c>
      <c r="H457">
        <f t="shared" si="123"/>
        <v>65000</v>
      </c>
      <c r="I457" t="str">
        <f t="shared" si="124"/>
        <v xml:space="preserve"> </v>
      </c>
      <c r="J457" t="str">
        <f t="shared" si="125"/>
        <v xml:space="preserve"> </v>
      </c>
      <c r="K457" t="str">
        <f t="shared" si="126"/>
        <v xml:space="preserve"> </v>
      </c>
      <c r="L457" t="str">
        <f t="shared" si="127"/>
        <v xml:space="preserve"> </v>
      </c>
      <c r="M457" t="str">
        <f t="shared" si="128"/>
        <v xml:space="preserve"> </v>
      </c>
      <c r="N457" t="str">
        <f t="shared" si="129"/>
        <v xml:space="preserve"> </v>
      </c>
      <c r="O457" t="str">
        <f t="shared" si="130"/>
        <v xml:space="preserve"> </v>
      </c>
      <c r="Q457">
        <f t="shared" si="131"/>
        <v>6.9230769230769221E-2</v>
      </c>
      <c r="R457" t="str">
        <f t="shared" si="132"/>
        <v xml:space="preserve"> </v>
      </c>
      <c r="S457" t="str">
        <f t="shared" si="133"/>
        <v xml:space="preserve"> </v>
      </c>
      <c r="T457" t="str">
        <f t="shared" si="134"/>
        <v xml:space="preserve"> </v>
      </c>
      <c r="U457" t="str">
        <f t="shared" si="135"/>
        <v xml:space="preserve"> </v>
      </c>
      <c r="V457" t="str">
        <f t="shared" si="136"/>
        <v xml:space="preserve"> </v>
      </c>
      <c r="W457" t="str">
        <f t="shared" si="137"/>
        <v xml:space="preserve"> </v>
      </c>
      <c r="X457" t="str">
        <f t="shared" si="138"/>
        <v xml:space="preserve"> </v>
      </c>
    </row>
    <row r="458" spans="1:24" x14ac:dyDescent="0.25">
      <c r="A458">
        <v>8888</v>
      </c>
      <c r="B458">
        <v>61</v>
      </c>
      <c r="C458" t="s">
        <v>8310</v>
      </c>
      <c r="D458" t="s">
        <v>8316</v>
      </c>
      <c r="E458" t="s">
        <v>8221</v>
      </c>
      <c r="F458">
        <f t="shared" si="122"/>
        <v>0.68631863186318631</v>
      </c>
      <c r="H458">
        <f t="shared" si="123"/>
        <v>8888</v>
      </c>
      <c r="I458" t="str">
        <f t="shared" si="124"/>
        <v xml:space="preserve"> </v>
      </c>
      <c r="J458" t="str">
        <f t="shared" si="125"/>
        <v xml:space="preserve"> </v>
      </c>
      <c r="K458" t="str">
        <f t="shared" si="126"/>
        <v xml:space="preserve"> </v>
      </c>
      <c r="L458" t="str">
        <f t="shared" si="127"/>
        <v xml:space="preserve"> </v>
      </c>
      <c r="M458" t="str">
        <f t="shared" si="128"/>
        <v xml:space="preserve"> </v>
      </c>
      <c r="N458" t="str">
        <f t="shared" si="129"/>
        <v xml:space="preserve"> </v>
      </c>
      <c r="O458" t="str">
        <f t="shared" si="130"/>
        <v xml:space="preserve"> </v>
      </c>
      <c r="Q458">
        <f t="shared" si="131"/>
        <v>0.68631863186318631</v>
      </c>
      <c r="R458" t="str">
        <f t="shared" si="132"/>
        <v xml:space="preserve"> </v>
      </c>
      <c r="S458" t="str">
        <f t="shared" si="133"/>
        <v xml:space="preserve"> </v>
      </c>
      <c r="T458" t="str">
        <f t="shared" si="134"/>
        <v xml:space="preserve"> </v>
      </c>
      <c r="U458" t="str">
        <f t="shared" si="135"/>
        <v xml:space="preserve"> </v>
      </c>
      <c r="V458" t="str">
        <f t="shared" si="136"/>
        <v xml:space="preserve"> </v>
      </c>
      <c r="W458" t="str">
        <f t="shared" si="137"/>
        <v xml:space="preserve"> </v>
      </c>
      <c r="X458" t="str">
        <f t="shared" si="138"/>
        <v xml:space="preserve"> </v>
      </c>
    </row>
    <row r="459" spans="1:24" x14ac:dyDescent="0.25">
      <c r="A459">
        <v>20000</v>
      </c>
      <c r="B459">
        <v>0</v>
      </c>
      <c r="C459" t="s">
        <v>8310</v>
      </c>
      <c r="D459" t="s">
        <v>8316</v>
      </c>
      <c r="E459" t="s">
        <v>8221</v>
      </c>
      <c r="F459">
        <f t="shared" si="122"/>
        <v>0</v>
      </c>
      <c r="H459">
        <f t="shared" si="123"/>
        <v>20000</v>
      </c>
      <c r="I459" t="str">
        <f t="shared" si="124"/>
        <v xml:space="preserve"> </v>
      </c>
      <c r="J459" t="str">
        <f t="shared" si="125"/>
        <v xml:space="preserve"> </v>
      </c>
      <c r="K459" t="str">
        <f t="shared" si="126"/>
        <v xml:space="preserve"> </v>
      </c>
      <c r="L459" t="str">
        <f t="shared" si="127"/>
        <v xml:space="preserve"> </v>
      </c>
      <c r="M459" t="str">
        <f t="shared" si="128"/>
        <v xml:space="preserve"> </v>
      </c>
      <c r="N459" t="str">
        <f t="shared" si="129"/>
        <v xml:space="preserve"> </v>
      </c>
      <c r="O459" t="str">
        <f t="shared" si="130"/>
        <v xml:space="preserve"> </v>
      </c>
      <c r="Q459">
        <f t="shared" si="131"/>
        <v>0</v>
      </c>
      <c r="R459" t="str">
        <f t="shared" si="132"/>
        <v xml:space="preserve"> </v>
      </c>
      <c r="S459" t="str">
        <f t="shared" si="133"/>
        <v xml:space="preserve"> </v>
      </c>
      <c r="T459" t="str">
        <f t="shared" si="134"/>
        <v xml:space="preserve"> </v>
      </c>
      <c r="U459" t="str">
        <f t="shared" si="135"/>
        <v xml:space="preserve"> </v>
      </c>
      <c r="V459" t="str">
        <f t="shared" si="136"/>
        <v xml:space="preserve"> </v>
      </c>
      <c r="W459" t="str">
        <f t="shared" si="137"/>
        <v xml:space="preserve"> </v>
      </c>
      <c r="X459" t="str">
        <f t="shared" si="138"/>
        <v xml:space="preserve"> </v>
      </c>
    </row>
    <row r="460" spans="1:24" x14ac:dyDescent="0.25">
      <c r="A460">
        <v>10000</v>
      </c>
      <c r="B460">
        <v>821</v>
      </c>
      <c r="C460" t="s">
        <v>8310</v>
      </c>
      <c r="D460" t="s">
        <v>8316</v>
      </c>
      <c r="E460" t="s">
        <v>8221</v>
      </c>
      <c r="F460">
        <f t="shared" si="122"/>
        <v>8.2100000000000009</v>
      </c>
      <c r="H460">
        <f t="shared" si="123"/>
        <v>10000</v>
      </c>
      <c r="I460" t="str">
        <f t="shared" si="124"/>
        <v xml:space="preserve"> </v>
      </c>
      <c r="J460" t="str">
        <f t="shared" si="125"/>
        <v xml:space="preserve"> </v>
      </c>
      <c r="K460" t="str">
        <f t="shared" si="126"/>
        <v xml:space="preserve"> </v>
      </c>
      <c r="L460" t="str">
        <f t="shared" si="127"/>
        <v xml:space="preserve"> </v>
      </c>
      <c r="M460" t="str">
        <f t="shared" si="128"/>
        <v xml:space="preserve"> </v>
      </c>
      <c r="N460" t="str">
        <f t="shared" si="129"/>
        <v xml:space="preserve"> </v>
      </c>
      <c r="O460" t="str">
        <f t="shared" si="130"/>
        <v xml:space="preserve"> </v>
      </c>
      <c r="Q460">
        <f t="shared" si="131"/>
        <v>8.2100000000000009</v>
      </c>
      <c r="R460" t="str">
        <f t="shared" si="132"/>
        <v xml:space="preserve"> </v>
      </c>
      <c r="S460" t="str">
        <f t="shared" si="133"/>
        <v xml:space="preserve"> </v>
      </c>
      <c r="T460" t="str">
        <f t="shared" si="134"/>
        <v xml:space="preserve"> </v>
      </c>
      <c r="U460" t="str">
        <f t="shared" si="135"/>
        <v xml:space="preserve"> </v>
      </c>
      <c r="V460" t="str">
        <f t="shared" si="136"/>
        <v xml:space="preserve"> </v>
      </c>
      <c r="W460" t="str">
        <f t="shared" si="137"/>
        <v xml:space="preserve"> </v>
      </c>
      <c r="X460" t="str">
        <f t="shared" si="138"/>
        <v xml:space="preserve"> </v>
      </c>
    </row>
    <row r="461" spans="1:24" x14ac:dyDescent="0.25">
      <c r="A461">
        <v>39000</v>
      </c>
      <c r="B461">
        <v>25</v>
      </c>
      <c r="C461" t="s">
        <v>8310</v>
      </c>
      <c r="D461" t="s">
        <v>8316</v>
      </c>
      <c r="E461" t="s">
        <v>8221</v>
      </c>
      <c r="F461">
        <f t="shared" si="122"/>
        <v>6.4102564102564097E-2</v>
      </c>
      <c r="H461">
        <f t="shared" si="123"/>
        <v>39000</v>
      </c>
      <c r="I461" t="str">
        <f t="shared" si="124"/>
        <v xml:space="preserve"> </v>
      </c>
      <c r="J461" t="str">
        <f t="shared" si="125"/>
        <v xml:space="preserve"> </v>
      </c>
      <c r="K461" t="str">
        <f t="shared" si="126"/>
        <v xml:space="preserve"> </v>
      </c>
      <c r="L461" t="str">
        <f t="shared" si="127"/>
        <v xml:space="preserve"> </v>
      </c>
      <c r="M461" t="str">
        <f t="shared" si="128"/>
        <v xml:space="preserve"> </v>
      </c>
      <c r="N461" t="str">
        <f t="shared" si="129"/>
        <v xml:space="preserve"> </v>
      </c>
      <c r="O461" t="str">
        <f t="shared" si="130"/>
        <v xml:space="preserve"> </v>
      </c>
      <c r="Q461">
        <f t="shared" si="131"/>
        <v>6.4102564102564097E-2</v>
      </c>
      <c r="R461" t="str">
        <f t="shared" si="132"/>
        <v xml:space="preserve"> </v>
      </c>
      <c r="S461" t="str">
        <f t="shared" si="133"/>
        <v xml:space="preserve"> </v>
      </c>
      <c r="T461" t="str">
        <f t="shared" si="134"/>
        <v xml:space="preserve"> </v>
      </c>
      <c r="U461" t="str">
        <f t="shared" si="135"/>
        <v xml:space="preserve"> </v>
      </c>
      <c r="V461" t="str">
        <f t="shared" si="136"/>
        <v xml:space="preserve"> </v>
      </c>
      <c r="W461" t="str">
        <f t="shared" si="137"/>
        <v xml:space="preserve"> </v>
      </c>
      <c r="X461" t="str">
        <f t="shared" si="138"/>
        <v xml:space="preserve"> </v>
      </c>
    </row>
    <row r="462" spans="1:24" x14ac:dyDescent="0.25">
      <c r="A462">
        <v>8500</v>
      </c>
      <c r="B462">
        <v>25</v>
      </c>
      <c r="C462" t="s">
        <v>8310</v>
      </c>
      <c r="D462" t="s">
        <v>8316</v>
      </c>
      <c r="E462" t="s">
        <v>8221</v>
      </c>
      <c r="F462">
        <f t="shared" si="122"/>
        <v>0.29411764705882354</v>
      </c>
      <c r="H462">
        <f t="shared" si="123"/>
        <v>8500</v>
      </c>
      <c r="I462" t="str">
        <f t="shared" si="124"/>
        <v xml:space="preserve"> </v>
      </c>
      <c r="J462" t="str">
        <f t="shared" si="125"/>
        <v xml:space="preserve"> </v>
      </c>
      <c r="K462" t="str">
        <f t="shared" si="126"/>
        <v xml:space="preserve"> </v>
      </c>
      <c r="L462" t="str">
        <f t="shared" si="127"/>
        <v xml:space="preserve"> </v>
      </c>
      <c r="M462" t="str">
        <f t="shared" si="128"/>
        <v xml:space="preserve"> </v>
      </c>
      <c r="N462" t="str">
        <f t="shared" si="129"/>
        <v xml:space="preserve"> </v>
      </c>
      <c r="O462" t="str">
        <f t="shared" si="130"/>
        <v xml:space="preserve"> </v>
      </c>
      <c r="Q462">
        <f t="shared" si="131"/>
        <v>0.29411764705882354</v>
      </c>
      <c r="R462" t="str">
        <f t="shared" si="132"/>
        <v xml:space="preserve"> </v>
      </c>
      <c r="S462" t="str">
        <f t="shared" si="133"/>
        <v xml:space="preserve"> </v>
      </c>
      <c r="T462" t="str">
        <f t="shared" si="134"/>
        <v xml:space="preserve"> </v>
      </c>
      <c r="U462" t="str">
        <f t="shared" si="135"/>
        <v xml:space="preserve"> </v>
      </c>
      <c r="V462" t="str">
        <f t="shared" si="136"/>
        <v xml:space="preserve"> </v>
      </c>
      <c r="W462" t="str">
        <f t="shared" si="137"/>
        <v xml:space="preserve"> </v>
      </c>
      <c r="X462" t="str">
        <f t="shared" si="138"/>
        <v xml:space="preserve"> </v>
      </c>
    </row>
    <row r="463" spans="1:24" x14ac:dyDescent="0.25">
      <c r="A463">
        <v>550</v>
      </c>
      <c r="B463">
        <v>0</v>
      </c>
      <c r="C463" t="s">
        <v>8310</v>
      </c>
      <c r="D463" t="s">
        <v>8316</v>
      </c>
      <c r="E463" t="s">
        <v>8221</v>
      </c>
      <c r="F463">
        <f t="shared" si="122"/>
        <v>0</v>
      </c>
      <c r="H463">
        <f t="shared" si="123"/>
        <v>550</v>
      </c>
      <c r="I463" t="str">
        <f t="shared" si="124"/>
        <v xml:space="preserve"> </v>
      </c>
      <c r="J463" t="str">
        <f t="shared" si="125"/>
        <v xml:space="preserve"> </v>
      </c>
      <c r="K463" t="str">
        <f t="shared" si="126"/>
        <v xml:space="preserve"> </v>
      </c>
      <c r="L463" t="str">
        <f t="shared" si="127"/>
        <v xml:space="preserve"> </v>
      </c>
      <c r="M463" t="str">
        <f t="shared" si="128"/>
        <v xml:space="preserve"> </v>
      </c>
      <c r="N463" t="str">
        <f t="shared" si="129"/>
        <v xml:space="preserve"> </v>
      </c>
      <c r="O463" t="str">
        <f t="shared" si="130"/>
        <v xml:space="preserve"> </v>
      </c>
      <c r="Q463">
        <f t="shared" si="131"/>
        <v>0</v>
      </c>
      <c r="R463" t="str">
        <f t="shared" si="132"/>
        <v xml:space="preserve"> </v>
      </c>
      <c r="S463" t="str">
        <f t="shared" si="133"/>
        <v xml:space="preserve"> </v>
      </c>
      <c r="T463" t="str">
        <f t="shared" si="134"/>
        <v xml:space="preserve"> </v>
      </c>
      <c r="U463" t="str">
        <f t="shared" si="135"/>
        <v xml:space="preserve"> </v>
      </c>
      <c r="V463" t="str">
        <f t="shared" si="136"/>
        <v xml:space="preserve"> </v>
      </c>
      <c r="W463" t="str">
        <f t="shared" si="137"/>
        <v xml:space="preserve"> </v>
      </c>
      <c r="X463" t="str">
        <f t="shared" si="138"/>
        <v xml:space="preserve"> </v>
      </c>
    </row>
    <row r="464" spans="1:24" x14ac:dyDescent="0.25">
      <c r="A464">
        <v>100000</v>
      </c>
      <c r="B464">
        <v>0</v>
      </c>
      <c r="C464" t="s">
        <v>8310</v>
      </c>
      <c r="D464" t="s">
        <v>8316</v>
      </c>
      <c r="E464" t="s">
        <v>8221</v>
      </c>
      <c r="F464">
        <f t="shared" si="122"/>
        <v>0</v>
      </c>
      <c r="H464">
        <f t="shared" si="123"/>
        <v>100000</v>
      </c>
      <c r="I464" t="str">
        <f t="shared" si="124"/>
        <v xml:space="preserve"> </v>
      </c>
      <c r="J464" t="str">
        <f t="shared" si="125"/>
        <v xml:space="preserve"> </v>
      </c>
      <c r="K464" t="str">
        <f t="shared" si="126"/>
        <v xml:space="preserve"> </v>
      </c>
      <c r="L464" t="str">
        <f t="shared" si="127"/>
        <v xml:space="preserve"> </v>
      </c>
      <c r="M464" t="str">
        <f t="shared" si="128"/>
        <v xml:space="preserve"> </v>
      </c>
      <c r="N464" t="str">
        <f t="shared" si="129"/>
        <v xml:space="preserve"> </v>
      </c>
      <c r="O464" t="str">
        <f t="shared" si="130"/>
        <v xml:space="preserve"> </v>
      </c>
      <c r="Q464">
        <f t="shared" si="131"/>
        <v>0</v>
      </c>
      <c r="R464" t="str">
        <f t="shared" si="132"/>
        <v xml:space="preserve"> </v>
      </c>
      <c r="S464" t="str">
        <f t="shared" si="133"/>
        <v xml:space="preserve"> </v>
      </c>
      <c r="T464" t="str">
        <f t="shared" si="134"/>
        <v xml:space="preserve"> </v>
      </c>
      <c r="U464" t="str">
        <f t="shared" si="135"/>
        <v xml:space="preserve"> </v>
      </c>
      <c r="V464" t="str">
        <f t="shared" si="136"/>
        <v xml:space="preserve"> </v>
      </c>
      <c r="W464" t="str">
        <f t="shared" si="137"/>
        <v xml:space="preserve"> </v>
      </c>
      <c r="X464" t="str">
        <f t="shared" si="138"/>
        <v xml:space="preserve"> </v>
      </c>
    </row>
    <row r="465" spans="1:24" x14ac:dyDescent="0.25">
      <c r="A465">
        <v>55000</v>
      </c>
      <c r="B465">
        <v>1250</v>
      </c>
      <c r="C465" t="s">
        <v>8310</v>
      </c>
      <c r="D465" t="s">
        <v>8316</v>
      </c>
      <c r="E465" t="s">
        <v>8221</v>
      </c>
      <c r="F465">
        <f t="shared" si="122"/>
        <v>2.2727272727272729</v>
      </c>
      <c r="H465">
        <f t="shared" si="123"/>
        <v>55000</v>
      </c>
      <c r="I465" t="str">
        <f t="shared" si="124"/>
        <v xml:space="preserve"> </v>
      </c>
      <c r="J465" t="str">
        <f t="shared" si="125"/>
        <v xml:space="preserve"> </v>
      </c>
      <c r="K465" t="str">
        <f t="shared" si="126"/>
        <v xml:space="preserve"> </v>
      </c>
      <c r="L465" t="str">
        <f t="shared" si="127"/>
        <v xml:space="preserve"> </v>
      </c>
      <c r="M465" t="str">
        <f t="shared" si="128"/>
        <v xml:space="preserve"> </v>
      </c>
      <c r="N465" t="str">
        <f t="shared" si="129"/>
        <v xml:space="preserve"> </v>
      </c>
      <c r="O465" t="str">
        <f t="shared" si="130"/>
        <v xml:space="preserve"> </v>
      </c>
      <c r="Q465">
        <f t="shared" si="131"/>
        <v>2.2727272727272729</v>
      </c>
      <c r="R465" t="str">
        <f t="shared" si="132"/>
        <v xml:space="preserve"> </v>
      </c>
      <c r="S465" t="str">
        <f t="shared" si="133"/>
        <v xml:space="preserve"> </v>
      </c>
      <c r="T465" t="str">
        <f t="shared" si="134"/>
        <v xml:space="preserve"> </v>
      </c>
      <c r="U465" t="str">
        <f t="shared" si="135"/>
        <v xml:space="preserve"> </v>
      </c>
      <c r="V465" t="str">
        <f t="shared" si="136"/>
        <v xml:space="preserve"> </v>
      </c>
      <c r="W465" t="str">
        <f t="shared" si="137"/>
        <v xml:space="preserve"> </v>
      </c>
      <c r="X465" t="str">
        <f t="shared" si="138"/>
        <v xml:space="preserve"> </v>
      </c>
    </row>
    <row r="466" spans="1:24" x14ac:dyDescent="0.25">
      <c r="A466">
        <v>1010</v>
      </c>
      <c r="B466">
        <v>1</v>
      </c>
      <c r="C466" t="s">
        <v>8310</v>
      </c>
      <c r="D466" t="s">
        <v>8316</v>
      </c>
      <c r="E466" t="s">
        <v>8221</v>
      </c>
      <c r="F466">
        <f t="shared" si="122"/>
        <v>9.9009900990099015E-2</v>
      </c>
      <c r="H466">
        <f t="shared" si="123"/>
        <v>1010</v>
      </c>
      <c r="I466" t="str">
        <f t="shared" si="124"/>
        <v xml:space="preserve"> </v>
      </c>
      <c r="J466" t="str">
        <f t="shared" si="125"/>
        <v xml:space="preserve"> </v>
      </c>
      <c r="K466" t="str">
        <f t="shared" si="126"/>
        <v xml:space="preserve"> </v>
      </c>
      <c r="L466" t="str">
        <f t="shared" si="127"/>
        <v xml:space="preserve"> </v>
      </c>
      <c r="M466" t="str">
        <f t="shared" si="128"/>
        <v xml:space="preserve"> </v>
      </c>
      <c r="N466" t="str">
        <f t="shared" si="129"/>
        <v xml:space="preserve"> </v>
      </c>
      <c r="O466" t="str">
        <f t="shared" si="130"/>
        <v xml:space="preserve"> </v>
      </c>
      <c r="Q466">
        <f t="shared" si="131"/>
        <v>9.9009900990099015E-2</v>
      </c>
      <c r="R466" t="str">
        <f t="shared" si="132"/>
        <v xml:space="preserve"> </v>
      </c>
      <c r="S466" t="str">
        <f t="shared" si="133"/>
        <v xml:space="preserve"> </v>
      </c>
      <c r="T466" t="str">
        <f t="shared" si="134"/>
        <v xml:space="preserve"> </v>
      </c>
      <c r="U466" t="str">
        <f t="shared" si="135"/>
        <v xml:space="preserve"> </v>
      </c>
      <c r="V466" t="str">
        <f t="shared" si="136"/>
        <v xml:space="preserve"> </v>
      </c>
      <c r="W466" t="str">
        <f t="shared" si="137"/>
        <v xml:space="preserve"> </v>
      </c>
      <c r="X466" t="str">
        <f t="shared" si="138"/>
        <v xml:space="preserve"> </v>
      </c>
    </row>
    <row r="467" spans="1:24" x14ac:dyDescent="0.25">
      <c r="A467">
        <v>512</v>
      </c>
      <c r="B467">
        <v>138</v>
      </c>
      <c r="C467" t="s">
        <v>8310</v>
      </c>
      <c r="D467" t="s">
        <v>8316</v>
      </c>
      <c r="E467" t="s">
        <v>8221</v>
      </c>
      <c r="F467">
        <f t="shared" si="122"/>
        <v>26.953125</v>
      </c>
      <c r="H467">
        <f t="shared" si="123"/>
        <v>512</v>
      </c>
      <c r="I467" t="str">
        <f t="shared" si="124"/>
        <v xml:space="preserve"> </v>
      </c>
      <c r="J467" t="str">
        <f t="shared" si="125"/>
        <v xml:space="preserve"> </v>
      </c>
      <c r="K467" t="str">
        <f t="shared" si="126"/>
        <v xml:space="preserve"> </v>
      </c>
      <c r="L467" t="str">
        <f t="shared" si="127"/>
        <v xml:space="preserve"> </v>
      </c>
      <c r="M467" t="str">
        <f t="shared" si="128"/>
        <v xml:space="preserve"> </v>
      </c>
      <c r="N467" t="str">
        <f t="shared" si="129"/>
        <v xml:space="preserve"> </v>
      </c>
      <c r="O467" t="str">
        <f t="shared" si="130"/>
        <v xml:space="preserve"> </v>
      </c>
      <c r="Q467">
        <f t="shared" si="131"/>
        <v>26.953125</v>
      </c>
      <c r="R467" t="str">
        <f t="shared" si="132"/>
        <v xml:space="preserve"> </v>
      </c>
      <c r="S467" t="str">
        <f t="shared" si="133"/>
        <v xml:space="preserve"> </v>
      </c>
      <c r="T467" t="str">
        <f t="shared" si="134"/>
        <v xml:space="preserve"> </v>
      </c>
      <c r="U467" t="str">
        <f t="shared" si="135"/>
        <v xml:space="preserve"> </v>
      </c>
      <c r="V467" t="str">
        <f t="shared" si="136"/>
        <v xml:space="preserve"> </v>
      </c>
      <c r="W467" t="str">
        <f t="shared" si="137"/>
        <v xml:space="preserve"> </v>
      </c>
      <c r="X467" t="str">
        <f t="shared" si="138"/>
        <v xml:space="preserve"> </v>
      </c>
    </row>
    <row r="468" spans="1:24" x14ac:dyDescent="0.25">
      <c r="A468">
        <v>10000</v>
      </c>
      <c r="B468">
        <v>76</v>
      </c>
      <c r="C468" t="s">
        <v>8310</v>
      </c>
      <c r="D468" t="s">
        <v>8316</v>
      </c>
      <c r="E468" t="s">
        <v>8221</v>
      </c>
      <c r="F468">
        <f t="shared" si="122"/>
        <v>0.76</v>
      </c>
      <c r="H468">
        <f t="shared" si="123"/>
        <v>10000</v>
      </c>
      <c r="I468" t="str">
        <f t="shared" si="124"/>
        <v xml:space="preserve"> </v>
      </c>
      <c r="J468" t="str">
        <f t="shared" si="125"/>
        <v xml:space="preserve"> </v>
      </c>
      <c r="K468" t="str">
        <f t="shared" si="126"/>
        <v xml:space="preserve"> </v>
      </c>
      <c r="L468" t="str">
        <f t="shared" si="127"/>
        <v xml:space="preserve"> </v>
      </c>
      <c r="M468" t="str">
        <f t="shared" si="128"/>
        <v xml:space="preserve"> </v>
      </c>
      <c r="N468" t="str">
        <f t="shared" si="129"/>
        <v xml:space="preserve"> </v>
      </c>
      <c r="O468" t="str">
        <f t="shared" si="130"/>
        <v xml:space="preserve"> </v>
      </c>
      <c r="Q468">
        <f t="shared" si="131"/>
        <v>0.76</v>
      </c>
      <c r="R468" t="str">
        <f t="shared" si="132"/>
        <v xml:space="preserve"> </v>
      </c>
      <c r="S468" t="str">
        <f t="shared" si="133"/>
        <v xml:space="preserve"> </v>
      </c>
      <c r="T468" t="str">
        <f t="shared" si="134"/>
        <v xml:space="preserve"> </v>
      </c>
      <c r="U468" t="str">
        <f t="shared" si="135"/>
        <v xml:space="preserve"> </v>
      </c>
      <c r="V468" t="str">
        <f t="shared" si="136"/>
        <v xml:space="preserve"> </v>
      </c>
      <c r="W468" t="str">
        <f t="shared" si="137"/>
        <v xml:space="preserve"> </v>
      </c>
      <c r="X468" t="str">
        <f t="shared" si="138"/>
        <v xml:space="preserve"> </v>
      </c>
    </row>
    <row r="469" spans="1:24" x14ac:dyDescent="0.25">
      <c r="A469">
        <v>20000</v>
      </c>
      <c r="B469">
        <v>4315</v>
      </c>
      <c r="C469" t="s">
        <v>8310</v>
      </c>
      <c r="D469" t="s">
        <v>8316</v>
      </c>
      <c r="E469" t="s">
        <v>8221</v>
      </c>
      <c r="F469">
        <f t="shared" si="122"/>
        <v>21.574999999999999</v>
      </c>
      <c r="H469">
        <f t="shared" si="123"/>
        <v>20000</v>
      </c>
      <c r="I469" t="str">
        <f t="shared" si="124"/>
        <v xml:space="preserve"> </v>
      </c>
      <c r="J469" t="str">
        <f t="shared" si="125"/>
        <v xml:space="preserve"> </v>
      </c>
      <c r="K469" t="str">
        <f t="shared" si="126"/>
        <v xml:space="preserve"> </v>
      </c>
      <c r="L469" t="str">
        <f t="shared" si="127"/>
        <v xml:space="preserve"> </v>
      </c>
      <c r="M469" t="str">
        <f t="shared" si="128"/>
        <v xml:space="preserve"> </v>
      </c>
      <c r="N469" t="str">
        <f t="shared" si="129"/>
        <v xml:space="preserve"> </v>
      </c>
      <c r="O469" t="str">
        <f t="shared" si="130"/>
        <v xml:space="preserve"> </v>
      </c>
      <c r="Q469">
        <f t="shared" si="131"/>
        <v>21.574999999999999</v>
      </c>
      <c r="R469" t="str">
        <f t="shared" si="132"/>
        <v xml:space="preserve"> </v>
      </c>
      <c r="S469" t="str">
        <f t="shared" si="133"/>
        <v xml:space="preserve"> </v>
      </c>
      <c r="T469" t="str">
        <f t="shared" si="134"/>
        <v xml:space="preserve"> </v>
      </c>
      <c r="U469" t="str">
        <f t="shared" si="135"/>
        <v xml:space="preserve"> </v>
      </c>
      <c r="V469" t="str">
        <f t="shared" si="136"/>
        <v xml:space="preserve"> </v>
      </c>
      <c r="W469" t="str">
        <f t="shared" si="137"/>
        <v xml:space="preserve"> </v>
      </c>
      <c r="X469" t="str">
        <f t="shared" si="138"/>
        <v xml:space="preserve"> </v>
      </c>
    </row>
    <row r="470" spans="1:24" x14ac:dyDescent="0.25">
      <c r="A470">
        <v>7500</v>
      </c>
      <c r="B470">
        <v>0</v>
      </c>
      <c r="C470" t="s">
        <v>8310</v>
      </c>
      <c r="D470" t="s">
        <v>8316</v>
      </c>
      <c r="E470" t="s">
        <v>8221</v>
      </c>
      <c r="F470">
        <f t="shared" si="122"/>
        <v>0</v>
      </c>
      <c r="H470">
        <f t="shared" si="123"/>
        <v>7500</v>
      </c>
      <c r="I470" t="str">
        <f t="shared" si="124"/>
        <v xml:space="preserve"> </v>
      </c>
      <c r="J470" t="str">
        <f t="shared" si="125"/>
        <v xml:space="preserve"> </v>
      </c>
      <c r="K470" t="str">
        <f t="shared" si="126"/>
        <v xml:space="preserve"> </v>
      </c>
      <c r="L470" t="str">
        <f t="shared" si="127"/>
        <v xml:space="preserve"> </v>
      </c>
      <c r="M470" t="str">
        <f t="shared" si="128"/>
        <v xml:space="preserve"> </v>
      </c>
      <c r="N470" t="str">
        <f t="shared" si="129"/>
        <v xml:space="preserve"> </v>
      </c>
      <c r="O470" t="str">
        <f t="shared" si="130"/>
        <v xml:space="preserve"> </v>
      </c>
      <c r="Q470">
        <f t="shared" si="131"/>
        <v>0</v>
      </c>
      <c r="R470" t="str">
        <f t="shared" si="132"/>
        <v xml:space="preserve"> </v>
      </c>
      <c r="S470" t="str">
        <f t="shared" si="133"/>
        <v xml:space="preserve"> </v>
      </c>
      <c r="T470" t="str">
        <f t="shared" si="134"/>
        <v xml:space="preserve"> </v>
      </c>
      <c r="U470" t="str">
        <f t="shared" si="135"/>
        <v xml:space="preserve"> </v>
      </c>
      <c r="V470" t="str">
        <f t="shared" si="136"/>
        <v xml:space="preserve"> </v>
      </c>
      <c r="W470" t="str">
        <f t="shared" si="137"/>
        <v xml:space="preserve"> </v>
      </c>
      <c r="X470" t="str">
        <f t="shared" si="138"/>
        <v xml:space="preserve"> </v>
      </c>
    </row>
    <row r="471" spans="1:24" x14ac:dyDescent="0.25">
      <c r="A471">
        <v>6000</v>
      </c>
      <c r="B471">
        <v>0</v>
      </c>
      <c r="C471" t="s">
        <v>8310</v>
      </c>
      <c r="D471" t="s">
        <v>8316</v>
      </c>
      <c r="E471" t="s">
        <v>8221</v>
      </c>
      <c r="F471">
        <f t="shared" si="122"/>
        <v>0</v>
      </c>
      <c r="H471">
        <f t="shared" si="123"/>
        <v>6000</v>
      </c>
      <c r="I471" t="str">
        <f t="shared" si="124"/>
        <v xml:space="preserve"> </v>
      </c>
      <c r="J471" t="str">
        <f t="shared" si="125"/>
        <v xml:space="preserve"> </v>
      </c>
      <c r="K471" t="str">
        <f t="shared" si="126"/>
        <v xml:space="preserve"> </v>
      </c>
      <c r="L471" t="str">
        <f t="shared" si="127"/>
        <v xml:space="preserve"> </v>
      </c>
      <c r="M471" t="str">
        <f t="shared" si="128"/>
        <v xml:space="preserve"> </v>
      </c>
      <c r="N471" t="str">
        <f t="shared" si="129"/>
        <v xml:space="preserve"> </v>
      </c>
      <c r="O471" t="str">
        <f t="shared" si="130"/>
        <v xml:space="preserve"> </v>
      </c>
      <c r="Q471">
        <f t="shared" si="131"/>
        <v>0</v>
      </c>
      <c r="R471" t="str">
        <f t="shared" si="132"/>
        <v xml:space="preserve"> </v>
      </c>
      <c r="S471" t="str">
        <f t="shared" si="133"/>
        <v xml:space="preserve"> </v>
      </c>
      <c r="T471" t="str">
        <f t="shared" si="134"/>
        <v xml:space="preserve"> </v>
      </c>
      <c r="U471" t="str">
        <f t="shared" si="135"/>
        <v xml:space="preserve"> </v>
      </c>
      <c r="V471" t="str">
        <f t="shared" si="136"/>
        <v xml:space="preserve"> </v>
      </c>
      <c r="W471" t="str">
        <f t="shared" si="137"/>
        <v xml:space="preserve"> </v>
      </c>
      <c r="X471" t="str">
        <f t="shared" si="138"/>
        <v xml:space="preserve"> </v>
      </c>
    </row>
    <row r="472" spans="1:24" x14ac:dyDescent="0.25">
      <c r="A472">
        <v>5000</v>
      </c>
      <c r="B472">
        <v>51</v>
      </c>
      <c r="C472" t="s">
        <v>8310</v>
      </c>
      <c r="D472" t="s">
        <v>8316</v>
      </c>
      <c r="E472" t="s">
        <v>8221</v>
      </c>
      <c r="F472">
        <f t="shared" si="122"/>
        <v>1.02</v>
      </c>
      <c r="H472">
        <f t="shared" si="123"/>
        <v>5000</v>
      </c>
      <c r="I472" t="str">
        <f t="shared" si="124"/>
        <v xml:space="preserve"> </v>
      </c>
      <c r="J472" t="str">
        <f t="shared" si="125"/>
        <v xml:space="preserve"> </v>
      </c>
      <c r="K472" t="str">
        <f t="shared" si="126"/>
        <v xml:space="preserve"> </v>
      </c>
      <c r="L472" t="str">
        <f t="shared" si="127"/>
        <v xml:space="preserve"> </v>
      </c>
      <c r="M472" t="str">
        <f t="shared" si="128"/>
        <v xml:space="preserve"> </v>
      </c>
      <c r="N472" t="str">
        <f t="shared" si="129"/>
        <v xml:space="preserve"> </v>
      </c>
      <c r="O472" t="str">
        <f t="shared" si="130"/>
        <v xml:space="preserve"> </v>
      </c>
      <c r="Q472">
        <f t="shared" si="131"/>
        <v>1.02</v>
      </c>
      <c r="R472" t="str">
        <f t="shared" si="132"/>
        <v xml:space="preserve"> </v>
      </c>
      <c r="S472" t="str">
        <f t="shared" si="133"/>
        <v xml:space="preserve"> </v>
      </c>
      <c r="T472" t="str">
        <f t="shared" si="134"/>
        <v xml:space="preserve"> </v>
      </c>
      <c r="U472" t="str">
        <f t="shared" si="135"/>
        <v xml:space="preserve"> </v>
      </c>
      <c r="V472" t="str">
        <f t="shared" si="136"/>
        <v xml:space="preserve"> </v>
      </c>
      <c r="W472" t="str">
        <f t="shared" si="137"/>
        <v xml:space="preserve"> </v>
      </c>
      <c r="X472" t="str">
        <f t="shared" si="138"/>
        <v xml:space="preserve"> </v>
      </c>
    </row>
    <row r="473" spans="1:24" x14ac:dyDescent="0.25">
      <c r="A473">
        <v>55000</v>
      </c>
      <c r="B473">
        <v>6541</v>
      </c>
      <c r="C473" t="s">
        <v>8310</v>
      </c>
      <c r="D473" t="s">
        <v>8316</v>
      </c>
      <c r="E473" t="s">
        <v>8221</v>
      </c>
      <c r="F473">
        <f t="shared" si="122"/>
        <v>11.892727272727273</v>
      </c>
      <c r="H473">
        <f t="shared" si="123"/>
        <v>55000</v>
      </c>
      <c r="I473" t="str">
        <f t="shared" si="124"/>
        <v xml:space="preserve"> </v>
      </c>
      <c r="J473" t="str">
        <f t="shared" si="125"/>
        <v xml:space="preserve"> </v>
      </c>
      <c r="K473" t="str">
        <f t="shared" si="126"/>
        <v xml:space="preserve"> </v>
      </c>
      <c r="L473" t="str">
        <f t="shared" si="127"/>
        <v xml:space="preserve"> </v>
      </c>
      <c r="M473" t="str">
        <f t="shared" si="128"/>
        <v xml:space="preserve"> </v>
      </c>
      <c r="N473" t="str">
        <f t="shared" si="129"/>
        <v xml:space="preserve"> </v>
      </c>
      <c r="O473" t="str">
        <f t="shared" si="130"/>
        <v xml:space="preserve"> </v>
      </c>
      <c r="Q473">
        <f t="shared" si="131"/>
        <v>11.892727272727273</v>
      </c>
      <c r="R473" t="str">
        <f t="shared" si="132"/>
        <v xml:space="preserve"> </v>
      </c>
      <c r="S473" t="str">
        <f t="shared" si="133"/>
        <v xml:space="preserve"> </v>
      </c>
      <c r="T473" t="str">
        <f t="shared" si="134"/>
        <v xml:space="preserve"> </v>
      </c>
      <c r="U473" t="str">
        <f t="shared" si="135"/>
        <v xml:space="preserve"> </v>
      </c>
      <c r="V473" t="str">
        <f t="shared" si="136"/>
        <v xml:space="preserve"> </v>
      </c>
      <c r="W473" t="str">
        <f t="shared" si="137"/>
        <v xml:space="preserve"> </v>
      </c>
      <c r="X473" t="str">
        <f t="shared" si="138"/>
        <v xml:space="preserve"> </v>
      </c>
    </row>
    <row r="474" spans="1:24" x14ac:dyDescent="0.25">
      <c r="A474">
        <v>800</v>
      </c>
      <c r="B474">
        <v>141</v>
      </c>
      <c r="C474" t="s">
        <v>8310</v>
      </c>
      <c r="D474" t="s">
        <v>8316</v>
      </c>
      <c r="E474" t="s">
        <v>8221</v>
      </c>
      <c r="F474">
        <f t="shared" si="122"/>
        <v>17.625</v>
      </c>
      <c r="H474">
        <f t="shared" si="123"/>
        <v>800</v>
      </c>
      <c r="I474" t="str">
        <f t="shared" si="124"/>
        <v xml:space="preserve"> </v>
      </c>
      <c r="J474" t="str">
        <f t="shared" si="125"/>
        <v xml:space="preserve"> </v>
      </c>
      <c r="K474" t="str">
        <f t="shared" si="126"/>
        <v xml:space="preserve"> </v>
      </c>
      <c r="L474" t="str">
        <f t="shared" si="127"/>
        <v xml:space="preserve"> </v>
      </c>
      <c r="M474" t="str">
        <f t="shared" si="128"/>
        <v xml:space="preserve"> </v>
      </c>
      <c r="N474" t="str">
        <f t="shared" si="129"/>
        <v xml:space="preserve"> </v>
      </c>
      <c r="O474" t="str">
        <f t="shared" si="130"/>
        <v xml:space="preserve"> </v>
      </c>
      <c r="Q474">
        <f t="shared" si="131"/>
        <v>17.625</v>
      </c>
      <c r="R474" t="str">
        <f t="shared" si="132"/>
        <v xml:space="preserve"> </v>
      </c>
      <c r="S474" t="str">
        <f t="shared" si="133"/>
        <v xml:space="preserve"> </v>
      </c>
      <c r="T474" t="str">
        <f t="shared" si="134"/>
        <v xml:space="preserve"> </v>
      </c>
      <c r="U474" t="str">
        <f t="shared" si="135"/>
        <v xml:space="preserve"> </v>
      </c>
      <c r="V474" t="str">
        <f t="shared" si="136"/>
        <v xml:space="preserve"> </v>
      </c>
      <c r="W474" t="str">
        <f t="shared" si="137"/>
        <v xml:space="preserve"> </v>
      </c>
      <c r="X474" t="str">
        <f t="shared" si="138"/>
        <v xml:space="preserve"> </v>
      </c>
    </row>
    <row r="475" spans="1:24" x14ac:dyDescent="0.25">
      <c r="A475">
        <v>30000</v>
      </c>
      <c r="B475">
        <v>861</v>
      </c>
      <c r="C475" t="s">
        <v>8310</v>
      </c>
      <c r="D475" t="s">
        <v>8316</v>
      </c>
      <c r="E475" t="s">
        <v>8221</v>
      </c>
      <c r="F475">
        <f t="shared" si="122"/>
        <v>2.87</v>
      </c>
      <c r="H475">
        <f t="shared" si="123"/>
        <v>30000</v>
      </c>
      <c r="I475" t="str">
        <f t="shared" si="124"/>
        <v xml:space="preserve"> </v>
      </c>
      <c r="J475" t="str">
        <f t="shared" si="125"/>
        <v xml:space="preserve"> </v>
      </c>
      <c r="K475" t="str">
        <f t="shared" si="126"/>
        <v xml:space="preserve"> </v>
      </c>
      <c r="L475" t="str">
        <f t="shared" si="127"/>
        <v xml:space="preserve"> </v>
      </c>
      <c r="M475" t="str">
        <f t="shared" si="128"/>
        <v xml:space="preserve"> </v>
      </c>
      <c r="N475" t="str">
        <f t="shared" si="129"/>
        <v xml:space="preserve"> </v>
      </c>
      <c r="O475" t="str">
        <f t="shared" si="130"/>
        <v xml:space="preserve"> </v>
      </c>
      <c r="Q475">
        <f t="shared" si="131"/>
        <v>2.87</v>
      </c>
      <c r="R475" t="str">
        <f t="shared" si="132"/>
        <v xml:space="preserve"> </v>
      </c>
      <c r="S475" t="str">
        <f t="shared" si="133"/>
        <v xml:space="preserve"> </v>
      </c>
      <c r="T475" t="str">
        <f t="shared" si="134"/>
        <v xml:space="preserve"> </v>
      </c>
      <c r="U475" t="str">
        <f t="shared" si="135"/>
        <v xml:space="preserve"> </v>
      </c>
      <c r="V475" t="str">
        <f t="shared" si="136"/>
        <v xml:space="preserve"> </v>
      </c>
      <c r="W475" t="str">
        <f t="shared" si="137"/>
        <v xml:space="preserve"> </v>
      </c>
      <c r="X475" t="str">
        <f t="shared" si="138"/>
        <v xml:space="preserve"> </v>
      </c>
    </row>
    <row r="476" spans="1:24" x14ac:dyDescent="0.25">
      <c r="A476">
        <v>3300</v>
      </c>
      <c r="B476">
        <v>1</v>
      </c>
      <c r="C476" t="s">
        <v>8310</v>
      </c>
      <c r="D476" t="s">
        <v>8316</v>
      </c>
      <c r="E476" t="s">
        <v>8221</v>
      </c>
      <c r="F476">
        <f t="shared" si="122"/>
        <v>3.0303030303030304E-2</v>
      </c>
      <c r="H476">
        <f t="shared" si="123"/>
        <v>3300</v>
      </c>
      <c r="I476" t="str">
        <f t="shared" si="124"/>
        <v xml:space="preserve"> </v>
      </c>
      <c r="J476" t="str">
        <f t="shared" si="125"/>
        <v xml:space="preserve"> </v>
      </c>
      <c r="K476" t="str">
        <f t="shared" si="126"/>
        <v xml:space="preserve"> </v>
      </c>
      <c r="L476" t="str">
        <f t="shared" si="127"/>
        <v xml:space="preserve"> </v>
      </c>
      <c r="M476" t="str">
        <f t="shared" si="128"/>
        <v xml:space="preserve"> </v>
      </c>
      <c r="N476" t="str">
        <f t="shared" si="129"/>
        <v xml:space="preserve"> </v>
      </c>
      <c r="O476" t="str">
        <f t="shared" si="130"/>
        <v xml:space="preserve"> </v>
      </c>
      <c r="Q476">
        <f t="shared" si="131"/>
        <v>3.0303030303030304E-2</v>
      </c>
      <c r="R476" t="str">
        <f t="shared" si="132"/>
        <v xml:space="preserve"> </v>
      </c>
      <c r="S476" t="str">
        <f t="shared" si="133"/>
        <v xml:space="preserve"> </v>
      </c>
      <c r="T476" t="str">
        <f t="shared" si="134"/>
        <v xml:space="preserve"> </v>
      </c>
      <c r="U476" t="str">
        <f t="shared" si="135"/>
        <v xml:space="preserve"> </v>
      </c>
      <c r="V476" t="str">
        <f t="shared" si="136"/>
        <v xml:space="preserve"> </v>
      </c>
      <c r="W476" t="str">
        <f t="shared" si="137"/>
        <v xml:space="preserve"> </v>
      </c>
      <c r="X476" t="str">
        <f t="shared" si="138"/>
        <v xml:space="preserve"> </v>
      </c>
    </row>
    <row r="477" spans="1:24" x14ac:dyDescent="0.25">
      <c r="A477">
        <v>2000</v>
      </c>
      <c r="B477">
        <v>0</v>
      </c>
      <c r="C477" t="s">
        <v>8310</v>
      </c>
      <c r="D477" t="s">
        <v>8316</v>
      </c>
      <c r="E477" t="s">
        <v>8221</v>
      </c>
      <c r="F477">
        <f t="shared" si="122"/>
        <v>0</v>
      </c>
      <c r="H477">
        <f t="shared" si="123"/>
        <v>2000</v>
      </c>
      <c r="I477" t="str">
        <f t="shared" si="124"/>
        <v xml:space="preserve"> </v>
      </c>
      <c r="J477" t="str">
        <f t="shared" si="125"/>
        <v xml:space="preserve"> </v>
      </c>
      <c r="K477" t="str">
        <f t="shared" si="126"/>
        <v xml:space="preserve"> </v>
      </c>
      <c r="L477" t="str">
        <f t="shared" si="127"/>
        <v xml:space="preserve"> </v>
      </c>
      <c r="M477" t="str">
        <f t="shared" si="128"/>
        <v xml:space="preserve"> </v>
      </c>
      <c r="N477" t="str">
        <f t="shared" si="129"/>
        <v xml:space="preserve"> </v>
      </c>
      <c r="O477" t="str">
        <f t="shared" si="130"/>
        <v xml:space="preserve"> </v>
      </c>
      <c r="Q477">
        <f t="shared" si="131"/>
        <v>0</v>
      </c>
      <c r="R477" t="str">
        <f t="shared" si="132"/>
        <v xml:space="preserve"> </v>
      </c>
      <c r="S477" t="str">
        <f t="shared" si="133"/>
        <v xml:space="preserve"> </v>
      </c>
      <c r="T477" t="str">
        <f t="shared" si="134"/>
        <v xml:space="preserve"> </v>
      </c>
      <c r="U477" t="str">
        <f t="shared" si="135"/>
        <v xml:space="preserve"> </v>
      </c>
      <c r="V477" t="str">
        <f t="shared" si="136"/>
        <v xml:space="preserve"> </v>
      </c>
      <c r="W477" t="str">
        <f t="shared" si="137"/>
        <v xml:space="preserve"> </v>
      </c>
      <c r="X477" t="str">
        <f t="shared" si="138"/>
        <v xml:space="preserve"> </v>
      </c>
    </row>
    <row r="478" spans="1:24" x14ac:dyDescent="0.25">
      <c r="A478">
        <v>220000</v>
      </c>
      <c r="B478">
        <v>4906.59</v>
      </c>
      <c r="C478" t="s">
        <v>8310</v>
      </c>
      <c r="D478" t="s">
        <v>8316</v>
      </c>
      <c r="E478" t="s">
        <v>8221</v>
      </c>
      <c r="F478">
        <f t="shared" si="122"/>
        <v>2.230268181818182</v>
      </c>
      <c r="H478">
        <f t="shared" si="123"/>
        <v>220000</v>
      </c>
      <c r="I478" t="str">
        <f t="shared" si="124"/>
        <v xml:space="preserve"> </v>
      </c>
      <c r="J478" t="str">
        <f t="shared" si="125"/>
        <v xml:space="preserve"> </v>
      </c>
      <c r="K478" t="str">
        <f t="shared" si="126"/>
        <v xml:space="preserve"> </v>
      </c>
      <c r="L478" t="str">
        <f t="shared" si="127"/>
        <v xml:space="preserve"> </v>
      </c>
      <c r="M478" t="str">
        <f t="shared" si="128"/>
        <v xml:space="preserve"> </v>
      </c>
      <c r="N478" t="str">
        <f t="shared" si="129"/>
        <v xml:space="preserve"> </v>
      </c>
      <c r="O478" t="str">
        <f t="shared" si="130"/>
        <v xml:space="preserve"> </v>
      </c>
      <c r="Q478">
        <f t="shared" si="131"/>
        <v>2.230268181818182</v>
      </c>
      <c r="R478" t="str">
        <f t="shared" si="132"/>
        <v xml:space="preserve"> </v>
      </c>
      <c r="S478" t="str">
        <f t="shared" si="133"/>
        <v xml:space="preserve"> </v>
      </c>
      <c r="T478" t="str">
        <f t="shared" si="134"/>
        <v xml:space="preserve"> </v>
      </c>
      <c r="U478" t="str">
        <f t="shared" si="135"/>
        <v xml:space="preserve"> </v>
      </c>
      <c r="V478" t="str">
        <f t="shared" si="136"/>
        <v xml:space="preserve"> </v>
      </c>
      <c r="W478" t="str">
        <f t="shared" si="137"/>
        <v xml:space="preserve"> </v>
      </c>
      <c r="X478" t="str">
        <f t="shared" si="138"/>
        <v xml:space="preserve"> </v>
      </c>
    </row>
    <row r="479" spans="1:24" x14ac:dyDescent="0.25">
      <c r="A479">
        <v>1500</v>
      </c>
      <c r="B479">
        <v>0</v>
      </c>
      <c r="C479" t="s">
        <v>8310</v>
      </c>
      <c r="D479" t="s">
        <v>8316</v>
      </c>
      <c r="E479" t="s">
        <v>8221</v>
      </c>
      <c r="F479">
        <f t="shared" si="122"/>
        <v>0</v>
      </c>
      <c r="H479">
        <f t="shared" si="123"/>
        <v>1500</v>
      </c>
      <c r="I479" t="str">
        <f t="shared" si="124"/>
        <v xml:space="preserve"> </v>
      </c>
      <c r="J479" t="str">
        <f t="shared" si="125"/>
        <v xml:space="preserve"> </v>
      </c>
      <c r="K479" t="str">
        <f t="shared" si="126"/>
        <v xml:space="preserve"> </v>
      </c>
      <c r="L479" t="str">
        <f t="shared" si="127"/>
        <v xml:space="preserve"> </v>
      </c>
      <c r="M479" t="str">
        <f t="shared" si="128"/>
        <v xml:space="preserve"> </v>
      </c>
      <c r="N479" t="str">
        <f t="shared" si="129"/>
        <v xml:space="preserve"> </v>
      </c>
      <c r="O479" t="str">
        <f t="shared" si="130"/>
        <v xml:space="preserve"> </v>
      </c>
      <c r="Q479">
        <f t="shared" si="131"/>
        <v>0</v>
      </c>
      <c r="R479" t="str">
        <f t="shared" si="132"/>
        <v xml:space="preserve"> </v>
      </c>
      <c r="S479" t="str">
        <f t="shared" si="133"/>
        <v xml:space="preserve"> </v>
      </c>
      <c r="T479" t="str">
        <f t="shared" si="134"/>
        <v xml:space="preserve"> </v>
      </c>
      <c r="U479" t="str">
        <f t="shared" si="135"/>
        <v xml:space="preserve"> </v>
      </c>
      <c r="V479" t="str">
        <f t="shared" si="136"/>
        <v xml:space="preserve"> </v>
      </c>
      <c r="W479" t="str">
        <f t="shared" si="137"/>
        <v xml:space="preserve"> </v>
      </c>
      <c r="X479" t="str">
        <f t="shared" si="138"/>
        <v xml:space="preserve"> </v>
      </c>
    </row>
    <row r="480" spans="1:24" x14ac:dyDescent="0.25">
      <c r="A480">
        <v>10000</v>
      </c>
      <c r="B480">
        <v>0</v>
      </c>
      <c r="C480" t="s">
        <v>8310</v>
      </c>
      <c r="D480" t="s">
        <v>8316</v>
      </c>
      <c r="E480" t="s">
        <v>8221</v>
      </c>
      <c r="F480">
        <f t="shared" si="122"/>
        <v>0</v>
      </c>
      <c r="H480">
        <f t="shared" si="123"/>
        <v>10000</v>
      </c>
      <c r="I480" t="str">
        <f t="shared" si="124"/>
        <v xml:space="preserve"> </v>
      </c>
      <c r="J480" t="str">
        <f t="shared" si="125"/>
        <v xml:space="preserve"> </v>
      </c>
      <c r="K480" t="str">
        <f t="shared" si="126"/>
        <v xml:space="preserve"> </v>
      </c>
      <c r="L480" t="str">
        <f t="shared" si="127"/>
        <v xml:space="preserve"> </v>
      </c>
      <c r="M480" t="str">
        <f t="shared" si="128"/>
        <v xml:space="preserve"> </v>
      </c>
      <c r="N480" t="str">
        <f t="shared" si="129"/>
        <v xml:space="preserve"> </v>
      </c>
      <c r="O480" t="str">
        <f t="shared" si="130"/>
        <v xml:space="preserve"> </v>
      </c>
      <c r="Q480">
        <f t="shared" si="131"/>
        <v>0</v>
      </c>
      <c r="R480" t="str">
        <f t="shared" si="132"/>
        <v xml:space="preserve"> </v>
      </c>
      <c r="S480" t="str">
        <f t="shared" si="133"/>
        <v xml:space="preserve"> </v>
      </c>
      <c r="T480" t="str">
        <f t="shared" si="134"/>
        <v xml:space="preserve"> </v>
      </c>
      <c r="U480" t="str">
        <f t="shared" si="135"/>
        <v xml:space="preserve"> </v>
      </c>
      <c r="V480" t="str">
        <f t="shared" si="136"/>
        <v xml:space="preserve"> </v>
      </c>
      <c r="W480" t="str">
        <f t="shared" si="137"/>
        <v xml:space="preserve"> </v>
      </c>
      <c r="X480" t="str">
        <f t="shared" si="138"/>
        <v xml:space="preserve"> </v>
      </c>
    </row>
    <row r="481" spans="1:24" x14ac:dyDescent="0.25">
      <c r="A481">
        <v>15000</v>
      </c>
      <c r="B481">
        <v>4884</v>
      </c>
      <c r="C481" t="s">
        <v>8310</v>
      </c>
      <c r="D481" t="s">
        <v>8316</v>
      </c>
      <c r="E481" t="s">
        <v>8221</v>
      </c>
      <c r="F481">
        <f t="shared" si="122"/>
        <v>32.56</v>
      </c>
      <c r="H481">
        <f t="shared" si="123"/>
        <v>15000</v>
      </c>
      <c r="I481" t="str">
        <f t="shared" si="124"/>
        <v xml:space="preserve"> </v>
      </c>
      <c r="J481" t="str">
        <f t="shared" si="125"/>
        <v xml:space="preserve"> </v>
      </c>
      <c r="K481" t="str">
        <f t="shared" si="126"/>
        <v xml:space="preserve"> </v>
      </c>
      <c r="L481" t="str">
        <f t="shared" si="127"/>
        <v xml:space="preserve"> </v>
      </c>
      <c r="M481" t="str">
        <f t="shared" si="128"/>
        <v xml:space="preserve"> </v>
      </c>
      <c r="N481" t="str">
        <f t="shared" si="129"/>
        <v xml:space="preserve"> </v>
      </c>
      <c r="O481" t="str">
        <f t="shared" si="130"/>
        <v xml:space="preserve"> </v>
      </c>
      <c r="Q481">
        <f t="shared" si="131"/>
        <v>32.56</v>
      </c>
      <c r="R481" t="str">
        <f t="shared" si="132"/>
        <v xml:space="preserve"> </v>
      </c>
      <c r="S481" t="str">
        <f t="shared" si="133"/>
        <v xml:space="preserve"> </v>
      </c>
      <c r="T481" t="str">
        <f t="shared" si="134"/>
        <v xml:space="preserve"> </v>
      </c>
      <c r="U481" t="str">
        <f t="shared" si="135"/>
        <v xml:space="preserve"> </v>
      </c>
      <c r="V481" t="str">
        <f t="shared" si="136"/>
        <v xml:space="preserve"> </v>
      </c>
      <c r="W481" t="str">
        <f t="shared" si="137"/>
        <v xml:space="preserve"> </v>
      </c>
      <c r="X481" t="str">
        <f t="shared" si="138"/>
        <v xml:space="preserve"> </v>
      </c>
    </row>
    <row r="482" spans="1:24" x14ac:dyDescent="0.25">
      <c r="A482">
        <v>40000</v>
      </c>
      <c r="B482">
        <v>7764</v>
      </c>
      <c r="C482" t="s">
        <v>8310</v>
      </c>
      <c r="D482" t="s">
        <v>8316</v>
      </c>
      <c r="E482" t="s">
        <v>8221</v>
      </c>
      <c r="F482">
        <f t="shared" si="122"/>
        <v>19.41</v>
      </c>
      <c r="H482">
        <f t="shared" si="123"/>
        <v>40000</v>
      </c>
      <c r="I482" t="str">
        <f t="shared" si="124"/>
        <v xml:space="preserve"> </v>
      </c>
      <c r="J482" t="str">
        <f t="shared" si="125"/>
        <v xml:space="preserve"> </v>
      </c>
      <c r="K482" t="str">
        <f t="shared" si="126"/>
        <v xml:space="preserve"> </v>
      </c>
      <c r="L482" t="str">
        <f t="shared" si="127"/>
        <v xml:space="preserve"> </v>
      </c>
      <c r="M482" t="str">
        <f t="shared" si="128"/>
        <v xml:space="preserve"> </v>
      </c>
      <c r="N482" t="str">
        <f t="shared" si="129"/>
        <v xml:space="preserve"> </v>
      </c>
      <c r="O482" t="str">
        <f t="shared" si="130"/>
        <v xml:space="preserve"> </v>
      </c>
      <c r="Q482">
        <f t="shared" si="131"/>
        <v>19.41</v>
      </c>
      <c r="R482" t="str">
        <f t="shared" si="132"/>
        <v xml:space="preserve"> </v>
      </c>
      <c r="S482" t="str">
        <f t="shared" si="133"/>
        <v xml:space="preserve"> </v>
      </c>
      <c r="T482" t="str">
        <f t="shared" si="134"/>
        <v xml:space="preserve"> </v>
      </c>
      <c r="U482" t="str">
        <f t="shared" si="135"/>
        <v xml:space="preserve"> </v>
      </c>
      <c r="V482" t="str">
        <f t="shared" si="136"/>
        <v xml:space="preserve"> </v>
      </c>
      <c r="W482" t="str">
        <f t="shared" si="137"/>
        <v xml:space="preserve"> </v>
      </c>
      <c r="X482" t="str">
        <f t="shared" si="138"/>
        <v xml:space="preserve"> </v>
      </c>
    </row>
    <row r="483" spans="1:24" x14ac:dyDescent="0.25">
      <c r="A483">
        <v>30000</v>
      </c>
      <c r="B483">
        <v>1830</v>
      </c>
      <c r="C483" t="s">
        <v>8310</v>
      </c>
      <c r="D483" t="s">
        <v>8316</v>
      </c>
      <c r="E483" t="s">
        <v>8221</v>
      </c>
      <c r="F483">
        <f t="shared" si="122"/>
        <v>6.1</v>
      </c>
      <c r="H483">
        <f t="shared" si="123"/>
        <v>30000</v>
      </c>
      <c r="I483" t="str">
        <f t="shared" si="124"/>
        <v xml:space="preserve"> </v>
      </c>
      <c r="J483" t="str">
        <f t="shared" si="125"/>
        <v xml:space="preserve"> </v>
      </c>
      <c r="K483" t="str">
        <f t="shared" si="126"/>
        <v xml:space="preserve"> </v>
      </c>
      <c r="L483" t="str">
        <f t="shared" si="127"/>
        <v xml:space="preserve"> </v>
      </c>
      <c r="M483" t="str">
        <f t="shared" si="128"/>
        <v xml:space="preserve"> </v>
      </c>
      <c r="N483" t="str">
        <f t="shared" si="129"/>
        <v xml:space="preserve"> </v>
      </c>
      <c r="O483" t="str">
        <f t="shared" si="130"/>
        <v xml:space="preserve"> </v>
      </c>
      <c r="Q483">
        <f t="shared" si="131"/>
        <v>6.1</v>
      </c>
      <c r="R483" t="str">
        <f t="shared" si="132"/>
        <v xml:space="preserve"> </v>
      </c>
      <c r="S483" t="str">
        <f t="shared" si="133"/>
        <v xml:space="preserve"> </v>
      </c>
      <c r="T483" t="str">
        <f t="shared" si="134"/>
        <v xml:space="preserve"> </v>
      </c>
      <c r="U483" t="str">
        <f t="shared" si="135"/>
        <v xml:space="preserve"> </v>
      </c>
      <c r="V483" t="str">
        <f t="shared" si="136"/>
        <v xml:space="preserve"> </v>
      </c>
      <c r="W483" t="str">
        <f t="shared" si="137"/>
        <v xml:space="preserve"> </v>
      </c>
      <c r="X483" t="str">
        <f t="shared" si="138"/>
        <v xml:space="preserve"> </v>
      </c>
    </row>
    <row r="484" spans="1:24" x14ac:dyDescent="0.25">
      <c r="A484">
        <v>10000</v>
      </c>
      <c r="B484">
        <v>10</v>
      </c>
      <c r="C484" t="s">
        <v>8310</v>
      </c>
      <c r="D484" t="s">
        <v>8316</v>
      </c>
      <c r="E484" t="s">
        <v>8221</v>
      </c>
      <c r="F484">
        <f t="shared" si="122"/>
        <v>0.1</v>
      </c>
      <c r="H484">
        <f t="shared" si="123"/>
        <v>10000</v>
      </c>
      <c r="I484" t="str">
        <f t="shared" si="124"/>
        <v xml:space="preserve"> </v>
      </c>
      <c r="J484" t="str">
        <f t="shared" si="125"/>
        <v xml:space="preserve"> </v>
      </c>
      <c r="K484" t="str">
        <f t="shared" si="126"/>
        <v xml:space="preserve"> </v>
      </c>
      <c r="L484" t="str">
        <f t="shared" si="127"/>
        <v xml:space="preserve"> </v>
      </c>
      <c r="M484" t="str">
        <f t="shared" si="128"/>
        <v xml:space="preserve"> </v>
      </c>
      <c r="N484" t="str">
        <f t="shared" si="129"/>
        <v xml:space="preserve"> </v>
      </c>
      <c r="O484" t="str">
        <f t="shared" si="130"/>
        <v xml:space="preserve"> </v>
      </c>
      <c r="Q484">
        <f t="shared" si="131"/>
        <v>0.1</v>
      </c>
      <c r="R484" t="str">
        <f t="shared" si="132"/>
        <v xml:space="preserve"> </v>
      </c>
      <c r="S484" t="str">
        <f t="shared" si="133"/>
        <v xml:space="preserve"> </v>
      </c>
      <c r="T484" t="str">
        <f t="shared" si="134"/>
        <v xml:space="preserve"> </v>
      </c>
      <c r="U484" t="str">
        <f t="shared" si="135"/>
        <v xml:space="preserve"> </v>
      </c>
      <c r="V484" t="str">
        <f t="shared" si="136"/>
        <v xml:space="preserve"> </v>
      </c>
      <c r="W484" t="str">
        <f t="shared" si="137"/>
        <v xml:space="preserve"> </v>
      </c>
      <c r="X484" t="str">
        <f t="shared" si="138"/>
        <v xml:space="preserve"> </v>
      </c>
    </row>
    <row r="485" spans="1:24" x14ac:dyDescent="0.25">
      <c r="A485">
        <v>15000</v>
      </c>
      <c r="B485">
        <v>7530</v>
      </c>
      <c r="C485" t="s">
        <v>8310</v>
      </c>
      <c r="D485" t="s">
        <v>8316</v>
      </c>
      <c r="E485" t="s">
        <v>8221</v>
      </c>
      <c r="F485">
        <f t="shared" si="122"/>
        <v>50.2</v>
      </c>
      <c r="H485">
        <f t="shared" si="123"/>
        <v>15000</v>
      </c>
      <c r="I485" t="str">
        <f t="shared" si="124"/>
        <v xml:space="preserve"> </v>
      </c>
      <c r="J485" t="str">
        <f t="shared" si="125"/>
        <v xml:space="preserve"> </v>
      </c>
      <c r="K485" t="str">
        <f t="shared" si="126"/>
        <v xml:space="preserve"> </v>
      </c>
      <c r="L485" t="str">
        <f t="shared" si="127"/>
        <v xml:space="preserve"> </v>
      </c>
      <c r="M485" t="str">
        <f t="shared" si="128"/>
        <v xml:space="preserve"> </v>
      </c>
      <c r="N485" t="str">
        <f t="shared" si="129"/>
        <v xml:space="preserve"> </v>
      </c>
      <c r="O485" t="str">
        <f t="shared" si="130"/>
        <v xml:space="preserve"> </v>
      </c>
      <c r="Q485">
        <f t="shared" si="131"/>
        <v>50.2</v>
      </c>
      <c r="R485" t="str">
        <f t="shared" si="132"/>
        <v xml:space="preserve"> </v>
      </c>
      <c r="S485" t="str">
        <f t="shared" si="133"/>
        <v xml:space="preserve"> </v>
      </c>
      <c r="T485" t="str">
        <f t="shared" si="134"/>
        <v xml:space="preserve"> </v>
      </c>
      <c r="U485" t="str">
        <f t="shared" si="135"/>
        <v xml:space="preserve"> </v>
      </c>
      <c r="V485" t="str">
        <f t="shared" si="136"/>
        <v xml:space="preserve"> </v>
      </c>
      <c r="W485" t="str">
        <f t="shared" si="137"/>
        <v xml:space="preserve"> </v>
      </c>
      <c r="X485" t="str">
        <f t="shared" si="138"/>
        <v xml:space="preserve"> </v>
      </c>
    </row>
    <row r="486" spans="1:24" x14ac:dyDescent="0.25">
      <c r="A486">
        <v>80000</v>
      </c>
      <c r="B486">
        <v>149</v>
      </c>
      <c r="C486" t="s">
        <v>8310</v>
      </c>
      <c r="D486" t="s">
        <v>8316</v>
      </c>
      <c r="E486" t="s">
        <v>8221</v>
      </c>
      <c r="F486">
        <f t="shared" si="122"/>
        <v>0.18625</v>
      </c>
      <c r="H486">
        <f t="shared" si="123"/>
        <v>80000</v>
      </c>
      <c r="I486" t="str">
        <f t="shared" si="124"/>
        <v xml:space="preserve"> </v>
      </c>
      <c r="J486" t="str">
        <f t="shared" si="125"/>
        <v xml:space="preserve"> </v>
      </c>
      <c r="K486" t="str">
        <f t="shared" si="126"/>
        <v xml:space="preserve"> </v>
      </c>
      <c r="L486" t="str">
        <f t="shared" si="127"/>
        <v xml:space="preserve"> </v>
      </c>
      <c r="M486" t="str">
        <f t="shared" si="128"/>
        <v xml:space="preserve"> </v>
      </c>
      <c r="N486" t="str">
        <f t="shared" si="129"/>
        <v xml:space="preserve"> </v>
      </c>
      <c r="O486" t="str">
        <f t="shared" si="130"/>
        <v xml:space="preserve"> </v>
      </c>
      <c r="Q486">
        <f t="shared" si="131"/>
        <v>0.18625</v>
      </c>
      <c r="R486" t="str">
        <f t="shared" si="132"/>
        <v xml:space="preserve"> </v>
      </c>
      <c r="S486" t="str">
        <f t="shared" si="133"/>
        <v xml:space="preserve"> </v>
      </c>
      <c r="T486" t="str">
        <f t="shared" si="134"/>
        <v xml:space="preserve"> </v>
      </c>
      <c r="U486" t="str">
        <f t="shared" si="135"/>
        <v xml:space="preserve"> </v>
      </c>
      <c r="V486" t="str">
        <f t="shared" si="136"/>
        <v xml:space="preserve"> </v>
      </c>
      <c r="W486" t="str">
        <f t="shared" si="137"/>
        <v xml:space="preserve"> </v>
      </c>
      <c r="X486" t="str">
        <f t="shared" si="138"/>
        <v xml:space="preserve"> </v>
      </c>
    </row>
    <row r="487" spans="1:24" x14ac:dyDescent="0.25">
      <c r="A487">
        <v>37956</v>
      </c>
      <c r="B487">
        <v>8315.01</v>
      </c>
      <c r="C487" t="s">
        <v>8310</v>
      </c>
      <c r="D487" t="s">
        <v>8316</v>
      </c>
      <c r="E487" t="s">
        <v>8221</v>
      </c>
      <c r="F487">
        <f t="shared" si="122"/>
        <v>21.906971229845084</v>
      </c>
      <c r="H487">
        <f t="shared" si="123"/>
        <v>37956</v>
      </c>
      <c r="I487" t="str">
        <f t="shared" si="124"/>
        <v xml:space="preserve"> </v>
      </c>
      <c r="J487" t="str">
        <f t="shared" si="125"/>
        <v xml:space="preserve"> </v>
      </c>
      <c r="K487" t="str">
        <f t="shared" si="126"/>
        <v xml:space="preserve"> </v>
      </c>
      <c r="L487" t="str">
        <f t="shared" si="127"/>
        <v xml:space="preserve"> </v>
      </c>
      <c r="M487" t="str">
        <f t="shared" si="128"/>
        <v xml:space="preserve"> </v>
      </c>
      <c r="N487" t="str">
        <f t="shared" si="129"/>
        <v xml:space="preserve"> </v>
      </c>
      <c r="O487" t="str">
        <f t="shared" si="130"/>
        <v xml:space="preserve"> </v>
      </c>
      <c r="Q487">
        <f t="shared" si="131"/>
        <v>21.906971229845084</v>
      </c>
      <c r="R487" t="str">
        <f t="shared" si="132"/>
        <v xml:space="preserve"> </v>
      </c>
      <c r="S487" t="str">
        <f t="shared" si="133"/>
        <v xml:space="preserve"> </v>
      </c>
      <c r="T487" t="str">
        <f t="shared" si="134"/>
        <v xml:space="preserve"> </v>
      </c>
      <c r="U487" t="str">
        <f t="shared" si="135"/>
        <v xml:space="preserve"> </v>
      </c>
      <c r="V487" t="str">
        <f t="shared" si="136"/>
        <v xml:space="preserve"> </v>
      </c>
      <c r="W487" t="str">
        <f t="shared" si="137"/>
        <v xml:space="preserve"> </v>
      </c>
      <c r="X487" t="str">
        <f t="shared" si="138"/>
        <v xml:space="preserve"> </v>
      </c>
    </row>
    <row r="488" spans="1:24" x14ac:dyDescent="0.25">
      <c r="A488">
        <v>550000</v>
      </c>
      <c r="B488">
        <v>50</v>
      </c>
      <c r="C488" t="s">
        <v>8310</v>
      </c>
      <c r="D488" t="s">
        <v>8316</v>
      </c>
      <c r="E488" t="s">
        <v>8221</v>
      </c>
      <c r="F488">
        <f t="shared" si="122"/>
        <v>9.0909090909090905E-3</v>
      </c>
      <c r="H488">
        <f t="shared" si="123"/>
        <v>550000</v>
      </c>
      <c r="I488" t="str">
        <f t="shared" si="124"/>
        <v xml:space="preserve"> </v>
      </c>
      <c r="J488" t="str">
        <f t="shared" si="125"/>
        <v xml:space="preserve"> </v>
      </c>
      <c r="K488" t="str">
        <f t="shared" si="126"/>
        <v xml:space="preserve"> </v>
      </c>
      <c r="L488" t="str">
        <f t="shared" si="127"/>
        <v xml:space="preserve"> </v>
      </c>
      <c r="M488" t="str">
        <f t="shared" si="128"/>
        <v xml:space="preserve"> </v>
      </c>
      <c r="N488" t="str">
        <f t="shared" si="129"/>
        <v xml:space="preserve"> </v>
      </c>
      <c r="O488" t="str">
        <f t="shared" si="130"/>
        <v xml:space="preserve"> </v>
      </c>
      <c r="Q488">
        <f t="shared" si="131"/>
        <v>9.0909090909090905E-3</v>
      </c>
      <c r="R488" t="str">
        <f t="shared" si="132"/>
        <v xml:space="preserve"> </v>
      </c>
      <c r="S488" t="str">
        <f t="shared" si="133"/>
        <v xml:space="preserve"> </v>
      </c>
      <c r="T488" t="str">
        <f t="shared" si="134"/>
        <v xml:space="preserve"> </v>
      </c>
      <c r="U488" t="str">
        <f t="shared" si="135"/>
        <v xml:space="preserve"> </v>
      </c>
      <c r="V488" t="str">
        <f t="shared" si="136"/>
        <v xml:space="preserve"> </v>
      </c>
      <c r="W488" t="str">
        <f t="shared" si="137"/>
        <v xml:space="preserve"> </v>
      </c>
      <c r="X488" t="str">
        <f t="shared" si="138"/>
        <v xml:space="preserve"> </v>
      </c>
    </row>
    <row r="489" spans="1:24" x14ac:dyDescent="0.25">
      <c r="A489">
        <v>50000</v>
      </c>
      <c r="B489">
        <v>0</v>
      </c>
      <c r="C489" t="s">
        <v>8310</v>
      </c>
      <c r="D489" t="s">
        <v>8316</v>
      </c>
      <c r="E489" t="s">
        <v>8221</v>
      </c>
      <c r="F489">
        <f t="shared" si="122"/>
        <v>0</v>
      </c>
      <c r="H489">
        <f t="shared" si="123"/>
        <v>50000</v>
      </c>
      <c r="I489" t="str">
        <f t="shared" si="124"/>
        <v xml:space="preserve"> </v>
      </c>
      <c r="J489" t="str">
        <f t="shared" si="125"/>
        <v xml:space="preserve"> </v>
      </c>
      <c r="K489" t="str">
        <f t="shared" si="126"/>
        <v xml:space="preserve"> </v>
      </c>
      <c r="L489" t="str">
        <f t="shared" si="127"/>
        <v xml:space="preserve"> </v>
      </c>
      <c r="M489" t="str">
        <f t="shared" si="128"/>
        <v xml:space="preserve"> </v>
      </c>
      <c r="N489" t="str">
        <f t="shared" si="129"/>
        <v xml:space="preserve"> </v>
      </c>
      <c r="O489" t="str">
        <f t="shared" si="130"/>
        <v xml:space="preserve"> </v>
      </c>
      <c r="Q489">
        <f t="shared" si="131"/>
        <v>0</v>
      </c>
      <c r="R489" t="str">
        <f t="shared" si="132"/>
        <v xml:space="preserve"> </v>
      </c>
      <c r="S489" t="str">
        <f t="shared" si="133"/>
        <v xml:space="preserve"> </v>
      </c>
      <c r="T489" t="str">
        <f t="shared" si="134"/>
        <v xml:space="preserve"> </v>
      </c>
      <c r="U489" t="str">
        <f t="shared" si="135"/>
        <v xml:space="preserve"> </v>
      </c>
      <c r="V489" t="str">
        <f t="shared" si="136"/>
        <v xml:space="preserve"> </v>
      </c>
      <c r="W489" t="str">
        <f t="shared" si="137"/>
        <v xml:space="preserve"> </v>
      </c>
      <c r="X489" t="str">
        <f t="shared" si="138"/>
        <v xml:space="preserve"> </v>
      </c>
    </row>
    <row r="490" spans="1:24" x14ac:dyDescent="0.25">
      <c r="A490">
        <v>12000</v>
      </c>
      <c r="B490">
        <v>0</v>
      </c>
      <c r="C490" t="s">
        <v>8310</v>
      </c>
      <c r="D490" t="s">
        <v>8316</v>
      </c>
      <c r="E490" t="s">
        <v>8221</v>
      </c>
      <c r="F490">
        <f t="shared" si="122"/>
        <v>0</v>
      </c>
      <c r="H490">
        <f t="shared" si="123"/>
        <v>12000</v>
      </c>
      <c r="I490" t="str">
        <f t="shared" si="124"/>
        <v xml:space="preserve"> </v>
      </c>
      <c r="J490" t="str">
        <f t="shared" si="125"/>
        <v xml:space="preserve"> </v>
      </c>
      <c r="K490" t="str">
        <f t="shared" si="126"/>
        <v xml:space="preserve"> </v>
      </c>
      <c r="L490" t="str">
        <f t="shared" si="127"/>
        <v xml:space="preserve"> </v>
      </c>
      <c r="M490" t="str">
        <f t="shared" si="128"/>
        <v xml:space="preserve"> </v>
      </c>
      <c r="N490" t="str">
        <f t="shared" si="129"/>
        <v xml:space="preserve"> </v>
      </c>
      <c r="O490" t="str">
        <f t="shared" si="130"/>
        <v xml:space="preserve"> </v>
      </c>
      <c r="Q490">
        <f t="shared" si="131"/>
        <v>0</v>
      </c>
      <c r="R490" t="str">
        <f t="shared" si="132"/>
        <v xml:space="preserve"> </v>
      </c>
      <c r="S490" t="str">
        <f t="shared" si="133"/>
        <v xml:space="preserve"> </v>
      </c>
      <c r="T490" t="str">
        <f t="shared" si="134"/>
        <v xml:space="preserve"> </v>
      </c>
      <c r="U490" t="str">
        <f t="shared" si="135"/>
        <v xml:space="preserve"> </v>
      </c>
      <c r="V490" t="str">
        <f t="shared" si="136"/>
        <v xml:space="preserve"> </v>
      </c>
      <c r="W490" t="str">
        <f t="shared" si="137"/>
        <v xml:space="preserve"> </v>
      </c>
      <c r="X490" t="str">
        <f t="shared" si="138"/>
        <v xml:space="preserve"> </v>
      </c>
    </row>
    <row r="491" spans="1:24" x14ac:dyDescent="0.25">
      <c r="A491">
        <v>74997</v>
      </c>
      <c r="B491">
        <v>215</v>
      </c>
      <c r="C491" t="s">
        <v>8310</v>
      </c>
      <c r="D491" t="s">
        <v>8316</v>
      </c>
      <c r="E491" t="s">
        <v>8221</v>
      </c>
      <c r="F491">
        <f t="shared" si="122"/>
        <v>0.28667813379201834</v>
      </c>
      <c r="H491">
        <f t="shared" si="123"/>
        <v>74997</v>
      </c>
      <c r="I491" t="str">
        <f t="shared" si="124"/>
        <v xml:space="preserve"> </v>
      </c>
      <c r="J491" t="str">
        <f t="shared" si="125"/>
        <v xml:space="preserve"> </v>
      </c>
      <c r="K491" t="str">
        <f t="shared" si="126"/>
        <v xml:space="preserve"> </v>
      </c>
      <c r="L491" t="str">
        <f t="shared" si="127"/>
        <v xml:space="preserve"> </v>
      </c>
      <c r="M491" t="str">
        <f t="shared" si="128"/>
        <v xml:space="preserve"> </v>
      </c>
      <c r="N491" t="str">
        <f t="shared" si="129"/>
        <v xml:space="preserve"> </v>
      </c>
      <c r="O491" t="str">
        <f t="shared" si="130"/>
        <v xml:space="preserve"> </v>
      </c>
      <c r="Q491">
        <f t="shared" si="131"/>
        <v>0.28667813379201834</v>
      </c>
      <c r="R491" t="str">
        <f t="shared" si="132"/>
        <v xml:space="preserve"> </v>
      </c>
      <c r="S491" t="str">
        <f t="shared" si="133"/>
        <v xml:space="preserve"> </v>
      </c>
      <c r="T491" t="str">
        <f t="shared" si="134"/>
        <v xml:space="preserve"> </v>
      </c>
      <c r="U491" t="str">
        <f t="shared" si="135"/>
        <v xml:space="preserve"> </v>
      </c>
      <c r="V491" t="str">
        <f t="shared" si="136"/>
        <v xml:space="preserve"> </v>
      </c>
      <c r="W491" t="str">
        <f t="shared" si="137"/>
        <v xml:space="preserve"> </v>
      </c>
      <c r="X491" t="str">
        <f t="shared" si="138"/>
        <v xml:space="preserve"> </v>
      </c>
    </row>
    <row r="492" spans="1:24" x14ac:dyDescent="0.25">
      <c r="A492">
        <v>1000</v>
      </c>
      <c r="B492">
        <v>0</v>
      </c>
      <c r="C492" t="s">
        <v>8310</v>
      </c>
      <c r="D492" t="s">
        <v>8316</v>
      </c>
      <c r="E492" t="s">
        <v>8221</v>
      </c>
      <c r="F492">
        <f t="shared" si="122"/>
        <v>0</v>
      </c>
      <c r="H492">
        <f t="shared" si="123"/>
        <v>1000</v>
      </c>
      <c r="I492" t="str">
        <f t="shared" si="124"/>
        <v xml:space="preserve"> </v>
      </c>
      <c r="J492" t="str">
        <f t="shared" si="125"/>
        <v xml:space="preserve"> </v>
      </c>
      <c r="K492" t="str">
        <f t="shared" si="126"/>
        <v xml:space="preserve"> </v>
      </c>
      <c r="L492" t="str">
        <f t="shared" si="127"/>
        <v xml:space="preserve"> </v>
      </c>
      <c r="M492" t="str">
        <f t="shared" si="128"/>
        <v xml:space="preserve"> </v>
      </c>
      <c r="N492" t="str">
        <f t="shared" si="129"/>
        <v xml:space="preserve"> </v>
      </c>
      <c r="O492" t="str">
        <f t="shared" si="130"/>
        <v xml:space="preserve"> </v>
      </c>
      <c r="Q492">
        <f t="shared" si="131"/>
        <v>0</v>
      </c>
      <c r="R492" t="str">
        <f t="shared" si="132"/>
        <v xml:space="preserve"> </v>
      </c>
      <c r="S492" t="str">
        <f t="shared" si="133"/>
        <v xml:space="preserve"> </v>
      </c>
      <c r="T492" t="str">
        <f t="shared" si="134"/>
        <v xml:space="preserve"> </v>
      </c>
      <c r="U492" t="str">
        <f t="shared" si="135"/>
        <v xml:space="preserve"> </v>
      </c>
      <c r="V492" t="str">
        <f t="shared" si="136"/>
        <v xml:space="preserve"> </v>
      </c>
      <c r="W492" t="str">
        <f t="shared" si="137"/>
        <v xml:space="preserve"> </v>
      </c>
      <c r="X492" t="str">
        <f t="shared" si="138"/>
        <v xml:space="preserve"> </v>
      </c>
    </row>
    <row r="493" spans="1:24" x14ac:dyDescent="0.25">
      <c r="A493">
        <v>10000</v>
      </c>
      <c r="B493">
        <v>0</v>
      </c>
      <c r="C493" t="s">
        <v>8310</v>
      </c>
      <c r="D493" t="s">
        <v>8316</v>
      </c>
      <c r="E493" t="s">
        <v>8221</v>
      </c>
      <c r="F493">
        <f t="shared" si="122"/>
        <v>0</v>
      </c>
      <c r="H493">
        <f t="shared" si="123"/>
        <v>10000</v>
      </c>
      <c r="I493" t="str">
        <f t="shared" si="124"/>
        <v xml:space="preserve"> </v>
      </c>
      <c r="J493" t="str">
        <f t="shared" si="125"/>
        <v xml:space="preserve"> </v>
      </c>
      <c r="K493" t="str">
        <f t="shared" si="126"/>
        <v xml:space="preserve"> </v>
      </c>
      <c r="L493" t="str">
        <f t="shared" si="127"/>
        <v xml:space="preserve"> </v>
      </c>
      <c r="M493" t="str">
        <f t="shared" si="128"/>
        <v xml:space="preserve"> </v>
      </c>
      <c r="N493" t="str">
        <f t="shared" si="129"/>
        <v xml:space="preserve"> </v>
      </c>
      <c r="O493" t="str">
        <f t="shared" si="130"/>
        <v xml:space="preserve"> </v>
      </c>
      <c r="Q493">
        <f t="shared" si="131"/>
        <v>0</v>
      </c>
      <c r="R493" t="str">
        <f t="shared" si="132"/>
        <v xml:space="preserve"> </v>
      </c>
      <c r="S493" t="str">
        <f t="shared" si="133"/>
        <v xml:space="preserve"> </v>
      </c>
      <c r="T493" t="str">
        <f t="shared" si="134"/>
        <v xml:space="preserve"> </v>
      </c>
      <c r="U493" t="str">
        <f t="shared" si="135"/>
        <v xml:space="preserve"> </v>
      </c>
      <c r="V493" t="str">
        <f t="shared" si="136"/>
        <v xml:space="preserve"> </v>
      </c>
      <c r="W493" t="str">
        <f t="shared" si="137"/>
        <v xml:space="preserve"> </v>
      </c>
      <c r="X493" t="str">
        <f t="shared" si="138"/>
        <v xml:space="preserve"> </v>
      </c>
    </row>
    <row r="494" spans="1:24" x14ac:dyDescent="0.25">
      <c r="A494">
        <v>10000000</v>
      </c>
      <c r="B494">
        <v>0</v>
      </c>
      <c r="C494" t="s">
        <v>8310</v>
      </c>
      <c r="D494" t="s">
        <v>8316</v>
      </c>
      <c r="E494" t="s">
        <v>8221</v>
      </c>
      <c r="F494">
        <f t="shared" si="122"/>
        <v>0</v>
      </c>
      <c r="H494">
        <f t="shared" si="123"/>
        <v>10000000</v>
      </c>
      <c r="I494" t="str">
        <f t="shared" si="124"/>
        <v xml:space="preserve"> </v>
      </c>
      <c r="J494" t="str">
        <f t="shared" si="125"/>
        <v xml:space="preserve"> </v>
      </c>
      <c r="K494" t="str">
        <f t="shared" si="126"/>
        <v xml:space="preserve"> </v>
      </c>
      <c r="L494" t="str">
        <f t="shared" si="127"/>
        <v xml:space="preserve"> </v>
      </c>
      <c r="M494" t="str">
        <f t="shared" si="128"/>
        <v xml:space="preserve"> </v>
      </c>
      <c r="N494" t="str">
        <f t="shared" si="129"/>
        <v xml:space="preserve"> </v>
      </c>
      <c r="O494" t="str">
        <f t="shared" si="130"/>
        <v xml:space="preserve"> </v>
      </c>
      <c r="Q494">
        <f t="shared" si="131"/>
        <v>0</v>
      </c>
      <c r="R494" t="str">
        <f t="shared" si="132"/>
        <v xml:space="preserve"> </v>
      </c>
      <c r="S494" t="str">
        <f t="shared" si="133"/>
        <v xml:space="preserve"> </v>
      </c>
      <c r="T494" t="str">
        <f t="shared" si="134"/>
        <v xml:space="preserve"> </v>
      </c>
      <c r="U494" t="str">
        <f t="shared" si="135"/>
        <v xml:space="preserve"> </v>
      </c>
      <c r="V494" t="str">
        <f t="shared" si="136"/>
        <v xml:space="preserve"> </v>
      </c>
      <c r="W494" t="str">
        <f t="shared" si="137"/>
        <v xml:space="preserve"> </v>
      </c>
      <c r="X494" t="str">
        <f t="shared" si="138"/>
        <v xml:space="preserve"> </v>
      </c>
    </row>
    <row r="495" spans="1:24" x14ac:dyDescent="0.25">
      <c r="A495">
        <v>30000</v>
      </c>
      <c r="B495">
        <v>0</v>
      </c>
      <c r="C495" t="s">
        <v>8310</v>
      </c>
      <c r="D495" t="s">
        <v>8316</v>
      </c>
      <c r="E495" t="s">
        <v>8221</v>
      </c>
      <c r="F495">
        <f t="shared" si="122"/>
        <v>0</v>
      </c>
      <c r="H495">
        <f t="shared" si="123"/>
        <v>30000</v>
      </c>
      <c r="I495" t="str">
        <f t="shared" si="124"/>
        <v xml:space="preserve"> </v>
      </c>
      <c r="J495" t="str">
        <f t="shared" si="125"/>
        <v xml:space="preserve"> </v>
      </c>
      <c r="K495" t="str">
        <f t="shared" si="126"/>
        <v xml:space="preserve"> </v>
      </c>
      <c r="L495" t="str">
        <f t="shared" si="127"/>
        <v xml:space="preserve"> </v>
      </c>
      <c r="M495" t="str">
        <f t="shared" si="128"/>
        <v xml:space="preserve"> </v>
      </c>
      <c r="N495" t="str">
        <f t="shared" si="129"/>
        <v xml:space="preserve"> </v>
      </c>
      <c r="O495" t="str">
        <f t="shared" si="130"/>
        <v xml:space="preserve"> </v>
      </c>
      <c r="Q495">
        <f t="shared" si="131"/>
        <v>0</v>
      </c>
      <c r="R495" t="str">
        <f t="shared" si="132"/>
        <v xml:space="preserve"> </v>
      </c>
      <c r="S495" t="str">
        <f t="shared" si="133"/>
        <v xml:space="preserve"> </v>
      </c>
      <c r="T495" t="str">
        <f t="shared" si="134"/>
        <v xml:space="preserve"> </v>
      </c>
      <c r="U495" t="str">
        <f t="shared" si="135"/>
        <v xml:space="preserve"> </v>
      </c>
      <c r="V495" t="str">
        <f t="shared" si="136"/>
        <v xml:space="preserve"> </v>
      </c>
      <c r="W495" t="str">
        <f t="shared" si="137"/>
        <v xml:space="preserve"> </v>
      </c>
      <c r="X495" t="str">
        <f t="shared" si="138"/>
        <v xml:space="preserve"> </v>
      </c>
    </row>
    <row r="496" spans="1:24" x14ac:dyDescent="0.25">
      <c r="A496">
        <v>20000</v>
      </c>
      <c r="B496">
        <v>31</v>
      </c>
      <c r="C496" t="s">
        <v>8310</v>
      </c>
      <c r="D496" t="s">
        <v>8316</v>
      </c>
      <c r="E496" t="s">
        <v>8221</v>
      </c>
      <c r="F496">
        <f t="shared" si="122"/>
        <v>0.155</v>
      </c>
      <c r="H496">
        <f t="shared" si="123"/>
        <v>20000</v>
      </c>
      <c r="I496" t="str">
        <f t="shared" si="124"/>
        <v xml:space="preserve"> </v>
      </c>
      <c r="J496" t="str">
        <f t="shared" si="125"/>
        <v xml:space="preserve"> </v>
      </c>
      <c r="K496" t="str">
        <f t="shared" si="126"/>
        <v xml:space="preserve"> </v>
      </c>
      <c r="L496" t="str">
        <f t="shared" si="127"/>
        <v xml:space="preserve"> </v>
      </c>
      <c r="M496" t="str">
        <f t="shared" si="128"/>
        <v xml:space="preserve"> </v>
      </c>
      <c r="N496" t="str">
        <f t="shared" si="129"/>
        <v xml:space="preserve"> </v>
      </c>
      <c r="O496" t="str">
        <f t="shared" si="130"/>
        <v xml:space="preserve"> </v>
      </c>
      <c r="Q496">
        <f t="shared" si="131"/>
        <v>0.155</v>
      </c>
      <c r="R496" t="str">
        <f t="shared" si="132"/>
        <v xml:space="preserve"> </v>
      </c>
      <c r="S496" t="str">
        <f t="shared" si="133"/>
        <v xml:space="preserve"> </v>
      </c>
      <c r="T496" t="str">
        <f t="shared" si="134"/>
        <v xml:space="preserve"> </v>
      </c>
      <c r="U496" t="str">
        <f t="shared" si="135"/>
        <v xml:space="preserve"> </v>
      </c>
      <c r="V496" t="str">
        <f t="shared" si="136"/>
        <v xml:space="preserve"> </v>
      </c>
      <c r="W496" t="str">
        <f t="shared" si="137"/>
        <v xml:space="preserve"> </v>
      </c>
      <c r="X496" t="str">
        <f t="shared" si="138"/>
        <v xml:space="preserve"> </v>
      </c>
    </row>
    <row r="497" spans="1:24" x14ac:dyDescent="0.25">
      <c r="A497">
        <v>7000</v>
      </c>
      <c r="B497">
        <v>0</v>
      </c>
      <c r="C497" t="s">
        <v>8310</v>
      </c>
      <c r="D497" t="s">
        <v>8316</v>
      </c>
      <c r="E497" t="s">
        <v>8221</v>
      </c>
      <c r="F497">
        <f t="shared" si="122"/>
        <v>0</v>
      </c>
      <c r="H497">
        <f t="shared" si="123"/>
        <v>7000</v>
      </c>
      <c r="I497" t="str">
        <f t="shared" si="124"/>
        <v xml:space="preserve"> </v>
      </c>
      <c r="J497" t="str">
        <f t="shared" si="125"/>
        <v xml:space="preserve"> </v>
      </c>
      <c r="K497" t="str">
        <f t="shared" si="126"/>
        <v xml:space="preserve"> </v>
      </c>
      <c r="L497" t="str">
        <f t="shared" si="127"/>
        <v xml:space="preserve"> </v>
      </c>
      <c r="M497" t="str">
        <f t="shared" si="128"/>
        <v xml:space="preserve"> </v>
      </c>
      <c r="N497" t="str">
        <f t="shared" si="129"/>
        <v xml:space="preserve"> </v>
      </c>
      <c r="O497" t="str">
        <f t="shared" si="130"/>
        <v xml:space="preserve"> </v>
      </c>
      <c r="Q497">
        <f t="shared" si="131"/>
        <v>0</v>
      </c>
      <c r="R497" t="str">
        <f t="shared" si="132"/>
        <v xml:space="preserve"> </v>
      </c>
      <c r="S497" t="str">
        <f t="shared" si="133"/>
        <v xml:space="preserve"> </v>
      </c>
      <c r="T497" t="str">
        <f t="shared" si="134"/>
        <v xml:space="preserve"> </v>
      </c>
      <c r="U497" t="str">
        <f t="shared" si="135"/>
        <v xml:space="preserve"> </v>
      </c>
      <c r="V497" t="str">
        <f t="shared" si="136"/>
        <v xml:space="preserve"> </v>
      </c>
      <c r="W497" t="str">
        <f t="shared" si="137"/>
        <v xml:space="preserve"> </v>
      </c>
      <c r="X497" t="str">
        <f t="shared" si="138"/>
        <v xml:space="preserve"> </v>
      </c>
    </row>
    <row r="498" spans="1:24" x14ac:dyDescent="0.25">
      <c r="A498">
        <v>60000</v>
      </c>
      <c r="B498">
        <v>1</v>
      </c>
      <c r="C498" t="s">
        <v>8310</v>
      </c>
      <c r="D498" t="s">
        <v>8316</v>
      </c>
      <c r="E498" t="s">
        <v>8221</v>
      </c>
      <c r="F498">
        <f t="shared" si="122"/>
        <v>1.6666666666666668E-3</v>
      </c>
      <c r="H498">
        <f t="shared" si="123"/>
        <v>60000</v>
      </c>
      <c r="I498" t="str">
        <f t="shared" si="124"/>
        <v xml:space="preserve"> </v>
      </c>
      <c r="J498" t="str">
        <f t="shared" si="125"/>
        <v xml:space="preserve"> </v>
      </c>
      <c r="K498" t="str">
        <f t="shared" si="126"/>
        <v xml:space="preserve"> </v>
      </c>
      <c r="L498" t="str">
        <f t="shared" si="127"/>
        <v xml:space="preserve"> </v>
      </c>
      <c r="M498" t="str">
        <f t="shared" si="128"/>
        <v xml:space="preserve"> </v>
      </c>
      <c r="N498" t="str">
        <f t="shared" si="129"/>
        <v xml:space="preserve"> </v>
      </c>
      <c r="O498" t="str">
        <f t="shared" si="130"/>
        <v xml:space="preserve"> </v>
      </c>
      <c r="Q498">
        <f t="shared" si="131"/>
        <v>1.6666666666666668E-3</v>
      </c>
      <c r="R498" t="str">
        <f t="shared" si="132"/>
        <v xml:space="preserve"> </v>
      </c>
      <c r="S498" t="str">
        <f t="shared" si="133"/>
        <v xml:space="preserve"> </v>
      </c>
      <c r="T498" t="str">
        <f t="shared" si="134"/>
        <v xml:space="preserve"> </v>
      </c>
      <c r="U498" t="str">
        <f t="shared" si="135"/>
        <v xml:space="preserve"> </v>
      </c>
      <c r="V498" t="str">
        <f t="shared" si="136"/>
        <v xml:space="preserve"> </v>
      </c>
      <c r="W498" t="str">
        <f t="shared" si="137"/>
        <v xml:space="preserve"> </v>
      </c>
      <c r="X498" t="str">
        <f t="shared" si="138"/>
        <v xml:space="preserve"> </v>
      </c>
    </row>
    <row r="499" spans="1:24" x14ac:dyDescent="0.25">
      <c r="A499">
        <v>4480</v>
      </c>
      <c r="B499">
        <v>30</v>
      </c>
      <c r="C499" t="s">
        <v>8310</v>
      </c>
      <c r="D499" t="s">
        <v>8316</v>
      </c>
      <c r="E499" t="s">
        <v>8221</v>
      </c>
      <c r="F499">
        <f t="shared" si="122"/>
        <v>0.6696428571428571</v>
      </c>
      <c r="H499">
        <f t="shared" si="123"/>
        <v>4480</v>
      </c>
      <c r="I499" t="str">
        <f t="shared" si="124"/>
        <v xml:space="preserve"> </v>
      </c>
      <c r="J499" t="str">
        <f t="shared" si="125"/>
        <v xml:space="preserve"> </v>
      </c>
      <c r="K499" t="str">
        <f t="shared" si="126"/>
        <v xml:space="preserve"> </v>
      </c>
      <c r="L499" t="str">
        <f t="shared" si="127"/>
        <v xml:space="preserve"> </v>
      </c>
      <c r="M499" t="str">
        <f t="shared" si="128"/>
        <v xml:space="preserve"> </v>
      </c>
      <c r="N499" t="str">
        <f t="shared" si="129"/>
        <v xml:space="preserve"> </v>
      </c>
      <c r="O499" t="str">
        <f t="shared" si="130"/>
        <v xml:space="preserve"> </v>
      </c>
      <c r="Q499">
        <f t="shared" si="131"/>
        <v>0.6696428571428571</v>
      </c>
      <c r="R499" t="str">
        <f t="shared" si="132"/>
        <v xml:space="preserve"> </v>
      </c>
      <c r="S499" t="str">
        <f t="shared" si="133"/>
        <v xml:space="preserve"> </v>
      </c>
      <c r="T499" t="str">
        <f t="shared" si="134"/>
        <v xml:space="preserve"> </v>
      </c>
      <c r="U499" t="str">
        <f t="shared" si="135"/>
        <v xml:space="preserve"> </v>
      </c>
      <c r="V499" t="str">
        <f t="shared" si="136"/>
        <v xml:space="preserve"> </v>
      </c>
      <c r="W499" t="str">
        <f t="shared" si="137"/>
        <v xml:space="preserve"> </v>
      </c>
      <c r="X499" t="str">
        <f t="shared" si="138"/>
        <v xml:space="preserve"> </v>
      </c>
    </row>
    <row r="500" spans="1:24" x14ac:dyDescent="0.25">
      <c r="A500">
        <v>65108</v>
      </c>
      <c r="B500">
        <v>2994</v>
      </c>
      <c r="C500" t="s">
        <v>8310</v>
      </c>
      <c r="D500" t="s">
        <v>8316</v>
      </c>
      <c r="E500" t="s">
        <v>8221</v>
      </c>
      <c r="F500">
        <f t="shared" si="122"/>
        <v>4.5985132395404564</v>
      </c>
      <c r="H500">
        <f t="shared" si="123"/>
        <v>65108</v>
      </c>
      <c r="I500" t="str">
        <f t="shared" si="124"/>
        <v xml:space="preserve"> </v>
      </c>
      <c r="J500" t="str">
        <f t="shared" si="125"/>
        <v xml:space="preserve"> </v>
      </c>
      <c r="K500" t="str">
        <f t="shared" si="126"/>
        <v xml:space="preserve"> </v>
      </c>
      <c r="L500" t="str">
        <f t="shared" si="127"/>
        <v xml:space="preserve"> </v>
      </c>
      <c r="M500" t="str">
        <f t="shared" si="128"/>
        <v xml:space="preserve"> </v>
      </c>
      <c r="N500" t="str">
        <f t="shared" si="129"/>
        <v xml:space="preserve"> </v>
      </c>
      <c r="O500" t="str">
        <f t="shared" si="130"/>
        <v xml:space="preserve"> </v>
      </c>
      <c r="Q500">
        <f t="shared" si="131"/>
        <v>4.5985132395404564</v>
      </c>
      <c r="R500" t="str">
        <f t="shared" si="132"/>
        <v xml:space="preserve"> </v>
      </c>
      <c r="S500" t="str">
        <f t="shared" si="133"/>
        <v xml:space="preserve"> </v>
      </c>
      <c r="T500" t="str">
        <f t="shared" si="134"/>
        <v xml:space="preserve"> </v>
      </c>
      <c r="U500" t="str">
        <f t="shared" si="135"/>
        <v xml:space="preserve"> </v>
      </c>
      <c r="V500" t="str">
        <f t="shared" si="136"/>
        <v xml:space="preserve"> </v>
      </c>
      <c r="W500" t="str">
        <f t="shared" si="137"/>
        <v xml:space="preserve"> </v>
      </c>
      <c r="X500" t="str">
        <f t="shared" si="138"/>
        <v xml:space="preserve"> </v>
      </c>
    </row>
    <row r="501" spans="1:24" x14ac:dyDescent="0.25">
      <c r="A501">
        <v>20000</v>
      </c>
      <c r="B501">
        <v>1910</v>
      </c>
      <c r="C501" t="s">
        <v>8310</v>
      </c>
      <c r="D501" t="s">
        <v>8316</v>
      </c>
      <c r="E501" t="s">
        <v>8221</v>
      </c>
      <c r="F501">
        <f t="shared" si="122"/>
        <v>9.5500000000000007</v>
      </c>
      <c r="H501">
        <f t="shared" si="123"/>
        <v>20000</v>
      </c>
      <c r="I501" t="str">
        <f t="shared" si="124"/>
        <v xml:space="preserve"> </v>
      </c>
      <c r="J501" t="str">
        <f t="shared" si="125"/>
        <v xml:space="preserve"> </v>
      </c>
      <c r="K501" t="str">
        <f t="shared" si="126"/>
        <v xml:space="preserve"> </v>
      </c>
      <c r="L501" t="str">
        <f t="shared" si="127"/>
        <v xml:space="preserve"> </v>
      </c>
      <c r="M501" t="str">
        <f t="shared" si="128"/>
        <v xml:space="preserve"> </v>
      </c>
      <c r="N501" t="str">
        <f t="shared" si="129"/>
        <v xml:space="preserve"> </v>
      </c>
      <c r="O501" t="str">
        <f t="shared" si="130"/>
        <v xml:space="preserve"> </v>
      </c>
      <c r="Q501">
        <f t="shared" si="131"/>
        <v>9.5500000000000007</v>
      </c>
      <c r="R501" t="str">
        <f t="shared" si="132"/>
        <v xml:space="preserve"> </v>
      </c>
      <c r="S501" t="str">
        <f t="shared" si="133"/>
        <v xml:space="preserve"> </v>
      </c>
      <c r="T501" t="str">
        <f t="shared" si="134"/>
        <v xml:space="preserve"> </v>
      </c>
      <c r="U501" t="str">
        <f t="shared" si="135"/>
        <v xml:space="preserve"> </v>
      </c>
      <c r="V501" t="str">
        <f t="shared" si="136"/>
        <v xml:space="preserve"> </v>
      </c>
      <c r="W501" t="str">
        <f t="shared" si="137"/>
        <v xml:space="preserve"> </v>
      </c>
      <c r="X501" t="str">
        <f t="shared" si="138"/>
        <v xml:space="preserve"> </v>
      </c>
    </row>
    <row r="502" spans="1:24" x14ac:dyDescent="0.25">
      <c r="A502">
        <v>6500</v>
      </c>
      <c r="B502">
        <v>215</v>
      </c>
      <c r="C502" t="s">
        <v>8310</v>
      </c>
      <c r="D502" t="s">
        <v>8316</v>
      </c>
      <c r="E502" t="s">
        <v>8221</v>
      </c>
      <c r="F502">
        <f t="shared" si="122"/>
        <v>3.3076923076923079</v>
      </c>
      <c r="H502">
        <f t="shared" si="123"/>
        <v>6500</v>
      </c>
      <c r="I502" t="str">
        <f t="shared" si="124"/>
        <v xml:space="preserve"> </v>
      </c>
      <c r="J502" t="str">
        <f t="shared" si="125"/>
        <v xml:space="preserve"> </v>
      </c>
      <c r="K502" t="str">
        <f t="shared" si="126"/>
        <v xml:space="preserve"> </v>
      </c>
      <c r="L502" t="str">
        <f t="shared" si="127"/>
        <v xml:space="preserve"> </v>
      </c>
      <c r="M502" t="str">
        <f t="shared" si="128"/>
        <v xml:space="preserve"> </v>
      </c>
      <c r="N502" t="str">
        <f t="shared" si="129"/>
        <v xml:space="preserve"> </v>
      </c>
      <c r="O502" t="str">
        <f t="shared" si="130"/>
        <v xml:space="preserve"> </v>
      </c>
      <c r="Q502">
        <f t="shared" si="131"/>
        <v>3.3076923076923079</v>
      </c>
      <c r="R502" t="str">
        <f t="shared" si="132"/>
        <v xml:space="preserve"> </v>
      </c>
      <c r="S502" t="str">
        <f t="shared" si="133"/>
        <v xml:space="preserve"> </v>
      </c>
      <c r="T502" t="str">
        <f t="shared" si="134"/>
        <v xml:space="preserve"> </v>
      </c>
      <c r="U502" t="str">
        <f t="shared" si="135"/>
        <v xml:space="preserve"> </v>
      </c>
      <c r="V502" t="str">
        <f t="shared" si="136"/>
        <v xml:space="preserve"> </v>
      </c>
      <c r="W502" t="str">
        <f t="shared" si="137"/>
        <v xml:space="preserve"> </v>
      </c>
      <c r="X502" t="str">
        <f t="shared" si="138"/>
        <v xml:space="preserve"> </v>
      </c>
    </row>
    <row r="503" spans="1:24" x14ac:dyDescent="0.25">
      <c r="A503">
        <v>10000</v>
      </c>
      <c r="B503">
        <v>0</v>
      </c>
      <c r="C503" t="s">
        <v>8310</v>
      </c>
      <c r="D503" t="s">
        <v>8316</v>
      </c>
      <c r="E503" t="s">
        <v>8221</v>
      </c>
      <c r="F503">
        <f t="shared" si="122"/>
        <v>0</v>
      </c>
      <c r="H503">
        <f t="shared" si="123"/>
        <v>10000</v>
      </c>
      <c r="I503" t="str">
        <f t="shared" si="124"/>
        <v xml:space="preserve"> </v>
      </c>
      <c r="J503" t="str">
        <f t="shared" si="125"/>
        <v xml:space="preserve"> </v>
      </c>
      <c r="K503" t="str">
        <f t="shared" si="126"/>
        <v xml:space="preserve"> </v>
      </c>
      <c r="L503" t="str">
        <f t="shared" si="127"/>
        <v xml:space="preserve"> </v>
      </c>
      <c r="M503" t="str">
        <f t="shared" si="128"/>
        <v xml:space="preserve"> </v>
      </c>
      <c r="N503" t="str">
        <f t="shared" si="129"/>
        <v xml:space="preserve"> </v>
      </c>
      <c r="O503" t="str">
        <f t="shared" si="130"/>
        <v xml:space="preserve"> </v>
      </c>
      <c r="Q503">
        <f t="shared" si="131"/>
        <v>0</v>
      </c>
      <c r="R503" t="str">
        <f t="shared" si="132"/>
        <v xml:space="preserve"> </v>
      </c>
      <c r="S503" t="str">
        <f t="shared" si="133"/>
        <v xml:space="preserve"> </v>
      </c>
      <c r="T503" t="str">
        <f t="shared" si="134"/>
        <v xml:space="preserve"> </v>
      </c>
      <c r="U503" t="str">
        <f t="shared" si="135"/>
        <v xml:space="preserve"> </v>
      </c>
      <c r="V503" t="str">
        <f t="shared" si="136"/>
        <v xml:space="preserve"> </v>
      </c>
      <c r="W503" t="str">
        <f t="shared" si="137"/>
        <v xml:space="preserve"> </v>
      </c>
      <c r="X503" t="str">
        <f t="shared" si="138"/>
        <v xml:space="preserve"> </v>
      </c>
    </row>
    <row r="504" spans="1:24" x14ac:dyDescent="0.25">
      <c r="A504">
        <v>20000</v>
      </c>
      <c r="B504">
        <v>230</v>
      </c>
      <c r="C504" t="s">
        <v>8310</v>
      </c>
      <c r="D504" t="s">
        <v>8316</v>
      </c>
      <c r="E504" t="s">
        <v>8221</v>
      </c>
      <c r="F504">
        <f t="shared" si="122"/>
        <v>1.1499999999999999</v>
      </c>
      <c r="H504">
        <f t="shared" si="123"/>
        <v>20000</v>
      </c>
      <c r="I504" t="str">
        <f t="shared" si="124"/>
        <v xml:space="preserve"> </v>
      </c>
      <c r="J504" t="str">
        <f t="shared" si="125"/>
        <v xml:space="preserve"> </v>
      </c>
      <c r="K504" t="str">
        <f t="shared" si="126"/>
        <v xml:space="preserve"> </v>
      </c>
      <c r="L504" t="str">
        <f t="shared" si="127"/>
        <v xml:space="preserve"> </v>
      </c>
      <c r="M504" t="str">
        <f t="shared" si="128"/>
        <v xml:space="preserve"> </v>
      </c>
      <c r="N504" t="str">
        <f t="shared" si="129"/>
        <v xml:space="preserve"> </v>
      </c>
      <c r="O504" t="str">
        <f t="shared" si="130"/>
        <v xml:space="preserve"> </v>
      </c>
      <c r="Q504">
        <f t="shared" si="131"/>
        <v>1.1499999999999999</v>
      </c>
      <c r="R504" t="str">
        <f t="shared" si="132"/>
        <v xml:space="preserve"> </v>
      </c>
      <c r="S504" t="str">
        <f t="shared" si="133"/>
        <v xml:space="preserve"> </v>
      </c>
      <c r="T504" t="str">
        <f t="shared" si="134"/>
        <v xml:space="preserve"> </v>
      </c>
      <c r="U504" t="str">
        <f t="shared" si="135"/>
        <v xml:space="preserve"> </v>
      </c>
      <c r="V504" t="str">
        <f t="shared" si="136"/>
        <v xml:space="preserve"> </v>
      </c>
      <c r="W504" t="str">
        <f t="shared" si="137"/>
        <v xml:space="preserve"> </v>
      </c>
      <c r="X504" t="str">
        <f t="shared" si="138"/>
        <v xml:space="preserve"> </v>
      </c>
    </row>
    <row r="505" spans="1:24" x14ac:dyDescent="0.25">
      <c r="A505">
        <v>6500</v>
      </c>
      <c r="B505">
        <v>114</v>
      </c>
      <c r="C505" t="s">
        <v>8310</v>
      </c>
      <c r="D505" t="s">
        <v>8316</v>
      </c>
      <c r="E505" t="s">
        <v>8221</v>
      </c>
      <c r="F505">
        <f t="shared" si="122"/>
        <v>1.7538461538461538</v>
      </c>
      <c r="H505">
        <f t="shared" si="123"/>
        <v>6500</v>
      </c>
      <c r="I505" t="str">
        <f t="shared" si="124"/>
        <v xml:space="preserve"> </v>
      </c>
      <c r="J505" t="str">
        <f t="shared" si="125"/>
        <v xml:space="preserve"> </v>
      </c>
      <c r="K505" t="str">
        <f t="shared" si="126"/>
        <v xml:space="preserve"> </v>
      </c>
      <c r="L505" t="str">
        <f t="shared" si="127"/>
        <v xml:space="preserve"> </v>
      </c>
      <c r="M505" t="str">
        <f t="shared" si="128"/>
        <v xml:space="preserve"> </v>
      </c>
      <c r="N505" t="str">
        <f t="shared" si="129"/>
        <v xml:space="preserve"> </v>
      </c>
      <c r="O505" t="str">
        <f t="shared" si="130"/>
        <v xml:space="preserve"> </v>
      </c>
      <c r="Q505">
        <f t="shared" si="131"/>
        <v>1.7538461538461538</v>
      </c>
      <c r="R505" t="str">
        <f t="shared" si="132"/>
        <v xml:space="preserve"> </v>
      </c>
      <c r="S505" t="str">
        <f t="shared" si="133"/>
        <v xml:space="preserve"> </v>
      </c>
      <c r="T505" t="str">
        <f t="shared" si="134"/>
        <v xml:space="preserve"> </v>
      </c>
      <c r="U505" t="str">
        <f t="shared" si="135"/>
        <v xml:space="preserve"> </v>
      </c>
      <c r="V505" t="str">
        <f t="shared" si="136"/>
        <v xml:space="preserve"> </v>
      </c>
      <c r="W505" t="str">
        <f t="shared" si="137"/>
        <v xml:space="preserve"> </v>
      </c>
      <c r="X505" t="str">
        <f t="shared" si="138"/>
        <v xml:space="preserve"> </v>
      </c>
    </row>
    <row r="506" spans="1:24" x14ac:dyDescent="0.25">
      <c r="A506">
        <v>24500</v>
      </c>
      <c r="B506">
        <v>335</v>
      </c>
      <c r="C506" t="s">
        <v>8310</v>
      </c>
      <c r="D506" t="s">
        <v>8316</v>
      </c>
      <c r="E506" t="s">
        <v>8221</v>
      </c>
      <c r="F506">
        <f t="shared" si="122"/>
        <v>1.3673469387755102</v>
      </c>
      <c r="H506">
        <f t="shared" si="123"/>
        <v>24500</v>
      </c>
      <c r="I506" t="str">
        <f t="shared" si="124"/>
        <v xml:space="preserve"> </v>
      </c>
      <c r="J506" t="str">
        <f t="shared" si="125"/>
        <v xml:space="preserve"> </v>
      </c>
      <c r="K506" t="str">
        <f t="shared" si="126"/>
        <v xml:space="preserve"> </v>
      </c>
      <c r="L506" t="str">
        <f t="shared" si="127"/>
        <v xml:space="preserve"> </v>
      </c>
      <c r="M506" t="str">
        <f t="shared" si="128"/>
        <v xml:space="preserve"> </v>
      </c>
      <c r="N506" t="str">
        <f t="shared" si="129"/>
        <v xml:space="preserve"> </v>
      </c>
      <c r="O506" t="str">
        <f t="shared" si="130"/>
        <v xml:space="preserve"> </v>
      </c>
      <c r="Q506">
        <f t="shared" si="131"/>
        <v>1.3673469387755102</v>
      </c>
      <c r="R506" t="str">
        <f t="shared" si="132"/>
        <v xml:space="preserve"> </v>
      </c>
      <c r="S506" t="str">
        <f t="shared" si="133"/>
        <v xml:space="preserve"> </v>
      </c>
      <c r="T506" t="str">
        <f t="shared" si="134"/>
        <v xml:space="preserve"> </v>
      </c>
      <c r="U506" t="str">
        <f t="shared" si="135"/>
        <v xml:space="preserve"> </v>
      </c>
      <c r="V506" t="str">
        <f t="shared" si="136"/>
        <v xml:space="preserve"> </v>
      </c>
      <c r="W506" t="str">
        <f t="shared" si="137"/>
        <v xml:space="preserve"> </v>
      </c>
      <c r="X506" t="str">
        <f t="shared" si="138"/>
        <v xml:space="preserve"> </v>
      </c>
    </row>
    <row r="507" spans="1:24" x14ac:dyDescent="0.25">
      <c r="A507">
        <v>12000</v>
      </c>
      <c r="B507">
        <v>52</v>
      </c>
      <c r="C507" t="s">
        <v>8310</v>
      </c>
      <c r="D507" t="s">
        <v>8316</v>
      </c>
      <c r="E507" t="s">
        <v>8221</v>
      </c>
      <c r="F507">
        <f t="shared" si="122"/>
        <v>0.43333333333333329</v>
      </c>
      <c r="H507">
        <f t="shared" si="123"/>
        <v>12000</v>
      </c>
      <c r="I507" t="str">
        <f t="shared" si="124"/>
        <v xml:space="preserve"> </v>
      </c>
      <c r="J507" t="str">
        <f t="shared" si="125"/>
        <v xml:space="preserve"> </v>
      </c>
      <c r="K507" t="str">
        <f t="shared" si="126"/>
        <v xml:space="preserve"> </v>
      </c>
      <c r="L507" t="str">
        <f t="shared" si="127"/>
        <v xml:space="preserve"> </v>
      </c>
      <c r="M507" t="str">
        <f t="shared" si="128"/>
        <v xml:space="preserve"> </v>
      </c>
      <c r="N507" t="str">
        <f t="shared" si="129"/>
        <v xml:space="preserve"> </v>
      </c>
      <c r="O507" t="str">
        <f t="shared" si="130"/>
        <v xml:space="preserve"> </v>
      </c>
      <c r="Q507">
        <f t="shared" si="131"/>
        <v>0.43333333333333329</v>
      </c>
      <c r="R507" t="str">
        <f t="shared" si="132"/>
        <v xml:space="preserve"> </v>
      </c>
      <c r="S507" t="str">
        <f t="shared" si="133"/>
        <v xml:space="preserve"> </v>
      </c>
      <c r="T507" t="str">
        <f t="shared" si="134"/>
        <v xml:space="preserve"> </v>
      </c>
      <c r="U507" t="str">
        <f t="shared" si="135"/>
        <v xml:space="preserve"> </v>
      </c>
      <c r="V507" t="str">
        <f t="shared" si="136"/>
        <v xml:space="preserve"> </v>
      </c>
      <c r="W507" t="str">
        <f t="shared" si="137"/>
        <v xml:space="preserve"> </v>
      </c>
      <c r="X507" t="str">
        <f t="shared" si="138"/>
        <v xml:space="preserve"> </v>
      </c>
    </row>
    <row r="508" spans="1:24" x14ac:dyDescent="0.25">
      <c r="A508">
        <v>200000</v>
      </c>
      <c r="B508">
        <v>250</v>
      </c>
      <c r="C508" t="s">
        <v>8310</v>
      </c>
      <c r="D508" t="s">
        <v>8316</v>
      </c>
      <c r="E508" t="s">
        <v>8221</v>
      </c>
      <c r="F508">
        <f t="shared" si="122"/>
        <v>0.125</v>
      </c>
      <c r="H508">
        <f t="shared" si="123"/>
        <v>200000</v>
      </c>
      <c r="I508" t="str">
        <f t="shared" si="124"/>
        <v xml:space="preserve"> </v>
      </c>
      <c r="J508" t="str">
        <f t="shared" si="125"/>
        <v xml:space="preserve"> </v>
      </c>
      <c r="K508" t="str">
        <f t="shared" si="126"/>
        <v xml:space="preserve"> </v>
      </c>
      <c r="L508" t="str">
        <f t="shared" si="127"/>
        <v xml:space="preserve"> </v>
      </c>
      <c r="M508" t="str">
        <f t="shared" si="128"/>
        <v xml:space="preserve"> </v>
      </c>
      <c r="N508" t="str">
        <f t="shared" si="129"/>
        <v xml:space="preserve"> </v>
      </c>
      <c r="O508" t="str">
        <f t="shared" si="130"/>
        <v xml:space="preserve"> </v>
      </c>
      <c r="Q508">
        <f t="shared" si="131"/>
        <v>0.125</v>
      </c>
      <c r="R508" t="str">
        <f t="shared" si="132"/>
        <v xml:space="preserve"> </v>
      </c>
      <c r="S508" t="str">
        <f t="shared" si="133"/>
        <v xml:space="preserve"> </v>
      </c>
      <c r="T508" t="str">
        <f t="shared" si="134"/>
        <v xml:space="preserve"> </v>
      </c>
      <c r="U508" t="str">
        <f t="shared" si="135"/>
        <v xml:space="preserve"> </v>
      </c>
      <c r="V508" t="str">
        <f t="shared" si="136"/>
        <v xml:space="preserve"> </v>
      </c>
      <c r="W508" t="str">
        <f t="shared" si="137"/>
        <v xml:space="preserve"> </v>
      </c>
      <c r="X508" t="str">
        <f t="shared" si="138"/>
        <v xml:space="preserve"> </v>
      </c>
    </row>
    <row r="509" spans="1:24" x14ac:dyDescent="0.25">
      <c r="A509">
        <v>20000</v>
      </c>
      <c r="B509">
        <v>640</v>
      </c>
      <c r="C509" t="s">
        <v>8310</v>
      </c>
      <c r="D509" t="s">
        <v>8316</v>
      </c>
      <c r="E509" t="s">
        <v>8221</v>
      </c>
      <c r="F509">
        <f t="shared" si="122"/>
        <v>3.2</v>
      </c>
      <c r="H509">
        <f t="shared" si="123"/>
        <v>20000</v>
      </c>
      <c r="I509" t="str">
        <f t="shared" si="124"/>
        <v xml:space="preserve"> </v>
      </c>
      <c r="J509" t="str">
        <f t="shared" si="125"/>
        <v xml:space="preserve"> </v>
      </c>
      <c r="K509" t="str">
        <f t="shared" si="126"/>
        <v xml:space="preserve"> </v>
      </c>
      <c r="L509" t="str">
        <f t="shared" si="127"/>
        <v xml:space="preserve"> </v>
      </c>
      <c r="M509" t="str">
        <f t="shared" si="128"/>
        <v xml:space="preserve"> </v>
      </c>
      <c r="N509" t="str">
        <f t="shared" si="129"/>
        <v xml:space="preserve"> </v>
      </c>
      <c r="O509" t="str">
        <f t="shared" si="130"/>
        <v xml:space="preserve"> </v>
      </c>
      <c r="Q509">
        <f t="shared" si="131"/>
        <v>3.2</v>
      </c>
      <c r="R509" t="str">
        <f t="shared" si="132"/>
        <v xml:space="preserve"> </v>
      </c>
      <c r="S509" t="str">
        <f t="shared" si="133"/>
        <v xml:space="preserve"> </v>
      </c>
      <c r="T509" t="str">
        <f t="shared" si="134"/>
        <v xml:space="preserve"> </v>
      </c>
      <c r="U509" t="str">
        <f t="shared" si="135"/>
        <v xml:space="preserve"> </v>
      </c>
      <c r="V509" t="str">
        <f t="shared" si="136"/>
        <v xml:space="preserve"> </v>
      </c>
      <c r="W509" t="str">
        <f t="shared" si="137"/>
        <v xml:space="preserve"> </v>
      </c>
      <c r="X509" t="str">
        <f t="shared" si="138"/>
        <v xml:space="preserve"> </v>
      </c>
    </row>
    <row r="510" spans="1:24" x14ac:dyDescent="0.25">
      <c r="A510">
        <v>50000</v>
      </c>
      <c r="B510">
        <v>400</v>
      </c>
      <c r="C510" t="s">
        <v>8310</v>
      </c>
      <c r="D510" t="s">
        <v>8316</v>
      </c>
      <c r="E510" t="s">
        <v>8221</v>
      </c>
      <c r="F510">
        <f t="shared" si="122"/>
        <v>0.8</v>
      </c>
      <c r="H510">
        <f t="shared" si="123"/>
        <v>50000</v>
      </c>
      <c r="I510" t="str">
        <f t="shared" si="124"/>
        <v xml:space="preserve"> </v>
      </c>
      <c r="J510" t="str">
        <f t="shared" si="125"/>
        <v xml:space="preserve"> </v>
      </c>
      <c r="K510" t="str">
        <f t="shared" si="126"/>
        <v xml:space="preserve"> </v>
      </c>
      <c r="L510" t="str">
        <f t="shared" si="127"/>
        <v xml:space="preserve"> </v>
      </c>
      <c r="M510" t="str">
        <f t="shared" si="128"/>
        <v xml:space="preserve"> </v>
      </c>
      <c r="N510" t="str">
        <f t="shared" si="129"/>
        <v xml:space="preserve"> </v>
      </c>
      <c r="O510" t="str">
        <f t="shared" si="130"/>
        <v xml:space="preserve"> </v>
      </c>
      <c r="Q510">
        <f t="shared" si="131"/>
        <v>0.8</v>
      </c>
      <c r="R510" t="str">
        <f t="shared" si="132"/>
        <v xml:space="preserve"> </v>
      </c>
      <c r="S510" t="str">
        <f t="shared" si="133"/>
        <v xml:space="preserve"> </v>
      </c>
      <c r="T510" t="str">
        <f t="shared" si="134"/>
        <v xml:space="preserve"> </v>
      </c>
      <c r="U510" t="str">
        <f t="shared" si="135"/>
        <v xml:space="preserve"> </v>
      </c>
      <c r="V510" t="str">
        <f t="shared" si="136"/>
        <v xml:space="preserve"> </v>
      </c>
      <c r="W510" t="str">
        <f t="shared" si="137"/>
        <v xml:space="preserve"> </v>
      </c>
      <c r="X510" t="str">
        <f t="shared" si="138"/>
        <v xml:space="preserve"> </v>
      </c>
    </row>
    <row r="511" spans="1:24" x14ac:dyDescent="0.25">
      <c r="A511">
        <v>5000</v>
      </c>
      <c r="B511">
        <v>10</v>
      </c>
      <c r="C511" t="s">
        <v>8310</v>
      </c>
      <c r="D511" t="s">
        <v>8316</v>
      </c>
      <c r="E511" t="s">
        <v>8221</v>
      </c>
      <c r="F511">
        <f t="shared" si="122"/>
        <v>0.2</v>
      </c>
      <c r="H511">
        <f t="shared" si="123"/>
        <v>5000</v>
      </c>
      <c r="I511" t="str">
        <f t="shared" si="124"/>
        <v xml:space="preserve"> </v>
      </c>
      <c r="J511" t="str">
        <f t="shared" si="125"/>
        <v xml:space="preserve"> </v>
      </c>
      <c r="K511" t="str">
        <f t="shared" si="126"/>
        <v xml:space="preserve"> </v>
      </c>
      <c r="L511" t="str">
        <f t="shared" si="127"/>
        <v xml:space="preserve"> </v>
      </c>
      <c r="M511" t="str">
        <f t="shared" si="128"/>
        <v xml:space="preserve"> </v>
      </c>
      <c r="N511" t="str">
        <f t="shared" si="129"/>
        <v xml:space="preserve"> </v>
      </c>
      <c r="O511" t="str">
        <f t="shared" si="130"/>
        <v xml:space="preserve"> </v>
      </c>
      <c r="Q511">
        <f t="shared" si="131"/>
        <v>0.2</v>
      </c>
      <c r="R511" t="str">
        <f t="shared" si="132"/>
        <v xml:space="preserve"> </v>
      </c>
      <c r="S511" t="str">
        <f t="shared" si="133"/>
        <v xml:space="preserve"> </v>
      </c>
      <c r="T511" t="str">
        <f t="shared" si="134"/>
        <v xml:space="preserve"> </v>
      </c>
      <c r="U511" t="str">
        <f t="shared" si="135"/>
        <v xml:space="preserve"> </v>
      </c>
      <c r="V511" t="str">
        <f t="shared" si="136"/>
        <v xml:space="preserve"> </v>
      </c>
      <c r="W511" t="str">
        <f t="shared" si="137"/>
        <v xml:space="preserve"> </v>
      </c>
      <c r="X511" t="str">
        <f t="shared" si="138"/>
        <v xml:space="preserve"> </v>
      </c>
    </row>
    <row r="512" spans="1:24" x14ac:dyDescent="0.25">
      <c r="A512">
        <v>14000</v>
      </c>
      <c r="B512">
        <v>0</v>
      </c>
      <c r="C512" t="s">
        <v>8310</v>
      </c>
      <c r="D512" t="s">
        <v>8316</v>
      </c>
      <c r="E512" t="s">
        <v>8221</v>
      </c>
      <c r="F512">
        <f t="shared" si="122"/>
        <v>0</v>
      </c>
      <c r="H512">
        <f t="shared" si="123"/>
        <v>14000</v>
      </c>
      <c r="I512" t="str">
        <f t="shared" si="124"/>
        <v xml:space="preserve"> </v>
      </c>
      <c r="J512" t="str">
        <f t="shared" si="125"/>
        <v xml:space="preserve"> </v>
      </c>
      <c r="K512" t="str">
        <f t="shared" si="126"/>
        <v xml:space="preserve"> </v>
      </c>
      <c r="L512" t="str">
        <f t="shared" si="127"/>
        <v xml:space="preserve"> </v>
      </c>
      <c r="M512" t="str">
        <f t="shared" si="128"/>
        <v xml:space="preserve"> </v>
      </c>
      <c r="N512" t="str">
        <f t="shared" si="129"/>
        <v xml:space="preserve"> </v>
      </c>
      <c r="O512" t="str">
        <f t="shared" si="130"/>
        <v xml:space="preserve"> </v>
      </c>
      <c r="Q512">
        <f t="shared" si="131"/>
        <v>0</v>
      </c>
      <c r="R512" t="str">
        <f t="shared" si="132"/>
        <v xml:space="preserve"> </v>
      </c>
      <c r="S512" t="str">
        <f t="shared" si="133"/>
        <v xml:space="preserve"> </v>
      </c>
      <c r="T512" t="str">
        <f t="shared" si="134"/>
        <v xml:space="preserve"> </v>
      </c>
      <c r="U512" t="str">
        <f t="shared" si="135"/>
        <v xml:space="preserve"> </v>
      </c>
      <c r="V512" t="str">
        <f t="shared" si="136"/>
        <v xml:space="preserve"> </v>
      </c>
      <c r="W512" t="str">
        <f t="shared" si="137"/>
        <v xml:space="preserve"> </v>
      </c>
      <c r="X512" t="str">
        <f t="shared" si="138"/>
        <v xml:space="preserve"> </v>
      </c>
    </row>
    <row r="513" spans="1:24" x14ac:dyDescent="0.25">
      <c r="A513">
        <v>5000</v>
      </c>
      <c r="B513">
        <v>150</v>
      </c>
      <c r="C513" t="s">
        <v>8310</v>
      </c>
      <c r="D513" t="s">
        <v>8316</v>
      </c>
      <c r="E513" t="s">
        <v>8221</v>
      </c>
      <c r="F513">
        <f t="shared" si="122"/>
        <v>3</v>
      </c>
      <c r="H513">
        <f t="shared" si="123"/>
        <v>5000</v>
      </c>
      <c r="I513" t="str">
        <f t="shared" si="124"/>
        <v xml:space="preserve"> </v>
      </c>
      <c r="J513" t="str">
        <f t="shared" si="125"/>
        <v xml:space="preserve"> </v>
      </c>
      <c r="K513" t="str">
        <f t="shared" si="126"/>
        <v xml:space="preserve"> </v>
      </c>
      <c r="L513" t="str">
        <f t="shared" si="127"/>
        <v xml:space="preserve"> </v>
      </c>
      <c r="M513" t="str">
        <f t="shared" si="128"/>
        <v xml:space="preserve"> </v>
      </c>
      <c r="N513" t="str">
        <f t="shared" si="129"/>
        <v xml:space="preserve"> </v>
      </c>
      <c r="O513" t="str">
        <f t="shared" si="130"/>
        <v xml:space="preserve"> </v>
      </c>
      <c r="Q513">
        <f t="shared" si="131"/>
        <v>3</v>
      </c>
      <c r="R513" t="str">
        <f t="shared" si="132"/>
        <v xml:space="preserve"> </v>
      </c>
      <c r="S513" t="str">
        <f t="shared" si="133"/>
        <v xml:space="preserve"> </v>
      </c>
      <c r="T513" t="str">
        <f t="shared" si="134"/>
        <v xml:space="preserve"> </v>
      </c>
      <c r="U513" t="str">
        <f t="shared" si="135"/>
        <v xml:space="preserve"> </v>
      </c>
      <c r="V513" t="str">
        <f t="shared" si="136"/>
        <v xml:space="preserve"> </v>
      </c>
      <c r="W513" t="str">
        <f t="shared" si="137"/>
        <v xml:space="preserve"> </v>
      </c>
      <c r="X513" t="str">
        <f t="shared" si="138"/>
        <v xml:space="preserve"> </v>
      </c>
    </row>
    <row r="514" spans="1:24" x14ac:dyDescent="0.25">
      <c r="A514">
        <v>8000</v>
      </c>
      <c r="B514">
        <v>11</v>
      </c>
      <c r="C514" t="s">
        <v>8310</v>
      </c>
      <c r="D514" t="s">
        <v>8316</v>
      </c>
      <c r="E514" t="s">
        <v>8221</v>
      </c>
      <c r="F514">
        <f t="shared" si="122"/>
        <v>0.13749999999999998</v>
      </c>
      <c r="H514">
        <f t="shared" si="123"/>
        <v>8000</v>
      </c>
      <c r="I514" t="str">
        <f t="shared" si="124"/>
        <v xml:space="preserve"> </v>
      </c>
      <c r="J514" t="str">
        <f t="shared" si="125"/>
        <v xml:space="preserve"> </v>
      </c>
      <c r="K514" t="str">
        <f t="shared" si="126"/>
        <v xml:space="preserve"> </v>
      </c>
      <c r="L514" t="str">
        <f t="shared" si="127"/>
        <v xml:space="preserve"> </v>
      </c>
      <c r="M514" t="str">
        <f t="shared" si="128"/>
        <v xml:space="preserve"> </v>
      </c>
      <c r="N514" t="str">
        <f t="shared" si="129"/>
        <v xml:space="preserve"> </v>
      </c>
      <c r="O514" t="str">
        <f t="shared" si="130"/>
        <v xml:space="preserve"> </v>
      </c>
      <c r="Q514">
        <f t="shared" si="131"/>
        <v>0.13749999999999998</v>
      </c>
      <c r="R514" t="str">
        <f t="shared" si="132"/>
        <v xml:space="preserve"> </v>
      </c>
      <c r="S514" t="str">
        <f t="shared" si="133"/>
        <v xml:space="preserve"> </v>
      </c>
      <c r="T514" t="str">
        <f t="shared" si="134"/>
        <v xml:space="preserve"> </v>
      </c>
      <c r="U514" t="str">
        <f t="shared" si="135"/>
        <v xml:space="preserve"> </v>
      </c>
      <c r="V514" t="str">
        <f t="shared" si="136"/>
        <v xml:space="preserve"> </v>
      </c>
      <c r="W514" t="str">
        <f t="shared" si="137"/>
        <v xml:space="preserve"> </v>
      </c>
      <c r="X514" t="str">
        <f t="shared" si="138"/>
        <v xml:space="preserve"> </v>
      </c>
    </row>
    <row r="515" spans="1:24" x14ac:dyDescent="0.25">
      <c r="A515">
        <v>50000</v>
      </c>
      <c r="B515">
        <v>6962</v>
      </c>
      <c r="C515" t="s">
        <v>8310</v>
      </c>
      <c r="D515" t="s">
        <v>8316</v>
      </c>
      <c r="E515" t="s">
        <v>8221</v>
      </c>
      <c r="F515">
        <f t="shared" ref="F515:F578" si="139">(B515/A515)*100</f>
        <v>13.923999999999999</v>
      </c>
      <c r="H515">
        <f t="shared" ref="H515:H578" si="140">IF(C515="film &amp; video",A515," ")</f>
        <v>50000</v>
      </c>
      <c r="I515" t="str">
        <f t="shared" ref="I515:I578" si="141">IF(C515="food",A515," ")</f>
        <v xml:space="preserve"> </v>
      </c>
      <c r="J515" t="str">
        <f t="shared" ref="J515:J578" si="142">IF(C515="games",A515," ")</f>
        <v xml:space="preserve"> </v>
      </c>
      <c r="K515" t="str">
        <f t="shared" ref="K515:K578" si="143">IF(C515="music",A515," ")</f>
        <v xml:space="preserve"> </v>
      </c>
      <c r="L515" t="str">
        <f t="shared" ref="L515:L578" si="144">IF(C515="photography",A515," ")</f>
        <v xml:space="preserve"> </v>
      </c>
      <c r="M515" t="str">
        <f t="shared" ref="M515:M578" si="145">IF(C515="publishing",A515," ")</f>
        <v xml:space="preserve"> </v>
      </c>
      <c r="N515" t="str">
        <f t="shared" ref="N515:N578" si="146">IF(C515="technology",A515," ")</f>
        <v xml:space="preserve"> </v>
      </c>
      <c r="O515" t="str">
        <f t="shared" ref="O515:O578" si="147">IF(C515="theater",A515," ")</f>
        <v xml:space="preserve"> </v>
      </c>
      <c r="Q515">
        <f t="shared" ref="Q515:Q578" si="148">IF($C515="film &amp; video",$F515," ")</f>
        <v>13.923999999999999</v>
      </c>
      <c r="R515" t="str">
        <f t="shared" ref="R515:R578" si="149">IF($C515="food",$F515," ")</f>
        <v xml:space="preserve"> </v>
      </c>
      <c r="S515" t="str">
        <f t="shared" ref="S515:S578" si="150">IF($C515="games",$F515," ")</f>
        <v xml:space="preserve"> </v>
      </c>
      <c r="T515" t="str">
        <f t="shared" ref="T515:T578" si="151">IF($C515="music",$F515," ")</f>
        <v xml:space="preserve"> </v>
      </c>
      <c r="U515" t="str">
        <f t="shared" ref="U515:U578" si="152">IF($C515="photography",$F515," ")</f>
        <v xml:space="preserve"> </v>
      </c>
      <c r="V515" t="str">
        <f t="shared" ref="V515:V578" si="153">IF($C515="publishing",$F515," ")</f>
        <v xml:space="preserve"> </v>
      </c>
      <c r="W515" t="str">
        <f t="shared" ref="W515:W578" si="154">IF($C515="technology",$F515," ")</f>
        <v xml:space="preserve"> </v>
      </c>
      <c r="X515" t="str">
        <f t="shared" ref="X515:X578" si="155">IF($C515="theater",$F515," ")</f>
        <v xml:space="preserve"> </v>
      </c>
    </row>
    <row r="516" spans="1:24" x14ac:dyDescent="0.25">
      <c r="A516">
        <v>1500</v>
      </c>
      <c r="B516">
        <v>50</v>
      </c>
      <c r="C516" t="s">
        <v>8310</v>
      </c>
      <c r="D516" t="s">
        <v>8316</v>
      </c>
      <c r="E516" t="s">
        <v>8221</v>
      </c>
      <c r="F516">
        <f t="shared" si="139"/>
        <v>3.3333333333333335</v>
      </c>
      <c r="H516">
        <f t="shared" si="140"/>
        <v>1500</v>
      </c>
      <c r="I516" t="str">
        <f t="shared" si="141"/>
        <v xml:space="preserve"> </v>
      </c>
      <c r="J516" t="str">
        <f t="shared" si="142"/>
        <v xml:space="preserve"> </v>
      </c>
      <c r="K516" t="str">
        <f t="shared" si="143"/>
        <v xml:space="preserve"> </v>
      </c>
      <c r="L516" t="str">
        <f t="shared" si="144"/>
        <v xml:space="preserve"> </v>
      </c>
      <c r="M516" t="str">
        <f t="shared" si="145"/>
        <v xml:space="preserve"> </v>
      </c>
      <c r="N516" t="str">
        <f t="shared" si="146"/>
        <v xml:space="preserve"> </v>
      </c>
      <c r="O516" t="str">
        <f t="shared" si="147"/>
        <v xml:space="preserve"> </v>
      </c>
      <c r="Q516">
        <f t="shared" si="148"/>
        <v>3.3333333333333335</v>
      </c>
      <c r="R516" t="str">
        <f t="shared" si="149"/>
        <v xml:space="preserve"> </v>
      </c>
      <c r="S516" t="str">
        <f t="shared" si="150"/>
        <v xml:space="preserve"> </v>
      </c>
      <c r="T516" t="str">
        <f t="shared" si="151"/>
        <v xml:space="preserve"> </v>
      </c>
      <c r="U516" t="str">
        <f t="shared" si="152"/>
        <v xml:space="preserve"> </v>
      </c>
      <c r="V516" t="str">
        <f t="shared" si="153"/>
        <v xml:space="preserve"> </v>
      </c>
      <c r="W516" t="str">
        <f t="shared" si="154"/>
        <v xml:space="preserve"> </v>
      </c>
      <c r="X516" t="str">
        <f t="shared" si="155"/>
        <v xml:space="preserve"> </v>
      </c>
    </row>
    <row r="517" spans="1:24" x14ac:dyDescent="0.25">
      <c r="A517">
        <v>97000</v>
      </c>
      <c r="B517">
        <v>24651</v>
      </c>
      <c r="C517" t="s">
        <v>8310</v>
      </c>
      <c r="D517" t="s">
        <v>8316</v>
      </c>
      <c r="E517" t="s">
        <v>8221</v>
      </c>
      <c r="F517">
        <f t="shared" si="139"/>
        <v>25.41340206185567</v>
      </c>
      <c r="H517">
        <f t="shared" si="140"/>
        <v>97000</v>
      </c>
      <c r="I517" t="str">
        <f t="shared" si="141"/>
        <v xml:space="preserve"> </v>
      </c>
      <c r="J517" t="str">
        <f t="shared" si="142"/>
        <v xml:space="preserve"> </v>
      </c>
      <c r="K517" t="str">
        <f t="shared" si="143"/>
        <v xml:space="preserve"> </v>
      </c>
      <c r="L517" t="str">
        <f t="shared" si="144"/>
        <v xml:space="preserve"> </v>
      </c>
      <c r="M517" t="str">
        <f t="shared" si="145"/>
        <v xml:space="preserve"> </v>
      </c>
      <c r="N517" t="str">
        <f t="shared" si="146"/>
        <v xml:space="preserve"> </v>
      </c>
      <c r="O517" t="str">
        <f t="shared" si="147"/>
        <v xml:space="preserve"> </v>
      </c>
      <c r="Q517">
        <f t="shared" si="148"/>
        <v>25.41340206185567</v>
      </c>
      <c r="R517" t="str">
        <f t="shared" si="149"/>
        <v xml:space="preserve"> </v>
      </c>
      <c r="S517" t="str">
        <f t="shared" si="150"/>
        <v xml:space="preserve"> </v>
      </c>
      <c r="T517" t="str">
        <f t="shared" si="151"/>
        <v xml:space="preserve"> </v>
      </c>
      <c r="U517" t="str">
        <f t="shared" si="152"/>
        <v xml:space="preserve"> </v>
      </c>
      <c r="V517" t="str">
        <f t="shared" si="153"/>
        <v xml:space="preserve"> </v>
      </c>
      <c r="W517" t="str">
        <f t="shared" si="154"/>
        <v xml:space="preserve"> </v>
      </c>
      <c r="X517" t="str">
        <f t="shared" si="155"/>
        <v xml:space="preserve"> </v>
      </c>
    </row>
    <row r="518" spans="1:24" x14ac:dyDescent="0.25">
      <c r="A518">
        <v>5000</v>
      </c>
      <c r="B518">
        <v>0</v>
      </c>
      <c r="C518" t="s">
        <v>8310</v>
      </c>
      <c r="D518" t="s">
        <v>8316</v>
      </c>
      <c r="E518" t="s">
        <v>8221</v>
      </c>
      <c r="F518">
        <f t="shared" si="139"/>
        <v>0</v>
      </c>
      <c r="H518">
        <f t="shared" si="140"/>
        <v>5000</v>
      </c>
      <c r="I518" t="str">
        <f t="shared" si="141"/>
        <v xml:space="preserve"> </v>
      </c>
      <c r="J518" t="str">
        <f t="shared" si="142"/>
        <v xml:space="preserve"> </v>
      </c>
      <c r="K518" t="str">
        <f t="shared" si="143"/>
        <v xml:space="preserve"> </v>
      </c>
      <c r="L518" t="str">
        <f t="shared" si="144"/>
        <v xml:space="preserve"> </v>
      </c>
      <c r="M518" t="str">
        <f t="shared" si="145"/>
        <v xml:space="preserve"> </v>
      </c>
      <c r="N518" t="str">
        <f t="shared" si="146"/>
        <v xml:space="preserve"> </v>
      </c>
      <c r="O518" t="str">
        <f t="shared" si="147"/>
        <v xml:space="preserve"> </v>
      </c>
      <c r="Q518">
        <f t="shared" si="148"/>
        <v>0</v>
      </c>
      <c r="R518" t="str">
        <f t="shared" si="149"/>
        <v xml:space="preserve"> </v>
      </c>
      <c r="S518" t="str">
        <f t="shared" si="150"/>
        <v xml:space="preserve"> </v>
      </c>
      <c r="T518" t="str">
        <f t="shared" si="151"/>
        <v xml:space="preserve"> </v>
      </c>
      <c r="U518" t="str">
        <f t="shared" si="152"/>
        <v xml:space="preserve"> </v>
      </c>
      <c r="V518" t="str">
        <f t="shared" si="153"/>
        <v xml:space="preserve"> </v>
      </c>
      <c r="W518" t="str">
        <f t="shared" si="154"/>
        <v xml:space="preserve"> </v>
      </c>
      <c r="X518" t="str">
        <f t="shared" si="155"/>
        <v xml:space="preserve"> </v>
      </c>
    </row>
    <row r="519" spans="1:24" x14ac:dyDescent="0.25">
      <c r="A519">
        <v>15000</v>
      </c>
      <c r="B519">
        <v>205</v>
      </c>
      <c r="C519" t="s">
        <v>8310</v>
      </c>
      <c r="D519" t="s">
        <v>8316</v>
      </c>
      <c r="E519" t="s">
        <v>8221</v>
      </c>
      <c r="F519">
        <f t="shared" si="139"/>
        <v>1.3666666666666667</v>
      </c>
      <c r="H519">
        <f t="shared" si="140"/>
        <v>15000</v>
      </c>
      <c r="I519" t="str">
        <f t="shared" si="141"/>
        <v xml:space="preserve"> </v>
      </c>
      <c r="J519" t="str">
        <f t="shared" si="142"/>
        <v xml:space="preserve"> </v>
      </c>
      <c r="K519" t="str">
        <f t="shared" si="143"/>
        <v xml:space="preserve"> </v>
      </c>
      <c r="L519" t="str">
        <f t="shared" si="144"/>
        <v xml:space="preserve"> </v>
      </c>
      <c r="M519" t="str">
        <f t="shared" si="145"/>
        <v xml:space="preserve"> </v>
      </c>
      <c r="N519" t="str">
        <f t="shared" si="146"/>
        <v xml:space="preserve"> </v>
      </c>
      <c r="O519" t="str">
        <f t="shared" si="147"/>
        <v xml:space="preserve"> </v>
      </c>
      <c r="Q519">
        <f t="shared" si="148"/>
        <v>1.3666666666666667</v>
      </c>
      <c r="R519" t="str">
        <f t="shared" si="149"/>
        <v xml:space="preserve"> </v>
      </c>
      <c r="S519" t="str">
        <f t="shared" si="150"/>
        <v xml:space="preserve"> </v>
      </c>
      <c r="T519" t="str">
        <f t="shared" si="151"/>
        <v xml:space="preserve"> </v>
      </c>
      <c r="U519" t="str">
        <f t="shared" si="152"/>
        <v xml:space="preserve"> </v>
      </c>
      <c r="V519" t="str">
        <f t="shared" si="153"/>
        <v xml:space="preserve"> </v>
      </c>
      <c r="W519" t="str">
        <f t="shared" si="154"/>
        <v xml:space="preserve"> </v>
      </c>
      <c r="X519" t="str">
        <f t="shared" si="155"/>
        <v xml:space="preserve"> </v>
      </c>
    </row>
    <row r="520" spans="1:24" x14ac:dyDescent="0.25">
      <c r="A520">
        <v>7175</v>
      </c>
      <c r="B520">
        <v>0</v>
      </c>
      <c r="C520" t="s">
        <v>8310</v>
      </c>
      <c r="D520" t="s">
        <v>8316</v>
      </c>
      <c r="E520" t="s">
        <v>8221</v>
      </c>
      <c r="F520">
        <f t="shared" si="139"/>
        <v>0</v>
      </c>
      <c r="H520">
        <f t="shared" si="140"/>
        <v>7175</v>
      </c>
      <c r="I520" t="str">
        <f t="shared" si="141"/>
        <v xml:space="preserve"> </v>
      </c>
      <c r="J520" t="str">
        <f t="shared" si="142"/>
        <v xml:space="preserve"> </v>
      </c>
      <c r="K520" t="str">
        <f t="shared" si="143"/>
        <v xml:space="preserve"> </v>
      </c>
      <c r="L520" t="str">
        <f t="shared" si="144"/>
        <v xml:space="preserve"> </v>
      </c>
      <c r="M520" t="str">
        <f t="shared" si="145"/>
        <v xml:space="preserve"> </v>
      </c>
      <c r="N520" t="str">
        <f t="shared" si="146"/>
        <v xml:space="preserve"> </v>
      </c>
      <c r="O520" t="str">
        <f t="shared" si="147"/>
        <v xml:space="preserve"> </v>
      </c>
      <c r="Q520">
        <f t="shared" si="148"/>
        <v>0</v>
      </c>
      <c r="R520" t="str">
        <f t="shared" si="149"/>
        <v xml:space="preserve"> </v>
      </c>
      <c r="S520" t="str">
        <f t="shared" si="150"/>
        <v xml:space="preserve"> </v>
      </c>
      <c r="T520" t="str">
        <f t="shared" si="151"/>
        <v xml:space="preserve"> </v>
      </c>
      <c r="U520" t="str">
        <f t="shared" si="152"/>
        <v xml:space="preserve"> </v>
      </c>
      <c r="V520" t="str">
        <f t="shared" si="153"/>
        <v xml:space="preserve"> </v>
      </c>
      <c r="W520" t="str">
        <f t="shared" si="154"/>
        <v xml:space="preserve"> </v>
      </c>
      <c r="X520" t="str">
        <f t="shared" si="155"/>
        <v xml:space="preserve"> </v>
      </c>
    </row>
    <row r="521" spans="1:24" x14ac:dyDescent="0.25">
      <c r="A521">
        <v>12001</v>
      </c>
      <c r="B521">
        <v>2746</v>
      </c>
      <c r="C521" t="s">
        <v>8310</v>
      </c>
      <c r="D521" t="s">
        <v>8316</v>
      </c>
      <c r="E521" t="s">
        <v>8221</v>
      </c>
      <c r="F521">
        <f t="shared" si="139"/>
        <v>22.881426547787683</v>
      </c>
      <c r="H521">
        <f t="shared" si="140"/>
        <v>12001</v>
      </c>
      <c r="I521" t="str">
        <f t="shared" si="141"/>
        <v xml:space="preserve"> </v>
      </c>
      <c r="J521" t="str">
        <f t="shared" si="142"/>
        <v xml:space="preserve"> </v>
      </c>
      <c r="K521" t="str">
        <f t="shared" si="143"/>
        <v xml:space="preserve"> </v>
      </c>
      <c r="L521" t="str">
        <f t="shared" si="144"/>
        <v xml:space="preserve"> </v>
      </c>
      <c r="M521" t="str">
        <f t="shared" si="145"/>
        <v xml:space="preserve"> </v>
      </c>
      <c r="N521" t="str">
        <f t="shared" si="146"/>
        <v xml:space="preserve"> </v>
      </c>
      <c r="O521" t="str">
        <f t="shared" si="147"/>
        <v xml:space="preserve"> </v>
      </c>
      <c r="Q521">
        <f t="shared" si="148"/>
        <v>22.881426547787683</v>
      </c>
      <c r="R521" t="str">
        <f t="shared" si="149"/>
        <v xml:space="preserve"> </v>
      </c>
      <c r="S521" t="str">
        <f t="shared" si="150"/>
        <v xml:space="preserve"> </v>
      </c>
      <c r="T521" t="str">
        <f t="shared" si="151"/>
        <v xml:space="preserve"> </v>
      </c>
      <c r="U521" t="str">
        <f t="shared" si="152"/>
        <v xml:space="preserve"> </v>
      </c>
      <c r="V521" t="str">
        <f t="shared" si="153"/>
        <v xml:space="preserve"> </v>
      </c>
      <c r="W521" t="str">
        <f t="shared" si="154"/>
        <v xml:space="preserve"> </v>
      </c>
      <c r="X521" t="str">
        <f t="shared" si="155"/>
        <v xml:space="preserve"> </v>
      </c>
    </row>
    <row r="522" spans="1:24" x14ac:dyDescent="0.25">
      <c r="A522">
        <v>5000</v>
      </c>
      <c r="B522">
        <v>5105</v>
      </c>
      <c r="C522" t="s">
        <v>8317</v>
      </c>
      <c r="D522" t="s">
        <v>8318</v>
      </c>
      <c r="E522" t="s">
        <v>8219</v>
      </c>
      <c r="F522">
        <f t="shared" si="139"/>
        <v>102.1</v>
      </c>
      <c r="H522" t="str">
        <f t="shared" si="140"/>
        <v xml:space="preserve"> </v>
      </c>
      <c r="I522" t="str">
        <f t="shared" si="141"/>
        <v xml:space="preserve"> </v>
      </c>
      <c r="J522" t="str">
        <f t="shared" si="142"/>
        <v xml:space="preserve"> </v>
      </c>
      <c r="K522" t="str">
        <f t="shared" si="143"/>
        <v xml:space="preserve"> </v>
      </c>
      <c r="L522" t="str">
        <f t="shared" si="144"/>
        <v xml:space="preserve"> </v>
      </c>
      <c r="M522" t="str">
        <f t="shared" si="145"/>
        <v xml:space="preserve"> </v>
      </c>
      <c r="N522" t="str">
        <f t="shared" si="146"/>
        <v xml:space="preserve"> </v>
      </c>
      <c r="O522">
        <f t="shared" si="147"/>
        <v>5000</v>
      </c>
      <c r="Q522" t="str">
        <f t="shared" si="148"/>
        <v xml:space="preserve"> </v>
      </c>
      <c r="R522" t="str">
        <f t="shared" si="149"/>
        <v xml:space="preserve"> </v>
      </c>
      <c r="S522" t="str">
        <f t="shared" si="150"/>
        <v xml:space="preserve"> </v>
      </c>
      <c r="T522" t="str">
        <f t="shared" si="151"/>
        <v xml:space="preserve"> </v>
      </c>
      <c r="U522" t="str">
        <f t="shared" si="152"/>
        <v xml:space="preserve"> </v>
      </c>
      <c r="V522" t="str">
        <f t="shared" si="153"/>
        <v xml:space="preserve"> </v>
      </c>
      <c r="W522" t="str">
        <f t="shared" si="154"/>
        <v xml:space="preserve"> </v>
      </c>
      <c r="X522">
        <f t="shared" si="155"/>
        <v>102.1</v>
      </c>
    </row>
    <row r="523" spans="1:24" x14ac:dyDescent="0.25">
      <c r="A523">
        <v>5000</v>
      </c>
      <c r="B523">
        <v>5232</v>
      </c>
      <c r="C523" t="s">
        <v>8317</v>
      </c>
      <c r="D523" t="s">
        <v>8318</v>
      </c>
      <c r="E523" t="s">
        <v>8219</v>
      </c>
      <c r="F523">
        <f t="shared" si="139"/>
        <v>104.64</v>
      </c>
      <c r="H523" t="str">
        <f t="shared" si="140"/>
        <v xml:space="preserve"> </v>
      </c>
      <c r="I523" t="str">
        <f t="shared" si="141"/>
        <v xml:space="preserve"> </v>
      </c>
      <c r="J523" t="str">
        <f t="shared" si="142"/>
        <v xml:space="preserve"> </v>
      </c>
      <c r="K523" t="str">
        <f t="shared" si="143"/>
        <v xml:space="preserve"> </v>
      </c>
      <c r="L523" t="str">
        <f t="shared" si="144"/>
        <v xml:space="preserve"> </v>
      </c>
      <c r="M523" t="str">
        <f t="shared" si="145"/>
        <v xml:space="preserve"> </v>
      </c>
      <c r="N523" t="str">
        <f t="shared" si="146"/>
        <v xml:space="preserve"> </v>
      </c>
      <c r="O523">
        <f t="shared" si="147"/>
        <v>5000</v>
      </c>
      <c r="Q523" t="str">
        <f t="shared" si="148"/>
        <v xml:space="preserve"> </v>
      </c>
      <c r="R523" t="str">
        <f t="shared" si="149"/>
        <v xml:space="preserve"> </v>
      </c>
      <c r="S523" t="str">
        <f t="shared" si="150"/>
        <v xml:space="preserve"> </v>
      </c>
      <c r="T523" t="str">
        <f t="shared" si="151"/>
        <v xml:space="preserve"> </v>
      </c>
      <c r="U523" t="str">
        <f t="shared" si="152"/>
        <v xml:space="preserve"> </v>
      </c>
      <c r="V523" t="str">
        <f t="shared" si="153"/>
        <v xml:space="preserve"> </v>
      </c>
      <c r="W523" t="str">
        <f t="shared" si="154"/>
        <v xml:space="preserve"> </v>
      </c>
      <c r="X523">
        <f t="shared" si="155"/>
        <v>104.64</v>
      </c>
    </row>
    <row r="524" spans="1:24" x14ac:dyDescent="0.25">
      <c r="A524">
        <v>3000</v>
      </c>
      <c r="B524">
        <v>3440</v>
      </c>
      <c r="C524" t="s">
        <v>8317</v>
      </c>
      <c r="D524" t="s">
        <v>8318</v>
      </c>
      <c r="E524" t="s">
        <v>8219</v>
      </c>
      <c r="F524">
        <f t="shared" si="139"/>
        <v>114.66666666666667</v>
      </c>
      <c r="H524" t="str">
        <f t="shared" si="140"/>
        <v xml:space="preserve"> </v>
      </c>
      <c r="I524" t="str">
        <f t="shared" si="141"/>
        <v xml:space="preserve"> </v>
      </c>
      <c r="J524" t="str">
        <f t="shared" si="142"/>
        <v xml:space="preserve"> </v>
      </c>
      <c r="K524" t="str">
        <f t="shared" si="143"/>
        <v xml:space="preserve"> </v>
      </c>
      <c r="L524" t="str">
        <f t="shared" si="144"/>
        <v xml:space="preserve"> </v>
      </c>
      <c r="M524" t="str">
        <f t="shared" si="145"/>
        <v xml:space="preserve"> </v>
      </c>
      <c r="N524" t="str">
        <f t="shared" si="146"/>
        <v xml:space="preserve"> </v>
      </c>
      <c r="O524">
        <f t="shared" si="147"/>
        <v>3000</v>
      </c>
      <c r="Q524" t="str">
        <f t="shared" si="148"/>
        <v xml:space="preserve"> </v>
      </c>
      <c r="R524" t="str">
        <f t="shared" si="149"/>
        <v xml:space="preserve"> </v>
      </c>
      <c r="S524" t="str">
        <f t="shared" si="150"/>
        <v xml:space="preserve"> </v>
      </c>
      <c r="T524" t="str">
        <f t="shared" si="151"/>
        <v xml:space="preserve"> </v>
      </c>
      <c r="U524" t="str">
        <f t="shared" si="152"/>
        <v xml:space="preserve"> </v>
      </c>
      <c r="V524" t="str">
        <f t="shared" si="153"/>
        <v xml:space="preserve"> </v>
      </c>
      <c r="W524" t="str">
        <f t="shared" si="154"/>
        <v xml:space="preserve"> </v>
      </c>
      <c r="X524">
        <f t="shared" si="155"/>
        <v>114.66666666666667</v>
      </c>
    </row>
    <row r="525" spans="1:24" x14ac:dyDescent="0.25">
      <c r="A525">
        <v>5000</v>
      </c>
      <c r="B525">
        <v>6030</v>
      </c>
      <c r="C525" t="s">
        <v>8317</v>
      </c>
      <c r="D525" t="s">
        <v>8318</v>
      </c>
      <c r="E525" t="s">
        <v>8219</v>
      </c>
      <c r="F525">
        <f t="shared" si="139"/>
        <v>120.6</v>
      </c>
      <c r="H525" t="str">
        <f t="shared" si="140"/>
        <v xml:space="preserve"> </v>
      </c>
      <c r="I525" t="str">
        <f t="shared" si="141"/>
        <v xml:space="preserve"> </v>
      </c>
      <c r="J525" t="str">
        <f t="shared" si="142"/>
        <v xml:space="preserve"> </v>
      </c>
      <c r="K525" t="str">
        <f t="shared" si="143"/>
        <v xml:space="preserve"> </v>
      </c>
      <c r="L525" t="str">
        <f t="shared" si="144"/>
        <v xml:space="preserve"> </v>
      </c>
      <c r="M525" t="str">
        <f t="shared" si="145"/>
        <v xml:space="preserve"> </v>
      </c>
      <c r="N525" t="str">
        <f t="shared" si="146"/>
        <v xml:space="preserve"> </v>
      </c>
      <c r="O525">
        <f t="shared" si="147"/>
        <v>5000</v>
      </c>
      <c r="Q525" t="str">
        <f t="shared" si="148"/>
        <v xml:space="preserve"> </v>
      </c>
      <c r="R525" t="str">
        <f t="shared" si="149"/>
        <v xml:space="preserve"> </v>
      </c>
      <c r="S525" t="str">
        <f t="shared" si="150"/>
        <v xml:space="preserve"> </v>
      </c>
      <c r="T525" t="str">
        <f t="shared" si="151"/>
        <v xml:space="preserve"> </v>
      </c>
      <c r="U525" t="str">
        <f t="shared" si="152"/>
        <v xml:space="preserve"> </v>
      </c>
      <c r="V525" t="str">
        <f t="shared" si="153"/>
        <v xml:space="preserve"> </v>
      </c>
      <c r="W525" t="str">
        <f t="shared" si="154"/>
        <v xml:space="preserve"> </v>
      </c>
      <c r="X525">
        <f t="shared" si="155"/>
        <v>120.6</v>
      </c>
    </row>
    <row r="526" spans="1:24" x14ac:dyDescent="0.25">
      <c r="A526">
        <v>3500</v>
      </c>
      <c r="B526">
        <v>3803.55</v>
      </c>
      <c r="C526" t="s">
        <v>8317</v>
      </c>
      <c r="D526" t="s">
        <v>8318</v>
      </c>
      <c r="E526" t="s">
        <v>8219</v>
      </c>
      <c r="F526">
        <f t="shared" si="139"/>
        <v>108.67285714285715</v>
      </c>
      <c r="H526" t="str">
        <f t="shared" si="140"/>
        <v xml:space="preserve"> </v>
      </c>
      <c r="I526" t="str">
        <f t="shared" si="141"/>
        <v xml:space="preserve"> </v>
      </c>
      <c r="J526" t="str">
        <f t="shared" si="142"/>
        <v xml:space="preserve"> </v>
      </c>
      <c r="K526" t="str">
        <f t="shared" si="143"/>
        <v xml:space="preserve"> </v>
      </c>
      <c r="L526" t="str">
        <f t="shared" si="144"/>
        <v xml:space="preserve"> </v>
      </c>
      <c r="M526" t="str">
        <f t="shared" si="145"/>
        <v xml:space="preserve"> </v>
      </c>
      <c r="N526" t="str">
        <f t="shared" si="146"/>
        <v xml:space="preserve"> </v>
      </c>
      <c r="O526">
        <f t="shared" si="147"/>
        <v>3500</v>
      </c>
      <c r="Q526" t="str">
        <f t="shared" si="148"/>
        <v xml:space="preserve"> </v>
      </c>
      <c r="R526" t="str">
        <f t="shared" si="149"/>
        <v xml:space="preserve"> </v>
      </c>
      <c r="S526" t="str">
        <f t="shared" si="150"/>
        <v xml:space="preserve"> </v>
      </c>
      <c r="T526" t="str">
        <f t="shared" si="151"/>
        <v xml:space="preserve"> </v>
      </c>
      <c r="U526" t="str">
        <f t="shared" si="152"/>
        <v xml:space="preserve"> </v>
      </c>
      <c r="V526" t="str">
        <f t="shared" si="153"/>
        <v xml:space="preserve"> </v>
      </c>
      <c r="W526" t="str">
        <f t="shared" si="154"/>
        <v xml:space="preserve"> </v>
      </c>
      <c r="X526">
        <f t="shared" si="155"/>
        <v>108.67285714285715</v>
      </c>
    </row>
    <row r="527" spans="1:24" x14ac:dyDescent="0.25">
      <c r="A527">
        <v>12000</v>
      </c>
      <c r="B527">
        <v>12000</v>
      </c>
      <c r="C527" t="s">
        <v>8317</v>
      </c>
      <c r="D527" t="s">
        <v>8318</v>
      </c>
      <c r="E527" t="s">
        <v>8219</v>
      </c>
      <c r="F527">
        <f t="shared" si="139"/>
        <v>100</v>
      </c>
      <c r="H527" t="str">
        <f t="shared" si="140"/>
        <v xml:space="preserve"> </v>
      </c>
      <c r="I527" t="str">
        <f t="shared" si="141"/>
        <v xml:space="preserve"> </v>
      </c>
      <c r="J527" t="str">
        <f t="shared" si="142"/>
        <v xml:space="preserve"> </v>
      </c>
      <c r="K527" t="str">
        <f t="shared" si="143"/>
        <v xml:space="preserve"> </v>
      </c>
      <c r="L527" t="str">
        <f t="shared" si="144"/>
        <v xml:space="preserve"> </v>
      </c>
      <c r="M527" t="str">
        <f t="shared" si="145"/>
        <v xml:space="preserve"> </v>
      </c>
      <c r="N527" t="str">
        <f t="shared" si="146"/>
        <v xml:space="preserve"> </v>
      </c>
      <c r="O527">
        <f t="shared" si="147"/>
        <v>12000</v>
      </c>
      <c r="Q527" t="str">
        <f t="shared" si="148"/>
        <v xml:space="preserve"> </v>
      </c>
      <c r="R527" t="str">
        <f t="shared" si="149"/>
        <v xml:space="preserve"> </v>
      </c>
      <c r="S527" t="str">
        <f t="shared" si="150"/>
        <v xml:space="preserve"> </v>
      </c>
      <c r="T527" t="str">
        <f t="shared" si="151"/>
        <v xml:space="preserve"> </v>
      </c>
      <c r="U527" t="str">
        <f t="shared" si="152"/>
        <v xml:space="preserve"> </v>
      </c>
      <c r="V527" t="str">
        <f t="shared" si="153"/>
        <v xml:space="preserve"> </v>
      </c>
      <c r="W527" t="str">
        <f t="shared" si="154"/>
        <v xml:space="preserve"> </v>
      </c>
      <c r="X527">
        <f t="shared" si="155"/>
        <v>100</v>
      </c>
    </row>
    <row r="528" spans="1:24" x14ac:dyDescent="0.25">
      <c r="A528">
        <v>1500</v>
      </c>
      <c r="B528">
        <v>1710</v>
      </c>
      <c r="C528" t="s">
        <v>8317</v>
      </c>
      <c r="D528" t="s">
        <v>8318</v>
      </c>
      <c r="E528" t="s">
        <v>8219</v>
      </c>
      <c r="F528">
        <f t="shared" si="139"/>
        <v>113.99999999999999</v>
      </c>
      <c r="H528" t="str">
        <f t="shared" si="140"/>
        <v xml:space="preserve"> </v>
      </c>
      <c r="I528" t="str">
        <f t="shared" si="141"/>
        <v xml:space="preserve"> </v>
      </c>
      <c r="J528" t="str">
        <f t="shared" si="142"/>
        <v xml:space="preserve"> </v>
      </c>
      <c r="K528" t="str">
        <f t="shared" si="143"/>
        <v xml:space="preserve"> </v>
      </c>
      <c r="L528" t="str">
        <f t="shared" si="144"/>
        <v xml:space="preserve"> </v>
      </c>
      <c r="M528" t="str">
        <f t="shared" si="145"/>
        <v xml:space="preserve"> </v>
      </c>
      <c r="N528" t="str">
        <f t="shared" si="146"/>
        <v xml:space="preserve"> </v>
      </c>
      <c r="O528">
        <f t="shared" si="147"/>
        <v>1500</v>
      </c>
      <c r="Q528" t="str">
        <f t="shared" si="148"/>
        <v xml:space="preserve"> </v>
      </c>
      <c r="R528" t="str">
        <f t="shared" si="149"/>
        <v xml:space="preserve"> </v>
      </c>
      <c r="S528" t="str">
        <f t="shared" si="150"/>
        <v xml:space="preserve"> </v>
      </c>
      <c r="T528" t="str">
        <f t="shared" si="151"/>
        <v xml:space="preserve"> </v>
      </c>
      <c r="U528" t="str">
        <f t="shared" si="152"/>
        <v xml:space="preserve"> </v>
      </c>
      <c r="V528" t="str">
        <f t="shared" si="153"/>
        <v xml:space="preserve"> </v>
      </c>
      <c r="W528" t="str">
        <f t="shared" si="154"/>
        <v xml:space="preserve"> </v>
      </c>
      <c r="X528">
        <f t="shared" si="155"/>
        <v>113.99999999999999</v>
      </c>
    </row>
    <row r="529" spans="1:24" x14ac:dyDescent="0.25">
      <c r="A529">
        <v>10000</v>
      </c>
      <c r="B529">
        <v>10085</v>
      </c>
      <c r="C529" t="s">
        <v>8317</v>
      </c>
      <c r="D529" t="s">
        <v>8318</v>
      </c>
      <c r="E529" t="s">
        <v>8219</v>
      </c>
      <c r="F529">
        <f t="shared" si="139"/>
        <v>100.85</v>
      </c>
      <c r="H529" t="str">
        <f t="shared" si="140"/>
        <v xml:space="preserve"> </v>
      </c>
      <c r="I529" t="str">
        <f t="shared" si="141"/>
        <v xml:space="preserve"> </v>
      </c>
      <c r="J529" t="str">
        <f t="shared" si="142"/>
        <v xml:space="preserve"> </v>
      </c>
      <c r="K529" t="str">
        <f t="shared" si="143"/>
        <v xml:space="preserve"> </v>
      </c>
      <c r="L529" t="str">
        <f t="shared" si="144"/>
        <v xml:space="preserve"> </v>
      </c>
      <c r="M529" t="str">
        <f t="shared" si="145"/>
        <v xml:space="preserve"> </v>
      </c>
      <c r="N529" t="str">
        <f t="shared" si="146"/>
        <v xml:space="preserve"> </v>
      </c>
      <c r="O529">
        <f t="shared" si="147"/>
        <v>10000</v>
      </c>
      <c r="Q529" t="str">
        <f t="shared" si="148"/>
        <v xml:space="preserve"> </v>
      </c>
      <c r="R529" t="str">
        <f t="shared" si="149"/>
        <v xml:space="preserve"> </v>
      </c>
      <c r="S529" t="str">
        <f t="shared" si="150"/>
        <v xml:space="preserve"> </v>
      </c>
      <c r="T529" t="str">
        <f t="shared" si="151"/>
        <v xml:space="preserve"> </v>
      </c>
      <c r="U529" t="str">
        <f t="shared" si="152"/>
        <v xml:space="preserve"> </v>
      </c>
      <c r="V529" t="str">
        <f t="shared" si="153"/>
        <v xml:space="preserve"> </v>
      </c>
      <c r="W529" t="str">
        <f t="shared" si="154"/>
        <v xml:space="preserve"> </v>
      </c>
      <c r="X529">
        <f t="shared" si="155"/>
        <v>100.85</v>
      </c>
    </row>
    <row r="530" spans="1:24" x14ac:dyDescent="0.25">
      <c r="A530">
        <v>1150</v>
      </c>
      <c r="B530">
        <v>1330</v>
      </c>
      <c r="C530" t="s">
        <v>8317</v>
      </c>
      <c r="D530" t="s">
        <v>8318</v>
      </c>
      <c r="E530" t="s">
        <v>8219</v>
      </c>
      <c r="F530">
        <f t="shared" si="139"/>
        <v>115.65217391304347</v>
      </c>
      <c r="H530" t="str">
        <f t="shared" si="140"/>
        <v xml:space="preserve"> </v>
      </c>
      <c r="I530" t="str">
        <f t="shared" si="141"/>
        <v xml:space="preserve"> </v>
      </c>
      <c r="J530" t="str">
        <f t="shared" si="142"/>
        <v xml:space="preserve"> </v>
      </c>
      <c r="K530" t="str">
        <f t="shared" si="143"/>
        <v xml:space="preserve"> </v>
      </c>
      <c r="L530" t="str">
        <f t="shared" si="144"/>
        <v xml:space="preserve"> </v>
      </c>
      <c r="M530" t="str">
        <f t="shared" si="145"/>
        <v xml:space="preserve"> </v>
      </c>
      <c r="N530" t="str">
        <f t="shared" si="146"/>
        <v xml:space="preserve"> </v>
      </c>
      <c r="O530">
        <f t="shared" si="147"/>
        <v>1150</v>
      </c>
      <c r="Q530" t="str">
        <f t="shared" si="148"/>
        <v xml:space="preserve"> </v>
      </c>
      <c r="R530" t="str">
        <f t="shared" si="149"/>
        <v xml:space="preserve"> </v>
      </c>
      <c r="S530" t="str">
        <f t="shared" si="150"/>
        <v xml:space="preserve"> </v>
      </c>
      <c r="T530" t="str">
        <f t="shared" si="151"/>
        <v xml:space="preserve"> </v>
      </c>
      <c r="U530" t="str">
        <f t="shared" si="152"/>
        <v xml:space="preserve"> </v>
      </c>
      <c r="V530" t="str">
        <f t="shared" si="153"/>
        <v xml:space="preserve"> </v>
      </c>
      <c r="W530" t="str">
        <f t="shared" si="154"/>
        <v xml:space="preserve"> </v>
      </c>
      <c r="X530">
        <f t="shared" si="155"/>
        <v>115.65217391304347</v>
      </c>
    </row>
    <row r="531" spans="1:24" x14ac:dyDescent="0.25">
      <c r="A531">
        <v>1200</v>
      </c>
      <c r="B531">
        <v>1565</v>
      </c>
      <c r="C531" t="s">
        <v>8317</v>
      </c>
      <c r="D531" t="s">
        <v>8318</v>
      </c>
      <c r="E531" t="s">
        <v>8219</v>
      </c>
      <c r="F531">
        <f t="shared" si="139"/>
        <v>130.41666666666666</v>
      </c>
      <c r="H531" t="str">
        <f t="shared" si="140"/>
        <v xml:space="preserve"> </v>
      </c>
      <c r="I531" t="str">
        <f t="shared" si="141"/>
        <v xml:space="preserve"> </v>
      </c>
      <c r="J531" t="str">
        <f t="shared" si="142"/>
        <v xml:space="preserve"> </v>
      </c>
      <c r="K531" t="str">
        <f t="shared" si="143"/>
        <v xml:space="preserve"> </v>
      </c>
      <c r="L531" t="str">
        <f t="shared" si="144"/>
        <v xml:space="preserve"> </v>
      </c>
      <c r="M531" t="str">
        <f t="shared" si="145"/>
        <v xml:space="preserve"> </v>
      </c>
      <c r="N531" t="str">
        <f t="shared" si="146"/>
        <v xml:space="preserve"> </v>
      </c>
      <c r="O531">
        <f t="shared" si="147"/>
        <v>1200</v>
      </c>
      <c r="Q531" t="str">
        <f t="shared" si="148"/>
        <v xml:space="preserve"> </v>
      </c>
      <c r="R531" t="str">
        <f t="shared" si="149"/>
        <v xml:space="preserve"> </v>
      </c>
      <c r="S531" t="str">
        <f t="shared" si="150"/>
        <v xml:space="preserve"> </v>
      </c>
      <c r="T531" t="str">
        <f t="shared" si="151"/>
        <v xml:space="preserve"> </v>
      </c>
      <c r="U531" t="str">
        <f t="shared" si="152"/>
        <v xml:space="preserve"> </v>
      </c>
      <c r="V531" t="str">
        <f t="shared" si="153"/>
        <v xml:space="preserve"> </v>
      </c>
      <c r="W531" t="str">
        <f t="shared" si="154"/>
        <v xml:space="preserve"> </v>
      </c>
      <c r="X531">
        <f t="shared" si="155"/>
        <v>130.41666666666666</v>
      </c>
    </row>
    <row r="532" spans="1:24" x14ac:dyDescent="0.25">
      <c r="A532">
        <v>3405</v>
      </c>
      <c r="B532">
        <v>3670</v>
      </c>
      <c r="C532" t="s">
        <v>8317</v>
      </c>
      <c r="D532" t="s">
        <v>8318</v>
      </c>
      <c r="E532" t="s">
        <v>8219</v>
      </c>
      <c r="F532">
        <f t="shared" si="139"/>
        <v>107.78267254038178</v>
      </c>
      <c r="H532" t="str">
        <f t="shared" si="140"/>
        <v xml:space="preserve"> </v>
      </c>
      <c r="I532" t="str">
        <f t="shared" si="141"/>
        <v xml:space="preserve"> </v>
      </c>
      <c r="J532" t="str">
        <f t="shared" si="142"/>
        <v xml:space="preserve"> </v>
      </c>
      <c r="K532" t="str">
        <f t="shared" si="143"/>
        <v xml:space="preserve"> </v>
      </c>
      <c r="L532" t="str">
        <f t="shared" si="144"/>
        <v xml:space="preserve"> </v>
      </c>
      <c r="M532" t="str">
        <f t="shared" si="145"/>
        <v xml:space="preserve"> </v>
      </c>
      <c r="N532" t="str">
        <f t="shared" si="146"/>
        <v xml:space="preserve"> </v>
      </c>
      <c r="O532">
        <f t="shared" si="147"/>
        <v>3405</v>
      </c>
      <c r="Q532" t="str">
        <f t="shared" si="148"/>
        <v xml:space="preserve"> </v>
      </c>
      <c r="R532" t="str">
        <f t="shared" si="149"/>
        <v xml:space="preserve"> </v>
      </c>
      <c r="S532" t="str">
        <f t="shared" si="150"/>
        <v xml:space="preserve"> </v>
      </c>
      <c r="T532" t="str">
        <f t="shared" si="151"/>
        <v xml:space="preserve"> </v>
      </c>
      <c r="U532" t="str">
        <f t="shared" si="152"/>
        <v xml:space="preserve"> </v>
      </c>
      <c r="V532" t="str">
        <f t="shared" si="153"/>
        <v xml:space="preserve"> </v>
      </c>
      <c r="W532" t="str">
        <f t="shared" si="154"/>
        <v xml:space="preserve"> </v>
      </c>
      <c r="X532">
        <f t="shared" si="155"/>
        <v>107.78267254038178</v>
      </c>
    </row>
    <row r="533" spans="1:24" x14ac:dyDescent="0.25">
      <c r="A533">
        <v>4000</v>
      </c>
      <c r="B533">
        <v>4000</v>
      </c>
      <c r="C533" t="s">
        <v>8317</v>
      </c>
      <c r="D533" t="s">
        <v>8318</v>
      </c>
      <c r="E533" t="s">
        <v>8219</v>
      </c>
      <c r="F533">
        <f t="shared" si="139"/>
        <v>100</v>
      </c>
      <c r="H533" t="str">
        <f t="shared" si="140"/>
        <v xml:space="preserve"> </v>
      </c>
      <c r="I533" t="str">
        <f t="shared" si="141"/>
        <v xml:space="preserve"> </v>
      </c>
      <c r="J533" t="str">
        <f t="shared" si="142"/>
        <v xml:space="preserve"> </v>
      </c>
      <c r="K533" t="str">
        <f t="shared" si="143"/>
        <v xml:space="preserve"> </v>
      </c>
      <c r="L533" t="str">
        <f t="shared" si="144"/>
        <v xml:space="preserve"> </v>
      </c>
      <c r="M533" t="str">
        <f t="shared" si="145"/>
        <v xml:space="preserve"> </v>
      </c>
      <c r="N533" t="str">
        <f t="shared" si="146"/>
        <v xml:space="preserve"> </v>
      </c>
      <c r="O533">
        <f t="shared" si="147"/>
        <v>4000</v>
      </c>
      <c r="Q533" t="str">
        <f t="shared" si="148"/>
        <v xml:space="preserve"> </v>
      </c>
      <c r="R533" t="str">
        <f t="shared" si="149"/>
        <v xml:space="preserve"> </v>
      </c>
      <c r="S533" t="str">
        <f t="shared" si="150"/>
        <v xml:space="preserve"> </v>
      </c>
      <c r="T533" t="str">
        <f t="shared" si="151"/>
        <v xml:space="preserve"> </v>
      </c>
      <c r="U533" t="str">
        <f t="shared" si="152"/>
        <v xml:space="preserve"> </v>
      </c>
      <c r="V533" t="str">
        <f t="shared" si="153"/>
        <v xml:space="preserve"> </v>
      </c>
      <c r="W533" t="str">
        <f t="shared" si="154"/>
        <v xml:space="preserve"> </v>
      </c>
      <c r="X533">
        <f t="shared" si="155"/>
        <v>100</v>
      </c>
    </row>
    <row r="534" spans="1:24" x14ac:dyDescent="0.25">
      <c r="A534">
        <v>10000</v>
      </c>
      <c r="B534">
        <v>12325</v>
      </c>
      <c r="C534" t="s">
        <v>8317</v>
      </c>
      <c r="D534" t="s">
        <v>8318</v>
      </c>
      <c r="E534" t="s">
        <v>8219</v>
      </c>
      <c r="F534">
        <f t="shared" si="139"/>
        <v>123.25</v>
      </c>
      <c r="H534" t="str">
        <f t="shared" si="140"/>
        <v xml:space="preserve"> </v>
      </c>
      <c r="I534" t="str">
        <f t="shared" si="141"/>
        <v xml:space="preserve"> </v>
      </c>
      <c r="J534" t="str">
        <f t="shared" si="142"/>
        <v xml:space="preserve"> </v>
      </c>
      <c r="K534" t="str">
        <f t="shared" si="143"/>
        <v xml:space="preserve"> </v>
      </c>
      <c r="L534" t="str">
        <f t="shared" si="144"/>
        <v xml:space="preserve"> </v>
      </c>
      <c r="M534" t="str">
        <f t="shared" si="145"/>
        <v xml:space="preserve"> </v>
      </c>
      <c r="N534" t="str">
        <f t="shared" si="146"/>
        <v xml:space="preserve"> </v>
      </c>
      <c r="O534">
        <f t="shared" si="147"/>
        <v>10000</v>
      </c>
      <c r="Q534" t="str">
        <f t="shared" si="148"/>
        <v xml:space="preserve"> </v>
      </c>
      <c r="R534" t="str">
        <f t="shared" si="149"/>
        <v xml:space="preserve"> </v>
      </c>
      <c r="S534" t="str">
        <f t="shared" si="150"/>
        <v xml:space="preserve"> </v>
      </c>
      <c r="T534" t="str">
        <f t="shared" si="151"/>
        <v xml:space="preserve"> </v>
      </c>
      <c r="U534" t="str">
        <f t="shared" si="152"/>
        <v xml:space="preserve"> </v>
      </c>
      <c r="V534" t="str">
        <f t="shared" si="153"/>
        <v xml:space="preserve"> </v>
      </c>
      <c r="W534" t="str">
        <f t="shared" si="154"/>
        <v xml:space="preserve"> </v>
      </c>
      <c r="X534">
        <f t="shared" si="155"/>
        <v>123.25</v>
      </c>
    </row>
    <row r="535" spans="1:24" x14ac:dyDescent="0.25">
      <c r="A535">
        <v>2000</v>
      </c>
      <c r="B535">
        <v>2004</v>
      </c>
      <c r="C535" t="s">
        <v>8317</v>
      </c>
      <c r="D535" t="s">
        <v>8318</v>
      </c>
      <c r="E535" t="s">
        <v>8219</v>
      </c>
      <c r="F535">
        <f t="shared" si="139"/>
        <v>100.2</v>
      </c>
      <c r="H535" t="str">
        <f t="shared" si="140"/>
        <v xml:space="preserve"> </v>
      </c>
      <c r="I535" t="str">
        <f t="shared" si="141"/>
        <v xml:space="preserve"> </v>
      </c>
      <c r="J535" t="str">
        <f t="shared" si="142"/>
        <v xml:space="preserve"> </v>
      </c>
      <c r="K535" t="str">
        <f t="shared" si="143"/>
        <v xml:space="preserve"> </v>
      </c>
      <c r="L535" t="str">
        <f t="shared" si="144"/>
        <v xml:space="preserve"> </v>
      </c>
      <c r="M535" t="str">
        <f t="shared" si="145"/>
        <v xml:space="preserve"> </v>
      </c>
      <c r="N535" t="str">
        <f t="shared" si="146"/>
        <v xml:space="preserve"> </v>
      </c>
      <c r="O535">
        <f t="shared" si="147"/>
        <v>2000</v>
      </c>
      <c r="Q535" t="str">
        <f t="shared" si="148"/>
        <v xml:space="preserve"> </v>
      </c>
      <c r="R535" t="str">
        <f t="shared" si="149"/>
        <v xml:space="preserve"> </v>
      </c>
      <c r="S535" t="str">
        <f t="shared" si="150"/>
        <v xml:space="preserve"> </v>
      </c>
      <c r="T535" t="str">
        <f t="shared" si="151"/>
        <v xml:space="preserve"> </v>
      </c>
      <c r="U535" t="str">
        <f t="shared" si="152"/>
        <v xml:space="preserve"> </v>
      </c>
      <c r="V535" t="str">
        <f t="shared" si="153"/>
        <v xml:space="preserve"> </v>
      </c>
      <c r="W535" t="str">
        <f t="shared" si="154"/>
        <v xml:space="preserve"> </v>
      </c>
      <c r="X535">
        <f t="shared" si="155"/>
        <v>100.2</v>
      </c>
    </row>
    <row r="536" spans="1:24" x14ac:dyDescent="0.25">
      <c r="A536">
        <v>15000</v>
      </c>
      <c r="B536">
        <v>15700</v>
      </c>
      <c r="C536" t="s">
        <v>8317</v>
      </c>
      <c r="D536" t="s">
        <v>8318</v>
      </c>
      <c r="E536" t="s">
        <v>8219</v>
      </c>
      <c r="F536">
        <f t="shared" si="139"/>
        <v>104.66666666666666</v>
      </c>
      <c r="H536" t="str">
        <f t="shared" si="140"/>
        <v xml:space="preserve"> </v>
      </c>
      <c r="I536" t="str">
        <f t="shared" si="141"/>
        <v xml:space="preserve"> </v>
      </c>
      <c r="J536" t="str">
        <f t="shared" si="142"/>
        <v xml:space="preserve"> </v>
      </c>
      <c r="K536" t="str">
        <f t="shared" si="143"/>
        <v xml:space="preserve"> </v>
      </c>
      <c r="L536" t="str">
        <f t="shared" si="144"/>
        <v xml:space="preserve"> </v>
      </c>
      <c r="M536" t="str">
        <f t="shared" si="145"/>
        <v xml:space="preserve"> </v>
      </c>
      <c r="N536" t="str">
        <f t="shared" si="146"/>
        <v xml:space="preserve"> </v>
      </c>
      <c r="O536">
        <f t="shared" si="147"/>
        <v>15000</v>
      </c>
      <c r="Q536" t="str">
        <f t="shared" si="148"/>
        <v xml:space="preserve"> </v>
      </c>
      <c r="R536" t="str">
        <f t="shared" si="149"/>
        <v xml:space="preserve"> </v>
      </c>
      <c r="S536" t="str">
        <f t="shared" si="150"/>
        <v xml:space="preserve"> </v>
      </c>
      <c r="T536" t="str">
        <f t="shared" si="151"/>
        <v xml:space="preserve"> </v>
      </c>
      <c r="U536" t="str">
        <f t="shared" si="152"/>
        <v xml:space="preserve"> </v>
      </c>
      <c r="V536" t="str">
        <f t="shared" si="153"/>
        <v xml:space="preserve"> </v>
      </c>
      <c r="W536" t="str">
        <f t="shared" si="154"/>
        <v xml:space="preserve"> </v>
      </c>
      <c r="X536">
        <f t="shared" si="155"/>
        <v>104.66666666666666</v>
      </c>
    </row>
    <row r="537" spans="1:24" x14ac:dyDescent="0.25">
      <c r="A537">
        <v>2000</v>
      </c>
      <c r="B537">
        <v>2050</v>
      </c>
      <c r="C537" t="s">
        <v>8317</v>
      </c>
      <c r="D537" t="s">
        <v>8318</v>
      </c>
      <c r="E537" t="s">
        <v>8219</v>
      </c>
      <c r="F537">
        <f t="shared" si="139"/>
        <v>102.49999999999999</v>
      </c>
      <c r="H537" t="str">
        <f t="shared" si="140"/>
        <v xml:space="preserve"> </v>
      </c>
      <c r="I537" t="str">
        <f t="shared" si="141"/>
        <v xml:space="preserve"> </v>
      </c>
      <c r="J537" t="str">
        <f t="shared" si="142"/>
        <v xml:space="preserve"> </v>
      </c>
      <c r="K537" t="str">
        <f t="shared" si="143"/>
        <v xml:space="preserve"> </v>
      </c>
      <c r="L537" t="str">
        <f t="shared" si="144"/>
        <v xml:space="preserve"> </v>
      </c>
      <c r="M537" t="str">
        <f t="shared" si="145"/>
        <v xml:space="preserve"> </v>
      </c>
      <c r="N537" t="str">
        <f t="shared" si="146"/>
        <v xml:space="preserve"> </v>
      </c>
      <c r="O537">
        <f t="shared" si="147"/>
        <v>2000</v>
      </c>
      <c r="Q537" t="str">
        <f t="shared" si="148"/>
        <v xml:space="preserve"> </v>
      </c>
      <c r="R537" t="str">
        <f t="shared" si="149"/>
        <v xml:space="preserve"> </v>
      </c>
      <c r="S537" t="str">
        <f t="shared" si="150"/>
        <v xml:space="preserve"> </v>
      </c>
      <c r="T537" t="str">
        <f t="shared" si="151"/>
        <v xml:space="preserve"> </v>
      </c>
      <c r="U537" t="str">
        <f t="shared" si="152"/>
        <v xml:space="preserve"> </v>
      </c>
      <c r="V537" t="str">
        <f t="shared" si="153"/>
        <v xml:space="preserve"> </v>
      </c>
      <c r="W537" t="str">
        <f t="shared" si="154"/>
        <v xml:space="preserve"> </v>
      </c>
      <c r="X537">
        <f t="shared" si="155"/>
        <v>102.49999999999999</v>
      </c>
    </row>
    <row r="538" spans="1:24" x14ac:dyDescent="0.25">
      <c r="A538">
        <v>3300</v>
      </c>
      <c r="B538">
        <v>3902.5</v>
      </c>
      <c r="C538" t="s">
        <v>8317</v>
      </c>
      <c r="D538" t="s">
        <v>8318</v>
      </c>
      <c r="E538" t="s">
        <v>8219</v>
      </c>
      <c r="F538">
        <f t="shared" si="139"/>
        <v>118.25757575757576</v>
      </c>
      <c r="H538" t="str">
        <f t="shared" si="140"/>
        <v xml:space="preserve"> </v>
      </c>
      <c r="I538" t="str">
        <f t="shared" si="141"/>
        <v xml:space="preserve"> </v>
      </c>
      <c r="J538" t="str">
        <f t="shared" si="142"/>
        <v xml:space="preserve"> </v>
      </c>
      <c r="K538" t="str">
        <f t="shared" si="143"/>
        <v xml:space="preserve"> </v>
      </c>
      <c r="L538" t="str">
        <f t="shared" si="144"/>
        <v xml:space="preserve"> </v>
      </c>
      <c r="M538" t="str">
        <f t="shared" si="145"/>
        <v xml:space="preserve"> </v>
      </c>
      <c r="N538" t="str">
        <f t="shared" si="146"/>
        <v xml:space="preserve"> </v>
      </c>
      <c r="O538">
        <f t="shared" si="147"/>
        <v>3300</v>
      </c>
      <c r="Q538" t="str">
        <f t="shared" si="148"/>
        <v xml:space="preserve"> </v>
      </c>
      <c r="R538" t="str">
        <f t="shared" si="149"/>
        <v xml:space="preserve"> </v>
      </c>
      <c r="S538" t="str">
        <f t="shared" si="150"/>
        <v xml:space="preserve"> </v>
      </c>
      <c r="T538" t="str">
        <f t="shared" si="151"/>
        <v xml:space="preserve"> </v>
      </c>
      <c r="U538" t="str">
        <f t="shared" si="152"/>
        <v xml:space="preserve"> </v>
      </c>
      <c r="V538" t="str">
        <f t="shared" si="153"/>
        <v xml:space="preserve"> </v>
      </c>
      <c r="W538" t="str">
        <f t="shared" si="154"/>
        <v xml:space="preserve"> </v>
      </c>
      <c r="X538">
        <f t="shared" si="155"/>
        <v>118.25757575757576</v>
      </c>
    </row>
    <row r="539" spans="1:24" x14ac:dyDescent="0.25">
      <c r="A539">
        <v>2000</v>
      </c>
      <c r="B539">
        <v>2410</v>
      </c>
      <c r="C539" t="s">
        <v>8317</v>
      </c>
      <c r="D539" t="s">
        <v>8318</v>
      </c>
      <c r="E539" t="s">
        <v>8219</v>
      </c>
      <c r="F539">
        <f t="shared" si="139"/>
        <v>120.5</v>
      </c>
      <c r="H539" t="str">
        <f t="shared" si="140"/>
        <v xml:space="preserve"> </v>
      </c>
      <c r="I539" t="str">
        <f t="shared" si="141"/>
        <v xml:space="preserve"> </v>
      </c>
      <c r="J539" t="str">
        <f t="shared" si="142"/>
        <v xml:space="preserve"> </v>
      </c>
      <c r="K539" t="str">
        <f t="shared" si="143"/>
        <v xml:space="preserve"> </v>
      </c>
      <c r="L539" t="str">
        <f t="shared" si="144"/>
        <v xml:space="preserve"> </v>
      </c>
      <c r="M539" t="str">
        <f t="shared" si="145"/>
        <v xml:space="preserve"> </v>
      </c>
      <c r="N539" t="str">
        <f t="shared" si="146"/>
        <v xml:space="preserve"> </v>
      </c>
      <c r="O539">
        <f t="shared" si="147"/>
        <v>2000</v>
      </c>
      <c r="Q539" t="str">
        <f t="shared" si="148"/>
        <v xml:space="preserve"> </v>
      </c>
      <c r="R539" t="str">
        <f t="shared" si="149"/>
        <v xml:space="preserve"> </v>
      </c>
      <c r="S539" t="str">
        <f t="shared" si="150"/>
        <v xml:space="preserve"> </v>
      </c>
      <c r="T539" t="str">
        <f t="shared" si="151"/>
        <v xml:space="preserve"> </v>
      </c>
      <c r="U539" t="str">
        <f t="shared" si="152"/>
        <v xml:space="preserve"> </v>
      </c>
      <c r="V539" t="str">
        <f t="shared" si="153"/>
        <v xml:space="preserve"> </v>
      </c>
      <c r="W539" t="str">
        <f t="shared" si="154"/>
        <v xml:space="preserve"> </v>
      </c>
      <c r="X539">
        <f t="shared" si="155"/>
        <v>120.5</v>
      </c>
    </row>
    <row r="540" spans="1:24" x14ac:dyDescent="0.25">
      <c r="A540">
        <v>5000</v>
      </c>
      <c r="B540">
        <v>15121</v>
      </c>
      <c r="C540" t="s">
        <v>8317</v>
      </c>
      <c r="D540" t="s">
        <v>8318</v>
      </c>
      <c r="E540" t="s">
        <v>8219</v>
      </c>
      <c r="F540">
        <f t="shared" si="139"/>
        <v>302.42</v>
      </c>
      <c r="H540" t="str">
        <f t="shared" si="140"/>
        <v xml:space="preserve"> </v>
      </c>
      <c r="I540" t="str">
        <f t="shared" si="141"/>
        <v xml:space="preserve"> </v>
      </c>
      <c r="J540" t="str">
        <f t="shared" si="142"/>
        <v xml:space="preserve"> </v>
      </c>
      <c r="K540" t="str">
        <f t="shared" si="143"/>
        <v xml:space="preserve"> </v>
      </c>
      <c r="L540" t="str">
        <f t="shared" si="144"/>
        <v xml:space="preserve"> </v>
      </c>
      <c r="M540" t="str">
        <f t="shared" si="145"/>
        <v xml:space="preserve"> </v>
      </c>
      <c r="N540" t="str">
        <f t="shared" si="146"/>
        <v xml:space="preserve"> </v>
      </c>
      <c r="O540">
        <f t="shared" si="147"/>
        <v>5000</v>
      </c>
      <c r="Q540" t="str">
        <f t="shared" si="148"/>
        <v xml:space="preserve"> </v>
      </c>
      <c r="R540" t="str">
        <f t="shared" si="149"/>
        <v xml:space="preserve"> </v>
      </c>
      <c r="S540" t="str">
        <f t="shared" si="150"/>
        <v xml:space="preserve"> </v>
      </c>
      <c r="T540" t="str">
        <f t="shared" si="151"/>
        <v xml:space="preserve"> </v>
      </c>
      <c r="U540" t="str">
        <f t="shared" si="152"/>
        <v xml:space="preserve"> </v>
      </c>
      <c r="V540" t="str">
        <f t="shared" si="153"/>
        <v xml:space="preserve"> </v>
      </c>
      <c r="W540" t="str">
        <f t="shared" si="154"/>
        <v xml:space="preserve"> </v>
      </c>
      <c r="X540">
        <f t="shared" si="155"/>
        <v>302.42</v>
      </c>
    </row>
    <row r="541" spans="1:24" x14ac:dyDescent="0.25">
      <c r="A541">
        <v>500</v>
      </c>
      <c r="B541">
        <v>503.22</v>
      </c>
      <c r="C541" t="s">
        <v>8317</v>
      </c>
      <c r="D541" t="s">
        <v>8318</v>
      </c>
      <c r="E541" t="s">
        <v>8219</v>
      </c>
      <c r="F541">
        <f t="shared" si="139"/>
        <v>100.64400000000001</v>
      </c>
      <c r="H541" t="str">
        <f t="shared" si="140"/>
        <v xml:space="preserve"> </v>
      </c>
      <c r="I541" t="str">
        <f t="shared" si="141"/>
        <v xml:space="preserve"> </v>
      </c>
      <c r="J541" t="str">
        <f t="shared" si="142"/>
        <v xml:space="preserve"> </v>
      </c>
      <c r="K541" t="str">
        <f t="shared" si="143"/>
        <v xml:space="preserve"> </v>
      </c>
      <c r="L541" t="str">
        <f t="shared" si="144"/>
        <v xml:space="preserve"> </v>
      </c>
      <c r="M541" t="str">
        <f t="shared" si="145"/>
        <v xml:space="preserve"> </v>
      </c>
      <c r="N541" t="str">
        <f t="shared" si="146"/>
        <v xml:space="preserve"> </v>
      </c>
      <c r="O541">
        <f t="shared" si="147"/>
        <v>500</v>
      </c>
      <c r="Q541" t="str">
        <f t="shared" si="148"/>
        <v xml:space="preserve"> </v>
      </c>
      <c r="R541" t="str">
        <f t="shared" si="149"/>
        <v xml:space="preserve"> </v>
      </c>
      <c r="S541" t="str">
        <f t="shared" si="150"/>
        <v xml:space="preserve"> </v>
      </c>
      <c r="T541" t="str">
        <f t="shared" si="151"/>
        <v xml:space="preserve"> </v>
      </c>
      <c r="U541" t="str">
        <f t="shared" si="152"/>
        <v xml:space="preserve"> </v>
      </c>
      <c r="V541" t="str">
        <f t="shared" si="153"/>
        <v xml:space="preserve"> </v>
      </c>
      <c r="W541" t="str">
        <f t="shared" si="154"/>
        <v xml:space="preserve"> </v>
      </c>
      <c r="X541">
        <f t="shared" si="155"/>
        <v>100.64400000000001</v>
      </c>
    </row>
    <row r="542" spans="1:24" x14ac:dyDescent="0.25">
      <c r="A542">
        <v>15000</v>
      </c>
      <c r="B542">
        <v>1</v>
      </c>
      <c r="C542" t="s">
        <v>8319</v>
      </c>
      <c r="D542" t="s">
        <v>8320</v>
      </c>
      <c r="E542" t="s">
        <v>8221</v>
      </c>
      <c r="F542">
        <f t="shared" si="139"/>
        <v>6.6666666666666671E-3</v>
      </c>
      <c r="H542" t="str">
        <f t="shared" si="140"/>
        <v xml:space="preserve"> </v>
      </c>
      <c r="I542" t="str">
        <f t="shared" si="141"/>
        <v xml:space="preserve"> </v>
      </c>
      <c r="J542" t="str">
        <f t="shared" si="142"/>
        <v xml:space="preserve"> </v>
      </c>
      <c r="K542" t="str">
        <f t="shared" si="143"/>
        <v xml:space="preserve"> </v>
      </c>
      <c r="L542" t="str">
        <f t="shared" si="144"/>
        <v xml:space="preserve"> </v>
      </c>
      <c r="M542" t="str">
        <f t="shared" si="145"/>
        <v xml:space="preserve"> </v>
      </c>
      <c r="N542">
        <f t="shared" si="146"/>
        <v>15000</v>
      </c>
      <c r="O542" t="str">
        <f t="shared" si="147"/>
        <v xml:space="preserve"> </v>
      </c>
      <c r="Q542" t="str">
        <f t="shared" si="148"/>
        <v xml:space="preserve"> </v>
      </c>
      <c r="R542" t="str">
        <f t="shared" si="149"/>
        <v xml:space="preserve"> </v>
      </c>
      <c r="S542" t="str">
        <f t="shared" si="150"/>
        <v xml:space="preserve"> </v>
      </c>
      <c r="T542" t="str">
        <f t="shared" si="151"/>
        <v xml:space="preserve"> </v>
      </c>
      <c r="U542" t="str">
        <f t="shared" si="152"/>
        <v xml:space="preserve"> </v>
      </c>
      <c r="V542" t="str">
        <f t="shared" si="153"/>
        <v xml:space="preserve"> </v>
      </c>
      <c r="W542">
        <f t="shared" si="154"/>
        <v>6.6666666666666671E-3</v>
      </c>
      <c r="X542" t="str">
        <f t="shared" si="155"/>
        <v xml:space="preserve"> </v>
      </c>
    </row>
    <row r="543" spans="1:24" x14ac:dyDescent="0.25">
      <c r="A543">
        <v>4500</v>
      </c>
      <c r="B543">
        <v>25</v>
      </c>
      <c r="C543" t="s">
        <v>8319</v>
      </c>
      <c r="D543" t="s">
        <v>8320</v>
      </c>
      <c r="E543" t="s">
        <v>8221</v>
      </c>
      <c r="F543">
        <f t="shared" si="139"/>
        <v>0.55555555555555558</v>
      </c>
      <c r="H543" t="str">
        <f t="shared" si="140"/>
        <v xml:space="preserve"> </v>
      </c>
      <c r="I543" t="str">
        <f t="shared" si="141"/>
        <v xml:space="preserve"> </v>
      </c>
      <c r="J543" t="str">
        <f t="shared" si="142"/>
        <v xml:space="preserve"> </v>
      </c>
      <c r="K543" t="str">
        <f t="shared" si="143"/>
        <v xml:space="preserve"> </v>
      </c>
      <c r="L543" t="str">
        <f t="shared" si="144"/>
        <v xml:space="preserve"> </v>
      </c>
      <c r="M543" t="str">
        <f t="shared" si="145"/>
        <v xml:space="preserve"> </v>
      </c>
      <c r="N543">
        <f t="shared" si="146"/>
        <v>4500</v>
      </c>
      <c r="O543" t="str">
        <f t="shared" si="147"/>
        <v xml:space="preserve"> </v>
      </c>
      <c r="Q543" t="str">
        <f t="shared" si="148"/>
        <v xml:space="preserve"> </v>
      </c>
      <c r="R543" t="str">
        <f t="shared" si="149"/>
        <v xml:space="preserve"> </v>
      </c>
      <c r="S543" t="str">
        <f t="shared" si="150"/>
        <v xml:space="preserve"> </v>
      </c>
      <c r="T543" t="str">
        <f t="shared" si="151"/>
        <v xml:space="preserve"> </v>
      </c>
      <c r="U543" t="str">
        <f t="shared" si="152"/>
        <v xml:space="preserve"> </v>
      </c>
      <c r="V543" t="str">
        <f t="shared" si="153"/>
        <v xml:space="preserve"> </v>
      </c>
      <c r="W543">
        <f t="shared" si="154"/>
        <v>0.55555555555555558</v>
      </c>
      <c r="X543" t="str">
        <f t="shared" si="155"/>
        <v xml:space="preserve"> </v>
      </c>
    </row>
    <row r="544" spans="1:24" x14ac:dyDescent="0.25">
      <c r="A544">
        <v>250000</v>
      </c>
      <c r="B544">
        <v>1</v>
      </c>
      <c r="C544" t="s">
        <v>8319</v>
      </c>
      <c r="D544" t="s">
        <v>8320</v>
      </c>
      <c r="E544" t="s">
        <v>8221</v>
      </c>
      <c r="F544">
        <f t="shared" si="139"/>
        <v>3.9999999999999996E-4</v>
      </c>
      <c r="H544" t="str">
        <f t="shared" si="140"/>
        <v xml:space="preserve"> </v>
      </c>
      <c r="I544" t="str">
        <f t="shared" si="141"/>
        <v xml:space="preserve"> </v>
      </c>
      <c r="J544" t="str">
        <f t="shared" si="142"/>
        <v xml:space="preserve"> </v>
      </c>
      <c r="K544" t="str">
        <f t="shared" si="143"/>
        <v xml:space="preserve"> </v>
      </c>
      <c r="L544" t="str">
        <f t="shared" si="144"/>
        <v xml:space="preserve"> </v>
      </c>
      <c r="M544" t="str">
        <f t="shared" si="145"/>
        <v xml:space="preserve"> </v>
      </c>
      <c r="N544">
        <f t="shared" si="146"/>
        <v>250000</v>
      </c>
      <c r="O544" t="str">
        <f t="shared" si="147"/>
        <v xml:space="preserve"> </v>
      </c>
      <c r="Q544" t="str">
        <f t="shared" si="148"/>
        <v xml:space="preserve"> </v>
      </c>
      <c r="R544" t="str">
        <f t="shared" si="149"/>
        <v xml:space="preserve"> </v>
      </c>
      <c r="S544" t="str">
        <f t="shared" si="150"/>
        <v xml:space="preserve"> </v>
      </c>
      <c r="T544" t="str">
        <f t="shared" si="151"/>
        <v xml:space="preserve"> </v>
      </c>
      <c r="U544" t="str">
        <f t="shared" si="152"/>
        <v xml:space="preserve"> </v>
      </c>
      <c r="V544" t="str">
        <f t="shared" si="153"/>
        <v xml:space="preserve"> </v>
      </c>
      <c r="W544">
        <f t="shared" si="154"/>
        <v>3.9999999999999996E-4</v>
      </c>
      <c r="X544" t="str">
        <f t="shared" si="155"/>
        <v xml:space="preserve"> </v>
      </c>
    </row>
    <row r="545" spans="1:24" x14ac:dyDescent="0.25">
      <c r="A545">
        <v>22000</v>
      </c>
      <c r="B545">
        <v>70</v>
      </c>
      <c r="C545" t="s">
        <v>8319</v>
      </c>
      <c r="D545" t="s">
        <v>8320</v>
      </c>
      <c r="E545" t="s">
        <v>8221</v>
      </c>
      <c r="F545">
        <f t="shared" si="139"/>
        <v>0.31818181818181818</v>
      </c>
      <c r="H545" t="str">
        <f t="shared" si="140"/>
        <v xml:space="preserve"> </v>
      </c>
      <c r="I545" t="str">
        <f t="shared" si="141"/>
        <v xml:space="preserve"> </v>
      </c>
      <c r="J545" t="str">
        <f t="shared" si="142"/>
        <v xml:space="preserve"> </v>
      </c>
      <c r="K545" t="str">
        <f t="shared" si="143"/>
        <v xml:space="preserve"> </v>
      </c>
      <c r="L545" t="str">
        <f t="shared" si="144"/>
        <v xml:space="preserve"> </v>
      </c>
      <c r="M545" t="str">
        <f t="shared" si="145"/>
        <v xml:space="preserve"> </v>
      </c>
      <c r="N545">
        <f t="shared" si="146"/>
        <v>22000</v>
      </c>
      <c r="O545" t="str">
        <f t="shared" si="147"/>
        <v xml:space="preserve"> </v>
      </c>
      <c r="Q545" t="str">
        <f t="shared" si="148"/>
        <v xml:space="preserve"> </v>
      </c>
      <c r="R545" t="str">
        <f t="shared" si="149"/>
        <v xml:space="preserve"> </v>
      </c>
      <c r="S545" t="str">
        <f t="shared" si="150"/>
        <v xml:space="preserve"> </v>
      </c>
      <c r="T545" t="str">
        <f t="shared" si="151"/>
        <v xml:space="preserve"> </v>
      </c>
      <c r="U545" t="str">
        <f t="shared" si="152"/>
        <v xml:space="preserve"> </v>
      </c>
      <c r="V545" t="str">
        <f t="shared" si="153"/>
        <v xml:space="preserve"> </v>
      </c>
      <c r="W545">
        <f t="shared" si="154"/>
        <v>0.31818181818181818</v>
      </c>
      <c r="X545" t="str">
        <f t="shared" si="155"/>
        <v xml:space="preserve"> </v>
      </c>
    </row>
    <row r="546" spans="1:24" x14ac:dyDescent="0.25">
      <c r="A546">
        <v>500</v>
      </c>
      <c r="B546">
        <v>6</v>
      </c>
      <c r="C546" t="s">
        <v>8319</v>
      </c>
      <c r="D546" t="s">
        <v>8320</v>
      </c>
      <c r="E546" t="s">
        <v>8221</v>
      </c>
      <c r="F546">
        <f t="shared" si="139"/>
        <v>1.2</v>
      </c>
      <c r="H546" t="str">
        <f t="shared" si="140"/>
        <v xml:space="preserve"> </v>
      </c>
      <c r="I546" t="str">
        <f t="shared" si="141"/>
        <v xml:space="preserve"> </v>
      </c>
      <c r="J546" t="str">
        <f t="shared" si="142"/>
        <v xml:space="preserve"> </v>
      </c>
      <c r="K546" t="str">
        <f t="shared" si="143"/>
        <v xml:space="preserve"> </v>
      </c>
      <c r="L546" t="str">
        <f t="shared" si="144"/>
        <v xml:space="preserve"> </v>
      </c>
      <c r="M546" t="str">
        <f t="shared" si="145"/>
        <v xml:space="preserve"> </v>
      </c>
      <c r="N546">
        <f t="shared" si="146"/>
        <v>500</v>
      </c>
      <c r="O546" t="str">
        <f t="shared" si="147"/>
        <v xml:space="preserve"> </v>
      </c>
      <c r="Q546" t="str">
        <f t="shared" si="148"/>
        <v xml:space="preserve"> </v>
      </c>
      <c r="R546" t="str">
        <f t="shared" si="149"/>
        <v xml:space="preserve"> </v>
      </c>
      <c r="S546" t="str">
        <f t="shared" si="150"/>
        <v xml:space="preserve"> </v>
      </c>
      <c r="T546" t="str">
        <f t="shared" si="151"/>
        <v xml:space="preserve"> </v>
      </c>
      <c r="U546" t="str">
        <f t="shared" si="152"/>
        <v xml:space="preserve"> </v>
      </c>
      <c r="V546" t="str">
        <f t="shared" si="153"/>
        <v xml:space="preserve"> </v>
      </c>
      <c r="W546">
        <f t="shared" si="154"/>
        <v>1.2</v>
      </c>
      <c r="X546" t="str">
        <f t="shared" si="155"/>
        <v xml:space="preserve"> </v>
      </c>
    </row>
    <row r="547" spans="1:24" x14ac:dyDescent="0.25">
      <c r="A547">
        <v>50000</v>
      </c>
      <c r="B547">
        <v>13692</v>
      </c>
      <c r="C547" t="s">
        <v>8319</v>
      </c>
      <c r="D547" t="s">
        <v>8320</v>
      </c>
      <c r="E547" t="s">
        <v>8221</v>
      </c>
      <c r="F547">
        <f t="shared" si="139"/>
        <v>27.383999999999997</v>
      </c>
      <c r="H547" t="str">
        <f t="shared" si="140"/>
        <v xml:space="preserve"> </v>
      </c>
      <c r="I547" t="str">
        <f t="shared" si="141"/>
        <v xml:space="preserve"> </v>
      </c>
      <c r="J547" t="str">
        <f t="shared" si="142"/>
        <v xml:space="preserve"> </v>
      </c>
      <c r="K547" t="str">
        <f t="shared" si="143"/>
        <v xml:space="preserve"> </v>
      </c>
      <c r="L547" t="str">
        <f t="shared" si="144"/>
        <v xml:space="preserve"> </v>
      </c>
      <c r="M547" t="str">
        <f t="shared" si="145"/>
        <v xml:space="preserve"> </v>
      </c>
      <c r="N547">
        <f t="shared" si="146"/>
        <v>50000</v>
      </c>
      <c r="O547" t="str">
        <f t="shared" si="147"/>
        <v xml:space="preserve"> </v>
      </c>
      <c r="Q547" t="str">
        <f t="shared" si="148"/>
        <v xml:space="preserve"> </v>
      </c>
      <c r="R547" t="str">
        <f t="shared" si="149"/>
        <v xml:space="preserve"> </v>
      </c>
      <c r="S547" t="str">
        <f t="shared" si="150"/>
        <v xml:space="preserve"> </v>
      </c>
      <c r="T547" t="str">
        <f t="shared" si="151"/>
        <v xml:space="preserve"> </v>
      </c>
      <c r="U547" t="str">
        <f t="shared" si="152"/>
        <v xml:space="preserve"> </v>
      </c>
      <c r="V547" t="str">
        <f t="shared" si="153"/>
        <v xml:space="preserve"> </v>
      </c>
      <c r="W547">
        <f t="shared" si="154"/>
        <v>27.383999999999997</v>
      </c>
      <c r="X547" t="str">
        <f t="shared" si="155"/>
        <v xml:space="preserve"> </v>
      </c>
    </row>
    <row r="548" spans="1:24" x14ac:dyDescent="0.25">
      <c r="A548">
        <v>60000</v>
      </c>
      <c r="B548">
        <v>52</v>
      </c>
      <c r="C548" t="s">
        <v>8319</v>
      </c>
      <c r="D548" t="s">
        <v>8320</v>
      </c>
      <c r="E548" t="s">
        <v>8221</v>
      </c>
      <c r="F548">
        <f t="shared" si="139"/>
        <v>8.666666666666667E-2</v>
      </c>
      <c r="H548" t="str">
        <f t="shared" si="140"/>
        <v xml:space="preserve"> </v>
      </c>
      <c r="I548" t="str">
        <f t="shared" si="141"/>
        <v xml:space="preserve"> </v>
      </c>
      <c r="J548" t="str">
        <f t="shared" si="142"/>
        <v xml:space="preserve"> </v>
      </c>
      <c r="K548" t="str">
        <f t="shared" si="143"/>
        <v xml:space="preserve"> </v>
      </c>
      <c r="L548" t="str">
        <f t="shared" si="144"/>
        <v xml:space="preserve"> </v>
      </c>
      <c r="M548" t="str">
        <f t="shared" si="145"/>
        <v xml:space="preserve"> </v>
      </c>
      <c r="N548">
        <f t="shared" si="146"/>
        <v>60000</v>
      </c>
      <c r="O548" t="str">
        <f t="shared" si="147"/>
        <v xml:space="preserve"> </v>
      </c>
      <c r="Q548" t="str">
        <f t="shared" si="148"/>
        <v xml:space="preserve"> </v>
      </c>
      <c r="R548" t="str">
        <f t="shared" si="149"/>
        <v xml:space="preserve"> </v>
      </c>
      <c r="S548" t="str">
        <f t="shared" si="150"/>
        <v xml:space="preserve"> </v>
      </c>
      <c r="T548" t="str">
        <f t="shared" si="151"/>
        <v xml:space="preserve"> </v>
      </c>
      <c r="U548" t="str">
        <f t="shared" si="152"/>
        <v xml:space="preserve"> </v>
      </c>
      <c r="V548" t="str">
        <f t="shared" si="153"/>
        <v xml:space="preserve"> </v>
      </c>
      <c r="W548">
        <f t="shared" si="154"/>
        <v>8.666666666666667E-2</v>
      </c>
      <c r="X548" t="str">
        <f t="shared" si="155"/>
        <v xml:space="preserve"> </v>
      </c>
    </row>
    <row r="549" spans="1:24" x14ac:dyDescent="0.25">
      <c r="A549">
        <v>7500</v>
      </c>
      <c r="B549">
        <v>0</v>
      </c>
      <c r="C549" t="s">
        <v>8319</v>
      </c>
      <c r="D549" t="s">
        <v>8320</v>
      </c>
      <c r="E549" t="s">
        <v>8221</v>
      </c>
      <c r="F549">
        <f t="shared" si="139"/>
        <v>0</v>
      </c>
      <c r="H549" t="str">
        <f t="shared" si="140"/>
        <v xml:space="preserve"> </v>
      </c>
      <c r="I549" t="str">
        <f t="shared" si="141"/>
        <v xml:space="preserve"> </v>
      </c>
      <c r="J549" t="str">
        <f t="shared" si="142"/>
        <v xml:space="preserve"> </v>
      </c>
      <c r="K549" t="str">
        <f t="shared" si="143"/>
        <v xml:space="preserve"> </v>
      </c>
      <c r="L549" t="str">
        <f t="shared" si="144"/>
        <v xml:space="preserve"> </v>
      </c>
      <c r="M549" t="str">
        <f t="shared" si="145"/>
        <v xml:space="preserve"> </v>
      </c>
      <c r="N549">
        <f t="shared" si="146"/>
        <v>7500</v>
      </c>
      <c r="O549" t="str">
        <f t="shared" si="147"/>
        <v xml:space="preserve"> </v>
      </c>
      <c r="Q549" t="str">
        <f t="shared" si="148"/>
        <v xml:space="preserve"> </v>
      </c>
      <c r="R549" t="str">
        <f t="shared" si="149"/>
        <v xml:space="preserve"> </v>
      </c>
      <c r="S549" t="str">
        <f t="shared" si="150"/>
        <v xml:space="preserve"> </v>
      </c>
      <c r="T549" t="str">
        <f t="shared" si="151"/>
        <v xml:space="preserve"> </v>
      </c>
      <c r="U549" t="str">
        <f t="shared" si="152"/>
        <v xml:space="preserve"> </v>
      </c>
      <c r="V549" t="str">
        <f t="shared" si="153"/>
        <v xml:space="preserve"> </v>
      </c>
      <c r="W549">
        <f t="shared" si="154"/>
        <v>0</v>
      </c>
      <c r="X549" t="str">
        <f t="shared" si="155"/>
        <v xml:space="preserve"> </v>
      </c>
    </row>
    <row r="550" spans="1:24" x14ac:dyDescent="0.25">
      <c r="A550">
        <v>10000</v>
      </c>
      <c r="B550">
        <v>9</v>
      </c>
      <c r="C550" t="s">
        <v>8319</v>
      </c>
      <c r="D550" t="s">
        <v>8320</v>
      </c>
      <c r="E550" t="s">
        <v>8221</v>
      </c>
      <c r="F550">
        <f t="shared" si="139"/>
        <v>0.09</v>
      </c>
      <c r="H550" t="str">
        <f t="shared" si="140"/>
        <v xml:space="preserve"> </v>
      </c>
      <c r="I550" t="str">
        <f t="shared" si="141"/>
        <v xml:space="preserve"> </v>
      </c>
      <c r="J550" t="str">
        <f t="shared" si="142"/>
        <v xml:space="preserve"> </v>
      </c>
      <c r="K550" t="str">
        <f t="shared" si="143"/>
        <v xml:space="preserve"> </v>
      </c>
      <c r="L550" t="str">
        <f t="shared" si="144"/>
        <v xml:space="preserve"> </v>
      </c>
      <c r="M550" t="str">
        <f t="shared" si="145"/>
        <v xml:space="preserve"> </v>
      </c>
      <c r="N550">
        <f t="shared" si="146"/>
        <v>10000</v>
      </c>
      <c r="O550" t="str">
        <f t="shared" si="147"/>
        <v xml:space="preserve"> </v>
      </c>
      <c r="Q550" t="str">
        <f t="shared" si="148"/>
        <v xml:space="preserve"> </v>
      </c>
      <c r="R550" t="str">
        <f t="shared" si="149"/>
        <v xml:space="preserve"> </v>
      </c>
      <c r="S550" t="str">
        <f t="shared" si="150"/>
        <v xml:space="preserve"> </v>
      </c>
      <c r="T550" t="str">
        <f t="shared" si="151"/>
        <v xml:space="preserve"> </v>
      </c>
      <c r="U550" t="str">
        <f t="shared" si="152"/>
        <v xml:space="preserve"> </v>
      </c>
      <c r="V550" t="str">
        <f t="shared" si="153"/>
        <v xml:space="preserve"> </v>
      </c>
      <c r="W550">
        <f t="shared" si="154"/>
        <v>0.09</v>
      </c>
      <c r="X550" t="str">
        <f t="shared" si="155"/>
        <v xml:space="preserve"> </v>
      </c>
    </row>
    <row r="551" spans="1:24" x14ac:dyDescent="0.25">
      <c r="A551">
        <v>2500</v>
      </c>
      <c r="B551">
        <v>68</v>
      </c>
      <c r="C551" t="s">
        <v>8319</v>
      </c>
      <c r="D551" t="s">
        <v>8320</v>
      </c>
      <c r="E551" t="s">
        <v>8221</v>
      </c>
      <c r="F551">
        <f t="shared" si="139"/>
        <v>2.7199999999999998</v>
      </c>
      <c r="H551" t="str">
        <f t="shared" si="140"/>
        <v xml:space="preserve"> </v>
      </c>
      <c r="I551" t="str">
        <f t="shared" si="141"/>
        <v xml:space="preserve"> </v>
      </c>
      <c r="J551" t="str">
        <f t="shared" si="142"/>
        <v xml:space="preserve"> </v>
      </c>
      <c r="K551" t="str">
        <f t="shared" si="143"/>
        <v xml:space="preserve"> </v>
      </c>
      <c r="L551" t="str">
        <f t="shared" si="144"/>
        <v xml:space="preserve"> </v>
      </c>
      <c r="M551" t="str">
        <f t="shared" si="145"/>
        <v xml:space="preserve"> </v>
      </c>
      <c r="N551">
        <f t="shared" si="146"/>
        <v>2500</v>
      </c>
      <c r="O551" t="str">
        <f t="shared" si="147"/>
        <v xml:space="preserve"> </v>
      </c>
      <c r="Q551" t="str">
        <f t="shared" si="148"/>
        <v xml:space="preserve"> </v>
      </c>
      <c r="R551" t="str">
        <f t="shared" si="149"/>
        <v xml:space="preserve"> </v>
      </c>
      <c r="S551" t="str">
        <f t="shared" si="150"/>
        <v xml:space="preserve"> </v>
      </c>
      <c r="T551" t="str">
        <f t="shared" si="151"/>
        <v xml:space="preserve"> </v>
      </c>
      <c r="U551" t="str">
        <f t="shared" si="152"/>
        <v xml:space="preserve"> </v>
      </c>
      <c r="V551" t="str">
        <f t="shared" si="153"/>
        <v xml:space="preserve"> </v>
      </c>
      <c r="W551">
        <f t="shared" si="154"/>
        <v>2.7199999999999998</v>
      </c>
      <c r="X551" t="str">
        <f t="shared" si="155"/>
        <v xml:space="preserve"> </v>
      </c>
    </row>
    <row r="552" spans="1:24" x14ac:dyDescent="0.25">
      <c r="A552">
        <v>5000</v>
      </c>
      <c r="B552">
        <v>35</v>
      </c>
      <c r="C552" t="s">
        <v>8319</v>
      </c>
      <c r="D552" t="s">
        <v>8320</v>
      </c>
      <c r="E552" t="s">
        <v>8221</v>
      </c>
      <c r="F552">
        <f t="shared" si="139"/>
        <v>0.70000000000000007</v>
      </c>
      <c r="H552" t="str">
        <f t="shared" si="140"/>
        <v xml:space="preserve"> </v>
      </c>
      <c r="I552" t="str">
        <f t="shared" si="141"/>
        <v xml:space="preserve"> </v>
      </c>
      <c r="J552" t="str">
        <f t="shared" si="142"/>
        <v xml:space="preserve"> </v>
      </c>
      <c r="K552" t="str">
        <f t="shared" si="143"/>
        <v xml:space="preserve"> </v>
      </c>
      <c r="L552" t="str">
        <f t="shared" si="144"/>
        <v xml:space="preserve"> </v>
      </c>
      <c r="M552" t="str">
        <f t="shared" si="145"/>
        <v xml:space="preserve"> </v>
      </c>
      <c r="N552">
        <f t="shared" si="146"/>
        <v>5000</v>
      </c>
      <c r="O552" t="str">
        <f t="shared" si="147"/>
        <v xml:space="preserve"> </v>
      </c>
      <c r="Q552" t="str">
        <f t="shared" si="148"/>
        <v xml:space="preserve"> </v>
      </c>
      <c r="R552" t="str">
        <f t="shared" si="149"/>
        <v xml:space="preserve"> </v>
      </c>
      <c r="S552" t="str">
        <f t="shared" si="150"/>
        <v xml:space="preserve"> </v>
      </c>
      <c r="T552" t="str">
        <f t="shared" si="151"/>
        <v xml:space="preserve"> </v>
      </c>
      <c r="U552" t="str">
        <f t="shared" si="152"/>
        <v xml:space="preserve"> </v>
      </c>
      <c r="V552" t="str">
        <f t="shared" si="153"/>
        <v xml:space="preserve"> </v>
      </c>
      <c r="W552">
        <f t="shared" si="154"/>
        <v>0.70000000000000007</v>
      </c>
      <c r="X552" t="str">
        <f t="shared" si="155"/>
        <v xml:space="preserve"> </v>
      </c>
    </row>
    <row r="553" spans="1:24" x14ac:dyDescent="0.25">
      <c r="A553">
        <v>75000</v>
      </c>
      <c r="B553">
        <v>3781</v>
      </c>
      <c r="C553" t="s">
        <v>8319</v>
      </c>
      <c r="D553" t="s">
        <v>8320</v>
      </c>
      <c r="E553" t="s">
        <v>8221</v>
      </c>
      <c r="F553">
        <f t="shared" si="139"/>
        <v>5.0413333333333332</v>
      </c>
      <c r="H553" t="str">
        <f t="shared" si="140"/>
        <v xml:space="preserve"> </v>
      </c>
      <c r="I553" t="str">
        <f t="shared" si="141"/>
        <v xml:space="preserve"> </v>
      </c>
      <c r="J553" t="str">
        <f t="shared" si="142"/>
        <v xml:space="preserve"> </v>
      </c>
      <c r="K553" t="str">
        <f t="shared" si="143"/>
        <v xml:space="preserve"> </v>
      </c>
      <c r="L553" t="str">
        <f t="shared" si="144"/>
        <v xml:space="preserve"> </v>
      </c>
      <c r="M553" t="str">
        <f t="shared" si="145"/>
        <v xml:space="preserve"> </v>
      </c>
      <c r="N553">
        <f t="shared" si="146"/>
        <v>75000</v>
      </c>
      <c r="O553" t="str">
        <f t="shared" si="147"/>
        <v xml:space="preserve"> </v>
      </c>
      <c r="Q553" t="str">
        <f t="shared" si="148"/>
        <v xml:space="preserve"> </v>
      </c>
      <c r="R553" t="str">
        <f t="shared" si="149"/>
        <v xml:space="preserve"> </v>
      </c>
      <c r="S553" t="str">
        <f t="shared" si="150"/>
        <v xml:space="preserve"> </v>
      </c>
      <c r="T553" t="str">
        <f t="shared" si="151"/>
        <v xml:space="preserve"> </v>
      </c>
      <c r="U553" t="str">
        <f t="shared" si="152"/>
        <v xml:space="preserve"> </v>
      </c>
      <c r="V553" t="str">
        <f t="shared" si="153"/>
        <v xml:space="preserve"> </v>
      </c>
      <c r="W553">
        <f t="shared" si="154"/>
        <v>5.0413333333333332</v>
      </c>
      <c r="X553" t="str">
        <f t="shared" si="155"/>
        <v xml:space="preserve"> </v>
      </c>
    </row>
    <row r="554" spans="1:24" x14ac:dyDescent="0.25">
      <c r="A554">
        <v>45000</v>
      </c>
      <c r="B554">
        <v>0</v>
      </c>
      <c r="C554" t="s">
        <v>8319</v>
      </c>
      <c r="D554" t="s">
        <v>8320</v>
      </c>
      <c r="E554" t="s">
        <v>8221</v>
      </c>
      <c r="F554">
        <f t="shared" si="139"/>
        <v>0</v>
      </c>
      <c r="H554" t="str">
        <f t="shared" si="140"/>
        <v xml:space="preserve"> </v>
      </c>
      <c r="I554" t="str">
        <f t="shared" si="141"/>
        <v xml:space="preserve"> </v>
      </c>
      <c r="J554" t="str">
        <f t="shared" si="142"/>
        <v xml:space="preserve"> </v>
      </c>
      <c r="K554" t="str">
        <f t="shared" si="143"/>
        <v xml:space="preserve"> </v>
      </c>
      <c r="L554" t="str">
        <f t="shared" si="144"/>
        <v xml:space="preserve"> </v>
      </c>
      <c r="M554" t="str">
        <f t="shared" si="145"/>
        <v xml:space="preserve"> </v>
      </c>
      <c r="N554">
        <f t="shared" si="146"/>
        <v>45000</v>
      </c>
      <c r="O554" t="str">
        <f t="shared" si="147"/>
        <v xml:space="preserve"> </v>
      </c>
      <c r="Q554" t="str">
        <f t="shared" si="148"/>
        <v xml:space="preserve"> </v>
      </c>
      <c r="R554" t="str">
        <f t="shared" si="149"/>
        <v xml:space="preserve"> </v>
      </c>
      <c r="S554" t="str">
        <f t="shared" si="150"/>
        <v xml:space="preserve"> </v>
      </c>
      <c r="T554" t="str">
        <f t="shared" si="151"/>
        <v xml:space="preserve"> </v>
      </c>
      <c r="U554" t="str">
        <f t="shared" si="152"/>
        <v xml:space="preserve"> </v>
      </c>
      <c r="V554" t="str">
        <f t="shared" si="153"/>
        <v xml:space="preserve"> </v>
      </c>
      <c r="W554">
        <f t="shared" si="154"/>
        <v>0</v>
      </c>
      <c r="X554" t="str">
        <f t="shared" si="155"/>
        <v xml:space="preserve"> </v>
      </c>
    </row>
    <row r="555" spans="1:24" x14ac:dyDescent="0.25">
      <c r="A555">
        <v>25000</v>
      </c>
      <c r="B555">
        <v>123</v>
      </c>
      <c r="C555" t="s">
        <v>8319</v>
      </c>
      <c r="D555" t="s">
        <v>8320</v>
      </c>
      <c r="E555" t="s">
        <v>8221</v>
      </c>
      <c r="F555">
        <f t="shared" si="139"/>
        <v>0.49199999999999999</v>
      </c>
      <c r="H555" t="str">
        <f t="shared" si="140"/>
        <v xml:space="preserve"> </v>
      </c>
      <c r="I555" t="str">
        <f t="shared" si="141"/>
        <v xml:space="preserve"> </v>
      </c>
      <c r="J555" t="str">
        <f t="shared" si="142"/>
        <v xml:space="preserve"> </v>
      </c>
      <c r="K555" t="str">
        <f t="shared" si="143"/>
        <v xml:space="preserve"> </v>
      </c>
      <c r="L555" t="str">
        <f t="shared" si="144"/>
        <v xml:space="preserve"> </v>
      </c>
      <c r="M555" t="str">
        <f t="shared" si="145"/>
        <v xml:space="preserve"> </v>
      </c>
      <c r="N555">
        <f t="shared" si="146"/>
        <v>25000</v>
      </c>
      <c r="O555" t="str">
        <f t="shared" si="147"/>
        <v xml:space="preserve"> </v>
      </c>
      <c r="Q555" t="str">
        <f t="shared" si="148"/>
        <v xml:space="preserve"> </v>
      </c>
      <c r="R555" t="str">
        <f t="shared" si="149"/>
        <v xml:space="preserve"> </v>
      </c>
      <c r="S555" t="str">
        <f t="shared" si="150"/>
        <v xml:space="preserve"> </v>
      </c>
      <c r="T555" t="str">
        <f t="shared" si="151"/>
        <v xml:space="preserve"> </v>
      </c>
      <c r="U555" t="str">
        <f t="shared" si="152"/>
        <v xml:space="preserve"> </v>
      </c>
      <c r="V555" t="str">
        <f t="shared" si="153"/>
        <v xml:space="preserve"> </v>
      </c>
      <c r="W555">
        <f t="shared" si="154"/>
        <v>0.49199999999999999</v>
      </c>
      <c r="X555" t="str">
        <f t="shared" si="155"/>
        <v xml:space="preserve"> </v>
      </c>
    </row>
    <row r="556" spans="1:24" x14ac:dyDescent="0.25">
      <c r="A556">
        <v>3870</v>
      </c>
      <c r="B556">
        <v>1416</v>
      </c>
      <c r="C556" t="s">
        <v>8319</v>
      </c>
      <c r="D556" t="s">
        <v>8320</v>
      </c>
      <c r="E556" t="s">
        <v>8221</v>
      </c>
      <c r="F556">
        <f t="shared" si="139"/>
        <v>36.589147286821706</v>
      </c>
      <c r="H556" t="str">
        <f t="shared" si="140"/>
        <v xml:space="preserve"> </v>
      </c>
      <c r="I556" t="str">
        <f t="shared" si="141"/>
        <v xml:space="preserve"> </v>
      </c>
      <c r="J556" t="str">
        <f t="shared" si="142"/>
        <v xml:space="preserve"> </v>
      </c>
      <c r="K556" t="str">
        <f t="shared" si="143"/>
        <v xml:space="preserve"> </v>
      </c>
      <c r="L556" t="str">
        <f t="shared" si="144"/>
        <v xml:space="preserve"> </v>
      </c>
      <c r="M556" t="str">
        <f t="shared" si="145"/>
        <v xml:space="preserve"> </v>
      </c>
      <c r="N556">
        <f t="shared" si="146"/>
        <v>3870</v>
      </c>
      <c r="O556" t="str">
        <f t="shared" si="147"/>
        <v xml:space="preserve"> </v>
      </c>
      <c r="Q556" t="str">
        <f t="shared" si="148"/>
        <v xml:space="preserve"> </v>
      </c>
      <c r="R556" t="str">
        <f t="shared" si="149"/>
        <v xml:space="preserve"> </v>
      </c>
      <c r="S556" t="str">
        <f t="shared" si="150"/>
        <v xml:space="preserve"> </v>
      </c>
      <c r="T556" t="str">
        <f t="shared" si="151"/>
        <v xml:space="preserve"> </v>
      </c>
      <c r="U556" t="str">
        <f t="shared" si="152"/>
        <v xml:space="preserve"> </v>
      </c>
      <c r="V556" t="str">
        <f t="shared" si="153"/>
        <v xml:space="preserve"> </v>
      </c>
      <c r="W556">
        <f t="shared" si="154"/>
        <v>36.589147286821706</v>
      </c>
      <c r="X556" t="str">
        <f t="shared" si="155"/>
        <v xml:space="preserve"> </v>
      </c>
    </row>
    <row r="557" spans="1:24" x14ac:dyDescent="0.25">
      <c r="A557">
        <v>7500</v>
      </c>
      <c r="B557">
        <v>0</v>
      </c>
      <c r="C557" t="s">
        <v>8319</v>
      </c>
      <c r="D557" t="s">
        <v>8320</v>
      </c>
      <c r="E557" t="s">
        <v>8221</v>
      </c>
      <c r="F557">
        <f t="shared" si="139"/>
        <v>0</v>
      </c>
      <c r="H557" t="str">
        <f t="shared" si="140"/>
        <v xml:space="preserve"> </v>
      </c>
      <c r="I557" t="str">
        <f t="shared" si="141"/>
        <v xml:space="preserve"> </v>
      </c>
      <c r="J557" t="str">
        <f t="shared" si="142"/>
        <v xml:space="preserve"> </v>
      </c>
      <c r="K557" t="str">
        <f t="shared" si="143"/>
        <v xml:space="preserve"> </v>
      </c>
      <c r="L557" t="str">
        <f t="shared" si="144"/>
        <v xml:space="preserve"> </v>
      </c>
      <c r="M557" t="str">
        <f t="shared" si="145"/>
        <v xml:space="preserve"> </v>
      </c>
      <c r="N557">
        <f t="shared" si="146"/>
        <v>7500</v>
      </c>
      <c r="O557" t="str">
        <f t="shared" si="147"/>
        <v xml:space="preserve"> </v>
      </c>
      <c r="Q557" t="str">
        <f t="shared" si="148"/>
        <v xml:space="preserve"> </v>
      </c>
      <c r="R557" t="str">
        <f t="shared" si="149"/>
        <v xml:space="preserve"> </v>
      </c>
      <c r="S557" t="str">
        <f t="shared" si="150"/>
        <v xml:space="preserve"> </v>
      </c>
      <c r="T557" t="str">
        <f t="shared" si="151"/>
        <v xml:space="preserve"> </v>
      </c>
      <c r="U557" t="str">
        <f t="shared" si="152"/>
        <v xml:space="preserve"> </v>
      </c>
      <c r="V557" t="str">
        <f t="shared" si="153"/>
        <v xml:space="preserve"> </v>
      </c>
      <c r="W557">
        <f t="shared" si="154"/>
        <v>0</v>
      </c>
      <c r="X557" t="str">
        <f t="shared" si="155"/>
        <v xml:space="preserve"> </v>
      </c>
    </row>
    <row r="558" spans="1:24" x14ac:dyDescent="0.25">
      <c r="A558">
        <v>8000</v>
      </c>
      <c r="B558">
        <v>200</v>
      </c>
      <c r="C558" t="s">
        <v>8319</v>
      </c>
      <c r="D558" t="s">
        <v>8320</v>
      </c>
      <c r="E558" t="s">
        <v>8221</v>
      </c>
      <c r="F558">
        <f t="shared" si="139"/>
        <v>2.5</v>
      </c>
      <c r="H558" t="str">
        <f t="shared" si="140"/>
        <v xml:space="preserve"> </v>
      </c>
      <c r="I558" t="str">
        <f t="shared" si="141"/>
        <v xml:space="preserve"> </v>
      </c>
      <c r="J558" t="str">
        <f t="shared" si="142"/>
        <v xml:space="preserve"> </v>
      </c>
      <c r="K558" t="str">
        <f t="shared" si="143"/>
        <v xml:space="preserve"> </v>
      </c>
      <c r="L558" t="str">
        <f t="shared" si="144"/>
        <v xml:space="preserve"> </v>
      </c>
      <c r="M558" t="str">
        <f t="shared" si="145"/>
        <v xml:space="preserve"> </v>
      </c>
      <c r="N558">
        <f t="shared" si="146"/>
        <v>8000</v>
      </c>
      <c r="O558" t="str">
        <f t="shared" si="147"/>
        <v xml:space="preserve"> </v>
      </c>
      <c r="Q558" t="str">
        <f t="shared" si="148"/>
        <v xml:space="preserve"> </v>
      </c>
      <c r="R558" t="str">
        <f t="shared" si="149"/>
        <v xml:space="preserve"> </v>
      </c>
      <c r="S558" t="str">
        <f t="shared" si="150"/>
        <v xml:space="preserve"> </v>
      </c>
      <c r="T558" t="str">
        <f t="shared" si="151"/>
        <v xml:space="preserve"> </v>
      </c>
      <c r="U558" t="str">
        <f t="shared" si="152"/>
        <v xml:space="preserve"> </v>
      </c>
      <c r="V558" t="str">
        <f t="shared" si="153"/>
        <v xml:space="preserve"> </v>
      </c>
      <c r="W558">
        <f t="shared" si="154"/>
        <v>2.5</v>
      </c>
      <c r="X558" t="str">
        <f t="shared" si="155"/>
        <v xml:space="preserve"> </v>
      </c>
    </row>
    <row r="559" spans="1:24" x14ac:dyDescent="0.25">
      <c r="A559">
        <v>150000</v>
      </c>
      <c r="B559">
        <v>1366</v>
      </c>
      <c r="C559" t="s">
        <v>8319</v>
      </c>
      <c r="D559" t="s">
        <v>8320</v>
      </c>
      <c r="E559" t="s">
        <v>8221</v>
      </c>
      <c r="F559">
        <f t="shared" si="139"/>
        <v>0.91066666666666674</v>
      </c>
      <c r="H559" t="str">
        <f t="shared" si="140"/>
        <v xml:space="preserve"> </v>
      </c>
      <c r="I559" t="str">
        <f t="shared" si="141"/>
        <v xml:space="preserve"> </v>
      </c>
      <c r="J559" t="str">
        <f t="shared" si="142"/>
        <v xml:space="preserve"> </v>
      </c>
      <c r="K559" t="str">
        <f t="shared" si="143"/>
        <v xml:space="preserve"> </v>
      </c>
      <c r="L559" t="str">
        <f t="shared" si="144"/>
        <v xml:space="preserve"> </v>
      </c>
      <c r="M559" t="str">
        <f t="shared" si="145"/>
        <v xml:space="preserve"> </v>
      </c>
      <c r="N559">
        <f t="shared" si="146"/>
        <v>150000</v>
      </c>
      <c r="O559" t="str">
        <f t="shared" si="147"/>
        <v xml:space="preserve"> </v>
      </c>
      <c r="Q559" t="str">
        <f t="shared" si="148"/>
        <v xml:space="preserve"> </v>
      </c>
      <c r="R559" t="str">
        <f t="shared" si="149"/>
        <v xml:space="preserve"> </v>
      </c>
      <c r="S559" t="str">
        <f t="shared" si="150"/>
        <v xml:space="preserve"> </v>
      </c>
      <c r="T559" t="str">
        <f t="shared" si="151"/>
        <v xml:space="preserve"> </v>
      </c>
      <c r="U559" t="str">
        <f t="shared" si="152"/>
        <v xml:space="preserve"> </v>
      </c>
      <c r="V559" t="str">
        <f t="shared" si="153"/>
        <v xml:space="preserve"> </v>
      </c>
      <c r="W559">
        <f t="shared" si="154"/>
        <v>0.91066666666666674</v>
      </c>
      <c r="X559" t="str">
        <f t="shared" si="155"/>
        <v xml:space="preserve"> </v>
      </c>
    </row>
    <row r="560" spans="1:24" x14ac:dyDescent="0.25">
      <c r="A560">
        <v>750</v>
      </c>
      <c r="B560">
        <v>0</v>
      </c>
      <c r="C560" t="s">
        <v>8319</v>
      </c>
      <c r="D560" t="s">
        <v>8320</v>
      </c>
      <c r="E560" t="s">
        <v>8221</v>
      </c>
      <c r="F560">
        <f t="shared" si="139"/>
        <v>0</v>
      </c>
      <c r="H560" t="str">
        <f t="shared" si="140"/>
        <v xml:space="preserve"> </v>
      </c>
      <c r="I560" t="str">
        <f t="shared" si="141"/>
        <v xml:space="preserve"> </v>
      </c>
      <c r="J560" t="str">
        <f t="shared" si="142"/>
        <v xml:space="preserve"> </v>
      </c>
      <c r="K560" t="str">
        <f t="shared" si="143"/>
        <v xml:space="preserve"> </v>
      </c>
      <c r="L560" t="str">
        <f t="shared" si="144"/>
        <v xml:space="preserve"> </v>
      </c>
      <c r="M560" t="str">
        <f t="shared" si="145"/>
        <v xml:space="preserve"> </v>
      </c>
      <c r="N560">
        <f t="shared" si="146"/>
        <v>750</v>
      </c>
      <c r="O560" t="str">
        <f t="shared" si="147"/>
        <v xml:space="preserve"> </v>
      </c>
      <c r="Q560" t="str">
        <f t="shared" si="148"/>
        <v xml:space="preserve"> </v>
      </c>
      <c r="R560" t="str">
        <f t="shared" si="149"/>
        <v xml:space="preserve"> </v>
      </c>
      <c r="S560" t="str">
        <f t="shared" si="150"/>
        <v xml:space="preserve"> </v>
      </c>
      <c r="T560" t="str">
        <f t="shared" si="151"/>
        <v xml:space="preserve"> </v>
      </c>
      <c r="U560" t="str">
        <f t="shared" si="152"/>
        <v xml:space="preserve"> </v>
      </c>
      <c r="V560" t="str">
        <f t="shared" si="153"/>
        <v xml:space="preserve"> </v>
      </c>
      <c r="W560">
        <f t="shared" si="154"/>
        <v>0</v>
      </c>
      <c r="X560" t="str">
        <f t="shared" si="155"/>
        <v xml:space="preserve"> </v>
      </c>
    </row>
    <row r="561" spans="1:24" x14ac:dyDescent="0.25">
      <c r="A561">
        <v>240000</v>
      </c>
      <c r="B561">
        <v>50</v>
      </c>
      <c r="C561" t="s">
        <v>8319</v>
      </c>
      <c r="D561" t="s">
        <v>8320</v>
      </c>
      <c r="E561" t="s">
        <v>8221</v>
      </c>
      <c r="F561">
        <f t="shared" si="139"/>
        <v>2.0833333333333336E-2</v>
      </c>
      <c r="H561" t="str">
        <f t="shared" si="140"/>
        <v xml:space="preserve"> </v>
      </c>
      <c r="I561" t="str">
        <f t="shared" si="141"/>
        <v xml:space="preserve"> </v>
      </c>
      <c r="J561" t="str">
        <f t="shared" si="142"/>
        <v xml:space="preserve"> </v>
      </c>
      <c r="K561" t="str">
        <f t="shared" si="143"/>
        <v xml:space="preserve"> </v>
      </c>
      <c r="L561" t="str">
        <f t="shared" si="144"/>
        <v xml:space="preserve"> </v>
      </c>
      <c r="M561" t="str">
        <f t="shared" si="145"/>
        <v xml:space="preserve"> </v>
      </c>
      <c r="N561">
        <f t="shared" si="146"/>
        <v>240000</v>
      </c>
      <c r="O561" t="str">
        <f t="shared" si="147"/>
        <v xml:space="preserve"> </v>
      </c>
      <c r="Q561" t="str">
        <f t="shared" si="148"/>
        <v xml:space="preserve"> </v>
      </c>
      <c r="R561" t="str">
        <f t="shared" si="149"/>
        <v xml:space="preserve"> </v>
      </c>
      <c r="S561" t="str">
        <f t="shared" si="150"/>
        <v xml:space="preserve"> </v>
      </c>
      <c r="T561" t="str">
        <f t="shared" si="151"/>
        <v xml:space="preserve"> </v>
      </c>
      <c r="U561" t="str">
        <f t="shared" si="152"/>
        <v xml:space="preserve"> </v>
      </c>
      <c r="V561" t="str">
        <f t="shared" si="153"/>
        <v xml:space="preserve"> </v>
      </c>
      <c r="W561">
        <f t="shared" si="154"/>
        <v>2.0833333333333336E-2</v>
      </c>
      <c r="X561" t="str">
        <f t="shared" si="155"/>
        <v xml:space="preserve"> </v>
      </c>
    </row>
    <row r="562" spans="1:24" x14ac:dyDescent="0.25">
      <c r="A562">
        <v>100000</v>
      </c>
      <c r="B562">
        <v>12</v>
      </c>
      <c r="C562" t="s">
        <v>8319</v>
      </c>
      <c r="D562" t="s">
        <v>8320</v>
      </c>
      <c r="E562" t="s">
        <v>8221</v>
      </c>
      <c r="F562">
        <f t="shared" si="139"/>
        <v>1.2E-2</v>
      </c>
      <c r="H562" t="str">
        <f t="shared" si="140"/>
        <v xml:space="preserve"> </v>
      </c>
      <c r="I562" t="str">
        <f t="shared" si="141"/>
        <v xml:space="preserve"> </v>
      </c>
      <c r="J562" t="str">
        <f t="shared" si="142"/>
        <v xml:space="preserve"> </v>
      </c>
      <c r="K562" t="str">
        <f t="shared" si="143"/>
        <v xml:space="preserve"> </v>
      </c>
      <c r="L562" t="str">
        <f t="shared" si="144"/>
        <v xml:space="preserve"> </v>
      </c>
      <c r="M562" t="str">
        <f t="shared" si="145"/>
        <v xml:space="preserve"> </v>
      </c>
      <c r="N562">
        <f t="shared" si="146"/>
        <v>100000</v>
      </c>
      <c r="O562" t="str">
        <f t="shared" si="147"/>
        <v xml:space="preserve"> </v>
      </c>
      <c r="Q562" t="str">
        <f t="shared" si="148"/>
        <v xml:space="preserve"> </v>
      </c>
      <c r="R562" t="str">
        <f t="shared" si="149"/>
        <v xml:space="preserve"> </v>
      </c>
      <c r="S562" t="str">
        <f t="shared" si="150"/>
        <v xml:space="preserve"> </v>
      </c>
      <c r="T562" t="str">
        <f t="shared" si="151"/>
        <v xml:space="preserve"> </v>
      </c>
      <c r="U562" t="str">
        <f t="shared" si="152"/>
        <v xml:space="preserve"> </v>
      </c>
      <c r="V562" t="str">
        <f t="shared" si="153"/>
        <v xml:space="preserve"> </v>
      </c>
      <c r="W562">
        <f t="shared" si="154"/>
        <v>1.2E-2</v>
      </c>
      <c r="X562" t="str">
        <f t="shared" si="155"/>
        <v xml:space="preserve"> </v>
      </c>
    </row>
    <row r="563" spans="1:24" x14ac:dyDescent="0.25">
      <c r="A563">
        <v>15000</v>
      </c>
      <c r="B563">
        <v>55</v>
      </c>
      <c r="C563" t="s">
        <v>8319</v>
      </c>
      <c r="D563" t="s">
        <v>8320</v>
      </c>
      <c r="E563" t="s">
        <v>8221</v>
      </c>
      <c r="F563">
        <f t="shared" si="139"/>
        <v>0.36666666666666664</v>
      </c>
      <c r="H563" t="str">
        <f t="shared" si="140"/>
        <v xml:space="preserve"> </v>
      </c>
      <c r="I563" t="str">
        <f t="shared" si="141"/>
        <v xml:space="preserve"> </v>
      </c>
      <c r="J563" t="str">
        <f t="shared" si="142"/>
        <v xml:space="preserve"> </v>
      </c>
      <c r="K563" t="str">
        <f t="shared" si="143"/>
        <v xml:space="preserve"> </v>
      </c>
      <c r="L563" t="str">
        <f t="shared" si="144"/>
        <v xml:space="preserve"> </v>
      </c>
      <c r="M563" t="str">
        <f t="shared" si="145"/>
        <v xml:space="preserve"> </v>
      </c>
      <c r="N563">
        <f t="shared" si="146"/>
        <v>15000</v>
      </c>
      <c r="O563" t="str">
        <f t="shared" si="147"/>
        <v xml:space="preserve"> </v>
      </c>
      <c r="Q563" t="str">
        <f t="shared" si="148"/>
        <v xml:space="preserve"> </v>
      </c>
      <c r="R563" t="str">
        <f t="shared" si="149"/>
        <v xml:space="preserve"> </v>
      </c>
      <c r="S563" t="str">
        <f t="shared" si="150"/>
        <v xml:space="preserve"> </v>
      </c>
      <c r="T563" t="str">
        <f t="shared" si="151"/>
        <v xml:space="preserve"> </v>
      </c>
      <c r="U563" t="str">
        <f t="shared" si="152"/>
        <v xml:space="preserve"> </v>
      </c>
      <c r="V563" t="str">
        <f t="shared" si="153"/>
        <v xml:space="preserve"> </v>
      </c>
      <c r="W563">
        <f t="shared" si="154"/>
        <v>0.36666666666666664</v>
      </c>
      <c r="X563" t="str">
        <f t="shared" si="155"/>
        <v xml:space="preserve"> </v>
      </c>
    </row>
    <row r="564" spans="1:24" x14ac:dyDescent="0.25">
      <c r="A564">
        <v>50000</v>
      </c>
      <c r="B564">
        <v>0</v>
      </c>
      <c r="C564" t="s">
        <v>8319</v>
      </c>
      <c r="D564" t="s">
        <v>8320</v>
      </c>
      <c r="E564" t="s">
        <v>8221</v>
      </c>
      <c r="F564">
        <f t="shared" si="139"/>
        <v>0</v>
      </c>
      <c r="H564" t="str">
        <f t="shared" si="140"/>
        <v xml:space="preserve"> </v>
      </c>
      <c r="I564" t="str">
        <f t="shared" si="141"/>
        <v xml:space="preserve"> </v>
      </c>
      <c r="J564" t="str">
        <f t="shared" si="142"/>
        <v xml:space="preserve"> </v>
      </c>
      <c r="K564" t="str">
        <f t="shared" si="143"/>
        <v xml:space="preserve"> </v>
      </c>
      <c r="L564" t="str">
        <f t="shared" si="144"/>
        <v xml:space="preserve"> </v>
      </c>
      <c r="M564" t="str">
        <f t="shared" si="145"/>
        <v xml:space="preserve"> </v>
      </c>
      <c r="N564">
        <f t="shared" si="146"/>
        <v>50000</v>
      </c>
      <c r="O564" t="str">
        <f t="shared" si="147"/>
        <v xml:space="preserve"> </v>
      </c>
      <c r="Q564" t="str">
        <f t="shared" si="148"/>
        <v xml:space="preserve"> </v>
      </c>
      <c r="R564" t="str">
        <f t="shared" si="149"/>
        <v xml:space="preserve"> </v>
      </c>
      <c r="S564" t="str">
        <f t="shared" si="150"/>
        <v xml:space="preserve"> </v>
      </c>
      <c r="T564" t="str">
        <f t="shared" si="151"/>
        <v xml:space="preserve"> </v>
      </c>
      <c r="U564" t="str">
        <f t="shared" si="152"/>
        <v xml:space="preserve"> </v>
      </c>
      <c r="V564" t="str">
        <f t="shared" si="153"/>
        <v xml:space="preserve"> </v>
      </c>
      <c r="W564">
        <f t="shared" si="154"/>
        <v>0</v>
      </c>
      <c r="X564" t="str">
        <f t="shared" si="155"/>
        <v xml:space="preserve"> </v>
      </c>
    </row>
    <row r="565" spans="1:24" x14ac:dyDescent="0.25">
      <c r="A565">
        <v>75000</v>
      </c>
      <c r="B565">
        <v>68</v>
      </c>
      <c r="C565" t="s">
        <v>8319</v>
      </c>
      <c r="D565" t="s">
        <v>8320</v>
      </c>
      <c r="E565" t="s">
        <v>8221</v>
      </c>
      <c r="F565">
        <f t="shared" si="139"/>
        <v>9.0666666666666659E-2</v>
      </c>
      <c r="H565" t="str">
        <f t="shared" si="140"/>
        <v xml:space="preserve"> </v>
      </c>
      <c r="I565" t="str">
        <f t="shared" si="141"/>
        <v xml:space="preserve"> </v>
      </c>
      <c r="J565" t="str">
        <f t="shared" si="142"/>
        <v xml:space="preserve"> </v>
      </c>
      <c r="K565" t="str">
        <f t="shared" si="143"/>
        <v xml:space="preserve"> </v>
      </c>
      <c r="L565" t="str">
        <f t="shared" si="144"/>
        <v xml:space="preserve"> </v>
      </c>
      <c r="M565" t="str">
        <f t="shared" si="145"/>
        <v xml:space="preserve"> </v>
      </c>
      <c r="N565">
        <f t="shared" si="146"/>
        <v>75000</v>
      </c>
      <c r="O565" t="str">
        <f t="shared" si="147"/>
        <v xml:space="preserve"> </v>
      </c>
      <c r="Q565" t="str">
        <f t="shared" si="148"/>
        <v xml:space="preserve"> </v>
      </c>
      <c r="R565" t="str">
        <f t="shared" si="149"/>
        <v xml:space="preserve"> </v>
      </c>
      <c r="S565" t="str">
        <f t="shared" si="150"/>
        <v xml:space="preserve"> </v>
      </c>
      <c r="T565" t="str">
        <f t="shared" si="151"/>
        <v xml:space="preserve"> </v>
      </c>
      <c r="U565" t="str">
        <f t="shared" si="152"/>
        <v xml:space="preserve"> </v>
      </c>
      <c r="V565" t="str">
        <f t="shared" si="153"/>
        <v xml:space="preserve"> </v>
      </c>
      <c r="W565">
        <f t="shared" si="154"/>
        <v>9.0666666666666659E-2</v>
      </c>
      <c r="X565" t="str">
        <f t="shared" si="155"/>
        <v xml:space="preserve"> </v>
      </c>
    </row>
    <row r="566" spans="1:24" x14ac:dyDescent="0.25">
      <c r="A566">
        <v>18000</v>
      </c>
      <c r="B566">
        <v>1</v>
      </c>
      <c r="C566" t="s">
        <v>8319</v>
      </c>
      <c r="D566" t="s">
        <v>8320</v>
      </c>
      <c r="E566" t="s">
        <v>8221</v>
      </c>
      <c r="F566">
        <f t="shared" si="139"/>
        <v>5.5555555555555558E-3</v>
      </c>
      <c r="H566" t="str">
        <f t="shared" si="140"/>
        <v xml:space="preserve"> </v>
      </c>
      <c r="I566" t="str">
        <f t="shared" si="141"/>
        <v xml:space="preserve"> </v>
      </c>
      <c r="J566" t="str">
        <f t="shared" si="142"/>
        <v xml:space="preserve"> </v>
      </c>
      <c r="K566" t="str">
        <f t="shared" si="143"/>
        <v xml:space="preserve"> </v>
      </c>
      <c r="L566" t="str">
        <f t="shared" si="144"/>
        <v xml:space="preserve"> </v>
      </c>
      <c r="M566" t="str">
        <f t="shared" si="145"/>
        <v xml:space="preserve"> </v>
      </c>
      <c r="N566">
        <f t="shared" si="146"/>
        <v>18000</v>
      </c>
      <c r="O566" t="str">
        <f t="shared" si="147"/>
        <v xml:space="preserve"> </v>
      </c>
      <c r="Q566" t="str">
        <f t="shared" si="148"/>
        <v xml:space="preserve"> </v>
      </c>
      <c r="R566" t="str">
        <f t="shared" si="149"/>
        <v xml:space="preserve"> </v>
      </c>
      <c r="S566" t="str">
        <f t="shared" si="150"/>
        <v xml:space="preserve"> </v>
      </c>
      <c r="T566" t="str">
        <f t="shared" si="151"/>
        <v xml:space="preserve"> </v>
      </c>
      <c r="U566" t="str">
        <f t="shared" si="152"/>
        <v xml:space="preserve"> </v>
      </c>
      <c r="V566" t="str">
        <f t="shared" si="153"/>
        <v xml:space="preserve"> </v>
      </c>
      <c r="W566">
        <f t="shared" si="154"/>
        <v>5.5555555555555558E-3</v>
      </c>
      <c r="X566" t="str">
        <f t="shared" si="155"/>
        <v xml:space="preserve"> </v>
      </c>
    </row>
    <row r="567" spans="1:24" x14ac:dyDescent="0.25">
      <c r="A567">
        <v>25000</v>
      </c>
      <c r="B567">
        <v>0</v>
      </c>
      <c r="C567" t="s">
        <v>8319</v>
      </c>
      <c r="D567" t="s">
        <v>8320</v>
      </c>
      <c r="E567" t="s">
        <v>8221</v>
      </c>
      <c r="F567">
        <f t="shared" si="139"/>
        <v>0</v>
      </c>
      <c r="H567" t="str">
        <f t="shared" si="140"/>
        <v xml:space="preserve"> </v>
      </c>
      <c r="I567" t="str">
        <f t="shared" si="141"/>
        <v xml:space="preserve"> </v>
      </c>
      <c r="J567" t="str">
        <f t="shared" si="142"/>
        <v xml:space="preserve"> </v>
      </c>
      <c r="K567" t="str">
        <f t="shared" si="143"/>
        <v xml:space="preserve"> </v>
      </c>
      <c r="L567" t="str">
        <f t="shared" si="144"/>
        <v xml:space="preserve"> </v>
      </c>
      <c r="M567" t="str">
        <f t="shared" si="145"/>
        <v xml:space="preserve"> </v>
      </c>
      <c r="N567">
        <f t="shared" si="146"/>
        <v>25000</v>
      </c>
      <c r="O567" t="str">
        <f t="shared" si="147"/>
        <v xml:space="preserve"> </v>
      </c>
      <c r="Q567" t="str">
        <f t="shared" si="148"/>
        <v xml:space="preserve"> </v>
      </c>
      <c r="R567" t="str">
        <f t="shared" si="149"/>
        <v xml:space="preserve"> </v>
      </c>
      <c r="S567" t="str">
        <f t="shared" si="150"/>
        <v xml:space="preserve"> </v>
      </c>
      <c r="T567" t="str">
        <f t="shared" si="151"/>
        <v xml:space="preserve"> </v>
      </c>
      <c r="U567" t="str">
        <f t="shared" si="152"/>
        <v xml:space="preserve"> </v>
      </c>
      <c r="V567" t="str">
        <f t="shared" si="153"/>
        <v xml:space="preserve"> </v>
      </c>
      <c r="W567">
        <f t="shared" si="154"/>
        <v>0</v>
      </c>
      <c r="X567" t="str">
        <f t="shared" si="155"/>
        <v xml:space="preserve"> </v>
      </c>
    </row>
    <row r="568" spans="1:24" x14ac:dyDescent="0.25">
      <c r="A568">
        <v>5000</v>
      </c>
      <c r="B568">
        <v>1</v>
      </c>
      <c r="C568" t="s">
        <v>8319</v>
      </c>
      <c r="D568" t="s">
        <v>8320</v>
      </c>
      <c r="E568" t="s">
        <v>8221</v>
      </c>
      <c r="F568">
        <f t="shared" si="139"/>
        <v>0.02</v>
      </c>
      <c r="H568" t="str">
        <f t="shared" si="140"/>
        <v xml:space="preserve"> </v>
      </c>
      <c r="I568" t="str">
        <f t="shared" si="141"/>
        <v xml:space="preserve"> </v>
      </c>
      <c r="J568" t="str">
        <f t="shared" si="142"/>
        <v xml:space="preserve"> </v>
      </c>
      <c r="K568" t="str">
        <f t="shared" si="143"/>
        <v xml:space="preserve"> </v>
      </c>
      <c r="L568" t="str">
        <f t="shared" si="144"/>
        <v xml:space="preserve"> </v>
      </c>
      <c r="M568" t="str">
        <f t="shared" si="145"/>
        <v xml:space="preserve"> </v>
      </c>
      <c r="N568">
        <f t="shared" si="146"/>
        <v>5000</v>
      </c>
      <c r="O568" t="str">
        <f t="shared" si="147"/>
        <v xml:space="preserve"> </v>
      </c>
      <c r="Q568" t="str">
        <f t="shared" si="148"/>
        <v xml:space="preserve"> </v>
      </c>
      <c r="R568" t="str">
        <f t="shared" si="149"/>
        <v xml:space="preserve"> </v>
      </c>
      <c r="S568" t="str">
        <f t="shared" si="150"/>
        <v xml:space="preserve"> </v>
      </c>
      <c r="T568" t="str">
        <f t="shared" si="151"/>
        <v xml:space="preserve"> </v>
      </c>
      <c r="U568" t="str">
        <f t="shared" si="152"/>
        <v xml:space="preserve"> </v>
      </c>
      <c r="V568" t="str">
        <f t="shared" si="153"/>
        <v xml:space="preserve"> </v>
      </c>
      <c r="W568">
        <f t="shared" si="154"/>
        <v>0.02</v>
      </c>
      <c r="X568" t="str">
        <f t="shared" si="155"/>
        <v xml:space="preserve"> </v>
      </c>
    </row>
    <row r="569" spans="1:24" x14ac:dyDescent="0.25">
      <c r="A569">
        <v>10000</v>
      </c>
      <c r="B569">
        <v>0</v>
      </c>
      <c r="C569" t="s">
        <v>8319</v>
      </c>
      <c r="D569" t="s">
        <v>8320</v>
      </c>
      <c r="E569" t="s">
        <v>8221</v>
      </c>
      <c r="F569">
        <f t="shared" si="139"/>
        <v>0</v>
      </c>
      <c r="H569" t="str">
        <f t="shared" si="140"/>
        <v xml:space="preserve"> </v>
      </c>
      <c r="I569" t="str">
        <f t="shared" si="141"/>
        <v xml:space="preserve"> </v>
      </c>
      <c r="J569" t="str">
        <f t="shared" si="142"/>
        <v xml:space="preserve"> </v>
      </c>
      <c r="K569" t="str">
        <f t="shared" si="143"/>
        <v xml:space="preserve"> </v>
      </c>
      <c r="L569" t="str">
        <f t="shared" si="144"/>
        <v xml:space="preserve"> </v>
      </c>
      <c r="M569" t="str">
        <f t="shared" si="145"/>
        <v xml:space="preserve"> </v>
      </c>
      <c r="N569">
        <f t="shared" si="146"/>
        <v>10000</v>
      </c>
      <c r="O569" t="str">
        <f t="shared" si="147"/>
        <v xml:space="preserve"> </v>
      </c>
      <c r="Q569" t="str">
        <f t="shared" si="148"/>
        <v xml:space="preserve"> </v>
      </c>
      <c r="R569" t="str">
        <f t="shared" si="149"/>
        <v xml:space="preserve"> </v>
      </c>
      <c r="S569" t="str">
        <f t="shared" si="150"/>
        <v xml:space="preserve"> </v>
      </c>
      <c r="T569" t="str">
        <f t="shared" si="151"/>
        <v xml:space="preserve"> </v>
      </c>
      <c r="U569" t="str">
        <f t="shared" si="152"/>
        <v xml:space="preserve"> </v>
      </c>
      <c r="V569" t="str">
        <f t="shared" si="153"/>
        <v xml:space="preserve"> </v>
      </c>
      <c r="W569">
        <f t="shared" si="154"/>
        <v>0</v>
      </c>
      <c r="X569" t="str">
        <f t="shared" si="155"/>
        <v xml:space="preserve"> </v>
      </c>
    </row>
    <row r="570" spans="1:24" x14ac:dyDescent="0.25">
      <c r="A570">
        <v>24500</v>
      </c>
      <c r="B570">
        <v>245</v>
      </c>
      <c r="C570" t="s">
        <v>8319</v>
      </c>
      <c r="D570" t="s">
        <v>8320</v>
      </c>
      <c r="E570" t="s">
        <v>8221</v>
      </c>
      <c r="F570">
        <f t="shared" si="139"/>
        <v>1</v>
      </c>
      <c r="H570" t="str">
        <f t="shared" si="140"/>
        <v xml:space="preserve"> </v>
      </c>
      <c r="I570" t="str">
        <f t="shared" si="141"/>
        <v xml:space="preserve"> </v>
      </c>
      <c r="J570" t="str">
        <f t="shared" si="142"/>
        <v xml:space="preserve"> </v>
      </c>
      <c r="K570" t="str">
        <f t="shared" si="143"/>
        <v xml:space="preserve"> </v>
      </c>
      <c r="L570" t="str">
        <f t="shared" si="144"/>
        <v xml:space="preserve"> </v>
      </c>
      <c r="M570" t="str">
        <f t="shared" si="145"/>
        <v xml:space="preserve"> </v>
      </c>
      <c r="N570">
        <f t="shared" si="146"/>
        <v>24500</v>
      </c>
      <c r="O570" t="str">
        <f t="shared" si="147"/>
        <v xml:space="preserve"> </v>
      </c>
      <c r="Q570" t="str">
        <f t="shared" si="148"/>
        <v xml:space="preserve"> </v>
      </c>
      <c r="R570" t="str">
        <f t="shared" si="149"/>
        <v xml:space="preserve"> </v>
      </c>
      <c r="S570" t="str">
        <f t="shared" si="150"/>
        <v xml:space="preserve"> </v>
      </c>
      <c r="T570" t="str">
        <f t="shared" si="151"/>
        <v xml:space="preserve"> </v>
      </c>
      <c r="U570" t="str">
        <f t="shared" si="152"/>
        <v xml:space="preserve"> </v>
      </c>
      <c r="V570" t="str">
        <f t="shared" si="153"/>
        <v xml:space="preserve"> </v>
      </c>
      <c r="W570">
        <f t="shared" si="154"/>
        <v>1</v>
      </c>
      <c r="X570" t="str">
        <f t="shared" si="155"/>
        <v xml:space="preserve"> </v>
      </c>
    </row>
    <row r="571" spans="1:24" x14ac:dyDescent="0.25">
      <c r="A571">
        <v>2500</v>
      </c>
      <c r="B571">
        <v>20</v>
      </c>
      <c r="C571" t="s">
        <v>8319</v>
      </c>
      <c r="D571" t="s">
        <v>8320</v>
      </c>
      <c r="E571" t="s">
        <v>8221</v>
      </c>
      <c r="F571">
        <f t="shared" si="139"/>
        <v>0.8</v>
      </c>
      <c r="H571" t="str">
        <f t="shared" si="140"/>
        <v xml:space="preserve"> </v>
      </c>
      <c r="I571" t="str">
        <f t="shared" si="141"/>
        <v xml:space="preserve"> </v>
      </c>
      <c r="J571" t="str">
        <f t="shared" si="142"/>
        <v xml:space="preserve"> </v>
      </c>
      <c r="K571" t="str">
        <f t="shared" si="143"/>
        <v xml:space="preserve"> </v>
      </c>
      <c r="L571" t="str">
        <f t="shared" si="144"/>
        <v xml:space="preserve"> </v>
      </c>
      <c r="M571" t="str">
        <f t="shared" si="145"/>
        <v xml:space="preserve"> </v>
      </c>
      <c r="N571">
        <f t="shared" si="146"/>
        <v>2500</v>
      </c>
      <c r="O571" t="str">
        <f t="shared" si="147"/>
        <v xml:space="preserve"> </v>
      </c>
      <c r="Q571" t="str">
        <f t="shared" si="148"/>
        <v xml:space="preserve"> </v>
      </c>
      <c r="R571" t="str">
        <f t="shared" si="149"/>
        <v xml:space="preserve"> </v>
      </c>
      <c r="S571" t="str">
        <f t="shared" si="150"/>
        <v xml:space="preserve"> </v>
      </c>
      <c r="T571" t="str">
        <f t="shared" si="151"/>
        <v xml:space="preserve"> </v>
      </c>
      <c r="U571" t="str">
        <f t="shared" si="152"/>
        <v xml:space="preserve"> </v>
      </c>
      <c r="V571" t="str">
        <f t="shared" si="153"/>
        <v xml:space="preserve"> </v>
      </c>
      <c r="W571">
        <f t="shared" si="154"/>
        <v>0.8</v>
      </c>
      <c r="X571" t="str">
        <f t="shared" si="155"/>
        <v xml:space="preserve"> </v>
      </c>
    </row>
    <row r="572" spans="1:24" x14ac:dyDescent="0.25">
      <c r="A572">
        <v>85000</v>
      </c>
      <c r="B572">
        <v>142</v>
      </c>
      <c r="C572" t="s">
        <v>8319</v>
      </c>
      <c r="D572" t="s">
        <v>8320</v>
      </c>
      <c r="E572" t="s">
        <v>8221</v>
      </c>
      <c r="F572">
        <f t="shared" si="139"/>
        <v>0.16705882352941176</v>
      </c>
      <c r="H572" t="str">
        <f t="shared" si="140"/>
        <v xml:space="preserve"> </v>
      </c>
      <c r="I572" t="str">
        <f t="shared" si="141"/>
        <v xml:space="preserve"> </v>
      </c>
      <c r="J572" t="str">
        <f t="shared" si="142"/>
        <v xml:space="preserve"> </v>
      </c>
      <c r="K572" t="str">
        <f t="shared" si="143"/>
        <v xml:space="preserve"> </v>
      </c>
      <c r="L572" t="str">
        <f t="shared" si="144"/>
        <v xml:space="preserve"> </v>
      </c>
      <c r="M572" t="str">
        <f t="shared" si="145"/>
        <v xml:space="preserve"> </v>
      </c>
      <c r="N572">
        <f t="shared" si="146"/>
        <v>85000</v>
      </c>
      <c r="O572" t="str">
        <f t="shared" si="147"/>
        <v xml:space="preserve"> </v>
      </c>
      <c r="Q572" t="str">
        <f t="shared" si="148"/>
        <v xml:space="preserve"> </v>
      </c>
      <c r="R572" t="str">
        <f t="shared" si="149"/>
        <v xml:space="preserve"> </v>
      </c>
      <c r="S572" t="str">
        <f t="shared" si="150"/>
        <v xml:space="preserve"> </v>
      </c>
      <c r="T572" t="str">
        <f t="shared" si="151"/>
        <v xml:space="preserve"> </v>
      </c>
      <c r="U572" t="str">
        <f t="shared" si="152"/>
        <v xml:space="preserve"> </v>
      </c>
      <c r="V572" t="str">
        <f t="shared" si="153"/>
        <v xml:space="preserve"> </v>
      </c>
      <c r="W572">
        <f t="shared" si="154"/>
        <v>0.16705882352941176</v>
      </c>
      <c r="X572" t="str">
        <f t="shared" si="155"/>
        <v xml:space="preserve"> </v>
      </c>
    </row>
    <row r="573" spans="1:24" x14ac:dyDescent="0.25">
      <c r="A573">
        <v>25000</v>
      </c>
      <c r="B573">
        <v>106</v>
      </c>
      <c r="C573" t="s">
        <v>8319</v>
      </c>
      <c r="D573" t="s">
        <v>8320</v>
      </c>
      <c r="E573" t="s">
        <v>8221</v>
      </c>
      <c r="F573">
        <f t="shared" si="139"/>
        <v>0.42399999999999999</v>
      </c>
      <c r="H573" t="str">
        <f t="shared" si="140"/>
        <v xml:space="preserve"> </v>
      </c>
      <c r="I573" t="str">
        <f t="shared" si="141"/>
        <v xml:space="preserve"> </v>
      </c>
      <c r="J573" t="str">
        <f t="shared" si="142"/>
        <v xml:space="preserve"> </v>
      </c>
      <c r="K573" t="str">
        <f t="shared" si="143"/>
        <v xml:space="preserve"> </v>
      </c>
      <c r="L573" t="str">
        <f t="shared" si="144"/>
        <v xml:space="preserve"> </v>
      </c>
      <c r="M573" t="str">
        <f t="shared" si="145"/>
        <v xml:space="preserve"> </v>
      </c>
      <c r="N573">
        <f t="shared" si="146"/>
        <v>25000</v>
      </c>
      <c r="O573" t="str">
        <f t="shared" si="147"/>
        <v xml:space="preserve"> </v>
      </c>
      <c r="Q573" t="str">
        <f t="shared" si="148"/>
        <v xml:space="preserve"> </v>
      </c>
      <c r="R573" t="str">
        <f t="shared" si="149"/>
        <v xml:space="preserve"> </v>
      </c>
      <c r="S573" t="str">
        <f t="shared" si="150"/>
        <v xml:space="preserve"> </v>
      </c>
      <c r="T573" t="str">
        <f t="shared" si="151"/>
        <v xml:space="preserve"> </v>
      </c>
      <c r="U573" t="str">
        <f t="shared" si="152"/>
        <v xml:space="preserve"> </v>
      </c>
      <c r="V573" t="str">
        <f t="shared" si="153"/>
        <v xml:space="preserve"> </v>
      </c>
      <c r="W573">
        <f t="shared" si="154"/>
        <v>0.42399999999999999</v>
      </c>
      <c r="X573" t="str">
        <f t="shared" si="155"/>
        <v xml:space="preserve"> </v>
      </c>
    </row>
    <row r="574" spans="1:24" x14ac:dyDescent="0.25">
      <c r="A574">
        <v>2500</v>
      </c>
      <c r="B574">
        <v>0</v>
      </c>
      <c r="C574" t="s">
        <v>8319</v>
      </c>
      <c r="D574" t="s">
        <v>8320</v>
      </c>
      <c r="E574" t="s">
        <v>8221</v>
      </c>
      <c r="F574">
        <f t="shared" si="139"/>
        <v>0</v>
      </c>
      <c r="H574" t="str">
        <f t="shared" si="140"/>
        <v xml:space="preserve"> </v>
      </c>
      <c r="I574" t="str">
        <f t="shared" si="141"/>
        <v xml:space="preserve"> </v>
      </c>
      <c r="J574" t="str">
        <f t="shared" si="142"/>
        <v xml:space="preserve"> </v>
      </c>
      <c r="K574" t="str">
        <f t="shared" si="143"/>
        <v xml:space="preserve"> </v>
      </c>
      <c r="L574" t="str">
        <f t="shared" si="144"/>
        <v xml:space="preserve"> </v>
      </c>
      <c r="M574" t="str">
        <f t="shared" si="145"/>
        <v xml:space="preserve"> </v>
      </c>
      <c r="N574">
        <f t="shared" si="146"/>
        <v>2500</v>
      </c>
      <c r="O574" t="str">
        <f t="shared" si="147"/>
        <v xml:space="preserve"> </v>
      </c>
      <c r="Q574" t="str">
        <f t="shared" si="148"/>
        <v xml:space="preserve"> </v>
      </c>
      <c r="R574" t="str">
        <f t="shared" si="149"/>
        <v xml:space="preserve"> </v>
      </c>
      <c r="S574" t="str">
        <f t="shared" si="150"/>
        <v xml:space="preserve"> </v>
      </c>
      <c r="T574" t="str">
        <f t="shared" si="151"/>
        <v xml:space="preserve"> </v>
      </c>
      <c r="U574" t="str">
        <f t="shared" si="152"/>
        <v xml:space="preserve"> </v>
      </c>
      <c r="V574" t="str">
        <f t="shared" si="153"/>
        <v xml:space="preserve"> </v>
      </c>
      <c r="W574">
        <f t="shared" si="154"/>
        <v>0</v>
      </c>
      <c r="X574" t="str">
        <f t="shared" si="155"/>
        <v xml:space="preserve"> </v>
      </c>
    </row>
    <row r="575" spans="1:24" x14ac:dyDescent="0.25">
      <c r="A575">
        <v>88888</v>
      </c>
      <c r="B575">
        <v>346</v>
      </c>
      <c r="C575" t="s">
        <v>8319</v>
      </c>
      <c r="D575" t="s">
        <v>8320</v>
      </c>
      <c r="E575" t="s">
        <v>8221</v>
      </c>
      <c r="F575">
        <f t="shared" si="139"/>
        <v>0.38925389253892539</v>
      </c>
      <c r="H575" t="str">
        <f t="shared" si="140"/>
        <v xml:space="preserve"> </v>
      </c>
      <c r="I575" t="str">
        <f t="shared" si="141"/>
        <v xml:space="preserve"> </v>
      </c>
      <c r="J575" t="str">
        <f t="shared" si="142"/>
        <v xml:space="preserve"> </v>
      </c>
      <c r="K575" t="str">
        <f t="shared" si="143"/>
        <v xml:space="preserve"> </v>
      </c>
      <c r="L575" t="str">
        <f t="shared" si="144"/>
        <v xml:space="preserve"> </v>
      </c>
      <c r="M575" t="str">
        <f t="shared" si="145"/>
        <v xml:space="preserve"> </v>
      </c>
      <c r="N575">
        <f t="shared" si="146"/>
        <v>88888</v>
      </c>
      <c r="O575" t="str">
        <f t="shared" si="147"/>
        <v xml:space="preserve"> </v>
      </c>
      <c r="Q575" t="str">
        <f t="shared" si="148"/>
        <v xml:space="preserve"> </v>
      </c>
      <c r="R575" t="str">
        <f t="shared" si="149"/>
        <v xml:space="preserve"> </v>
      </c>
      <c r="S575" t="str">
        <f t="shared" si="150"/>
        <v xml:space="preserve"> </v>
      </c>
      <c r="T575" t="str">
        <f t="shared" si="151"/>
        <v xml:space="preserve"> </v>
      </c>
      <c r="U575" t="str">
        <f t="shared" si="152"/>
        <v xml:space="preserve"> </v>
      </c>
      <c r="V575" t="str">
        <f t="shared" si="153"/>
        <v xml:space="preserve"> </v>
      </c>
      <c r="W575">
        <f t="shared" si="154"/>
        <v>0.38925389253892539</v>
      </c>
      <c r="X575" t="str">
        <f t="shared" si="155"/>
        <v xml:space="preserve"> </v>
      </c>
    </row>
    <row r="576" spans="1:24" x14ac:dyDescent="0.25">
      <c r="A576">
        <v>11180</v>
      </c>
      <c r="B576">
        <v>80</v>
      </c>
      <c r="C576" t="s">
        <v>8319</v>
      </c>
      <c r="D576" t="s">
        <v>8320</v>
      </c>
      <c r="E576" t="s">
        <v>8221</v>
      </c>
      <c r="F576">
        <f t="shared" si="139"/>
        <v>0.7155635062611807</v>
      </c>
      <c r="H576" t="str">
        <f t="shared" si="140"/>
        <v xml:space="preserve"> </v>
      </c>
      <c r="I576" t="str">
        <f t="shared" si="141"/>
        <v xml:space="preserve"> </v>
      </c>
      <c r="J576" t="str">
        <f t="shared" si="142"/>
        <v xml:space="preserve"> </v>
      </c>
      <c r="K576" t="str">
        <f t="shared" si="143"/>
        <v xml:space="preserve"> </v>
      </c>
      <c r="L576" t="str">
        <f t="shared" si="144"/>
        <v xml:space="preserve"> </v>
      </c>
      <c r="M576" t="str">
        <f t="shared" si="145"/>
        <v xml:space="preserve"> </v>
      </c>
      <c r="N576">
        <f t="shared" si="146"/>
        <v>11180</v>
      </c>
      <c r="O576" t="str">
        <f t="shared" si="147"/>
        <v xml:space="preserve"> </v>
      </c>
      <c r="Q576" t="str">
        <f t="shared" si="148"/>
        <v xml:space="preserve"> </v>
      </c>
      <c r="R576" t="str">
        <f t="shared" si="149"/>
        <v xml:space="preserve"> </v>
      </c>
      <c r="S576" t="str">
        <f t="shared" si="150"/>
        <v xml:space="preserve"> </v>
      </c>
      <c r="T576" t="str">
        <f t="shared" si="151"/>
        <v xml:space="preserve"> </v>
      </c>
      <c r="U576" t="str">
        <f t="shared" si="152"/>
        <v xml:space="preserve"> </v>
      </c>
      <c r="V576" t="str">
        <f t="shared" si="153"/>
        <v xml:space="preserve"> </v>
      </c>
      <c r="W576">
        <f t="shared" si="154"/>
        <v>0.7155635062611807</v>
      </c>
      <c r="X576" t="str">
        <f t="shared" si="155"/>
        <v xml:space="preserve"> </v>
      </c>
    </row>
    <row r="577" spans="1:24" x14ac:dyDescent="0.25">
      <c r="A577">
        <v>60000</v>
      </c>
      <c r="B577">
        <v>259</v>
      </c>
      <c r="C577" t="s">
        <v>8319</v>
      </c>
      <c r="D577" t="s">
        <v>8320</v>
      </c>
      <c r="E577" t="s">
        <v>8221</v>
      </c>
      <c r="F577">
        <f t="shared" si="139"/>
        <v>0.43166666666666664</v>
      </c>
      <c r="H577" t="str">
        <f t="shared" si="140"/>
        <v xml:space="preserve"> </v>
      </c>
      <c r="I577" t="str">
        <f t="shared" si="141"/>
        <v xml:space="preserve"> </v>
      </c>
      <c r="J577" t="str">
        <f t="shared" si="142"/>
        <v xml:space="preserve"> </v>
      </c>
      <c r="K577" t="str">
        <f t="shared" si="143"/>
        <v xml:space="preserve"> </v>
      </c>
      <c r="L577" t="str">
        <f t="shared" si="144"/>
        <v xml:space="preserve"> </v>
      </c>
      <c r="M577" t="str">
        <f t="shared" si="145"/>
        <v xml:space="preserve"> </v>
      </c>
      <c r="N577">
        <f t="shared" si="146"/>
        <v>60000</v>
      </c>
      <c r="O577" t="str">
        <f t="shared" si="147"/>
        <v xml:space="preserve"> </v>
      </c>
      <c r="Q577" t="str">
        <f t="shared" si="148"/>
        <v xml:space="preserve"> </v>
      </c>
      <c r="R577" t="str">
        <f t="shared" si="149"/>
        <v xml:space="preserve"> </v>
      </c>
      <c r="S577" t="str">
        <f t="shared" si="150"/>
        <v xml:space="preserve"> </v>
      </c>
      <c r="T577" t="str">
        <f t="shared" si="151"/>
        <v xml:space="preserve"> </v>
      </c>
      <c r="U577" t="str">
        <f t="shared" si="152"/>
        <v xml:space="preserve"> </v>
      </c>
      <c r="V577" t="str">
        <f t="shared" si="153"/>
        <v xml:space="preserve"> </v>
      </c>
      <c r="W577">
        <f t="shared" si="154"/>
        <v>0.43166666666666664</v>
      </c>
      <c r="X577" t="str">
        <f t="shared" si="155"/>
        <v xml:space="preserve"> </v>
      </c>
    </row>
    <row r="578" spans="1:24" x14ac:dyDescent="0.25">
      <c r="A578">
        <v>80000</v>
      </c>
      <c r="B578">
        <v>1</v>
      </c>
      <c r="C578" t="s">
        <v>8319</v>
      </c>
      <c r="D578" t="s">
        <v>8320</v>
      </c>
      <c r="E578" t="s">
        <v>8221</v>
      </c>
      <c r="F578">
        <f t="shared" si="139"/>
        <v>1.25E-3</v>
      </c>
      <c r="H578" t="str">
        <f t="shared" si="140"/>
        <v xml:space="preserve"> </v>
      </c>
      <c r="I578" t="str">
        <f t="shared" si="141"/>
        <v xml:space="preserve"> </v>
      </c>
      <c r="J578" t="str">
        <f t="shared" si="142"/>
        <v xml:space="preserve"> </v>
      </c>
      <c r="K578" t="str">
        <f t="shared" si="143"/>
        <v xml:space="preserve"> </v>
      </c>
      <c r="L578" t="str">
        <f t="shared" si="144"/>
        <v xml:space="preserve"> </v>
      </c>
      <c r="M578" t="str">
        <f t="shared" si="145"/>
        <v xml:space="preserve"> </v>
      </c>
      <c r="N578">
        <f t="shared" si="146"/>
        <v>80000</v>
      </c>
      <c r="O578" t="str">
        <f t="shared" si="147"/>
        <v xml:space="preserve"> </v>
      </c>
      <c r="Q578" t="str">
        <f t="shared" si="148"/>
        <v xml:space="preserve"> </v>
      </c>
      <c r="R578" t="str">
        <f t="shared" si="149"/>
        <v xml:space="preserve"> </v>
      </c>
      <c r="S578" t="str">
        <f t="shared" si="150"/>
        <v xml:space="preserve"> </v>
      </c>
      <c r="T578" t="str">
        <f t="shared" si="151"/>
        <v xml:space="preserve"> </v>
      </c>
      <c r="U578" t="str">
        <f t="shared" si="152"/>
        <v xml:space="preserve"> </v>
      </c>
      <c r="V578" t="str">
        <f t="shared" si="153"/>
        <v xml:space="preserve"> </v>
      </c>
      <c r="W578">
        <f t="shared" si="154"/>
        <v>1.25E-3</v>
      </c>
      <c r="X578" t="str">
        <f t="shared" si="155"/>
        <v xml:space="preserve"> </v>
      </c>
    </row>
    <row r="579" spans="1:24" x14ac:dyDescent="0.25">
      <c r="A579">
        <v>5000</v>
      </c>
      <c r="B579">
        <v>10</v>
      </c>
      <c r="C579" t="s">
        <v>8319</v>
      </c>
      <c r="D579" t="s">
        <v>8320</v>
      </c>
      <c r="E579" t="s">
        <v>8221</v>
      </c>
      <c r="F579">
        <f t="shared" ref="F579:F642" si="156">(B579/A579)*100</f>
        <v>0.2</v>
      </c>
      <c r="H579" t="str">
        <f t="shared" ref="H579:H642" si="157">IF(C579="film &amp; video",A579," ")</f>
        <v xml:space="preserve"> </v>
      </c>
      <c r="I579" t="str">
        <f t="shared" ref="I579:I642" si="158">IF(C579="food",A579," ")</f>
        <v xml:space="preserve"> </v>
      </c>
      <c r="J579" t="str">
        <f t="shared" ref="J579:J642" si="159">IF(C579="games",A579," ")</f>
        <v xml:space="preserve"> </v>
      </c>
      <c r="K579" t="str">
        <f t="shared" ref="K579:K642" si="160">IF(C579="music",A579," ")</f>
        <v xml:space="preserve"> </v>
      </c>
      <c r="L579" t="str">
        <f t="shared" ref="L579:L642" si="161">IF(C579="photography",A579," ")</f>
        <v xml:space="preserve"> </v>
      </c>
      <c r="M579" t="str">
        <f t="shared" ref="M579:M642" si="162">IF(C579="publishing",A579," ")</f>
        <v xml:space="preserve"> </v>
      </c>
      <c r="N579">
        <f t="shared" ref="N579:N642" si="163">IF(C579="technology",A579," ")</f>
        <v>5000</v>
      </c>
      <c r="O579" t="str">
        <f t="shared" ref="O579:O642" si="164">IF(C579="theater",A579," ")</f>
        <v xml:space="preserve"> </v>
      </c>
      <c r="Q579" t="str">
        <f t="shared" ref="Q579:Q642" si="165">IF($C579="film &amp; video",$F579," ")</f>
        <v xml:space="preserve"> </v>
      </c>
      <c r="R579" t="str">
        <f t="shared" ref="R579:R642" si="166">IF($C579="food",$F579," ")</f>
        <v xml:space="preserve"> </v>
      </c>
      <c r="S579" t="str">
        <f t="shared" ref="S579:S642" si="167">IF($C579="games",$F579," ")</f>
        <v xml:space="preserve"> </v>
      </c>
      <c r="T579" t="str">
        <f t="shared" ref="T579:T642" si="168">IF($C579="music",$F579," ")</f>
        <v xml:space="preserve"> </v>
      </c>
      <c r="U579" t="str">
        <f t="shared" ref="U579:U642" si="169">IF($C579="photography",$F579," ")</f>
        <v xml:space="preserve"> </v>
      </c>
      <c r="V579" t="str">
        <f t="shared" ref="V579:V642" si="170">IF($C579="publishing",$F579," ")</f>
        <v xml:space="preserve"> </v>
      </c>
      <c r="W579">
        <f t="shared" ref="W579:W642" si="171">IF($C579="technology",$F579," ")</f>
        <v>0.2</v>
      </c>
      <c r="X579" t="str">
        <f t="shared" ref="X579:X642" si="172">IF($C579="theater",$F579," ")</f>
        <v xml:space="preserve"> </v>
      </c>
    </row>
    <row r="580" spans="1:24" x14ac:dyDescent="0.25">
      <c r="A580">
        <v>125000</v>
      </c>
      <c r="B580">
        <v>14</v>
      </c>
      <c r="C580" t="s">
        <v>8319</v>
      </c>
      <c r="D580" t="s">
        <v>8320</v>
      </c>
      <c r="E580" t="s">
        <v>8221</v>
      </c>
      <c r="F580">
        <f t="shared" si="156"/>
        <v>1.12E-2</v>
      </c>
      <c r="H580" t="str">
        <f t="shared" si="157"/>
        <v xml:space="preserve"> </v>
      </c>
      <c r="I580" t="str">
        <f t="shared" si="158"/>
        <v xml:space="preserve"> </v>
      </c>
      <c r="J580" t="str">
        <f t="shared" si="159"/>
        <v xml:space="preserve"> </v>
      </c>
      <c r="K580" t="str">
        <f t="shared" si="160"/>
        <v xml:space="preserve"> </v>
      </c>
      <c r="L580" t="str">
        <f t="shared" si="161"/>
        <v xml:space="preserve"> </v>
      </c>
      <c r="M580" t="str">
        <f t="shared" si="162"/>
        <v xml:space="preserve"> </v>
      </c>
      <c r="N580">
        <f t="shared" si="163"/>
        <v>125000</v>
      </c>
      <c r="O580" t="str">
        <f t="shared" si="164"/>
        <v xml:space="preserve"> </v>
      </c>
      <c r="Q580" t="str">
        <f t="shared" si="165"/>
        <v xml:space="preserve"> </v>
      </c>
      <c r="R580" t="str">
        <f t="shared" si="166"/>
        <v xml:space="preserve"> </v>
      </c>
      <c r="S580" t="str">
        <f t="shared" si="167"/>
        <v xml:space="preserve"> </v>
      </c>
      <c r="T580" t="str">
        <f t="shared" si="168"/>
        <v xml:space="preserve"> </v>
      </c>
      <c r="U580" t="str">
        <f t="shared" si="169"/>
        <v xml:space="preserve"> </v>
      </c>
      <c r="V580" t="str">
        <f t="shared" si="170"/>
        <v xml:space="preserve"> </v>
      </c>
      <c r="W580">
        <f t="shared" si="171"/>
        <v>1.12E-2</v>
      </c>
      <c r="X580" t="str">
        <f t="shared" si="172"/>
        <v xml:space="preserve"> </v>
      </c>
    </row>
    <row r="581" spans="1:24" x14ac:dyDescent="0.25">
      <c r="A581">
        <v>12000</v>
      </c>
      <c r="B581">
        <v>175</v>
      </c>
      <c r="C581" t="s">
        <v>8319</v>
      </c>
      <c r="D581" t="s">
        <v>8320</v>
      </c>
      <c r="E581" t="s">
        <v>8221</v>
      </c>
      <c r="F581">
        <f t="shared" si="156"/>
        <v>1.4583333333333333</v>
      </c>
      <c r="H581" t="str">
        <f t="shared" si="157"/>
        <v xml:space="preserve"> </v>
      </c>
      <c r="I581" t="str">
        <f t="shared" si="158"/>
        <v xml:space="preserve"> </v>
      </c>
      <c r="J581" t="str">
        <f t="shared" si="159"/>
        <v xml:space="preserve"> </v>
      </c>
      <c r="K581" t="str">
        <f t="shared" si="160"/>
        <v xml:space="preserve"> </v>
      </c>
      <c r="L581" t="str">
        <f t="shared" si="161"/>
        <v xml:space="preserve"> </v>
      </c>
      <c r="M581" t="str">
        <f t="shared" si="162"/>
        <v xml:space="preserve"> </v>
      </c>
      <c r="N581">
        <f t="shared" si="163"/>
        <v>12000</v>
      </c>
      <c r="O581" t="str">
        <f t="shared" si="164"/>
        <v xml:space="preserve"> </v>
      </c>
      <c r="Q581" t="str">
        <f t="shared" si="165"/>
        <v xml:space="preserve"> </v>
      </c>
      <c r="R581" t="str">
        <f t="shared" si="166"/>
        <v xml:space="preserve"> </v>
      </c>
      <c r="S581" t="str">
        <f t="shared" si="167"/>
        <v xml:space="preserve"> </v>
      </c>
      <c r="T581" t="str">
        <f t="shared" si="168"/>
        <v xml:space="preserve"> </v>
      </c>
      <c r="U581" t="str">
        <f t="shared" si="169"/>
        <v xml:space="preserve"> </v>
      </c>
      <c r="V581" t="str">
        <f t="shared" si="170"/>
        <v xml:space="preserve"> </v>
      </c>
      <c r="W581">
        <f t="shared" si="171"/>
        <v>1.4583333333333333</v>
      </c>
      <c r="X581" t="str">
        <f t="shared" si="172"/>
        <v xml:space="preserve"> </v>
      </c>
    </row>
    <row r="582" spans="1:24" x14ac:dyDescent="0.25">
      <c r="A582">
        <v>3000</v>
      </c>
      <c r="B582">
        <v>1</v>
      </c>
      <c r="C582" t="s">
        <v>8319</v>
      </c>
      <c r="D582" t="s">
        <v>8320</v>
      </c>
      <c r="E582" t="s">
        <v>8221</v>
      </c>
      <c r="F582">
        <f t="shared" si="156"/>
        <v>3.3333333333333333E-2</v>
      </c>
      <c r="H582" t="str">
        <f t="shared" si="157"/>
        <v xml:space="preserve"> </v>
      </c>
      <c r="I582" t="str">
        <f t="shared" si="158"/>
        <v xml:space="preserve"> </v>
      </c>
      <c r="J582" t="str">
        <f t="shared" si="159"/>
        <v xml:space="preserve"> </v>
      </c>
      <c r="K582" t="str">
        <f t="shared" si="160"/>
        <v xml:space="preserve"> </v>
      </c>
      <c r="L582" t="str">
        <f t="shared" si="161"/>
        <v xml:space="preserve"> </v>
      </c>
      <c r="M582" t="str">
        <f t="shared" si="162"/>
        <v xml:space="preserve"> </v>
      </c>
      <c r="N582">
        <f t="shared" si="163"/>
        <v>3000</v>
      </c>
      <c r="O582" t="str">
        <f t="shared" si="164"/>
        <v xml:space="preserve"> </v>
      </c>
      <c r="Q582" t="str">
        <f t="shared" si="165"/>
        <v xml:space="preserve"> </v>
      </c>
      <c r="R582" t="str">
        <f t="shared" si="166"/>
        <v xml:space="preserve"> </v>
      </c>
      <c r="S582" t="str">
        <f t="shared" si="167"/>
        <v xml:space="preserve"> </v>
      </c>
      <c r="T582" t="str">
        <f t="shared" si="168"/>
        <v xml:space="preserve"> </v>
      </c>
      <c r="U582" t="str">
        <f t="shared" si="169"/>
        <v xml:space="preserve"> </v>
      </c>
      <c r="V582" t="str">
        <f t="shared" si="170"/>
        <v xml:space="preserve"> </v>
      </c>
      <c r="W582">
        <f t="shared" si="171"/>
        <v>3.3333333333333333E-2</v>
      </c>
      <c r="X582" t="str">
        <f t="shared" si="172"/>
        <v xml:space="preserve"> </v>
      </c>
    </row>
    <row r="583" spans="1:24" x14ac:dyDescent="0.25">
      <c r="A583">
        <v>400</v>
      </c>
      <c r="B583">
        <v>0</v>
      </c>
      <c r="C583" t="s">
        <v>8319</v>
      </c>
      <c r="D583" t="s">
        <v>8320</v>
      </c>
      <c r="E583" t="s">
        <v>8221</v>
      </c>
      <c r="F583">
        <f t="shared" si="156"/>
        <v>0</v>
      </c>
      <c r="H583" t="str">
        <f t="shared" si="157"/>
        <v xml:space="preserve"> </v>
      </c>
      <c r="I583" t="str">
        <f t="shared" si="158"/>
        <v xml:space="preserve"> </v>
      </c>
      <c r="J583" t="str">
        <f t="shared" si="159"/>
        <v xml:space="preserve"> </v>
      </c>
      <c r="K583" t="str">
        <f t="shared" si="160"/>
        <v xml:space="preserve"> </v>
      </c>
      <c r="L583" t="str">
        <f t="shared" si="161"/>
        <v xml:space="preserve"> </v>
      </c>
      <c r="M583" t="str">
        <f t="shared" si="162"/>
        <v xml:space="preserve"> </v>
      </c>
      <c r="N583">
        <f t="shared" si="163"/>
        <v>400</v>
      </c>
      <c r="O583" t="str">
        <f t="shared" si="164"/>
        <v xml:space="preserve"> </v>
      </c>
      <c r="Q583" t="str">
        <f t="shared" si="165"/>
        <v xml:space="preserve"> </v>
      </c>
      <c r="R583" t="str">
        <f t="shared" si="166"/>
        <v xml:space="preserve"> </v>
      </c>
      <c r="S583" t="str">
        <f t="shared" si="167"/>
        <v xml:space="preserve"> </v>
      </c>
      <c r="T583" t="str">
        <f t="shared" si="168"/>
        <v xml:space="preserve"> </v>
      </c>
      <c r="U583" t="str">
        <f t="shared" si="169"/>
        <v xml:space="preserve"> </v>
      </c>
      <c r="V583" t="str">
        <f t="shared" si="170"/>
        <v xml:space="preserve"> </v>
      </c>
      <c r="W583">
        <f t="shared" si="171"/>
        <v>0</v>
      </c>
      <c r="X583" t="str">
        <f t="shared" si="172"/>
        <v xml:space="preserve"> </v>
      </c>
    </row>
    <row r="584" spans="1:24" x14ac:dyDescent="0.25">
      <c r="A584">
        <v>100000</v>
      </c>
      <c r="B584">
        <v>0</v>
      </c>
      <c r="C584" t="s">
        <v>8319</v>
      </c>
      <c r="D584" t="s">
        <v>8320</v>
      </c>
      <c r="E584" t="s">
        <v>8221</v>
      </c>
      <c r="F584">
        <f t="shared" si="156"/>
        <v>0</v>
      </c>
      <c r="H584" t="str">
        <f t="shared" si="157"/>
        <v xml:space="preserve"> </v>
      </c>
      <c r="I584" t="str">
        <f t="shared" si="158"/>
        <v xml:space="preserve"> </v>
      </c>
      <c r="J584" t="str">
        <f t="shared" si="159"/>
        <v xml:space="preserve"> </v>
      </c>
      <c r="K584" t="str">
        <f t="shared" si="160"/>
        <v xml:space="preserve"> </v>
      </c>
      <c r="L584" t="str">
        <f t="shared" si="161"/>
        <v xml:space="preserve"> </v>
      </c>
      <c r="M584" t="str">
        <f t="shared" si="162"/>
        <v xml:space="preserve"> </v>
      </c>
      <c r="N584">
        <f t="shared" si="163"/>
        <v>100000</v>
      </c>
      <c r="O584" t="str">
        <f t="shared" si="164"/>
        <v xml:space="preserve"> </v>
      </c>
      <c r="Q584" t="str">
        <f t="shared" si="165"/>
        <v xml:space="preserve"> </v>
      </c>
      <c r="R584" t="str">
        <f t="shared" si="166"/>
        <v xml:space="preserve"> </v>
      </c>
      <c r="S584" t="str">
        <f t="shared" si="167"/>
        <v xml:space="preserve"> </v>
      </c>
      <c r="T584" t="str">
        <f t="shared" si="168"/>
        <v xml:space="preserve"> </v>
      </c>
      <c r="U584" t="str">
        <f t="shared" si="169"/>
        <v xml:space="preserve"> </v>
      </c>
      <c r="V584" t="str">
        <f t="shared" si="170"/>
        <v xml:space="preserve"> </v>
      </c>
      <c r="W584">
        <f t="shared" si="171"/>
        <v>0</v>
      </c>
      <c r="X584" t="str">
        <f t="shared" si="172"/>
        <v xml:space="preserve"> </v>
      </c>
    </row>
    <row r="585" spans="1:24" x14ac:dyDescent="0.25">
      <c r="A585">
        <v>9000</v>
      </c>
      <c r="B585">
        <v>1</v>
      </c>
      <c r="C585" t="s">
        <v>8319</v>
      </c>
      <c r="D585" t="s">
        <v>8320</v>
      </c>
      <c r="E585" t="s">
        <v>8221</v>
      </c>
      <c r="F585">
        <f t="shared" si="156"/>
        <v>1.1111111111111112E-2</v>
      </c>
      <c r="H585" t="str">
        <f t="shared" si="157"/>
        <v xml:space="preserve"> </v>
      </c>
      <c r="I585" t="str">
        <f t="shared" si="158"/>
        <v xml:space="preserve"> </v>
      </c>
      <c r="J585" t="str">
        <f t="shared" si="159"/>
        <v xml:space="preserve"> </v>
      </c>
      <c r="K585" t="str">
        <f t="shared" si="160"/>
        <v xml:space="preserve"> </v>
      </c>
      <c r="L585" t="str">
        <f t="shared" si="161"/>
        <v xml:space="preserve"> </v>
      </c>
      <c r="M585" t="str">
        <f t="shared" si="162"/>
        <v xml:space="preserve"> </v>
      </c>
      <c r="N585">
        <f t="shared" si="163"/>
        <v>9000</v>
      </c>
      <c r="O585" t="str">
        <f t="shared" si="164"/>
        <v xml:space="preserve"> </v>
      </c>
      <c r="Q585" t="str">
        <f t="shared" si="165"/>
        <v xml:space="preserve"> </v>
      </c>
      <c r="R585" t="str">
        <f t="shared" si="166"/>
        <v xml:space="preserve"> </v>
      </c>
      <c r="S585" t="str">
        <f t="shared" si="167"/>
        <v xml:space="preserve"> </v>
      </c>
      <c r="T585" t="str">
        <f t="shared" si="168"/>
        <v xml:space="preserve"> </v>
      </c>
      <c r="U585" t="str">
        <f t="shared" si="169"/>
        <v xml:space="preserve"> </v>
      </c>
      <c r="V585" t="str">
        <f t="shared" si="170"/>
        <v xml:space="preserve"> </v>
      </c>
      <c r="W585">
        <f t="shared" si="171"/>
        <v>1.1111111111111112E-2</v>
      </c>
      <c r="X585" t="str">
        <f t="shared" si="172"/>
        <v xml:space="preserve"> </v>
      </c>
    </row>
    <row r="586" spans="1:24" x14ac:dyDescent="0.25">
      <c r="A586">
        <v>1000</v>
      </c>
      <c r="B586">
        <v>10</v>
      </c>
      <c r="C586" t="s">
        <v>8319</v>
      </c>
      <c r="D586" t="s">
        <v>8320</v>
      </c>
      <c r="E586" t="s">
        <v>8221</v>
      </c>
      <c r="F586">
        <f t="shared" si="156"/>
        <v>1</v>
      </c>
      <c r="H586" t="str">
        <f t="shared" si="157"/>
        <v xml:space="preserve"> </v>
      </c>
      <c r="I586" t="str">
        <f t="shared" si="158"/>
        <v xml:space="preserve"> </v>
      </c>
      <c r="J586" t="str">
        <f t="shared" si="159"/>
        <v xml:space="preserve"> </v>
      </c>
      <c r="K586" t="str">
        <f t="shared" si="160"/>
        <v xml:space="preserve"> </v>
      </c>
      <c r="L586" t="str">
        <f t="shared" si="161"/>
        <v xml:space="preserve"> </v>
      </c>
      <c r="M586" t="str">
        <f t="shared" si="162"/>
        <v xml:space="preserve"> </v>
      </c>
      <c r="N586">
        <f t="shared" si="163"/>
        <v>1000</v>
      </c>
      <c r="O586" t="str">
        <f t="shared" si="164"/>
        <v xml:space="preserve"> </v>
      </c>
      <c r="Q586" t="str">
        <f t="shared" si="165"/>
        <v xml:space="preserve"> </v>
      </c>
      <c r="R586" t="str">
        <f t="shared" si="166"/>
        <v xml:space="preserve"> </v>
      </c>
      <c r="S586" t="str">
        <f t="shared" si="167"/>
        <v xml:space="preserve"> </v>
      </c>
      <c r="T586" t="str">
        <f t="shared" si="168"/>
        <v xml:space="preserve"> </v>
      </c>
      <c r="U586" t="str">
        <f t="shared" si="169"/>
        <v xml:space="preserve"> </v>
      </c>
      <c r="V586" t="str">
        <f t="shared" si="170"/>
        <v xml:space="preserve"> </v>
      </c>
      <c r="W586">
        <f t="shared" si="171"/>
        <v>1</v>
      </c>
      <c r="X586" t="str">
        <f t="shared" si="172"/>
        <v xml:space="preserve"> </v>
      </c>
    </row>
    <row r="587" spans="1:24" x14ac:dyDescent="0.25">
      <c r="A587">
        <v>9000</v>
      </c>
      <c r="B587">
        <v>0</v>
      </c>
      <c r="C587" t="s">
        <v>8319</v>
      </c>
      <c r="D587" t="s">
        <v>8320</v>
      </c>
      <c r="E587" t="s">
        <v>8221</v>
      </c>
      <c r="F587">
        <f t="shared" si="156"/>
        <v>0</v>
      </c>
      <c r="H587" t="str">
        <f t="shared" si="157"/>
        <v xml:space="preserve"> </v>
      </c>
      <c r="I587" t="str">
        <f t="shared" si="158"/>
        <v xml:space="preserve"> </v>
      </c>
      <c r="J587" t="str">
        <f t="shared" si="159"/>
        <v xml:space="preserve"> </v>
      </c>
      <c r="K587" t="str">
        <f t="shared" si="160"/>
        <v xml:space="preserve"> </v>
      </c>
      <c r="L587" t="str">
        <f t="shared" si="161"/>
        <v xml:space="preserve"> </v>
      </c>
      <c r="M587" t="str">
        <f t="shared" si="162"/>
        <v xml:space="preserve"> </v>
      </c>
      <c r="N587">
        <f t="shared" si="163"/>
        <v>9000</v>
      </c>
      <c r="O587" t="str">
        <f t="shared" si="164"/>
        <v xml:space="preserve"> </v>
      </c>
      <c r="Q587" t="str">
        <f t="shared" si="165"/>
        <v xml:space="preserve"> </v>
      </c>
      <c r="R587" t="str">
        <f t="shared" si="166"/>
        <v xml:space="preserve"> </v>
      </c>
      <c r="S587" t="str">
        <f t="shared" si="167"/>
        <v xml:space="preserve"> </v>
      </c>
      <c r="T587" t="str">
        <f t="shared" si="168"/>
        <v xml:space="preserve"> </v>
      </c>
      <c r="U587" t="str">
        <f t="shared" si="169"/>
        <v xml:space="preserve"> </v>
      </c>
      <c r="V587" t="str">
        <f t="shared" si="170"/>
        <v xml:space="preserve"> </v>
      </c>
      <c r="W587">
        <f t="shared" si="171"/>
        <v>0</v>
      </c>
      <c r="X587" t="str">
        <f t="shared" si="172"/>
        <v xml:space="preserve"> </v>
      </c>
    </row>
    <row r="588" spans="1:24" x14ac:dyDescent="0.25">
      <c r="A588">
        <v>10000</v>
      </c>
      <c r="B588">
        <v>56</v>
      </c>
      <c r="C588" t="s">
        <v>8319</v>
      </c>
      <c r="D588" t="s">
        <v>8320</v>
      </c>
      <c r="E588" t="s">
        <v>8221</v>
      </c>
      <c r="F588">
        <f t="shared" si="156"/>
        <v>0.55999999999999994</v>
      </c>
      <c r="H588" t="str">
        <f t="shared" si="157"/>
        <v xml:space="preserve"> </v>
      </c>
      <c r="I588" t="str">
        <f t="shared" si="158"/>
        <v xml:space="preserve"> </v>
      </c>
      <c r="J588" t="str">
        <f t="shared" si="159"/>
        <v xml:space="preserve"> </v>
      </c>
      <c r="K588" t="str">
        <f t="shared" si="160"/>
        <v xml:space="preserve"> </v>
      </c>
      <c r="L588" t="str">
        <f t="shared" si="161"/>
        <v xml:space="preserve"> </v>
      </c>
      <c r="M588" t="str">
        <f t="shared" si="162"/>
        <v xml:space="preserve"> </v>
      </c>
      <c r="N588">
        <f t="shared" si="163"/>
        <v>10000</v>
      </c>
      <c r="O588" t="str">
        <f t="shared" si="164"/>
        <v xml:space="preserve"> </v>
      </c>
      <c r="Q588" t="str">
        <f t="shared" si="165"/>
        <v xml:space="preserve"> </v>
      </c>
      <c r="R588" t="str">
        <f t="shared" si="166"/>
        <v xml:space="preserve"> </v>
      </c>
      <c r="S588" t="str">
        <f t="shared" si="167"/>
        <v xml:space="preserve"> </v>
      </c>
      <c r="T588" t="str">
        <f t="shared" si="168"/>
        <v xml:space="preserve"> </v>
      </c>
      <c r="U588" t="str">
        <f t="shared" si="169"/>
        <v xml:space="preserve"> </v>
      </c>
      <c r="V588" t="str">
        <f t="shared" si="170"/>
        <v xml:space="preserve"> </v>
      </c>
      <c r="W588">
        <f t="shared" si="171"/>
        <v>0.55999999999999994</v>
      </c>
      <c r="X588" t="str">
        <f t="shared" si="172"/>
        <v xml:space="preserve"> </v>
      </c>
    </row>
    <row r="589" spans="1:24" x14ac:dyDescent="0.25">
      <c r="A589">
        <v>30000</v>
      </c>
      <c r="B589">
        <v>2725</v>
      </c>
      <c r="C589" t="s">
        <v>8319</v>
      </c>
      <c r="D589" t="s">
        <v>8320</v>
      </c>
      <c r="E589" t="s">
        <v>8221</v>
      </c>
      <c r="F589">
        <f t="shared" si="156"/>
        <v>9.0833333333333339</v>
      </c>
      <c r="H589" t="str">
        <f t="shared" si="157"/>
        <v xml:space="preserve"> </v>
      </c>
      <c r="I589" t="str">
        <f t="shared" si="158"/>
        <v xml:space="preserve"> </v>
      </c>
      <c r="J589" t="str">
        <f t="shared" si="159"/>
        <v xml:space="preserve"> </v>
      </c>
      <c r="K589" t="str">
        <f t="shared" si="160"/>
        <v xml:space="preserve"> </v>
      </c>
      <c r="L589" t="str">
        <f t="shared" si="161"/>
        <v xml:space="preserve"> </v>
      </c>
      <c r="M589" t="str">
        <f t="shared" si="162"/>
        <v xml:space="preserve"> </v>
      </c>
      <c r="N589">
        <f t="shared" si="163"/>
        <v>30000</v>
      </c>
      <c r="O589" t="str">
        <f t="shared" si="164"/>
        <v xml:space="preserve"> </v>
      </c>
      <c r="Q589" t="str">
        <f t="shared" si="165"/>
        <v xml:space="preserve"> </v>
      </c>
      <c r="R589" t="str">
        <f t="shared" si="166"/>
        <v xml:space="preserve"> </v>
      </c>
      <c r="S589" t="str">
        <f t="shared" si="167"/>
        <v xml:space="preserve"> </v>
      </c>
      <c r="T589" t="str">
        <f t="shared" si="168"/>
        <v xml:space="preserve"> </v>
      </c>
      <c r="U589" t="str">
        <f t="shared" si="169"/>
        <v xml:space="preserve"> </v>
      </c>
      <c r="V589" t="str">
        <f t="shared" si="170"/>
        <v xml:space="preserve"> </v>
      </c>
      <c r="W589">
        <f t="shared" si="171"/>
        <v>9.0833333333333339</v>
      </c>
      <c r="X589" t="str">
        <f t="shared" si="172"/>
        <v xml:space="preserve"> </v>
      </c>
    </row>
    <row r="590" spans="1:24" x14ac:dyDescent="0.25">
      <c r="A590">
        <v>9000</v>
      </c>
      <c r="B590">
        <v>301</v>
      </c>
      <c r="C590" t="s">
        <v>8319</v>
      </c>
      <c r="D590" t="s">
        <v>8320</v>
      </c>
      <c r="E590" t="s">
        <v>8221</v>
      </c>
      <c r="F590">
        <f t="shared" si="156"/>
        <v>3.3444444444444441</v>
      </c>
      <c r="H590" t="str">
        <f t="shared" si="157"/>
        <v xml:space="preserve"> </v>
      </c>
      <c r="I590" t="str">
        <f t="shared" si="158"/>
        <v xml:space="preserve"> </v>
      </c>
      <c r="J590" t="str">
        <f t="shared" si="159"/>
        <v xml:space="preserve"> </v>
      </c>
      <c r="K590" t="str">
        <f t="shared" si="160"/>
        <v xml:space="preserve"> </v>
      </c>
      <c r="L590" t="str">
        <f t="shared" si="161"/>
        <v xml:space="preserve"> </v>
      </c>
      <c r="M590" t="str">
        <f t="shared" si="162"/>
        <v xml:space="preserve"> </v>
      </c>
      <c r="N590">
        <f t="shared" si="163"/>
        <v>9000</v>
      </c>
      <c r="O590" t="str">
        <f t="shared" si="164"/>
        <v xml:space="preserve"> </v>
      </c>
      <c r="Q590" t="str">
        <f t="shared" si="165"/>
        <v xml:space="preserve"> </v>
      </c>
      <c r="R590" t="str">
        <f t="shared" si="166"/>
        <v xml:space="preserve"> </v>
      </c>
      <c r="S590" t="str">
        <f t="shared" si="167"/>
        <v xml:space="preserve"> </v>
      </c>
      <c r="T590" t="str">
        <f t="shared" si="168"/>
        <v xml:space="preserve"> </v>
      </c>
      <c r="U590" t="str">
        <f t="shared" si="169"/>
        <v xml:space="preserve"> </v>
      </c>
      <c r="V590" t="str">
        <f t="shared" si="170"/>
        <v xml:space="preserve"> </v>
      </c>
      <c r="W590">
        <f t="shared" si="171"/>
        <v>3.3444444444444441</v>
      </c>
      <c r="X590" t="str">
        <f t="shared" si="172"/>
        <v xml:space="preserve"> </v>
      </c>
    </row>
    <row r="591" spans="1:24" x14ac:dyDescent="0.25">
      <c r="A591">
        <v>7500</v>
      </c>
      <c r="B591">
        <v>1</v>
      </c>
      <c r="C591" t="s">
        <v>8319</v>
      </c>
      <c r="D591" t="s">
        <v>8320</v>
      </c>
      <c r="E591" t="s">
        <v>8221</v>
      </c>
      <c r="F591">
        <f t="shared" si="156"/>
        <v>1.3333333333333334E-2</v>
      </c>
      <c r="H591" t="str">
        <f t="shared" si="157"/>
        <v xml:space="preserve"> </v>
      </c>
      <c r="I591" t="str">
        <f t="shared" si="158"/>
        <v xml:space="preserve"> </v>
      </c>
      <c r="J591" t="str">
        <f t="shared" si="159"/>
        <v xml:space="preserve"> </v>
      </c>
      <c r="K591" t="str">
        <f t="shared" si="160"/>
        <v xml:space="preserve"> </v>
      </c>
      <c r="L591" t="str">
        <f t="shared" si="161"/>
        <v xml:space="preserve"> </v>
      </c>
      <c r="M591" t="str">
        <f t="shared" si="162"/>
        <v xml:space="preserve"> </v>
      </c>
      <c r="N591">
        <f t="shared" si="163"/>
        <v>7500</v>
      </c>
      <c r="O591" t="str">
        <f t="shared" si="164"/>
        <v xml:space="preserve"> </v>
      </c>
      <c r="Q591" t="str">
        <f t="shared" si="165"/>
        <v xml:space="preserve"> </v>
      </c>
      <c r="R591" t="str">
        <f t="shared" si="166"/>
        <v xml:space="preserve"> </v>
      </c>
      <c r="S591" t="str">
        <f t="shared" si="167"/>
        <v xml:space="preserve"> </v>
      </c>
      <c r="T591" t="str">
        <f t="shared" si="168"/>
        <v xml:space="preserve"> </v>
      </c>
      <c r="U591" t="str">
        <f t="shared" si="169"/>
        <v xml:space="preserve"> </v>
      </c>
      <c r="V591" t="str">
        <f t="shared" si="170"/>
        <v xml:space="preserve"> </v>
      </c>
      <c r="W591">
        <f t="shared" si="171"/>
        <v>1.3333333333333334E-2</v>
      </c>
      <c r="X591" t="str">
        <f t="shared" si="172"/>
        <v xml:space="preserve"> </v>
      </c>
    </row>
    <row r="592" spans="1:24" x14ac:dyDescent="0.25">
      <c r="A592">
        <v>5000</v>
      </c>
      <c r="B592">
        <v>223</v>
      </c>
      <c r="C592" t="s">
        <v>8319</v>
      </c>
      <c r="D592" t="s">
        <v>8320</v>
      </c>
      <c r="E592" t="s">
        <v>8221</v>
      </c>
      <c r="F592">
        <f t="shared" si="156"/>
        <v>4.46</v>
      </c>
      <c r="H592" t="str">
        <f t="shared" si="157"/>
        <v xml:space="preserve"> </v>
      </c>
      <c r="I592" t="str">
        <f t="shared" si="158"/>
        <v xml:space="preserve"> </v>
      </c>
      <c r="J592" t="str">
        <f t="shared" si="159"/>
        <v xml:space="preserve"> </v>
      </c>
      <c r="K592" t="str">
        <f t="shared" si="160"/>
        <v xml:space="preserve"> </v>
      </c>
      <c r="L592" t="str">
        <f t="shared" si="161"/>
        <v xml:space="preserve"> </v>
      </c>
      <c r="M592" t="str">
        <f t="shared" si="162"/>
        <v xml:space="preserve"> </v>
      </c>
      <c r="N592">
        <f t="shared" si="163"/>
        <v>5000</v>
      </c>
      <c r="O592" t="str">
        <f t="shared" si="164"/>
        <v xml:space="preserve"> </v>
      </c>
      <c r="Q592" t="str">
        <f t="shared" si="165"/>
        <v xml:space="preserve"> </v>
      </c>
      <c r="R592" t="str">
        <f t="shared" si="166"/>
        <v xml:space="preserve"> </v>
      </c>
      <c r="S592" t="str">
        <f t="shared" si="167"/>
        <v xml:space="preserve"> </v>
      </c>
      <c r="T592" t="str">
        <f t="shared" si="168"/>
        <v xml:space="preserve"> </v>
      </c>
      <c r="U592" t="str">
        <f t="shared" si="169"/>
        <v xml:space="preserve"> </v>
      </c>
      <c r="V592" t="str">
        <f t="shared" si="170"/>
        <v xml:space="preserve"> </v>
      </c>
      <c r="W592">
        <f t="shared" si="171"/>
        <v>4.46</v>
      </c>
      <c r="X592" t="str">
        <f t="shared" si="172"/>
        <v xml:space="preserve"> </v>
      </c>
    </row>
    <row r="593" spans="1:24" x14ac:dyDescent="0.25">
      <c r="A593">
        <v>100000</v>
      </c>
      <c r="B593">
        <v>61</v>
      </c>
      <c r="C593" t="s">
        <v>8319</v>
      </c>
      <c r="D593" t="s">
        <v>8320</v>
      </c>
      <c r="E593" t="s">
        <v>8221</v>
      </c>
      <c r="F593">
        <f t="shared" si="156"/>
        <v>6.0999999999999999E-2</v>
      </c>
      <c r="H593" t="str">
        <f t="shared" si="157"/>
        <v xml:space="preserve"> </v>
      </c>
      <c r="I593" t="str">
        <f t="shared" si="158"/>
        <v xml:space="preserve"> </v>
      </c>
      <c r="J593" t="str">
        <f t="shared" si="159"/>
        <v xml:space="preserve"> </v>
      </c>
      <c r="K593" t="str">
        <f t="shared" si="160"/>
        <v xml:space="preserve"> </v>
      </c>
      <c r="L593" t="str">
        <f t="shared" si="161"/>
        <v xml:space="preserve"> </v>
      </c>
      <c r="M593" t="str">
        <f t="shared" si="162"/>
        <v xml:space="preserve"> </v>
      </c>
      <c r="N593">
        <f t="shared" si="163"/>
        <v>100000</v>
      </c>
      <c r="O593" t="str">
        <f t="shared" si="164"/>
        <v xml:space="preserve"> </v>
      </c>
      <c r="Q593" t="str">
        <f t="shared" si="165"/>
        <v xml:space="preserve"> </v>
      </c>
      <c r="R593" t="str">
        <f t="shared" si="166"/>
        <v xml:space="preserve"> </v>
      </c>
      <c r="S593" t="str">
        <f t="shared" si="167"/>
        <v xml:space="preserve"> </v>
      </c>
      <c r="T593" t="str">
        <f t="shared" si="168"/>
        <v xml:space="preserve"> </v>
      </c>
      <c r="U593" t="str">
        <f t="shared" si="169"/>
        <v xml:space="preserve"> </v>
      </c>
      <c r="V593" t="str">
        <f t="shared" si="170"/>
        <v xml:space="preserve"> </v>
      </c>
      <c r="W593">
        <f t="shared" si="171"/>
        <v>6.0999999999999999E-2</v>
      </c>
      <c r="X593" t="str">
        <f t="shared" si="172"/>
        <v xml:space="preserve"> </v>
      </c>
    </row>
    <row r="594" spans="1:24" x14ac:dyDescent="0.25">
      <c r="A594">
        <v>7500</v>
      </c>
      <c r="B594">
        <v>250</v>
      </c>
      <c r="C594" t="s">
        <v>8319</v>
      </c>
      <c r="D594" t="s">
        <v>8320</v>
      </c>
      <c r="E594" t="s">
        <v>8221</v>
      </c>
      <c r="F594">
        <f t="shared" si="156"/>
        <v>3.3333333333333335</v>
      </c>
      <c r="H594" t="str">
        <f t="shared" si="157"/>
        <v xml:space="preserve"> </v>
      </c>
      <c r="I594" t="str">
        <f t="shared" si="158"/>
        <v xml:space="preserve"> </v>
      </c>
      <c r="J594" t="str">
        <f t="shared" si="159"/>
        <v xml:space="preserve"> </v>
      </c>
      <c r="K594" t="str">
        <f t="shared" si="160"/>
        <v xml:space="preserve"> </v>
      </c>
      <c r="L594" t="str">
        <f t="shared" si="161"/>
        <v xml:space="preserve"> </v>
      </c>
      <c r="M594" t="str">
        <f t="shared" si="162"/>
        <v xml:space="preserve"> </v>
      </c>
      <c r="N594">
        <f t="shared" si="163"/>
        <v>7500</v>
      </c>
      <c r="O594" t="str">
        <f t="shared" si="164"/>
        <v xml:space="preserve"> </v>
      </c>
      <c r="Q594" t="str">
        <f t="shared" si="165"/>
        <v xml:space="preserve"> </v>
      </c>
      <c r="R594" t="str">
        <f t="shared" si="166"/>
        <v xml:space="preserve"> </v>
      </c>
      <c r="S594" t="str">
        <f t="shared" si="167"/>
        <v xml:space="preserve"> </v>
      </c>
      <c r="T594" t="str">
        <f t="shared" si="168"/>
        <v xml:space="preserve"> </v>
      </c>
      <c r="U594" t="str">
        <f t="shared" si="169"/>
        <v xml:space="preserve"> </v>
      </c>
      <c r="V594" t="str">
        <f t="shared" si="170"/>
        <v xml:space="preserve"> </v>
      </c>
      <c r="W594">
        <f t="shared" si="171"/>
        <v>3.3333333333333335</v>
      </c>
      <c r="X594" t="str">
        <f t="shared" si="172"/>
        <v xml:space="preserve"> </v>
      </c>
    </row>
    <row r="595" spans="1:24" x14ac:dyDescent="0.25">
      <c r="A595">
        <v>500</v>
      </c>
      <c r="B595">
        <v>115</v>
      </c>
      <c r="C595" t="s">
        <v>8319</v>
      </c>
      <c r="D595" t="s">
        <v>8320</v>
      </c>
      <c r="E595" t="s">
        <v>8221</v>
      </c>
      <c r="F595">
        <f t="shared" si="156"/>
        <v>23</v>
      </c>
      <c r="H595" t="str">
        <f t="shared" si="157"/>
        <v xml:space="preserve"> </v>
      </c>
      <c r="I595" t="str">
        <f t="shared" si="158"/>
        <v xml:space="preserve"> </v>
      </c>
      <c r="J595" t="str">
        <f t="shared" si="159"/>
        <v xml:space="preserve"> </v>
      </c>
      <c r="K595" t="str">
        <f t="shared" si="160"/>
        <v xml:space="preserve"> </v>
      </c>
      <c r="L595" t="str">
        <f t="shared" si="161"/>
        <v xml:space="preserve"> </v>
      </c>
      <c r="M595" t="str">
        <f t="shared" si="162"/>
        <v xml:space="preserve"> </v>
      </c>
      <c r="N595">
        <f t="shared" si="163"/>
        <v>500</v>
      </c>
      <c r="O595" t="str">
        <f t="shared" si="164"/>
        <v xml:space="preserve"> </v>
      </c>
      <c r="Q595" t="str">
        <f t="shared" si="165"/>
        <v xml:space="preserve"> </v>
      </c>
      <c r="R595" t="str">
        <f t="shared" si="166"/>
        <v xml:space="preserve"> </v>
      </c>
      <c r="S595" t="str">
        <f t="shared" si="167"/>
        <v xml:space="preserve"> </v>
      </c>
      <c r="T595" t="str">
        <f t="shared" si="168"/>
        <v xml:space="preserve"> </v>
      </c>
      <c r="U595" t="str">
        <f t="shared" si="169"/>
        <v xml:space="preserve"> </v>
      </c>
      <c r="V595" t="str">
        <f t="shared" si="170"/>
        <v xml:space="preserve"> </v>
      </c>
      <c r="W595">
        <f t="shared" si="171"/>
        <v>23</v>
      </c>
      <c r="X595" t="str">
        <f t="shared" si="172"/>
        <v xml:space="preserve"> </v>
      </c>
    </row>
    <row r="596" spans="1:24" x14ac:dyDescent="0.25">
      <c r="A596">
        <v>25000</v>
      </c>
      <c r="B596">
        <v>26</v>
      </c>
      <c r="C596" t="s">
        <v>8319</v>
      </c>
      <c r="D596" t="s">
        <v>8320</v>
      </c>
      <c r="E596" t="s">
        <v>8221</v>
      </c>
      <c r="F596">
        <f t="shared" si="156"/>
        <v>0.104</v>
      </c>
      <c r="H596" t="str">
        <f t="shared" si="157"/>
        <v xml:space="preserve"> </v>
      </c>
      <c r="I596" t="str">
        <f t="shared" si="158"/>
        <v xml:space="preserve"> </v>
      </c>
      <c r="J596" t="str">
        <f t="shared" si="159"/>
        <v xml:space="preserve"> </v>
      </c>
      <c r="K596" t="str">
        <f t="shared" si="160"/>
        <v xml:space="preserve"> </v>
      </c>
      <c r="L596" t="str">
        <f t="shared" si="161"/>
        <v xml:space="preserve"> </v>
      </c>
      <c r="M596" t="str">
        <f t="shared" si="162"/>
        <v xml:space="preserve"> </v>
      </c>
      <c r="N596">
        <f t="shared" si="163"/>
        <v>25000</v>
      </c>
      <c r="O596" t="str">
        <f t="shared" si="164"/>
        <v xml:space="preserve"> </v>
      </c>
      <c r="Q596" t="str">
        <f t="shared" si="165"/>
        <v xml:space="preserve"> </v>
      </c>
      <c r="R596" t="str">
        <f t="shared" si="166"/>
        <v xml:space="preserve"> </v>
      </c>
      <c r="S596" t="str">
        <f t="shared" si="167"/>
        <v xml:space="preserve"> </v>
      </c>
      <c r="T596" t="str">
        <f t="shared" si="168"/>
        <v xml:space="preserve"> </v>
      </c>
      <c r="U596" t="str">
        <f t="shared" si="169"/>
        <v xml:space="preserve"> </v>
      </c>
      <c r="V596" t="str">
        <f t="shared" si="170"/>
        <v xml:space="preserve"> </v>
      </c>
      <c r="W596">
        <f t="shared" si="171"/>
        <v>0.104</v>
      </c>
      <c r="X596" t="str">
        <f t="shared" si="172"/>
        <v xml:space="preserve"> </v>
      </c>
    </row>
    <row r="597" spans="1:24" x14ac:dyDescent="0.25">
      <c r="A597">
        <v>100000</v>
      </c>
      <c r="B597">
        <v>426</v>
      </c>
      <c r="C597" t="s">
        <v>8319</v>
      </c>
      <c r="D597" t="s">
        <v>8320</v>
      </c>
      <c r="E597" t="s">
        <v>8221</v>
      </c>
      <c r="F597">
        <f t="shared" si="156"/>
        <v>0.42599999999999999</v>
      </c>
      <c r="H597" t="str">
        <f t="shared" si="157"/>
        <v xml:space="preserve"> </v>
      </c>
      <c r="I597" t="str">
        <f t="shared" si="158"/>
        <v xml:space="preserve"> </v>
      </c>
      <c r="J597" t="str">
        <f t="shared" si="159"/>
        <v xml:space="preserve"> </v>
      </c>
      <c r="K597" t="str">
        <f t="shared" si="160"/>
        <v xml:space="preserve"> </v>
      </c>
      <c r="L597" t="str">
        <f t="shared" si="161"/>
        <v xml:space="preserve"> </v>
      </c>
      <c r="M597" t="str">
        <f t="shared" si="162"/>
        <v xml:space="preserve"> </v>
      </c>
      <c r="N597">
        <f t="shared" si="163"/>
        <v>100000</v>
      </c>
      <c r="O597" t="str">
        <f t="shared" si="164"/>
        <v xml:space="preserve"> </v>
      </c>
      <c r="Q597" t="str">
        <f t="shared" si="165"/>
        <v xml:space="preserve"> </v>
      </c>
      <c r="R597" t="str">
        <f t="shared" si="166"/>
        <v xml:space="preserve"> </v>
      </c>
      <c r="S597" t="str">
        <f t="shared" si="167"/>
        <v xml:space="preserve"> </v>
      </c>
      <c r="T597" t="str">
        <f t="shared" si="168"/>
        <v xml:space="preserve"> </v>
      </c>
      <c r="U597" t="str">
        <f t="shared" si="169"/>
        <v xml:space="preserve"> </v>
      </c>
      <c r="V597" t="str">
        <f t="shared" si="170"/>
        <v xml:space="preserve"> </v>
      </c>
      <c r="W597">
        <f t="shared" si="171"/>
        <v>0.42599999999999999</v>
      </c>
      <c r="X597" t="str">
        <f t="shared" si="172"/>
        <v xml:space="preserve"> </v>
      </c>
    </row>
    <row r="598" spans="1:24" x14ac:dyDescent="0.25">
      <c r="A598">
        <v>20000</v>
      </c>
      <c r="B598">
        <v>6</v>
      </c>
      <c r="C598" t="s">
        <v>8319</v>
      </c>
      <c r="D598" t="s">
        <v>8320</v>
      </c>
      <c r="E598" t="s">
        <v>8221</v>
      </c>
      <c r="F598">
        <f t="shared" si="156"/>
        <v>0.03</v>
      </c>
      <c r="H598" t="str">
        <f t="shared" si="157"/>
        <v xml:space="preserve"> </v>
      </c>
      <c r="I598" t="str">
        <f t="shared" si="158"/>
        <v xml:space="preserve"> </v>
      </c>
      <c r="J598" t="str">
        <f t="shared" si="159"/>
        <v xml:space="preserve"> </v>
      </c>
      <c r="K598" t="str">
        <f t="shared" si="160"/>
        <v xml:space="preserve"> </v>
      </c>
      <c r="L598" t="str">
        <f t="shared" si="161"/>
        <v xml:space="preserve"> </v>
      </c>
      <c r="M598" t="str">
        <f t="shared" si="162"/>
        <v xml:space="preserve"> </v>
      </c>
      <c r="N598">
        <f t="shared" si="163"/>
        <v>20000</v>
      </c>
      <c r="O598" t="str">
        <f t="shared" si="164"/>
        <v xml:space="preserve"> </v>
      </c>
      <c r="Q598" t="str">
        <f t="shared" si="165"/>
        <v xml:space="preserve"> </v>
      </c>
      <c r="R598" t="str">
        <f t="shared" si="166"/>
        <v xml:space="preserve"> </v>
      </c>
      <c r="S598" t="str">
        <f t="shared" si="167"/>
        <v xml:space="preserve"> </v>
      </c>
      <c r="T598" t="str">
        <f t="shared" si="168"/>
        <v xml:space="preserve"> </v>
      </c>
      <c r="U598" t="str">
        <f t="shared" si="169"/>
        <v xml:space="preserve"> </v>
      </c>
      <c r="V598" t="str">
        <f t="shared" si="170"/>
        <v xml:space="preserve"> </v>
      </c>
      <c r="W598">
        <f t="shared" si="171"/>
        <v>0.03</v>
      </c>
      <c r="X598" t="str">
        <f t="shared" si="172"/>
        <v xml:space="preserve"> </v>
      </c>
    </row>
    <row r="599" spans="1:24" x14ac:dyDescent="0.25">
      <c r="A599">
        <v>7500</v>
      </c>
      <c r="B599">
        <v>20</v>
      </c>
      <c r="C599" t="s">
        <v>8319</v>
      </c>
      <c r="D599" t="s">
        <v>8320</v>
      </c>
      <c r="E599" t="s">
        <v>8221</v>
      </c>
      <c r="F599">
        <f t="shared" si="156"/>
        <v>0.26666666666666666</v>
      </c>
      <c r="H599" t="str">
        <f t="shared" si="157"/>
        <v xml:space="preserve"> </v>
      </c>
      <c r="I599" t="str">
        <f t="shared" si="158"/>
        <v xml:space="preserve"> </v>
      </c>
      <c r="J599" t="str">
        <f t="shared" si="159"/>
        <v xml:space="preserve"> </v>
      </c>
      <c r="K599" t="str">
        <f t="shared" si="160"/>
        <v xml:space="preserve"> </v>
      </c>
      <c r="L599" t="str">
        <f t="shared" si="161"/>
        <v xml:space="preserve"> </v>
      </c>
      <c r="M599" t="str">
        <f t="shared" si="162"/>
        <v xml:space="preserve"> </v>
      </c>
      <c r="N599">
        <f t="shared" si="163"/>
        <v>7500</v>
      </c>
      <c r="O599" t="str">
        <f t="shared" si="164"/>
        <v xml:space="preserve"> </v>
      </c>
      <c r="Q599" t="str">
        <f t="shared" si="165"/>
        <v xml:space="preserve"> </v>
      </c>
      <c r="R599" t="str">
        <f t="shared" si="166"/>
        <v xml:space="preserve"> </v>
      </c>
      <c r="S599" t="str">
        <f t="shared" si="167"/>
        <v xml:space="preserve"> </v>
      </c>
      <c r="T599" t="str">
        <f t="shared" si="168"/>
        <v xml:space="preserve"> </v>
      </c>
      <c r="U599" t="str">
        <f t="shared" si="169"/>
        <v xml:space="preserve"> </v>
      </c>
      <c r="V599" t="str">
        <f t="shared" si="170"/>
        <v xml:space="preserve"> </v>
      </c>
      <c r="W599">
        <f t="shared" si="171"/>
        <v>0.26666666666666666</v>
      </c>
      <c r="X599" t="str">
        <f t="shared" si="172"/>
        <v xml:space="preserve"> </v>
      </c>
    </row>
    <row r="600" spans="1:24" x14ac:dyDescent="0.25">
      <c r="A600">
        <v>2500</v>
      </c>
      <c r="B600">
        <v>850</v>
      </c>
      <c r="C600" t="s">
        <v>8319</v>
      </c>
      <c r="D600" t="s">
        <v>8320</v>
      </c>
      <c r="E600" t="s">
        <v>8221</v>
      </c>
      <c r="F600">
        <f t="shared" si="156"/>
        <v>34</v>
      </c>
      <c r="H600" t="str">
        <f t="shared" si="157"/>
        <v xml:space="preserve"> </v>
      </c>
      <c r="I600" t="str">
        <f t="shared" si="158"/>
        <v xml:space="preserve"> </v>
      </c>
      <c r="J600" t="str">
        <f t="shared" si="159"/>
        <v xml:space="preserve"> </v>
      </c>
      <c r="K600" t="str">
        <f t="shared" si="160"/>
        <v xml:space="preserve"> </v>
      </c>
      <c r="L600" t="str">
        <f t="shared" si="161"/>
        <v xml:space="preserve"> </v>
      </c>
      <c r="M600" t="str">
        <f t="shared" si="162"/>
        <v xml:space="preserve"> </v>
      </c>
      <c r="N600">
        <f t="shared" si="163"/>
        <v>2500</v>
      </c>
      <c r="O600" t="str">
        <f t="shared" si="164"/>
        <v xml:space="preserve"> </v>
      </c>
      <c r="Q600" t="str">
        <f t="shared" si="165"/>
        <v xml:space="preserve"> </v>
      </c>
      <c r="R600" t="str">
        <f t="shared" si="166"/>
        <v xml:space="preserve"> </v>
      </c>
      <c r="S600" t="str">
        <f t="shared" si="167"/>
        <v xml:space="preserve"> </v>
      </c>
      <c r="T600" t="str">
        <f t="shared" si="168"/>
        <v xml:space="preserve"> </v>
      </c>
      <c r="U600" t="str">
        <f t="shared" si="169"/>
        <v xml:space="preserve"> </v>
      </c>
      <c r="V600" t="str">
        <f t="shared" si="170"/>
        <v xml:space="preserve"> </v>
      </c>
      <c r="W600">
        <f t="shared" si="171"/>
        <v>34</v>
      </c>
      <c r="X600" t="str">
        <f t="shared" si="172"/>
        <v xml:space="preserve"> </v>
      </c>
    </row>
    <row r="601" spans="1:24" x14ac:dyDescent="0.25">
      <c r="A601">
        <v>50000</v>
      </c>
      <c r="B601">
        <v>31</v>
      </c>
      <c r="C601" t="s">
        <v>8319</v>
      </c>
      <c r="D601" t="s">
        <v>8320</v>
      </c>
      <c r="E601" t="s">
        <v>8221</v>
      </c>
      <c r="F601">
        <f t="shared" si="156"/>
        <v>6.2E-2</v>
      </c>
      <c r="H601" t="str">
        <f t="shared" si="157"/>
        <v xml:space="preserve"> </v>
      </c>
      <c r="I601" t="str">
        <f t="shared" si="158"/>
        <v xml:space="preserve"> </v>
      </c>
      <c r="J601" t="str">
        <f t="shared" si="159"/>
        <v xml:space="preserve"> </v>
      </c>
      <c r="K601" t="str">
        <f t="shared" si="160"/>
        <v xml:space="preserve"> </v>
      </c>
      <c r="L601" t="str">
        <f t="shared" si="161"/>
        <v xml:space="preserve"> </v>
      </c>
      <c r="M601" t="str">
        <f t="shared" si="162"/>
        <v xml:space="preserve"> </v>
      </c>
      <c r="N601">
        <f t="shared" si="163"/>
        <v>50000</v>
      </c>
      <c r="O601" t="str">
        <f t="shared" si="164"/>
        <v xml:space="preserve"> </v>
      </c>
      <c r="Q601" t="str">
        <f t="shared" si="165"/>
        <v xml:space="preserve"> </v>
      </c>
      <c r="R601" t="str">
        <f t="shared" si="166"/>
        <v xml:space="preserve"> </v>
      </c>
      <c r="S601" t="str">
        <f t="shared" si="167"/>
        <v xml:space="preserve"> </v>
      </c>
      <c r="T601" t="str">
        <f t="shared" si="168"/>
        <v xml:space="preserve"> </v>
      </c>
      <c r="U601" t="str">
        <f t="shared" si="169"/>
        <v xml:space="preserve"> </v>
      </c>
      <c r="V601" t="str">
        <f t="shared" si="170"/>
        <v xml:space="preserve"> </v>
      </c>
      <c r="W601">
        <f t="shared" si="171"/>
        <v>6.2E-2</v>
      </c>
      <c r="X601" t="str">
        <f t="shared" si="172"/>
        <v xml:space="preserve"> </v>
      </c>
    </row>
    <row r="602" spans="1:24" x14ac:dyDescent="0.25">
      <c r="A602">
        <v>5000</v>
      </c>
      <c r="B602">
        <v>100</v>
      </c>
      <c r="C602" t="s">
        <v>8319</v>
      </c>
      <c r="D602" t="s">
        <v>8320</v>
      </c>
      <c r="E602" t="s">
        <v>8220</v>
      </c>
      <c r="F602">
        <f t="shared" si="156"/>
        <v>2</v>
      </c>
      <c r="H602" t="str">
        <f t="shared" si="157"/>
        <v xml:space="preserve"> </v>
      </c>
      <c r="I602" t="str">
        <f t="shared" si="158"/>
        <v xml:space="preserve"> </v>
      </c>
      <c r="J602" t="str">
        <f t="shared" si="159"/>
        <v xml:space="preserve"> </v>
      </c>
      <c r="K602" t="str">
        <f t="shared" si="160"/>
        <v xml:space="preserve"> </v>
      </c>
      <c r="L602" t="str">
        <f t="shared" si="161"/>
        <v xml:space="preserve"> </v>
      </c>
      <c r="M602" t="str">
        <f t="shared" si="162"/>
        <v xml:space="preserve"> </v>
      </c>
      <c r="N602">
        <f t="shared" si="163"/>
        <v>5000</v>
      </c>
      <c r="O602" t="str">
        <f t="shared" si="164"/>
        <v xml:space="preserve"> </v>
      </c>
      <c r="Q602" t="str">
        <f t="shared" si="165"/>
        <v xml:space="preserve"> </v>
      </c>
      <c r="R602" t="str">
        <f t="shared" si="166"/>
        <v xml:space="preserve"> </v>
      </c>
      <c r="S602" t="str">
        <f t="shared" si="167"/>
        <v xml:space="preserve"> </v>
      </c>
      <c r="T602" t="str">
        <f t="shared" si="168"/>
        <v xml:space="preserve"> </v>
      </c>
      <c r="U602" t="str">
        <f t="shared" si="169"/>
        <v xml:space="preserve"> </v>
      </c>
      <c r="V602" t="str">
        <f t="shared" si="170"/>
        <v xml:space="preserve"> </v>
      </c>
      <c r="W602">
        <f t="shared" si="171"/>
        <v>2</v>
      </c>
      <c r="X602" t="str">
        <f t="shared" si="172"/>
        <v xml:space="preserve"> </v>
      </c>
    </row>
    <row r="603" spans="1:24" x14ac:dyDescent="0.25">
      <c r="A603">
        <v>10000</v>
      </c>
      <c r="B603">
        <v>140</v>
      </c>
      <c r="C603" t="s">
        <v>8319</v>
      </c>
      <c r="D603" t="s">
        <v>8320</v>
      </c>
      <c r="E603" t="s">
        <v>8220</v>
      </c>
      <c r="F603">
        <f t="shared" si="156"/>
        <v>1.4000000000000001</v>
      </c>
      <c r="H603" t="str">
        <f t="shared" si="157"/>
        <v xml:space="preserve"> </v>
      </c>
      <c r="I603" t="str">
        <f t="shared" si="158"/>
        <v xml:space="preserve"> </v>
      </c>
      <c r="J603" t="str">
        <f t="shared" si="159"/>
        <v xml:space="preserve"> </v>
      </c>
      <c r="K603" t="str">
        <f t="shared" si="160"/>
        <v xml:space="preserve"> </v>
      </c>
      <c r="L603" t="str">
        <f t="shared" si="161"/>
        <v xml:space="preserve"> </v>
      </c>
      <c r="M603" t="str">
        <f t="shared" si="162"/>
        <v xml:space="preserve"> </v>
      </c>
      <c r="N603">
        <f t="shared" si="163"/>
        <v>10000</v>
      </c>
      <c r="O603" t="str">
        <f t="shared" si="164"/>
        <v xml:space="preserve"> </v>
      </c>
      <c r="Q603" t="str">
        <f t="shared" si="165"/>
        <v xml:space="preserve"> </v>
      </c>
      <c r="R603" t="str">
        <f t="shared" si="166"/>
        <v xml:space="preserve"> </v>
      </c>
      <c r="S603" t="str">
        <f t="shared" si="167"/>
        <v xml:space="preserve"> </v>
      </c>
      <c r="T603" t="str">
        <f t="shared" si="168"/>
        <v xml:space="preserve"> </v>
      </c>
      <c r="U603" t="str">
        <f t="shared" si="169"/>
        <v xml:space="preserve"> </v>
      </c>
      <c r="V603" t="str">
        <f t="shared" si="170"/>
        <v xml:space="preserve"> </v>
      </c>
      <c r="W603">
        <f t="shared" si="171"/>
        <v>1.4000000000000001</v>
      </c>
      <c r="X603" t="str">
        <f t="shared" si="172"/>
        <v xml:space="preserve"> </v>
      </c>
    </row>
    <row r="604" spans="1:24" x14ac:dyDescent="0.25">
      <c r="A604">
        <v>70000</v>
      </c>
      <c r="B604">
        <v>0</v>
      </c>
      <c r="C604" t="s">
        <v>8319</v>
      </c>
      <c r="D604" t="s">
        <v>8320</v>
      </c>
      <c r="E604" t="s">
        <v>8220</v>
      </c>
      <c r="F604">
        <f t="shared" si="156"/>
        <v>0</v>
      </c>
      <c r="H604" t="str">
        <f t="shared" si="157"/>
        <v xml:space="preserve"> </v>
      </c>
      <c r="I604" t="str">
        <f t="shared" si="158"/>
        <v xml:space="preserve"> </v>
      </c>
      <c r="J604" t="str">
        <f t="shared" si="159"/>
        <v xml:space="preserve"> </v>
      </c>
      <c r="K604" t="str">
        <f t="shared" si="160"/>
        <v xml:space="preserve"> </v>
      </c>
      <c r="L604" t="str">
        <f t="shared" si="161"/>
        <v xml:space="preserve"> </v>
      </c>
      <c r="M604" t="str">
        <f t="shared" si="162"/>
        <v xml:space="preserve"> </v>
      </c>
      <c r="N604">
        <f t="shared" si="163"/>
        <v>70000</v>
      </c>
      <c r="O604" t="str">
        <f t="shared" si="164"/>
        <v xml:space="preserve"> </v>
      </c>
      <c r="Q604" t="str">
        <f t="shared" si="165"/>
        <v xml:space="preserve"> </v>
      </c>
      <c r="R604" t="str">
        <f t="shared" si="166"/>
        <v xml:space="preserve"> </v>
      </c>
      <c r="S604" t="str">
        <f t="shared" si="167"/>
        <v xml:space="preserve"> </v>
      </c>
      <c r="T604" t="str">
        <f t="shared" si="168"/>
        <v xml:space="preserve"> </v>
      </c>
      <c r="U604" t="str">
        <f t="shared" si="169"/>
        <v xml:space="preserve"> </v>
      </c>
      <c r="V604" t="str">
        <f t="shared" si="170"/>
        <v xml:space="preserve"> </v>
      </c>
      <c r="W604">
        <f t="shared" si="171"/>
        <v>0</v>
      </c>
      <c r="X604" t="str">
        <f t="shared" si="172"/>
        <v xml:space="preserve"> </v>
      </c>
    </row>
    <row r="605" spans="1:24" x14ac:dyDescent="0.25">
      <c r="A605">
        <v>15000</v>
      </c>
      <c r="B605">
        <v>590.02</v>
      </c>
      <c r="C605" t="s">
        <v>8319</v>
      </c>
      <c r="D605" t="s">
        <v>8320</v>
      </c>
      <c r="E605" t="s">
        <v>8220</v>
      </c>
      <c r="F605">
        <f t="shared" si="156"/>
        <v>3.9334666666666664</v>
      </c>
      <c r="H605" t="str">
        <f t="shared" si="157"/>
        <v xml:space="preserve"> </v>
      </c>
      <c r="I605" t="str">
        <f t="shared" si="158"/>
        <v xml:space="preserve"> </v>
      </c>
      <c r="J605" t="str">
        <f t="shared" si="159"/>
        <v xml:space="preserve"> </v>
      </c>
      <c r="K605" t="str">
        <f t="shared" si="160"/>
        <v xml:space="preserve"> </v>
      </c>
      <c r="L605" t="str">
        <f t="shared" si="161"/>
        <v xml:space="preserve"> </v>
      </c>
      <c r="M605" t="str">
        <f t="shared" si="162"/>
        <v xml:space="preserve"> </v>
      </c>
      <c r="N605">
        <f t="shared" si="163"/>
        <v>15000</v>
      </c>
      <c r="O605" t="str">
        <f t="shared" si="164"/>
        <v xml:space="preserve"> </v>
      </c>
      <c r="Q605" t="str">
        <f t="shared" si="165"/>
        <v xml:space="preserve"> </v>
      </c>
      <c r="R605" t="str">
        <f t="shared" si="166"/>
        <v xml:space="preserve"> </v>
      </c>
      <c r="S605" t="str">
        <f t="shared" si="167"/>
        <v xml:space="preserve"> </v>
      </c>
      <c r="T605" t="str">
        <f t="shared" si="168"/>
        <v xml:space="preserve"> </v>
      </c>
      <c r="U605" t="str">
        <f t="shared" si="169"/>
        <v xml:space="preserve"> </v>
      </c>
      <c r="V605" t="str">
        <f t="shared" si="170"/>
        <v xml:space="preserve"> </v>
      </c>
      <c r="W605">
        <f t="shared" si="171"/>
        <v>3.9334666666666664</v>
      </c>
      <c r="X605" t="str">
        <f t="shared" si="172"/>
        <v xml:space="preserve"> </v>
      </c>
    </row>
    <row r="606" spans="1:24" x14ac:dyDescent="0.25">
      <c r="A606">
        <v>1500</v>
      </c>
      <c r="B606">
        <v>0</v>
      </c>
      <c r="C606" t="s">
        <v>8319</v>
      </c>
      <c r="D606" t="s">
        <v>8320</v>
      </c>
      <c r="E606" t="s">
        <v>8220</v>
      </c>
      <c r="F606">
        <f t="shared" si="156"/>
        <v>0</v>
      </c>
      <c r="H606" t="str">
        <f t="shared" si="157"/>
        <v xml:space="preserve"> </v>
      </c>
      <c r="I606" t="str">
        <f t="shared" si="158"/>
        <v xml:space="preserve"> </v>
      </c>
      <c r="J606" t="str">
        <f t="shared" si="159"/>
        <v xml:space="preserve"> </v>
      </c>
      <c r="K606" t="str">
        <f t="shared" si="160"/>
        <v xml:space="preserve"> </v>
      </c>
      <c r="L606" t="str">
        <f t="shared" si="161"/>
        <v xml:space="preserve"> </v>
      </c>
      <c r="M606" t="str">
        <f t="shared" si="162"/>
        <v xml:space="preserve"> </v>
      </c>
      <c r="N606">
        <f t="shared" si="163"/>
        <v>1500</v>
      </c>
      <c r="O606" t="str">
        <f t="shared" si="164"/>
        <v xml:space="preserve"> </v>
      </c>
      <c r="Q606" t="str">
        <f t="shared" si="165"/>
        <v xml:space="preserve"> </v>
      </c>
      <c r="R606" t="str">
        <f t="shared" si="166"/>
        <v xml:space="preserve"> </v>
      </c>
      <c r="S606" t="str">
        <f t="shared" si="167"/>
        <v xml:space="preserve"> </v>
      </c>
      <c r="T606" t="str">
        <f t="shared" si="168"/>
        <v xml:space="preserve"> </v>
      </c>
      <c r="U606" t="str">
        <f t="shared" si="169"/>
        <v xml:space="preserve"> </v>
      </c>
      <c r="V606" t="str">
        <f t="shared" si="170"/>
        <v xml:space="preserve"> </v>
      </c>
      <c r="W606">
        <f t="shared" si="171"/>
        <v>0</v>
      </c>
      <c r="X606" t="str">
        <f t="shared" si="172"/>
        <v xml:space="preserve"> </v>
      </c>
    </row>
    <row r="607" spans="1:24" x14ac:dyDescent="0.25">
      <c r="A607">
        <v>5000</v>
      </c>
      <c r="B607">
        <v>131</v>
      </c>
      <c r="C607" t="s">
        <v>8319</v>
      </c>
      <c r="D607" t="s">
        <v>8320</v>
      </c>
      <c r="E607" t="s">
        <v>8220</v>
      </c>
      <c r="F607">
        <f t="shared" si="156"/>
        <v>2.62</v>
      </c>
      <c r="H607" t="str">
        <f t="shared" si="157"/>
        <v xml:space="preserve"> </v>
      </c>
      <c r="I607" t="str">
        <f t="shared" si="158"/>
        <v xml:space="preserve"> </v>
      </c>
      <c r="J607" t="str">
        <f t="shared" si="159"/>
        <v xml:space="preserve"> </v>
      </c>
      <c r="K607" t="str">
        <f t="shared" si="160"/>
        <v xml:space="preserve"> </v>
      </c>
      <c r="L607" t="str">
        <f t="shared" si="161"/>
        <v xml:space="preserve"> </v>
      </c>
      <c r="M607" t="str">
        <f t="shared" si="162"/>
        <v xml:space="preserve"> </v>
      </c>
      <c r="N607">
        <f t="shared" si="163"/>
        <v>5000</v>
      </c>
      <c r="O607" t="str">
        <f t="shared" si="164"/>
        <v xml:space="preserve"> </v>
      </c>
      <c r="Q607" t="str">
        <f t="shared" si="165"/>
        <v xml:space="preserve"> </v>
      </c>
      <c r="R607" t="str">
        <f t="shared" si="166"/>
        <v xml:space="preserve"> </v>
      </c>
      <c r="S607" t="str">
        <f t="shared" si="167"/>
        <v xml:space="preserve"> </v>
      </c>
      <c r="T607" t="str">
        <f t="shared" si="168"/>
        <v xml:space="preserve"> </v>
      </c>
      <c r="U607" t="str">
        <f t="shared" si="169"/>
        <v xml:space="preserve"> </v>
      </c>
      <c r="V607" t="str">
        <f t="shared" si="170"/>
        <v xml:space="preserve"> </v>
      </c>
      <c r="W607">
        <f t="shared" si="171"/>
        <v>2.62</v>
      </c>
      <c r="X607" t="str">
        <f t="shared" si="172"/>
        <v xml:space="preserve"> </v>
      </c>
    </row>
    <row r="608" spans="1:24" x14ac:dyDescent="0.25">
      <c r="A608">
        <v>5000</v>
      </c>
      <c r="B608">
        <v>10</v>
      </c>
      <c r="C608" t="s">
        <v>8319</v>
      </c>
      <c r="D608" t="s">
        <v>8320</v>
      </c>
      <c r="E608" t="s">
        <v>8220</v>
      </c>
      <c r="F608">
        <f t="shared" si="156"/>
        <v>0.2</v>
      </c>
      <c r="H608" t="str">
        <f t="shared" si="157"/>
        <v xml:space="preserve"> </v>
      </c>
      <c r="I608" t="str">
        <f t="shared" si="158"/>
        <v xml:space="preserve"> </v>
      </c>
      <c r="J608" t="str">
        <f t="shared" si="159"/>
        <v xml:space="preserve"> </v>
      </c>
      <c r="K608" t="str">
        <f t="shared" si="160"/>
        <v xml:space="preserve"> </v>
      </c>
      <c r="L608" t="str">
        <f t="shared" si="161"/>
        <v xml:space="preserve"> </v>
      </c>
      <c r="M608" t="str">
        <f t="shared" si="162"/>
        <v xml:space="preserve"> </v>
      </c>
      <c r="N608">
        <f t="shared" si="163"/>
        <v>5000</v>
      </c>
      <c r="O608" t="str">
        <f t="shared" si="164"/>
        <v xml:space="preserve"> </v>
      </c>
      <c r="Q608" t="str">
        <f t="shared" si="165"/>
        <v xml:space="preserve"> </v>
      </c>
      <c r="R608" t="str">
        <f t="shared" si="166"/>
        <v xml:space="preserve"> </v>
      </c>
      <c r="S608" t="str">
        <f t="shared" si="167"/>
        <v xml:space="preserve"> </v>
      </c>
      <c r="T608" t="str">
        <f t="shared" si="168"/>
        <v xml:space="preserve"> </v>
      </c>
      <c r="U608" t="str">
        <f t="shared" si="169"/>
        <v xml:space="preserve"> </v>
      </c>
      <c r="V608" t="str">
        <f t="shared" si="170"/>
        <v xml:space="preserve"> </v>
      </c>
      <c r="W608">
        <f t="shared" si="171"/>
        <v>0.2</v>
      </c>
      <c r="X608" t="str">
        <f t="shared" si="172"/>
        <v xml:space="preserve"> </v>
      </c>
    </row>
    <row r="609" spans="1:24" x14ac:dyDescent="0.25">
      <c r="A609">
        <v>250</v>
      </c>
      <c r="B609">
        <v>0</v>
      </c>
      <c r="C609" t="s">
        <v>8319</v>
      </c>
      <c r="D609" t="s">
        <v>8320</v>
      </c>
      <c r="E609" t="s">
        <v>8220</v>
      </c>
      <c r="F609">
        <f t="shared" si="156"/>
        <v>0</v>
      </c>
      <c r="H609" t="str">
        <f t="shared" si="157"/>
        <v xml:space="preserve"> </v>
      </c>
      <c r="I609" t="str">
        <f t="shared" si="158"/>
        <v xml:space="preserve"> </v>
      </c>
      <c r="J609" t="str">
        <f t="shared" si="159"/>
        <v xml:space="preserve"> </v>
      </c>
      <c r="K609" t="str">
        <f t="shared" si="160"/>
        <v xml:space="preserve"> </v>
      </c>
      <c r="L609" t="str">
        <f t="shared" si="161"/>
        <v xml:space="preserve"> </v>
      </c>
      <c r="M609" t="str">
        <f t="shared" si="162"/>
        <v xml:space="preserve"> </v>
      </c>
      <c r="N609">
        <f t="shared" si="163"/>
        <v>250</v>
      </c>
      <c r="O609" t="str">
        <f t="shared" si="164"/>
        <v xml:space="preserve"> </v>
      </c>
      <c r="Q609" t="str">
        <f t="shared" si="165"/>
        <v xml:space="preserve"> </v>
      </c>
      <c r="R609" t="str">
        <f t="shared" si="166"/>
        <v xml:space="preserve"> </v>
      </c>
      <c r="S609" t="str">
        <f t="shared" si="167"/>
        <v xml:space="preserve"> </v>
      </c>
      <c r="T609" t="str">
        <f t="shared" si="168"/>
        <v xml:space="preserve"> </v>
      </c>
      <c r="U609" t="str">
        <f t="shared" si="169"/>
        <v xml:space="preserve"> </v>
      </c>
      <c r="V609" t="str">
        <f t="shared" si="170"/>
        <v xml:space="preserve"> </v>
      </c>
      <c r="W609">
        <f t="shared" si="171"/>
        <v>0</v>
      </c>
      <c r="X609" t="str">
        <f t="shared" si="172"/>
        <v xml:space="preserve"> </v>
      </c>
    </row>
    <row r="610" spans="1:24" x14ac:dyDescent="0.25">
      <c r="A610">
        <v>150000</v>
      </c>
      <c r="B610">
        <v>1461</v>
      </c>
      <c r="C610" t="s">
        <v>8319</v>
      </c>
      <c r="D610" t="s">
        <v>8320</v>
      </c>
      <c r="E610" t="s">
        <v>8220</v>
      </c>
      <c r="F610">
        <f t="shared" si="156"/>
        <v>0.97400000000000009</v>
      </c>
      <c r="H610" t="str">
        <f t="shared" si="157"/>
        <v xml:space="preserve"> </v>
      </c>
      <c r="I610" t="str">
        <f t="shared" si="158"/>
        <v xml:space="preserve"> </v>
      </c>
      <c r="J610" t="str">
        <f t="shared" si="159"/>
        <v xml:space="preserve"> </v>
      </c>
      <c r="K610" t="str">
        <f t="shared" si="160"/>
        <v xml:space="preserve"> </v>
      </c>
      <c r="L610" t="str">
        <f t="shared" si="161"/>
        <v xml:space="preserve"> </v>
      </c>
      <c r="M610" t="str">
        <f t="shared" si="162"/>
        <v xml:space="preserve"> </v>
      </c>
      <c r="N610">
        <f t="shared" si="163"/>
        <v>150000</v>
      </c>
      <c r="O610" t="str">
        <f t="shared" si="164"/>
        <v xml:space="preserve"> </v>
      </c>
      <c r="Q610" t="str">
        <f t="shared" si="165"/>
        <v xml:space="preserve"> </v>
      </c>
      <c r="R610" t="str">
        <f t="shared" si="166"/>
        <v xml:space="preserve"> </v>
      </c>
      <c r="S610" t="str">
        <f t="shared" si="167"/>
        <v xml:space="preserve"> </v>
      </c>
      <c r="T610" t="str">
        <f t="shared" si="168"/>
        <v xml:space="preserve"> </v>
      </c>
      <c r="U610" t="str">
        <f t="shared" si="169"/>
        <v xml:space="preserve"> </v>
      </c>
      <c r="V610" t="str">
        <f t="shared" si="170"/>
        <v xml:space="preserve"> </v>
      </c>
      <c r="W610">
        <f t="shared" si="171"/>
        <v>0.97400000000000009</v>
      </c>
      <c r="X610" t="str">
        <f t="shared" si="172"/>
        <v xml:space="preserve"> </v>
      </c>
    </row>
    <row r="611" spans="1:24" x14ac:dyDescent="0.25">
      <c r="A611">
        <v>780</v>
      </c>
      <c r="B611">
        <v>5</v>
      </c>
      <c r="C611" t="s">
        <v>8319</v>
      </c>
      <c r="D611" t="s">
        <v>8320</v>
      </c>
      <c r="E611" t="s">
        <v>8220</v>
      </c>
      <c r="F611">
        <f t="shared" si="156"/>
        <v>0.64102564102564097</v>
      </c>
      <c r="H611" t="str">
        <f t="shared" si="157"/>
        <v xml:space="preserve"> </v>
      </c>
      <c r="I611" t="str">
        <f t="shared" si="158"/>
        <v xml:space="preserve"> </v>
      </c>
      <c r="J611" t="str">
        <f t="shared" si="159"/>
        <v xml:space="preserve"> </v>
      </c>
      <c r="K611" t="str">
        <f t="shared" si="160"/>
        <v xml:space="preserve"> </v>
      </c>
      <c r="L611" t="str">
        <f t="shared" si="161"/>
        <v xml:space="preserve"> </v>
      </c>
      <c r="M611" t="str">
        <f t="shared" si="162"/>
        <v xml:space="preserve"> </v>
      </c>
      <c r="N611">
        <f t="shared" si="163"/>
        <v>780</v>
      </c>
      <c r="O611" t="str">
        <f t="shared" si="164"/>
        <v xml:space="preserve"> </v>
      </c>
      <c r="Q611" t="str">
        <f t="shared" si="165"/>
        <v xml:space="preserve"> </v>
      </c>
      <c r="R611" t="str">
        <f t="shared" si="166"/>
        <v xml:space="preserve"> </v>
      </c>
      <c r="S611" t="str">
        <f t="shared" si="167"/>
        <v xml:space="preserve"> </v>
      </c>
      <c r="T611" t="str">
        <f t="shared" si="168"/>
        <v xml:space="preserve"> </v>
      </c>
      <c r="U611" t="str">
        <f t="shared" si="169"/>
        <v xml:space="preserve"> </v>
      </c>
      <c r="V611" t="str">
        <f t="shared" si="170"/>
        <v xml:space="preserve"> </v>
      </c>
      <c r="W611">
        <f t="shared" si="171"/>
        <v>0.64102564102564097</v>
      </c>
      <c r="X611" t="str">
        <f t="shared" si="172"/>
        <v xml:space="preserve"> </v>
      </c>
    </row>
    <row r="612" spans="1:24" x14ac:dyDescent="0.25">
      <c r="A612">
        <v>13803</v>
      </c>
      <c r="B612">
        <v>0</v>
      </c>
      <c r="C612" t="s">
        <v>8319</v>
      </c>
      <c r="D612" t="s">
        <v>8320</v>
      </c>
      <c r="E612" t="s">
        <v>8220</v>
      </c>
      <c r="F612">
        <f t="shared" si="156"/>
        <v>0</v>
      </c>
      <c r="H612" t="str">
        <f t="shared" si="157"/>
        <v xml:space="preserve"> </v>
      </c>
      <c r="I612" t="str">
        <f t="shared" si="158"/>
        <v xml:space="preserve"> </v>
      </c>
      <c r="J612" t="str">
        <f t="shared" si="159"/>
        <v xml:space="preserve"> </v>
      </c>
      <c r="K612" t="str">
        <f t="shared" si="160"/>
        <v xml:space="preserve"> </v>
      </c>
      <c r="L612" t="str">
        <f t="shared" si="161"/>
        <v xml:space="preserve"> </v>
      </c>
      <c r="M612" t="str">
        <f t="shared" si="162"/>
        <v xml:space="preserve"> </v>
      </c>
      <c r="N612">
        <f t="shared" si="163"/>
        <v>13803</v>
      </c>
      <c r="O612" t="str">
        <f t="shared" si="164"/>
        <v xml:space="preserve"> </v>
      </c>
      <c r="Q612" t="str">
        <f t="shared" si="165"/>
        <v xml:space="preserve"> </v>
      </c>
      <c r="R612" t="str">
        <f t="shared" si="166"/>
        <v xml:space="preserve"> </v>
      </c>
      <c r="S612" t="str">
        <f t="shared" si="167"/>
        <v xml:space="preserve"> </v>
      </c>
      <c r="T612" t="str">
        <f t="shared" si="168"/>
        <v xml:space="preserve"> </v>
      </c>
      <c r="U612" t="str">
        <f t="shared" si="169"/>
        <v xml:space="preserve"> </v>
      </c>
      <c r="V612" t="str">
        <f t="shared" si="170"/>
        <v xml:space="preserve"> </v>
      </c>
      <c r="W612">
        <f t="shared" si="171"/>
        <v>0</v>
      </c>
      <c r="X612" t="str">
        <f t="shared" si="172"/>
        <v xml:space="preserve"> </v>
      </c>
    </row>
    <row r="613" spans="1:24" x14ac:dyDescent="0.25">
      <c r="A613">
        <v>80000</v>
      </c>
      <c r="B613">
        <v>0</v>
      </c>
      <c r="C613" t="s">
        <v>8319</v>
      </c>
      <c r="D613" t="s">
        <v>8320</v>
      </c>
      <c r="E613" t="s">
        <v>8220</v>
      </c>
      <c r="F613">
        <f t="shared" si="156"/>
        <v>0</v>
      </c>
      <c r="H613" t="str">
        <f t="shared" si="157"/>
        <v xml:space="preserve"> </v>
      </c>
      <c r="I613" t="str">
        <f t="shared" si="158"/>
        <v xml:space="preserve"> </v>
      </c>
      <c r="J613" t="str">
        <f t="shared" si="159"/>
        <v xml:space="preserve"> </v>
      </c>
      <c r="K613" t="str">
        <f t="shared" si="160"/>
        <v xml:space="preserve"> </v>
      </c>
      <c r="L613" t="str">
        <f t="shared" si="161"/>
        <v xml:space="preserve"> </v>
      </c>
      <c r="M613" t="str">
        <f t="shared" si="162"/>
        <v xml:space="preserve"> </v>
      </c>
      <c r="N613">
        <f t="shared" si="163"/>
        <v>80000</v>
      </c>
      <c r="O613" t="str">
        <f t="shared" si="164"/>
        <v xml:space="preserve"> </v>
      </c>
      <c r="Q613" t="str">
        <f t="shared" si="165"/>
        <v xml:space="preserve"> </v>
      </c>
      <c r="R613" t="str">
        <f t="shared" si="166"/>
        <v xml:space="preserve"> </v>
      </c>
      <c r="S613" t="str">
        <f t="shared" si="167"/>
        <v xml:space="preserve"> </v>
      </c>
      <c r="T613" t="str">
        <f t="shared" si="168"/>
        <v xml:space="preserve"> </v>
      </c>
      <c r="U613" t="str">
        <f t="shared" si="169"/>
        <v xml:space="preserve"> </v>
      </c>
      <c r="V613" t="str">
        <f t="shared" si="170"/>
        <v xml:space="preserve"> </v>
      </c>
      <c r="W613">
        <f t="shared" si="171"/>
        <v>0</v>
      </c>
      <c r="X613" t="str">
        <f t="shared" si="172"/>
        <v xml:space="preserve"> </v>
      </c>
    </row>
    <row r="614" spans="1:24" x14ac:dyDescent="0.25">
      <c r="A614">
        <v>10000</v>
      </c>
      <c r="B614">
        <v>0</v>
      </c>
      <c r="C614" t="s">
        <v>8319</v>
      </c>
      <c r="D614" t="s">
        <v>8320</v>
      </c>
      <c r="E614" t="s">
        <v>8220</v>
      </c>
      <c r="F614">
        <f t="shared" si="156"/>
        <v>0</v>
      </c>
      <c r="H614" t="str">
        <f t="shared" si="157"/>
        <v xml:space="preserve"> </v>
      </c>
      <c r="I614" t="str">
        <f t="shared" si="158"/>
        <v xml:space="preserve"> </v>
      </c>
      <c r="J614" t="str">
        <f t="shared" si="159"/>
        <v xml:space="preserve"> </v>
      </c>
      <c r="K614" t="str">
        <f t="shared" si="160"/>
        <v xml:space="preserve"> </v>
      </c>
      <c r="L614" t="str">
        <f t="shared" si="161"/>
        <v xml:space="preserve"> </v>
      </c>
      <c r="M614" t="str">
        <f t="shared" si="162"/>
        <v xml:space="preserve"> </v>
      </c>
      <c r="N614">
        <f t="shared" si="163"/>
        <v>10000</v>
      </c>
      <c r="O614" t="str">
        <f t="shared" si="164"/>
        <v xml:space="preserve"> </v>
      </c>
      <c r="Q614" t="str">
        <f t="shared" si="165"/>
        <v xml:space="preserve"> </v>
      </c>
      <c r="R614" t="str">
        <f t="shared" si="166"/>
        <v xml:space="preserve"> </v>
      </c>
      <c r="S614" t="str">
        <f t="shared" si="167"/>
        <v xml:space="preserve"> </v>
      </c>
      <c r="T614" t="str">
        <f t="shared" si="168"/>
        <v xml:space="preserve"> </v>
      </c>
      <c r="U614" t="str">
        <f t="shared" si="169"/>
        <v xml:space="preserve"> </v>
      </c>
      <c r="V614" t="str">
        <f t="shared" si="170"/>
        <v xml:space="preserve"> </v>
      </c>
      <c r="W614">
        <f t="shared" si="171"/>
        <v>0</v>
      </c>
      <c r="X614" t="str">
        <f t="shared" si="172"/>
        <v xml:space="preserve"> </v>
      </c>
    </row>
    <row r="615" spans="1:24" x14ac:dyDescent="0.25">
      <c r="A615">
        <v>60000</v>
      </c>
      <c r="B615">
        <v>12818</v>
      </c>
      <c r="C615" t="s">
        <v>8319</v>
      </c>
      <c r="D615" t="s">
        <v>8320</v>
      </c>
      <c r="E615" t="s">
        <v>8220</v>
      </c>
      <c r="F615">
        <f t="shared" si="156"/>
        <v>21.363333333333333</v>
      </c>
      <c r="H615" t="str">
        <f t="shared" si="157"/>
        <v xml:space="preserve"> </v>
      </c>
      <c r="I615" t="str">
        <f t="shared" si="158"/>
        <v xml:space="preserve"> </v>
      </c>
      <c r="J615" t="str">
        <f t="shared" si="159"/>
        <v xml:space="preserve"> </v>
      </c>
      <c r="K615" t="str">
        <f t="shared" si="160"/>
        <v xml:space="preserve"> </v>
      </c>
      <c r="L615" t="str">
        <f t="shared" si="161"/>
        <v xml:space="preserve"> </v>
      </c>
      <c r="M615" t="str">
        <f t="shared" si="162"/>
        <v xml:space="preserve"> </v>
      </c>
      <c r="N615">
        <f t="shared" si="163"/>
        <v>60000</v>
      </c>
      <c r="O615" t="str">
        <f t="shared" si="164"/>
        <v xml:space="preserve"> </v>
      </c>
      <c r="Q615" t="str">
        <f t="shared" si="165"/>
        <v xml:space="preserve"> </v>
      </c>
      <c r="R615" t="str">
        <f t="shared" si="166"/>
        <v xml:space="preserve"> </v>
      </c>
      <c r="S615" t="str">
        <f t="shared" si="167"/>
        <v xml:space="preserve"> </v>
      </c>
      <c r="T615" t="str">
        <f t="shared" si="168"/>
        <v xml:space="preserve"> </v>
      </c>
      <c r="U615" t="str">
        <f t="shared" si="169"/>
        <v xml:space="preserve"> </v>
      </c>
      <c r="V615" t="str">
        <f t="shared" si="170"/>
        <v xml:space="preserve"> </v>
      </c>
      <c r="W615">
        <f t="shared" si="171"/>
        <v>21.363333333333333</v>
      </c>
      <c r="X615" t="str">
        <f t="shared" si="172"/>
        <v xml:space="preserve"> </v>
      </c>
    </row>
    <row r="616" spans="1:24" x14ac:dyDescent="0.25">
      <c r="A616">
        <v>10000</v>
      </c>
      <c r="B616">
        <v>0</v>
      </c>
      <c r="C616" t="s">
        <v>8319</v>
      </c>
      <c r="D616" t="s">
        <v>8320</v>
      </c>
      <c r="E616" t="s">
        <v>8220</v>
      </c>
      <c r="F616">
        <f t="shared" si="156"/>
        <v>0</v>
      </c>
      <c r="H616" t="str">
        <f t="shared" si="157"/>
        <v xml:space="preserve"> </v>
      </c>
      <c r="I616" t="str">
        <f t="shared" si="158"/>
        <v xml:space="preserve"> </v>
      </c>
      <c r="J616" t="str">
        <f t="shared" si="159"/>
        <v xml:space="preserve"> </v>
      </c>
      <c r="K616" t="str">
        <f t="shared" si="160"/>
        <v xml:space="preserve"> </v>
      </c>
      <c r="L616" t="str">
        <f t="shared" si="161"/>
        <v xml:space="preserve"> </v>
      </c>
      <c r="M616" t="str">
        <f t="shared" si="162"/>
        <v xml:space="preserve"> </v>
      </c>
      <c r="N616">
        <f t="shared" si="163"/>
        <v>10000</v>
      </c>
      <c r="O616" t="str">
        <f t="shared" si="164"/>
        <v xml:space="preserve"> </v>
      </c>
      <c r="Q616" t="str">
        <f t="shared" si="165"/>
        <v xml:space="preserve"> </v>
      </c>
      <c r="R616" t="str">
        <f t="shared" si="166"/>
        <v xml:space="preserve"> </v>
      </c>
      <c r="S616" t="str">
        <f t="shared" si="167"/>
        <v xml:space="preserve"> </v>
      </c>
      <c r="T616" t="str">
        <f t="shared" si="168"/>
        <v xml:space="preserve"> </v>
      </c>
      <c r="U616" t="str">
        <f t="shared" si="169"/>
        <v xml:space="preserve"> </v>
      </c>
      <c r="V616" t="str">
        <f t="shared" si="170"/>
        <v xml:space="preserve"> </v>
      </c>
      <c r="W616">
        <f t="shared" si="171"/>
        <v>0</v>
      </c>
      <c r="X616" t="str">
        <f t="shared" si="172"/>
        <v xml:space="preserve"> </v>
      </c>
    </row>
    <row r="617" spans="1:24" x14ac:dyDescent="0.25">
      <c r="A617">
        <v>515</v>
      </c>
      <c r="B617">
        <v>0</v>
      </c>
      <c r="C617" t="s">
        <v>8319</v>
      </c>
      <c r="D617" t="s">
        <v>8320</v>
      </c>
      <c r="E617" t="s">
        <v>8220</v>
      </c>
      <c r="F617">
        <f t="shared" si="156"/>
        <v>0</v>
      </c>
      <c r="H617" t="str">
        <f t="shared" si="157"/>
        <v xml:space="preserve"> </v>
      </c>
      <c r="I617" t="str">
        <f t="shared" si="158"/>
        <v xml:space="preserve"> </v>
      </c>
      <c r="J617" t="str">
        <f t="shared" si="159"/>
        <v xml:space="preserve"> </v>
      </c>
      <c r="K617" t="str">
        <f t="shared" si="160"/>
        <v xml:space="preserve"> </v>
      </c>
      <c r="L617" t="str">
        <f t="shared" si="161"/>
        <v xml:space="preserve"> </v>
      </c>
      <c r="M617" t="str">
        <f t="shared" si="162"/>
        <v xml:space="preserve"> </v>
      </c>
      <c r="N617">
        <f t="shared" si="163"/>
        <v>515</v>
      </c>
      <c r="O617" t="str">
        <f t="shared" si="164"/>
        <v xml:space="preserve"> </v>
      </c>
      <c r="Q617" t="str">
        <f t="shared" si="165"/>
        <v xml:space="preserve"> </v>
      </c>
      <c r="R617" t="str">
        <f t="shared" si="166"/>
        <v xml:space="preserve"> </v>
      </c>
      <c r="S617" t="str">
        <f t="shared" si="167"/>
        <v xml:space="preserve"> </v>
      </c>
      <c r="T617" t="str">
        <f t="shared" si="168"/>
        <v xml:space="preserve"> </v>
      </c>
      <c r="U617" t="str">
        <f t="shared" si="169"/>
        <v xml:space="preserve"> </v>
      </c>
      <c r="V617" t="str">
        <f t="shared" si="170"/>
        <v xml:space="preserve"> </v>
      </c>
      <c r="W617">
        <f t="shared" si="171"/>
        <v>0</v>
      </c>
      <c r="X617" t="str">
        <f t="shared" si="172"/>
        <v xml:space="preserve"> </v>
      </c>
    </row>
    <row r="618" spans="1:24" x14ac:dyDescent="0.25">
      <c r="A618">
        <v>5000</v>
      </c>
      <c r="B618">
        <v>0</v>
      </c>
      <c r="C618" t="s">
        <v>8319</v>
      </c>
      <c r="D618" t="s">
        <v>8320</v>
      </c>
      <c r="E618" t="s">
        <v>8220</v>
      </c>
      <c r="F618">
        <f t="shared" si="156"/>
        <v>0</v>
      </c>
      <c r="H618" t="str">
        <f t="shared" si="157"/>
        <v xml:space="preserve"> </v>
      </c>
      <c r="I618" t="str">
        <f t="shared" si="158"/>
        <v xml:space="preserve"> </v>
      </c>
      <c r="J618" t="str">
        <f t="shared" si="159"/>
        <v xml:space="preserve"> </v>
      </c>
      <c r="K618" t="str">
        <f t="shared" si="160"/>
        <v xml:space="preserve"> </v>
      </c>
      <c r="L618" t="str">
        <f t="shared" si="161"/>
        <v xml:space="preserve"> </v>
      </c>
      <c r="M618" t="str">
        <f t="shared" si="162"/>
        <v xml:space="preserve"> </v>
      </c>
      <c r="N618">
        <f t="shared" si="163"/>
        <v>5000</v>
      </c>
      <c r="O618" t="str">
        <f t="shared" si="164"/>
        <v xml:space="preserve"> </v>
      </c>
      <c r="Q618" t="str">
        <f t="shared" si="165"/>
        <v xml:space="preserve"> </v>
      </c>
      <c r="R618" t="str">
        <f t="shared" si="166"/>
        <v xml:space="preserve"> </v>
      </c>
      <c r="S618" t="str">
        <f t="shared" si="167"/>
        <v xml:space="preserve"> </v>
      </c>
      <c r="T618" t="str">
        <f t="shared" si="168"/>
        <v xml:space="preserve"> </v>
      </c>
      <c r="U618" t="str">
        <f t="shared" si="169"/>
        <v xml:space="preserve"> </v>
      </c>
      <c r="V618" t="str">
        <f t="shared" si="170"/>
        <v xml:space="preserve"> </v>
      </c>
      <c r="W618">
        <f t="shared" si="171"/>
        <v>0</v>
      </c>
      <c r="X618" t="str">
        <f t="shared" si="172"/>
        <v xml:space="preserve"> </v>
      </c>
    </row>
    <row r="619" spans="1:24" x14ac:dyDescent="0.25">
      <c r="A619">
        <v>2000</v>
      </c>
      <c r="B619">
        <v>60</v>
      </c>
      <c r="C619" t="s">
        <v>8319</v>
      </c>
      <c r="D619" t="s">
        <v>8320</v>
      </c>
      <c r="E619" t="s">
        <v>8220</v>
      </c>
      <c r="F619">
        <f t="shared" si="156"/>
        <v>3</v>
      </c>
      <c r="H619" t="str">
        <f t="shared" si="157"/>
        <v xml:space="preserve"> </v>
      </c>
      <c r="I619" t="str">
        <f t="shared" si="158"/>
        <v xml:space="preserve"> </v>
      </c>
      <c r="J619" t="str">
        <f t="shared" si="159"/>
        <v xml:space="preserve"> </v>
      </c>
      <c r="K619" t="str">
        <f t="shared" si="160"/>
        <v xml:space="preserve"> </v>
      </c>
      <c r="L619" t="str">
        <f t="shared" si="161"/>
        <v xml:space="preserve"> </v>
      </c>
      <c r="M619" t="str">
        <f t="shared" si="162"/>
        <v xml:space="preserve"> </v>
      </c>
      <c r="N619">
        <f t="shared" si="163"/>
        <v>2000</v>
      </c>
      <c r="O619" t="str">
        <f t="shared" si="164"/>
        <v xml:space="preserve"> </v>
      </c>
      <c r="Q619" t="str">
        <f t="shared" si="165"/>
        <v xml:space="preserve"> </v>
      </c>
      <c r="R619" t="str">
        <f t="shared" si="166"/>
        <v xml:space="preserve"> </v>
      </c>
      <c r="S619" t="str">
        <f t="shared" si="167"/>
        <v xml:space="preserve"> </v>
      </c>
      <c r="T619" t="str">
        <f t="shared" si="168"/>
        <v xml:space="preserve"> </v>
      </c>
      <c r="U619" t="str">
        <f t="shared" si="169"/>
        <v xml:space="preserve"> </v>
      </c>
      <c r="V619" t="str">
        <f t="shared" si="170"/>
        <v xml:space="preserve"> </v>
      </c>
      <c r="W619">
        <f t="shared" si="171"/>
        <v>3</v>
      </c>
      <c r="X619" t="str">
        <f t="shared" si="172"/>
        <v xml:space="preserve"> </v>
      </c>
    </row>
    <row r="620" spans="1:24" x14ac:dyDescent="0.25">
      <c r="A620">
        <v>400</v>
      </c>
      <c r="B620">
        <v>0</v>
      </c>
      <c r="C620" t="s">
        <v>8319</v>
      </c>
      <c r="D620" t="s">
        <v>8320</v>
      </c>
      <c r="E620" t="s">
        <v>8220</v>
      </c>
      <c r="F620">
        <f t="shared" si="156"/>
        <v>0</v>
      </c>
      <c r="H620" t="str">
        <f t="shared" si="157"/>
        <v xml:space="preserve"> </v>
      </c>
      <c r="I620" t="str">
        <f t="shared" si="158"/>
        <v xml:space="preserve"> </v>
      </c>
      <c r="J620" t="str">
        <f t="shared" si="159"/>
        <v xml:space="preserve"> </v>
      </c>
      <c r="K620" t="str">
        <f t="shared" si="160"/>
        <v xml:space="preserve"> </v>
      </c>
      <c r="L620" t="str">
        <f t="shared" si="161"/>
        <v xml:space="preserve"> </v>
      </c>
      <c r="M620" t="str">
        <f t="shared" si="162"/>
        <v xml:space="preserve"> </v>
      </c>
      <c r="N620">
        <f t="shared" si="163"/>
        <v>400</v>
      </c>
      <c r="O620" t="str">
        <f t="shared" si="164"/>
        <v xml:space="preserve"> </v>
      </c>
      <c r="Q620" t="str">
        <f t="shared" si="165"/>
        <v xml:space="preserve"> </v>
      </c>
      <c r="R620" t="str">
        <f t="shared" si="166"/>
        <v xml:space="preserve"> </v>
      </c>
      <c r="S620" t="str">
        <f t="shared" si="167"/>
        <v xml:space="preserve"> </v>
      </c>
      <c r="T620" t="str">
        <f t="shared" si="168"/>
        <v xml:space="preserve"> </v>
      </c>
      <c r="U620" t="str">
        <f t="shared" si="169"/>
        <v xml:space="preserve"> </v>
      </c>
      <c r="V620" t="str">
        <f t="shared" si="170"/>
        <v xml:space="preserve"> </v>
      </c>
      <c r="W620">
        <f t="shared" si="171"/>
        <v>0</v>
      </c>
      <c r="X620" t="str">
        <f t="shared" si="172"/>
        <v xml:space="preserve"> </v>
      </c>
    </row>
    <row r="621" spans="1:24" x14ac:dyDescent="0.25">
      <c r="A621">
        <v>2500000</v>
      </c>
      <c r="B621">
        <v>1</v>
      </c>
      <c r="C621" t="s">
        <v>8319</v>
      </c>
      <c r="D621" t="s">
        <v>8320</v>
      </c>
      <c r="E621" t="s">
        <v>8220</v>
      </c>
      <c r="F621">
        <f t="shared" si="156"/>
        <v>3.9999999999999996E-5</v>
      </c>
      <c r="H621" t="str">
        <f t="shared" si="157"/>
        <v xml:space="preserve"> </v>
      </c>
      <c r="I621" t="str">
        <f t="shared" si="158"/>
        <v xml:space="preserve"> </v>
      </c>
      <c r="J621" t="str">
        <f t="shared" si="159"/>
        <v xml:space="preserve"> </v>
      </c>
      <c r="K621" t="str">
        <f t="shared" si="160"/>
        <v xml:space="preserve"> </v>
      </c>
      <c r="L621" t="str">
        <f t="shared" si="161"/>
        <v xml:space="preserve"> </v>
      </c>
      <c r="M621" t="str">
        <f t="shared" si="162"/>
        <v xml:space="preserve"> </v>
      </c>
      <c r="N621">
        <f t="shared" si="163"/>
        <v>2500000</v>
      </c>
      <c r="O621" t="str">
        <f t="shared" si="164"/>
        <v xml:space="preserve"> </v>
      </c>
      <c r="Q621" t="str">
        <f t="shared" si="165"/>
        <v xml:space="preserve"> </v>
      </c>
      <c r="R621" t="str">
        <f t="shared" si="166"/>
        <v xml:space="preserve"> </v>
      </c>
      <c r="S621" t="str">
        <f t="shared" si="167"/>
        <v xml:space="preserve"> </v>
      </c>
      <c r="T621" t="str">
        <f t="shared" si="168"/>
        <v xml:space="preserve"> </v>
      </c>
      <c r="U621" t="str">
        <f t="shared" si="169"/>
        <v xml:space="preserve"> </v>
      </c>
      <c r="V621" t="str">
        <f t="shared" si="170"/>
        <v xml:space="preserve"> </v>
      </c>
      <c r="W621">
        <f t="shared" si="171"/>
        <v>3.9999999999999996E-5</v>
      </c>
      <c r="X621" t="str">
        <f t="shared" si="172"/>
        <v xml:space="preserve"> </v>
      </c>
    </row>
    <row r="622" spans="1:24" x14ac:dyDescent="0.25">
      <c r="A622">
        <v>30000</v>
      </c>
      <c r="B622">
        <v>300</v>
      </c>
      <c r="C622" t="s">
        <v>8319</v>
      </c>
      <c r="D622" t="s">
        <v>8320</v>
      </c>
      <c r="E622" t="s">
        <v>8220</v>
      </c>
      <c r="F622">
        <f t="shared" si="156"/>
        <v>1</v>
      </c>
      <c r="H622" t="str">
        <f t="shared" si="157"/>
        <v xml:space="preserve"> </v>
      </c>
      <c r="I622" t="str">
        <f t="shared" si="158"/>
        <v xml:space="preserve"> </v>
      </c>
      <c r="J622" t="str">
        <f t="shared" si="159"/>
        <v xml:space="preserve"> </v>
      </c>
      <c r="K622" t="str">
        <f t="shared" si="160"/>
        <v xml:space="preserve"> </v>
      </c>
      <c r="L622" t="str">
        <f t="shared" si="161"/>
        <v xml:space="preserve"> </v>
      </c>
      <c r="M622" t="str">
        <f t="shared" si="162"/>
        <v xml:space="preserve"> </v>
      </c>
      <c r="N622">
        <f t="shared" si="163"/>
        <v>30000</v>
      </c>
      <c r="O622" t="str">
        <f t="shared" si="164"/>
        <v xml:space="preserve"> </v>
      </c>
      <c r="Q622" t="str">
        <f t="shared" si="165"/>
        <v xml:space="preserve"> </v>
      </c>
      <c r="R622" t="str">
        <f t="shared" si="166"/>
        <v xml:space="preserve"> </v>
      </c>
      <c r="S622" t="str">
        <f t="shared" si="167"/>
        <v xml:space="preserve"> </v>
      </c>
      <c r="T622" t="str">
        <f t="shared" si="168"/>
        <v xml:space="preserve"> </v>
      </c>
      <c r="U622" t="str">
        <f t="shared" si="169"/>
        <v xml:space="preserve"> </v>
      </c>
      <c r="V622" t="str">
        <f t="shared" si="170"/>
        <v xml:space="preserve"> </v>
      </c>
      <c r="W622">
        <f t="shared" si="171"/>
        <v>1</v>
      </c>
      <c r="X622" t="str">
        <f t="shared" si="172"/>
        <v xml:space="preserve"> </v>
      </c>
    </row>
    <row r="623" spans="1:24" x14ac:dyDescent="0.25">
      <c r="A623">
        <v>25000</v>
      </c>
      <c r="B623">
        <v>261</v>
      </c>
      <c r="C623" t="s">
        <v>8319</v>
      </c>
      <c r="D623" t="s">
        <v>8320</v>
      </c>
      <c r="E623" t="s">
        <v>8220</v>
      </c>
      <c r="F623">
        <f t="shared" si="156"/>
        <v>1.044</v>
      </c>
      <c r="H623" t="str">
        <f t="shared" si="157"/>
        <v xml:space="preserve"> </v>
      </c>
      <c r="I623" t="str">
        <f t="shared" si="158"/>
        <v xml:space="preserve"> </v>
      </c>
      <c r="J623" t="str">
        <f t="shared" si="159"/>
        <v xml:space="preserve"> </v>
      </c>
      <c r="K623" t="str">
        <f t="shared" si="160"/>
        <v xml:space="preserve"> </v>
      </c>
      <c r="L623" t="str">
        <f t="shared" si="161"/>
        <v xml:space="preserve"> </v>
      </c>
      <c r="M623" t="str">
        <f t="shared" si="162"/>
        <v xml:space="preserve"> </v>
      </c>
      <c r="N623">
        <f t="shared" si="163"/>
        <v>25000</v>
      </c>
      <c r="O623" t="str">
        <f t="shared" si="164"/>
        <v xml:space="preserve"> </v>
      </c>
      <c r="Q623" t="str">
        <f t="shared" si="165"/>
        <v xml:space="preserve"> </v>
      </c>
      <c r="R623" t="str">
        <f t="shared" si="166"/>
        <v xml:space="preserve"> </v>
      </c>
      <c r="S623" t="str">
        <f t="shared" si="167"/>
        <v xml:space="preserve"> </v>
      </c>
      <c r="T623" t="str">
        <f t="shared" si="168"/>
        <v xml:space="preserve"> </v>
      </c>
      <c r="U623" t="str">
        <f t="shared" si="169"/>
        <v xml:space="preserve"> </v>
      </c>
      <c r="V623" t="str">
        <f t="shared" si="170"/>
        <v xml:space="preserve"> </v>
      </c>
      <c r="W623">
        <f t="shared" si="171"/>
        <v>1.044</v>
      </c>
      <c r="X623" t="str">
        <f t="shared" si="172"/>
        <v xml:space="preserve"> </v>
      </c>
    </row>
    <row r="624" spans="1:24" x14ac:dyDescent="0.25">
      <c r="A624">
        <v>6000</v>
      </c>
      <c r="B624">
        <v>341</v>
      </c>
      <c r="C624" t="s">
        <v>8319</v>
      </c>
      <c r="D624" t="s">
        <v>8320</v>
      </c>
      <c r="E624" t="s">
        <v>8220</v>
      </c>
      <c r="F624">
        <f t="shared" si="156"/>
        <v>5.6833333333333336</v>
      </c>
      <c r="H624" t="str">
        <f t="shared" si="157"/>
        <v xml:space="preserve"> </v>
      </c>
      <c r="I624" t="str">
        <f t="shared" si="158"/>
        <v xml:space="preserve"> </v>
      </c>
      <c r="J624" t="str">
        <f t="shared" si="159"/>
        <v xml:space="preserve"> </v>
      </c>
      <c r="K624" t="str">
        <f t="shared" si="160"/>
        <v xml:space="preserve"> </v>
      </c>
      <c r="L624" t="str">
        <f t="shared" si="161"/>
        <v xml:space="preserve"> </v>
      </c>
      <c r="M624" t="str">
        <f t="shared" si="162"/>
        <v xml:space="preserve"> </v>
      </c>
      <c r="N624">
        <f t="shared" si="163"/>
        <v>6000</v>
      </c>
      <c r="O624" t="str">
        <f t="shared" si="164"/>
        <v xml:space="preserve"> </v>
      </c>
      <c r="Q624" t="str">
        <f t="shared" si="165"/>
        <v xml:space="preserve"> </v>
      </c>
      <c r="R624" t="str">
        <f t="shared" si="166"/>
        <v xml:space="preserve"> </v>
      </c>
      <c r="S624" t="str">
        <f t="shared" si="167"/>
        <v xml:space="preserve"> </v>
      </c>
      <c r="T624" t="str">
        <f t="shared" si="168"/>
        <v xml:space="preserve"> </v>
      </c>
      <c r="U624" t="str">
        <f t="shared" si="169"/>
        <v xml:space="preserve"> </v>
      </c>
      <c r="V624" t="str">
        <f t="shared" si="170"/>
        <v xml:space="preserve"> </v>
      </c>
      <c r="W624">
        <f t="shared" si="171"/>
        <v>5.6833333333333336</v>
      </c>
      <c r="X624" t="str">
        <f t="shared" si="172"/>
        <v xml:space="preserve"> </v>
      </c>
    </row>
    <row r="625" spans="1:24" x14ac:dyDescent="0.25">
      <c r="A625">
        <v>75000</v>
      </c>
      <c r="B625">
        <v>0</v>
      </c>
      <c r="C625" t="s">
        <v>8319</v>
      </c>
      <c r="D625" t="s">
        <v>8320</v>
      </c>
      <c r="E625" t="s">
        <v>8220</v>
      </c>
      <c r="F625">
        <f t="shared" si="156"/>
        <v>0</v>
      </c>
      <c r="H625" t="str">
        <f t="shared" si="157"/>
        <v xml:space="preserve"> </v>
      </c>
      <c r="I625" t="str">
        <f t="shared" si="158"/>
        <v xml:space="preserve"> </v>
      </c>
      <c r="J625" t="str">
        <f t="shared" si="159"/>
        <v xml:space="preserve"> </v>
      </c>
      <c r="K625" t="str">
        <f t="shared" si="160"/>
        <v xml:space="preserve"> </v>
      </c>
      <c r="L625" t="str">
        <f t="shared" si="161"/>
        <v xml:space="preserve"> </v>
      </c>
      <c r="M625" t="str">
        <f t="shared" si="162"/>
        <v xml:space="preserve"> </v>
      </c>
      <c r="N625">
        <f t="shared" si="163"/>
        <v>75000</v>
      </c>
      <c r="O625" t="str">
        <f t="shared" si="164"/>
        <v xml:space="preserve"> </v>
      </c>
      <c r="Q625" t="str">
        <f t="shared" si="165"/>
        <v xml:space="preserve"> </v>
      </c>
      <c r="R625" t="str">
        <f t="shared" si="166"/>
        <v xml:space="preserve"> </v>
      </c>
      <c r="S625" t="str">
        <f t="shared" si="167"/>
        <v xml:space="preserve"> </v>
      </c>
      <c r="T625" t="str">
        <f t="shared" si="168"/>
        <v xml:space="preserve"> </v>
      </c>
      <c r="U625" t="str">
        <f t="shared" si="169"/>
        <v xml:space="preserve"> </v>
      </c>
      <c r="V625" t="str">
        <f t="shared" si="170"/>
        <v xml:space="preserve"> </v>
      </c>
      <c r="W625">
        <f t="shared" si="171"/>
        <v>0</v>
      </c>
      <c r="X625" t="str">
        <f t="shared" si="172"/>
        <v xml:space="preserve"> </v>
      </c>
    </row>
    <row r="626" spans="1:24" x14ac:dyDescent="0.25">
      <c r="A626">
        <v>5000</v>
      </c>
      <c r="B626">
        <v>0</v>
      </c>
      <c r="C626" t="s">
        <v>8319</v>
      </c>
      <c r="D626" t="s">
        <v>8320</v>
      </c>
      <c r="E626" t="s">
        <v>8220</v>
      </c>
      <c r="F626">
        <f t="shared" si="156"/>
        <v>0</v>
      </c>
      <c r="H626" t="str">
        <f t="shared" si="157"/>
        <v xml:space="preserve"> </v>
      </c>
      <c r="I626" t="str">
        <f t="shared" si="158"/>
        <v xml:space="preserve"> </v>
      </c>
      <c r="J626" t="str">
        <f t="shared" si="159"/>
        <v xml:space="preserve"> </v>
      </c>
      <c r="K626" t="str">
        <f t="shared" si="160"/>
        <v xml:space="preserve"> </v>
      </c>
      <c r="L626" t="str">
        <f t="shared" si="161"/>
        <v xml:space="preserve"> </v>
      </c>
      <c r="M626" t="str">
        <f t="shared" si="162"/>
        <v xml:space="preserve"> </v>
      </c>
      <c r="N626">
        <f t="shared" si="163"/>
        <v>5000</v>
      </c>
      <c r="O626" t="str">
        <f t="shared" si="164"/>
        <v xml:space="preserve"> </v>
      </c>
      <c r="Q626" t="str">
        <f t="shared" si="165"/>
        <v xml:space="preserve"> </v>
      </c>
      <c r="R626" t="str">
        <f t="shared" si="166"/>
        <v xml:space="preserve"> </v>
      </c>
      <c r="S626" t="str">
        <f t="shared" si="167"/>
        <v xml:space="preserve"> </v>
      </c>
      <c r="T626" t="str">
        <f t="shared" si="168"/>
        <v xml:space="preserve"> </v>
      </c>
      <c r="U626" t="str">
        <f t="shared" si="169"/>
        <v xml:space="preserve"> </v>
      </c>
      <c r="V626" t="str">
        <f t="shared" si="170"/>
        <v xml:space="preserve"> </v>
      </c>
      <c r="W626">
        <f t="shared" si="171"/>
        <v>0</v>
      </c>
      <c r="X626" t="str">
        <f t="shared" si="172"/>
        <v xml:space="preserve"> </v>
      </c>
    </row>
    <row r="627" spans="1:24" x14ac:dyDescent="0.25">
      <c r="A627">
        <v>25000</v>
      </c>
      <c r="B627">
        <v>0</v>
      </c>
      <c r="C627" t="s">
        <v>8319</v>
      </c>
      <c r="D627" t="s">
        <v>8320</v>
      </c>
      <c r="E627" t="s">
        <v>8220</v>
      </c>
      <c r="F627">
        <f t="shared" si="156"/>
        <v>0</v>
      </c>
      <c r="H627" t="str">
        <f t="shared" si="157"/>
        <v xml:space="preserve"> </v>
      </c>
      <c r="I627" t="str">
        <f t="shared" si="158"/>
        <v xml:space="preserve"> </v>
      </c>
      <c r="J627" t="str">
        <f t="shared" si="159"/>
        <v xml:space="preserve"> </v>
      </c>
      <c r="K627" t="str">
        <f t="shared" si="160"/>
        <v xml:space="preserve"> </v>
      </c>
      <c r="L627" t="str">
        <f t="shared" si="161"/>
        <v xml:space="preserve"> </v>
      </c>
      <c r="M627" t="str">
        <f t="shared" si="162"/>
        <v xml:space="preserve"> </v>
      </c>
      <c r="N627">
        <f t="shared" si="163"/>
        <v>25000</v>
      </c>
      <c r="O627" t="str">
        <f t="shared" si="164"/>
        <v xml:space="preserve"> </v>
      </c>
      <c r="Q627" t="str">
        <f t="shared" si="165"/>
        <v xml:space="preserve"> </v>
      </c>
      <c r="R627" t="str">
        <f t="shared" si="166"/>
        <v xml:space="preserve"> </v>
      </c>
      <c r="S627" t="str">
        <f t="shared" si="167"/>
        <v xml:space="preserve"> </v>
      </c>
      <c r="T627" t="str">
        <f t="shared" si="168"/>
        <v xml:space="preserve"> </v>
      </c>
      <c r="U627" t="str">
        <f t="shared" si="169"/>
        <v xml:space="preserve"> </v>
      </c>
      <c r="V627" t="str">
        <f t="shared" si="170"/>
        <v xml:space="preserve"> </v>
      </c>
      <c r="W627">
        <f t="shared" si="171"/>
        <v>0</v>
      </c>
      <c r="X627" t="str">
        <f t="shared" si="172"/>
        <v xml:space="preserve"> </v>
      </c>
    </row>
    <row r="628" spans="1:24" x14ac:dyDescent="0.25">
      <c r="A628">
        <v>25000</v>
      </c>
      <c r="B628">
        <v>4345</v>
      </c>
      <c r="C628" t="s">
        <v>8319</v>
      </c>
      <c r="D628" t="s">
        <v>8320</v>
      </c>
      <c r="E628" t="s">
        <v>8220</v>
      </c>
      <c r="F628">
        <f t="shared" si="156"/>
        <v>17.380000000000003</v>
      </c>
      <c r="H628" t="str">
        <f t="shared" si="157"/>
        <v xml:space="preserve"> </v>
      </c>
      <c r="I628" t="str">
        <f t="shared" si="158"/>
        <v xml:space="preserve"> </v>
      </c>
      <c r="J628" t="str">
        <f t="shared" si="159"/>
        <v xml:space="preserve"> </v>
      </c>
      <c r="K628" t="str">
        <f t="shared" si="160"/>
        <v xml:space="preserve"> </v>
      </c>
      <c r="L628" t="str">
        <f t="shared" si="161"/>
        <v xml:space="preserve"> </v>
      </c>
      <c r="M628" t="str">
        <f t="shared" si="162"/>
        <v xml:space="preserve"> </v>
      </c>
      <c r="N628">
        <f t="shared" si="163"/>
        <v>25000</v>
      </c>
      <c r="O628" t="str">
        <f t="shared" si="164"/>
        <v xml:space="preserve"> </v>
      </c>
      <c r="Q628" t="str">
        <f t="shared" si="165"/>
        <v xml:space="preserve"> </v>
      </c>
      <c r="R628" t="str">
        <f t="shared" si="166"/>
        <v xml:space="preserve"> </v>
      </c>
      <c r="S628" t="str">
        <f t="shared" si="167"/>
        <v xml:space="preserve"> </v>
      </c>
      <c r="T628" t="str">
        <f t="shared" si="168"/>
        <v xml:space="preserve"> </v>
      </c>
      <c r="U628" t="str">
        <f t="shared" si="169"/>
        <v xml:space="preserve"> </v>
      </c>
      <c r="V628" t="str">
        <f t="shared" si="170"/>
        <v xml:space="preserve"> </v>
      </c>
      <c r="W628">
        <f t="shared" si="171"/>
        <v>17.380000000000003</v>
      </c>
      <c r="X628" t="str">
        <f t="shared" si="172"/>
        <v xml:space="preserve"> </v>
      </c>
    </row>
    <row r="629" spans="1:24" x14ac:dyDescent="0.25">
      <c r="A629">
        <v>450000</v>
      </c>
      <c r="B629">
        <v>90</v>
      </c>
      <c r="C629" t="s">
        <v>8319</v>
      </c>
      <c r="D629" t="s">
        <v>8320</v>
      </c>
      <c r="E629" t="s">
        <v>8220</v>
      </c>
      <c r="F629">
        <f t="shared" si="156"/>
        <v>0.02</v>
      </c>
      <c r="H629" t="str">
        <f t="shared" si="157"/>
        <v xml:space="preserve"> </v>
      </c>
      <c r="I629" t="str">
        <f t="shared" si="158"/>
        <v xml:space="preserve"> </v>
      </c>
      <c r="J629" t="str">
        <f t="shared" si="159"/>
        <v xml:space="preserve"> </v>
      </c>
      <c r="K629" t="str">
        <f t="shared" si="160"/>
        <v xml:space="preserve"> </v>
      </c>
      <c r="L629" t="str">
        <f t="shared" si="161"/>
        <v xml:space="preserve"> </v>
      </c>
      <c r="M629" t="str">
        <f t="shared" si="162"/>
        <v xml:space="preserve"> </v>
      </c>
      <c r="N629">
        <f t="shared" si="163"/>
        <v>450000</v>
      </c>
      <c r="O629" t="str">
        <f t="shared" si="164"/>
        <v xml:space="preserve"> </v>
      </c>
      <c r="Q629" t="str">
        <f t="shared" si="165"/>
        <v xml:space="preserve"> </v>
      </c>
      <c r="R629" t="str">
        <f t="shared" si="166"/>
        <v xml:space="preserve"> </v>
      </c>
      <c r="S629" t="str">
        <f t="shared" si="167"/>
        <v xml:space="preserve"> </v>
      </c>
      <c r="T629" t="str">
        <f t="shared" si="168"/>
        <v xml:space="preserve"> </v>
      </c>
      <c r="U629" t="str">
        <f t="shared" si="169"/>
        <v xml:space="preserve"> </v>
      </c>
      <c r="V629" t="str">
        <f t="shared" si="170"/>
        <v xml:space="preserve"> </v>
      </c>
      <c r="W629">
        <f t="shared" si="171"/>
        <v>0.02</v>
      </c>
      <c r="X629" t="str">
        <f t="shared" si="172"/>
        <v xml:space="preserve"> </v>
      </c>
    </row>
    <row r="630" spans="1:24" x14ac:dyDescent="0.25">
      <c r="A630">
        <v>5000</v>
      </c>
      <c r="B630">
        <v>0</v>
      </c>
      <c r="C630" t="s">
        <v>8319</v>
      </c>
      <c r="D630" t="s">
        <v>8320</v>
      </c>
      <c r="E630" t="s">
        <v>8220</v>
      </c>
      <c r="F630">
        <f t="shared" si="156"/>
        <v>0</v>
      </c>
      <c r="H630" t="str">
        <f t="shared" si="157"/>
        <v xml:space="preserve"> </v>
      </c>
      <c r="I630" t="str">
        <f t="shared" si="158"/>
        <v xml:space="preserve"> </v>
      </c>
      <c r="J630" t="str">
        <f t="shared" si="159"/>
        <v xml:space="preserve"> </v>
      </c>
      <c r="K630" t="str">
        <f t="shared" si="160"/>
        <v xml:space="preserve"> </v>
      </c>
      <c r="L630" t="str">
        <f t="shared" si="161"/>
        <v xml:space="preserve"> </v>
      </c>
      <c r="M630" t="str">
        <f t="shared" si="162"/>
        <v xml:space="preserve"> </v>
      </c>
      <c r="N630">
        <f t="shared" si="163"/>
        <v>5000</v>
      </c>
      <c r="O630" t="str">
        <f t="shared" si="164"/>
        <v xml:space="preserve"> </v>
      </c>
      <c r="Q630" t="str">
        <f t="shared" si="165"/>
        <v xml:space="preserve"> </v>
      </c>
      <c r="R630" t="str">
        <f t="shared" si="166"/>
        <v xml:space="preserve"> </v>
      </c>
      <c r="S630" t="str">
        <f t="shared" si="167"/>
        <v xml:space="preserve"> </v>
      </c>
      <c r="T630" t="str">
        <f t="shared" si="168"/>
        <v xml:space="preserve"> </v>
      </c>
      <c r="U630" t="str">
        <f t="shared" si="169"/>
        <v xml:space="preserve"> </v>
      </c>
      <c r="V630" t="str">
        <f t="shared" si="170"/>
        <v xml:space="preserve"> </v>
      </c>
      <c r="W630">
        <f t="shared" si="171"/>
        <v>0</v>
      </c>
      <c r="X630" t="str">
        <f t="shared" si="172"/>
        <v xml:space="preserve"> </v>
      </c>
    </row>
    <row r="631" spans="1:24" x14ac:dyDescent="0.25">
      <c r="A631">
        <v>200000</v>
      </c>
      <c r="B631">
        <v>350</v>
      </c>
      <c r="C631" t="s">
        <v>8319</v>
      </c>
      <c r="D631" t="s">
        <v>8320</v>
      </c>
      <c r="E631" t="s">
        <v>8220</v>
      </c>
      <c r="F631">
        <f t="shared" si="156"/>
        <v>0.17500000000000002</v>
      </c>
      <c r="H631" t="str">
        <f t="shared" si="157"/>
        <v xml:space="preserve"> </v>
      </c>
      <c r="I631" t="str">
        <f t="shared" si="158"/>
        <v xml:space="preserve"> </v>
      </c>
      <c r="J631" t="str">
        <f t="shared" si="159"/>
        <v xml:space="preserve"> </v>
      </c>
      <c r="K631" t="str">
        <f t="shared" si="160"/>
        <v xml:space="preserve"> </v>
      </c>
      <c r="L631" t="str">
        <f t="shared" si="161"/>
        <v xml:space="preserve"> </v>
      </c>
      <c r="M631" t="str">
        <f t="shared" si="162"/>
        <v xml:space="preserve"> </v>
      </c>
      <c r="N631">
        <f t="shared" si="163"/>
        <v>200000</v>
      </c>
      <c r="O631" t="str">
        <f t="shared" si="164"/>
        <v xml:space="preserve"> </v>
      </c>
      <c r="Q631" t="str">
        <f t="shared" si="165"/>
        <v xml:space="preserve"> </v>
      </c>
      <c r="R631" t="str">
        <f t="shared" si="166"/>
        <v xml:space="preserve"> </v>
      </c>
      <c r="S631" t="str">
        <f t="shared" si="167"/>
        <v xml:space="preserve"> </v>
      </c>
      <c r="T631" t="str">
        <f t="shared" si="168"/>
        <v xml:space="preserve"> </v>
      </c>
      <c r="U631" t="str">
        <f t="shared" si="169"/>
        <v xml:space="preserve"> </v>
      </c>
      <c r="V631" t="str">
        <f t="shared" si="170"/>
        <v xml:space="preserve"> </v>
      </c>
      <c r="W631">
        <f t="shared" si="171"/>
        <v>0.17500000000000002</v>
      </c>
      <c r="X631" t="str">
        <f t="shared" si="172"/>
        <v xml:space="preserve"> </v>
      </c>
    </row>
    <row r="632" spans="1:24" x14ac:dyDescent="0.25">
      <c r="A632">
        <v>11999</v>
      </c>
      <c r="B632">
        <v>10</v>
      </c>
      <c r="C632" t="s">
        <v>8319</v>
      </c>
      <c r="D632" t="s">
        <v>8320</v>
      </c>
      <c r="E632" t="s">
        <v>8220</v>
      </c>
      <c r="F632">
        <f t="shared" si="156"/>
        <v>8.3340278356529712E-2</v>
      </c>
      <c r="H632" t="str">
        <f t="shared" si="157"/>
        <v xml:space="preserve"> </v>
      </c>
      <c r="I632" t="str">
        <f t="shared" si="158"/>
        <v xml:space="preserve"> </v>
      </c>
      <c r="J632" t="str">
        <f t="shared" si="159"/>
        <v xml:space="preserve"> </v>
      </c>
      <c r="K632" t="str">
        <f t="shared" si="160"/>
        <v xml:space="preserve"> </v>
      </c>
      <c r="L632" t="str">
        <f t="shared" si="161"/>
        <v xml:space="preserve"> </v>
      </c>
      <c r="M632" t="str">
        <f t="shared" si="162"/>
        <v xml:space="preserve"> </v>
      </c>
      <c r="N632">
        <f t="shared" si="163"/>
        <v>11999</v>
      </c>
      <c r="O632" t="str">
        <f t="shared" si="164"/>
        <v xml:space="preserve"> </v>
      </c>
      <c r="Q632" t="str">
        <f t="shared" si="165"/>
        <v xml:space="preserve"> </v>
      </c>
      <c r="R632" t="str">
        <f t="shared" si="166"/>
        <v xml:space="preserve"> </v>
      </c>
      <c r="S632" t="str">
        <f t="shared" si="167"/>
        <v xml:space="preserve"> </v>
      </c>
      <c r="T632" t="str">
        <f t="shared" si="168"/>
        <v xml:space="preserve"> </v>
      </c>
      <c r="U632" t="str">
        <f t="shared" si="169"/>
        <v xml:space="preserve"> </v>
      </c>
      <c r="V632" t="str">
        <f t="shared" si="170"/>
        <v xml:space="preserve"> </v>
      </c>
      <c r="W632">
        <f t="shared" si="171"/>
        <v>8.3340278356529712E-2</v>
      </c>
      <c r="X632" t="str">
        <f t="shared" si="172"/>
        <v xml:space="preserve"> </v>
      </c>
    </row>
    <row r="633" spans="1:24" x14ac:dyDescent="0.25">
      <c r="A633">
        <v>50000</v>
      </c>
      <c r="B633">
        <v>690</v>
      </c>
      <c r="C633" t="s">
        <v>8319</v>
      </c>
      <c r="D633" t="s">
        <v>8320</v>
      </c>
      <c r="E633" t="s">
        <v>8220</v>
      </c>
      <c r="F633">
        <f t="shared" si="156"/>
        <v>1.38</v>
      </c>
      <c r="H633" t="str">
        <f t="shared" si="157"/>
        <v xml:space="preserve"> </v>
      </c>
      <c r="I633" t="str">
        <f t="shared" si="158"/>
        <v xml:space="preserve"> </v>
      </c>
      <c r="J633" t="str">
        <f t="shared" si="159"/>
        <v xml:space="preserve"> </v>
      </c>
      <c r="K633" t="str">
        <f t="shared" si="160"/>
        <v xml:space="preserve"> </v>
      </c>
      <c r="L633" t="str">
        <f t="shared" si="161"/>
        <v xml:space="preserve"> </v>
      </c>
      <c r="M633" t="str">
        <f t="shared" si="162"/>
        <v xml:space="preserve"> </v>
      </c>
      <c r="N633">
        <f t="shared" si="163"/>
        <v>50000</v>
      </c>
      <c r="O633" t="str">
        <f t="shared" si="164"/>
        <v xml:space="preserve"> </v>
      </c>
      <c r="Q633" t="str">
        <f t="shared" si="165"/>
        <v xml:space="preserve"> </v>
      </c>
      <c r="R633" t="str">
        <f t="shared" si="166"/>
        <v xml:space="preserve"> </v>
      </c>
      <c r="S633" t="str">
        <f t="shared" si="167"/>
        <v xml:space="preserve"> </v>
      </c>
      <c r="T633" t="str">
        <f t="shared" si="168"/>
        <v xml:space="preserve"> </v>
      </c>
      <c r="U633" t="str">
        <f t="shared" si="169"/>
        <v xml:space="preserve"> </v>
      </c>
      <c r="V633" t="str">
        <f t="shared" si="170"/>
        <v xml:space="preserve"> </v>
      </c>
      <c r="W633">
        <f t="shared" si="171"/>
        <v>1.38</v>
      </c>
      <c r="X633" t="str">
        <f t="shared" si="172"/>
        <v xml:space="preserve"> </v>
      </c>
    </row>
    <row r="634" spans="1:24" x14ac:dyDescent="0.25">
      <c r="A634">
        <v>20000</v>
      </c>
      <c r="B634">
        <v>0</v>
      </c>
      <c r="C634" t="s">
        <v>8319</v>
      </c>
      <c r="D634" t="s">
        <v>8320</v>
      </c>
      <c r="E634" t="s">
        <v>8220</v>
      </c>
      <c r="F634">
        <f t="shared" si="156"/>
        <v>0</v>
      </c>
      <c r="H634" t="str">
        <f t="shared" si="157"/>
        <v xml:space="preserve"> </v>
      </c>
      <c r="I634" t="str">
        <f t="shared" si="158"/>
        <v xml:space="preserve"> </v>
      </c>
      <c r="J634" t="str">
        <f t="shared" si="159"/>
        <v xml:space="preserve"> </v>
      </c>
      <c r="K634" t="str">
        <f t="shared" si="160"/>
        <v xml:space="preserve"> </v>
      </c>
      <c r="L634" t="str">
        <f t="shared" si="161"/>
        <v xml:space="preserve"> </v>
      </c>
      <c r="M634" t="str">
        <f t="shared" si="162"/>
        <v xml:space="preserve"> </v>
      </c>
      <c r="N634">
        <f t="shared" si="163"/>
        <v>20000</v>
      </c>
      <c r="O634" t="str">
        <f t="shared" si="164"/>
        <v xml:space="preserve"> </v>
      </c>
      <c r="Q634" t="str">
        <f t="shared" si="165"/>
        <v xml:space="preserve"> </v>
      </c>
      <c r="R634" t="str">
        <f t="shared" si="166"/>
        <v xml:space="preserve"> </v>
      </c>
      <c r="S634" t="str">
        <f t="shared" si="167"/>
        <v xml:space="preserve"> </v>
      </c>
      <c r="T634" t="str">
        <f t="shared" si="168"/>
        <v xml:space="preserve"> </v>
      </c>
      <c r="U634" t="str">
        <f t="shared" si="169"/>
        <v xml:space="preserve"> </v>
      </c>
      <c r="V634" t="str">
        <f t="shared" si="170"/>
        <v xml:space="preserve"> </v>
      </c>
      <c r="W634">
        <f t="shared" si="171"/>
        <v>0</v>
      </c>
      <c r="X634" t="str">
        <f t="shared" si="172"/>
        <v xml:space="preserve"> </v>
      </c>
    </row>
    <row r="635" spans="1:24" x14ac:dyDescent="0.25">
      <c r="A635">
        <v>10000</v>
      </c>
      <c r="B635">
        <v>1245</v>
      </c>
      <c r="C635" t="s">
        <v>8319</v>
      </c>
      <c r="D635" t="s">
        <v>8320</v>
      </c>
      <c r="E635" t="s">
        <v>8220</v>
      </c>
      <c r="F635">
        <f t="shared" si="156"/>
        <v>12.45</v>
      </c>
      <c r="H635" t="str">
        <f t="shared" si="157"/>
        <v xml:space="preserve"> </v>
      </c>
      <c r="I635" t="str">
        <f t="shared" si="158"/>
        <v xml:space="preserve"> </v>
      </c>
      <c r="J635" t="str">
        <f t="shared" si="159"/>
        <v xml:space="preserve"> </v>
      </c>
      <c r="K635" t="str">
        <f t="shared" si="160"/>
        <v xml:space="preserve"> </v>
      </c>
      <c r="L635" t="str">
        <f t="shared" si="161"/>
        <v xml:space="preserve"> </v>
      </c>
      <c r="M635" t="str">
        <f t="shared" si="162"/>
        <v xml:space="preserve"> </v>
      </c>
      <c r="N635">
        <f t="shared" si="163"/>
        <v>10000</v>
      </c>
      <c r="O635" t="str">
        <f t="shared" si="164"/>
        <v xml:space="preserve"> </v>
      </c>
      <c r="Q635" t="str">
        <f t="shared" si="165"/>
        <v xml:space="preserve"> </v>
      </c>
      <c r="R635" t="str">
        <f t="shared" si="166"/>
        <v xml:space="preserve"> </v>
      </c>
      <c r="S635" t="str">
        <f t="shared" si="167"/>
        <v xml:space="preserve"> </v>
      </c>
      <c r="T635" t="str">
        <f t="shared" si="168"/>
        <v xml:space="preserve"> </v>
      </c>
      <c r="U635" t="str">
        <f t="shared" si="169"/>
        <v xml:space="preserve"> </v>
      </c>
      <c r="V635" t="str">
        <f t="shared" si="170"/>
        <v xml:space="preserve"> </v>
      </c>
      <c r="W635">
        <f t="shared" si="171"/>
        <v>12.45</v>
      </c>
      <c r="X635" t="str">
        <f t="shared" si="172"/>
        <v xml:space="preserve"> </v>
      </c>
    </row>
    <row r="636" spans="1:24" x14ac:dyDescent="0.25">
      <c r="A636">
        <v>5000</v>
      </c>
      <c r="B636">
        <v>1</v>
      </c>
      <c r="C636" t="s">
        <v>8319</v>
      </c>
      <c r="D636" t="s">
        <v>8320</v>
      </c>
      <c r="E636" t="s">
        <v>8220</v>
      </c>
      <c r="F636">
        <f t="shared" si="156"/>
        <v>0.02</v>
      </c>
      <c r="H636" t="str">
        <f t="shared" si="157"/>
        <v xml:space="preserve"> </v>
      </c>
      <c r="I636" t="str">
        <f t="shared" si="158"/>
        <v xml:space="preserve"> </v>
      </c>
      <c r="J636" t="str">
        <f t="shared" si="159"/>
        <v xml:space="preserve"> </v>
      </c>
      <c r="K636" t="str">
        <f t="shared" si="160"/>
        <v xml:space="preserve"> </v>
      </c>
      <c r="L636" t="str">
        <f t="shared" si="161"/>
        <v xml:space="preserve"> </v>
      </c>
      <c r="M636" t="str">
        <f t="shared" si="162"/>
        <v xml:space="preserve"> </v>
      </c>
      <c r="N636">
        <f t="shared" si="163"/>
        <v>5000</v>
      </c>
      <c r="O636" t="str">
        <f t="shared" si="164"/>
        <v xml:space="preserve"> </v>
      </c>
      <c r="Q636" t="str">
        <f t="shared" si="165"/>
        <v xml:space="preserve"> </v>
      </c>
      <c r="R636" t="str">
        <f t="shared" si="166"/>
        <v xml:space="preserve"> </v>
      </c>
      <c r="S636" t="str">
        <f t="shared" si="167"/>
        <v xml:space="preserve"> </v>
      </c>
      <c r="T636" t="str">
        <f t="shared" si="168"/>
        <v xml:space="preserve"> </v>
      </c>
      <c r="U636" t="str">
        <f t="shared" si="169"/>
        <v xml:space="preserve"> </v>
      </c>
      <c r="V636" t="str">
        <f t="shared" si="170"/>
        <v xml:space="preserve"> </v>
      </c>
      <c r="W636">
        <f t="shared" si="171"/>
        <v>0.02</v>
      </c>
      <c r="X636" t="str">
        <f t="shared" si="172"/>
        <v xml:space="preserve"> </v>
      </c>
    </row>
    <row r="637" spans="1:24" x14ac:dyDescent="0.25">
      <c r="A637">
        <v>25000</v>
      </c>
      <c r="B637">
        <v>2</v>
      </c>
      <c r="C637" t="s">
        <v>8319</v>
      </c>
      <c r="D637" t="s">
        <v>8320</v>
      </c>
      <c r="E637" t="s">
        <v>8220</v>
      </c>
      <c r="F637">
        <f t="shared" si="156"/>
        <v>8.0000000000000002E-3</v>
      </c>
      <c r="H637" t="str">
        <f t="shared" si="157"/>
        <v xml:space="preserve"> </v>
      </c>
      <c r="I637" t="str">
        <f t="shared" si="158"/>
        <v xml:space="preserve"> </v>
      </c>
      <c r="J637" t="str">
        <f t="shared" si="159"/>
        <v xml:space="preserve"> </v>
      </c>
      <c r="K637" t="str">
        <f t="shared" si="160"/>
        <v xml:space="preserve"> </v>
      </c>
      <c r="L637" t="str">
        <f t="shared" si="161"/>
        <v xml:space="preserve"> </v>
      </c>
      <c r="M637" t="str">
        <f t="shared" si="162"/>
        <v xml:space="preserve"> </v>
      </c>
      <c r="N637">
        <f t="shared" si="163"/>
        <v>25000</v>
      </c>
      <c r="O637" t="str">
        <f t="shared" si="164"/>
        <v xml:space="preserve"> </v>
      </c>
      <c r="Q637" t="str">
        <f t="shared" si="165"/>
        <v xml:space="preserve"> </v>
      </c>
      <c r="R637" t="str">
        <f t="shared" si="166"/>
        <v xml:space="preserve"> </v>
      </c>
      <c r="S637" t="str">
        <f t="shared" si="167"/>
        <v xml:space="preserve"> </v>
      </c>
      <c r="T637" t="str">
        <f t="shared" si="168"/>
        <v xml:space="preserve"> </v>
      </c>
      <c r="U637" t="str">
        <f t="shared" si="169"/>
        <v xml:space="preserve"> </v>
      </c>
      <c r="V637" t="str">
        <f t="shared" si="170"/>
        <v xml:space="preserve"> </v>
      </c>
      <c r="W637">
        <f t="shared" si="171"/>
        <v>8.0000000000000002E-3</v>
      </c>
      <c r="X637" t="str">
        <f t="shared" si="172"/>
        <v xml:space="preserve"> </v>
      </c>
    </row>
    <row r="638" spans="1:24" x14ac:dyDescent="0.25">
      <c r="A638">
        <v>2000</v>
      </c>
      <c r="B638">
        <v>4</v>
      </c>
      <c r="C638" t="s">
        <v>8319</v>
      </c>
      <c r="D638" t="s">
        <v>8320</v>
      </c>
      <c r="E638" t="s">
        <v>8220</v>
      </c>
      <c r="F638">
        <f t="shared" si="156"/>
        <v>0.2</v>
      </c>
      <c r="H638" t="str">
        <f t="shared" si="157"/>
        <v xml:space="preserve"> </v>
      </c>
      <c r="I638" t="str">
        <f t="shared" si="158"/>
        <v xml:space="preserve"> </v>
      </c>
      <c r="J638" t="str">
        <f t="shared" si="159"/>
        <v xml:space="preserve"> </v>
      </c>
      <c r="K638" t="str">
        <f t="shared" si="160"/>
        <v xml:space="preserve"> </v>
      </c>
      <c r="L638" t="str">
        <f t="shared" si="161"/>
        <v xml:space="preserve"> </v>
      </c>
      <c r="M638" t="str">
        <f t="shared" si="162"/>
        <v xml:space="preserve"> </v>
      </c>
      <c r="N638">
        <f t="shared" si="163"/>
        <v>2000</v>
      </c>
      <c r="O638" t="str">
        <f t="shared" si="164"/>
        <v xml:space="preserve"> </v>
      </c>
      <c r="Q638" t="str">
        <f t="shared" si="165"/>
        <v xml:space="preserve"> </v>
      </c>
      <c r="R638" t="str">
        <f t="shared" si="166"/>
        <v xml:space="preserve"> </v>
      </c>
      <c r="S638" t="str">
        <f t="shared" si="167"/>
        <v xml:space="preserve"> </v>
      </c>
      <c r="T638" t="str">
        <f t="shared" si="168"/>
        <v xml:space="preserve"> </v>
      </c>
      <c r="U638" t="str">
        <f t="shared" si="169"/>
        <v xml:space="preserve"> </v>
      </c>
      <c r="V638" t="str">
        <f t="shared" si="170"/>
        <v xml:space="preserve"> </v>
      </c>
      <c r="W638">
        <f t="shared" si="171"/>
        <v>0.2</v>
      </c>
      <c r="X638" t="str">
        <f t="shared" si="172"/>
        <v xml:space="preserve"> </v>
      </c>
    </row>
    <row r="639" spans="1:24" x14ac:dyDescent="0.25">
      <c r="A639">
        <v>100000</v>
      </c>
      <c r="B639">
        <v>0</v>
      </c>
      <c r="C639" t="s">
        <v>8319</v>
      </c>
      <c r="D639" t="s">
        <v>8320</v>
      </c>
      <c r="E639" t="s">
        <v>8220</v>
      </c>
      <c r="F639">
        <f t="shared" si="156"/>
        <v>0</v>
      </c>
      <c r="H639" t="str">
        <f t="shared" si="157"/>
        <v xml:space="preserve"> </v>
      </c>
      <c r="I639" t="str">
        <f t="shared" si="158"/>
        <v xml:space="preserve"> </v>
      </c>
      <c r="J639" t="str">
        <f t="shared" si="159"/>
        <v xml:space="preserve"> </v>
      </c>
      <c r="K639" t="str">
        <f t="shared" si="160"/>
        <v xml:space="preserve"> </v>
      </c>
      <c r="L639" t="str">
        <f t="shared" si="161"/>
        <v xml:space="preserve"> </v>
      </c>
      <c r="M639" t="str">
        <f t="shared" si="162"/>
        <v xml:space="preserve"> </v>
      </c>
      <c r="N639">
        <f t="shared" si="163"/>
        <v>100000</v>
      </c>
      <c r="O639" t="str">
        <f t="shared" si="164"/>
        <v xml:space="preserve"> </v>
      </c>
      <c r="Q639" t="str">
        <f t="shared" si="165"/>
        <v xml:space="preserve"> </v>
      </c>
      <c r="R639" t="str">
        <f t="shared" si="166"/>
        <v xml:space="preserve"> </v>
      </c>
      <c r="S639" t="str">
        <f t="shared" si="167"/>
        <v xml:space="preserve"> </v>
      </c>
      <c r="T639" t="str">
        <f t="shared" si="168"/>
        <v xml:space="preserve"> </v>
      </c>
      <c r="U639" t="str">
        <f t="shared" si="169"/>
        <v xml:space="preserve"> </v>
      </c>
      <c r="V639" t="str">
        <f t="shared" si="170"/>
        <v xml:space="preserve"> </v>
      </c>
      <c r="W639">
        <f t="shared" si="171"/>
        <v>0</v>
      </c>
      <c r="X639" t="str">
        <f t="shared" si="172"/>
        <v xml:space="preserve"> </v>
      </c>
    </row>
    <row r="640" spans="1:24" x14ac:dyDescent="0.25">
      <c r="A640">
        <v>200000</v>
      </c>
      <c r="B640">
        <v>18</v>
      </c>
      <c r="C640" t="s">
        <v>8319</v>
      </c>
      <c r="D640" t="s">
        <v>8320</v>
      </c>
      <c r="E640" t="s">
        <v>8220</v>
      </c>
      <c r="F640">
        <f t="shared" si="156"/>
        <v>9.0000000000000011E-3</v>
      </c>
      <c r="H640" t="str">
        <f t="shared" si="157"/>
        <v xml:space="preserve"> </v>
      </c>
      <c r="I640" t="str">
        <f t="shared" si="158"/>
        <v xml:space="preserve"> </v>
      </c>
      <c r="J640" t="str">
        <f t="shared" si="159"/>
        <v xml:space="preserve"> </v>
      </c>
      <c r="K640" t="str">
        <f t="shared" si="160"/>
        <v xml:space="preserve"> </v>
      </c>
      <c r="L640" t="str">
        <f t="shared" si="161"/>
        <v xml:space="preserve"> </v>
      </c>
      <c r="M640" t="str">
        <f t="shared" si="162"/>
        <v xml:space="preserve"> </v>
      </c>
      <c r="N640">
        <f t="shared" si="163"/>
        <v>200000</v>
      </c>
      <c r="O640" t="str">
        <f t="shared" si="164"/>
        <v xml:space="preserve"> </v>
      </c>
      <c r="Q640" t="str">
        <f t="shared" si="165"/>
        <v xml:space="preserve"> </v>
      </c>
      <c r="R640" t="str">
        <f t="shared" si="166"/>
        <v xml:space="preserve"> </v>
      </c>
      <c r="S640" t="str">
        <f t="shared" si="167"/>
        <v xml:space="preserve"> </v>
      </c>
      <c r="T640" t="str">
        <f t="shared" si="168"/>
        <v xml:space="preserve"> </v>
      </c>
      <c r="U640" t="str">
        <f t="shared" si="169"/>
        <v xml:space="preserve"> </v>
      </c>
      <c r="V640" t="str">
        <f t="shared" si="170"/>
        <v xml:space="preserve"> </v>
      </c>
      <c r="W640">
        <f t="shared" si="171"/>
        <v>9.0000000000000011E-3</v>
      </c>
      <c r="X640" t="str">
        <f t="shared" si="172"/>
        <v xml:space="preserve"> </v>
      </c>
    </row>
    <row r="641" spans="1:24" x14ac:dyDescent="0.25">
      <c r="A641">
        <v>1000000</v>
      </c>
      <c r="B641">
        <v>1</v>
      </c>
      <c r="C641" t="s">
        <v>8319</v>
      </c>
      <c r="D641" t="s">
        <v>8320</v>
      </c>
      <c r="E641" t="s">
        <v>8220</v>
      </c>
      <c r="F641">
        <f t="shared" si="156"/>
        <v>9.9999999999999991E-5</v>
      </c>
      <c r="H641" t="str">
        <f t="shared" si="157"/>
        <v xml:space="preserve"> </v>
      </c>
      <c r="I641" t="str">
        <f t="shared" si="158"/>
        <v xml:space="preserve"> </v>
      </c>
      <c r="J641" t="str">
        <f t="shared" si="159"/>
        <v xml:space="preserve"> </v>
      </c>
      <c r="K641" t="str">
        <f t="shared" si="160"/>
        <v xml:space="preserve"> </v>
      </c>
      <c r="L641" t="str">
        <f t="shared" si="161"/>
        <v xml:space="preserve"> </v>
      </c>
      <c r="M641" t="str">
        <f t="shared" si="162"/>
        <v xml:space="preserve"> </v>
      </c>
      <c r="N641">
        <f t="shared" si="163"/>
        <v>1000000</v>
      </c>
      <c r="O641" t="str">
        <f t="shared" si="164"/>
        <v xml:space="preserve"> </v>
      </c>
      <c r="Q641" t="str">
        <f t="shared" si="165"/>
        <v xml:space="preserve"> </v>
      </c>
      <c r="R641" t="str">
        <f t="shared" si="166"/>
        <v xml:space="preserve"> </v>
      </c>
      <c r="S641" t="str">
        <f t="shared" si="167"/>
        <v xml:space="preserve"> </v>
      </c>
      <c r="T641" t="str">
        <f t="shared" si="168"/>
        <v xml:space="preserve"> </v>
      </c>
      <c r="U641" t="str">
        <f t="shared" si="169"/>
        <v xml:space="preserve"> </v>
      </c>
      <c r="V641" t="str">
        <f t="shared" si="170"/>
        <v xml:space="preserve"> </v>
      </c>
      <c r="W641">
        <f t="shared" si="171"/>
        <v>9.9999999999999991E-5</v>
      </c>
      <c r="X641" t="str">
        <f t="shared" si="172"/>
        <v xml:space="preserve"> </v>
      </c>
    </row>
    <row r="642" spans="1:24" x14ac:dyDescent="0.25">
      <c r="A642">
        <v>70</v>
      </c>
      <c r="B642">
        <v>101</v>
      </c>
      <c r="C642" t="s">
        <v>8319</v>
      </c>
      <c r="D642" t="s">
        <v>8321</v>
      </c>
      <c r="E642" t="s">
        <v>8219</v>
      </c>
      <c r="F642">
        <f t="shared" si="156"/>
        <v>144.28571428571428</v>
      </c>
      <c r="H642" t="str">
        <f t="shared" si="157"/>
        <v xml:space="preserve"> </v>
      </c>
      <c r="I642" t="str">
        <f t="shared" si="158"/>
        <v xml:space="preserve"> </v>
      </c>
      <c r="J642" t="str">
        <f t="shared" si="159"/>
        <v xml:space="preserve"> </v>
      </c>
      <c r="K642" t="str">
        <f t="shared" si="160"/>
        <v xml:space="preserve"> </v>
      </c>
      <c r="L642" t="str">
        <f t="shared" si="161"/>
        <v xml:space="preserve"> </v>
      </c>
      <c r="M642" t="str">
        <f t="shared" si="162"/>
        <v xml:space="preserve"> </v>
      </c>
      <c r="N642">
        <f t="shared" si="163"/>
        <v>70</v>
      </c>
      <c r="O642" t="str">
        <f t="shared" si="164"/>
        <v xml:space="preserve"> </v>
      </c>
      <c r="Q642" t="str">
        <f t="shared" si="165"/>
        <v xml:space="preserve"> </v>
      </c>
      <c r="R642" t="str">
        <f t="shared" si="166"/>
        <v xml:space="preserve"> </v>
      </c>
      <c r="S642" t="str">
        <f t="shared" si="167"/>
        <v xml:space="preserve"> </v>
      </c>
      <c r="T642" t="str">
        <f t="shared" si="168"/>
        <v xml:space="preserve"> </v>
      </c>
      <c r="U642" t="str">
        <f t="shared" si="169"/>
        <v xml:space="preserve"> </v>
      </c>
      <c r="V642" t="str">
        <f t="shared" si="170"/>
        <v xml:space="preserve"> </v>
      </c>
      <c r="W642">
        <f t="shared" si="171"/>
        <v>144.28571428571428</v>
      </c>
      <c r="X642" t="str">
        <f t="shared" si="172"/>
        <v xml:space="preserve"> </v>
      </c>
    </row>
    <row r="643" spans="1:24" x14ac:dyDescent="0.25">
      <c r="A643">
        <v>40000</v>
      </c>
      <c r="B643">
        <v>47665</v>
      </c>
      <c r="C643" t="s">
        <v>8319</v>
      </c>
      <c r="D643" t="s">
        <v>8321</v>
      </c>
      <c r="E643" t="s">
        <v>8219</v>
      </c>
      <c r="F643">
        <f t="shared" ref="F643:F706" si="173">(B643/A643)*100</f>
        <v>119.16249999999999</v>
      </c>
      <c r="H643" t="str">
        <f t="shared" ref="H643:H706" si="174">IF(C643="film &amp; video",A643," ")</f>
        <v xml:space="preserve"> </v>
      </c>
      <c r="I643" t="str">
        <f t="shared" ref="I643:I706" si="175">IF(C643="food",A643," ")</f>
        <v xml:space="preserve"> </v>
      </c>
      <c r="J643" t="str">
        <f t="shared" ref="J643:J706" si="176">IF(C643="games",A643," ")</f>
        <v xml:space="preserve"> </v>
      </c>
      <c r="K643" t="str">
        <f t="shared" ref="K643:K706" si="177">IF(C643="music",A643," ")</f>
        <v xml:space="preserve"> </v>
      </c>
      <c r="L643" t="str">
        <f t="shared" ref="L643:L706" si="178">IF(C643="photography",A643," ")</f>
        <v xml:space="preserve"> </v>
      </c>
      <c r="M643" t="str">
        <f t="shared" ref="M643:M706" si="179">IF(C643="publishing",A643," ")</f>
        <v xml:space="preserve"> </v>
      </c>
      <c r="N643">
        <f t="shared" ref="N643:N706" si="180">IF(C643="technology",A643," ")</f>
        <v>40000</v>
      </c>
      <c r="O643" t="str">
        <f t="shared" ref="O643:O706" si="181">IF(C643="theater",A643," ")</f>
        <v xml:space="preserve"> </v>
      </c>
      <c r="Q643" t="str">
        <f t="shared" ref="Q643:Q706" si="182">IF($C643="film &amp; video",$F643," ")</f>
        <v xml:space="preserve"> </v>
      </c>
      <c r="R643" t="str">
        <f t="shared" ref="R643:R706" si="183">IF($C643="food",$F643," ")</f>
        <v xml:space="preserve"> </v>
      </c>
      <c r="S643" t="str">
        <f t="shared" ref="S643:S706" si="184">IF($C643="games",$F643," ")</f>
        <v xml:space="preserve"> </v>
      </c>
      <c r="T643" t="str">
        <f t="shared" ref="T643:T706" si="185">IF($C643="music",$F643," ")</f>
        <v xml:space="preserve"> </v>
      </c>
      <c r="U643" t="str">
        <f t="shared" ref="U643:U706" si="186">IF($C643="photography",$F643," ")</f>
        <v xml:space="preserve"> </v>
      </c>
      <c r="V643" t="str">
        <f t="shared" ref="V643:V706" si="187">IF($C643="publishing",$F643," ")</f>
        <v xml:space="preserve"> </v>
      </c>
      <c r="W643">
        <f t="shared" ref="W643:W706" si="188">IF($C643="technology",$F643," ")</f>
        <v>119.16249999999999</v>
      </c>
      <c r="X643" t="str">
        <f t="shared" ref="X643:X706" si="189">IF($C643="theater",$F643," ")</f>
        <v xml:space="preserve"> </v>
      </c>
    </row>
    <row r="644" spans="1:24" x14ac:dyDescent="0.25">
      <c r="A644">
        <v>20000</v>
      </c>
      <c r="B644">
        <v>292097</v>
      </c>
      <c r="C644" t="s">
        <v>8319</v>
      </c>
      <c r="D644" t="s">
        <v>8321</v>
      </c>
      <c r="E644" t="s">
        <v>8219</v>
      </c>
      <c r="F644">
        <f t="shared" si="173"/>
        <v>1460.4850000000001</v>
      </c>
      <c r="H644" t="str">
        <f t="shared" si="174"/>
        <v xml:space="preserve"> </v>
      </c>
      <c r="I644" t="str">
        <f t="shared" si="175"/>
        <v xml:space="preserve"> </v>
      </c>
      <c r="J644" t="str">
        <f t="shared" si="176"/>
        <v xml:space="preserve"> </v>
      </c>
      <c r="K644" t="str">
        <f t="shared" si="177"/>
        <v xml:space="preserve"> </v>
      </c>
      <c r="L644" t="str">
        <f t="shared" si="178"/>
        <v xml:space="preserve"> </v>
      </c>
      <c r="M644" t="str">
        <f t="shared" si="179"/>
        <v xml:space="preserve"> </v>
      </c>
      <c r="N644">
        <f t="shared" si="180"/>
        <v>20000</v>
      </c>
      <c r="O644" t="str">
        <f t="shared" si="181"/>
        <v xml:space="preserve"> </v>
      </c>
      <c r="Q644" t="str">
        <f t="shared" si="182"/>
        <v xml:space="preserve"> </v>
      </c>
      <c r="R644" t="str">
        <f t="shared" si="183"/>
        <v xml:space="preserve"> </v>
      </c>
      <c r="S644" t="str">
        <f t="shared" si="184"/>
        <v xml:space="preserve"> </v>
      </c>
      <c r="T644" t="str">
        <f t="shared" si="185"/>
        <v xml:space="preserve"> </v>
      </c>
      <c r="U644" t="str">
        <f t="shared" si="186"/>
        <v xml:space="preserve"> </v>
      </c>
      <c r="V644" t="str">
        <f t="shared" si="187"/>
        <v xml:space="preserve"> </v>
      </c>
      <c r="W644">
        <f t="shared" si="188"/>
        <v>1460.4850000000001</v>
      </c>
      <c r="X644" t="str">
        <f t="shared" si="189"/>
        <v xml:space="preserve"> </v>
      </c>
    </row>
    <row r="645" spans="1:24" x14ac:dyDescent="0.25">
      <c r="A645">
        <v>25000</v>
      </c>
      <c r="B645">
        <v>26452</v>
      </c>
      <c r="C645" t="s">
        <v>8319</v>
      </c>
      <c r="D645" t="s">
        <v>8321</v>
      </c>
      <c r="E645" t="s">
        <v>8219</v>
      </c>
      <c r="F645">
        <f t="shared" si="173"/>
        <v>105.80799999999999</v>
      </c>
      <c r="H645" t="str">
        <f t="shared" si="174"/>
        <v xml:space="preserve"> </v>
      </c>
      <c r="I645" t="str">
        <f t="shared" si="175"/>
        <v xml:space="preserve"> </v>
      </c>
      <c r="J645" t="str">
        <f t="shared" si="176"/>
        <v xml:space="preserve"> </v>
      </c>
      <c r="K645" t="str">
        <f t="shared" si="177"/>
        <v xml:space="preserve"> </v>
      </c>
      <c r="L645" t="str">
        <f t="shared" si="178"/>
        <v xml:space="preserve"> </v>
      </c>
      <c r="M645" t="str">
        <f t="shared" si="179"/>
        <v xml:space="preserve"> </v>
      </c>
      <c r="N645">
        <f t="shared" si="180"/>
        <v>25000</v>
      </c>
      <c r="O645" t="str">
        <f t="shared" si="181"/>
        <v xml:space="preserve"> </v>
      </c>
      <c r="Q645" t="str">
        <f t="shared" si="182"/>
        <v xml:space="preserve"> </v>
      </c>
      <c r="R645" t="str">
        <f t="shared" si="183"/>
        <v xml:space="preserve"> </v>
      </c>
      <c r="S645" t="str">
        <f t="shared" si="184"/>
        <v xml:space="preserve"> </v>
      </c>
      <c r="T645" t="str">
        <f t="shared" si="185"/>
        <v xml:space="preserve"> </v>
      </c>
      <c r="U645" t="str">
        <f t="shared" si="186"/>
        <v xml:space="preserve"> </v>
      </c>
      <c r="V645" t="str">
        <f t="shared" si="187"/>
        <v xml:space="preserve"> </v>
      </c>
      <c r="W645">
        <f t="shared" si="188"/>
        <v>105.80799999999999</v>
      </c>
      <c r="X645" t="str">
        <f t="shared" si="189"/>
        <v xml:space="preserve"> </v>
      </c>
    </row>
    <row r="646" spans="1:24" x14ac:dyDescent="0.25">
      <c r="A646">
        <v>25000</v>
      </c>
      <c r="B646">
        <v>75029.48</v>
      </c>
      <c r="C646" t="s">
        <v>8319</v>
      </c>
      <c r="D646" t="s">
        <v>8321</v>
      </c>
      <c r="E646" t="s">
        <v>8219</v>
      </c>
      <c r="F646">
        <f t="shared" si="173"/>
        <v>300.11791999999997</v>
      </c>
      <c r="H646" t="str">
        <f t="shared" si="174"/>
        <v xml:space="preserve"> </v>
      </c>
      <c r="I646" t="str">
        <f t="shared" si="175"/>
        <v xml:space="preserve"> </v>
      </c>
      <c r="J646" t="str">
        <f t="shared" si="176"/>
        <v xml:space="preserve"> </v>
      </c>
      <c r="K646" t="str">
        <f t="shared" si="177"/>
        <v xml:space="preserve"> </v>
      </c>
      <c r="L646" t="str">
        <f t="shared" si="178"/>
        <v xml:space="preserve"> </v>
      </c>
      <c r="M646" t="str">
        <f t="shared" si="179"/>
        <v xml:space="preserve"> </v>
      </c>
      <c r="N646">
        <f t="shared" si="180"/>
        <v>25000</v>
      </c>
      <c r="O646" t="str">
        <f t="shared" si="181"/>
        <v xml:space="preserve"> </v>
      </c>
      <c r="Q646" t="str">
        <f t="shared" si="182"/>
        <v xml:space="preserve"> </v>
      </c>
      <c r="R646" t="str">
        <f t="shared" si="183"/>
        <v xml:space="preserve"> </v>
      </c>
      <c r="S646" t="str">
        <f t="shared" si="184"/>
        <v xml:space="preserve"> </v>
      </c>
      <c r="T646" t="str">
        <f t="shared" si="185"/>
        <v xml:space="preserve"> </v>
      </c>
      <c r="U646" t="str">
        <f t="shared" si="186"/>
        <v xml:space="preserve"> </v>
      </c>
      <c r="V646" t="str">
        <f t="shared" si="187"/>
        <v xml:space="preserve"> </v>
      </c>
      <c r="W646">
        <f t="shared" si="188"/>
        <v>300.11791999999997</v>
      </c>
      <c r="X646" t="str">
        <f t="shared" si="189"/>
        <v xml:space="preserve"> </v>
      </c>
    </row>
    <row r="647" spans="1:24" x14ac:dyDescent="0.25">
      <c r="A647">
        <v>2000</v>
      </c>
      <c r="B647">
        <v>5574</v>
      </c>
      <c r="C647" t="s">
        <v>8319</v>
      </c>
      <c r="D647" t="s">
        <v>8321</v>
      </c>
      <c r="E647" t="s">
        <v>8219</v>
      </c>
      <c r="F647">
        <f t="shared" si="173"/>
        <v>278.7</v>
      </c>
      <c r="H647" t="str">
        <f t="shared" si="174"/>
        <v xml:space="preserve"> </v>
      </c>
      <c r="I647" t="str">
        <f t="shared" si="175"/>
        <v xml:space="preserve"> </v>
      </c>
      <c r="J647" t="str">
        <f t="shared" si="176"/>
        <v xml:space="preserve"> </v>
      </c>
      <c r="K647" t="str">
        <f t="shared" si="177"/>
        <v xml:space="preserve"> </v>
      </c>
      <c r="L647" t="str">
        <f t="shared" si="178"/>
        <v xml:space="preserve"> </v>
      </c>
      <c r="M647" t="str">
        <f t="shared" si="179"/>
        <v xml:space="preserve"> </v>
      </c>
      <c r="N647">
        <f t="shared" si="180"/>
        <v>2000</v>
      </c>
      <c r="O647" t="str">
        <f t="shared" si="181"/>
        <v xml:space="preserve"> </v>
      </c>
      <c r="Q647" t="str">
        <f t="shared" si="182"/>
        <v xml:space="preserve"> </v>
      </c>
      <c r="R647" t="str">
        <f t="shared" si="183"/>
        <v xml:space="preserve"> </v>
      </c>
      <c r="S647" t="str">
        <f t="shared" si="184"/>
        <v xml:space="preserve"> </v>
      </c>
      <c r="T647" t="str">
        <f t="shared" si="185"/>
        <v xml:space="preserve"> </v>
      </c>
      <c r="U647" t="str">
        <f t="shared" si="186"/>
        <v xml:space="preserve"> </v>
      </c>
      <c r="V647" t="str">
        <f t="shared" si="187"/>
        <v xml:space="preserve"> </v>
      </c>
      <c r="W647">
        <f t="shared" si="188"/>
        <v>278.7</v>
      </c>
      <c r="X647" t="str">
        <f t="shared" si="189"/>
        <v xml:space="preserve"> </v>
      </c>
    </row>
    <row r="648" spans="1:24" x14ac:dyDescent="0.25">
      <c r="A648">
        <v>800</v>
      </c>
      <c r="B648">
        <v>1055.01</v>
      </c>
      <c r="C648" t="s">
        <v>8319</v>
      </c>
      <c r="D648" t="s">
        <v>8321</v>
      </c>
      <c r="E648" t="s">
        <v>8219</v>
      </c>
      <c r="F648">
        <f t="shared" si="173"/>
        <v>131.87625</v>
      </c>
      <c r="H648" t="str">
        <f t="shared" si="174"/>
        <v xml:space="preserve"> </v>
      </c>
      <c r="I648" t="str">
        <f t="shared" si="175"/>
        <v xml:space="preserve"> </v>
      </c>
      <c r="J648" t="str">
        <f t="shared" si="176"/>
        <v xml:space="preserve"> </v>
      </c>
      <c r="K648" t="str">
        <f t="shared" si="177"/>
        <v xml:space="preserve"> </v>
      </c>
      <c r="L648" t="str">
        <f t="shared" si="178"/>
        <v xml:space="preserve"> </v>
      </c>
      <c r="M648" t="str">
        <f t="shared" si="179"/>
        <v xml:space="preserve"> </v>
      </c>
      <c r="N648">
        <f t="shared" si="180"/>
        <v>800</v>
      </c>
      <c r="O648" t="str">
        <f t="shared" si="181"/>
        <v xml:space="preserve"> </v>
      </c>
      <c r="Q648" t="str">
        <f t="shared" si="182"/>
        <v xml:space="preserve"> </v>
      </c>
      <c r="R648" t="str">
        <f t="shared" si="183"/>
        <v xml:space="preserve"> </v>
      </c>
      <c r="S648" t="str">
        <f t="shared" si="184"/>
        <v xml:space="preserve"> </v>
      </c>
      <c r="T648" t="str">
        <f t="shared" si="185"/>
        <v xml:space="preserve"> </v>
      </c>
      <c r="U648" t="str">
        <f t="shared" si="186"/>
        <v xml:space="preserve"> </v>
      </c>
      <c r="V648" t="str">
        <f t="shared" si="187"/>
        <v xml:space="preserve"> </v>
      </c>
      <c r="W648">
        <f t="shared" si="188"/>
        <v>131.87625</v>
      </c>
      <c r="X648" t="str">
        <f t="shared" si="189"/>
        <v xml:space="preserve"> </v>
      </c>
    </row>
    <row r="649" spans="1:24" x14ac:dyDescent="0.25">
      <c r="A649">
        <v>2000</v>
      </c>
      <c r="B649">
        <v>2141</v>
      </c>
      <c r="C649" t="s">
        <v>8319</v>
      </c>
      <c r="D649" t="s">
        <v>8321</v>
      </c>
      <c r="E649" t="s">
        <v>8219</v>
      </c>
      <c r="F649">
        <f t="shared" si="173"/>
        <v>107.05</v>
      </c>
      <c r="H649" t="str">
        <f t="shared" si="174"/>
        <v xml:space="preserve"> </v>
      </c>
      <c r="I649" t="str">
        <f t="shared" si="175"/>
        <v xml:space="preserve"> </v>
      </c>
      <c r="J649" t="str">
        <f t="shared" si="176"/>
        <v xml:space="preserve"> </v>
      </c>
      <c r="K649" t="str">
        <f t="shared" si="177"/>
        <v xml:space="preserve"> </v>
      </c>
      <c r="L649" t="str">
        <f t="shared" si="178"/>
        <v xml:space="preserve"> </v>
      </c>
      <c r="M649" t="str">
        <f t="shared" si="179"/>
        <v xml:space="preserve"> </v>
      </c>
      <c r="N649">
        <f t="shared" si="180"/>
        <v>2000</v>
      </c>
      <c r="O649" t="str">
        <f t="shared" si="181"/>
        <v xml:space="preserve"> </v>
      </c>
      <c r="Q649" t="str">
        <f t="shared" si="182"/>
        <v xml:space="preserve"> </v>
      </c>
      <c r="R649" t="str">
        <f t="shared" si="183"/>
        <v xml:space="preserve"> </v>
      </c>
      <c r="S649" t="str">
        <f t="shared" si="184"/>
        <v xml:space="preserve"> </v>
      </c>
      <c r="T649" t="str">
        <f t="shared" si="185"/>
        <v xml:space="preserve"> </v>
      </c>
      <c r="U649" t="str">
        <f t="shared" si="186"/>
        <v xml:space="preserve"> </v>
      </c>
      <c r="V649" t="str">
        <f t="shared" si="187"/>
        <v xml:space="preserve"> </v>
      </c>
      <c r="W649">
        <f t="shared" si="188"/>
        <v>107.05</v>
      </c>
      <c r="X649" t="str">
        <f t="shared" si="189"/>
        <v xml:space="preserve"> </v>
      </c>
    </row>
    <row r="650" spans="1:24" x14ac:dyDescent="0.25">
      <c r="A650">
        <v>35000</v>
      </c>
      <c r="B650">
        <v>44388</v>
      </c>
      <c r="C650" t="s">
        <v>8319</v>
      </c>
      <c r="D650" t="s">
        <v>8321</v>
      </c>
      <c r="E650" t="s">
        <v>8219</v>
      </c>
      <c r="F650">
        <f t="shared" si="173"/>
        <v>126.82285714285715</v>
      </c>
      <c r="H650" t="str">
        <f t="shared" si="174"/>
        <v xml:space="preserve"> </v>
      </c>
      <c r="I650" t="str">
        <f t="shared" si="175"/>
        <v xml:space="preserve"> </v>
      </c>
      <c r="J650" t="str">
        <f t="shared" si="176"/>
        <v xml:space="preserve"> </v>
      </c>
      <c r="K650" t="str">
        <f t="shared" si="177"/>
        <v xml:space="preserve"> </v>
      </c>
      <c r="L650" t="str">
        <f t="shared" si="178"/>
        <v xml:space="preserve"> </v>
      </c>
      <c r="M650" t="str">
        <f t="shared" si="179"/>
        <v xml:space="preserve"> </v>
      </c>
      <c r="N650">
        <f t="shared" si="180"/>
        <v>35000</v>
      </c>
      <c r="O650" t="str">
        <f t="shared" si="181"/>
        <v xml:space="preserve"> </v>
      </c>
      <c r="Q650" t="str">
        <f t="shared" si="182"/>
        <v xml:space="preserve"> </v>
      </c>
      <c r="R650" t="str">
        <f t="shared" si="183"/>
        <v xml:space="preserve"> </v>
      </c>
      <c r="S650" t="str">
        <f t="shared" si="184"/>
        <v xml:space="preserve"> </v>
      </c>
      <c r="T650" t="str">
        <f t="shared" si="185"/>
        <v xml:space="preserve"> </v>
      </c>
      <c r="U650" t="str">
        <f t="shared" si="186"/>
        <v xml:space="preserve"> </v>
      </c>
      <c r="V650" t="str">
        <f t="shared" si="187"/>
        <v xml:space="preserve"> </v>
      </c>
      <c r="W650">
        <f t="shared" si="188"/>
        <v>126.82285714285715</v>
      </c>
      <c r="X650" t="str">
        <f t="shared" si="189"/>
        <v xml:space="preserve"> </v>
      </c>
    </row>
    <row r="651" spans="1:24" x14ac:dyDescent="0.25">
      <c r="A651">
        <v>2500</v>
      </c>
      <c r="B651">
        <v>3499</v>
      </c>
      <c r="C651" t="s">
        <v>8319</v>
      </c>
      <c r="D651" t="s">
        <v>8321</v>
      </c>
      <c r="E651" t="s">
        <v>8219</v>
      </c>
      <c r="F651">
        <f t="shared" si="173"/>
        <v>139.96</v>
      </c>
      <c r="H651" t="str">
        <f t="shared" si="174"/>
        <v xml:space="preserve"> </v>
      </c>
      <c r="I651" t="str">
        <f t="shared" si="175"/>
        <v xml:space="preserve"> </v>
      </c>
      <c r="J651" t="str">
        <f t="shared" si="176"/>
        <v xml:space="preserve"> </v>
      </c>
      <c r="K651" t="str">
        <f t="shared" si="177"/>
        <v xml:space="preserve"> </v>
      </c>
      <c r="L651" t="str">
        <f t="shared" si="178"/>
        <v xml:space="preserve"> </v>
      </c>
      <c r="M651" t="str">
        <f t="shared" si="179"/>
        <v xml:space="preserve"> </v>
      </c>
      <c r="N651">
        <f t="shared" si="180"/>
        <v>2500</v>
      </c>
      <c r="O651" t="str">
        <f t="shared" si="181"/>
        <v xml:space="preserve"> </v>
      </c>
      <c r="Q651" t="str">
        <f t="shared" si="182"/>
        <v xml:space="preserve"> </v>
      </c>
      <c r="R651" t="str">
        <f t="shared" si="183"/>
        <v xml:space="preserve"> </v>
      </c>
      <c r="S651" t="str">
        <f t="shared" si="184"/>
        <v xml:space="preserve"> </v>
      </c>
      <c r="T651" t="str">
        <f t="shared" si="185"/>
        <v xml:space="preserve"> </v>
      </c>
      <c r="U651" t="str">
        <f t="shared" si="186"/>
        <v xml:space="preserve"> </v>
      </c>
      <c r="V651" t="str">
        <f t="shared" si="187"/>
        <v xml:space="preserve"> </v>
      </c>
      <c r="W651">
        <f t="shared" si="188"/>
        <v>139.96</v>
      </c>
      <c r="X651" t="str">
        <f t="shared" si="189"/>
        <v xml:space="preserve"> </v>
      </c>
    </row>
    <row r="652" spans="1:24" x14ac:dyDescent="0.25">
      <c r="A652">
        <v>1500</v>
      </c>
      <c r="B652">
        <v>1686</v>
      </c>
      <c r="C652" t="s">
        <v>8319</v>
      </c>
      <c r="D652" t="s">
        <v>8321</v>
      </c>
      <c r="E652" t="s">
        <v>8219</v>
      </c>
      <c r="F652">
        <f t="shared" si="173"/>
        <v>112.4</v>
      </c>
      <c r="H652" t="str">
        <f t="shared" si="174"/>
        <v xml:space="preserve"> </v>
      </c>
      <c r="I652" t="str">
        <f t="shared" si="175"/>
        <v xml:space="preserve"> </v>
      </c>
      <c r="J652" t="str">
        <f t="shared" si="176"/>
        <v xml:space="preserve"> </v>
      </c>
      <c r="K652" t="str">
        <f t="shared" si="177"/>
        <v xml:space="preserve"> </v>
      </c>
      <c r="L652" t="str">
        <f t="shared" si="178"/>
        <v xml:space="preserve"> </v>
      </c>
      <c r="M652" t="str">
        <f t="shared" si="179"/>
        <v xml:space="preserve"> </v>
      </c>
      <c r="N652">
        <f t="shared" si="180"/>
        <v>1500</v>
      </c>
      <c r="O652" t="str">
        <f t="shared" si="181"/>
        <v xml:space="preserve"> </v>
      </c>
      <c r="Q652" t="str">
        <f t="shared" si="182"/>
        <v xml:space="preserve"> </v>
      </c>
      <c r="R652" t="str">
        <f t="shared" si="183"/>
        <v xml:space="preserve"> </v>
      </c>
      <c r="S652" t="str">
        <f t="shared" si="184"/>
        <v xml:space="preserve"> </v>
      </c>
      <c r="T652" t="str">
        <f t="shared" si="185"/>
        <v xml:space="preserve"> </v>
      </c>
      <c r="U652" t="str">
        <f t="shared" si="186"/>
        <v xml:space="preserve"> </v>
      </c>
      <c r="V652" t="str">
        <f t="shared" si="187"/>
        <v xml:space="preserve"> </v>
      </c>
      <c r="W652">
        <f t="shared" si="188"/>
        <v>112.4</v>
      </c>
      <c r="X652" t="str">
        <f t="shared" si="189"/>
        <v xml:space="preserve"> </v>
      </c>
    </row>
    <row r="653" spans="1:24" x14ac:dyDescent="0.25">
      <c r="A653">
        <v>25000</v>
      </c>
      <c r="B653">
        <v>25132</v>
      </c>
      <c r="C653" t="s">
        <v>8319</v>
      </c>
      <c r="D653" t="s">
        <v>8321</v>
      </c>
      <c r="E653" t="s">
        <v>8219</v>
      </c>
      <c r="F653">
        <f t="shared" si="173"/>
        <v>100.52799999999999</v>
      </c>
      <c r="H653" t="str">
        <f t="shared" si="174"/>
        <v xml:space="preserve"> </v>
      </c>
      <c r="I653" t="str">
        <f t="shared" si="175"/>
        <v xml:space="preserve"> </v>
      </c>
      <c r="J653" t="str">
        <f t="shared" si="176"/>
        <v xml:space="preserve"> </v>
      </c>
      <c r="K653" t="str">
        <f t="shared" si="177"/>
        <v xml:space="preserve"> </v>
      </c>
      <c r="L653" t="str">
        <f t="shared" si="178"/>
        <v xml:space="preserve"> </v>
      </c>
      <c r="M653" t="str">
        <f t="shared" si="179"/>
        <v xml:space="preserve"> </v>
      </c>
      <c r="N653">
        <f t="shared" si="180"/>
        <v>25000</v>
      </c>
      <c r="O653" t="str">
        <f t="shared" si="181"/>
        <v xml:space="preserve"> </v>
      </c>
      <c r="Q653" t="str">
        <f t="shared" si="182"/>
        <v xml:space="preserve"> </v>
      </c>
      <c r="R653" t="str">
        <f t="shared" si="183"/>
        <v xml:space="preserve"> </v>
      </c>
      <c r="S653" t="str">
        <f t="shared" si="184"/>
        <v xml:space="preserve"> </v>
      </c>
      <c r="T653" t="str">
        <f t="shared" si="185"/>
        <v xml:space="preserve"> </v>
      </c>
      <c r="U653" t="str">
        <f t="shared" si="186"/>
        <v xml:space="preserve"> </v>
      </c>
      <c r="V653" t="str">
        <f t="shared" si="187"/>
        <v xml:space="preserve"> </v>
      </c>
      <c r="W653">
        <f t="shared" si="188"/>
        <v>100.52799999999999</v>
      </c>
      <c r="X653" t="str">
        <f t="shared" si="189"/>
        <v xml:space="preserve"> </v>
      </c>
    </row>
    <row r="654" spans="1:24" x14ac:dyDescent="0.25">
      <c r="A654">
        <v>3000</v>
      </c>
      <c r="B654">
        <v>3014</v>
      </c>
      <c r="C654" t="s">
        <v>8319</v>
      </c>
      <c r="D654" t="s">
        <v>8321</v>
      </c>
      <c r="E654" t="s">
        <v>8219</v>
      </c>
      <c r="F654">
        <f t="shared" si="173"/>
        <v>100.46666666666665</v>
      </c>
      <c r="H654" t="str">
        <f t="shared" si="174"/>
        <v xml:space="preserve"> </v>
      </c>
      <c r="I654" t="str">
        <f t="shared" si="175"/>
        <v xml:space="preserve"> </v>
      </c>
      <c r="J654" t="str">
        <f t="shared" si="176"/>
        <v xml:space="preserve"> </v>
      </c>
      <c r="K654" t="str">
        <f t="shared" si="177"/>
        <v xml:space="preserve"> </v>
      </c>
      <c r="L654" t="str">
        <f t="shared" si="178"/>
        <v xml:space="preserve"> </v>
      </c>
      <c r="M654" t="str">
        <f t="shared" si="179"/>
        <v xml:space="preserve"> </v>
      </c>
      <c r="N654">
        <f t="shared" si="180"/>
        <v>3000</v>
      </c>
      <c r="O654" t="str">
        <f t="shared" si="181"/>
        <v xml:space="preserve"> </v>
      </c>
      <c r="Q654" t="str">
        <f t="shared" si="182"/>
        <v xml:space="preserve"> </v>
      </c>
      <c r="R654" t="str">
        <f t="shared" si="183"/>
        <v xml:space="preserve"> </v>
      </c>
      <c r="S654" t="str">
        <f t="shared" si="184"/>
        <v xml:space="preserve"> </v>
      </c>
      <c r="T654" t="str">
        <f t="shared" si="185"/>
        <v xml:space="preserve"> </v>
      </c>
      <c r="U654" t="str">
        <f t="shared" si="186"/>
        <v xml:space="preserve"> </v>
      </c>
      <c r="V654" t="str">
        <f t="shared" si="187"/>
        <v xml:space="preserve"> </v>
      </c>
      <c r="W654">
        <f t="shared" si="188"/>
        <v>100.46666666666665</v>
      </c>
      <c r="X654" t="str">
        <f t="shared" si="189"/>
        <v xml:space="preserve"> </v>
      </c>
    </row>
    <row r="655" spans="1:24" x14ac:dyDescent="0.25">
      <c r="A655">
        <v>75000</v>
      </c>
      <c r="B655">
        <v>106084.5</v>
      </c>
      <c r="C655" t="s">
        <v>8319</v>
      </c>
      <c r="D655" t="s">
        <v>8321</v>
      </c>
      <c r="E655" t="s">
        <v>8219</v>
      </c>
      <c r="F655">
        <f t="shared" si="173"/>
        <v>141.446</v>
      </c>
      <c r="H655" t="str">
        <f t="shared" si="174"/>
        <v xml:space="preserve"> </v>
      </c>
      <c r="I655" t="str">
        <f t="shared" si="175"/>
        <v xml:space="preserve"> </v>
      </c>
      <c r="J655" t="str">
        <f t="shared" si="176"/>
        <v xml:space="preserve"> </v>
      </c>
      <c r="K655" t="str">
        <f t="shared" si="177"/>
        <v xml:space="preserve"> </v>
      </c>
      <c r="L655" t="str">
        <f t="shared" si="178"/>
        <v xml:space="preserve"> </v>
      </c>
      <c r="M655" t="str">
        <f t="shared" si="179"/>
        <v xml:space="preserve"> </v>
      </c>
      <c r="N655">
        <f t="shared" si="180"/>
        <v>75000</v>
      </c>
      <c r="O655" t="str">
        <f t="shared" si="181"/>
        <v xml:space="preserve"> </v>
      </c>
      <c r="Q655" t="str">
        <f t="shared" si="182"/>
        <v xml:space="preserve"> </v>
      </c>
      <c r="R655" t="str">
        <f t="shared" si="183"/>
        <v xml:space="preserve"> </v>
      </c>
      <c r="S655" t="str">
        <f t="shared" si="184"/>
        <v xml:space="preserve"> </v>
      </c>
      <c r="T655" t="str">
        <f t="shared" si="185"/>
        <v xml:space="preserve"> </v>
      </c>
      <c r="U655" t="str">
        <f t="shared" si="186"/>
        <v xml:space="preserve"> </v>
      </c>
      <c r="V655" t="str">
        <f t="shared" si="187"/>
        <v xml:space="preserve"> </v>
      </c>
      <c r="W655">
        <f t="shared" si="188"/>
        <v>141.446</v>
      </c>
      <c r="X655" t="str">
        <f t="shared" si="189"/>
        <v xml:space="preserve"> </v>
      </c>
    </row>
    <row r="656" spans="1:24" x14ac:dyDescent="0.25">
      <c r="A656">
        <v>12000</v>
      </c>
      <c r="B656">
        <v>32075</v>
      </c>
      <c r="C656" t="s">
        <v>8319</v>
      </c>
      <c r="D656" t="s">
        <v>8321</v>
      </c>
      <c r="E656" t="s">
        <v>8219</v>
      </c>
      <c r="F656">
        <f t="shared" si="173"/>
        <v>267.29166666666669</v>
      </c>
      <c r="H656" t="str">
        <f t="shared" si="174"/>
        <v xml:space="preserve"> </v>
      </c>
      <c r="I656" t="str">
        <f t="shared" si="175"/>
        <v xml:space="preserve"> </v>
      </c>
      <c r="J656" t="str">
        <f t="shared" si="176"/>
        <v xml:space="preserve"> </v>
      </c>
      <c r="K656" t="str">
        <f t="shared" si="177"/>
        <v xml:space="preserve"> </v>
      </c>
      <c r="L656" t="str">
        <f t="shared" si="178"/>
        <v xml:space="preserve"> </v>
      </c>
      <c r="M656" t="str">
        <f t="shared" si="179"/>
        <v xml:space="preserve"> </v>
      </c>
      <c r="N656">
        <f t="shared" si="180"/>
        <v>12000</v>
      </c>
      <c r="O656" t="str">
        <f t="shared" si="181"/>
        <v xml:space="preserve"> </v>
      </c>
      <c r="Q656" t="str">
        <f t="shared" si="182"/>
        <v xml:space="preserve"> </v>
      </c>
      <c r="R656" t="str">
        <f t="shared" si="183"/>
        <v xml:space="preserve"> </v>
      </c>
      <c r="S656" t="str">
        <f t="shared" si="184"/>
        <v xml:space="preserve"> </v>
      </c>
      <c r="T656" t="str">
        <f t="shared" si="185"/>
        <v xml:space="preserve"> </v>
      </c>
      <c r="U656" t="str">
        <f t="shared" si="186"/>
        <v xml:space="preserve"> </v>
      </c>
      <c r="V656" t="str">
        <f t="shared" si="187"/>
        <v xml:space="preserve"> </v>
      </c>
      <c r="W656">
        <f t="shared" si="188"/>
        <v>267.29166666666669</v>
      </c>
      <c r="X656" t="str">
        <f t="shared" si="189"/>
        <v xml:space="preserve"> </v>
      </c>
    </row>
    <row r="657" spans="1:24" x14ac:dyDescent="0.25">
      <c r="A657">
        <v>8000</v>
      </c>
      <c r="B657">
        <v>11751</v>
      </c>
      <c r="C657" t="s">
        <v>8319</v>
      </c>
      <c r="D657" t="s">
        <v>8321</v>
      </c>
      <c r="E657" t="s">
        <v>8219</v>
      </c>
      <c r="F657">
        <f t="shared" si="173"/>
        <v>146.88749999999999</v>
      </c>
      <c r="H657" t="str">
        <f t="shared" si="174"/>
        <v xml:space="preserve"> </v>
      </c>
      <c r="I657" t="str">
        <f t="shared" si="175"/>
        <v xml:space="preserve"> </v>
      </c>
      <c r="J657" t="str">
        <f t="shared" si="176"/>
        <v xml:space="preserve"> </v>
      </c>
      <c r="K657" t="str">
        <f t="shared" si="177"/>
        <v xml:space="preserve"> </v>
      </c>
      <c r="L657" t="str">
        <f t="shared" si="178"/>
        <v xml:space="preserve"> </v>
      </c>
      <c r="M657" t="str">
        <f t="shared" si="179"/>
        <v xml:space="preserve"> </v>
      </c>
      <c r="N657">
        <f t="shared" si="180"/>
        <v>8000</v>
      </c>
      <c r="O657" t="str">
        <f t="shared" si="181"/>
        <v xml:space="preserve"> </v>
      </c>
      <c r="Q657" t="str">
        <f t="shared" si="182"/>
        <v xml:space="preserve"> </v>
      </c>
      <c r="R657" t="str">
        <f t="shared" si="183"/>
        <v xml:space="preserve"> </v>
      </c>
      <c r="S657" t="str">
        <f t="shared" si="184"/>
        <v xml:space="preserve"> </v>
      </c>
      <c r="T657" t="str">
        <f t="shared" si="185"/>
        <v xml:space="preserve"> </v>
      </c>
      <c r="U657" t="str">
        <f t="shared" si="186"/>
        <v xml:space="preserve"> </v>
      </c>
      <c r="V657" t="str">
        <f t="shared" si="187"/>
        <v xml:space="preserve"> </v>
      </c>
      <c r="W657">
        <f t="shared" si="188"/>
        <v>146.88749999999999</v>
      </c>
      <c r="X657" t="str">
        <f t="shared" si="189"/>
        <v xml:space="preserve"> </v>
      </c>
    </row>
    <row r="658" spans="1:24" x14ac:dyDescent="0.25">
      <c r="A658">
        <v>5000</v>
      </c>
      <c r="B658">
        <v>10678</v>
      </c>
      <c r="C658" t="s">
        <v>8319</v>
      </c>
      <c r="D658" t="s">
        <v>8321</v>
      </c>
      <c r="E658" t="s">
        <v>8219</v>
      </c>
      <c r="F658">
        <f t="shared" si="173"/>
        <v>213.56</v>
      </c>
      <c r="H658" t="str">
        <f t="shared" si="174"/>
        <v xml:space="preserve"> </v>
      </c>
      <c r="I658" t="str">
        <f t="shared" si="175"/>
        <v xml:space="preserve"> </v>
      </c>
      <c r="J658" t="str">
        <f t="shared" si="176"/>
        <v xml:space="preserve"> </v>
      </c>
      <c r="K658" t="str">
        <f t="shared" si="177"/>
        <v xml:space="preserve"> </v>
      </c>
      <c r="L658" t="str">
        <f t="shared" si="178"/>
        <v xml:space="preserve"> </v>
      </c>
      <c r="M658" t="str">
        <f t="shared" si="179"/>
        <v xml:space="preserve"> </v>
      </c>
      <c r="N658">
        <f t="shared" si="180"/>
        <v>5000</v>
      </c>
      <c r="O658" t="str">
        <f t="shared" si="181"/>
        <v xml:space="preserve"> </v>
      </c>
      <c r="Q658" t="str">
        <f t="shared" si="182"/>
        <v xml:space="preserve"> </v>
      </c>
      <c r="R658" t="str">
        <f t="shared" si="183"/>
        <v xml:space="preserve"> </v>
      </c>
      <c r="S658" t="str">
        <f t="shared" si="184"/>
        <v xml:space="preserve"> </v>
      </c>
      <c r="T658" t="str">
        <f t="shared" si="185"/>
        <v xml:space="preserve"> </v>
      </c>
      <c r="U658" t="str">
        <f t="shared" si="186"/>
        <v xml:space="preserve"> </v>
      </c>
      <c r="V658" t="str">
        <f t="shared" si="187"/>
        <v xml:space="preserve"> </v>
      </c>
      <c r="W658">
        <f t="shared" si="188"/>
        <v>213.56</v>
      </c>
      <c r="X658" t="str">
        <f t="shared" si="189"/>
        <v xml:space="preserve"> </v>
      </c>
    </row>
    <row r="659" spans="1:24" x14ac:dyDescent="0.25">
      <c r="A659">
        <v>15000</v>
      </c>
      <c r="B659">
        <v>18855</v>
      </c>
      <c r="C659" t="s">
        <v>8319</v>
      </c>
      <c r="D659" t="s">
        <v>8321</v>
      </c>
      <c r="E659" t="s">
        <v>8219</v>
      </c>
      <c r="F659">
        <f t="shared" si="173"/>
        <v>125.69999999999999</v>
      </c>
      <c r="H659" t="str">
        <f t="shared" si="174"/>
        <v xml:space="preserve"> </v>
      </c>
      <c r="I659" t="str">
        <f t="shared" si="175"/>
        <v xml:space="preserve"> </v>
      </c>
      <c r="J659" t="str">
        <f t="shared" si="176"/>
        <v xml:space="preserve"> </v>
      </c>
      <c r="K659" t="str">
        <f t="shared" si="177"/>
        <v xml:space="preserve"> </v>
      </c>
      <c r="L659" t="str">
        <f t="shared" si="178"/>
        <v xml:space="preserve"> </v>
      </c>
      <c r="M659" t="str">
        <f t="shared" si="179"/>
        <v xml:space="preserve"> </v>
      </c>
      <c r="N659">
        <f t="shared" si="180"/>
        <v>15000</v>
      </c>
      <c r="O659" t="str">
        <f t="shared" si="181"/>
        <v xml:space="preserve"> </v>
      </c>
      <c r="Q659" t="str">
        <f t="shared" si="182"/>
        <v xml:space="preserve"> </v>
      </c>
      <c r="R659" t="str">
        <f t="shared" si="183"/>
        <v xml:space="preserve"> </v>
      </c>
      <c r="S659" t="str">
        <f t="shared" si="184"/>
        <v xml:space="preserve"> </v>
      </c>
      <c r="T659" t="str">
        <f t="shared" si="185"/>
        <v xml:space="preserve"> </v>
      </c>
      <c r="U659" t="str">
        <f t="shared" si="186"/>
        <v xml:space="preserve"> </v>
      </c>
      <c r="V659" t="str">
        <f t="shared" si="187"/>
        <v xml:space="preserve"> </v>
      </c>
      <c r="W659">
        <f t="shared" si="188"/>
        <v>125.69999999999999</v>
      </c>
      <c r="X659" t="str">
        <f t="shared" si="189"/>
        <v xml:space="preserve"> </v>
      </c>
    </row>
    <row r="660" spans="1:24" x14ac:dyDescent="0.25">
      <c r="A660">
        <v>28888</v>
      </c>
      <c r="B660">
        <v>30177</v>
      </c>
      <c r="C660" t="s">
        <v>8319</v>
      </c>
      <c r="D660" t="s">
        <v>8321</v>
      </c>
      <c r="E660" t="s">
        <v>8219</v>
      </c>
      <c r="F660">
        <f t="shared" si="173"/>
        <v>104.46206037108834</v>
      </c>
      <c r="H660" t="str">
        <f t="shared" si="174"/>
        <v xml:space="preserve"> </v>
      </c>
      <c r="I660" t="str">
        <f t="shared" si="175"/>
        <v xml:space="preserve"> </v>
      </c>
      <c r="J660" t="str">
        <f t="shared" si="176"/>
        <v xml:space="preserve"> </v>
      </c>
      <c r="K660" t="str">
        <f t="shared" si="177"/>
        <v xml:space="preserve"> </v>
      </c>
      <c r="L660" t="str">
        <f t="shared" si="178"/>
        <v xml:space="preserve"> </v>
      </c>
      <c r="M660" t="str">
        <f t="shared" si="179"/>
        <v xml:space="preserve"> </v>
      </c>
      <c r="N660">
        <f t="shared" si="180"/>
        <v>28888</v>
      </c>
      <c r="O660" t="str">
        <f t="shared" si="181"/>
        <v xml:space="preserve"> </v>
      </c>
      <c r="Q660" t="str">
        <f t="shared" si="182"/>
        <v xml:space="preserve"> </v>
      </c>
      <c r="R660" t="str">
        <f t="shared" si="183"/>
        <v xml:space="preserve"> </v>
      </c>
      <c r="S660" t="str">
        <f t="shared" si="184"/>
        <v xml:space="preserve"> </v>
      </c>
      <c r="T660" t="str">
        <f t="shared" si="185"/>
        <v xml:space="preserve"> </v>
      </c>
      <c r="U660" t="str">
        <f t="shared" si="186"/>
        <v xml:space="preserve"> </v>
      </c>
      <c r="V660" t="str">
        <f t="shared" si="187"/>
        <v xml:space="preserve"> </v>
      </c>
      <c r="W660">
        <f t="shared" si="188"/>
        <v>104.46206037108834</v>
      </c>
      <c r="X660" t="str">
        <f t="shared" si="189"/>
        <v xml:space="preserve"> </v>
      </c>
    </row>
    <row r="661" spans="1:24" x14ac:dyDescent="0.25">
      <c r="A661">
        <v>3000</v>
      </c>
      <c r="B661">
        <v>3017</v>
      </c>
      <c r="C661" t="s">
        <v>8319</v>
      </c>
      <c r="D661" t="s">
        <v>8321</v>
      </c>
      <c r="E661" t="s">
        <v>8219</v>
      </c>
      <c r="F661">
        <f t="shared" si="173"/>
        <v>100.56666666666668</v>
      </c>
      <c r="H661" t="str">
        <f t="shared" si="174"/>
        <v xml:space="preserve"> </v>
      </c>
      <c r="I661" t="str">
        <f t="shared" si="175"/>
        <v xml:space="preserve"> </v>
      </c>
      <c r="J661" t="str">
        <f t="shared" si="176"/>
        <v xml:space="preserve"> </v>
      </c>
      <c r="K661" t="str">
        <f t="shared" si="177"/>
        <v xml:space="preserve"> </v>
      </c>
      <c r="L661" t="str">
        <f t="shared" si="178"/>
        <v xml:space="preserve"> </v>
      </c>
      <c r="M661" t="str">
        <f t="shared" si="179"/>
        <v xml:space="preserve"> </v>
      </c>
      <c r="N661">
        <f t="shared" si="180"/>
        <v>3000</v>
      </c>
      <c r="O661" t="str">
        <f t="shared" si="181"/>
        <v xml:space="preserve"> </v>
      </c>
      <c r="Q661" t="str">
        <f t="shared" si="182"/>
        <v xml:space="preserve"> </v>
      </c>
      <c r="R661" t="str">
        <f t="shared" si="183"/>
        <v xml:space="preserve"> </v>
      </c>
      <c r="S661" t="str">
        <f t="shared" si="184"/>
        <v xml:space="preserve"> </v>
      </c>
      <c r="T661" t="str">
        <f t="shared" si="185"/>
        <v xml:space="preserve"> </v>
      </c>
      <c r="U661" t="str">
        <f t="shared" si="186"/>
        <v xml:space="preserve"> </v>
      </c>
      <c r="V661" t="str">
        <f t="shared" si="187"/>
        <v xml:space="preserve"> </v>
      </c>
      <c r="W661">
        <f t="shared" si="188"/>
        <v>100.56666666666668</v>
      </c>
      <c r="X661" t="str">
        <f t="shared" si="189"/>
        <v xml:space="preserve"> </v>
      </c>
    </row>
    <row r="662" spans="1:24" x14ac:dyDescent="0.25">
      <c r="A662">
        <v>50000</v>
      </c>
      <c r="B662">
        <v>1529</v>
      </c>
      <c r="C662" t="s">
        <v>8319</v>
      </c>
      <c r="D662" t="s">
        <v>8321</v>
      </c>
      <c r="E662" t="s">
        <v>8221</v>
      </c>
      <c r="F662">
        <f t="shared" si="173"/>
        <v>3.0579999999999998</v>
      </c>
      <c r="H662" t="str">
        <f t="shared" si="174"/>
        <v xml:space="preserve"> </v>
      </c>
      <c r="I662" t="str">
        <f t="shared" si="175"/>
        <v xml:space="preserve"> </v>
      </c>
      <c r="J662" t="str">
        <f t="shared" si="176"/>
        <v xml:space="preserve"> </v>
      </c>
      <c r="K662" t="str">
        <f t="shared" si="177"/>
        <v xml:space="preserve"> </v>
      </c>
      <c r="L662" t="str">
        <f t="shared" si="178"/>
        <v xml:space="preserve"> </v>
      </c>
      <c r="M662" t="str">
        <f t="shared" si="179"/>
        <v xml:space="preserve"> </v>
      </c>
      <c r="N662">
        <f t="shared" si="180"/>
        <v>50000</v>
      </c>
      <c r="O662" t="str">
        <f t="shared" si="181"/>
        <v xml:space="preserve"> </v>
      </c>
      <c r="Q662" t="str">
        <f t="shared" si="182"/>
        <v xml:space="preserve"> </v>
      </c>
      <c r="R662" t="str">
        <f t="shared" si="183"/>
        <v xml:space="preserve"> </v>
      </c>
      <c r="S662" t="str">
        <f t="shared" si="184"/>
        <v xml:space="preserve"> </v>
      </c>
      <c r="T662" t="str">
        <f t="shared" si="185"/>
        <v xml:space="preserve"> </v>
      </c>
      <c r="U662" t="str">
        <f t="shared" si="186"/>
        <v xml:space="preserve"> </v>
      </c>
      <c r="V662" t="str">
        <f t="shared" si="187"/>
        <v xml:space="preserve"> </v>
      </c>
      <c r="W662">
        <f t="shared" si="188"/>
        <v>3.0579999999999998</v>
      </c>
      <c r="X662" t="str">
        <f t="shared" si="189"/>
        <v xml:space="preserve"> </v>
      </c>
    </row>
    <row r="663" spans="1:24" x14ac:dyDescent="0.25">
      <c r="A663">
        <v>10000</v>
      </c>
      <c r="B663">
        <v>95</v>
      </c>
      <c r="C663" t="s">
        <v>8319</v>
      </c>
      <c r="D663" t="s">
        <v>8321</v>
      </c>
      <c r="E663" t="s">
        <v>8221</v>
      </c>
      <c r="F663">
        <f t="shared" si="173"/>
        <v>0.95</v>
      </c>
      <c r="H663" t="str">
        <f t="shared" si="174"/>
        <v xml:space="preserve"> </v>
      </c>
      <c r="I663" t="str">
        <f t="shared" si="175"/>
        <v xml:space="preserve"> </v>
      </c>
      <c r="J663" t="str">
        <f t="shared" si="176"/>
        <v xml:space="preserve"> </v>
      </c>
      <c r="K663" t="str">
        <f t="shared" si="177"/>
        <v xml:space="preserve"> </v>
      </c>
      <c r="L663" t="str">
        <f t="shared" si="178"/>
        <v xml:space="preserve"> </v>
      </c>
      <c r="M663" t="str">
        <f t="shared" si="179"/>
        <v xml:space="preserve"> </v>
      </c>
      <c r="N663">
        <f t="shared" si="180"/>
        <v>10000</v>
      </c>
      <c r="O663" t="str">
        <f t="shared" si="181"/>
        <v xml:space="preserve"> </v>
      </c>
      <c r="Q663" t="str">
        <f t="shared" si="182"/>
        <v xml:space="preserve"> </v>
      </c>
      <c r="R663" t="str">
        <f t="shared" si="183"/>
        <v xml:space="preserve"> </v>
      </c>
      <c r="S663" t="str">
        <f t="shared" si="184"/>
        <v xml:space="preserve"> </v>
      </c>
      <c r="T663" t="str">
        <f t="shared" si="185"/>
        <v xml:space="preserve"> </v>
      </c>
      <c r="U663" t="str">
        <f t="shared" si="186"/>
        <v xml:space="preserve"> </v>
      </c>
      <c r="V663" t="str">
        <f t="shared" si="187"/>
        <v xml:space="preserve"> </v>
      </c>
      <c r="W663">
        <f t="shared" si="188"/>
        <v>0.95</v>
      </c>
      <c r="X663" t="str">
        <f t="shared" si="189"/>
        <v xml:space="preserve"> </v>
      </c>
    </row>
    <row r="664" spans="1:24" x14ac:dyDescent="0.25">
      <c r="A664">
        <v>39000</v>
      </c>
      <c r="B664">
        <v>156</v>
      </c>
      <c r="C664" t="s">
        <v>8319</v>
      </c>
      <c r="D664" t="s">
        <v>8321</v>
      </c>
      <c r="E664" t="s">
        <v>8221</v>
      </c>
      <c r="F664">
        <f t="shared" si="173"/>
        <v>0.4</v>
      </c>
      <c r="H664" t="str">
        <f t="shared" si="174"/>
        <v xml:space="preserve"> </v>
      </c>
      <c r="I664" t="str">
        <f t="shared" si="175"/>
        <v xml:space="preserve"> </v>
      </c>
      <c r="J664" t="str">
        <f t="shared" si="176"/>
        <v xml:space="preserve"> </v>
      </c>
      <c r="K664" t="str">
        <f t="shared" si="177"/>
        <v xml:space="preserve"> </v>
      </c>
      <c r="L664" t="str">
        <f t="shared" si="178"/>
        <v xml:space="preserve"> </v>
      </c>
      <c r="M664" t="str">
        <f t="shared" si="179"/>
        <v xml:space="preserve"> </v>
      </c>
      <c r="N664">
        <f t="shared" si="180"/>
        <v>39000</v>
      </c>
      <c r="O664" t="str">
        <f t="shared" si="181"/>
        <v xml:space="preserve"> </v>
      </c>
      <c r="Q664" t="str">
        <f t="shared" si="182"/>
        <v xml:space="preserve"> </v>
      </c>
      <c r="R664" t="str">
        <f t="shared" si="183"/>
        <v xml:space="preserve"> </v>
      </c>
      <c r="S664" t="str">
        <f t="shared" si="184"/>
        <v xml:space="preserve"> </v>
      </c>
      <c r="T664" t="str">
        <f t="shared" si="185"/>
        <v xml:space="preserve"> </v>
      </c>
      <c r="U664" t="str">
        <f t="shared" si="186"/>
        <v xml:space="preserve"> </v>
      </c>
      <c r="V664" t="str">
        <f t="shared" si="187"/>
        <v xml:space="preserve"> </v>
      </c>
      <c r="W664">
        <f t="shared" si="188"/>
        <v>0.4</v>
      </c>
      <c r="X664" t="str">
        <f t="shared" si="189"/>
        <v xml:space="preserve"> </v>
      </c>
    </row>
    <row r="665" spans="1:24" x14ac:dyDescent="0.25">
      <c r="A665">
        <v>200000</v>
      </c>
      <c r="B665">
        <v>700</v>
      </c>
      <c r="C665" t="s">
        <v>8319</v>
      </c>
      <c r="D665" t="s">
        <v>8321</v>
      </c>
      <c r="E665" t="s">
        <v>8221</v>
      </c>
      <c r="F665">
        <f t="shared" si="173"/>
        <v>0.35000000000000003</v>
      </c>
      <c r="H665" t="str">
        <f t="shared" si="174"/>
        <v xml:space="preserve"> </v>
      </c>
      <c r="I665" t="str">
        <f t="shared" si="175"/>
        <v xml:space="preserve"> </v>
      </c>
      <c r="J665" t="str">
        <f t="shared" si="176"/>
        <v xml:space="preserve"> </v>
      </c>
      <c r="K665" t="str">
        <f t="shared" si="177"/>
        <v xml:space="preserve"> </v>
      </c>
      <c r="L665" t="str">
        <f t="shared" si="178"/>
        <v xml:space="preserve"> </v>
      </c>
      <c r="M665" t="str">
        <f t="shared" si="179"/>
        <v xml:space="preserve"> </v>
      </c>
      <c r="N665">
        <f t="shared" si="180"/>
        <v>200000</v>
      </c>
      <c r="O665" t="str">
        <f t="shared" si="181"/>
        <v xml:space="preserve"> </v>
      </c>
      <c r="Q665" t="str">
        <f t="shared" si="182"/>
        <v xml:space="preserve"> </v>
      </c>
      <c r="R665" t="str">
        <f t="shared" si="183"/>
        <v xml:space="preserve"> </v>
      </c>
      <c r="S665" t="str">
        <f t="shared" si="184"/>
        <v xml:space="preserve"> </v>
      </c>
      <c r="T665" t="str">
        <f t="shared" si="185"/>
        <v xml:space="preserve"> </v>
      </c>
      <c r="U665" t="str">
        <f t="shared" si="186"/>
        <v xml:space="preserve"> </v>
      </c>
      <c r="V665" t="str">
        <f t="shared" si="187"/>
        <v xml:space="preserve"> </v>
      </c>
      <c r="W665">
        <f t="shared" si="188"/>
        <v>0.35000000000000003</v>
      </c>
      <c r="X665" t="str">
        <f t="shared" si="189"/>
        <v xml:space="preserve"> </v>
      </c>
    </row>
    <row r="666" spans="1:24" x14ac:dyDescent="0.25">
      <c r="A666">
        <v>12000</v>
      </c>
      <c r="B666">
        <v>904</v>
      </c>
      <c r="C666" t="s">
        <v>8319</v>
      </c>
      <c r="D666" t="s">
        <v>8321</v>
      </c>
      <c r="E666" t="s">
        <v>8221</v>
      </c>
      <c r="F666">
        <f t="shared" si="173"/>
        <v>7.5333333333333332</v>
      </c>
      <c r="H666" t="str">
        <f t="shared" si="174"/>
        <v xml:space="preserve"> </v>
      </c>
      <c r="I666" t="str">
        <f t="shared" si="175"/>
        <v xml:space="preserve"> </v>
      </c>
      <c r="J666" t="str">
        <f t="shared" si="176"/>
        <v xml:space="preserve"> </v>
      </c>
      <c r="K666" t="str">
        <f t="shared" si="177"/>
        <v xml:space="preserve"> </v>
      </c>
      <c r="L666" t="str">
        <f t="shared" si="178"/>
        <v xml:space="preserve"> </v>
      </c>
      <c r="M666" t="str">
        <f t="shared" si="179"/>
        <v xml:space="preserve"> </v>
      </c>
      <c r="N666">
        <f t="shared" si="180"/>
        <v>12000</v>
      </c>
      <c r="O666" t="str">
        <f t="shared" si="181"/>
        <v xml:space="preserve"> </v>
      </c>
      <c r="Q666" t="str">
        <f t="shared" si="182"/>
        <v xml:space="preserve"> </v>
      </c>
      <c r="R666" t="str">
        <f t="shared" si="183"/>
        <v xml:space="preserve"> </v>
      </c>
      <c r="S666" t="str">
        <f t="shared" si="184"/>
        <v xml:space="preserve"> </v>
      </c>
      <c r="T666" t="str">
        <f t="shared" si="185"/>
        <v xml:space="preserve"> </v>
      </c>
      <c r="U666" t="str">
        <f t="shared" si="186"/>
        <v xml:space="preserve"> </v>
      </c>
      <c r="V666" t="str">
        <f t="shared" si="187"/>
        <v xml:space="preserve"> </v>
      </c>
      <c r="W666">
        <f t="shared" si="188"/>
        <v>7.5333333333333332</v>
      </c>
      <c r="X666" t="str">
        <f t="shared" si="189"/>
        <v xml:space="preserve"> </v>
      </c>
    </row>
    <row r="667" spans="1:24" x14ac:dyDescent="0.25">
      <c r="A667">
        <v>10000</v>
      </c>
      <c r="B667">
        <v>1864</v>
      </c>
      <c r="C667" t="s">
        <v>8319</v>
      </c>
      <c r="D667" t="s">
        <v>8321</v>
      </c>
      <c r="E667" t="s">
        <v>8221</v>
      </c>
      <c r="F667">
        <f t="shared" si="173"/>
        <v>18.64</v>
      </c>
      <c r="H667" t="str">
        <f t="shared" si="174"/>
        <v xml:space="preserve"> </v>
      </c>
      <c r="I667" t="str">
        <f t="shared" si="175"/>
        <v xml:space="preserve"> </v>
      </c>
      <c r="J667" t="str">
        <f t="shared" si="176"/>
        <v xml:space="preserve"> </v>
      </c>
      <c r="K667" t="str">
        <f t="shared" si="177"/>
        <v xml:space="preserve"> </v>
      </c>
      <c r="L667" t="str">
        <f t="shared" si="178"/>
        <v xml:space="preserve"> </v>
      </c>
      <c r="M667" t="str">
        <f t="shared" si="179"/>
        <v xml:space="preserve"> </v>
      </c>
      <c r="N667">
        <f t="shared" si="180"/>
        <v>10000</v>
      </c>
      <c r="O667" t="str">
        <f t="shared" si="181"/>
        <v xml:space="preserve"> </v>
      </c>
      <c r="Q667" t="str">
        <f t="shared" si="182"/>
        <v xml:space="preserve"> </v>
      </c>
      <c r="R667" t="str">
        <f t="shared" si="183"/>
        <v xml:space="preserve"> </v>
      </c>
      <c r="S667" t="str">
        <f t="shared" si="184"/>
        <v xml:space="preserve"> </v>
      </c>
      <c r="T667" t="str">
        <f t="shared" si="185"/>
        <v xml:space="preserve"> </v>
      </c>
      <c r="U667" t="str">
        <f t="shared" si="186"/>
        <v xml:space="preserve"> </v>
      </c>
      <c r="V667" t="str">
        <f t="shared" si="187"/>
        <v xml:space="preserve"> </v>
      </c>
      <c r="W667">
        <f t="shared" si="188"/>
        <v>18.64</v>
      </c>
      <c r="X667" t="str">
        <f t="shared" si="189"/>
        <v xml:space="preserve"> </v>
      </c>
    </row>
    <row r="668" spans="1:24" x14ac:dyDescent="0.25">
      <c r="A668">
        <v>200000</v>
      </c>
      <c r="B668">
        <v>8</v>
      </c>
      <c r="C668" t="s">
        <v>8319</v>
      </c>
      <c r="D668" t="s">
        <v>8321</v>
      </c>
      <c r="E668" t="s">
        <v>8221</v>
      </c>
      <c r="F668">
        <f t="shared" si="173"/>
        <v>4.0000000000000001E-3</v>
      </c>
      <c r="H668" t="str">
        <f t="shared" si="174"/>
        <v xml:space="preserve"> </v>
      </c>
      <c r="I668" t="str">
        <f t="shared" si="175"/>
        <v xml:space="preserve"> </v>
      </c>
      <c r="J668" t="str">
        <f t="shared" si="176"/>
        <v xml:space="preserve"> </v>
      </c>
      <c r="K668" t="str">
        <f t="shared" si="177"/>
        <v xml:space="preserve"> </v>
      </c>
      <c r="L668" t="str">
        <f t="shared" si="178"/>
        <v xml:space="preserve"> </v>
      </c>
      <c r="M668" t="str">
        <f t="shared" si="179"/>
        <v xml:space="preserve"> </v>
      </c>
      <c r="N668">
        <f t="shared" si="180"/>
        <v>200000</v>
      </c>
      <c r="O668" t="str">
        <f t="shared" si="181"/>
        <v xml:space="preserve"> </v>
      </c>
      <c r="Q668" t="str">
        <f t="shared" si="182"/>
        <v xml:space="preserve"> </v>
      </c>
      <c r="R668" t="str">
        <f t="shared" si="183"/>
        <v xml:space="preserve"> </v>
      </c>
      <c r="S668" t="str">
        <f t="shared" si="184"/>
        <v xml:space="preserve"> </v>
      </c>
      <c r="T668" t="str">
        <f t="shared" si="185"/>
        <v xml:space="preserve"> </v>
      </c>
      <c r="U668" t="str">
        <f t="shared" si="186"/>
        <v xml:space="preserve"> </v>
      </c>
      <c r="V668" t="str">
        <f t="shared" si="187"/>
        <v xml:space="preserve"> </v>
      </c>
      <c r="W668">
        <f t="shared" si="188"/>
        <v>4.0000000000000001E-3</v>
      </c>
      <c r="X668" t="str">
        <f t="shared" si="189"/>
        <v xml:space="preserve"> </v>
      </c>
    </row>
    <row r="669" spans="1:24" x14ac:dyDescent="0.25">
      <c r="A669">
        <v>50000</v>
      </c>
      <c r="B669">
        <v>5010</v>
      </c>
      <c r="C669" t="s">
        <v>8319</v>
      </c>
      <c r="D669" t="s">
        <v>8321</v>
      </c>
      <c r="E669" t="s">
        <v>8221</v>
      </c>
      <c r="F669">
        <f t="shared" si="173"/>
        <v>10.02</v>
      </c>
      <c r="H669" t="str">
        <f t="shared" si="174"/>
        <v xml:space="preserve"> </v>
      </c>
      <c r="I669" t="str">
        <f t="shared" si="175"/>
        <v xml:space="preserve"> </v>
      </c>
      <c r="J669" t="str">
        <f t="shared" si="176"/>
        <v xml:space="preserve"> </v>
      </c>
      <c r="K669" t="str">
        <f t="shared" si="177"/>
        <v xml:space="preserve"> </v>
      </c>
      <c r="L669" t="str">
        <f t="shared" si="178"/>
        <v xml:space="preserve"> </v>
      </c>
      <c r="M669" t="str">
        <f t="shared" si="179"/>
        <v xml:space="preserve"> </v>
      </c>
      <c r="N669">
        <f t="shared" si="180"/>
        <v>50000</v>
      </c>
      <c r="O669" t="str">
        <f t="shared" si="181"/>
        <v xml:space="preserve"> </v>
      </c>
      <c r="Q669" t="str">
        <f t="shared" si="182"/>
        <v xml:space="preserve"> </v>
      </c>
      <c r="R669" t="str">
        <f t="shared" si="183"/>
        <v xml:space="preserve"> </v>
      </c>
      <c r="S669" t="str">
        <f t="shared" si="184"/>
        <v xml:space="preserve"> </v>
      </c>
      <c r="T669" t="str">
        <f t="shared" si="185"/>
        <v xml:space="preserve"> </v>
      </c>
      <c r="U669" t="str">
        <f t="shared" si="186"/>
        <v xml:space="preserve"> </v>
      </c>
      <c r="V669" t="str">
        <f t="shared" si="187"/>
        <v xml:space="preserve"> </v>
      </c>
      <c r="W669">
        <f t="shared" si="188"/>
        <v>10.02</v>
      </c>
      <c r="X669" t="str">
        <f t="shared" si="189"/>
        <v xml:space="preserve"> </v>
      </c>
    </row>
    <row r="670" spans="1:24" x14ac:dyDescent="0.25">
      <c r="A670">
        <v>15000</v>
      </c>
      <c r="B670">
        <v>684</v>
      </c>
      <c r="C670" t="s">
        <v>8319</v>
      </c>
      <c r="D670" t="s">
        <v>8321</v>
      </c>
      <c r="E670" t="s">
        <v>8221</v>
      </c>
      <c r="F670">
        <f t="shared" si="173"/>
        <v>4.5600000000000005</v>
      </c>
      <c r="H670" t="str">
        <f t="shared" si="174"/>
        <v xml:space="preserve"> </v>
      </c>
      <c r="I670" t="str">
        <f t="shared" si="175"/>
        <v xml:space="preserve"> </v>
      </c>
      <c r="J670" t="str">
        <f t="shared" si="176"/>
        <v xml:space="preserve"> </v>
      </c>
      <c r="K670" t="str">
        <f t="shared" si="177"/>
        <v xml:space="preserve"> </v>
      </c>
      <c r="L670" t="str">
        <f t="shared" si="178"/>
        <v xml:space="preserve"> </v>
      </c>
      <c r="M670" t="str">
        <f t="shared" si="179"/>
        <v xml:space="preserve"> </v>
      </c>
      <c r="N670">
        <f t="shared" si="180"/>
        <v>15000</v>
      </c>
      <c r="O670" t="str">
        <f t="shared" si="181"/>
        <v xml:space="preserve"> </v>
      </c>
      <c r="Q670" t="str">
        <f t="shared" si="182"/>
        <v xml:space="preserve"> </v>
      </c>
      <c r="R670" t="str">
        <f t="shared" si="183"/>
        <v xml:space="preserve"> </v>
      </c>
      <c r="S670" t="str">
        <f t="shared" si="184"/>
        <v xml:space="preserve"> </v>
      </c>
      <c r="T670" t="str">
        <f t="shared" si="185"/>
        <v xml:space="preserve"> </v>
      </c>
      <c r="U670" t="str">
        <f t="shared" si="186"/>
        <v xml:space="preserve"> </v>
      </c>
      <c r="V670" t="str">
        <f t="shared" si="187"/>
        <v xml:space="preserve"> </v>
      </c>
      <c r="W670">
        <f t="shared" si="188"/>
        <v>4.5600000000000005</v>
      </c>
      <c r="X670" t="str">
        <f t="shared" si="189"/>
        <v xml:space="preserve"> </v>
      </c>
    </row>
    <row r="671" spans="1:24" x14ac:dyDescent="0.25">
      <c r="A671">
        <v>200000</v>
      </c>
      <c r="B671">
        <v>43015</v>
      </c>
      <c r="C671" t="s">
        <v>8319</v>
      </c>
      <c r="D671" t="s">
        <v>8321</v>
      </c>
      <c r="E671" t="s">
        <v>8221</v>
      </c>
      <c r="F671">
        <f t="shared" si="173"/>
        <v>21.5075</v>
      </c>
      <c r="H671" t="str">
        <f t="shared" si="174"/>
        <v xml:space="preserve"> </v>
      </c>
      <c r="I671" t="str">
        <f t="shared" si="175"/>
        <v xml:space="preserve"> </v>
      </c>
      <c r="J671" t="str">
        <f t="shared" si="176"/>
        <v xml:space="preserve"> </v>
      </c>
      <c r="K671" t="str">
        <f t="shared" si="177"/>
        <v xml:space="preserve"> </v>
      </c>
      <c r="L671" t="str">
        <f t="shared" si="178"/>
        <v xml:space="preserve"> </v>
      </c>
      <c r="M671" t="str">
        <f t="shared" si="179"/>
        <v xml:space="preserve"> </v>
      </c>
      <c r="N671">
        <f t="shared" si="180"/>
        <v>200000</v>
      </c>
      <c r="O671" t="str">
        <f t="shared" si="181"/>
        <v xml:space="preserve"> </v>
      </c>
      <c r="Q671" t="str">
        <f t="shared" si="182"/>
        <v xml:space="preserve"> </v>
      </c>
      <c r="R671" t="str">
        <f t="shared" si="183"/>
        <v xml:space="preserve"> </v>
      </c>
      <c r="S671" t="str">
        <f t="shared" si="184"/>
        <v xml:space="preserve"> </v>
      </c>
      <c r="T671" t="str">
        <f t="shared" si="185"/>
        <v xml:space="preserve"> </v>
      </c>
      <c r="U671" t="str">
        <f t="shared" si="186"/>
        <v xml:space="preserve"> </v>
      </c>
      <c r="V671" t="str">
        <f t="shared" si="187"/>
        <v xml:space="preserve"> </v>
      </c>
      <c r="W671">
        <f t="shared" si="188"/>
        <v>21.5075</v>
      </c>
      <c r="X671" t="str">
        <f t="shared" si="189"/>
        <v xml:space="preserve"> </v>
      </c>
    </row>
    <row r="672" spans="1:24" x14ac:dyDescent="0.25">
      <c r="A672">
        <v>90000</v>
      </c>
      <c r="B672">
        <v>26349</v>
      </c>
      <c r="C672" t="s">
        <v>8319</v>
      </c>
      <c r="D672" t="s">
        <v>8321</v>
      </c>
      <c r="E672" t="s">
        <v>8221</v>
      </c>
      <c r="F672">
        <f t="shared" si="173"/>
        <v>29.276666666666667</v>
      </c>
      <c r="H672" t="str">
        <f t="shared" si="174"/>
        <v xml:space="preserve"> </v>
      </c>
      <c r="I672" t="str">
        <f t="shared" si="175"/>
        <v xml:space="preserve"> </v>
      </c>
      <c r="J672" t="str">
        <f t="shared" si="176"/>
        <v xml:space="preserve"> </v>
      </c>
      <c r="K672" t="str">
        <f t="shared" si="177"/>
        <v xml:space="preserve"> </v>
      </c>
      <c r="L672" t="str">
        <f t="shared" si="178"/>
        <v xml:space="preserve"> </v>
      </c>
      <c r="M672" t="str">
        <f t="shared" si="179"/>
        <v xml:space="preserve"> </v>
      </c>
      <c r="N672">
        <f t="shared" si="180"/>
        <v>90000</v>
      </c>
      <c r="O672" t="str">
        <f t="shared" si="181"/>
        <v xml:space="preserve"> </v>
      </c>
      <c r="Q672" t="str">
        <f t="shared" si="182"/>
        <v xml:space="preserve"> </v>
      </c>
      <c r="R672" t="str">
        <f t="shared" si="183"/>
        <v xml:space="preserve"> </v>
      </c>
      <c r="S672" t="str">
        <f t="shared" si="184"/>
        <v xml:space="preserve"> </v>
      </c>
      <c r="T672" t="str">
        <f t="shared" si="185"/>
        <v xml:space="preserve"> </v>
      </c>
      <c r="U672" t="str">
        <f t="shared" si="186"/>
        <v xml:space="preserve"> </v>
      </c>
      <c r="V672" t="str">
        <f t="shared" si="187"/>
        <v xml:space="preserve"> </v>
      </c>
      <c r="W672">
        <f t="shared" si="188"/>
        <v>29.276666666666667</v>
      </c>
      <c r="X672" t="str">
        <f t="shared" si="189"/>
        <v xml:space="preserve"> </v>
      </c>
    </row>
    <row r="673" spans="1:24" x14ac:dyDescent="0.25">
      <c r="A673">
        <v>30000</v>
      </c>
      <c r="B673">
        <v>11828</v>
      </c>
      <c r="C673" t="s">
        <v>8319</v>
      </c>
      <c r="D673" t="s">
        <v>8321</v>
      </c>
      <c r="E673" t="s">
        <v>8221</v>
      </c>
      <c r="F673">
        <f t="shared" si="173"/>
        <v>39.426666666666662</v>
      </c>
      <c r="H673" t="str">
        <f t="shared" si="174"/>
        <v xml:space="preserve"> </v>
      </c>
      <c r="I673" t="str">
        <f t="shared" si="175"/>
        <v xml:space="preserve"> </v>
      </c>
      <c r="J673" t="str">
        <f t="shared" si="176"/>
        <v xml:space="preserve"> </v>
      </c>
      <c r="K673" t="str">
        <f t="shared" si="177"/>
        <v xml:space="preserve"> </v>
      </c>
      <c r="L673" t="str">
        <f t="shared" si="178"/>
        <v xml:space="preserve"> </v>
      </c>
      <c r="M673" t="str">
        <f t="shared" si="179"/>
        <v xml:space="preserve"> </v>
      </c>
      <c r="N673">
        <f t="shared" si="180"/>
        <v>30000</v>
      </c>
      <c r="O673" t="str">
        <f t="shared" si="181"/>
        <v xml:space="preserve"> </v>
      </c>
      <c r="Q673" t="str">
        <f t="shared" si="182"/>
        <v xml:space="preserve"> </v>
      </c>
      <c r="R673" t="str">
        <f t="shared" si="183"/>
        <v xml:space="preserve"> </v>
      </c>
      <c r="S673" t="str">
        <f t="shared" si="184"/>
        <v xml:space="preserve"> </v>
      </c>
      <c r="T673" t="str">
        <f t="shared" si="185"/>
        <v xml:space="preserve"> </v>
      </c>
      <c r="U673" t="str">
        <f t="shared" si="186"/>
        <v xml:space="preserve"> </v>
      </c>
      <c r="V673" t="str">
        <f t="shared" si="187"/>
        <v xml:space="preserve"> </v>
      </c>
      <c r="W673">
        <f t="shared" si="188"/>
        <v>39.426666666666662</v>
      </c>
      <c r="X673" t="str">
        <f t="shared" si="189"/>
        <v xml:space="preserve"> </v>
      </c>
    </row>
    <row r="674" spans="1:24" x14ac:dyDescent="0.25">
      <c r="A674">
        <v>50000</v>
      </c>
      <c r="B674">
        <v>10814</v>
      </c>
      <c r="C674" t="s">
        <v>8319</v>
      </c>
      <c r="D674" t="s">
        <v>8321</v>
      </c>
      <c r="E674" t="s">
        <v>8221</v>
      </c>
      <c r="F674">
        <f t="shared" si="173"/>
        <v>21.628</v>
      </c>
      <c r="H674" t="str">
        <f t="shared" si="174"/>
        <v xml:space="preserve"> </v>
      </c>
      <c r="I674" t="str">
        <f t="shared" si="175"/>
        <v xml:space="preserve"> </v>
      </c>
      <c r="J674" t="str">
        <f t="shared" si="176"/>
        <v xml:space="preserve"> </v>
      </c>
      <c r="K674" t="str">
        <f t="shared" si="177"/>
        <v xml:space="preserve"> </v>
      </c>
      <c r="L674" t="str">
        <f t="shared" si="178"/>
        <v xml:space="preserve"> </v>
      </c>
      <c r="M674" t="str">
        <f t="shared" si="179"/>
        <v xml:space="preserve"> </v>
      </c>
      <c r="N674">
        <f t="shared" si="180"/>
        <v>50000</v>
      </c>
      <c r="O674" t="str">
        <f t="shared" si="181"/>
        <v xml:space="preserve"> </v>
      </c>
      <c r="Q674" t="str">
        <f t="shared" si="182"/>
        <v xml:space="preserve"> </v>
      </c>
      <c r="R674" t="str">
        <f t="shared" si="183"/>
        <v xml:space="preserve"> </v>
      </c>
      <c r="S674" t="str">
        <f t="shared" si="184"/>
        <v xml:space="preserve"> </v>
      </c>
      <c r="T674" t="str">
        <f t="shared" si="185"/>
        <v xml:space="preserve"> </v>
      </c>
      <c r="U674" t="str">
        <f t="shared" si="186"/>
        <v xml:space="preserve"> </v>
      </c>
      <c r="V674" t="str">
        <f t="shared" si="187"/>
        <v xml:space="preserve"> </v>
      </c>
      <c r="W674">
        <f t="shared" si="188"/>
        <v>21.628</v>
      </c>
      <c r="X674" t="str">
        <f t="shared" si="189"/>
        <v xml:space="preserve"> </v>
      </c>
    </row>
    <row r="675" spans="1:24" x14ac:dyDescent="0.25">
      <c r="A675">
        <v>100000</v>
      </c>
      <c r="B675">
        <v>205</v>
      </c>
      <c r="C675" t="s">
        <v>8319</v>
      </c>
      <c r="D675" t="s">
        <v>8321</v>
      </c>
      <c r="E675" t="s">
        <v>8221</v>
      </c>
      <c r="F675">
        <f t="shared" si="173"/>
        <v>0.20500000000000002</v>
      </c>
      <c r="H675" t="str">
        <f t="shared" si="174"/>
        <v xml:space="preserve"> </v>
      </c>
      <c r="I675" t="str">
        <f t="shared" si="175"/>
        <v xml:space="preserve"> </v>
      </c>
      <c r="J675" t="str">
        <f t="shared" si="176"/>
        <v xml:space="preserve"> </v>
      </c>
      <c r="K675" t="str">
        <f t="shared" si="177"/>
        <v xml:space="preserve"> </v>
      </c>
      <c r="L675" t="str">
        <f t="shared" si="178"/>
        <v xml:space="preserve"> </v>
      </c>
      <c r="M675" t="str">
        <f t="shared" si="179"/>
        <v xml:space="preserve"> </v>
      </c>
      <c r="N675">
        <f t="shared" si="180"/>
        <v>100000</v>
      </c>
      <c r="O675" t="str">
        <f t="shared" si="181"/>
        <v xml:space="preserve"> </v>
      </c>
      <c r="Q675" t="str">
        <f t="shared" si="182"/>
        <v xml:space="preserve"> </v>
      </c>
      <c r="R675" t="str">
        <f t="shared" si="183"/>
        <v xml:space="preserve"> </v>
      </c>
      <c r="S675" t="str">
        <f t="shared" si="184"/>
        <v xml:space="preserve"> </v>
      </c>
      <c r="T675" t="str">
        <f t="shared" si="185"/>
        <v xml:space="preserve"> </v>
      </c>
      <c r="U675" t="str">
        <f t="shared" si="186"/>
        <v xml:space="preserve"> </v>
      </c>
      <c r="V675" t="str">
        <f t="shared" si="187"/>
        <v xml:space="preserve"> </v>
      </c>
      <c r="W675">
        <f t="shared" si="188"/>
        <v>0.20500000000000002</v>
      </c>
      <c r="X675" t="str">
        <f t="shared" si="189"/>
        <v xml:space="preserve"> </v>
      </c>
    </row>
    <row r="676" spans="1:24" x14ac:dyDescent="0.25">
      <c r="A676">
        <v>50000</v>
      </c>
      <c r="B676">
        <v>15</v>
      </c>
      <c r="C676" t="s">
        <v>8319</v>
      </c>
      <c r="D676" t="s">
        <v>8321</v>
      </c>
      <c r="E676" t="s">
        <v>8221</v>
      </c>
      <c r="F676">
        <f t="shared" si="173"/>
        <v>0.03</v>
      </c>
      <c r="H676" t="str">
        <f t="shared" si="174"/>
        <v xml:space="preserve"> </v>
      </c>
      <c r="I676" t="str">
        <f t="shared" si="175"/>
        <v xml:space="preserve"> </v>
      </c>
      <c r="J676" t="str">
        <f t="shared" si="176"/>
        <v xml:space="preserve"> </v>
      </c>
      <c r="K676" t="str">
        <f t="shared" si="177"/>
        <v xml:space="preserve"> </v>
      </c>
      <c r="L676" t="str">
        <f t="shared" si="178"/>
        <v xml:space="preserve"> </v>
      </c>
      <c r="M676" t="str">
        <f t="shared" si="179"/>
        <v xml:space="preserve"> </v>
      </c>
      <c r="N676">
        <f t="shared" si="180"/>
        <v>50000</v>
      </c>
      <c r="O676" t="str">
        <f t="shared" si="181"/>
        <v xml:space="preserve"> </v>
      </c>
      <c r="Q676" t="str">
        <f t="shared" si="182"/>
        <v xml:space="preserve"> </v>
      </c>
      <c r="R676" t="str">
        <f t="shared" si="183"/>
        <v xml:space="preserve"> </v>
      </c>
      <c r="S676" t="str">
        <f t="shared" si="184"/>
        <v xml:space="preserve"> </v>
      </c>
      <c r="T676" t="str">
        <f t="shared" si="185"/>
        <v xml:space="preserve"> </v>
      </c>
      <c r="U676" t="str">
        <f t="shared" si="186"/>
        <v xml:space="preserve"> </v>
      </c>
      <c r="V676" t="str">
        <f t="shared" si="187"/>
        <v xml:space="preserve"> </v>
      </c>
      <c r="W676">
        <f t="shared" si="188"/>
        <v>0.03</v>
      </c>
      <c r="X676" t="str">
        <f t="shared" si="189"/>
        <v xml:space="preserve"> </v>
      </c>
    </row>
    <row r="677" spans="1:24" x14ac:dyDescent="0.25">
      <c r="A677">
        <v>6000</v>
      </c>
      <c r="B677">
        <v>891</v>
      </c>
      <c r="C677" t="s">
        <v>8319</v>
      </c>
      <c r="D677" t="s">
        <v>8321</v>
      </c>
      <c r="E677" t="s">
        <v>8221</v>
      </c>
      <c r="F677">
        <f t="shared" si="173"/>
        <v>14.85</v>
      </c>
      <c r="H677" t="str">
        <f t="shared" si="174"/>
        <v xml:space="preserve"> </v>
      </c>
      <c r="I677" t="str">
        <f t="shared" si="175"/>
        <v xml:space="preserve"> </v>
      </c>
      <c r="J677" t="str">
        <f t="shared" si="176"/>
        <v xml:space="preserve"> </v>
      </c>
      <c r="K677" t="str">
        <f t="shared" si="177"/>
        <v xml:space="preserve"> </v>
      </c>
      <c r="L677" t="str">
        <f t="shared" si="178"/>
        <v xml:space="preserve"> </v>
      </c>
      <c r="M677" t="str">
        <f t="shared" si="179"/>
        <v xml:space="preserve"> </v>
      </c>
      <c r="N677">
        <f t="shared" si="180"/>
        <v>6000</v>
      </c>
      <c r="O677" t="str">
        <f t="shared" si="181"/>
        <v xml:space="preserve"> </v>
      </c>
      <c r="Q677" t="str">
        <f t="shared" si="182"/>
        <v xml:space="preserve"> </v>
      </c>
      <c r="R677" t="str">
        <f t="shared" si="183"/>
        <v xml:space="preserve"> </v>
      </c>
      <c r="S677" t="str">
        <f t="shared" si="184"/>
        <v xml:space="preserve"> </v>
      </c>
      <c r="T677" t="str">
        <f t="shared" si="185"/>
        <v xml:space="preserve"> </v>
      </c>
      <c r="U677" t="str">
        <f t="shared" si="186"/>
        <v xml:space="preserve"> </v>
      </c>
      <c r="V677" t="str">
        <f t="shared" si="187"/>
        <v xml:space="preserve"> </v>
      </c>
      <c r="W677">
        <f t="shared" si="188"/>
        <v>14.85</v>
      </c>
      <c r="X677" t="str">
        <f t="shared" si="189"/>
        <v xml:space="preserve"> </v>
      </c>
    </row>
    <row r="678" spans="1:24" x14ac:dyDescent="0.25">
      <c r="A678">
        <v>100000</v>
      </c>
      <c r="B678">
        <v>1471</v>
      </c>
      <c r="C678" t="s">
        <v>8319</v>
      </c>
      <c r="D678" t="s">
        <v>8321</v>
      </c>
      <c r="E678" t="s">
        <v>8221</v>
      </c>
      <c r="F678">
        <f t="shared" si="173"/>
        <v>1.4710000000000001</v>
      </c>
      <c r="H678" t="str">
        <f t="shared" si="174"/>
        <v xml:space="preserve"> </v>
      </c>
      <c r="I678" t="str">
        <f t="shared" si="175"/>
        <v xml:space="preserve"> </v>
      </c>
      <c r="J678" t="str">
        <f t="shared" si="176"/>
        <v xml:space="preserve"> </v>
      </c>
      <c r="K678" t="str">
        <f t="shared" si="177"/>
        <v xml:space="preserve"> </v>
      </c>
      <c r="L678" t="str">
        <f t="shared" si="178"/>
        <v xml:space="preserve"> </v>
      </c>
      <c r="M678" t="str">
        <f t="shared" si="179"/>
        <v xml:space="preserve"> </v>
      </c>
      <c r="N678">
        <f t="shared" si="180"/>
        <v>100000</v>
      </c>
      <c r="O678" t="str">
        <f t="shared" si="181"/>
        <v xml:space="preserve"> </v>
      </c>
      <c r="Q678" t="str">
        <f t="shared" si="182"/>
        <v xml:space="preserve"> </v>
      </c>
      <c r="R678" t="str">
        <f t="shared" si="183"/>
        <v xml:space="preserve"> </v>
      </c>
      <c r="S678" t="str">
        <f t="shared" si="184"/>
        <v xml:space="preserve"> </v>
      </c>
      <c r="T678" t="str">
        <f t="shared" si="185"/>
        <v xml:space="preserve"> </v>
      </c>
      <c r="U678" t="str">
        <f t="shared" si="186"/>
        <v xml:space="preserve"> </v>
      </c>
      <c r="V678" t="str">
        <f t="shared" si="187"/>
        <v xml:space="preserve"> </v>
      </c>
      <c r="W678">
        <f t="shared" si="188"/>
        <v>1.4710000000000001</v>
      </c>
      <c r="X678" t="str">
        <f t="shared" si="189"/>
        <v xml:space="preserve"> </v>
      </c>
    </row>
    <row r="679" spans="1:24" x14ac:dyDescent="0.25">
      <c r="A679">
        <v>50000</v>
      </c>
      <c r="B679">
        <v>12792</v>
      </c>
      <c r="C679" t="s">
        <v>8319</v>
      </c>
      <c r="D679" t="s">
        <v>8321</v>
      </c>
      <c r="E679" t="s">
        <v>8221</v>
      </c>
      <c r="F679">
        <f t="shared" si="173"/>
        <v>25.584</v>
      </c>
      <c r="H679" t="str">
        <f t="shared" si="174"/>
        <v xml:space="preserve"> </v>
      </c>
      <c r="I679" t="str">
        <f t="shared" si="175"/>
        <v xml:space="preserve"> </v>
      </c>
      <c r="J679" t="str">
        <f t="shared" si="176"/>
        <v xml:space="preserve"> </v>
      </c>
      <c r="K679" t="str">
        <f t="shared" si="177"/>
        <v xml:space="preserve"> </v>
      </c>
      <c r="L679" t="str">
        <f t="shared" si="178"/>
        <v xml:space="preserve"> </v>
      </c>
      <c r="M679" t="str">
        <f t="shared" si="179"/>
        <v xml:space="preserve"> </v>
      </c>
      <c r="N679">
        <f t="shared" si="180"/>
        <v>50000</v>
      </c>
      <c r="O679" t="str">
        <f t="shared" si="181"/>
        <v xml:space="preserve"> </v>
      </c>
      <c r="Q679" t="str">
        <f t="shared" si="182"/>
        <v xml:space="preserve"> </v>
      </c>
      <c r="R679" t="str">
        <f t="shared" si="183"/>
        <v xml:space="preserve"> </v>
      </c>
      <c r="S679" t="str">
        <f t="shared" si="184"/>
        <v xml:space="preserve"> </v>
      </c>
      <c r="T679" t="str">
        <f t="shared" si="185"/>
        <v xml:space="preserve"> </v>
      </c>
      <c r="U679" t="str">
        <f t="shared" si="186"/>
        <v xml:space="preserve"> </v>
      </c>
      <c r="V679" t="str">
        <f t="shared" si="187"/>
        <v xml:space="preserve"> </v>
      </c>
      <c r="W679">
        <f t="shared" si="188"/>
        <v>25.584</v>
      </c>
      <c r="X679" t="str">
        <f t="shared" si="189"/>
        <v xml:space="preserve"> </v>
      </c>
    </row>
    <row r="680" spans="1:24" x14ac:dyDescent="0.25">
      <c r="A680">
        <v>29000</v>
      </c>
      <c r="B680">
        <v>1108</v>
      </c>
      <c r="C680" t="s">
        <v>8319</v>
      </c>
      <c r="D680" t="s">
        <v>8321</v>
      </c>
      <c r="E680" t="s">
        <v>8221</v>
      </c>
      <c r="F680">
        <f t="shared" si="173"/>
        <v>3.8206896551724134</v>
      </c>
      <c r="H680" t="str">
        <f t="shared" si="174"/>
        <v xml:space="preserve"> </v>
      </c>
      <c r="I680" t="str">
        <f t="shared" si="175"/>
        <v xml:space="preserve"> </v>
      </c>
      <c r="J680" t="str">
        <f t="shared" si="176"/>
        <v xml:space="preserve"> </v>
      </c>
      <c r="K680" t="str">
        <f t="shared" si="177"/>
        <v xml:space="preserve"> </v>
      </c>
      <c r="L680" t="str">
        <f t="shared" si="178"/>
        <v xml:space="preserve"> </v>
      </c>
      <c r="M680" t="str">
        <f t="shared" si="179"/>
        <v xml:space="preserve"> </v>
      </c>
      <c r="N680">
        <f t="shared" si="180"/>
        <v>29000</v>
      </c>
      <c r="O680" t="str">
        <f t="shared" si="181"/>
        <v xml:space="preserve"> </v>
      </c>
      <c r="Q680" t="str">
        <f t="shared" si="182"/>
        <v xml:space="preserve"> </v>
      </c>
      <c r="R680" t="str">
        <f t="shared" si="183"/>
        <v xml:space="preserve"> </v>
      </c>
      <c r="S680" t="str">
        <f t="shared" si="184"/>
        <v xml:space="preserve"> </v>
      </c>
      <c r="T680" t="str">
        <f t="shared" si="185"/>
        <v xml:space="preserve"> </v>
      </c>
      <c r="U680" t="str">
        <f t="shared" si="186"/>
        <v xml:space="preserve"> </v>
      </c>
      <c r="V680" t="str">
        <f t="shared" si="187"/>
        <v xml:space="preserve"> </v>
      </c>
      <c r="W680">
        <f t="shared" si="188"/>
        <v>3.8206896551724134</v>
      </c>
      <c r="X680" t="str">
        <f t="shared" si="189"/>
        <v xml:space="preserve"> </v>
      </c>
    </row>
    <row r="681" spans="1:24" x14ac:dyDescent="0.25">
      <c r="A681">
        <v>57000</v>
      </c>
      <c r="B681">
        <v>8827</v>
      </c>
      <c r="C681" t="s">
        <v>8319</v>
      </c>
      <c r="D681" t="s">
        <v>8321</v>
      </c>
      <c r="E681" t="s">
        <v>8221</v>
      </c>
      <c r="F681">
        <f t="shared" si="173"/>
        <v>15.485964912280703</v>
      </c>
      <c r="H681" t="str">
        <f t="shared" si="174"/>
        <v xml:space="preserve"> </v>
      </c>
      <c r="I681" t="str">
        <f t="shared" si="175"/>
        <v xml:space="preserve"> </v>
      </c>
      <c r="J681" t="str">
        <f t="shared" si="176"/>
        <v xml:space="preserve"> </v>
      </c>
      <c r="K681" t="str">
        <f t="shared" si="177"/>
        <v xml:space="preserve"> </v>
      </c>
      <c r="L681" t="str">
        <f t="shared" si="178"/>
        <v xml:space="preserve"> </v>
      </c>
      <c r="M681" t="str">
        <f t="shared" si="179"/>
        <v xml:space="preserve"> </v>
      </c>
      <c r="N681">
        <f t="shared" si="180"/>
        <v>57000</v>
      </c>
      <c r="O681" t="str">
        <f t="shared" si="181"/>
        <v xml:space="preserve"> </v>
      </c>
      <c r="Q681" t="str">
        <f t="shared" si="182"/>
        <v xml:space="preserve"> </v>
      </c>
      <c r="R681" t="str">
        <f t="shared" si="183"/>
        <v xml:space="preserve"> </v>
      </c>
      <c r="S681" t="str">
        <f t="shared" si="184"/>
        <v xml:space="preserve"> </v>
      </c>
      <c r="T681" t="str">
        <f t="shared" si="185"/>
        <v xml:space="preserve"> </v>
      </c>
      <c r="U681" t="str">
        <f t="shared" si="186"/>
        <v xml:space="preserve"> </v>
      </c>
      <c r="V681" t="str">
        <f t="shared" si="187"/>
        <v xml:space="preserve"> </v>
      </c>
      <c r="W681">
        <f t="shared" si="188"/>
        <v>15.485964912280703</v>
      </c>
      <c r="X681" t="str">
        <f t="shared" si="189"/>
        <v xml:space="preserve"> </v>
      </c>
    </row>
    <row r="682" spans="1:24" x14ac:dyDescent="0.25">
      <c r="A682">
        <v>75000</v>
      </c>
      <c r="B682">
        <v>19434</v>
      </c>
      <c r="C682" t="s">
        <v>8319</v>
      </c>
      <c r="D682" t="s">
        <v>8321</v>
      </c>
      <c r="E682" t="s">
        <v>8221</v>
      </c>
      <c r="F682">
        <f t="shared" si="173"/>
        <v>25.912000000000003</v>
      </c>
      <c r="H682" t="str">
        <f t="shared" si="174"/>
        <v xml:space="preserve"> </v>
      </c>
      <c r="I682" t="str">
        <f t="shared" si="175"/>
        <v xml:space="preserve"> </v>
      </c>
      <c r="J682" t="str">
        <f t="shared" si="176"/>
        <v xml:space="preserve"> </v>
      </c>
      <c r="K682" t="str">
        <f t="shared" si="177"/>
        <v xml:space="preserve"> </v>
      </c>
      <c r="L682" t="str">
        <f t="shared" si="178"/>
        <v xml:space="preserve"> </v>
      </c>
      <c r="M682" t="str">
        <f t="shared" si="179"/>
        <v xml:space="preserve"> </v>
      </c>
      <c r="N682">
        <f t="shared" si="180"/>
        <v>75000</v>
      </c>
      <c r="O682" t="str">
        <f t="shared" si="181"/>
        <v xml:space="preserve"> </v>
      </c>
      <c r="Q682" t="str">
        <f t="shared" si="182"/>
        <v xml:space="preserve"> </v>
      </c>
      <c r="R682" t="str">
        <f t="shared" si="183"/>
        <v xml:space="preserve"> </v>
      </c>
      <c r="S682" t="str">
        <f t="shared" si="184"/>
        <v xml:space="preserve"> </v>
      </c>
      <c r="T682" t="str">
        <f t="shared" si="185"/>
        <v xml:space="preserve"> </v>
      </c>
      <c r="U682" t="str">
        <f t="shared" si="186"/>
        <v xml:space="preserve"> </v>
      </c>
      <c r="V682" t="str">
        <f t="shared" si="187"/>
        <v xml:space="preserve"> </v>
      </c>
      <c r="W682">
        <f t="shared" si="188"/>
        <v>25.912000000000003</v>
      </c>
      <c r="X682" t="str">
        <f t="shared" si="189"/>
        <v xml:space="preserve"> </v>
      </c>
    </row>
    <row r="683" spans="1:24" x14ac:dyDescent="0.25">
      <c r="A683">
        <v>2500</v>
      </c>
      <c r="B683">
        <v>1</v>
      </c>
      <c r="C683" t="s">
        <v>8319</v>
      </c>
      <c r="D683" t="s">
        <v>8321</v>
      </c>
      <c r="E683" t="s">
        <v>8221</v>
      </c>
      <c r="F683">
        <f t="shared" si="173"/>
        <v>0.04</v>
      </c>
      <c r="H683" t="str">
        <f t="shared" si="174"/>
        <v xml:space="preserve"> </v>
      </c>
      <c r="I683" t="str">
        <f t="shared" si="175"/>
        <v xml:space="preserve"> </v>
      </c>
      <c r="J683" t="str">
        <f t="shared" si="176"/>
        <v xml:space="preserve"> </v>
      </c>
      <c r="K683" t="str">
        <f t="shared" si="177"/>
        <v xml:space="preserve"> </v>
      </c>
      <c r="L683" t="str">
        <f t="shared" si="178"/>
        <v xml:space="preserve"> </v>
      </c>
      <c r="M683" t="str">
        <f t="shared" si="179"/>
        <v xml:space="preserve"> </v>
      </c>
      <c r="N683">
        <f t="shared" si="180"/>
        <v>2500</v>
      </c>
      <c r="O683" t="str">
        <f t="shared" si="181"/>
        <v xml:space="preserve"> </v>
      </c>
      <c r="Q683" t="str">
        <f t="shared" si="182"/>
        <v xml:space="preserve"> </v>
      </c>
      <c r="R683" t="str">
        <f t="shared" si="183"/>
        <v xml:space="preserve"> </v>
      </c>
      <c r="S683" t="str">
        <f t="shared" si="184"/>
        <v xml:space="preserve"> </v>
      </c>
      <c r="T683" t="str">
        <f t="shared" si="185"/>
        <v xml:space="preserve"> </v>
      </c>
      <c r="U683" t="str">
        <f t="shared" si="186"/>
        <v xml:space="preserve"> </v>
      </c>
      <c r="V683" t="str">
        <f t="shared" si="187"/>
        <v xml:space="preserve"> </v>
      </c>
      <c r="W683">
        <f t="shared" si="188"/>
        <v>0.04</v>
      </c>
      <c r="X683" t="str">
        <f t="shared" si="189"/>
        <v xml:space="preserve"> </v>
      </c>
    </row>
    <row r="684" spans="1:24" x14ac:dyDescent="0.25">
      <c r="A684">
        <v>50000</v>
      </c>
      <c r="B684">
        <v>53</v>
      </c>
      <c r="C684" t="s">
        <v>8319</v>
      </c>
      <c r="D684" t="s">
        <v>8321</v>
      </c>
      <c r="E684" t="s">
        <v>8221</v>
      </c>
      <c r="F684">
        <f t="shared" si="173"/>
        <v>0.106</v>
      </c>
      <c r="H684" t="str">
        <f t="shared" si="174"/>
        <v xml:space="preserve"> </v>
      </c>
      <c r="I684" t="str">
        <f t="shared" si="175"/>
        <v xml:space="preserve"> </v>
      </c>
      <c r="J684" t="str">
        <f t="shared" si="176"/>
        <v xml:space="preserve"> </v>
      </c>
      <c r="K684" t="str">
        <f t="shared" si="177"/>
        <v xml:space="preserve"> </v>
      </c>
      <c r="L684" t="str">
        <f t="shared" si="178"/>
        <v xml:space="preserve"> </v>
      </c>
      <c r="M684" t="str">
        <f t="shared" si="179"/>
        <v xml:space="preserve"> </v>
      </c>
      <c r="N684">
        <f t="shared" si="180"/>
        <v>50000</v>
      </c>
      <c r="O684" t="str">
        <f t="shared" si="181"/>
        <v xml:space="preserve"> </v>
      </c>
      <c r="Q684" t="str">
        <f t="shared" si="182"/>
        <v xml:space="preserve"> </v>
      </c>
      <c r="R684" t="str">
        <f t="shared" si="183"/>
        <v xml:space="preserve"> </v>
      </c>
      <c r="S684" t="str">
        <f t="shared" si="184"/>
        <v xml:space="preserve"> </v>
      </c>
      <c r="T684" t="str">
        <f t="shared" si="185"/>
        <v xml:space="preserve"> </v>
      </c>
      <c r="U684" t="str">
        <f t="shared" si="186"/>
        <v xml:space="preserve"> </v>
      </c>
      <c r="V684" t="str">
        <f t="shared" si="187"/>
        <v xml:space="preserve"> </v>
      </c>
      <c r="W684">
        <f t="shared" si="188"/>
        <v>0.106</v>
      </c>
      <c r="X684" t="str">
        <f t="shared" si="189"/>
        <v xml:space="preserve"> </v>
      </c>
    </row>
    <row r="685" spans="1:24" x14ac:dyDescent="0.25">
      <c r="A685">
        <v>35000</v>
      </c>
      <c r="B685">
        <v>298</v>
      </c>
      <c r="C685" t="s">
        <v>8319</v>
      </c>
      <c r="D685" t="s">
        <v>8321</v>
      </c>
      <c r="E685" t="s">
        <v>8221</v>
      </c>
      <c r="F685">
        <f t="shared" si="173"/>
        <v>0.85142857142857142</v>
      </c>
      <c r="H685" t="str">
        <f t="shared" si="174"/>
        <v xml:space="preserve"> </v>
      </c>
      <c r="I685" t="str">
        <f t="shared" si="175"/>
        <v xml:space="preserve"> </v>
      </c>
      <c r="J685" t="str">
        <f t="shared" si="176"/>
        <v xml:space="preserve"> </v>
      </c>
      <c r="K685" t="str">
        <f t="shared" si="177"/>
        <v xml:space="preserve"> </v>
      </c>
      <c r="L685" t="str">
        <f t="shared" si="178"/>
        <v xml:space="preserve"> </v>
      </c>
      <c r="M685" t="str">
        <f t="shared" si="179"/>
        <v xml:space="preserve"> </v>
      </c>
      <c r="N685">
        <f t="shared" si="180"/>
        <v>35000</v>
      </c>
      <c r="O685" t="str">
        <f t="shared" si="181"/>
        <v xml:space="preserve"> </v>
      </c>
      <c r="Q685" t="str">
        <f t="shared" si="182"/>
        <v xml:space="preserve"> </v>
      </c>
      <c r="R685" t="str">
        <f t="shared" si="183"/>
        <v xml:space="preserve"> </v>
      </c>
      <c r="S685" t="str">
        <f t="shared" si="184"/>
        <v xml:space="preserve"> </v>
      </c>
      <c r="T685" t="str">
        <f t="shared" si="185"/>
        <v xml:space="preserve"> </v>
      </c>
      <c r="U685" t="str">
        <f t="shared" si="186"/>
        <v xml:space="preserve"> </v>
      </c>
      <c r="V685" t="str">
        <f t="shared" si="187"/>
        <v xml:space="preserve"> </v>
      </c>
      <c r="W685">
        <f t="shared" si="188"/>
        <v>0.85142857142857142</v>
      </c>
      <c r="X685" t="str">
        <f t="shared" si="189"/>
        <v xml:space="preserve"> </v>
      </c>
    </row>
    <row r="686" spans="1:24" x14ac:dyDescent="0.25">
      <c r="A686">
        <v>320000</v>
      </c>
      <c r="B686">
        <v>23948</v>
      </c>
      <c r="C686" t="s">
        <v>8319</v>
      </c>
      <c r="D686" t="s">
        <v>8321</v>
      </c>
      <c r="E686" t="s">
        <v>8221</v>
      </c>
      <c r="F686">
        <f t="shared" si="173"/>
        <v>7.4837500000000006</v>
      </c>
      <c r="H686" t="str">
        <f t="shared" si="174"/>
        <v xml:space="preserve"> </v>
      </c>
      <c r="I686" t="str">
        <f t="shared" si="175"/>
        <v xml:space="preserve"> </v>
      </c>
      <c r="J686" t="str">
        <f t="shared" si="176"/>
        <v xml:space="preserve"> </v>
      </c>
      <c r="K686" t="str">
        <f t="shared" si="177"/>
        <v xml:space="preserve"> </v>
      </c>
      <c r="L686" t="str">
        <f t="shared" si="178"/>
        <v xml:space="preserve"> </v>
      </c>
      <c r="M686" t="str">
        <f t="shared" si="179"/>
        <v xml:space="preserve"> </v>
      </c>
      <c r="N686">
        <f t="shared" si="180"/>
        <v>320000</v>
      </c>
      <c r="O686" t="str">
        <f t="shared" si="181"/>
        <v xml:space="preserve"> </v>
      </c>
      <c r="Q686" t="str">
        <f t="shared" si="182"/>
        <v xml:space="preserve"> </v>
      </c>
      <c r="R686" t="str">
        <f t="shared" si="183"/>
        <v xml:space="preserve"> </v>
      </c>
      <c r="S686" t="str">
        <f t="shared" si="184"/>
        <v xml:space="preserve"> </v>
      </c>
      <c r="T686" t="str">
        <f t="shared" si="185"/>
        <v xml:space="preserve"> </v>
      </c>
      <c r="U686" t="str">
        <f t="shared" si="186"/>
        <v xml:space="preserve"> </v>
      </c>
      <c r="V686" t="str">
        <f t="shared" si="187"/>
        <v xml:space="preserve"> </v>
      </c>
      <c r="W686">
        <f t="shared" si="188"/>
        <v>7.4837500000000006</v>
      </c>
      <c r="X686" t="str">
        <f t="shared" si="189"/>
        <v xml:space="preserve"> </v>
      </c>
    </row>
    <row r="687" spans="1:24" x14ac:dyDescent="0.25">
      <c r="A687">
        <v>2000</v>
      </c>
      <c r="B687">
        <v>553</v>
      </c>
      <c r="C687" t="s">
        <v>8319</v>
      </c>
      <c r="D687" t="s">
        <v>8321</v>
      </c>
      <c r="E687" t="s">
        <v>8221</v>
      </c>
      <c r="F687">
        <f t="shared" si="173"/>
        <v>27.650000000000002</v>
      </c>
      <c r="H687" t="str">
        <f t="shared" si="174"/>
        <v xml:space="preserve"> </v>
      </c>
      <c r="I687" t="str">
        <f t="shared" si="175"/>
        <v xml:space="preserve"> </v>
      </c>
      <c r="J687" t="str">
        <f t="shared" si="176"/>
        <v xml:space="preserve"> </v>
      </c>
      <c r="K687" t="str">
        <f t="shared" si="177"/>
        <v xml:space="preserve"> </v>
      </c>
      <c r="L687" t="str">
        <f t="shared" si="178"/>
        <v xml:space="preserve"> </v>
      </c>
      <c r="M687" t="str">
        <f t="shared" si="179"/>
        <v xml:space="preserve"> </v>
      </c>
      <c r="N687">
        <f t="shared" si="180"/>
        <v>2000</v>
      </c>
      <c r="O687" t="str">
        <f t="shared" si="181"/>
        <v xml:space="preserve"> </v>
      </c>
      <c r="Q687" t="str">
        <f t="shared" si="182"/>
        <v xml:space="preserve"> </v>
      </c>
      <c r="R687" t="str">
        <f t="shared" si="183"/>
        <v xml:space="preserve"> </v>
      </c>
      <c r="S687" t="str">
        <f t="shared" si="184"/>
        <v xml:space="preserve"> </v>
      </c>
      <c r="T687" t="str">
        <f t="shared" si="185"/>
        <v xml:space="preserve"> </v>
      </c>
      <c r="U687" t="str">
        <f t="shared" si="186"/>
        <v xml:space="preserve"> </v>
      </c>
      <c r="V687" t="str">
        <f t="shared" si="187"/>
        <v xml:space="preserve"> </v>
      </c>
      <c r="W687">
        <f t="shared" si="188"/>
        <v>27.650000000000002</v>
      </c>
      <c r="X687" t="str">
        <f t="shared" si="189"/>
        <v xml:space="preserve"> </v>
      </c>
    </row>
    <row r="688" spans="1:24" x14ac:dyDescent="0.25">
      <c r="A688">
        <v>500000</v>
      </c>
      <c r="B688">
        <v>0</v>
      </c>
      <c r="C688" t="s">
        <v>8319</v>
      </c>
      <c r="D688" t="s">
        <v>8321</v>
      </c>
      <c r="E688" t="s">
        <v>8221</v>
      </c>
      <c r="F688">
        <f t="shared" si="173"/>
        <v>0</v>
      </c>
      <c r="H688" t="str">
        <f t="shared" si="174"/>
        <v xml:space="preserve"> </v>
      </c>
      <c r="I688" t="str">
        <f t="shared" si="175"/>
        <v xml:space="preserve"> </v>
      </c>
      <c r="J688" t="str">
        <f t="shared" si="176"/>
        <v xml:space="preserve"> </v>
      </c>
      <c r="K688" t="str">
        <f t="shared" si="177"/>
        <v xml:space="preserve"> </v>
      </c>
      <c r="L688" t="str">
        <f t="shared" si="178"/>
        <v xml:space="preserve"> </v>
      </c>
      <c r="M688" t="str">
        <f t="shared" si="179"/>
        <v xml:space="preserve"> </v>
      </c>
      <c r="N688">
        <f t="shared" si="180"/>
        <v>500000</v>
      </c>
      <c r="O688" t="str">
        <f t="shared" si="181"/>
        <v xml:space="preserve"> </v>
      </c>
      <c r="Q688" t="str">
        <f t="shared" si="182"/>
        <v xml:space="preserve"> </v>
      </c>
      <c r="R688" t="str">
        <f t="shared" si="183"/>
        <v xml:space="preserve"> </v>
      </c>
      <c r="S688" t="str">
        <f t="shared" si="184"/>
        <v xml:space="preserve"> </v>
      </c>
      <c r="T688" t="str">
        <f t="shared" si="185"/>
        <v xml:space="preserve"> </v>
      </c>
      <c r="U688" t="str">
        <f t="shared" si="186"/>
        <v xml:space="preserve"> </v>
      </c>
      <c r="V688" t="str">
        <f t="shared" si="187"/>
        <v xml:space="preserve"> </v>
      </c>
      <c r="W688">
        <f t="shared" si="188"/>
        <v>0</v>
      </c>
      <c r="X688" t="str">
        <f t="shared" si="189"/>
        <v xml:space="preserve"> </v>
      </c>
    </row>
    <row r="689" spans="1:24" x14ac:dyDescent="0.25">
      <c r="A689">
        <v>100000</v>
      </c>
      <c r="B689">
        <v>3550</v>
      </c>
      <c r="C689" t="s">
        <v>8319</v>
      </c>
      <c r="D689" t="s">
        <v>8321</v>
      </c>
      <c r="E689" t="s">
        <v>8221</v>
      </c>
      <c r="F689">
        <f t="shared" si="173"/>
        <v>3.55</v>
      </c>
      <c r="H689" t="str">
        <f t="shared" si="174"/>
        <v xml:space="preserve"> </v>
      </c>
      <c r="I689" t="str">
        <f t="shared" si="175"/>
        <v xml:space="preserve"> </v>
      </c>
      <c r="J689" t="str">
        <f t="shared" si="176"/>
        <v xml:space="preserve"> </v>
      </c>
      <c r="K689" t="str">
        <f t="shared" si="177"/>
        <v xml:space="preserve"> </v>
      </c>
      <c r="L689" t="str">
        <f t="shared" si="178"/>
        <v xml:space="preserve"> </v>
      </c>
      <c r="M689" t="str">
        <f t="shared" si="179"/>
        <v xml:space="preserve"> </v>
      </c>
      <c r="N689">
        <f t="shared" si="180"/>
        <v>100000</v>
      </c>
      <c r="O689" t="str">
        <f t="shared" si="181"/>
        <v xml:space="preserve"> </v>
      </c>
      <c r="Q689" t="str">
        <f t="shared" si="182"/>
        <v xml:space="preserve"> </v>
      </c>
      <c r="R689" t="str">
        <f t="shared" si="183"/>
        <v xml:space="preserve"> </v>
      </c>
      <c r="S689" t="str">
        <f t="shared" si="184"/>
        <v xml:space="preserve"> </v>
      </c>
      <c r="T689" t="str">
        <f t="shared" si="185"/>
        <v xml:space="preserve"> </v>
      </c>
      <c r="U689" t="str">
        <f t="shared" si="186"/>
        <v xml:space="preserve"> </v>
      </c>
      <c r="V689" t="str">
        <f t="shared" si="187"/>
        <v xml:space="preserve"> </v>
      </c>
      <c r="W689">
        <f t="shared" si="188"/>
        <v>3.55</v>
      </c>
      <c r="X689" t="str">
        <f t="shared" si="189"/>
        <v xml:space="preserve"> </v>
      </c>
    </row>
    <row r="690" spans="1:24" x14ac:dyDescent="0.25">
      <c r="A690">
        <v>20000</v>
      </c>
      <c r="B690">
        <v>14598</v>
      </c>
      <c r="C690" t="s">
        <v>8319</v>
      </c>
      <c r="D690" t="s">
        <v>8321</v>
      </c>
      <c r="E690" t="s">
        <v>8221</v>
      </c>
      <c r="F690">
        <f t="shared" si="173"/>
        <v>72.989999999999995</v>
      </c>
      <c r="H690" t="str">
        <f t="shared" si="174"/>
        <v xml:space="preserve"> </v>
      </c>
      <c r="I690" t="str">
        <f t="shared" si="175"/>
        <v xml:space="preserve"> </v>
      </c>
      <c r="J690" t="str">
        <f t="shared" si="176"/>
        <v xml:space="preserve"> </v>
      </c>
      <c r="K690" t="str">
        <f t="shared" si="177"/>
        <v xml:space="preserve"> </v>
      </c>
      <c r="L690" t="str">
        <f t="shared" si="178"/>
        <v xml:space="preserve"> </v>
      </c>
      <c r="M690" t="str">
        <f t="shared" si="179"/>
        <v xml:space="preserve"> </v>
      </c>
      <c r="N690">
        <f t="shared" si="180"/>
        <v>20000</v>
      </c>
      <c r="O690" t="str">
        <f t="shared" si="181"/>
        <v xml:space="preserve"> </v>
      </c>
      <c r="Q690" t="str">
        <f t="shared" si="182"/>
        <v xml:space="preserve"> </v>
      </c>
      <c r="R690" t="str">
        <f t="shared" si="183"/>
        <v xml:space="preserve"> </v>
      </c>
      <c r="S690" t="str">
        <f t="shared" si="184"/>
        <v xml:space="preserve"> </v>
      </c>
      <c r="T690" t="str">
        <f t="shared" si="185"/>
        <v xml:space="preserve"> </v>
      </c>
      <c r="U690" t="str">
        <f t="shared" si="186"/>
        <v xml:space="preserve"> </v>
      </c>
      <c r="V690" t="str">
        <f t="shared" si="187"/>
        <v xml:space="preserve"> </v>
      </c>
      <c r="W690">
        <f t="shared" si="188"/>
        <v>72.989999999999995</v>
      </c>
      <c r="X690" t="str">
        <f t="shared" si="189"/>
        <v xml:space="preserve"> </v>
      </c>
    </row>
    <row r="691" spans="1:24" x14ac:dyDescent="0.25">
      <c r="A691">
        <v>200000</v>
      </c>
      <c r="B691">
        <v>115297.5</v>
      </c>
      <c r="C691" t="s">
        <v>8319</v>
      </c>
      <c r="D691" t="s">
        <v>8321</v>
      </c>
      <c r="E691" t="s">
        <v>8221</v>
      </c>
      <c r="F691">
        <f t="shared" si="173"/>
        <v>57.648750000000007</v>
      </c>
      <c r="H691" t="str">
        <f t="shared" si="174"/>
        <v xml:space="preserve"> </v>
      </c>
      <c r="I691" t="str">
        <f t="shared" si="175"/>
        <v xml:space="preserve"> </v>
      </c>
      <c r="J691" t="str">
        <f t="shared" si="176"/>
        <v xml:space="preserve"> </v>
      </c>
      <c r="K691" t="str">
        <f t="shared" si="177"/>
        <v xml:space="preserve"> </v>
      </c>
      <c r="L691" t="str">
        <f t="shared" si="178"/>
        <v xml:space="preserve"> </v>
      </c>
      <c r="M691" t="str">
        <f t="shared" si="179"/>
        <v xml:space="preserve"> </v>
      </c>
      <c r="N691">
        <f t="shared" si="180"/>
        <v>200000</v>
      </c>
      <c r="O691" t="str">
        <f t="shared" si="181"/>
        <v xml:space="preserve"> </v>
      </c>
      <c r="Q691" t="str">
        <f t="shared" si="182"/>
        <v xml:space="preserve"> </v>
      </c>
      <c r="R691" t="str">
        <f t="shared" si="183"/>
        <v xml:space="preserve"> </v>
      </c>
      <c r="S691" t="str">
        <f t="shared" si="184"/>
        <v xml:space="preserve"> </v>
      </c>
      <c r="T691" t="str">
        <f t="shared" si="185"/>
        <v xml:space="preserve"> </v>
      </c>
      <c r="U691" t="str">
        <f t="shared" si="186"/>
        <v xml:space="preserve"> </v>
      </c>
      <c r="V691" t="str">
        <f t="shared" si="187"/>
        <v xml:space="preserve"> </v>
      </c>
      <c r="W691">
        <f t="shared" si="188"/>
        <v>57.648750000000007</v>
      </c>
      <c r="X691" t="str">
        <f t="shared" si="189"/>
        <v xml:space="preserve"> </v>
      </c>
    </row>
    <row r="692" spans="1:24" x14ac:dyDescent="0.25">
      <c r="A692">
        <v>20000</v>
      </c>
      <c r="B692">
        <v>2468</v>
      </c>
      <c r="C692" t="s">
        <v>8319</v>
      </c>
      <c r="D692" t="s">
        <v>8321</v>
      </c>
      <c r="E692" t="s">
        <v>8221</v>
      </c>
      <c r="F692">
        <f t="shared" si="173"/>
        <v>12.34</v>
      </c>
      <c r="H692" t="str">
        <f t="shared" si="174"/>
        <v xml:space="preserve"> </v>
      </c>
      <c r="I692" t="str">
        <f t="shared" si="175"/>
        <v xml:space="preserve"> </v>
      </c>
      <c r="J692" t="str">
        <f t="shared" si="176"/>
        <v xml:space="preserve"> </v>
      </c>
      <c r="K692" t="str">
        <f t="shared" si="177"/>
        <v xml:space="preserve"> </v>
      </c>
      <c r="L692" t="str">
        <f t="shared" si="178"/>
        <v xml:space="preserve"> </v>
      </c>
      <c r="M692" t="str">
        <f t="shared" si="179"/>
        <v xml:space="preserve"> </v>
      </c>
      <c r="N692">
        <f t="shared" si="180"/>
        <v>20000</v>
      </c>
      <c r="O692" t="str">
        <f t="shared" si="181"/>
        <v xml:space="preserve"> </v>
      </c>
      <c r="Q692" t="str">
        <f t="shared" si="182"/>
        <v xml:space="preserve"> </v>
      </c>
      <c r="R692" t="str">
        <f t="shared" si="183"/>
        <v xml:space="preserve"> </v>
      </c>
      <c r="S692" t="str">
        <f t="shared" si="184"/>
        <v xml:space="preserve"> </v>
      </c>
      <c r="T692" t="str">
        <f t="shared" si="185"/>
        <v xml:space="preserve"> </v>
      </c>
      <c r="U692" t="str">
        <f t="shared" si="186"/>
        <v xml:space="preserve"> </v>
      </c>
      <c r="V692" t="str">
        <f t="shared" si="187"/>
        <v xml:space="preserve"> </v>
      </c>
      <c r="W692">
        <f t="shared" si="188"/>
        <v>12.34</v>
      </c>
      <c r="X692" t="str">
        <f t="shared" si="189"/>
        <v xml:space="preserve"> </v>
      </c>
    </row>
    <row r="693" spans="1:24" x14ac:dyDescent="0.25">
      <c r="A693">
        <v>50000</v>
      </c>
      <c r="B693">
        <v>260</v>
      </c>
      <c r="C693" t="s">
        <v>8319</v>
      </c>
      <c r="D693" t="s">
        <v>8321</v>
      </c>
      <c r="E693" t="s">
        <v>8221</v>
      </c>
      <c r="F693">
        <f t="shared" si="173"/>
        <v>0.52</v>
      </c>
      <c r="H693" t="str">
        <f t="shared" si="174"/>
        <v xml:space="preserve"> </v>
      </c>
      <c r="I693" t="str">
        <f t="shared" si="175"/>
        <v xml:space="preserve"> </v>
      </c>
      <c r="J693" t="str">
        <f t="shared" si="176"/>
        <v xml:space="preserve"> </v>
      </c>
      <c r="K693" t="str">
        <f t="shared" si="177"/>
        <v xml:space="preserve"> </v>
      </c>
      <c r="L693" t="str">
        <f t="shared" si="178"/>
        <v xml:space="preserve"> </v>
      </c>
      <c r="M693" t="str">
        <f t="shared" si="179"/>
        <v xml:space="preserve"> </v>
      </c>
      <c r="N693">
        <f t="shared" si="180"/>
        <v>50000</v>
      </c>
      <c r="O693" t="str">
        <f t="shared" si="181"/>
        <v xml:space="preserve"> </v>
      </c>
      <c r="Q693" t="str">
        <f t="shared" si="182"/>
        <v xml:space="preserve"> </v>
      </c>
      <c r="R693" t="str">
        <f t="shared" si="183"/>
        <v xml:space="preserve"> </v>
      </c>
      <c r="S693" t="str">
        <f t="shared" si="184"/>
        <v xml:space="preserve"> </v>
      </c>
      <c r="T693" t="str">
        <f t="shared" si="185"/>
        <v xml:space="preserve"> </v>
      </c>
      <c r="U693" t="str">
        <f t="shared" si="186"/>
        <v xml:space="preserve"> </v>
      </c>
      <c r="V693" t="str">
        <f t="shared" si="187"/>
        <v xml:space="preserve"> </v>
      </c>
      <c r="W693">
        <f t="shared" si="188"/>
        <v>0.52</v>
      </c>
      <c r="X693" t="str">
        <f t="shared" si="189"/>
        <v xml:space="preserve"> </v>
      </c>
    </row>
    <row r="694" spans="1:24" x14ac:dyDescent="0.25">
      <c r="A694">
        <v>20000</v>
      </c>
      <c r="B694">
        <v>1306</v>
      </c>
      <c r="C694" t="s">
        <v>8319</v>
      </c>
      <c r="D694" t="s">
        <v>8321</v>
      </c>
      <c r="E694" t="s">
        <v>8221</v>
      </c>
      <c r="F694">
        <f t="shared" si="173"/>
        <v>6.5299999999999994</v>
      </c>
      <c r="H694" t="str">
        <f t="shared" si="174"/>
        <v xml:space="preserve"> </v>
      </c>
      <c r="I694" t="str">
        <f t="shared" si="175"/>
        <v xml:space="preserve"> </v>
      </c>
      <c r="J694" t="str">
        <f t="shared" si="176"/>
        <v xml:space="preserve"> </v>
      </c>
      <c r="K694" t="str">
        <f t="shared" si="177"/>
        <v xml:space="preserve"> </v>
      </c>
      <c r="L694" t="str">
        <f t="shared" si="178"/>
        <v xml:space="preserve"> </v>
      </c>
      <c r="M694" t="str">
        <f t="shared" si="179"/>
        <v xml:space="preserve"> </v>
      </c>
      <c r="N694">
        <f t="shared" si="180"/>
        <v>20000</v>
      </c>
      <c r="O694" t="str">
        <f t="shared" si="181"/>
        <v xml:space="preserve"> </v>
      </c>
      <c r="Q694" t="str">
        <f t="shared" si="182"/>
        <v xml:space="preserve"> </v>
      </c>
      <c r="R694" t="str">
        <f t="shared" si="183"/>
        <v xml:space="preserve"> </v>
      </c>
      <c r="S694" t="str">
        <f t="shared" si="184"/>
        <v xml:space="preserve"> </v>
      </c>
      <c r="T694" t="str">
        <f t="shared" si="185"/>
        <v xml:space="preserve"> </v>
      </c>
      <c r="U694" t="str">
        <f t="shared" si="186"/>
        <v xml:space="preserve"> </v>
      </c>
      <c r="V694" t="str">
        <f t="shared" si="187"/>
        <v xml:space="preserve"> </v>
      </c>
      <c r="W694">
        <f t="shared" si="188"/>
        <v>6.5299999999999994</v>
      </c>
      <c r="X694" t="str">
        <f t="shared" si="189"/>
        <v xml:space="preserve"> </v>
      </c>
    </row>
    <row r="695" spans="1:24" x14ac:dyDescent="0.25">
      <c r="A695">
        <v>100000</v>
      </c>
      <c r="B695">
        <v>35338</v>
      </c>
      <c r="C695" t="s">
        <v>8319</v>
      </c>
      <c r="D695" t="s">
        <v>8321</v>
      </c>
      <c r="E695" t="s">
        <v>8221</v>
      </c>
      <c r="F695">
        <f t="shared" si="173"/>
        <v>35.338000000000001</v>
      </c>
      <c r="H695" t="str">
        <f t="shared" si="174"/>
        <v xml:space="preserve"> </v>
      </c>
      <c r="I695" t="str">
        <f t="shared" si="175"/>
        <v xml:space="preserve"> </v>
      </c>
      <c r="J695" t="str">
        <f t="shared" si="176"/>
        <v xml:space="preserve"> </v>
      </c>
      <c r="K695" t="str">
        <f t="shared" si="177"/>
        <v xml:space="preserve"> </v>
      </c>
      <c r="L695" t="str">
        <f t="shared" si="178"/>
        <v xml:space="preserve"> </v>
      </c>
      <c r="M695" t="str">
        <f t="shared" si="179"/>
        <v xml:space="preserve"> </v>
      </c>
      <c r="N695">
        <f t="shared" si="180"/>
        <v>100000</v>
      </c>
      <c r="O695" t="str">
        <f t="shared" si="181"/>
        <v xml:space="preserve"> </v>
      </c>
      <c r="Q695" t="str">
        <f t="shared" si="182"/>
        <v xml:space="preserve"> </v>
      </c>
      <c r="R695" t="str">
        <f t="shared" si="183"/>
        <v xml:space="preserve"> </v>
      </c>
      <c r="S695" t="str">
        <f t="shared" si="184"/>
        <v xml:space="preserve"> </v>
      </c>
      <c r="T695" t="str">
        <f t="shared" si="185"/>
        <v xml:space="preserve"> </v>
      </c>
      <c r="U695" t="str">
        <f t="shared" si="186"/>
        <v xml:space="preserve"> </v>
      </c>
      <c r="V695" t="str">
        <f t="shared" si="187"/>
        <v xml:space="preserve"> </v>
      </c>
      <c r="W695">
        <f t="shared" si="188"/>
        <v>35.338000000000001</v>
      </c>
      <c r="X695" t="str">
        <f t="shared" si="189"/>
        <v xml:space="preserve"> </v>
      </c>
    </row>
    <row r="696" spans="1:24" x14ac:dyDescent="0.25">
      <c r="A696">
        <v>150000</v>
      </c>
      <c r="B696">
        <v>590</v>
      </c>
      <c r="C696" t="s">
        <v>8319</v>
      </c>
      <c r="D696" t="s">
        <v>8321</v>
      </c>
      <c r="E696" t="s">
        <v>8221</v>
      </c>
      <c r="F696">
        <f t="shared" si="173"/>
        <v>0.39333333333333331</v>
      </c>
      <c r="H696" t="str">
        <f t="shared" si="174"/>
        <v xml:space="preserve"> </v>
      </c>
      <c r="I696" t="str">
        <f t="shared" si="175"/>
        <v xml:space="preserve"> </v>
      </c>
      <c r="J696" t="str">
        <f t="shared" si="176"/>
        <v xml:space="preserve"> </v>
      </c>
      <c r="K696" t="str">
        <f t="shared" si="177"/>
        <v xml:space="preserve"> </v>
      </c>
      <c r="L696" t="str">
        <f t="shared" si="178"/>
        <v xml:space="preserve"> </v>
      </c>
      <c r="M696" t="str">
        <f t="shared" si="179"/>
        <v xml:space="preserve"> </v>
      </c>
      <c r="N696">
        <f t="shared" si="180"/>
        <v>150000</v>
      </c>
      <c r="O696" t="str">
        <f t="shared" si="181"/>
        <v xml:space="preserve"> </v>
      </c>
      <c r="Q696" t="str">
        <f t="shared" si="182"/>
        <v xml:space="preserve"> </v>
      </c>
      <c r="R696" t="str">
        <f t="shared" si="183"/>
        <v xml:space="preserve"> </v>
      </c>
      <c r="S696" t="str">
        <f t="shared" si="184"/>
        <v xml:space="preserve"> </v>
      </c>
      <c r="T696" t="str">
        <f t="shared" si="185"/>
        <v xml:space="preserve"> </v>
      </c>
      <c r="U696" t="str">
        <f t="shared" si="186"/>
        <v xml:space="preserve"> </v>
      </c>
      <c r="V696" t="str">
        <f t="shared" si="187"/>
        <v xml:space="preserve"> </v>
      </c>
      <c r="W696">
        <f t="shared" si="188"/>
        <v>0.39333333333333331</v>
      </c>
      <c r="X696" t="str">
        <f t="shared" si="189"/>
        <v xml:space="preserve"> </v>
      </c>
    </row>
    <row r="697" spans="1:24" x14ac:dyDescent="0.25">
      <c r="A697">
        <v>60000</v>
      </c>
      <c r="B697">
        <v>636</v>
      </c>
      <c r="C697" t="s">
        <v>8319</v>
      </c>
      <c r="D697" t="s">
        <v>8321</v>
      </c>
      <c r="E697" t="s">
        <v>8221</v>
      </c>
      <c r="F697">
        <f t="shared" si="173"/>
        <v>1.06</v>
      </c>
      <c r="H697" t="str">
        <f t="shared" si="174"/>
        <v xml:space="preserve"> </v>
      </c>
      <c r="I697" t="str">
        <f t="shared" si="175"/>
        <v xml:space="preserve"> </v>
      </c>
      <c r="J697" t="str">
        <f t="shared" si="176"/>
        <v xml:space="preserve"> </v>
      </c>
      <c r="K697" t="str">
        <f t="shared" si="177"/>
        <v xml:space="preserve"> </v>
      </c>
      <c r="L697" t="str">
        <f t="shared" si="178"/>
        <v xml:space="preserve"> </v>
      </c>
      <c r="M697" t="str">
        <f t="shared" si="179"/>
        <v xml:space="preserve"> </v>
      </c>
      <c r="N697">
        <f t="shared" si="180"/>
        <v>60000</v>
      </c>
      <c r="O697" t="str">
        <f t="shared" si="181"/>
        <v xml:space="preserve"> </v>
      </c>
      <c r="Q697" t="str">
        <f t="shared" si="182"/>
        <v xml:space="preserve"> </v>
      </c>
      <c r="R697" t="str">
        <f t="shared" si="183"/>
        <v xml:space="preserve"> </v>
      </c>
      <c r="S697" t="str">
        <f t="shared" si="184"/>
        <v xml:space="preserve"> </v>
      </c>
      <c r="T697" t="str">
        <f t="shared" si="185"/>
        <v xml:space="preserve"> </v>
      </c>
      <c r="U697" t="str">
        <f t="shared" si="186"/>
        <v xml:space="preserve"> </v>
      </c>
      <c r="V697" t="str">
        <f t="shared" si="187"/>
        <v xml:space="preserve"> </v>
      </c>
      <c r="W697">
        <f t="shared" si="188"/>
        <v>1.06</v>
      </c>
      <c r="X697" t="str">
        <f t="shared" si="189"/>
        <v xml:space="preserve"> </v>
      </c>
    </row>
    <row r="698" spans="1:24" x14ac:dyDescent="0.25">
      <c r="A698">
        <v>175000</v>
      </c>
      <c r="B698">
        <v>1</v>
      </c>
      <c r="C698" t="s">
        <v>8319</v>
      </c>
      <c r="D698" t="s">
        <v>8321</v>
      </c>
      <c r="E698" t="s">
        <v>8221</v>
      </c>
      <c r="F698">
        <f t="shared" si="173"/>
        <v>5.7142857142857147E-4</v>
      </c>
      <c r="H698" t="str">
        <f t="shared" si="174"/>
        <v xml:space="preserve"> </v>
      </c>
      <c r="I698" t="str">
        <f t="shared" si="175"/>
        <v xml:space="preserve"> </v>
      </c>
      <c r="J698" t="str">
        <f t="shared" si="176"/>
        <v xml:space="preserve"> </v>
      </c>
      <c r="K698" t="str">
        <f t="shared" si="177"/>
        <v xml:space="preserve"> </v>
      </c>
      <c r="L698" t="str">
        <f t="shared" si="178"/>
        <v xml:space="preserve"> </v>
      </c>
      <c r="M698" t="str">
        <f t="shared" si="179"/>
        <v xml:space="preserve"> </v>
      </c>
      <c r="N698">
        <f t="shared" si="180"/>
        <v>175000</v>
      </c>
      <c r="O698" t="str">
        <f t="shared" si="181"/>
        <v xml:space="preserve"> </v>
      </c>
      <c r="Q698" t="str">
        <f t="shared" si="182"/>
        <v xml:space="preserve"> </v>
      </c>
      <c r="R698" t="str">
        <f t="shared" si="183"/>
        <v xml:space="preserve"> </v>
      </c>
      <c r="S698" t="str">
        <f t="shared" si="184"/>
        <v xml:space="preserve"> </v>
      </c>
      <c r="T698" t="str">
        <f t="shared" si="185"/>
        <v xml:space="preserve"> </v>
      </c>
      <c r="U698" t="str">
        <f t="shared" si="186"/>
        <v xml:space="preserve"> </v>
      </c>
      <c r="V698" t="str">
        <f t="shared" si="187"/>
        <v xml:space="preserve"> </v>
      </c>
      <c r="W698">
        <f t="shared" si="188"/>
        <v>5.7142857142857147E-4</v>
      </c>
      <c r="X698" t="str">
        <f t="shared" si="189"/>
        <v xml:space="preserve"> </v>
      </c>
    </row>
    <row r="699" spans="1:24" x14ac:dyDescent="0.25">
      <c r="A699">
        <v>5000</v>
      </c>
      <c r="B699">
        <v>2319</v>
      </c>
      <c r="C699" t="s">
        <v>8319</v>
      </c>
      <c r="D699" t="s">
        <v>8321</v>
      </c>
      <c r="E699" t="s">
        <v>8221</v>
      </c>
      <c r="F699">
        <f t="shared" si="173"/>
        <v>46.379999999999995</v>
      </c>
      <c r="H699" t="str">
        <f t="shared" si="174"/>
        <v xml:space="preserve"> </v>
      </c>
      <c r="I699" t="str">
        <f t="shared" si="175"/>
        <v xml:space="preserve"> </v>
      </c>
      <c r="J699" t="str">
        <f t="shared" si="176"/>
        <v xml:space="preserve"> </v>
      </c>
      <c r="K699" t="str">
        <f t="shared" si="177"/>
        <v xml:space="preserve"> </v>
      </c>
      <c r="L699" t="str">
        <f t="shared" si="178"/>
        <v xml:space="preserve"> </v>
      </c>
      <c r="M699" t="str">
        <f t="shared" si="179"/>
        <v xml:space="preserve"> </v>
      </c>
      <c r="N699">
        <f t="shared" si="180"/>
        <v>5000</v>
      </c>
      <c r="O699" t="str">
        <f t="shared" si="181"/>
        <v xml:space="preserve"> </v>
      </c>
      <c r="Q699" t="str">
        <f t="shared" si="182"/>
        <v xml:space="preserve"> </v>
      </c>
      <c r="R699" t="str">
        <f t="shared" si="183"/>
        <v xml:space="preserve"> </v>
      </c>
      <c r="S699" t="str">
        <f t="shared" si="184"/>
        <v xml:space="preserve"> </v>
      </c>
      <c r="T699" t="str">
        <f t="shared" si="185"/>
        <v xml:space="preserve"> </v>
      </c>
      <c r="U699" t="str">
        <f t="shared" si="186"/>
        <v xml:space="preserve"> </v>
      </c>
      <c r="V699" t="str">
        <f t="shared" si="187"/>
        <v xml:space="preserve"> </v>
      </c>
      <c r="W699">
        <f t="shared" si="188"/>
        <v>46.379999999999995</v>
      </c>
      <c r="X699" t="str">
        <f t="shared" si="189"/>
        <v xml:space="preserve"> </v>
      </c>
    </row>
    <row r="700" spans="1:24" x14ac:dyDescent="0.25">
      <c r="A700">
        <v>100000</v>
      </c>
      <c r="B700">
        <v>15390</v>
      </c>
      <c r="C700" t="s">
        <v>8319</v>
      </c>
      <c r="D700" t="s">
        <v>8321</v>
      </c>
      <c r="E700" t="s">
        <v>8221</v>
      </c>
      <c r="F700">
        <f t="shared" si="173"/>
        <v>15.39</v>
      </c>
      <c r="H700" t="str">
        <f t="shared" si="174"/>
        <v xml:space="preserve"> </v>
      </c>
      <c r="I700" t="str">
        <f t="shared" si="175"/>
        <v xml:space="preserve"> </v>
      </c>
      <c r="J700" t="str">
        <f t="shared" si="176"/>
        <v xml:space="preserve"> </v>
      </c>
      <c r="K700" t="str">
        <f t="shared" si="177"/>
        <v xml:space="preserve"> </v>
      </c>
      <c r="L700" t="str">
        <f t="shared" si="178"/>
        <v xml:space="preserve"> </v>
      </c>
      <c r="M700" t="str">
        <f t="shared" si="179"/>
        <v xml:space="preserve"> </v>
      </c>
      <c r="N700">
        <f t="shared" si="180"/>
        <v>100000</v>
      </c>
      <c r="O700" t="str">
        <f t="shared" si="181"/>
        <v xml:space="preserve"> </v>
      </c>
      <c r="Q700" t="str">
        <f t="shared" si="182"/>
        <v xml:space="preserve"> </v>
      </c>
      <c r="R700" t="str">
        <f t="shared" si="183"/>
        <v xml:space="preserve"> </v>
      </c>
      <c r="S700" t="str">
        <f t="shared" si="184"/>
        <v xml:space="preserve"> </v>
      </c>
      <c r="T700" t="str">
        <f t="shared" si="185"/>
        <v xml:space="preserve"> </v>
      </c>
      <c r="U700" t="str">
        <f t="shared" si="186"/>
        <v xml:space="preserve"> </v>
      </c>
      <c r="V700" t="str">
        <f t="shared" si="187"/>
        <v xml:space="preserve"> </v>
      </c>
      <c r="W700">
        <f t="shared" si="188"/>
        <v>15.39</v>
      </c>
      <c r="X700" t="str">
        <f t="shared" si="189"/>
        <v xml:space="preserve"> </v>
      </c>
    </row>
    <row r="701" spans="1:24" x14ac:dyDescent="0.25">
      <c r="A701">
        <v>130000</v>
      </c>
      <c r="B701">
        <v>107148.74</v>
      </c>
      <c r="C701" t="s">
        <v>8319</v>
      </c>
      <c r="D701" t="s">
        <v>8321</v>
      </c>
      <c r="E701" t="s">
        <v>8221</v>
      </c>
      <c r="F701">
        <f t="shared" si="173"/>
        <v>82.422107692307705</v>
      </c>
      <c r="H701" t="str">
        <f t="shared" si="174"/>
        <v xml:space="preserve"> </v>
      </c>
      <c r="I701" t="str">
        <f t="shared" si="175"/>
        <v xml:space="preserve"> </v>
      </c>
      <c r="J701" t="str">
        <f t="shared" si="176"/>
        <v xml:space="preserve"> </v>
      </c>
      <c r="K701" t="str">
        <f t="shared" si="177"/>
        <v xml:space="preserve"> </v>
      </c>
      <c r="L701" t="str">
        <f t="shared" si="178"/>
        <v xml:space="preserve"> </v>
      </c>
      <c r="M701" t="str">
        <f t="shared" si="179"/>
        <v xml:space="preserve"> </v>
      </c>
      <c r="N701">
        <f t="shared" si="180"/>
        <v>130000</v>
      </c>
      <c r="O701" t="str">
        <f t="shared" si="181"/>
        <v xml:space="preserve"> </v>
      </c>
      <c r="Q701" t="str">
        <f t="shared" si="182"/>
        <v xml:space="preserve"> </v>
      </c>
      <c r="R701" t="str">
        <f t="shared" si="183"/>
        <v xml:space="preserve"> </v>
      </c>
      <c r="S701" t="str">
        <f t="shared" si="184"/>
        <v xml:space="preserve"> </v>
      </c>
      <c r="T701" t="str">
        <f t="shared" si="185"/>
        <v xml:space="preserve"> </v>
      </c>
      <c r="U701" t="str">
        <f t="shared" si="186"/>
        <v xml:space="preserve"> </v>
      </c>
      <c r="V701" t="str">
        <f t="shared" si="187"/>
        <v xml:space="preserve"> </v>
      </c>
      <c r="W701">
        <f t="shared" si="188"/>
        <v>82.422107692307705</v>
      </c>
      <c r="X701" t="str">
        <f t="shared" si="189"/>
        <v xml:space="preserve"> </v>
      </c>
    </row>
    <row r="702" spans="1:24" x14ac:dyDescent="0.25">
      <c r="A702">
        <v>15000</v>
      </c>
      <c r="B702">
        <v>403</v>
      </c>
      <c r="C702" t="s">
        <v>8319</v>
      </c>
      <c r="D702" t="s">
        <v>8321</v>
      </c>
      <c r="E702" t="s">
        <v>8221</v>
      </c>
      <c r="F702">
        <f t="shared" si="173"/>
        <v>2.6866666666666665</v>
      </c>
      <c r="H702" t="str">
        <f t="shared" si="174"/>
        <v xml:space="preserve"> </v>
      </c>
      <c r="I702" t="str">
        <f t="shared" si="175"/>
        <v xml:space="preserve"> </v>
      </c>
      <c r="J702" t="str">
        <f t="shared" si="176"/>
        <v xml:space="preserve"> </v>
      </c>
      <c r="K702" t="str">
        <f t="shared" si="177"/>
        <v xml:space="preserve"> </v>
      </c>
      <c r="L702" t="str">
        <f t="shared" si="178"/>
        <v xml:space="preserve"> </v>
      </c>
      <c r="M702" t="str">
        <f t="shared" si="179"/>
        <v xml:space="preserve"> </v>
      </c>
      <c r="N702">
        <f t="shared" si="180"/>
        <v>15000</v>
      </c>
      <c r="O702" t="str">
        <f t="shared" si="181"/>
        <v xml:space="preserve"> </v>
      </c>
      <c r="Q702" t="str">
        <f t="shared" si="182"/>
        <v xml:space="preserve"> </v>
      </c>
      <c r="R702" t="str">
        <f t="shared" si="183"/>
        <v xml:space="preserve"> </v>
      </c>
      <c r="S702" t="str">
        <f t="shared" si="184"/>
        <v xml:space="preserve"> </v>
      </c>
      <c r="T702" t="str">
        <f t="shared" si="185"/>
        <v xml:space="preserve"> </v>
      </c>
      <c r="U702" t="str">
        <f t="shared" si="186"/>
        <v xml:space="preserve"> </v>
      </c>
      <c r="V702" t="str">
        <f t="shared" si="187"/>
        <v xml:space="preserve"> </v>
      </c>
      <c r="W702">
        <f t="shared" si="188"/>
        <v>2.6866666666666665</v>
      </c>
      <c r="X702" t="str">
        <f t="shared" si="189"/>
        <v xml:space="preserve"> </v>
      </c>
    </row>
    <row r="703" spans="1:24" x14ac:dyDescent="0.25">
      <c r="A703">
        <v>23000</v>
      </c>
      <c r="B703">
        <v>6118</v>
      </c>
      <c r="C703" t="s">
        <v>8319</v>
      </c>
      <c r="D703" t="s">
        <v>8321</v>
      </c>
      <c r="E703" t="s">
        <v>8221</v>
      </c>
      <c r="F703">
        <f t="shared" si="173"/>
        <v>26.6</v>
      </c>
      <c r="H703" t="str">
        <f t="shared" si="174"/>
        <v xml:space="preserve"> </v>
      </c>
      <c r="I703" t="str">
        <f t="shared" si="175"/>
        <v xml:space="preserve"> </v>
      </c>
      <c r="J703" t="str">
        <f t="shared" si="176"/>
        <v xml:space="preserve"> </v>
      </c>
      <c r="K703" t="str">
        <f t="shared" si="177"/>
        <v xml:space="preserve"> </v>
      </c>
      <c r="L703" t="str">
        <f t="shared" si="178"/>
        <v xml:space="preserve"> </v>
      </c>
      <c r="M703" t="str">
        <f t="shared" si="179"/>
        <v xml:space="preserve"> </v>
      </c>
      <c r="N703">
        <f t="shared" si="180"/>
        <v>23000</v>
      </c>
      <c r="O703" t="str">
        <f t="shared" si="181"/>
        <v xml:space="preserve"> </v>
      </c>
      <c r="Q703" t="str">
        <f t="shared" si="182"/>
        <v xml:space="preserve"> </v>
      </c>
      <c r="R703" t="str">
        <f t="shared" si="183"/>
        <v xml:space="preserve"> </v>
      </c>
      <c r="S703" t="str">
        <f t="shared" si="184"/>
        <v xml:space="preserve"> </v>
      </c>
      <c r="T703" t="str">
        <f t="shared" si="185"/>
        <v xml:space="preserve"> </v>
      </c>
      <c r="U703" t="str">
        <f t="shared" si="186"/>
        <v xml:space="preserve"> </v>
      </c>
      <c r="V703" t="str">
        <f t="shared" si="187"/>
        <v xml:space="preserve"> </v>
      </c>
      <c r="W703">
        <f t="shared" si="188"/>
        <v>26.6</v>
      </c>
      <c r="X703" t="str">
        <f t="shared" si="189"/>
        <v xml:space="preserve"> </v>
      </c>
    </row>
    <row r="704" spans="1:24" x14ac:dyDescent="0.25">
      <c r="A704">
        <v>15000</v>
      </c>
      <c r="B704">
        <v>4622.01</v>
      </c>
      <c r="C704" t="s">
        <v>8319</v>
      </c>
      <c r="D704" t="s">
        <v>8321</v>
      </c>
      <c r="E704" t="s">
        <v>8221</v>
      </c>
      <c r="F704">
        <f t="shared" si="173"/>
        <v>30.813400000000001</v>
      </c>
      <c r="H704" t="str">
        <f t="shared" si="174"/>
        <v xml:space="preserve"> </v>
      </c>
      <c r="I704" t="str">
        <f t="shared" si="175"/>
        <v xml:space="preserve"> </v>
      </c>
      <c r="J704" t="str">
        <f t="shared" si="176"/>
        <v xml:space="preserve"> </v>
      </c>
      <c r="K704" t="str">
        <f t="shared" si="177"/>
        <v xml:space="preserve"> </v>
      </c>
      <c r="L704" t="str">
        <f t="shared" si="178"/>
        <v xml:space="preserve"> </v>
      </c>
      <c r="M704" t="str">
        <f t="shared" si="179"/>
        <v xml:space="preserve"> </v>
      </c>
      <c r="N704">
        <f t="shared" si="180"/>
        <v>15000</v>
      </c>
      <c r="O704" t="str">
        <f t="shared" si="181"/>
        <v xml:space="preserve"> </v>
      </c>
      <c r="Q704" t="str">
        <f t="shared" si="182"/>
        <v xml:space="preserve"> </v>
      </c>
      <c r="R704" t="str">
        <f t="shared" si="183"/>
        <v xml:space="preserve"> </v>
      </c>
      <c r="S704" t="str">
        <f t="shared" si="184"/>
        <v xml:space="preserve"> </v>
      </c>
      <c r="T704" t="str">
        <f t="shared" si="185"/>
        <v xml:space="preserve"> </v>
      </c>
      <c r="U704" t="str">
        <f t="shared" si="186"/>
        <v xml:space="preserve"> </v>
      </c>
      <c r="V704" t="str">
        <f t="shared" si="187"/>
        <v xml:space="preserve"> </v>
      </c>
      <c r="W704">
        <f t="shared" si="188"/>
        <v>30.813400000000001</v>
      </c>
      <c r="X704" t="str">
        <f t="shared" si="189"/>
        <v xml:space="preserve"> </v>
      </c>
    </row>
    <row r="705" spans="1:24" x14ac:dyDescent="0.25">
      <c r="A705">
        <v>15000</v>
      </c>
      <c r="B705">
        <v>837</v>
      </c>
      <c r="C705" t="s">
        <v>8319</v>
      </c>
      <c r="D705" t="s">
        <v>8321</v>
      </c>
      <c r="E705" t="s">
        <v>8221</v>
      </c>
      <c r="F705">
        <f t="shared" si="173"/>
        <v>5.58</v>
      </c>
      <c r="H705" t="str">
        <f t="shared" si="174"/>
        <v xml:space="preserve"> </v>
      </c>
      <c r="I705" t="str">
        <f t="shared" si="175"/>
        <v xml:space="preserve"> </v>
      </c>
      <c r="J705" t="str">
        <f t="shared" si="176"/>
        <v xml:space="preserve"> </v>
      </c>
      <c r="K705" t="str">
        <f t="shared" si="177"/>
        <v xml:space="preserve"> </v>
      </c>
      <c r="L705" t="str">
        <f t="shared" si="178"/>
        <v xml:space="preserve"> </v>
      </c>
      <c r="M705" t="str">
        <f t="shared" si="179"/>
        <v xml:space="preserve"> </v>
      </c>
      <c r="N705">
        <f t="shared" si="180"/>
        <v>15000</v>
      </c>
      <c r="O705" t="str">
        <f t="shared" si="181"/>
        <v xml:space="preserve"> </v>
      </c>
      <c r="Q705" t="str">
        <f t="shared" si="182"/>
        <v xml:space="preserve"> </v>
      </c>
      <c r="R705" t="str">
        <f t="shared" si="183"/>
        <v xml:space="preserve"> </v>
      </c>
      <c r="S705" t="str">
        <f t="shared" si="184"/>
        <v xml:space="preserve"> </v>
      </c>
      <c r="T705" t="str">
        <f t="shared" si="185"/>
        <v xml:space="preserve"> </v>
      </c>
      <c r="U705" t="str">
        <f t="shared" si="186"/>
        <v xml:space="preserve"> </v>
      </c>
      <c r="V705" t="str">
        <f t="shared" si="187"/>
        <v xml:space="preserve"> </v>
      </c>
      <c r="W705">
        <f t="shared" si="188"/>
        <v>5.58</v>
      </c>
      <c r="X705" t="str">
        <f t="shared" si="189"/>
        <v xml:space="preserve"> </v>
      </c>
    </row>
    <row r="706" spans="1:24" x14ac:dyDescent="0.25">
      <c r="A706">
        <v>55000</v>
      </c>
      <c r="B706">
        <v>481</v>
      </c>
      <c r="C706" t="s">
        <v>8319</v>
      </c>
      <c r="D706" t="s">
        <v>8321</v>
      </c>
      <c r="E706" t="s">
        <v>8221</v>
      </c>
      <c r="F706">
        <f t="shared" si="173"/>
        <v>0.87454545454545463</v>
      </c>
      <c r="H706" t="str">
        <f t="shared" si="174"/>
        <v xml:space="preserve"> </v>
      </c>
      <c r="I706" t="str">
        <f t="shared" si="175"/>
        <v xml:space="preserve"> </v>
      </c>
      <c r="J706" t="str">
        <f t="shared" si="176"/>
        <v xml:space="preserve"> </v>
      </c>
      <c r="K706" t="str">
        <f t="shared" si="177"/>
        <v xml:space="preserve"> </v>
      </c>
      <c r="L706" t="str">
        <f t="shared" si="178"/>
        <v xml:space="preserve"> </v>
      </c>
      <c r="M706" t="str">
        <f t="shared" si="179"/>
        <v xml:space="preserve"> </v>
      </c>
      <c r="N706">
        <f t="shared" si="180"/>
        <v>55000</v>
      </c>
      <c r="O706" t="str">
        <f t="shared" si="181"/>
        <v xml:space="preserve"> </v>
      </c>
      <c r="Q706" t="str">
        <f t="shared" si="182"/>
        <v xml:space="preserve"> </v>
      </c>
      <c r="R706" t="str">
        <f t="shared" si="183"/>
        <v xml:space="preserve"> </v>
      </c>
      <c r="S706" t="str">
        <f t="shared" si="184"/>
        <v xml:space="preserve"> </v>
      </c>
      <c r="T706" t="str">
        <f t="shared" si="185"/>
        <v xml:space="preserve"> </v>
      </c>
      <c r="U706" t="str">
        <f t="shared" si="186"/>
        <v xml:space="preserve"> </v>
      </c>
      <c r="V706" t="str">
        <f t="shared" si="187"/>
        <v xml:space="preserve"> </v>
      </c>
      <c r="W706">
        <f t="shared" si="188"/>
        <v>0.87454545454545463</v>
      </c>
      <c r="X706" t="str">
        <f t="shared" si="189"/>
        <v xml:space="preserve"> </v>
      </c>
    </row>
    <row r="707" spans="1:24" x14ac:dyDescent="0.25">
      <c r="A707">
        <v>100000</v>
      </c>
      <c r="B707">
        <v>977</v>
      </c>
      <c r="C707" t="s">
        <v>8319</v>
      </c>
      <c r="D707" t="s">
        <v>8321</v>
      </c>
      <c r="E707" t="s">
        <v>8221</v>
      </c>
      <c r="F707">
        <f t="shared" ref="F707:F770" si="190">(B707/A707)*100</f>
        <v>0.97699999999999987</v>
      </c>
      <c r="H707" t="str">
        <f t="shared" ref="H707:H770" si="191">IF(C707="film &amp; video",A707," ")</f>
        <v xml:space="preserve"> </v>
      </c>
      <c r="I707" t="str">
        <f t="shared" ref="I707:I770" si="192">IF(C707="food",A707," ")</f>
        <v xml:space="preserve"> </v>
      </c>
      <c r="J707" t="str">
        <f t="shared" ref="J707:J770" si="193">IF(C707="games",A707," ")</f>
        <v xml:space="preserve"> </v>
      </c>
      <c r="K707" t="str">
        <f t="shared" ref="K707:K770" si="194">IF(C707="music",A707," ")</f>
        <v xml:space="preserve"> </v>
      </c>
      <c r="L707" t="str">
        <f t="shared" ref="L707:L770" si="195">IF(C707="photography",A707," ")</f>
        <v xml:space="preserve"> </v>
      </c>
      <c r="M707" t="str">
        <f t="shared" ref="M707:M770" si="196">IF(C707="publishing",A707," ")</f>
        <v xml:space="preserve"> </v>
      </c>
      <c r="N707">
        <f t="shared" ref="N707:N770" si="197">IF(C707="technology",A707," ")</f>
        <v>100000</v>
      </c>
      <c r="O707" t="str">
        <f t="shared" ref="O707:O770" si="198">IF(C707="theater",A707," ")</f>
        <v xml:space="preserve"> </v>
      </c>
      <c r="Q707" t="str">
        <f t="shared" ref="Q707:Q770" si="199">IF($C707="film &amp; video",$F707," ")</f>
        <v xml:space="preserve"> </v>
      </c>
      <c r="R707" t="str">
        <f t="shared" ref="R707:R770" si="200">IF($C707="food",$F707," ")</f>
        <v xml:space="preserve"> </v>
      </c>
      <c r="S707" t="str">
        <f t="shared" ref="S707:S770" si="201">IF($C707="games",$F707," ")</f>
        <v xml:space="preserve"> </v>
      </c>
      <c r="T707" t="str">
        <f t="shared" ref="T707:T770" si="202">IF($C707="music",$F707," ")</f>
        <v xml:space="preserve"> </v>
      </c>
      <c r="U707" t="str">
        <f t="shared" ref="U707:U770" si="203">IF($C707="photography",$F707," ")</f>
        <v xml:space="preserve"> </v>
      </c>
      <c r="V707" t="str">
        <f t="shared" ref="V707:V770" si="204">IF($C707="publishing",$F707," ")</f>
        <v xml:space="preserve"> </v>
      </c>
      <c r="W707">
        <f t="shared" ref="W707:W770" si="205">IF($C707="technology",$F707," ")</f>
        <v>0.97699999999999987</v>
      </c>
      <c r="X707" t="str">
        <f t="shared" ref="X707:X770" si="206">IF($C707="theater",$F707," ")</f>
        <v xml:space="preserve"> </v>
      </c>
    </row>
    <row r="708" spans="1:24" x14ac:dyDescent="0.25">
      <c r="A708">
        <v>100000</v>
      </c>
      <c r="B708">
        <v>0</v>
      </c>
      <c r="C708" t="s">
        <v>8319</v>
      </c>
      <c r="D708" t="s">
        <v>8321</v>
      </c>
      <c r="E708" t="s">
        <v>8221</v>
      </c>
      <c r="F708">
        <f t="shared" si="190"/>
        <v>0</v>
      </c>
      <c r="H708" t="str">
        <f t="shared" si="191"/>
        <v xml:space="preserve"> </v>
      </c>
      <c r="I708" t="str">
        <f t="shared" si="192"/>
        <v xml:space="preserve"> </v>
      </c>
      <c r="J708" t="str">
        <f t="shared" si="193"/>
        <v xml:space="preserve"> </v>
      </c>
      <c r="K708" t="str">
        <f t="shared" si="194"/>
        <v xml:space="preserve"> </v>
      </c>
      <c r="L708" t="str">
        <f t="shared" si="195"/>
        <v xml:space="preserve"> </v>
      </c>
      <c r="M708" t="str">
        <f t="shared" si="196"/>
        <v xml:space="preserve"> </v>
      </c>
      <c r="N708">
        <f t="shared" si="197"/>
        <v>100000</v>
      </c>
      <c r="O708" t="str">
        <f t="shared" si="198"/>
        <v xml:space="preserve"> </v>
      </c>
      <c r="Q708" t="str">
        <f t="shared" si="199"/>
        <v xml:space="preserve"> </v>
      </c>
      <c r="R708" t="str">
        <f t="shared" si="200"/>
        <v xml:space="preserve"> </v>
      </c>
      <c r="S708" t="str">
        <f t="shared" si="201"/>
        <v xml:space="preserve"> </v>
      </c>
      <c r="T708" t="str">
        <f t="shared" si="202"/>
        <v xml:space="preserve"> </v>
      </c>
      <c r="U708" t="str">
        <f t="shared" si="203"/>
        <v xml:space="preserve"> </v>
      </c>
      <c r="V708" t="str">
        <f t="shared" si="204"/>
        <v xml:space="preserve"> </v>
      </c>
      <c r="W708">
        <f t="shared" si="205"/>
        <v>0</v>
      </c>
      <c r="X708" t="str">
        <f t="shared" si="206"/>
        <v xml:space="preserve"> </v>
      </c>
    </row>
    <row r="709" spans="1:24" x14ac:dyDescent="0.25">
      <c r="A709">
        <v>68000</v>
      </c>
      <c r="B709">
        <v>53670.6</v>
      </c>
      <c r="C709" t="s">
        <v>8319</v>
      </c>
      <c r="D709" t="s">
        <v>8321</v>
      </c>
      <c r="E709" t="s">
        <v>8221</v>
      </c>
      <c r="F709">
        <f t="shared" si="190"/>
        <v>78.927352941176466</v>
      </c>
      <c r="H709" t="str">
        <f t="shared" si="191"/>
        <v xml:space="preserve"> </v>
      </c>
      <c r="I709" t="str">
        <f t="shared" si="192"/>
        <v xml:space="preserve"> </v>
      </c>
      <c r="J709" t="str">
        <f t="shared" si="193"/>
        <v xml:space="preserve"> </v>
      </c>
      <c r="K709" t="str">
        <f t="shared" si="194"/>
        <v xml:space="preserve"> </v>
      </c>
      <c r="L709" t="str">
        <f t="shared" si="195"/>
        <v xml:space="preserve"> </v>
      </c>
      <c r="M709" t="str">
        <f t="shared" si="196"/>
        <v xml:space="preserve"> </v>
      </c>
      <c r="N709">
        <f t="shared" si="197"/>
        <v>68000</v>
      </c>
      <c r="O709" t="str">
        <f t="shared" si="198"/>
        <v xml:space="preserve"> </v>
      </c>
      <c r="Q709" t="str">
        <f t="shared" si="199"/>
        <v xml:space="preserve"> </v>
      </c>
      <c r="R709" t="str">
        <f t="shared" si="200"/>
        <v xml:space="preserve"> </v>
      </c>
      <c r="S709" t="str">
        <f t="shared" si="201"/>
        <v xml:space="preserve"> </v>
      </c>
      <c r="T709" t="str">
        <f t="shared" si="202"/>
        <v xml:space="preserve"> </v>
      </c>
      <c r="U709" t="str">
        <f t="shared" si="203"/>
        <v xml:space="preserve"> </v>
      </c>
      <c r="V709" t="str">
        <f t="shared" si="204"/>
        <v xml:space="preserve"> </v>
      </c>
      <c r="W709">
        <f t="shared" si="205"/>
        <v>78.927352941176466</v>
      </c>
      <c r="X709" t="str">
        <f t="shared" si="206"/>
        <v xml:space="preserve"> </v>
      </c>
    </row>
    <row r="710" spans="1:24" x14ac:dyDescent="0.25">
      <c r="A710">
        <v>40000</v>
      </c>
      <c r="B710">
        <v>8837</v>
      </c>
      <c r="C710" t="s">
        <v>8319</v>
      </c>
      <c r="D710" t="s">
        <v>8321</v>
      </c>
      <c r="E710" t="s">
        <v>8221</v>
      </c>
      <c r="F710">
        <f t="shared" si="190"/>
        <v>22.092500000000001</v>
      </c>
      <c r="H710" t="str">
        <f t="shared" si="191"/>
        <v xml:space="preserve"> </v>
      </c>
      <c r="I710" t="str">
        <f t="shared" si="192"/>
        <v xml:space="preserve"> </v>
      </c>
      <c r="J710" t="str">
        <f t="shared" si="193"/>
        <v xml:space="preserve"> </v>
      </c>
      <c r="K710" t="str">
        <f t="shared" si="194"/>
        <v xml:space="preserve"> </v>
      </c>
      <c r="L710" t="str">
        <f t="shared" si="195"/>
        <v xml:space="preserve"> </v>
      </c>
      <c r="M710" t="str">
        <f t="shared" si="196"/>
        <v xml:space="preserve"> </v>
      </c>
      <c r="N710">
        <f t="shared" si="197"/>
        <v>40000</v>
      </c>
      <c r="O710" t="str">
        <f t="shared" si="198"/>
        <v xml:space="preserve"> </v>
      </c>
      <c r="Q710" t="str">
        <f t="shared" si="199"/>
        <v xml:space="preserve"> </v>
      </c>
      <c r="R710" t="str">
        <f t="shared" si="200"/>
        <v xml:space="preserve"> </v>
      </c>
      <c r="S710" t="str">
        <f t="shared" si="201"/>
        <v xml:space="preserve"> </v>
      </c>
      <c r="T710" t="str">
        <f t="shared" si="202"/>
        <v xml:space="preserve"> </v>
      </c>
      <c r="U710" t="str">
        <f t="shared" si="203"/>
        <v xml:space="preserve"> </v>
      </c>
      <c r="V710" t="str">
        <f t="shared" si="204"/>
        <v xml:space="preserve"> </v>
      </c>
      <c r="W710">
        <f t="shared" si="205"/>
        <v>22.092500000000001</v>
      </c>
      <c r="X710" t="str">
        <f t="shared" si="206"/>
        <v xml:space="preserve"> </v>
      </c>
    </row>
    <row r="711" spans="1:24" x14ac:dyDescent="0.25">
      <c r="A711">
        <v>15000</v>
      </c>
      <c r="B711">
        <v>61</v>
      </c>
      <c r="C711" t="s">
        <v>8319</v>
      </c>
      <c r="D711" t="s">
        <v>8321</v>
      </c>
      <c r="E711" t="s">
        <v>8221</v>
      </c>
      <c r="F711">
        <f t="shared" si="190"/>
        <v>0.40666666666666662</v>
      </c>
      <c r="H711" t="str">
        <f t="shared" si="191"/>
        <v xml:space="preserve"> </v>
      </c>
      <c r="I711" t="str">
        <f t="shared" si="192"/>
        <v xml:space="preserve"> </v>
      </c>
      <c r="J711" t="str">
        <f t="shared" si="193"/>
        <v xml:space="preserve"> </v>
      </c>
      <c r="K711" t="str">
        <f t="shared" si="194"/>
        <v xml:space="preserve"> </v>
      </c>
      <c r="L711" t="str">
        <f t="shared" si="195"/>
        <v xml:space="preserve"> </v>
      </c>
      <c r="M711" t="str">
        <f t="shared" si="196"/>
        <v xml:space="preserve"> </v>
      </c>
      <c r="N711">
        <f t="shared" si="197"/>
        <v>15000</v>
      </c>
      <c r="O711" t="str">
        <f t="shared" si="198"/>
        <v xml:space="preserve"> </v>
      </c>
      <c r="Q711" t="str">
        <f t="shared" si="199"/>
        <v xml:space="preserve"> </v>
      </c>
      <c r="R711" t="str">
        <f t="shared" si="200"/>
        <v xml:space="preserve"> </v>
      </c>
      <c r="S711" t="str">
        <f t="shared" si="201"/>
        <v xml:space="preserve"> </v>
      </c>
      <c r="T711" t="str">
        <f t="shared" si="202"/>
        <v xml:space="preserve"> </v>
      </c>
      <c r="U711" t="str">
        <f t="shared" si="203"/>
        <v xml:space="preserve"> </v>
      </c>
      <c r="V711" t="str">
        <f t="shared" si="204"/>
        <v xml:space="preserve"> </v>
      </c>
      <c r="W711">
        <f t="shared" si="205"/>
        <v>0.40666666666666662</v>
      </c>
      <c r="X711" t="str">
        <f t="shared" si="206"/>
        <v xml:space="preserve"> </v>
      </c>
    </row>
    <row r="712" spans="1:24" x14ac:dyDescent="0.25">
      <c r="A712">
        <v>1200</v>
      </c>
      <c r="B712">
        <v>0</v>
      </c>
      <c r="C712" t="s">
        <v>8319</v>
      </c>
      <c r="D712" t="s">
        <v>8321</v>
      </c>
      <c r="E712" t="s">
        <v>8221</v>
      </c>
      <c r="F712">
        <f t="shared" si="190"/>
        <v>0</v>
      </c>
      <c r="H712" t="str">
        <f t="shared" si="191"/>
        <v xml:space="preserve"> </v>
      </c>
      <c r="I712" t="str">
        <f t="shared" si="192"/>
        <v xml:space="preserve"> </v>
      </c>
      <c r="J712" t="str">
        <f t="shared" si="193"/>
        <v xml:space="preserve"> </v>
      </c>
      <c r="K712" t="str">
        <f t="shared" si="194"/>
        <v xml:space="preserve"> </v>
      </c>
      <c r="L712" t="str">
        <f t="shared" si="195"/>
        <v xml:space="preserve"> </v>
      </c>
      <c r="M712" t="str">
        <f t="shared" si="196"/>
        <v xml:space="preserve"> </v>
      </c>
      <c r="N712">
        <f t="shared" si="197"/>
        <v>1200</v>
      </c>
      <c r="O712" t="str">
        <f t="shared" si="198"/>
        <v xml:space="preserve"> </v>
      </c>
      <c r="Q712" t="str">
        <f t="shared" si="199"/>
        <v xml:space="preserve"> </v>
      </c>
      <c r="R712" t="str">
        <f t="shared" si="200"/>
        <v xml:space="preserve"> </v>
      </c>
      <c r="S712" t="str">
        <f t="shared" si="201"/>
        <v xml:space="preserve"> </v>
      </c>
      <c r="T712" t="str">
        <f t="shared" si="202"/>
        <v xml:space="preserve"> </v>
      </c>
      <c r="U712" t="str">
        <f t="shared" si="203"/>
        <v xml:space="preserve"> </v>
      </c>
      <c r="V712" t="str">
        <f t="shared" si="204"/>
        <v xml:space="preserve"> </v>
      </c>
      <c r="W712">
        <f t="shared" si="205"/>
        <v>0</v>
      </c>
      <c r="X712" t="str">
        <f t="shared" si="206"/>
        <v xml:space="preserve"> </v>
      </c>
    </row>
    <row r="713" spans="1:24" x14ac:dyDescent="0.25">
      <c r="A713">
        <v>100000</v>
      </c>
      <c r="B713">
        <v>33791</v>
      </c>
      <c r="C713" t="s">
        <v>8319</v>
      </c>
      <c r="D713" t="s">
        <v>8321</v>
      </c>
      <c r="E713" t="s">
        <v>8221</v>
      </c>
      <c r="F713">
        <f t="shared" si="190"/>
        <v>33.790999999999997</v>
      </c>
      <c r="H713" t="str">
        <f t="shared" si="191"/>
        <v xml:space="preserve"> </v>
      </c>
      <c r="I713" t="str">
        <f t="shared" si="192"/>
        <v xml:space="preserve"> </v>
      </c>
      <c r="J713" t="str">
        <f t="shared" si="193"/>
        <v xml:space="preserve"> </v>
      </c>
      <c r="K713" t="str">
        <f t="shared" si="194"/>
        <v xml:space="preserve"> </v>
      </c>
      <c r="L713" t="str">
        <f t="shared" si="195"/>
        <v xml:space="preserve"> </v>
      </c>
      <c r="M713" t="str">
        <f t="shared" si="196"/>
        <v xml:space="preserve"> </v>
      </c>
      <c r="N713">
        <f t="shared" si="197"/>
        <v>100000</v>
      </c>
      <c r="O713" t="str">
        <f t="shared" si="198"/>
        <v xml:space="preserve"> </v>
      </c>
      <c r="Q713" t="str">
        <f t="shared" si="199"/>
        <v xml:space="preserve"> </v>
      </c>
      <c r="R713" t="str">
        <f t="shared" si="200"/>
        <v xml:space="preserve"> </v>
      </c>
      <c r="S713" t="str">
        <f t="shared" si="201"/>
        <v xml:space="preserve"> </v>
      </c>
      <c r="T713" t="str">
        <f t="shared" si="202"/>
        <v xml:space="preserve"> </v>
      </c>
      <c r="U713" t="str">
        <f t="shared" si="203"/>
        <v xml:space="preserve"> </v>
      </c>
      <c r="V713" t="str">
        <f t="shared" si="204"/>
        <v xml:space="preserve"> </v>
      </c>
      <c r="W713">
        <f t="shared" si="205"/>
        <v>33.790999999999997</v>
      </c>
      <c r="X713" t="str">
        <f t="shared" si="206"/>
        <v xml:space="preserve"> </v>
      </c>
    </row>
    <row r="714" spans="1:24" x14ac:dyDescent="0.25">
      <c r="A714">
        <v>48500</v>
      </c>
      <c r="B714">
        <v>105</v>
      </c>
      <c r="C714" t="s">
        <v>8319</v>
      </c>
      <c r="D714" t="s">
        <v>8321</v>
      </c>
      <c r="E714" t="s">
        <v>8221</v>
      </c>
      <c r="F714">
        <f t="shared" si="190"/>
        <v>0.21649484536082475</v>
      </c>
      <c r="H714" t="str">
        <f t="shared" si="191"/>
        <v xml:space="preserve"> </v>
      </c>
      <c r="I714" t="str">
        <f t="shared" si="192"/>
        <v xml:space="preserve"> </v>
      </c>
      <c r="J714" t="str">
        <f t="shared" si="193"/>
        <v xml:space="preserve"> </v>
      </c>
      <c r="K714" t="str">
        <f t="shared" si="194"/>
        <v xml:space="preserve"> </v>
      </c>
      <c r="L714" t="str">
        <f t="shared" si="195"/>
        <v xml:space="preserve"> </v>
      </c>
      <c r="M714" t="str">
        <f t="shared" si="196"/>
        <v xml:space="preserve"> </v>
      </c>
      <c r="N714">
        <f t="shared" si="197"/>
        <v>48500</v>
      </c>
      <c r="O714" t="str">
        <f t="shared" si="198"/>
        <v xml:space="preserve"> </v>
      </c>
      <c r="Q714" t="str">
        <f t="shared" si="199"/>
        <v xml:space="preserve"> </v>
      </c>
      <c r="R714" t="str">
        <f t="shared" si="200"/>
        <v xml:space="preserve"> </v>
      </c>
      <c r="S714" t="str">
        <f t="shared" si="201"/>
        <v xml:space="preserve"> </v>
      </c>
      <c r="T714" t="str">
        <f t="shared" si="202"/>
        <v xml:space="preserve"> </v>
      </c>
      <c r="U714" t="str">
        <f t="shared" si="203"/>
        <v xml:space="preserve"> </v>
      </c>
      <c r="V714" t="str">
        <f t="shared" si="204"/>
        <v xml:space="preserve"> </v>
      </c>
      <c r="W714">
        <f t="shared" si="205"/>
        <v>0.21649484536082475</v>
      </c>
      <c r="X714" t="str">
        <f t="shared" si="206"/>
        <v xml:space="preserve"> </v>
      </c>
    </row>
    <row r="715" spans="1:24" x14ac:dyDescent="0.25">
      <c r="A715">
        <v>25000</v>
      </c>
      <c r="B715">
        <v>199</v>
      </c>
      <c r="C715" t="s">
        <v>8319</v>
      </c>
      <c r="D715" t="s">
        <v>8321</v>
      </c>
      <c r="E715" t="s">
        <v>8221</v>
      </c>
      <c r="F715">
        <f t="shared" si="190"/>
        <v>0.79600000000000004</v>
      </c>
      <c r="H715" t="str">
        <f t="shared" si="191"/>
        <v xml:space="preserve"> </v>
      </c>
      <c r="I715" t="str">
        <f t="shared" si="192"/>
        <v xml:space="preserve"> </v>
      </c>
      <c r="J715" t="str">
        <f t="shared" si="193"/>
        <v xml:space="preserve"> </v>
      </c>
      <c r="K715" t="str">
        <f t="shared" si="194"/>
        <v xml:space="preserve"> </v>
      </c>
      <c r="L715" t="str">
        <f t="shared" si="195"/>
        <v xml:space="preserve"> </v>
      </c>
      <c r="M715" t="str">
        <f t="shared" si="196"/>
        <v xml:space="preserve"> </v>
      </c>
      <c r="N715">
        <f t="shared" si="197"/>
        <v>25000</v>
      </c>
      <c r="O715" t="str">
        <f t="shared" si="198"/>
        <v xml:space="preserve"> </v>
      </c>
      <c r="Q715" t="str">
        <f t="shared" si="199"/>
        <v xml:space="preserve"> </v>
      </c>
      <c r="R715" t="str">
        <f t="shared" si="200"/>
        <v xml:space="preserve"> </v>
      </c>
      <c r="S715" t="str">
        <f t="shared" si="201"/>
        <v xml:space="preserve"> </v>
      </c>
      <c r="T715" t="str">
        <f t="shared" si="202"/>
        <v xml:space="preserve"> </v>
      </c>
      <c r="U715" t="str">
        <f t="shared" si="203"/>
        <v xml:space="preserve"> </v>
      </c>
      <c r="V715" t="str">
        <f t="shared" si="204"/>
        <v xml:space="preserve"> </v>
      </c>
      <c r="W715">
        <f t="shared" si="205"/>
        <v>0.79600000000000004</v>
      </c>
      <c r="X715" t="str">
        <f t="shared" si="206"/>
        <v xml:space="preserve"> </v>
      </c>
    </row>
    <row r="716" spans="1:24" x14ac:dyDescent="0.25">
      <c r="A716">
        <v>15000</v>
      </c>
      <c r="B716">
        <v>2249</v>
      </c>
      <c r="C716" t="s">
        <v>8319</v>
      </c>
      <c r="D716" t="s">
        <v>8321</v>
      </c>
      <c r="E716" t="s">
        <v>8221</v>
      </c>
      <c r="F716">
        <f t="shared" si="190"/>
        <v>14.993333333333334</v>
      </c>
      <c r="H716" t="str">
        <f t="shared" si="191"/>
        <v xml:space="preserve"> </v>
      </c>
      <c r="I716" t="str">
        <f t="shared" si="192"/>
        <v xml:space="preserve"> </v>
      </c>
      <c r="J716" t="str">
        <f t="shared" si="193"/>
        <v xml:space="preserve"> </v>
      </c>
      <c r="K716" t="str">
        <f t="shared" si="194"/>
        <v xml:space="preserve"> </v>
      </c>
      <c r="L716" t="str">
        <f t="shared" si="195"/>
        <v xml:space="preserve"> </v>
      </c>
      <c r="M716" t="str">
        <f t="shared" si="196"/>
        <v xml:space="preserve"> </v>
      </c>
      <c r="N716">
        <f t="shared" si="197"/>
        <v>15000</v>
      </c>
      <c r="O716" t="str">
        <f t="shared" si="198"/>
        <v xml:space="preserve"> </v>
      </c>
      <c r="Q716" t="str">
        <f t="shared" si="199"/>
        <v xml:space="preserve"> </v>
      </c>
      <c r="R716" t="str">
        <f t="shared" si="200"/>
        <v xml:space="preserve"> </v>
      </c>
      <c r="S716" t="str">
        <f t="shared" si="201"/>
        <v xml:space="preserve"> </v>
      </c>
      <c r="T716" t="str">
        <f t="shared" si="202"/>
        <v xml:space="preserve"> </v>
      </c>
      <c r="U716" t="str">
        <f t="shared" si="203"/>
        <v xml:space="preserve"> </v>
      </c>
      <c r="V716" t="str">
        <f t="shared" si="204"/>
        <v xml:space="preserve"> </v>
      </c>
      <c r="W716">
        <f t="shared" si="205"/>
        <v>14.993333333333334</v>
      </c>
      <c r="X716" t="str">
        <f t="shared" si="206"/>
        <v xml:space="preserve"> </v>
      </c>
    </row>
    <row r="717" spans="1:24" x14ac:dyDescent="0.25">
      <c r="A717">
        <v>27500</v>
      </c>
      <c r="B717">
        <v>1389</v>
      </c>
      <c r="C717" t="s">
        <v>8319</v>
      </c>
      <c r="D717" t="s">
        <v>8321</v>
      </c>
      <c r="E717" t="s">
        <v>8221</v>
      </c>
      <c r="F717">
        <f t="shared" si="190"/>
        <v>5.0509090909090908</v>
      </c>
      <c r="H717" t="str">
        <f t="shared" si="191"/>
        <v xml:space="preserve"> </v>
      </c>
      <c r="I717" t="str">
        <f t="shared" si="192"/>
        <v xml:space="preserve"> </v>
      </c>
      <c r="J717" t="str">
        <f t="shared" si="193"/>
        <v xml:space="preserve"> </v>
      </c>
      <c r="K717" t="str">
        <f t="shared" si="194"/>
        <v xml:space="preserve"> </v>
      </c>
      <c r="L717" t="str">
        <f t="shared" si="195"/>
        <v xml:space="preserve"> </v>
      </c>
      <c r="M717" t="str">
        <f t="shared" si="196"/>
        <v xml:space="preserve"> </v>
      </c>
      <c r="N717">
        <f t="shared" si="197"/>
        <v>27500</v>
      </c>
      <c r="O717" t="str">
        <f t="shared" si="198"/>
        <v xml:space="preserve"> </v>
      </c>
      <c r="Q717" t="str">
        <f t="shared" si="199"/>
        <v xml:space="preserve"> </v>
      </c>
      <c r="R717" t="str">
        <f t="shared" si="200"/>
        <v xml:space="preserve"> </v>
      </c>
      <c r="S717" t="str">
        <f t="shared" si="201"/>
        <v xml:space="preserve"> </v>
      </c>
      <c r="T717" t="str">
        <f t="shared" si="202"/>
        <v xml:space="preserve"> </v>
      </c>
      <c r="U717" t="str">
        <f t="shared" si="203"/>
        <v xml:space="preserve"> </v>
      </c>
      <c r="V717" t="str">
        <f t="shared" si="204"/>
        <v xml:space="preserve"> </v>
      </c>
      <c r="W717">
        <f t="shared" si="205"/>
        <v>5.0509090909090908</v>
      </c>
      <c r="X717" t="str">
        <f t="shared" si="206"/>
        <v xml:space="preserve"> </v>
      </c>
    </row>
    <row r="718" spans="1:24" x14ac:dyDescent="0.25">
      <c r="A718">
        <v>7000</v>
      </c>
      <c r="B718">
        <v>715</v>
      </c>
      <c r="C718" t="s">
        <v>8319</v>
      </c>
      <c r="D718" t="s">
        <v>8321</v>
      </c>
      <c r="E718" t="s">
        <v>8221</v>
      </c>
      <c r="F718">
        <f t="shared" si="190"/>
        <v>10.214285714285715</v>
      </c>
      <c r="H718" t="str">
        <f t="shared" si="191"/>
        <v xml:space="preserve"> </v>
      </c>
      <c r="I718" t="str">
        <f t="shared" si="192"/>
        <v xml:space="preserve"> </v>
      </c>
      <c r="J718" t="str">
        <f t="shared" si="193"/>
        <v xml:space="preserve"> </v>
      </c>
      <c r="K718" t="str">
        <f t="shared" si="194"/>
        <v xml:space="preserve"> </v>
      </c>
      <c r="L718" t="str">
        <f t="shared" si="195"/>
        <v xml:space="preserve"> </v>
      </c>
      <c r="M718" t="str">
        <f t="shared" si="196"/>
        <v xml:space="preserve"> </v>
      </c>
      <c r="N718">
        <f t="shared" si="197"/>
        <v>7000</v>
      </c>
      <c r="O718" t="str">
        <f t="shared" si="198"/>
        <v xml:space="preserve"> </v>
      </c>
      <c r="Q718" t="str">
        <f t="shared" si="199"/>
        <v xml:space="preserve"> </v>
      </c>
      <c r="R718" t="str">
        <f t="shared" si="200"/>
        <v xml:space="preserve"> </v>
      </c>
      <c r="S718" t="str">
        <f t="shared" si="201"/>
        <v xml:space="preserve"> </v>
      </c>
      <c r="T718" t="str">
        <f t="shared" si="202"/>
        <v xml:space="preserve"> </v>
      </c>
      <c r="U718" t="str">
        <f t="shared" si="203"/>
        <v xml:space="preserve"> </v>
      </c>
      <c r="V718" t="str">
        <f t="shared" si="204"/>
        <v xml:space="preserve"> </v>
      </c>
      <c r="W718">
        <f t="shared" si="205"/>
        <v>10.214285714285715</v>
      </c>
      <c r="X718" t="str">
        <f t="shared" si="206"/>
        <v xml:space="preserve"> </v>
      </c>
    </row>
    <row r="719" spans="1:24" x14ac:dyDescent="0.25">
      <c r="A719">
        <v>100000</v>
      </c>
      <c r="B719">
        <v>305</v>
      </c>
      <c r="C719" t="s">
        <v>8319</v>
      </c>
      <c r="D719" t="s">
        <v>8321</v>
      </c>
      <c r="E719" t="s">
        <v>8221</v>
      </c>
      <c r="F719">
        <f t="shared" si="190"/>
        <v>0.30499999999999999</v>
      </c>
      <c r="H719" t="str">
        <f t="shared" si="191"/>
        <v xml:space="preserve"> </v>
      </c>
      <c r="I719" t="str">
        <f t="shared" si="192"/>
        <v xml:space="preserve"> </v>
      </c>
      <c r="J719" t="str">
        <f t="shared" si="193"/>
        <v xml:space="preserve"> </v>
      </c>
      <c r="K719" t="str">
        <f t="shared" si="194"/>
        <v xml:space="preserve"> </v>
      </c>
      <c r="L719" t="str">
        <f t="shared" si="195"/>
        <v xml:space="preserve"> </v>
      </c>
      <c r="M719" t="str">
        <f t="shared" si="196"/>
        <v xml:space="preserve"> </v>
      </c>
      <c r="N719">
        <f t="shared" si="197"/>
        <v>100000</v>
      </c>
      <c r="O719" t="str">
        <f t="shared" si="198"/>
        <v xml:space="preserve"> </v>
      </c>
      <c r="Q719" t="str">
        <f t="shared" si="199"/>
        <v xml:space="preserve"> </v>
      </c>
      <c r="R719" t="str">
        <f t="shared" si="200"/>
        <v xml:space="preserve"> </v>
      </c>
      <c r="S719" t="str">
        <f t="shared" si="201"/>
        <v xml:space="preserve"> </v>
      </c>
      <c r="T719" t="str">
        <f t="shared" si="202"/>
        <v xml:space="preserve"> </v>
      </c>
      <c r="U719" t="str">
        <f t="shared" si="203"/>
        <v xml:space="preserve"> </v>
      </c>
      <c r="V719" t="str">
        <f t="shared" si="204"/>
        <v xml:space="preserve"> </v>
      </c>
      <c r="W719">
        <f t="shared" si="205"/>
        <v>0.30499999999999999</v>
      </c>
      <c r="X719" t="str">
        <f t="shared" si="206"/>
        <v xml:space="preserve"> </v>
      </c>
    </row>
    <row r="720" spans="1:24" x14ac:dyDescent="0.25">
      <c r="A720">
        <v>12000</v>
      </c>
      <c r="B720">
        <v>90</v>
      </c>
      <c r="C720" t="s">
        <v>8319</v>
      </c>
      <c r="D720" t="s">
        <v>8321</v>
      </c>
      <c r="E720" t="s">
        <v>8221</v>
      </c>
      <c r="F720">
        <f t="shared" si="190"/>
        <v>0.75</v>
      </c>
      <c r="H720" t="str">
        <f t="shared" si="191"/>
        <v xml:space="preserve"> </v>
      </c>
      <c r="I720" t="str">
        <f t="shared" si="192"/>
        <v xml:space="preserve"> </v>
      </c>
      <c r="J720" t="str">
        <f t="shared" si="193"/>
        <v xml:space="preserve"> </v>
      </c>
      <c r="K720" t="str">
        <f t="shared" si="194"/>
        <v xml:space="preserve"> </v>
      </c>
      <c r="L720" t="str">
        <f t="shared" si="195"/>
        <v xml:space="preserve"> </v>
      </c>
      <c r="M720" t="str">
        <f t="shared" si="196"/>
        <v xml:space="preserve"> </v>
      </c>
      <c r="N720">
        <f t="shared" si="197"/>
        <v>12000</v>
      </c>
      <c r="O720" t="str">
        <f t="shared" si="198"/>
        <v xml:space="preserve"> </v>
      </c>
      <c r="Q720" t="str">
        <f t="shared" si="199"/>
        <v xml:space="preserve"> </v>
      </c>
      <c r="R720" t="str">
        <f t="shared" si="200"/>
        <v xml:space="preserve"> </v>
      </c>
      <c r="S720" t="str">
        <f t="shared" si="201"/>
        <v xml:space="preserve"> </v>
      </c>
      <c r="T720" t="str">
        <f t="shared" si="202"/>
        <v xml:space="preserve"> </v>
      </c>
      <c r="U720" t="str">
        <f t="shared" si="203"/>
        <v xml:space="preserve"> </v>
      </c>
      <c r="V720" t="str">
        <f t="shared" si="204"/>
        <v xml:space="preserve"> </v>
      </c>
      <c r="W720">
        <f t="shared" si="205"/>
        <v>0.75</v>
      </c>
      <c r="X720" t="str">
        <f t="shared" si="206"/>
        <v xml:space="preserve"> </v>
      </c>
    </row>
    <row r="721" spans="1:24" x14ac:dyDescent="0.25">
      <c r="A721">
        <v>15000</v>
      </c>
      <c r="B721">
        <v>194</v>
      </c>
      <c r="C721" t="s">
        <v>8319</v>
      </c>
      <c r="D721" t="s">
        <v>8321</v>
      </c>
      <c r="E721" t="s">
        <v>8221</v>
      </c>
      <c r="F721">
        <f t="shared" si="190"/>
        <v>1.2933333333333332</v>
      </c>
      <c r="H721" t="str">
        <f t="shared" si="191"/>
        <v xml:space="preserve"> </v>
      </c>
      <c r="I721" t="str">
        <f t="shared" si="192"/>
        <v xml:space="preserve"> </v>
      </c>
      <c r="J721" t="str">
        <f t="shared" si="193"/>
        <v xml:space="preserve"> </v>
      </c>
      <c r="K721" t="str">
        <f t="shared" si="194"/>
        <v xml:space="preserve"> </v>
      </c>
      <c r="L721" t="str">
        <f t="shared" si="195"/>
        <v xml:space="preserve"> </v>
      </c>
      <c r="M721" t="str">
        <f t="shared" si="196"/>
        <v xml:space="preserve"> </v>
      </c>
      <c r="N721">
        <f t="shared" si="197"/>
        <v>15000</v>
      </c>
      <c r="O721" t="str">
        <f t="shared" si="198"/>
        <v xml:space="preserve"> </v>
      </c>
      <c r="Q721" t="str">
        <f t="shared" si="199"/>
        <v xml:space="preserve"> </v>
      </c>
      <c r="R721" t="str">
        <f t="shared" si="200"/>
        <v xml:space="preserve"> </v>
      </c>
      <c r="S721" t="str">
        <f t="shared" si="201"/>
        <v xml:space="preserve"> </v>
      </c>
      <c r="T721" t="str">
        <f t="shared" si="202"/>
        <v xml:space="preserve"> </v>
      </c>
      <c r="U721" t="str">
        <f t="shared" si="203"/>
        <v xml:space="preserve"> </v>
      </c>
      <c r="V721" t="str">
        <f t="shared" si="204"/>
        <v xml:space="preserve"> </v>
      </c>
      <c r="W721">
        <f t="shared" si="205"/>
        <v>1.2933333333333332</v>
      </c>
      <c r="X721" t="str">
        <f t="shared" si="206"/>
        <v xml:space="preserve"> </v>
      </c>
    </row>
    <row r="722" spans="1:24" x14ac:dyDescent="0.25">
      <c r="A722">
        <v>1900</v>
      </c>
      <c r="B722">
        <v>2735</v>
      </c>
      <c r="C722" t="s">
        <v>8322</v>
      </c>
      <c r="D722" t="s">
        <v>8323</v>
      </c>
      <c r="E722" t="s">
        <v>8219</v>
      </c>
      <c r="F722">
        <f t="shared" si="190"/>
        <v>143.94736842105263</v>
      </c>
      <c r="H722" t="str">
        <f t="shared" si="191"/>
        <v xml:space="preserve"> </v>
      </c>
      <c r="I722" t="str">
        <f t="shared" si="192"/>
        <v xml:space="preserve"> </v>
      </c>
      <c r="J722" t="str">
        <f t="shared" si="193"/>
        <v xml:space="preserve"> </v>
      </c>
      <c r="K722" t="str">
        <f t="shared" si="194"/>
        <v xml:space="preserve"> </v>
      </c>
      <c r="L722" t="str">
        <f t="shared" si="195"/>
        <v xml:space="preserve"> </v>
      </c>
      <c r="M722">
        <f t="shared" si="196"/>
        <v>1900</v>
      </c>
      <c r="N722" t="str">
        <f t="shared" si="197"/>
        <v xml:space="preserve"> </v>
      </c>
      <c r="O722" t="str">
        <f t="shared" si="198"/>
        <v xml:space="preserve"> </v>
      </c>
      <c r="Q722" t="str">
        <f t="shared" si="199"/>
        <v xml:space="preserve"> </v>
      </c>
      <c r="R722" t="str">
        <f t="shared" si="200"/>
        <v xml:space="preserve"> </v>
      </c>
      <c r="S722" t="str">
        <f t="shared" si="201"/>
        <v xml:space="preserve"> </v>
      </c>
      <c r="T722" t="str">
        <f t="shared" si="202"/>
        <v xml:space="preserve"> </v>
      </c>
      <c r="U722" t="str">
        <f t="shared" si="203"/>
        <v xml:space="preserve"> </v>
      </c>
      <c r="V722">
        <f t="shared" si="204"/>
        <v>143.94736842105263</v>
      </c>
      <c r="W722" t="str">
        <f t="shared" si="205"/>
        <v xml:space="preserve"> </v>
      </c>
      <c r="X722" t="str">
        <f t="shared" si="206"/>
        <v xml:space="preserve"> </v>
      </c>
    </row>
    <row r="723" spans="1:24" x14ac:dyDescent="0.25">
      <c r="A723">
        <v>8200</v>
      </c>
      <c r="B723">
        <v>10013</v>
      </c>
      <c r="C723" t="s">
        <v>8322</v>
      </c>
      <c r="D723" t="s">
        <v>8323</v>
      </c>
      <c r="E723" t="s">
        <v>8219</v>
      </c>
      <c r="F723">
        <f t="shared" si="190"/>
        <v>122.10975609756099</v>
      </c>
      <c r="H723" t="str">
        <f t="shared" si="191"/>
        <v xml:space="preserve"> </v>
      </c>
      <c r="I723" t="str">
        <f t="shared" si="192"/>
        <v xml:space="preserve"> </v>
      </c>
      <c r="J723" t="str">
        <f t="shared" si="193"/>
        <v xml:space="preserve"> </v>
      </c>
      <c r="K723" t="str">
        <f t="shared" si="194"/>
        <v xml:space="preserve"> </v>
      </c>
      <c r="L723" t="str">
        <f t="shared" si="195"/>
        <v xml:space="preserve"> </v>
      </c>
      <c r="M723">
        <f t="shared" si="196"/>
        <v>8200</v>
      </c>
      <c r="N723" t="str">
        <f t="shared" si="197"/>
        <v xml:space="preserve"> </v>
      </c>
      <c r="O723" t="str">
        <f t="shared" si="198"/>
        <v xml:space="preserve"> </v>
      </c>
      <c r="Q723" t="str">
        <f t="shared" si="199"/>
        <v xml:space="preserve"> </v>
      </c>
      <c r="R723" t="str">
        <f t="shared" si="200"/>
        <v xml:space="preserve"> </v>
      </c>
      <c r="S723" t="str">
        <f t="shared" si="201"/>
        <v xml:space="preserve"> </v>
      </c>
      <c r="T723" t="str">
        <f t="shared" si="202"/>
        <v xml:space="preserve"> </v>
      </c>
      <c r="U723" t="str">
        <f t="shared" si="203"/>
        <v xml:space="preserve"> </v>
      </c>
      <c r="V723">
        <f t="shared" si="204"/>
        <v>122.10975609756099</v>
      </c>
      <c r="W723" t="str">
        <f t="shared" si="205"/>
        <v xml:space="preserve"> </v>
      </c>
      <c r="X723" t="str">
        <f t="shared" si="206"/>
        <v xml:space="preserve"> </v>
      </c>
    </row>
    <row r="724" spans="1:24" x14ac:dyDescent="0.25">
      <c r="A724">
        <v>25000</v>
      </c>
      <c r="B724">
        <v>33006</v>
      </c>
      <c r="C724" t="s">
        <v>8322</v>
      </c>
      <c r="D724" t="s">
        <v>8323</v>
      </c>
      <c r="E724" t="s">
        <v>8219</v>
      </c>
      <c r="F724">
        <f t="shared" si="190"/>
        <v>132.024</v>
      </c>
      <c r="H724" t="str">
        <f t="shared" si="191"/>
        <v xml:space="preserve"> </v>
      </c>
      <c r="I724" t="str">
        <f t="shared" si="192"/>
        <v xml:space="preserve"> </v>
      </c>
      <c r="J724" t="str">
        <f t="shared" si="193"/>
        <v xml:space="preserve"> </v>
      </c>
      <c r="K724" t="str">
        <f t="shared" si="194"/>
        <v xml:space="preserve"> </v>
      </c>
      <c r="L724" t="str">
        <f t="shared" si="195"/>
        <v xml:space="preserve"> </v>
      </c>
      <c r="M724">
        <f t="shared" si="196"/>
        <v>25000</v>
      </c>
      <c r="N724" t="str">
        <f t="shared" si="197"/>
        <v xml:space="preserve"> </v>
      </c>
      <c r="O724" t="str">
        <f t="shared" si="198"/>
        <v xml:space="preserve"> </v>
      </c>
      <c r="Q724" t="str">
        <f t="shared" si="199"/>
        <v xml:space="preserve"> </v>
      </c>
      <c r="R724" t="str">
        <f t="shared" si="200"/>
        <v xml:space="preserve"> </v>
      </c>
      <c r="S724" t="str">
        <f t="shared" si="201"/>
        <v xml:space="preserve"> </v>
      </c>
      <c r="T724" t="str">
        <f t="shared" si="202"/>
        <v xml:space="preserve"> </v>
      </c>
      <c r="U724" t="str">
        <f t="shared" si="203"/>
        <v xml:space="preserve"> </v>
      </c>
      <c r="V724">
        <f t="shared" si="204"/>
        <v>132.024</v>
      </c>
      <c r="W724" t="str">
        <f t="shared" si="205"/>
        <v xml:space="preserve"> </v>
      </c>
      <c r="X724" t="str">
        <f t="shared" si="206"/>
        <v xml:space="preserve"> </v>
      </c>
    </row>
    <row r="725" spans="1:24" x14ac:dyDescent="0.25">
      <c r="A725">
        <v>5000</v>
      </c>
      <c r="B725">
        <v>5469</v>
      </c>
      <c r="C725" t="s">
        <v>8322</v>
      </c>
      <c r="D725" t="s">
        <v>8323</v>
      </c>
      <c r="E725" t="s">
        <v>8219</v>
      </c>
      <c r="F725">
        <f t="shared" si="190"/>
        <v>109.38000000000001</v>
      </c>
      <c r="H725" t="str">
        <f t="shared" si="191"/>
        <v xml:space="preserve"> </v>
      </c>
      <c r="I725" t="str">
        <f t="shared" si="192"/>
        <v xml:space="preserve"> </v>
      </c>
      <c r="J725" t="str">
        <f t="shared" si="193"/>
        <v xml:space="preserve"> </v>
      </c>
      <c r="K725" t="str">
        <f t="shared" si="194"/>
        <v xml:space="preserve"> </v>
      </c>
      <c r="L725" t="str">
        <f t="shared" si="195"/>
        <v xml:space="preserve"> </v>
      </c>
      <c r="M725">
        <f t="shared" si="196"/>
        <v>5000</v>
      </c>
      <c r="N725" t="str">
        <f t="shared" si="197"/>
        <v xml:space="preserve"> </v>
      </c>
      <c r="O725" t="str">
        <f t="shared" si="198"/>
        <v xml:space="preserve"> </v>
      </c>
      <c r="Q725" t="str">
        <f t="shared" si="199"/>
        <v xml:space="preserve"> </v>
      </c>
      <c r="R725" t="str">
        <f t="shared" si="200"/>
        <v xml:space="preserve"> </v>
      </c>
      <c r="S725" t="str">
        <f t="shared" si="201"/>
        <v xml:space="preserve"> </v>
      </c>
      <c r="T725" t="str">
        <f t="shared" si="202"/>
        <v xml:space="preserve"> </v>
      </c>
      <c r="U725" t="str">
        <f t="shared" si="203"/>
        <v xml:space="preserve"> </v>
      </c>
      <c r="V725">
        <f t="shared" si="204"/>
        <v>109.38000000000001</v>
      </c>
      <c r="W725" t="str">
        <f t="shared" si="205"/>
        <v xml:space="preserve"> </v>
      </c>
      <c r="X725" t="str">
        <f t="shared" si="206"/>
        <v xml:space="preserve"> </v>
      </c>
    </row>
    <row r="726" spans="1:24" x14ac:dyDescent="0.25">
      <c r="A726">
        <v>7000</v>
      </c>
      <c r="B726">
        <v>7383.01</v>
      </c>
      <c r="C726" t="s">
        <v>8322</v>
      </c>
      <c r="D726" t="s">
        <v>8323</v>
      </c>
      <c r="E726" t="s">
        <v>8219</v>
      </c>
      <c r="F726">
        <f t="shared" si="190"/>
        <v>105.47157142857144</v>
      </c>
      <c r="H726" t="str">
        <f t="shared" si="191"/>
        <v xml:space="preserve"> </v>
      </c>
      <c r="I726" t="str">
        <f t="shared" si="192"/>
        <v xml:space="preserve"> </v>
      </c>
      <c r="J726" t="str">
        <f t="shared" si="193"/>
        <v xml:space="preserve"> </v>
      </c>
      <c r="K726" t="str">
        <f t="shared" si="194"/>
        <v xml:space="preserve"> </v>
      </c>
      <c r="L726" t="str">
        <f t="shared" si="195"/>
        <v xml:space="preserve"> </v>
      </c>
      <c r="M726">
        <f t="shared" si="196"/>
        <v>7000</v>
      </c>
      <c r="N726" t="str">
        <f t="shared" si="197"/>
        <v xml:space="preserve"> </v>
      </c>
      <c r="O726" t="str">
        <f t="shared" si="198"/>
        <v xml:space="preserve"> </v>
      </c>
      <c r="Q726" t="str">
        <f t="shared" si="199"/>
        <v xml:space="preserve"> </v>
      </c>
      <c r="R726" t="str">
        <f t="shared" si="200"/>
        <v xml:space="preserve"> </v>
      </c>
      <c r="S726" t="str">
        <f t="shared" si="201"/>
        <v xml:space="preserve"> </v>
      </c>
      <c r="T726" t="str">
        <f t="shared" si="202"/>
        <v xml:space="preserve"> </v>
      </c>
      <c r="U726" t="str">
        <f t="shared" si="203"/>
        <v xml:space="preserve"> </v>
      </c>
      <c r="V726">
        <f t="shared" si="204"/>
        <v>105.47157142857144</v>
      </c>
      <c r="W726" t="str">
        <f t="shared" si="205"/>
        <v xml:space="preserve"> </v>
      </c>
      <c r="X726" t="str">
        <f t="shared" si="206"/>
        <v xml:space="preserve"> </v>
      </c>
    </row>
    <row r="727" spans="1:24" x14ac:dyDescent="0.25">
      <c r="A727">
        <v>20000</v>
      </c>
      <c r="B727">
        <v>20070</v>
      </c>
      <c r="C727" t="s">
        <v>8322</v>
      </c>
      <c r="D727" t="s">
        <v>8323</v>
      </c>
      <c r="E727" t="s">
        <v>8219</v>
      </c>
      <c r="F727">
        <f t="shared" si="190"/>
        <v>100.35000000000001</v>
      </c>
      <c r="H727" t="str">
        <f t="shared" si="191"/>
        <v xml:space="preserve"> </v>
      </c>
      <c r="I727" t="str">
        <f t="shared" si="192"/>
        <v xml:space="preserve"> </v>
      </c>
      <c r="J727" t="str">
        <f t="shared" si="193"/>
        <v xml:space="preserve"> </v>
      </c>
      <c r="K727" t="str">
        <f t="shared" si="194"/>
        <v xml:space="preserve"> </v>
      </c>
      <c r="L727" t="str">
        <f t="shared" si="195"/>
        <v xml:space="preserve"> </v>
      </c>
      <c r="M727">
        <f t="shared" si="196"/>
        <v>20000</v>
      </c>
      <c r="N727" t="str">
        <f t="shared" si="197"/>
        <v xml:space="preserve"> </v>
      </c>
      <c r="O727" t="str">
        <f t="shared" si="198"/>
        <v xml:space="preserve"> </v>
      </c>
      <c r="Q727" t="str">
        <f t="shared" si="199"/>
        <v xml:space="preserve"> </v>
      </c>
      <c r="R727" t="str">
        <f t="shared" si="200"/>
        <v xml:space="preserve"> </v>
      </c>
      <c r="S727" t="str">
        <f t="shared" si="201"/>
        <v xml:space="preserve"> </v>
      </c>
      <c r="T727" t="str">
        <f t="shared" si="202"/>
        <v xml:space="preserve"> </v>
      </c>
      <c r="U727" t="str">
        <f t="shared" si="203"/>
        <v xml:space="preserve"> </v>
      </c>
      <c r="V727">
        <f t="shared" si="204"/>
        <v>100.35000000000001</v>
      </c>
      <c r="W727" t="str">
        <f t="shared" si="205"/>
        <v xml:space="preserve"> </v>
      </c>
      <c r="X727" t="str">
        <f t="shared" si="206"/>
        <v xml:space="preserve"> </v>
      </c>
    </row>
    <row r="728" spans="1:24" x14ac:dyDescent="0.25">
      <c r="A728">
        <v>2500</v>
      </c>
      <c r="B728">
        <v>2535</v>
      </c>
      <c r="C728" t="s">
        <v>8322</v>
      </c>
      <c r="D728" t="s">
        <v>8323</v>
      </c>
      <c r="E728" t="s">
        <v>8219</v>
      </c>
      <c r="F728">
        <f t="shared" si="190"/>
        <v>101.4</v>
      </c>
      <c r="H728" t="str">
        <f t="shared" si="191"/>
        <v xml:space="preserve"> </v>
      </c>
      <c r="I728" t="str">
        <f t="shared" si="192"/>
        <v xml:space="preserve"> </v>
      </c>
      <c r="J728" t="str">
        <f t="shared" si="193"/>
        <v xml:space="preserve"> </v>
      </c>
      <c r="K728" t="str">
        <f t="shared" si="194"/>
        <v xml:space="preserve"> </v>
      </c>
      <c r="L728" t="str">
        <f t="shared" si="195"/>
        <v xml:space="preserve"> </v>
      </c>
      <c r="M728">
        <f t="shared" si="196"/>
        <v>2500</v>
      </c>
      <c r="N728" t="str">
        <f t="shared" si="197"/>
        <v xml:space="preserve"> </v>
      </c>
      <c r="O728" t="str">
        <f t="shared" si="198"/>
        <v xml:space="preserve"> </v>
      </c>
      <c r="Q728" t="str">
        <f t="shared" si="199"/>
        <v xml:space="preserve"> </v>
      </c>
      <c r="R728" t="str">
        <f t="shared" si="200"/>
        <v xml:space="preserve"> </v>
      </c>
      <c r="S728" t="str">
        <f t="shared" si="201"/>
        <v xml:space="preserve"> </v>
      </c>
      <c r="T728" t="str">
        <f t="shared" si="202"/>
        <v xml:space="preserve"> </v>
      </c>
      <c r="U728" t="str">
        <f t="shared" si="203"/>
        <v xml:space="preserve"> </v>
      </c>
      <c r="V728">
        <f t="shared" si="204"/>
        <v>101.4</v>
      </c>
      <c r="W728" t="str">
        <f t="shared" si="205"/>
        <v xml:space="preserve"> </v>
      </c>
      <c r="X728" t="str">
        <f t="shared" si="206"/>
        <v xml:space="preserve"> </v>
      </c>
    </row>
    <row r="729" spans="1:24" x14ac:dyDescent="0.25">
      <c r="A729">
        <v>3500</v>
      </c>
      <c r="B729">
        <v>5443</v>
      </c>
      <c r="C729" t="s">
        <v>8322</v>
      </c>
      <c r="D729" t="s">
        <v>8323</v>
      </c>
      <c r="E729" t="s">
        <v>8219</v>
      </c>
      <c r="F729">
        <f t="shared" si="190"/>
        <v>155.51428571428571</v>
      </c>
      <c r="H729" t="str">
        <f t="shared" si="191"/>
        <v xml:space="preserve"> </v>
      </c>
      <c r="I729" t="str">
        <f t="shared" si="192"/>
        <v xml:space="preserve"> </v>
      </c>
      <c r="J729" t="str">
        <f t="shared" si="193"/>
        <v xml:space="preserve"> </v>
      </c>
      <c r="K729" t="str">
        <f t="shared" si="194"/>
        <v xml:space="preserve"> </v>
      </c>
      <c r="L729" t="str">
        <f t="shared" si="195"/>
        <v xml:space="preserve"> </v>
      </c>
      <c r="M729">
        <f t="shared" si="196"/>
        <v>3500</v>
      </c>
      <c r="N729" t="str">
        <f t="shared" si="197"/>
        <v xml:space="preserve"> </v>
      </c>
      <c r="O729" t="str">
        <f t="shared" si="198"/>
        <v xml:space="preserve"> </v>
      </c>
      <c r="Q729" t="str">
        <f t="shared" si="199"/>
        <v xml:space="preserve"> </v>
      </c>
      <c r="R729" t="str">
        <f t="shared" si="200"/>
        <v xml:space="preserve"> </v>
      </c>
      <c r="S729" t="str">
        <f t="shared" si="201"/>
        <v xml:space="preserve"> </v>
      </c>
      <c r="T729" t="str">
        <f t="shared" si="202"/>
        <v xml:space="preserve"> </v>
      </c>
      <c r="U729" t="str">
        <f t="shared" si="203"/>
        <v xml:space="preserve"> </v>
      </c>
      <c r="V729">
        <f t="shared" si="204"/>
        <v>155.51428571428571</v>
      </c>
      <c r="W729" t="str">
        <f t="shared" si="205"/>
        <v xml:space="preserve"> </v>
      </c>
      <c r="X729" t="str">
        <f t="shared" si="206"/>
        <v xml:space="preserve"> </v>
      </c>
    </row>
    <row r="730" spans="1:24" x14ac:dyDescent="0.25">
      <c r="A730">
        <v>7500</v>
      </c>
      <c r="B730">
        <v>7917.45</v>
      </c>
      <c r="C730" t="s">
        <v>8322</v>
      </c>
      <c r="D730" t="s">
        <v>8323</v>
      </c>
      <c r="E730" t="s">
        <v>8219</v>
      </c>
      <c r="F730">
        <f t="shared" si="190"/>
        <v>105.566</v>
      </c>
      <c r="H730" t="str">
        <f t="shared" si="191"/>
        <v xml:space="preserve"> </v>
      </c>
      <c r="I730" t="str">
        <f t="shared" si="192"/>
        <v xml:space="preserve"> </v>
      </c>
      <c r="J730" t="str">
        <f t="shared" si="193"/>
        <v xml:space="preserve"> </v>
      </c>
      <c r="K730" t="str">
        <f t="shared" si="194"/>
        <v xml:space="preserve"> </v>
      </c>
      <c r="L730" t="str">
        <f t="shared" si="195"/>
        <v xml:space="preserve"> </v>
      </c>
      <c r="M730">
        <f t="shared" si="196"/>
        <v>7500</v>
      </c>
      <c r="N730" t="str">
        <f t="shared" si="197"/>
        <v xml:space="preserve"> </v>
      </c>
      <c r="O730" t="str">
        <f t="shared" si="198"/>
        <v xml:space="preserve"> </v>
      </c>
      <c r="Q730" t="str">
        <f t="shared" si="199"/>
        <v xml:space="preserve"> </v>
      </c>
      <c r="R730" t="str">
        <f t="shared" si="200"/>
        <v xml:space="preserve"> </v>
      </c>
      <c r="S730" t="str">
        <f t="shared" si="201"/>
        <v xml:space="preserve"> </v>
      </c>
      <c r="T730" t="str">
        <f t="shared" si="202"/>
        <v xml:space="preserve"> </v>
      </c>
      <c r="U730" t="str">
        <f t="shared" si="203"/>
        <v xml:space="preserve"> </v>
      </c>
      <c r="V730">
        <f t="shared" si="204"/>
        <v>105.566</v>
      </c>
      <c r="W730" t="str">
        <f t="shared" si="205"/>
        <v xml:space="preserve"> </v>
      </c>
      <c r="X730" t="str">
        <f t="shared" si="206"/>
        <v xml:space="preserve"> </v>
      </c>
    </row>
    <row r="731" spans="1:24" x14ac:dyDescent="0.25">
      <c r="A731">
        <v>4000</v>
      </c>
      <c r="B731">
        <v>5226</v>
      </c>
      <c r="C731" t="s">
        <v>8322</v>
      </c>
      <c r="D731" t="s">
        <v>8323</v>
      </c>
      <c r="E731" t="s">
        <v>8219</v>
      </c>
      <c r="F731">
        <f t="shared" si="190"/>
        <v>130.65</v>
      </c>
      <c r="H731" t="str">
        <f t="shared" si="191"/>
        <v xml:space="preserve"> </v>
      </c>
      <c r="I731" t="str">
        <f t="shared" si="192"/>
        <v xml:space="preserve"> </v>
      </c>
      <c r="J731" t="str">
        <f t="shared" si="193"/>
        <v xml:space="preserve"> </v>
      </c>
      <c r="K731" t="str">
        <f t="shared" si="194"/>
        <v xml:space="preserve"> </v>
      </c>
      <c r="L731" t="str">
        <f t="shared" si="195"/>
        <v xml:space="preserve"> </v>
      </c>
      <c r="M731">
        <f t="shared" si="196"/>
        <v>4000</v>
      </c>
      <c r="N731" t="str">
        <f t="shared" si="197"/>
        <v xml:space="preserve"> </v>
      </c>
      <c r="O731" t="str">
        <f t="shared" si="198"/>
        <v xml:space="preserve"> </v>
      </c>
      <c r="Q731" t="str">
        <f t="shared" si="199"/>
        <v xml:space="preserve"> </v>
      </c>
      <c r="R731" t="str">
        <f t="shared" si="200"/>
        <v xml:space="preserve"> </v>
      </c>
      <c r="S731" t="str">
        <f t="shared" si="201"/>
        <v xml:space="preserve"> </v>
      </c>
      <c r="T731" t="str">
        <f t="shared" si="202"/>
        <v xml:space="preserve"> </v>
      </c>
      <c r="U731" t="str">
        <f t="shared" si="203"/>
        <v xml:space="preserve"> </v>
      </c>
      <c r="V731">
        <f t="shared" si="204"/>
        <v>130.65</v>
      </c>
      <c r="W731" t="str">
        <f t="shared" si="205"/>
        <v xml:space="preserve"> </v>
      </c>
      <c r="X731" t="str">
        <f t="shared" si="206"/>
        <v xml:space="preserve"> </v>
      </c>
    </row>
    <row r="732" spans="1:24" x14ac:dyDescent="0.25">
      <c r="A732">
        <v>20000</v>
      </c>
      <c r="B732">
        <v>26438</v>
      </c>
      <c r="C732" t="s">
        <v>8322</v>
      </c>
      <c r="D732" t="s">
        <v>8323</v>
      </c>
      <c r="E732" t="s">
        <v>8219</v>
      </c>
      <c r="F732">
        <f t="shared" si="190"/>
        <v>132.19</v>
      </c>
      <c r="H732" t="str">
        <f t="shared" si="191"/>
        <v xml:space="preserve"> </v>
      </c>
      <c r="I732" t="str">
        <f t="shared" si="192"/>
        <v xml:space="preserve"> </v>
      </c>
      <c r="J732" t="str">
        <f t="shared" si="193"/>
        <v xml:space="preserve"> </v>
      </c>
      <c r="K732" t="str">
        <f t="shared" si="194"/>
        <v xml:space="preserve"> </v>
      </c>
      <c r="L732" t="str">
        <f t="shared" si="195"/>
        <v xml:space="preserve"> </v>
      </c>
      <c r="M732">
        <f t="shared" si="196"/>
        <v>20000</v>
      </c>
      <c r="N732" t="str">
        <f t="shared" si="197"/>
        <v xml:space="preserve"> </v>
      </c>
      <c r="O732" t="str">
        <f t="shared" si="198"/>
        <v xml:space="preserve"> </v>
      </c>
      <c r="Q732" t="str">
        <f t="shared" si="199"/>
        <v xml:space="preserve"> </v>
      </c>
      <c r="R732" t="str">
        <f t="shared" si="200"/>
        <v xml:space="preserve"> </v>
      </c>
      <c r="S732" t="str">
        <f t="shared" si="201"/>
        <v xml:space="preserve"> </v>
      </c>
      <c r="T732" t="str">
        <f t="shared" si="202"/>
        <v xml:space="preserve"> </v>
      </c>
      <c r="U732" t="str">
        <f t="shared" si="203"/>
        <v xml:space="preserve"> </v>
      </c>
      <c r="V732">
        <f t="shared" si="204"/>
        <v>132.19</v>
      </c>
      <c r="W732" t="str">
        <f t="shared" si="205"/>
        <v xml:space="preserve"> </v>
      </c>
      <c r="X732" t="str">
        <f t="shared" si="206"/>
        <v xml:space="preserve"> </v>
      </c>
    </row>
    <row r="733" spans="1:24" x14ac:dyDescent="0.25">
      <c r="A733">
        <v>5000</v>
      </c>
      <c r="B733">
        <v>6300</v>
      </c>
      <c r="C733" t="s">
        <v>8322</v>
      </c>
      <c r="D733" t="s">
        <v>8323</v>
      </c>
      <c r="E733" t="s">
        <v>8219</v>
      </c>
      <c r="F733">
        <f t="shared" si="190"/>
        <v>126</v>
      </c>
      <c r="H733" t="str">
        <f t="shared" si="191"/>
        <v xml:space="preserve"> </v>
      </c>
      <c r="I733" t="str">
        <f t="shared" si="192"/>
        <v xml:space="preserve"> </v>
      </c>
      <c r="J733" t="str">
        <f t="shared" si="193"/>
        <v xml:space="preserve"> </v>
      </c>
      <c r="K733" t="str">
        <f t="shared" si="194"/>
        <v xml:space="preserve"> </v>
      </c>
      <c r="L733" t="str">
        <f t="shared" si="195"/>
        <v xml:space="preserve"> </v>
      </c>
      <c r="M733">
        <f t="shared" si="196"/>
        <v>5000</v>
      </c>
      <c r="N733" t="str">
        <f t="shared" si="197"/>
        <v xml:space="preserve"> </v>
      </c>
      <c r="O733" t="str">
        <f t="shared" si="198"/>
        <v xml:space="preserve"> </v>
      </c>
      <c r="Q733" t="str">
        <f t="shared" si="199"/>
        <v xml:space="preserve"> </v>
      </c>
      <c r="R733" t="str">
        <f t="shared" si="200"/>
        <v xml:space="preserve"> </v>
      </c>
      <c r="S733" t="str">
        <f t="shared" si="201"/>
        <v xml:space="preserve"> </v>
      </c>
      <c r="T733" t="str">
        <f t="shared" si="202"/>
        <v xml:space="preserve"> </v>
      </c>
      <c r="U733" t="str">
        <f t="shared" si="203"/>
        <v xml:space="preserve"> </v>
      </c>
      <c r="V733">
        <f t="shared" si="204"/>
        <v>126</v>
      </c>
      <c r="W733" t="str">
        <f t="shared" si="205"/>
        <v xml:space="preserve"> </v>
      </c>
      <c r="X733" t="str">
        <f t="shared" si="206"/>
        <v xml:space="preserve"> </v>
      </c>
    </row>
    <row r="734" spans="1:24" x14ac:dyDescent="0.25">
      <c r="A734">
        <v>40</v>
      </c>
      <c r="B734">
        <v>64</v>
      </c>
      <c r="C734" t="s">
        <v>8322</v>
      </c>
      <c r="D734" t="s">
        <v>8323</v>
      </c>
      <c r="E734" t="s">
        <v>8219</v>
      </c>
      <c r="F734">
        <f t="shared" si="190"/>
        <v>160</v>
      </c>
      <c r="H734" t="str">
        <f t="shared" si="191"/>
        <v xml:space="preserve"> </v>
      </c>
      <c r="I734" t="str">
        <f t="shared" si="192"/>
        <v xml:space="preserve"> </v>
      </c>
      <c r="J734" t="str">
        <f t="shared" si="193"/>
        <v xml:space="preserve"> </v>
      </c>
      <c r="K734" t="str">
        <f t="shared" si="194"/>
        <v xml:space="preserve"> </v>
      </c>
      <c r="L734" t="str">
        <f t="shared" si="195"/>
        <v xml:space="preserve"> </v>
      </c>
      <c r="M734">
        <f t="shared" si="196"/>
        <v>40</v>
      </c>
      <c r="N734" t="str">
        <f t="shared" si="197"/>
        <v xml:space="preserve"> </v>
      </c>
      <c r="O734" t="str">
        <f t="shared" si="198"/>
        <v xml:space="preserve"> </v>
      </c>
      <c r="Q734" t="str">
        <f t="shared" si="199"/>
        <v xml:space="preserve"> </v>
      </c>
      <c r="R734" t="str">
        <f t="shared" si="200"/>
        <v xml:space="preserve"> </v>
      </c>
      <c r="S734" t="str">
        <f t="shared" si="201"/>
        <v xml:space="preserve"> </v>
      </c>
      <c r="T734" t="str">
        <f t="shared" si="202"/>
        <v xml:space="preserve"> </v>
      </c>
      <c r="U734" t="str">
        <f t="shared" si="203"/>
        <v xml:space="preserve"> </v>
      </c>
      <c r="V734">
        <f t="shared" si="204"/>
        <v>160</v>
      </c>
      <c r="W734" t="str">
        <f t="shared" si="205"/>
        <v xml:space="preserve"> </v>
      </c>
      <c r="X734" t="str">
        <f t="shared" si="206"/>
        <v xml:space="preserve"> </v>
      </c>
    </row>
    <row r="735" spans="1:24" x14ac:dyDescent="0.25">
      <c r="A735">
        <v>2500</v>
      </c>
      <c r="B735">
        <v>3012</v>
      </c>
      <c r="C735" t="s">
        <v>8322</v>
      </c>
      <c r="D735" t="s">
        <v>8323</v>
      </c>
      <c r="E735" t="s">
        <v>8219</v>
      </c>
      <c r="F735">
        <f t="shared" si="190"/>
        <v>120.48</v>
      </c>
      <c r="H735" t="str">
        <f t="shared" si="191"/>
        <v xml:space="preserve"> </v>
      </c>
      <c r="I735" t="str">
        <f t="shared" si="192"/>
        <v xml:space="preserve"> </v>
      </c>
      <c r="J735" t="str">
        <f t="shared" si="193"/>
        <v xml:space="preserve"> </v>
      </c>
      <c r="K735" t="str">
        <f t="shared" si="194"/>
        <v xml:space="preserve"> </v>
      </c>
      <c r="L735" t="str">
        <f t="shared" si="195"/>
        <v xml:space="preserve"> </v>
      </c>
      <c r="M735">
        <f t="shared" si="196"/>
        <v>2500</v>
      </c>
      <c r="N735" t="str">
        <f t="shared" si="197"/>
        <v xml:space="preserve"> </v>
      </c>
      <c r="O735" t="str">
        <f t="shared" si="198"/>
        <v xml:space="preserve"> </v>
      </c>
      <c r="Q735" t="str">
        <f t="shared" si="199"/>
        <v xml:space="preserve"> </v>
      </c>
      <c r="R735" t="str">
        <f t="shared" si="200"/>
        <v xml:space="preserve"> </v>
      </c>
      <c r="S735" t="str">
        <f t="shared" si="201"/>
        <v xml:space="preserve"> </v>
      </c>
      <c r="T735" t="str">
        <f t="shared" si="202"/>
        <v xml:space="preserve"> </v>
      </c>
      <c r="U735" t="str">
        <f t="shared" si="203"/>
        <v xml:space="preserve"> </v>
      </c>
      <c r="V735">
        <f t="shared" si="204"/>
        <v>120.48</v>
      </c>
      <c r="W735" t="str">
        <f t="shared" si="205"/>
        <v xml:space="preserve"> </v>
      </c>
      <c r="X735" t="str">
        <f t="shared" si="206"/>
        <v xml:space="preserve"> </v>
      </c>
    </row>
    <row r="736" spans="1:24" x14ac:dyDescent="0.25">
      <c r="A736">
        <v>8500</v>
      </c>
      <c r="B736">
        <v>10670</v>
      </c>
      <c r="C736" t="s">
        <v>8322</v>
      </c>
      <c r="D736" t="s">
        <v>8323</v>
      </c>
      <c r="E736" t="s">
        <v>8219</v>
      </c>
      <c r="F736">
        <f t="shared" si="190"/>
        <v>125.52941176470588</v>
      </c>
      <c r="H736" t="str">
        <f t="shared" si="191"/>
        <v xml:space="preserve"> </v>
      </c>
      <c r="I736" t="str">
        <f t="shared" si="192"/>
        <v xml:space="preserve"> </v>
      </c>
      <c r="J736" t="str">
        <f t="shared" si="193"/>
        <v xml:space="preserve"> </v>
      </c>
      <c r="K736" t="str">
        <f t="shared" si="194"/>
        <v xml:space="preserve"> </v>
      </c>
      <c r="L736" t="str">
        <f t="shared" si="195"/>
        <v xml:space="preserve"> </v>
      </c>
      <c r="M736">
        <f t="shared" si="196"/>
        <v>8500</v>
      </c>
      <c r="N736" t="str">
        <f t="shared" si="197"/>
        <v xml:space="preserve"> </v>
      </c>
      <c r="O736" t="str">
        <f t="shared" si="198"/>
        <v xml:space="preserve"> </v>
      </c>
      <c r="Q736" t="str">
        <f t="shared" si="199"/>
        <v xml:space="preserve"> </v>
      </c>
      <c r="R736" t="str">
        <f t="shared" si="200"/>
        <v xml:space="preserve"> </v>
      </c>
      <c r="S736" t="str">
        <f t="shared" si="201"/>
        <v xml:space="preserve"> </v>
      </c>
      <c r="T736" t="str">
        <f t="shared" si="202"/>
        <v xml:space="preserve"> </v>
      </c>
      <c r="U736" t="str">
        <f t="shared" si="203"/>
        <v xml:space="preserve"> </v>
      </c>
      <c r="V736">
        <f t="shared" si="204"/>
        <v>125.52941176470588</v>
      </c>
      <c r="W736" t="str">
        <f t="shared" si="205"/>
        <v xml:space="preserve"> </v>
      </c>
      <c r="X736" t="str">
        <f t="shared" si="206"/>
        <v xml:space="preserve"> </v>
      </c>
    </row>
    <row r="737" spans="1:24" x14ac:dyDescent="0.25">
      <c r="A737">
        <v>47000</v>
      </c>
      <c r="B737">
        <v>53771</v>
      </c>
      <c r="C737" t="s">
        <v>8322</v>
      </c>
      <c r="D737" t="s">
        <v>8323</v>
      </c>
      <c r="E737" t="s">
        <v>8219</v>
      </c>
      <c r="F737">
        <f t="shared" si="190"/>
        <v>114.40638297872341</v>
      </c>
      <c r="H737" t="str">
        <f t="shared" si="191"/>
        <v xml:space="preserve"> </v>
      </c>
      <c r="I737" t="str">
        <f t="shared" si="192"/>
        <v xml:space="preserve"> </v>
      </c>
      <c r="J737" t="str">
        <f t="shared" si="193"/>
        <v xml:space="preserve"> </v>
      </c>
      <c r="K737" t="str">
        <f t="shared" si="194"/>
        <v xml:space="preserve"> </v>
      </c>
      <c r="L737" t="str">
        <f t="shared" si="195"/>
        <v xml:space="preserve"> </v>
      </c>
      <c r="M737">
        <f t="shared" si="196"/>
        <v>47000</v>
      </c>
      <c r="N737" t="str">
        <f t="shared" si="197"/>
        <v xml:space="preserve"> </v>
      </c>
      <c r="O737" t="str">
        <f t="shared" si="198"/>
        <v xml:space="preserve"> </v>
      </c>
      <c r="Q737" t="str">
        <f t="shared" si="199"/>
        <v xml:space="preserve"> </v>
      </c>
      <c r="R737" t="str">
        <f t="shared" si="200"/>
        <v xml:space="preserve"> </v>
      </c>
      <c r="S737" t="str">
        <f t="shared" si="201"/>
        <v xml:space="preserve"> </v>
      </c>
      <c r="T737" t="str">
        <f t="shared" si="202"/>
        <v xml:space="preserve"> </v>
      </c>
      <c r="U737" t="str">
        <f t="shared" si="203"/>
        <v xml:space="preserve"> </v>
      </c>
      <c r="V737">
        <f t="shared" si="204"/>
        <v>114.40638297872341</v>
      </c>
      <c r="W737" t="str">
        <f t="shared" si="205"/>
        <v xml:space="preserve"> </v>
      </c>
      <c r="X737" t="str">
        <f t="shared" si="206"/>
        <v xml:space="preserve"> </v>
      </c>
    </row>
    <row r="738" spans="1:24" x14ac:dyDescent="0.25">
      <c r="A738">
        <v>3600</v>
      </c>
      <c r="B738">
        <v>11345</v>
      </c>
      <c r="C738" t="s">
        <v>8322</v>
      </c>
      <c r="D738" t="s">
        <v>8323</v>
      </c>
      <c r="E738" t="s">
        <v>8219</v>
      </c>
      <c r="F738">
        <f t="shared" si="190"/>
        <v>315.13888888888891</v>
      </c>
      <c r="H738" t="str">
        <f t="shared" si="191"/>
        <v xml:space="preserve"> </v>
      </c>
      <c r="I738" t="str">
        <f t="shared" si="192"/>
        <v xml:space="preserve"> </v>
      </c>
      <c r="J738" t="str">
        <f t="shared" si="193"/>
        <v xml:space="preserve"> </v>
      </c>
      <c r="K738" t="str">
        <f t="shared" si="194"/>
        <v xml:space="preserve"> </v>
      </c>
      <c r="L738" t="str">
        <f t="shared" si="195"/>
        <v xml:space="preserve"> </v>
      </c>
      <c r="M738">
        <f t="shared" si="196"/>
        <v>3600</v>
      </c>
      <c r="N738" t="str">
        <f t="shared" si="197"/>
        <v xml:space="preserve"> </v>
      </c>
      <c r="O738" t="str">
        <f t="shared" si="198"/>
        <v xml:space="preserve"> </v>
      </c>
      <c r="Q738" t="str">
        <f t="shared" si="199"/>
        <v xml:space="preserve"> </v>
      </c>
      <c r="R738" t="str">
        <f t="shared" si="200"/>
        <v xml:space="preserve"> </v>
      </c>
      <c r="S738" t="str">
        <f t="shared" si="201"/>
        <v xml:space="preserve"> </v>
      </c>
      <c r="T738" t="str">
        <f t="shared" si="202"/>
        <v xml:space="preserve"> </v>
      </c>
      <c r="U738" t="str">
        <f t="shared" si="203"/>
        <v xml:space="preserve"> </v>
      </c>
      <c r="V738">
        <f t="shared" si="204"/>
        <v>315.13888888888891</v>
      </c>
      <c r="W738" t="str">
        <f t="shared" si="205"/>
        <v xml:space="preserve"> </v>
      </c>
      <c r="X738" t="str">
        <f t="shared" si="206"/>
        <v xml:space="preserve"> </v>
      </c>
    </row>
    <row r="739" spans="1:24" x14ac:dyDescent="0.25">
      <c r="A739">
        <v>5000</v>
      </c>
      <c r="B739">
        <v>6120</v>
      </c>
      <c r="C739" t="s">
        <v>8322</v>
      </c>
      <c r="D739" t="s">
        <v>8323</v>
      </c>
      <c r="E739" t="s">
        <v>8219</v>
      </c>
      <c r="F739">
        <f t="shared" si="190"/>
        <v>122.39999999999999</v>
      </c>
      <c r="H739" t="str">
        <f t="shared" si="191"/>
        <v xml:space="preserve"> </v>
      </c>
      <c r="I739" t="str">
        <f t="shared" si="192"/>
        <v xml:space="preserve"> </v>
      </c>
      <c r="J739" t="str">
        <f t="shared" si="193"/>
        <v xml:space="preserve"> </v>
      </c>
      <c r="K739" t="str">
        <f t="shared" si="194"/>
        <v xml:space="preserve"> </v>
      </c>
      <c r="L739" t="str">
        <f t="shared" si="195"/>
        <v xml:space="preserve"> </v>
      </c>
      <c r="M739">
        <f t="shared" si="196"/>
        <v>5000</v>
      </c>
      <c r="N739" t="str">
        <f t="shared" si="197"/>
        <v xml:space="preserve"> </v>
      </c>
      <c r="O739" t="str">
        <f t="shared" si="198"/>
        <v xml:space="preserve"> </v>
      </c>
      <c r="Q739" t="str">
        <f t="shared" si="199"/>
        <v xml:space="preserve"> </v>
      </c>
      <c r="R739" t="str">
        <f t="shared" si="200"/>
        <v xml:space="preserve"> </v>
      </c>
      <c r="S739" t="str">
        <f t="shared" si="201"/>
        <v xml:space="preserve"> </v>
      </c>
      <c r="T739" t="str">
        <f t="shared" si="202"/>
        <v xml:space="preserve"> </v>
      </c>
      <c r="U739" t="str">
        <f t="shared" si="203"/>
        <v xml:space="preserve"> </v>
      </c>
      <c r="V739">
        <f t="shared" si="204"/>
        <v>122.39999999999999</v>
      </c>
      <c r="W739" t="str">
        <f t="shared" si="205"/>
        <v xml:space="preserve"> </v>
      </c>
      <c r="X739" t="str">
        <f t="shared" si="206"/>
        <v xml:space="preserve"> </v>
      </c>
    </row>
    <row r="740" spans="1:24" x14ac:dyDescent="0.25">
      <c r="A740">
        <v>1500</v>
      </c>
      <c r="B740">
        <v>1601</v>
      </c>
      <c r="C740" t="s">
        <v>8322</v>
      </c>
      <c r="D740" t="s">
        <v>8323</v>
      </c>
      <c r="E740" t="s">
        <v>8219</v>
      </c>
      <c r="F740">
        <f t="shared" si="190"/>
        <v>106.73333333333332</v>
      </c>
      <c r="H740" t="str">
        <f t="shared" si="191"/>
        <v xml:space="preserve"> </v>
      </c>
      <c r="I740" t="str">
        <f t="shared" si="192"/>
        <v xml:space="preserve"> </v>
      </c>
      <c r="J740" t="str">
        <f t="shared" si="193"/>
        <v xml:space="preserve"> </v>
      </c>
      <c r="K740" t="str">
        <f t="shared" si="194"/>
        <v xml:space="preserve"> </v>
      </c>
      <c r="L740" t="str">
        <f t="shared" si="195"/>
        <v xml:space="preserve"> </v>
      </c>
      <c r="M740">
        <f t="shared" si="196"/>
        <v>1500</v>
      </c>
      <c r="N740" t="str">
        <f t="shared" si="197"/>
        <v xml:space="preserve"> </v>
      </c>
      <c r="O740" t="str">
        <f t="shared" si="198"/>
        <v xml:space="preserve"> </v>
      </c>
      <c r="Q740" t="str">
        <f t="shared" si="199"/>
        <v xml:space="preserve"> </v>
      </c>
      <c r="R740" t="str">
        <f t="shared" si="200"/>
        <v xml:space="preserve"> </v>
      </c>
      <c r="S740" t="str">
        <f t="shared" si="201"/>
        <v xml:space="preserve"> </v>
      </c>
      <c r="T740" t="str">
        <f t="shared" si="202"/>
        <v xml:space="preserve"> </v>
      </c>
      <c r="U740" t="str">
        <f t="shared" si="203"/>
        <v xml:space="preserve"> </v>
      </c>
      <c r="V740">
        <f t="shared" si="204"/>
        <v>106.73333333333332</v>
      </c>
      <c r="W740" t="str">
        <f t="shared" si="205"/>
        <v xml:space="preserve"> </v>
      </c>
      <c r="X740" t="str">
        <f t="shared" si="206"/>
        <v xml:space="preserve"> </v>
      </c>
    </row>
    <row r="741" spans="1:24" x14ac:dyDescent="0.25">
      <c r="A741">
        <v>6000</v>
      </c>
      <c r="B741">
        <v>9500</v>
      </c>
      <c r="C741" t="s">
        <v>8322</v>
      </c>
      <c r="D741" t="s">
        <v>8323</v>
      </c>
      <c r="E741" t="s">
        <v>8219</v>
      </c>
      <c r="F741">
        <f t="shared" si="190"/>
        <v>158.33333333333331</v>
      </c>
      <c r="H741" t="str">
        <f t="shared" si="191"/>
        <v xml:space="preserve"> </v>
      </c>
      <c r="I741" t="str">
        <f t="shared" si="192"/>
        <v xml:space="preserve"> </v>
      </c>
      <c r="J741" t="str">
        <f t="shared" si="193"/>
        <v xml:space="preserve"> </v>
      </c>
      <c r="K741" t="str">
        <f t="shared" si="194"/>
        <v xml:space="preserve"> </v>
      </c>
      <c r="L741" t="str">
        <f t="shared" si="195"/>
        <v xml:space="preserve"> </v>
      </c>
      <c r="M741">
        <f t="shared" si="196"/>
        <v>6000</v>
      </c>
      <c r="N741" t="str">
        <f t="shared" si="197"/>
        <v xml:space="preserve"> </v>
      </c>
      <c r="O741" t="str">
        <f t="shared" si="198"/>
        <v xml:space="preserve"> </v>
      </c>
      <c r="Q741" t="str">
        <f t="shared" si="199"/>
        <v xml:space="preserve"> </v>
      </c>
      <c r="R741" t="str">
        <f t="shared" si="200"/>
        <v xml:space="preserve"> </v>
      </c>
      <c r="S741" t="str">
        <f t="shared" si="201"/>
        <v xml:space="preserve"> </v>
      </c>
      <c r="T741" t="str">
        <f t="shared" si="202"/>
        <v xml:space="preserve"> </v>
      </c>
      <c r="U741" t="str">
        <f t="shared" si="203"/>
        <v xml:space="preserve"> </v>
      </c>
      <c r="V741">
        <f t="shared" si="204"/>
        <v>158.33333333333331</v>
      </c>
      <c r="W741" t="str">
        <f t="shared" si="205"/>
        <v xml:space="preserve"> </v>
      </c>
      <c r="X741" t="str">
        <f t="shared" si="206"/>
        <v xml:space="preserve"> </v>
      </c>
    </row>
    <row r="742" spans="1:24" x14ac:dyDescent="0.25">
      <c r="A742">
        <v>3000</v>
      </c>
      <c r="B742">
        <v>3222</v>
      </c>
      <c r="C742" t="s">
        <v>8322</v>
      </c>
      <c r="D742" t="s">
        <v>8323</v>
      </c>
      <c r="E742" t="s">
        <v>8219</v>
      </c>
      <c r="F742">
        <f t="shared" si="190"/>
        <v>107.4</v>
      </c>
      <c r="H742" t="str">
        <f t="shared" si="191"/>
        <v xml:space="preserve"> </v>
      </c>
      <c r="I742" t="str">
        <f t="shared" si="192"/>
        <v xml:space="preserve"> </v>
      </c>
      <c r="J742" t="str">
        <f t="shared" si="193"/>
        <v xml:space="preserve"> </v>
      </c>
      <c r="K742" t="str">
        <f t="shared" si="194"/>
        <v xml:space="preserve"> </v>
      </c>
      <c r="L742" t="str">
        <f t="shared" si="195"/>
        <v xml:space="preserve"> </v>
      </c>
      <c r="M742">
        <f t="shared" si="196"/>
        <v>3000</v>
      </c>
      <c r="N742" t="str">
        <f t="shared" si="197"/>
        <v xml:space="preserve"> </v>
      </c>
      <c r="O742" t="str">
        <f t="shared" si="198"/>
        <v xml:space="preserve"> </v>
      </c>
      <c r="Q742" t="str">
        <f t="shared" si="199"/>
        <v xml:space="preserve"> </v>
      </c>
      <c r="R742" t="str">
        <f t="shared" si="200"/>
        <v xml:space="preserve"> </v>
      </c>
      <c r="S742" t="str">
        <f t="shared" si="201"/>
        <v xml:space="preserve"> </v>
      </c>
      <c r="T742" t="str">
        <f t="shared" si="202"/>
        <v xml:space="preserve"> </v>
      </c>
      <c r="U742" t="str">
        <f t="shared" si="203"/>
        <v xml:space="preserve"> </v>
      </c>
      <c r="V742">
        <f t="shared" si="204"/>
        <v>107.4</v>
      </c>
      <c r="W742" t="str">
        <f t="shared" si="205"/>
        <v xml:space="preserve"> </v>
      </c>
      <c r="X742" t="str">
        <f t="shared" si="206"/>
        <v xml:space="preserve"> </v>
      </c>
    </row>
    <row r="743" spans="1:24" x14ac:dyDescent="0.25">
      <c r="A743">
        <v>13000</v>
      </c>
      <c r="B743">
        <v>13293.8</v>
      </c>
      <c r="C743" t="s">
        <v>8322</v>
      </c>
      <c r="D743" t="s">
        <v>8323</v>
      </c>
      <c r="E743" t="s">
        <v>8219</v>
      </c>
      <c r="F743">
        <f t="shared" si="190"/>
        <v>102.25999999999999</v>
      </c>
      <c r="H743" t="str">
        <f t="shared" si="191"/>
        <v xml:space="preserve"> </v>
      </c>
      <c r="I743" t="str">
        <f t="shared" si="192"/>
        <v xml:space="preserve"> </v>
      </c>
      <c r="J743" t="str">
        <f t="shared" si="193"/>
        <v xml:space="preserve"> </v>
      </c>
      <c r="K743" t="str">
        <f t="shared" si="194"/>
        <v xml:space="preserve"> </v>
      </c>
      <c r="L743" t="str">
        <f t="shared" si="195"/>
        <v xml:space="preserve"> </v>
      </c>
      <c r="M743">
        <f t="shared" si="196"/>
        <v>13000</v>
      </c>
      <c r="N743" t="str">
        <f t="shared" si="197"/>
        <v xml:space="preserve"> </v>
      </c>
      <c r="O743" t="str">
        <f t="shared" si="198"/>
        <v xml:space="preserve"> </v>
      </c>
      <c r="Q743" t="str">
        <f t="shared" si="199"/>
        <v xml:space="preserve"> </v>
      </c>
      <c r="R743" t="str">
        <f t="shared" si="200"/>
        <v xml:space="preserve"> </v>
      </c>
      <c r="S743" t="str">
        <f t="shared" si="201"/>
        <v xml:space="preserve"> </v>
      </c>
      <c r="T743" t="str">
        <f t="shared" si="202"/>
        <v xml:space="preserve"> </v>
      </c>
      <c r="U743" t="str">
        <f t="shared" si="203"/>
        <v xml:space="preserve"> </v>
      </c>
      <c r="V743">
        <f t="shared" si="204"/>
        <v>102.25999999999999</v>
      </c>
      <c r="W743" t="str">
        <f t="shared" si="205"/>
        <v xml:space="preserve"> </v>
      </c>
      <c r="X743" t="str">
        <f t="shared" si="206"/>
        <v xml:space="preserve"> </v>
      </c>
    </row>
    <row r="744" spans="1:24" x14ac:dyDescent="0.25">
      <c r="A744">
        <v>1400</v>
      </c>
      <c r="B744">
        <v>1550</v>
      </c>
      <c r="C744" t="s">
        <v>8322</v>
      </c>
      <c r="D744" t="s">
        <v>8323</v>
      </c>
      <c r="E744" t="s">
        <v>8219</v>
      </c>
      <c r="F744">
        <f t="shared" si="190"/>
        <v>110.71428571428572</v>
      </c>
      <c r="H744" t="str">
        <f t="shared" si="191"/>
        <v xml:space="preserve"> </v>
      </c>
      <c r="I744" t="str">
        <f t="shared" si="192"/>
        <v xml:space="preserve"> </v>
      </c>
      <c r="J744" t="str">
        <f t="shared" si="193"/>
        <v xml:space="preserve"> </v>
      </c>
      <c r="K744" t="str">
        <f t="shared" si="194"/>
        <v xml:space="preserve"> </v>
      </c>
      <c r="L744" t="str">
        <f t="shared" si="195"/>
        <v xml:space="preserve"> </v>
      </c>
      <c r="M744">
        <f t="shared" si="196"/>
        <v>1400</v>
      </c>
      <c r="N744" t="str">
        <f t="shared" si="197"/>
        <v xml:space="preserve"> </v>
      </c>
      <c r="O744" t="str">
        <f t="shared" si="198"/>
        <v xml:space="preserve"> </v>
      </c>
      <c r="Q744" t="str">
        <f t="shared" si="199"/>
        <v xml:space="preserve"> </v>
      </c>
      <c r="R744" t="str">
        <f t="shared" si="200"/>
        <v xml:space="preserve"> </v>
      </c>
      <c r="S744" t="str">
        <f t="shared" si="201"/>
        <v xml:space="preserve"> </v>
      </c>
      <c r="T744" t="str">
        <f t="shared" si="202"/>
        <v xml:space="preserve"> </v>
      </c>
      <c r="U744" t="str">
        <f t="shared" si="203"/>
        <v xml:space="preserve"> </v>
      </c>
      <c r="V744">
        <f t="shared" si="204"/>
        <v>110.71428571428572</v>
      </c>
      <c r="W744" t="str">
        <f t="shared" si="205"/>
        <v xml:space="preserve"> </v>
      </c>
      <c r="X744" t="str">
        <f t="shared" si="206"/>
        <v xml:space="preserve"> </v>
      </c>
    </row>
    <row r="745" spans="1:24" x14ac:dyDescent="0.25">
      <c r="A745">
        <v>550</v>
      </c>
      <c r="B745">
        <v>814</v>
      </c>
      <c r="C745" t="s">
        <v>8322</v>
      </c>
      <c r="D745" t="s">
        <v>8323</v>
      </c>
      <c r="E745" t="s">
        <v>8219</v>
      </c>
      <c r="F745">
        <f t="shared" si="190"/>
        <v>148</v>
      </c>
      <c r="H745" t="str">
        <f t="shared" si="191"/>
        <v xml:space="preserve"> </v>
      </c>
      <c r="I745" t="str">
        <f t="shared" si="192"/>
        <v xml:space="preserve"> </v>
      </c>
      <c r="J745" t="str">
        <f t="shared" si="193"/>
        <v xml:space="preserve"> </v>
      </c>
      <c r="K745" t="str">
        <f t="shared" si="194"/>
        <v xml:space="preserve"> </v>
      </c>
      <c r="L745" t="str">
        <f t="shared" si="195"/>
        <v xml:space="preserve"> </v>
      </c>
      <c r="M745">
        <f t="shared" si="196"/>
        <v>550</v>
      </c>
      <c r="N745" t="str">
        <f t="shared" si="197"/>
        <v xml:space="preserve"> </v>
      </c>
      <c r="O745" t="str">
        <f t="shared" si="198"/>
        <v xml:space="preserve"> </v>
      </c>
      <c r="Q745" t="str">
        <f t="shared" si="199"/>
        <v xml:space="preserve"> </v>
      </c>
      <c r="R745" t="str">
        <f t="shared" si="200"/>
        <v xml:space="preserve"> </v>
      </c>
      <c r="S745" t="str">
        <f t="shared" si="201"/>
        <v xml:space="preserve"> </v>
      </c>
      <c r="T745" t="str">
        <f t="shared" si="202"/>
        <v xml:space="preserve"> </v>
      </c>
      <c r="U745" t="str">
        <f t="shared" si="203"/>
        <v xml:space="preserve"> </v>
      </c>
      <c r="V745">
        <f t="shared" si="204"/>
        <v>148</v>
      </c>
      <c r="W745" t="str">
        <f t="shared" si="205"/>
        <v xml:space="preserve"> </v>
      </c>
      <c r="X745" t="str">
        <f t="shared" si="206"/>
        <v xml:space="preserve"> </v>
      </c>
    </row>
    <row r="746" spans="1:24" x14ac:dyDescent="0.25">
      <c r="A746">
        <v>5000</v>
      </c>
      <c r="B746">
        <v>5116</v>
      </c>
      <c r="C746" t="s">
        <v>8322</v>
      </c>
      <c r="D746" t="s">
        <v>8323</v>
      </c>
      <c r="E746" t="s">
        <v>8219</v>
      </c>
      <c r="F746">
        <f t="shared" si="190"/>
        <v>102.32000000000001</v>
      </c>
      <c r="H746" t="str">
        <f t="shared" si="191"/>
        <v xml:space="preserve"> </v>
      </c>
      <c r="I746" t="str">
        <f t="shared" si="192"/>
        <v xml:space="preserve"> </v>
      </c>
      <c r="J746" t="str">
        <f t="shared" si="193"/>
        <v xml:space="preserve"> </v>
      </c>
      <c r="K746" t="str">
        <f t="shared" si="194"/>
        <v xml:space="preserve"> </v>
      </c>
      <c r="L746" t="str">
        <f t="shared" si="195"/>
        <v xml:space="preserve"> </v>
      </c>
      <c r="M746">
        <f t="shared" si="196"/>
        <v>5000</v>
      </c>
      <c r="N746" t="str">
        <f t="shared" si="197"/>
        <v xml:space="preserve"> </v>
      </c>
      <c r="O746" t="str">
        <f t="shared" si="198"/>
        <v xml:space="preserve"> </v>
      </c>
      <c r="Q746" t="str">
        <f t="shared" si="199"/>
        <v xml:space="preserve"> </v>
      </c>
      <c r="R746" t="str">
        <f t="shared" si="200"/>
        <v xml:space="preserve"> </v>
      </c>
      <c r="S746" t="str">
        <f t="shared" si="201"/>
        <v xml:space="preserve"> </v>
      </c>
      <c r="T746" t="str">
        <f t="shared" si="202"/>
        <v xml:space="preserve"> </v>
      </c>
      <c r="U746" t="str">
        <f t="shared" si="203"/>
        <v xml:space="preserve"> </v>
      </c>
      <c r="V746">
        <f t="shared" si="204"/>
        <v>102.32000000000001</v>
      </c>
      <c r="W746" t="str">
        <f t="shared" si="205"/>
        <v xml:space="preserve"> </v>
      </c>
      <c r="X746" t="str">
        <f t="shared" si="206"/>
        <v xml:space="preserve"> </v>
      </c>
    </row>
    <row r="747" spans="1:24" x14ac:dyDescent="0.25">
      <c r="A747">
        <v>2220</v>
      </c>
      <c r="B747">
        <v>3976</v>
      </c>
      <c r="C747" t="s">
        <v>8322</v>
      </c>
      <c r="D747" t="s">
        <v>8323</v>
      </c>
      <c r="E747" t="s">
        <v>8219</v>
      </c>
      <c r="F747">
        <f t="shared" si="190"/>
        <v>179.09909909909908</v>
      </c>
      <c r="H747" t="str">
        <f t="shared" si="191"/>
        <v xml:space="preserve"> </v>
      </c>
      <c r="I747" t="str">
        <f t="shared" si="192"/>
        <v xml:space="preserve"> </v>
      </c>
      <c r="J747" t="str">
        <f t="shared" si="193"/>
        <v xml:space="preserve"> </v>
      </c>
      <c r="K747" t="str">
        <f t="shared" si="194"/>
        <v xml:space="preserve"> </v>
      </c>
      <c r="L747" t="str">
        <f t="shared" si="195"/>
        <v xml:space="preserve"> </v>
      </c>
      <c r="M747">
        <f t="shared" si="196"/>
        <v>2220</v>
      </c>
      <c r="N747" t="str">
        <f t="shared" si="197"/>
        <v xml:space="preserve"> </v>
      </c>
      <c r="O747" t="str">
        <f t="shared" si="198"/>
        <v xml:space="preserve"> </v>
      </c>
      <c r="Q747" t="str">
        <f t="shared" si="199"/>
        <v xml:space="preserve"> </v>
      </c>
      <c r="R747" t="str">
        <f t="shared" si="200"/>
        <v xml:space="preserve"> </v>
      </c>
      <c r="S747" t="str">
        <f t="shared" si="201"/>
        <v xml:space="preserve"> </v>
      </c>
      <c r="T747" t="str">
        <f t="shared" si="202"/>
        <v xml:space="preserve"> </v>
      </c>
      <c r="U747" t="str">
        <f t="shared" si="203"/>
        <v xml:space="preserve"> </v>
      </c>
      <c r="V747">
        <f t="shared" si="204"/>
        <v>179.09909909909908</v>
      </c>
      <c r="W747" t="str">
        <f t="shared" si="205"/>
        <v xml:space="preserve"> </v>
      </c>
      <c r="X747" t="str">
        <f t="shared" si="206"/>
        <v xml:space="preserve"> </v>
      </c>
    </row>
    <row r="748" spans="1:24" x14ac:dyDescent="0.25">
      <c r="A748">
        <v>2987</v>
      </c>
      <c r="B748">
        <v>3318</v>
      </c>
      <c r="C748" t="s">
        <v>8322</v>
      </c>
      <c r="D748" t="s">
        <v>8323</v>
      </c>
      <c r="E748" t="s">
        <v>8219</v>
      </c>
      <c r="F748">
        <f t="shared" si="190"/>
        <v>111.08135252761969</v>
      </c>
      <c r="H748" t="str">
        <f t="shared" si="191"/>
        <v xml:space="preserve"> </v>
      </c>
      <c r="I748" t="str">
        <f t="shared" si="192"/>
        <v xml:space="preserve"> </v>
      </c>
      <c r="J748" t="str">
        <f t="shared" si="193"/>
        <v xml:space="preserve"> </v>
      </c>
      <c r="K748" t="str">
        <f t="shared" si="194"/>
        <v xml:space="preserve"> </v>
      </c>
      <c r="L748" t="str">
        <f t="shared" si="195"/>
        <v xml:space="preserve"> </v>
      </c>
      <c r="M748">
        <f t="shared" si="196"/>
        <v>2987</v>
      </c>
      <c r="N748" t="str">
        <f t="shared" si="197"/>
        <v xml:space="preserve"> </v>
      </c>
      <c r="O748" t="str">
        <f t="shared" si="198"/>
        <v xml:space="preserve"> </v>
      </c>
      <c r="Q748" t="str">
        <f t="shared" si="199"/>
        <v xml:space="preserve"> </v>
      </c>
      <c r="R748" t="str">
        <f t="shared" si="200"/>
        <v xml:space="preserve"> </v>
      </c>
      <c r="S748" t="str">
        <f t="shared" si="201"/>
        <v xml:space="preserve"> </v>
      </c>
      <c r="T748" t="str">
        <f t="shared" si="202"/>
        <v xml:space="preserve"> </v>
      </c>
      <c r="U748" t="str">
        <f t="shared" si="203"/>
        <v xml:space="preserve"> </v>
      </c>
      <c r="V748">
        <f t="shared" si="204"/>
        <v>111.08135252761969</v>
      </c>
      <c r="W748" t="str">
        <f t="shared" si="205"/>
        <v xml:space="preserve"> </v>
      </c>
      <c r="X748" t="str">
        <f t="shared" si="206"/>
        <v xml:space="preserve"> </v>
      </c>
    </row>
    <row r="749" spans="1:24" x14ac:dyDescent="0.25">
      <c r="A749">
        <v>7000</v>
      </c>
      <c r="B749">
        <v>7003</v>
      </c>
      <c r="C749" t="s">
        <v>8322</v>
      </c>
      <c r="D749" t="s">
        <v>8323</v>
      </c>
      <c r="E749" t="s">
        <v>8219</v>
      </c>
      <c r="F749">
        <f t="shared" si="190"/>
        <v>100.04285714285714</v>
      </c>
      <c r="H749" t="str">
        <f t="shared" si="191"/>
        <v xml:space="preserve"> </v>
      </c>
      <c r="I749" t="str">
        <f t="shared" si="192"/>
        <v xml:space="preserve"> </v>
      </c>
      <c r="J749" t="str">
        <f t="shared" si="193"/>
        <v xml:space="preserve"> </v>
      </c>
      <c r="K749" t="str">
        <f t="shared" si="194"/>
        <v xml:space="preserve"> </v>
      </c>
      <c r="L749" t="str">
        <f t="shared" si="195"/>
        <v xml:space="preserve"> </v>
      </c>
      <c r="M749">
        <f t="shared" si="196"/>
        <v>7000</v>
      </c>
      <c r="N749" t="str">
        <f t="shared" si="197"/>
        <v xml:space="preserve"> </v>
      </c>
      <c r="O749" t="str">
        <f t="shared" si="198"/>
        <v xml:space="preserve"> </v>
      </c>
      <c r="Q749" t="str">
        <f t="shared" si="199"/>
        <v xml:space="preserve"> </v>
      </c>
      <c r="R749" t="str">
        <f t="shared" si="200"/>
        <v xml:space="preserve"> </v>
      </c>
      <c r="S749" t="str">
        <f t="shared" si="201"/>
        <v xml:space="preserve"> </v>
      </c>
      <c r="T749" t="str">
        <f t="shared" si="202"/>
        <v xml:space="preserve"> </v>
      </c>
      <c r="U749" t="str">
        <f t="shared" si="203"/>
        <v xml:space="preserve"> </v>
      </c>
      <c r="V749">
        <f t="shared" si="204"/>
        <v>100.04285714285714</v>
      </c>
      <c r="W749" t="str">
        <f t="shared" si="205"/>
        <v xml:space="preserve"> </v>
      </c>
      <c r="X749" t="str">
        <f t="shared" si="206"/>
        <v xml:space="preserve"> </v>
      </c>
    </row>
    <row r="750" spans="1:24" x14ac:dyDescent="0.25">
      <c r="A750">
        <v>2000</v>
      </c>
      <c r="B750">
        <v>2005</v>
      </c>
      <c r="C750" t="s">
        <v>8322</v>
      </c>
      <c r="D750" t="s">
        <v>8323</v>
      </c>
      <c r="E750" t="s">
        <v>8219</v>
      </c>
      <c r="F750">
        <f t="shared" si="190"/>
        <v>100.25</v>
      </c>
      <c r="H750" t="str">
        <f t="shared" si="191"/>
        <v xml:space="preserve"> </v>
      </c>
      <c r="I750" t="str">
        <f t="shared" si="192"/>
        <v xml:space="preserve"> </v>
      </c>
      <c r="J750" t="str">
        <f t="shared" si="193"/>
        <v xml:space="preserve"> </v>
      </c>
      <c r="K750" t="str">
        <f t="shared" si="194"/>
        <v xml:space="preserve"> </v>
      </c>
      <c r="L750" t="str">
        <f t="shared" si="195"/>
        <v xml:space="preserve"> </v>
      </c>
      <c r="M750">
        <f t="shared" si="196"/>
        <v>2000</v>
      </c>
      <c r="N750" t="str">
        <f t="shared" si="197"/>
        <v xml:space="preserve"> </v>
      </c>
      <c r="O750" t="str">
        <f t="shared" si="198"/>
        <v xml:space="preserve"> </v>
      </c>
      <c r="Q750" t="str">
        <f t="shared" si="199"/>
        <v xml:space="preserve"> </v>
      </c>
      <c r="R750" t="str">
        <f t="shared" si="200"/>
        <v xml:space="preserve"> </v>
      </c>
      <c r="S750" t="str">
        <f t="shared" si="201"/>
        <v xml:space="preserve"> </v>
      </c>
      <c r="T750" t="str">
        <f t="shared" si="202"/>
        <v xml:space="preserve"> </v>
      </c>
      <c r="U750" t="str">
        <f t="shared" si="203"/>
        <v xml:space="preserve"> </v>
      </c>
      <c r="V750">
        <f t="shared" si="204"/>
        <v>100.25</v>
      </c>
      <c r="W750" t="str">
        <f t="shared" si="205"/>
        <v xml:space="preserve"> </v>
      </c>
      <c r="X750" t="str">
        <f t="shared" si="206"/>
        <v xml:space="preserve"> </v>
      </c>
    </row>
    <row r="751" spans="1:24" x14ac:dyDescent="0.25">
      <c r="A751">
        <v>10000</v>
      </c>
      <c r="B751">
        <v>10556</v>
      </c>
      <c r="C751" t="s">
        <v>8322</v>
      </c>
      <c r="D751" t="s">
        <v>8323</v>
      </c>
      <c r="E751" t="s">
        <v>8219</v>
      </c>
      <c r="F751">
        <f t="shared" si="190"/>
        <v>105.56</v>
      </c>
      <c r="H751" t="str">
        <f t="shared" si="191"/>
        <v xml:space="preserve"> </v>
      </c>
      <c r="I751" t="str">
        <f t="shared" si="192"/>
        <v xml:space="preserve"> </v>
      </c>
      <c r="J751" t="str">
        <f t="shared" si="193"/>
        <v xml:space="preserve"> </v>
      </c>
      <c r="K751" t="str">
        <f t="shared" si="194"/>
        <v xml:space="preserve"> </v>
      </c>
      <c r="L751" t="str">
        <f t="shared" si="195"/>
        <v xml:space="preserve"> </v>
      </c>
      <c r="M751">
        <f t="shared" si="196"/>
        <v>10000</v>
      </c>
      <c r="N751" t="str">
        <f t="shared" si="197"/>
        <v xml:space="preserve"> </v>
      </c>
      <c r="O751" t="str">
        <f t="shared" si="198"/>
        <v xml:space="preserve"> </v>
      </c>
      <c r="Q751" t="str">
        <f t="shared" si="199"/>
        <v xml:space="preserve"> </v>
      </c>
      <c r="R751" t="str">
        <f t="shared" si="200"/>
        <v xml:space="preserve"> </v>
      </c>
      <c r="S751" t="str">
        <f t="shared" si="201"/>
        <v xml:space="preserve"> </v>
      </c>
      <c r="T751" t="str">
        <f t="shared" si="202"/>
        <v xml:space="preserve"> </v>
      </c>
      <c r="U751" t="str">
        <f t="shared" si="203"/>
        <v xml:space="preserve"> </v>
      </c>
      <c r="V751">
        <f t="shared" si="204"/>
        <v>105.56</v>
      </c>
      <c r="W751" t="str">
        <f t="shared" si="205"/>
        <v xml:space="preserve"> </v>
      </c>
      <c r="X751" t="str">
        <f t="shared" si="206"/>
        <v xml:space="preserve"> </v>
      </c>
    </row>
    <row r="752" spans="1:24" x14ac:dyDescent="0.25">
      <c r="A752">
        <v>4444</v>
      </c>
      <c r="B752">
        <v>4559</v>
      </c>
      <c r="C752" t="s">
        <v>8322</v>
      </c>
      <c r="D752" t="s">
        <v>8323</v>
      </c>
      <c r="E752" t="s">
        <v>8219</v>
      </c>
      <c r="F752">
        <f t="shared" si="190"/>
        <v>102.58775877587757</v>
      </c>
      <c r="H752" t="str">
        <f t="shared" si="191"/>
        <v xml:space="preserve"> </v>
      </c>
      <c r="I752" t="str">
        <f t="shared" si="192"/>
        <v xml:space="preserve"> </v>
      </c>
      <c r="J752" t="str">
        <f t="shared" si="193"/>
        <v xml:space="preserve"> </v>
      </c>
      <c r="K752" t="str">
        <f t="shared" si="194"/>
        <v xml:space="preserve"> </v>
      </c>
      <c r="L752" t="str">
        <f t="shared" si="195"/>
        <v xml:space="preserve"> </v>
      </c>
      <c r="M752">
        <f t="shared" si="196"/>
        <v>4444</v>
      </c>
      <c r="N752" t="str">
        <f t="shared" si="197"/>
        <v xml:space="preserve"> </v>
      </c>
      <c r="O752" t="str">
        <f t="shared" si="198"/>
        <v xml:space="preserve"> </v>
      </c>
      <c r="Q752" t="str">
        <f t="shared" si="199"/>
        <v xml:space="preserve"> </v>
      </c>
      <c r="R752" t="str">
        <f t="shared" si="200"/>
        <v xml:space="preserve"> </v>
      </c>
      <c r="S752" t="str">
        <f t="shared" si="201"/>
        <v xml:space="preserve"> </v>
      </c>
      <c r="T752" t="str">
        <f t="shared" si="202"/>
        <v xml:space="preserve"> </v>
      </c>
      <c r="U752" t="str">
        <f t="shared" si="203"/>
        <v xml:space="preserve"> </v>
      </c>
      <c r="V752">
        <f t="shared" si="204"/>
        <v>102.58775877587757</v>
      </c>
      <c r="W752" t="str">
        <f t="shared" si="205"/>
        <v xml:space="preserve"> </v>
      </c>
      <c r="X752" t="str">
        <f t="shared" si="206"/>
        <v xml:space="preserve"> </v>
      </c>
    </row>
    <row r="753" spans="1:24" x14ac:dyDescent="0.25">
      <c r="A753">
        <v>3000</v>
      </c>
      <c r="B753">
        <v>3555</v>
      </c>
      <c r="C753" t="s">
        <v>8322</v>
      </c>
      <c r="D753" t="s">
        <v>8323</v>
      </c>
      <c r="E753" t="s">
        <v>8219</v>
      </c>
      <c r="F753">
        <f t="shared" si="190"/>
        <v>118.5</v>
      </c>
      <c r="H753" t="str">
        <f t="shared" si="191"/>
        <v xml:space="preserve"> </v>
      </c>
      <c r="I753" t="str">
        <f t="shared" si="192"/>
        <v xml:space="preserve"> </v>
      </c>
      <c r="J753" t="str">
        <f t="shared" si="193"/>
        <v xml:space="preserve"> </v>
      </c>
      <c r="K753" t="str">
        <f t="shared" si="194"/>
        <v xml:space="preserve"> </v>
      </c>
      <c r="L753" t="str">
        <f t="shared" si="195"/>
        <v xml:space="preserve"> </v>
      </c>
      <c r="M753">
        <f t="shared" si="196"/>
        <v>3000</v>
      </c>
      <c r="N753" t="str">
        <f t="shared" si="197"/>
        <v xml:space="preserve"> </v>
      </c>
      <c r="O753" t="str">
        <f t="shared" si="198"/>
        <v xml:space="preserve"> </v>
      </c>
      <c r="Q753" t="str">
        <f t="shared" si="199"/>
        <v xml:space="preserve"> </v>
      </c>
      <c r="R753" t="str">
        <f t="shared" si="200"/>
        <v xml:space="preserve"> </v>
      </c>
      <c r="S753" t="str">
        <f t="shared" si="201"/>
        <v xml:space="preserve"> </v>
      </c>
      <c r="T753" t="str">
        <f t="shared" si="202"/>
        <v xml:space="preserve"> </v>
      </c>
      <c r="U753" t="str">
        <f t="shared" si="203"/>
        <v xml:space="preserve"> </v>
      </c>
      <c r="V753">
        <f t="shared" si="204"/>
        <v>118.5</v>
      </c>
      <c r="W753" t="str">
        <f t="shared" si="205"/>
        <v xml:space="preserve"> </v>
      </c>
      <c r="X753" t="str">
        <f t="shared" si="206"/>
        <v xml:space="preserve"> </v>
      </c>
    </row>
    <row r="754" spans="1:24" x14ac:dyDescent="0.25">
      <c r="A754">
        <v>5000</v>
      </c>
      <c r="B754">
        <v>5585</v>
      </c>
      <c r="C754" t="s">
        <v>8322</v>
      </c>
      <c r="D754" t="s">
        <v>8323</v>
      </c>
      <c r="E754" t="s">
        <v>8219</v>
      </c>
      <c r="F754">
        <f t="shared" si="190"/>
        <v>111.7</v>
      </c>
      <c r="H754" t="str">
        <f t="shared" si="191"/>
        <v xml:space="preserve"> </v>
      </c>
      <c r="I754" t="str">
        <f t="shared" si="192"/>
        <v xml:space="preserve"> </v>
      </c>
      <c r="J754" t="str">
        <f t="shared" si="193"/>
        <v xml:space="preserve"> </v>
      </c>
      <c r="K754" t="str">
        <f t="shared" si="194"/>
        <v xml:space="preserve"> </v>
      </c>
      <c r="L754" t="str">
        <f t="shared" si="195"/>
        <v xml:space="preserve"> </v>
      </c>
      <c r="M754">
        <f t="shared" si="196"/>
        <v>5000</v>
      </c>
      <c r="N754" t="str">
        <f t="shared" si="197"/>
        <v xml:space="preserve"> </v>
      </c>
      <c r="O754" t="str">
        <f t="shared" si="198"/>
        <v xml:space="preserve"> </v>
      </c>
      <c r="Q754" t="str">
        <f t="shared" si="199"/>
        <v xml:space="preserve"> </v>
      </c>
      <c r="R754" t="str">
        <f t="shared" si="200"/>
        <v xml:space="preserve"> </v>
      </c>
      <c r="S754" t="str">
        <f t="shared" si="201"/>
        <v xml:space="preserve"> </v>
      </c>
      <c r="T754" t="str">
        <f t="shared" si="202"/>
        <v xml:space="preserve"> </v>
      </c>
      <c r="U754" t="str">
        <f t="shared" si="203"/>
        <v xml:space="preserve"> </v>
      </c>
      <c r="V754">
        <f t="shared" si="204"/>
        <v>111.7</v>
      </c>
      <c r="W754" t="str">
        <f t="shared" si="205"/>
        <v xml:space="preserve"> </v>
      </c>
      <c r="X754" t="str">
        <f t="shared" si="206"/>
        <v xml:space="preserve"> </v>
      </c>
    </row>
    <row r="755" spans="1:24" x14ac:dyDescent="0.25">
      <c r="A755">
        <v>10000</v>
      </c>
      <c r="B755">
        <v>12800</v>
      </c>
      <c r="C755" t="s">
        <v>8322</v>
      </c>
      <c r="D755" t="s">
        <v>8323</v>
      </c>
      <c r="E755" t="s">
        <v>8219</v>
      </c>
      <c r="F755">
        <f t="shared" si="190"/>
        <v>128</v>
      </c>
      <c r="H755" t="str">
        <f t="shared" si="191"/>
        <v xml:space="preserve"> </v>
      </c>
      <c r="I755" t="str">
        <f t="shared" si="192"/>
        <v xml:space="preserve"> </v>
      </c>
      <c r="J755" t="str">
        <f t="shared" si="193"/>
        <v xml:space="preserve"> </v>
      </c>
      <c r="K755" t="str">
        <f t="shared" si="194"/>
        <v xml:space="preserve"> </v>
      </c>
      <c r="L755" t="str">
        <f t="shared" si="195"/>
        <v xml:space="preserve"> </v>
      </c>
      <c r="M755">
        <f t="shared" si="196"/>
        <v>10000</v>
      </c>
      <c r="N755" t="str">
        <f t="shared" si="197"/>
        <v xml:space="preserve"> </v>
      </c>
      <c r="O755" t="str">
        <f t="shared" si="198"/>
        <v xml:space="preserve"> </v>
      </c>
      <c r="Q755" t="str">
        <f t="shared" si="199"/>
        <v xml:space="preserve"> </v>
      </c>
      <c r="R755" t="str">
        <f t="shared" si="200"/>
        <v xml:space="preserve"> </v>
      </c>
      <c r="S755" t="str">
        <f t="shared" si="201"/>
        <v xml:space="preserve"> </v>
      </c>
      <c r="T755" t="str">
        <f t="shared" si="202"/>
        <v xml:space="preserve"> </v>
      </c>
      <c r="U755" t="str">
        <f t="shared" si="203"/>
        <v xml:space="preserve"> </v>
      </c>
      <c r="V755">
        <f t="shared" si="204"/>
        <v>128</v>
      </c>
      <c r="W755" t="str">
        <f t="shared" si="205"/>
        <v xml:space="preserve"> </v>
      </c>
      <c r="X755" t="str">
        <f t="shared" si="206"/>
        <v xml:space="preserve"> </v>
      </c>
    </row>
    <row r="756" spans="1:24" x14ac:dyDescent="0.25">
      <c r="A756">
        <v>2000</v>
      </c>
      <c r="B756">
        <v>2075</v>
      </c>
      <c r="C756" t="s">
        <v>8322</v>
      </c>
      <c r="D756" t="s">
        <v>8323</v>
      </c>
      <c r="E756" t="s">
        <v>8219</v>
      </c>
      <c r="F756">
        <f t="shared" si="190"/>
        <v>103.75000000000001</v>
      </c>
      <c r="H756" t="str">
        <f t="shared" si="191"/>
        <v xml:space="preserve"> </v>
      </c>
      <c r="I756" t="str">
        <f t="shared" si="192"/>
        <v xml:space="preserve"> </v>
      </c>
      <c r="J756" t="str">
        <f t="shared" si="193"/>
        <v xml:space="preserve"> </v>
      </c>
      <c r="K756" t="str">
        <f t="shared" si="194"/>
        <v xml:space="preserve"> </v>
      </c>
      <c r="L756" t="str">
        <f t="shared" si="195"/>
        <v xml:space="preserve"> </v>
      </c>
      <c r="M756">
        <f t="shared" si="196"/>
        <v>2000</v>
      </c>
      <c r="N756" t="str">
        <f t="shared" si="197"/>
        <v xml:space="preserve"> </v>
      </c>
      <c r="O756" t="str">
        <f t="shared" si="198"/>
        <v xml:space="preserve"> </v>
      </c>
      <c r="Q756" t="str">
        <f t="shared" si="199"/>
        <v xml:space="preserve"> </v>
      </c>
      <c r="R756" t="str">
        <f t="shared" si="200"/>
        <v xml:space="preserve"> </v>
      </c>
      <c r="S756" t="str">
        <f t="shared" si="201"/>
        <v xml:space="preserve"> </v>
      </c>
      <c r="T756" t="str">
        <f t="shared" si="202"/>
        <v xml:space="preserve"> </v>
      </c>
      <c r="U756" t="str">
        <f t="shared" si="203"/>
        <v xml:space="preserve"> </v>
      </c>
      <c r="V756">
        <f t="shared" si="204"/>
        <v>103.75000000000001</v>
      </c>
      <c r="W756" t="str">
        <f t="shared" si="205"/>
        <v xml:space="preserve"> </v>
      </c>
      <c r="X756" t="str">
        <f t="shared" si="206"/>
        <v xml:space="preserve"> </v>
      </c>
    </row>
    <row r="757" spans="1:24" x14ac:dyDescent="0.25">
      <c r="A757">
        <v>2500</v>
      </c>
      <c r="B757">
        <v>2547.69</v>
      </c>
      <c r="C757" t="s">
        <v>8322</v>
      </c>
      <c r="D757" t="s">
        <v>8323</v>
      </c>
      <c r="E757" t="s">
        <v>8219</v>
      </c>
      <c r="F757">
        <f t="shared" si="190"/>
        <v>101.9076</v>
      </c>
      <c r="H757" t="str">
        <f t="shared" si="191"/>
        <v xml:space="preserve"> </v>
      </c>
      <c r="I757" t="str">
        <f t="shared" si="192"/>
        <v xml:space="preserve"> </v>
      </c>
      <c r="J757" t="str">
        <f t="shared" si="193"/>
        <v xml:space="preserve"> </v>
      </c>
      <c r="K757" t="str">
        <f t="shared" si="194"/>
        <v xml:space="preserve"> </v>
      </c>
      <c r="L757" t="str">
        <f t="shared" si="195"/>
        <v xml:space="preserve"> </v>
      </c>
      <c r="M757">
        <f t="shared" si="196"/>
        <v>2500</v>
      </c>
      <c r="N757" t="str">
        <f t="shared" si="197"/>
        <v xml:space="preserve"> </v>
      </c>
      <c r="O757" t="str">
        <f t="shared" si="198"/>
        <v xml:space="preserve"> </v>
      </c>
      <c r="Q757" t="str">
        <f t="shared" si="199"/>
        <v xml:space="preserve"> </v>
      </c>
      <c r="R757" t="str">
        <f t="shared" si="200"/>
        <v xml:space="preserve"> </v>
      </c>
      <c r="S757" t="str">
        <f t="shared" si="201"/>
        <v xml:space="preserve"> </v>
      </c>
      <c r="T757" t="str">
        <f t="shared" si="202"/>
        <v xml:space="preserve"> </v>
      </c>
      <c r="U757" t="str">
        <f t="shared" si="203"/>
        <v xml:space="preserve"> </v>
      </c>
      <c r="V757">
        <f t="shared" si="204"/>
        <v>101.9076</v>
      </c>
      <c r="W757" t="str">
        <f t="shared" si="205"/>
        <v xml:space="preserve"> </v>
      </c>
      <c r="X757" t="str">
        <f t="shared" si="206"/>
        <v xml:space="preserve"> </v>
      </c>
    </row>
    <row r="758" spans="1:24" x14ac:dyDescent="0.25">
      <c r="A758">
        <v>700</v>
      </c>
      <c r="B758">
        <v>824</v>
      </c>
      <c r="C758" t="s">
        <v>8322</v>
      </c>
      <c r="D758" t="s">
        <v>8323</v>
      </c>
      <c r="E758" t="s">
        <v>8219</v>
      </c>
      <c r="F758">
        <f t="shared" si="190"/>
        <v>117.71428571428571</v>
      </c>
      <c r="H758" t="str">
        <f t="shared" si="191"/>
        <v xml:space="preserve"> </v>
      </c>
      <c r="I758" t="str">
        <f t="shared" si="192"/>
        <v xml:space="preserve"> </v>
      </c>
      <c r="J758" t="str">
        <f t="shared" si="193"/>
        <v xml:space="preserve"> </v>
      </c>
      <c r="K758" t="str">
        <f t="shared" si="194"/>
        <v xml:space="preserve"> </v>
      </c>
      <c r="L758" t="str">
        <f t="shared" si="195"/>
        <v xml:space="preserve"> </v>
      </c>
      <c r="M758">
        <f t="shared" si="196"/>
        <v>700</v>
      </c>
      <c r="N758" t="str">
        <f t="shared" si="197"/>
        <v xml:space="preserve"> </v>
      </c>
      <c r="O758" t="str">
        <f t="shared" si="198"/>
        <v xml:space="preserve"> </v>
      </c>
      <c r="Q758" t="str">
        <f t="shared" si="199"/>
        <v xml:space="preserve"> </v>
      </c>
      <c r="R758" t="str">
        <f t="shared" si="200"/>
        <v xml:space="preserve"> </v>
      </c>
      <c r="S758" t="str">
        <f t="shared" si="201"/>
        <v xml:space="preserve"> </v>
      </c>
      <c r="T758" t="str">
        <f t="shared" si="202"/>
        <v xml:space="preserve"> </v>
      </c>
      <c r="U758" t="str">
        <f t="shared" si="203"/>
        <v xml:space="preserve"> </v>
      </c>
      <c r="V758">
        <f t="shared" si="204"/>
        <v>117.71428571428571</v>
      </c>
      <c r="W758" t="str">
        <f t="shared" si="205"/>
        <v xml:space="preserve"> </v>
      </c>
      <c r="X758" t="str">
        <f t="shared" si="206"/>
        <v xml:space="preserve"> </v>
      </c>
    </row>
    <row r="759" spans="1:24" x14ac:dyDescent="0.25">
      <c r="A759">
        <v>250</v>
      </c>
      <c r="B759">
        <v>595</v>
      </c>
      <c r="C759" t="s">
        <v>8322</v>
      </c>
      <c r="D759" t="s">
        <v>8323</v>
      </c>
      <c r="E759" t="s">
        <v>8219</v>
      </c>
      <c r="F759">
        <f t="shared" si="190"/>
        <v>238</v>
      </c>
      <c r="H759" t="str">
        <f t="shared" si="191"/>
        <v xml:space="preserve"> </v>
      </c>
      <c r="I759" t="str">
        <f t="shared" si="192"/>
        <v xml:space="preserve"> </v>
      </c>
      <c r="J759" t="str">
        <f t="shared" si="193"/>
        <v xml:space="preserve"> </v>
      </c>
      <c r="K759" t="str">
        <f t="shared" si="194"/>
        <v xml:space="preserve"> </v>
      </c>
      <c r="L759" t="str">
        <f t="shared" si="195"/>
        <v xml:space="preserve"> </v>
      </c>
      <c r="M759">
        <f t="shared" si="196"/>
        <v>250</v>
      </c>
      <c r="N759" t="str">
        <f t="shared" si="197"/>
        <v xml:space="preserve"> </v>
      </c>
      <c r="O759" t="str">
        <f t="shared" si="198"/>
        <v xml:space="preserve"> </v>
      </c>
      <c r="Q759" t="str">
        <f t="shared" si="199"/>
        <v xml:space="preserve"> </v>
      </c>
      <c r="R759" t="str">
        <f t="shared" si="200"/>
        <v xml:space="preserve"> </v>
      </c>
      <c r="S759" t="str">
        <f t="shared" si="201"/>
        <v xml:space="preserve"> </v>
      </c>
      <c r="T759" t="str">
        <f t="shared" si="202"/>
        <v xml:space="preserve"> </v>
      </c>
      <c r="U759" t="str">
        <f t="shared" si="203"/>
        <v xml:space="preserve"> </v>
      </c>
      <c r="V759">
        <f t="shared" si="204"/>
        <v>238</v>
      </c>
      <c r="W759" t="str">
        <f t="shared" si="205"/>
        <v xml:space="preserve"> </v>
      </c>
      <c r="X759" t="str">
        <f t="shared" si="206"/>
        <v xml:space="preserve"> </v>
      </c>
    </row>
    <row r="760" spans="1:24" x14ac:dyDescent="0.25">
      <c r="A760">
        <v>2500</v>
      </c>
      <c r="B760">
        <v>2550</v>
      </c>
      <c r="C760" t="s">
        <v>8322</v>
      </c>
      <c r="D760" t="s">
        <v>8323</v>
      </c>
      <c r="E760" t="s">
        <v>8219</v>
      </c>
      <c r="F760">
        <f t="shared" si="190"/>
        <v>102</v>
      </c>
      <c r="H760" t="str">
        <f t="shared" si="191"/>
        <v xml:space="preserve"> </v>
      </c>
      <c r="I760" t="str">
        <f t="shared" si="192"/>
        <v xml:space="preserve"> </v>
      </c>
      <c r="J760" t="str">
        <f t="shared" si="193"/>
        <v xml:space="preserve"> </v>
      </c>
      <c r="K760" t="str">
        <f t="shared" si="194"/>
        <v xml:space="preserve"> </v>
      </c>
      <c r="L760" t="str">
        <f t="shared" si="195"/>
        <v xml:space="preserve"> </v>
      </c>
      <c r="M760">
        <f t="shared" si="196"/>
        <v>2500</v>
      </c>
      <c r="N760" t="str">
        <f t="shared" si="197"/>
        <v xml:space="preserve"> </v>
      </c>
      <c r="O760" t="str">
        <f t="shared" si="198"/>
        <v xml:space="preserve"> </v>
      </c>
      <c r="Q760" t="str">
        <f t="shared" si="199"/>
        <v xml:space="preserve"> </v>
      </c>
      <c r="R760" t="str">
        <f t="shared" si="200"/>
        <v xml:space="preserve"> </v>
      </c>
      <c r="S760" t="str">
        <f t="shared" si="201"/>
        <v xml:space="preserve"> </v>
      </c>
      <c r="T760" t="str">
        <f t="shared" si="202"/>
        <v xml:space="preserve"> </v>
      </c>
      <c r="U760" t="str">
        <f t="shared" si="203"/>
        <v xml:space="preserve"> </v>
      </c>
      <c r="V760">
        <f t="shared" si="204"/>
        <v>102</v>
      </c>
      <c r="W760" t="str">
        <f t="shared" si="205"/>
        <v xml:space="preserve"> </v>
      </c>
      <c r="X760" t="str">
        <f t="shared" si="206"/>
        <v xml:space="preserve"> </v>
      </c>
    </row>
    <row r="761" spans="1:24" x14ac:dyDescent="0.25">
      <c r="A761">
        <v>5000</v>
      </c>
      <c r="B761">
        <v>5096</v>
      </c>
      <c r="C761" t="s">
        <v>8322</v>
      </c>
      <c r="D761" t="s">
        <v>8323</v>
      </c>
      <c r="E761" t="s">
        <v>8219</v>
      </c>
      <c r="F761">
        <f t="shared" si="190"/>
        <v>101.92000000000002</v>
      </c>
      <c r="H761" t="str">
        <f t="shared" si="191"/>
        <v xml:space="preserve"> </v>
      </c>
      <c r="I761" t="str">
        <f t="shared" si="192"/>
        <v xml:space="preserve"> </v>
      </c>
      <c r="J761" t="str">
        <f t="shared" si="193"/>
        <v xml:space="preserve"> </v>
      </c>
      <c r="K761" t="str">
        <f t="shared" si="194"/>
        <v xml:space="preserve"> </v>
      </c>
      <c r="L761" t="str">
        <f t="shared" si="195"/>
        <v xml:space="preserve"> </v>
      </c>
      <c r="M761">
        <f t="shared" si="196"/>
        <v>5000</v>
      </c>
      <c r="N761" t="str">
        <f t="shared" si="197"/>
        <v xml:space="preserve"> </v>
      </c>
      <c r="O761" t="str">
        <f t="shared" si="198"/>
        <v xml:space="preserve"> </v>
      </c>
      <c r="Q761" t="str">
        <f t="shared" si="199"/>
        <v xml:space="preserve"> </v>
      </c>
      <c r="R761" t="str">
        <f t="shared" si="200"/>
        <v xml:space="preserve"> </v>
      </c>
      <c r="S761" t="str">
        <f t="shared" si="201"/>
        <v xml:space="preserve"> </v>
      </c>
      <c r="T761" t="str">
        <f t="shared" si="202"/>
        <v xml:space="preserve"> </v>
      </c>
      <c r="U761" t="str">
        <f t="shared" si="203"/>
        <v xml:space="preserve"> </v>
      </c>
      <c r="V761">
        <f t="shared" si="204"/>
        <v>101.92000000000002</v>
      </c>
      <c r="W761" t="str">
        <f t="shared" si="205"/>
        <v xml:space="preserve"> </v>
      </c>
      <c r="X761" t="str">
        <f t="shared" si="206"/>
        <v xml:space="preserve"> </v>
      </c>
    </row>
    <row r="762" spans="1:24" x14ac:dyDescent="0.25">
      <c r="A762">
        <v>2200</v>
      </c>
      <c r="B762">
        <v>0</v>
      </c>
      <c r="C762" t="s">
        <v>8322</v>
      </c>
      <c r="D762" t="s">
        <v>8324</v>
      </c>
      <c r="E762" t="s">
        <v>8221</v>
      </c>
      <c r="F762">
        <f t="shared" si="190"/>
        <v>0</v>
      </c>
      <c r="H762" t="str">
        <f t="shared" si="191"/>
        <v xml:space="preserve"> </v>
      </c>
      <c r="I762" t="str">
        <f t="shared" si="192"/>
        <v xml:space="preserve"> </v>
      </c>
      <c r="J762" t="str">
        <f t="shared" si="193"/>
        <v xml:space="preserve"> </v>
      </c>
      <c r="K762" t="str">
        <f t="shared" si="194"/>
        <v xml:space="preserve"> </v>
      </c>
      <c r="L762" t="str">
        <f t="shared" si="195"/>
        <v xml:space="preserve"> </v>
      </c>
      <c r="M762">
        <f t="shared" si="196"/>
        <v>2200</v>
      </c>
      <c r="N762" t="str">
        <f t="shared" si="197"/>
        <v xml:space="preserve"> </v>
      </c>
      <c r="O762" t="str">
        <f t="shared" si="198"/>
        <v xml:space="preserve"> </v>
      </c>
      <c r="Q762" t="str">
        <f t="shared" si="199"/>
        <v xml:space="preserve"> </v>
      </c>
      <c r="R762" t="str">
        <f t="shared" si="200"/>
        <v xml:space="preserve"> </v>
      </c>
      <c r="S762" t="str">
        <f t="shared" si="201"/>
        <v xml:space="preserve"> </v>
      </c>
      <c r="T762" t="str">
        <f t="shared" si="202"/>
        <v xml:space="preserve"> </v>
      </c>
      <c r="U762" t="str">
        <f t="shared" si="203"/>
        <v xml:space="preserve"> </v>
      </c>
      <c r="V762">
        <f t="shared" si="204"/>
        <v>0</v>
      </c>
      <c r="W762" t="str">
        <f t="shared" si="205"/>
        <v xml:space="preserve"> </v>
      </c>
      <c r="X762" t="str">
        <f t="shared" si="206"/>
        <v xml:space="preserve"> </v>
      </c>
    </row>
    <row r="763" spans="1:24" x14ac:dyDescent="0.25">
      <c r="A763">
        <v>5000</v>
      </c>
      <c r="B763">
        <v>235</v>
      </c>
      <c r="C763" t="s">
        <v>8322</v>
      </c>
      <c r="D763" t="s">
        <v>8324</v>
      </c>
      <c r="E763" t="s">
        <v>8221</v>
      </c>
      <c r="F763">
        <f t="shared" si="190"/>
        <v>4.7</v>
      </c>
      <c r="H763" t="str">
        <f t="shared" si="191"/>
        <v xml:space="preserve"> </v>
      </c>
      <c r="I763" t="str">
        <f t="shared" si="192"/>
        <v xml:space="preserve"> </v>
      </c>
      <c r="J763" t="str">
        <f t="shared" si="193"/>
        <v xml:space="preserve"> </v>
      </c>
      <c r="K763" t="str">
        <f t="shared" si="194"/>
        <v xml:space="preserve"> </v>
      </c>
      <c r="L763" t="str">
        <f t="shared" si="195"/>
        <v xml:space="preserve"> </v>
      </c>
      <c r="M763">
        <f t="shared" si="196"/>
        <v>5000</v>
      </c>
      <c r="N763" t="str">
        <f t="shared" si="197"/>
        <v xml:space="preserve"> </v>
      </c>
      <c r="O763" t="str">
        <f t="shared" si="198"/>
        <v xml:space="preserve"> </v>
      </c>
      <c r="Q763" t="str">
        <f t="shared" si="199"/>
        <v xml:space="preserve"> </v>
      </c>
      <c r="R763" t="str">
        <f t="shared" si="200"/>
        <v xml:space="preserve"> </v>
      </c>
      <c r="S763" t="str">
        <f t="shared" si="201"/>
        <v xml:space="preserve"> </v>
      </c>
      <c r="T763" t="str">
        <f t="shared" si="202"/>
        <v xml:space="preserve"> </v>
      </c>
      <c r="U763" t="str">
        <f t="shared" si="203"/>
        <v xml:space="preserve"> </v>
      </c>
      <c r="V763">
        <f t="shared" si="204"/>
        <v>4.7</v>
      </c>
      <c r="W763" t="str">
        <f t="shared" si="205"/>
        <v xml:space="preserve"> </v>
      </c>
      <c r="X763" t="str">
        <f t="shared" si="206"/>
        <v xml:space="preserve"> </v>
      </c>
    </row>
    <row r="764" spans="1:24" x14ac:dyDescent="0.25">
      <c r="A764">
        <v>3500</v>
      </c>
      <c r="B764">
        <v>0</v>
      </c>
      <c r="C764" t="s">
        <v>8322</v>
      </c>
      <c r="D764" t="s">
        <v>8324</v>
      </c>
      <c r="E764" t="s">
        <v>8221</v>
      </c>
      <c r="F764">
        <f t="shared" si="190"/>
        <v>0</v>
      </c>
      <c r="H764" t="str">
        <f t="shared" si="191"/>
        <v xml:space="preserve"> </v>
      </c>
      <c r="I764" t="str">
        <f t="shared" si="192"/>
        <v xml:space="preserve"> </v>
      </c>
      <c r="J764" t="str">
        <f t="shared" si="193"/>
        <v xml:space="preserve"> </v>
      </c>
      <c r="K764" t="str">
        <f t="shared" si="194"/>
        <v xml:space="preserve"> </v>
      </c>
      <c r="L764" t="str">
        <f t="shared" si="195"/>
        <v xml:space="preserve"> </v>
      </c>
      <c r="M764">
        <f t="shared" si="196"/>
        <v>3500</v>
      </c>
      <c r="N764" t="str">
        <f t="shared" si="197"/>
        <v xml:space="preserve"> </v>
      </c>
      <c r="O764" t="str">
        <f t="shared" si="198"/>
        <v xml:space="preserve"> </v>
      </c>
      <c r="Q764" t="str">
        <f t="shared" si="199"/>
        <v xml:space="preserve"> </v>
      </c>
      <c r="R764" t="str">
        <f t="shared" si="200"/>
        <v xml:space="preserve"> </v>
      </c>
      <c r="S764" t="str">
        <f t="shared" si="201"/>
        <v xml:space="preserve"> </v>
      </c>
      <c r="T764" t="str">
        <f t="shared" si="202"/>
        <v xml:space="preserve"> </v>
      </c>
      <c r="U764" t="str">
        <f t="shared" si="203"/>
        <v xml:space="preserve"> </v>
      </c>
      <c r="V764">
        <f t="shared" si="204"/>
        <v>0</v>
      </c>
      <c r="W764" t="str">
        <f t="shared" si="205"/>
        <v xml:space="preserve"> </v>
      </c>
      <c r="X764" t="str">
        <f t="shared" si="206"/>
        <v xml:space="preserve"> </v>
      </c>
    </row>
    <row r="765" spans="1:24" x14ac:dyDescent="0.25">
      <c r="A765">
        <v>4290</v>
      </c>
      <c r="B765">
        <v>5</v>
      </c>
      <c r="C765" t="s">
        <v>8322</v>
      </c>
      <c r="D765" t="s">
        <v>8324</v>
      </c>
      <c r="E765" t="s">
        <v>8221</v>
      </c>
      <c r="F765">
        <f t="shared" si="190"/>
        <v>0.11655011655011654</v>
      </c>
      <c r="H765" t="str">
        <f t="shared" si="191"/>
        <v xml:space="preserve"> </v>
      </c>
      <c r="I765" t="str">
        <f t="shared" si="192"/>
        <v xml:space="preserve"> </v>
      </c>
      <c r="J765" t="str">
        <f t="shared" si="193"/>
        <v xml:space="preserve"> </v>
      </c>
      <c r="K765" t="str">
        <f t="shared" si="194"/>
        <v xml:space="preserve"> </v>
      </c>
      <c r="L765" t="str">
        <f t="shared" si="195"/>
        <v xml:space="preserve"> </v>
      </c>
      <c r="M765">
        <f t="shared" si="196"/>
        <v>4290</v>
      </c>
      <c r="N765" t="str">
        <f t="shared" si="197"/>
        <v xml:space="preserve"> </v>
      </c>
      <c r="O765" t="str">
        <f t="shared" si="198"/>
        <v xml:space="preserve"> </v>
      </c>
      <c r="Q765" t="str">
        <f t="shared" si="199"/>
        <v xml:space="preserve"> </v>
      </c>
      <c r="R765" t="str">
        <f t="shared" si="200"/>
        <v xml:space="preserve"> </v>
      </c>
      <c r="S765" t="str">
        <f t="shared" si="201"/>
        <v xml:space="preserve"> </v>
      </c>
      <c r="T765" t="str">
        <f t="shared" si="202"/>
        <v xml:space="preserve"> </v>
      </c>
      <c r="U765" t="str">
        <f t="shared" si="203"/>
        <v xml:space="preserve"> </v>
      </c>
      <c r="V765">
        <f t="shared" si="204"/>
        <v>0.11655011655011654</v>
      </c>
      <c r="W765" t="str">
        <f t="shared" si="205"/>
        <v xml:space="preserve"> </v>
      </c>
      <c r="X765" t="str">
        <f t="shared" si="206"/>
        <v xml:space="preserve"> </v>
      </c>
    </row>
    <row r="766" spans="1:24" x14ac:dyDescent="0.25">
      <c r="A766">
        <v>5000</v>
      </c>
      <c r="B766">
        <v>0</v>
      </c>
      <c r="C766" t="s">
        <v>8322</v>
      </c>
      <c r="D766" t="s">
        <v>8324</v>
      </c>
      <c r="E766" t="s">
        <v>8221</v>
      </c>
      <c r="F766">
        <f t="shared" si="190"/>
        <v>0</v>
      </c>
      <c r="H766" t="str">
        <f t="shared" si="191"/>
        <v xml:space="preserve"> </v>
      </c>
      <c r="I766" t="str">
        <f t="shared" si="192"/>
        <v xml:space="preserve"> </v>
      </c>
      <c r="J766" t="str">
        <f t="shared" si="193"/>
        <v xml:space="preserve"> </v>
      </c>
      <c r="K766" t="str">
        <f t="shared" si="194"/>
        <v xml:space="preserve"> </v>
      </c>
      <c r="L766" t="str">
        <f t="shared" si="195"/>
        <v xml:space="preserve"> </v>
      </c>
      <c r="M766">
        <f t="shared" si="196"/>
        <v>5000</v>
      </c>
      <c r="N766" t="str">
        <f t="shared" si="197"/>
        <v xml:space="preserve"> </v>
      </c>
      <c r="O766" t="str">
        <f t="shared" si="198"/>
        <v xml:space="preserve"> </v>
      </c>
      <c r="Q766" t="str">
        <f t="shared" si="199"/>
        <v xml:space="preserve"> </v>
      </c>
      <c r="R766" t="str">
        <f t="shared" si="200"/>
        <v xml:space="preserve"> </v>
      </c>
      <c r="S766" t="str">
        <f t="shared" si="201"/>
        <v xml:space="preserve"> </v>
      </c>
      <c r="T766" t="str">
        <f t="shared" si="202"/>
        <v xml:space="preserve"> </v>
      </c>
      <c r="U766" t="str">
        <f t="shared" si="203"/>
        <v xml:space="preserve"> </v>
      </c>
      <c r="V766">
        <f t="shared" si="204"/>
        <v>0</v>
      </c>
      <c r="W766" t="str">
        <f t="shared" si="205"/>
        <v xml:space="preserve"> </v>
      </c>
      <c r="X766" t="str">
        <f t="shared" si="206"/>
        <v xml:space="preserve"> </v>
      </c>
    </row>
    <row r="767" spans="1:24" x14ac:dyDescent="0.25">
      <c r="A767">
        <v>7000</v>
      </c>
      <c r="B767">
        <v>2521</v>
      </c>
      <c r="C767" t="s">
        <v>8322</v>
      </c>
      <c r="D767" t="s">
        <v>8324</v>
      </c>
      <c r="E767" t="s">
        <v>8221</v>
      </c>
      <c r="F767">
        <f t="shared" si="190"/>
        <v>36.014285714285712</v>
      </c>
      <c r="H767" t="str">
        <f t="shared" si="191"/>
        <v xml:space="preserve"> </v>
      </c>
      <c r="I767" t="str">
        <f t="shared" si="192"/>
        <v xml:space="preserve"> </v>
      </c>
      <c r="J767" t="str">
        <f t="shared" si="193"/>
        <v xml:space="preserve"> </v>
      </c>
      <c r="K767" t="str">
        <f t="shared" si="194"/>
        <v xml:space="preserve"> </v>
      </c>
      <c r="L767" t="str">
        <f t="shared" si="195"/>
        <v xml:space="preserve"> </v>
      </c>
      <c r="M767">
        <f t="shared" si="196"/>
        <v>7000</v>
      </c>
      <c r="N767" t="str">
        <f t="shared" si="197"/>
        <v xml:space="preserve"> </v>
      </c>
      <c r="O767" t="str">
        <f t="shared" si="198"/>
        <v xml:space="preserve"> </v>
      </c>
      <c r="Q767" t="str">
        <f t="shared" si="199"/>
        <v xml:space="preserve"> </v>
      </c>
      <c r="R767" t="str">
        <f t="shared" si="200"/>
        <v xml:space="preserve"> </v>
      </c>
      <c r="S767" t="str">
        <f t="shared" si="201"/>
        <v xml:space="preserve"> </v>
      </c>
      <c r="T767" t="str">
        <f t="shared" si="202"/>
        <v xml:space="preserve"> </v>
      </c>
      <c r="U767" t="str">
        <f t="shared" si="203"/>
        <v xml:space="preserve"> </v>
      </c>
      <c r="V767">
        <f t="shared" si="204"/>
        <v>36.014285714285712</v>
      </c>
      <c r="W767" t="str">
        <f t="shared" si="205"/>
        <v xml:space="preserve"> </v>
      </c>
      <c r="X767" t="str">
        <f t="shared" si="206"/>
        <v xml:space="preserve"> </v>
      </c>
    </row>
    <row r="768" spans="1:24" x14ac:dyDescent="0.25">
      <c r="A768">
        <v>4000</v>
      </c>
      <c r="B768">
        <v>0</v>
      </c>
      <c r="C768" t="s">
        <v>8322</v>
      </c>
      <c r="D768" t="s">
        <v>8324</v>
      </c>
      <c r="E768" t="s">
        <v>8221</v>
      </c>
      <c r="F768">
        <f t="shared" si="190"/>
        <v>0</v>
      </c>
      <c r="H768" t="str">
        <f t="shared" si="191"/>
        <v xml:space="preserve"> </v>
      </c>
      <c r="I768" t="str">
        <f t="shared" si="192"/>
        <v xml:space="preserve"> </v>
      </c>
      <c r="J768" t="str">
        <f t="shared" si="193"/>
        <v xml:space="preserve"> </v>
      </c>
      <c r="K768" t="str">
        <f t="shared" si="194"/>
        <v xml:space="preserve"> </v>
      </c>
      <c r="L768" t="str">
        <f t="shared" si="195"/>
        <v xml:space="preserve"> </v>
      </c>
      <c r="M768">
        <f t="shared" si="196"/>
        <v>4000</v>
      </c>
      <c r="N768" t="str">
        <f t="shared" si="197"/>
        <v xml:space="preserve"> </v>
      </c>
      <c r="O768" t="str">
        <f t="shared" si="198"/>
        <v xml:space="preserve"> </v>
      </c>
      <c r="Q768" t="str">
        <f t="shared" si="199"/>
        <v xml:space="preserve"> </v>
      </c>
      <c r="R768" t="str">
        <f t="shared" si="200"/>
        <v xml:space="preserve"> </v>
      </c>
      <c r="S768" t="str">
        <f t="shared" si="201"/>
        <v xml:space="preserve"> </v>
      </c>
      <c r="T768" t="str">
        <f t="shared" si="202"/>
        <v xml:space="preserve"> </v>
      </c>
      <c r="U768" t="str">
        <f t="shared" si="203"/>
        <v xml:space="preserve"> </v>
      </c>
      <c r="V768">
        <f t="shared" si="204"/>
        <v>0</v>
      </c>
      <c r="W768" t="str">
        <f t="shared" si="205"/>
        <v xml:space="preserve"> </v>
      </c>
      <c r="X768" t="str">
        <f t="shared" si="206"/>
        <v xml:space="preserve"> </v>
      </c>
    </row>
    <row r="769" spans="1:24" x14ac:dyDescent="0.25">
      <c r="A769">
        <v>5000</v>
      </c>
      <c r="B769">
        <v>177</v>
      </c>
      <c r="C769" t="s">
        <v>8322</v>
      </c>
      <c r="D769" t="s">
        <v>8324</v>
      </c>
      <c r="E769" t="s">
        <v>8221</v>
      </c>
      <c r="F769">
        <f t="shared" si="190"/>
        <v>3.54</v>
      </c>
      <c r="H769" t="str">
        <f t="shared" si="191"/>
        <v xml:space="preserve"> </v>
      </c>
      <c r="I769" t="str">
        <f t="shared" si="192"/>
        <v xml:space="preserve"> </v>
      </c>
      <c r="J769" t="str">
        <f t="shared" si="193"/>
        <v xml:space="preserve"> </v>
      </c>
      <c r="K769" t="str">
        <f t="shared" si="194"/>
        <v xml:space="preserve"> </v>
      </c>
      <c r="L769" t="str">
        <f t="shared" si="195"/>
        <v xml:space="preserve"> </v>
      </c>
      <c r="M769">
        <f t="shared" si="196"/>
        <v>5000</v>
      </c>
      <c r="N769" t="str">
        <f t="shared" si="197"/>
        <v xml:space="preserve"> </v>
      </c>
      <c r="O769" t="str">
        <f t="shared" si="198"/>
        <v xml:space="preserve"> </v>
      </c>
      <c r="Q769" t="str">
        <f t="shared" si="199"/>
        <v xml:space="preserve"> </v>
      </c>
      <c r="R769" t="str">
        <f t="shared" si="200"/>
        <v xml:space="preserve"> </v>
      </c>
      <c r="S769" t="str">
        <f t="shared" si="201"/>
        <v xml:space="preserve"> </v>
      </c>
      <c r="T769" t="str">
        <f t="shared" si="202"/>
        <v xml:space="preserve"> </v>
      </c>
      <c r="U769" t="str">
        <f t="shared" si="203"/>
        <v xml:space="preserve"> </v>
      </c>
      <c r="V769">
        <f t="shared" si="204"/>
        <v>3.54</v>
      </c>
      <c r="W769" t="str">
        <f t="shared" si="205"/>
        <v xml:space="preserve"> </v>
      </c>
      <c r="X769" t="str">
        <f t="shared" si="206"/>
        <v xml:space="preserve"> </v>
      </c>
    </row>
    <row r="770" spans="1:24" x14ac:dyDescent="0.25">
      <c r="A770">
        <v>2500</v>
      </c>
      <c r="B770">
        <v>0</v>
      </c>
      <c r="C770" t="s">
        <v>8322</v>
      </c>
      <c r="D770" t="s">
        <v>8324</v>
      </c>
      <c r="E770" t="s">
        <v>8221</v>
      </c>
      <c r="F770">
        <f t="shared" si="190"/>
        <v>0</v>
      </c>
      <c r="H770" t="str">
        <f t="shared" si="191"/>
        <v xml:space="preserve"> </v>
      </c>
      <c r="I770" t="str">
        <f t="shared" si="192"/>
        <v xml:space="preserve"> </v>
      </c>
      <c r="J770" t="str">
        <f t="shared" si="193"/>
        <v xml:space="preserve"> </v>
      </c>
      <c r="K770" t="str">
        <f t="shared" si="194"/>
        <v xml:space="preserve"> </v>
      </c>
      <c r="L770" t="str">
        <f t="shared" si="195"/>
        <v xml:space="preserve"> </v>
      </c>
      <c r="M770">
        <f t="shared" si="196"/>
        <v>2500</v>
      </c>
      <c r="N770" t="str">
        <f t="shared" si="197"/>
        <v xml:space="preserve"> </v>
      </c>
      <c r="O770" t="str">
        <f t="shared" si="198"/>
        <v xml:space="preserve"> </v>
      </c>
      <c r="Q770" t="str">
        <f t="shared" si="199"/>
        <v xml:space="preserve"> </v>
      </c>
      <c r="R770" t="str">
        <f t="shared" si="200"/>
        <v xml:space="preserve"> </v>
      </c>
      <c r="S770" t="str">
        <f t="shared" si="201"/>
        <v xml:space="preserve"> </v>
      </c>
      <c r="T770" t="str">
        <f t="shared" si="202"/>
        <v xml:space="preserve"> </v>
      </c>
      <c r="U770" t="str">
        <f t="shared" si="203"/>
        <v xml:space="preserve"> </v>
      </c>
      <c r="V770">
        <f t="shared" si="204"/>
        <v>0</v>
      </c>
      <c r="W770" t="str">
        <f t="shared" si="205"/>
        <v xml:space="preserve"> </v>
      </c>
      <c r="X770" t="str">
        <f t="shared" si="206"/>
        <v xml:space="preserve"> </v>
      </c>
    </row>
    <row r="771" spans="1:24" x14ac:dyDescent="0.25">
      <c r="A771">
        <v>4000</v>
      </c>
      <c r="B771">
        <v>1656</v>
      </c>
      <c r="C771" t="s">
        <v>8322</v>
      </c>
      <c r="D771" t="s">
        <v>8324</v>
      </c>
      <c r="E771" t="s">
        <v>8221</v>
      </c>
      <c r="F771">
        <f t="shared" ref="F771:F834" si="207">(B771/A771)*100</f>
        <v>41.4</v>
      </c>
      <c r="H771" t="str">
        <f t="shared" ref="H771:H834" si="208">IF(C771="film &amp; video",A771," ")</f>
        <v xml:space="preserve"> </v>
      </c>
      <c r="I771" t="str">
        <f t="shared" ref="I771:I834" si="209">IF(C771="food",A771," ")</f>
        <v xml:space="preserve"> </v>
      </c>
      <c r="J771" t="str">
        <f t="shared" ref="J771:J834" si="210">IF(C771="games",A771," ")</f>
        <v xml:space="preserve"> </v>
      </c>
      <c r="K771" t="str">
        <f t="shared" ref="K771:K834" si="211">IF(C771="music",A771," ")</f>
        <v xml:space="preserve"> </v>
      </c>
      <c r="L771" t="str">
        <f t="shared" ref="L771:L834" si="212">IF(C771="photography",A771," ")</f>
        <v xml:space="preserve"> </v>
      </c>
      <c r="M771">
        <f t="shared" ref="M771:M834" si="213">IF(C771="publishing",A771," ")</f>
        <v>4000</v>
      </c>
      <c r="N771" t="str">
        <f t="shared" ref="N771:N834" si="214">IF(C771="technology",A771," ")</f>
        <v xml:space="preserve"> </v>
      </c>
      <c r="O771" t="str">
        <f t="shared" ref="O771:O834" si="215">IF(C771="theater",A771," ")</f>
        <v xml:space="preserve"> </v>
      </c>
      <c r="Q771" t="str">
        <f t="shared" ref="Q771:Q834" si="216">IF($C771="film &amp; video",$F771," ")</f>
        <v xml:space="preserve"> </v>
      </c>
      <c r="R771" t="str">
        <f t="shared" ref="R771:R834" si="217">IF($C771="food",$F771," ")</f>
        <v xml:space="preserve"> </v>
      </c>
      <c r="S771" t="str">
        <f t="shared" ref="S771:S834" si="218">IF($C771="games",$F771," ")</f>
        <v xml:space="preserve"> </v>
      </c>
      <c r="T771" t="str">
        <f t="shared" ref="T771:T834" si="219">IF($C771="music",$F771," ")</f>
        <v xml:space="preserve"> </v>
      </c>
      <c r="U771" t="str">
        <f t="shared" ref="U771:U834" si="220">IF($C771="photography",$F771," ")</f>
        <v xml:space="preserve"> </v>
      </c>
      <c r="V771">
        <f t="shared" ref="V771:V834" si="221">IF($C771="publishing",$F771," ")</f>
        <v>41.4</v>
      </c>
      <c r="W771" t="str">
        <f t="shared" ref="W771:W834" si="222">IF($C771="technology",$F771," ")</f>
        <v xml:space="preserve"> </v>
      </c>
      <c r="X771" t="str">
        <f t="shared" ref="X771:X834" si="223">IF($C771="theater",$F771," ")</f>
        <v xml:space="preserve"> </v>
      </c>
    </row>
    <row r="772" spans="1:24" x14ac:dyDescent="0.25">
      <c r="A772">
        <v>17500</v>
      </c>
      <c r="B772">
        <v>0</v>
      </c>
      <c r="C772" t="s">
        <v>8322</v>
      </c>
      <c r="D772" t="s">
        <v>8324</v>
      </c>
      <c r="E772" t="s">
        <v>8221</v>
      </c>
      <c r="F772">
        <f t="shared" si="207"/>
        <v>0</v>
      </c>
      <c r="H772" t="str">
        <f t="shared" si="208"/>
        <v xml:space="preserve"> </v>
      </c>
      <c r="I772" t="str">
        <f t="shared" si="209"/>
        <v xml:space="preserve"> </v>
      </c>
      <c r="J772" t="str">
        <f t="shared" si="210"/>
        <v xml:space="preserve"> </v>
      </c>
      <c r="K772" t="str">
        <f t="shared" si="211"/>
        <v xml:space="preserve"> </v>
      </c>
      <c r="L772" t="str">
        <f t="shared" si="212"/>
        <v xml:space="preserve"> </v>
      </c>
      <c r="M772">
        <f t="shared" si="213"/>
        <v>17500</v>
      </c>
      <c r="N772" t="str">
        <f t="shared" si="214"/>
        <v xml:space="preserve"> </v>
      </c>
      <c r="O772" t="str">
        <f t="shared" si="215"/>
        <v xml:space="preserve"> </v>
      </c>
      <c r="Q772" t="str">
        <f t="shared" si="216"/>
        <v xml:space="preserve"> </v>
      </c>
      <c r="R772" t="str">
        <f t="shared" si="217"/>
        <v xml:space="preserve"> </v>
      </c>
      <c r="S772" t="str">
        <f t="shared" si="218"/>
        <v xml:space="preserve"> </v>
      </c>
      <c r="T772" t="str">
        <f t="shared" si="219"/>
        <v xml:space="preserve"> </v>
      </c>
      <c r="U772" t="str">
        <f t="shared" si="220"/>
        <v xml:space="preserve"> </v>
      </c>
      <c r="V772">
        <f t="shared" si="221"/>
        <v>0</v>
      </c>
      <c r="W772" t="str">
        <f t="shared" si="222"/>
        <v xml:space="preserve"> </v>
      </c>
      <c r="X772" t="str">
        <f t="shared" si="223"/>
        <v xml:space="preserve"> </v>
      </c>
    </row>
    <row r="773" spans="1:24" x14ac:dyDescent="0.25">
      <c r="A773">
        <v>38000</v>
      </c>
      <c r="B773">
        <v>10</v>
      </c>
      <c r="C773" t="s">
        <v>8322</v>
      </c>
      <c r="D773" t="s">
        <v>8324</v>
      </c>
      <c r="E773" t="s">
        <v>8221</v>
      </c>
      <c r="F773">
        <f t="shared" si="207"/>
        <v>2.6315789473684209E-2</v>
      </c>
      <c r="H773" t="str">
        <f t="shared" si="208"/>
        <v xml:space="preserve"> </v>
      </c>
      <c r="I773" t="str">
        <f t="shared" si="209"/>
        <v xml:space="preserve"> </v>
      </c>
      <c r="J773" t="str">
        <f t="shared" si="210"/>
        <v xml:space="preserve"> </v>
      </c>
      <c r="K773" t="str">
        <f t="shared" si="211"/>
        <v xml:space="preserve"> </v>
      </c>
      <c r="L773" t="str">
        <f t="shared" si="212"/>
        <v xml:space="preserve"> </v>
      </c>
      <c r="M773">
        <f t="shared" si="213"/>
        <v>38000</v>
      </c>
      <c r="N773" t="str">
        <f t="shared" si="214"/>
        <v xml:space="preserve"> </v>
      </c>
      <c r="O773" t="str">
        <f t="shared" si="215"/>
        <v xml:space="preserve"> </v>
      </c>
      <c r="Q773" t="str">
        <f t="shared" si="216"/>
        <v xml:space="preserve"> </v>
      </c>
      <c r="R773" t="str">
        <f t="shared" si="217"/>
        <v xml:space="preserve"> </v>
      </c>
      <c r="S773" t="str">
        <f t="shared" si="218"/>
        <v xml:space="preserve"> </v>
      </c>
      <c r="T773" t="str">
        <f t="shared" si="219"/>
        <v xml:space="preserve"> </v>
      </c>
      <c r="U773" t="str">
        <f t="shared" si="220"/>
        <v xml:space="preserve"> </v>
      </c>
      <c r="V773">
        <f t="shared" si="221"/>
        <v>2.6315789473684209E-2</v>
      </c>
      <c r="W773" t="str">
        <f t="shared" si="222"/>
        <v xml:space="preserve"> </v>
      </c>
      <c r="X773" t="str">
        <f t="shared" si="223"/>
        <v xml:space="preserve"> </v>
      </c>
    </row>
    <row r="774" spans="1:24" x14ac:dyDescent="0.25">
      <c r="A774">
        <v>1500</v>
      </c>
      <c r="B774">
        <v>50</v>
      </c>
      <c r="C774" t="s">
        <v>8322</v>
      </c>
      <c r="D774" t="s">
        <v>8324</v>
      </c>
      <c r="E774" t="s">
        <v>8221</v>
      </c>
      <c r="F774">
        <f t="shared" si="207"/>
        <v>3.3333333333333335</v>
      </c>
      <c r="H774" t="str">
        <f t="shared" si="208"/>
        <v xml:space="preserve"> </v>
      </c>
      <c r="I774" t="str">
        <f t="shared" si="209"/>
        <v xml:space="preserve"> </v>
      </c>
      <c r="J774" t="str">
        <f t="shared" si="210"/>
        <v xml:space="preserve"> </v>
      </c>
      <c r="K774" t="str">
        <f t="shared" si="211"/>
        <v xml:space="preserve"> </v>
      </c>
      <c r="L774" t="str">
        <f t="shared" si="212"/>
        <v xml:space="preserve"> </v>
      </c>
      <c r="M774">
        <f t="shared" si="213"/>
        <v>1500</v>
      </c>
      <c r="N774" t="str">
        <f t="shared" si="214"/>
        <v xml:space="preserve"> </v>
      </c>
      <c r="O774" t="str">
        <f t="shared" si="215"/>
        <v xml:space="preserve"> </v>
      </c>
      <c r="Q774" t="str">
        <f t="shared" si="216"/>
        <v xml:space="preserve"> </v>
      </c>
      <c r="R774" t="str">
        <f t="shared" si="217"/>
        <v xml:space="preserve"> </v>
      </c>
      <c r="S774" t="str">
        <f t="shared" si="218"/>
        <v xml:space="preserve"> </v>
      </c>
      <c r="T774" t="str">
        <f t="shared" si="219"/>
        <v xml:space="preserve"> </v>
      </c>
      <c r="U774" t="str">
        <f t="shared" si="220"/>
        <v xml:space="preserve"> </v>
      </c>
      <c r="V774">
        <f t="shared" si="221"/>
        <v>3.3333333333333335</v>
      </c>
      <c r="W774" t="str">
        <f t="shared" si="222"/>
        <v xml:space="preserve"> </v>
      </c>
      <c r="X774" t="str">
        <f t="shared" si="223"/>
        <v xml:space="preserve"> </v>
      </c>
    </row>
    <row r="775" spans="1:24" x14ac:dyDescent="0.25">
      <c r="A775">
        <v>3759</v>
      </c>
      <c r="B775">
        <v>32</v>
      </c>
      <c r="C775" t="s">
        <v>8322</v>
      </c>
      <c r="D775" t="s">
        <v>8324</v>
      </c>
      <c r="E775" t="s">
        <v>8221</v>
      </c>
      <c r="F775">
        <f t="shared" si="207"/>
        <v>0.85129023676509719</v>
      </c>
      <c r="H775" t="str">
        <f t="shared" si="208"/>
        <v xml:space="preserve"> </v>
      </c>
      <c r="I775" t="str">
        <f t="shared" si="209"/>
        <v xml:space="preserve"> </v>
      </c>
      <c r="J775" t="str">
        <f t="shared" si="210"/>
        <v xml:space="preserve"> </v>
      </c>
      <c r="K775" t="str">
        <f t="shared" si="211"/>
        <v xml:space="preserve"> </v>
      </c>
      <c r="L775" t="str">
        <f t="shared" si="212"/>
        <v xml:space="preserve"> </v>
      </c>
      <c r="M775">
        <f t="shared" si="213"/>
        <v>3759</v>
      </c>
      <c r="N775" t="str">
        <f t="shared" si="214"/>
        <v xml:space="preserve"> </v>
      </c>
      <c r="O775" t="str">
        <f t="shared" si="215"/>
        <v xml:space="preserve"> </v>
      </c>
      <c r="Q775" t="str">
        <f t="shared" si="216"/>
        <v xml:space="preserve"> </v>
      </c>
      <c r="R775" t="str">
        <f t="shared" si="217"/>
        <v xml:space="preserve"> </v>
      </c>
      <c r="S775" t="str">
        <f t="shared" si="218"/>
        <v xml:space="preserve"> </v>
      </c>
      <c r="T775" t="str">
        <f t="shared" si="219"/>
        <v xml:space="preserve"> </v>
      </c>
      <c r="U775" t="str">
        <f t="shared" si="220"/>
        <v xml:space="preserve"> </v>
      </c>
      <c r="V775">
        <f t="shared" si="221"/>
        <v>0.85129023676509719</v>
      </c>
      <c r="W775" t="str">
        <f t="shared" si="222"/>
        <v xml:space="preserve"> </v>
      </c>
      <c r="X775" t="str">
        <f t="shared" si="223"/>
        <v xml:space="preserve"> </v>
      </c>
    </row>
    <row r="776" spans="1:24" x14ac:dyDescent="0.25">
      <c r="A776">
        <v>500</v>
      </c>
      <c r="B776">
        <v>351</v>
      </c>
      <c r="C776" t="s">
        <v>8322</v>
      </c>
      <c r="D776" t="s">
        <v>8324</v>
      </c>
      <c r="E776" t="s">
        <v>8221</v>
      </c>
      <c r="F776">
        <f t="shared" si="207"/>
        <v>70.199999999999989</v>
      </c>
      <c r="H776" t="str">
        <f t="shared" si="208"/>
        <v xml:space="preserve"> </v>
      </c>
      <c r="I776" t="str">
        <f t="shared" si="209"/>
        <v xml:space="preserve"> </v>
      </c>
      <c r="J776" t="str">
        <f t="shared" si="210"/>
        <v xml:space="preserve"> </v>
      </c>
      <c r="K776" t="str">
        <f t="shared" si="211"/>
        <v xml:space="preserve"> </v>
      </c>
      <c r="L776" t="str">
        <f t="shared" si="212"/>
        <v xml:space="preserve"> </v>
      </c>
      <c r="M776">
        <f t="shared" si="213"/>
        <v>500</v>
      </c>
      <c r="N776" t="str">
        <f t="shared" si="214"/>
        <v xml:space="preserve"> </v>
      </c>
      <c r="O776" t="str">
        <f t="shared" si="215"/>
        <v xml:space="preserve"> </v>
      </c>
      <c r="Q776" t="str">
        <f t="shared" si="216"/>
        <v xml:space="preserve"> </v>
      </c>
      <c r="R776" t="str">
        <f t="shared" si="217"/>
        <v xml:space="preserve"> </v>
      </c>
      <c r="S776" t="str">
        <f t="shared" si="218"/>
        <v xml:space="preserve"> </v>
      </c>
      <c r="T776" t="str">
        <f t="shared" si="219"/>
        <v xml:space="preserve"> </v>
      </c>
      <c r="U776" t="str">
        <f t="shared" si="220"/>
        <v xml:space="preserve"> </v>
      </c>
      <c r="V776">
        <f t="shared" si="221"/>
        <v>70.199999999999989</v>
      </c>
      <c r="W776" t="str">
        <f t="shared" si="222"/>
        <v xml:space="preserve"> </v>
      </c>
      <c r="X776" t="str">
        <f t="shared" si="223"/>
        <v xml:space="preserve"> </v>
      </c>
    </row>
    <row r="777" spans="1:24" x14ac:dyDescent="0.25">
      <c r="A777">
        <v>10000</v>
      </c>
      <c r="B777">
        <v>170</v>
      </c>
      <c r="C777" t="s">
        <v>8322</v>
      </c>
      <c r="D777" t="s">
        <v>8324</v>
      </c>
      <c r="E777" t="s">
        <v>8221</v>
      </c>
      <c r="F777">
        <f t="shared" si="207"/>
        <v>1.7000000000000002</v>
      </c>
      <c r="H777" t="str">
        <f t="shared" si="208"/>
        <v xml:space="preserve"> </v>
      </c>
      <c r="I777" t="str">
        <f t="shared" si="209"/>
        <v xml:space="preserve"> </v>
      </c>
      <c r="J777" t="str">
        <f t="shared" si="210"/>
        <v xml:space="preserve"> </v>
      </c>
      <c r="K777" t="str">
        <f t="shared" si="211"/>
        <v xml:space="preserve"> </v>
      </c>
      <c r="L777" t="str">
        <f t="shared" si="212"/>
        <v xml:space="preserve"> </v>
      </c>
      <c r="M777">
        <f t="shared" si="213"/>
        <v>10000</v>
      </c>
      <c r="N777" t="str">
        <f t="shared" si="214"/>
        <v xml:space="preserve"> </v>
      </c>
      <c r="O777" t="str">
        <f t="shared" si="215"/>
        <v xml:space="preserve"> </v>
      </c>
      <c r="Q777" t="str">
        <f t="shared" si="216"/>
        <v xml:space="preserve"> </v>
      </c>
      <c r="R777" t="str">
        <f t="shared" si="217"/>
        <v xml:space="preserve"> </v>
      </c>
      <c r="S777" t="str">
        <f t="shared" si="218"/>
        <v xml:space="preserve"> </v>
      </c>
      <c r="T777" t="str">
        <f t="shared" si="219"/>
        <v xml:space="preserve"> </v>
      </c>
      <c r="U777" t="str">
        <f t="shared" si="220"/>
        <v xml:space="preserve"> </v>
      </c>
      <c r="V777">
        <f t="shared" si="221"/>
        <v>1.7000000000000002</v>
      </c>
      <c r="W777" t="str">
        <f t="shared" si="222"/>
        <v xml:space="preserve"> </v>
      </c>
      <c r="X777" t="str">
        <f t="shared" si="223"/>
        <v xml:space="preserve"> </v>
      </c>
    </row>
    <row r="778" spans="1:24" x14ac:dyDescent="0.25">
      <c r="A778">
        <v>7000</v>
      </c>
      <c r="B778">
        <v>3598</v>
      </c>
      <c r="C778" t="s">
        <v>8322</v>
      </c>
      <c r="D778" t="s">
        <v>8324</v>
      </c>
      <c r="E778" t="s">
        <v>8221</v>
      </c>
      <c r="F778">
        <f t="shared" si="207"/>
        <v>51.4</v>
      </c>
      <c r="H778" t="str">
        <f t="shared" si="208"/>
        <v xml:space="preserve"> </v>
      </c>
      <c r="I778" t="str">
        <f t="shared" si="209"/>
        <v xml:space="preserve"> </v>
      </c>
      <c r="J778" t="str">
        <f t="shared" si="210"/>
        <v xml:space="preserve"> </v>
      </c>
      <c r="K778" t="str">
        <f t="shared" si="211"/>
        <v xml:space="preserve"> </v>
      </c>
      <c r="L778" t="str">
        <f t="shared" si="212"/>
        <v xml:space="preserve"> </v>
      </c>
      <c r="M778">
        <f t="shared" si="213"/>
        <v>7000</v>
      </c>
      <c r="N778" t="str">
        <f t="shared" si="214"/>
        <v xml:space="preserve"> </v>
      </c>
      <c r="O778" t="str">
        <f t="shared" si="215"/>
        <v xml:space="preserve"> </v>
      </c>
      <c r="Q778" t="str">
        <f t="shared" si="216"/>
        <v xml:space="preserve"> </v>
      </c>
      <c r="R778" t="str">
        <f t="shared" si="217"/>
        <v xml:space="preserve"> </v>
      </c>
      <c r="S778" t="str">
        <f t="shared" si="218"/>
        <v xml:space="preserve"> </v>
      </c>
      <c r="T778" t="str">
        <f t="shared" si="219"/>
        <v xml:space="preserve"> </v>
      </c>
      <c r="U778" t="str">
        <f t="shared" si="220"/>
        <v xml:space="preserve"> </v>
      </c>
      <c r="V778">
        <f t="shared" si="221"/>
        <v>51.4</v>
      </c>
      <c r="W778" t="str">
        <f t="shared" si="222"/>
        <v xml:space="preserve"> </v>
      </c>
      <c r="X778" t="str">
        <f t="shared" si="223"/>
        <v xml:space="preserve"> </v>
      </c>
    </row>
    <row r="779" spans="1:24" x14ac:dyDescent="0.25">
      <c r="A779">
        <v>3000</v>
      </c>
      <c r="B779">
        <v>21</v>
      </c>
      <c r="C779" t="s">
        <v>8322</v>
      </c>
      <c r="D779" t="s">
        <v>8324</v>
      </c>
      <c r="E779" t="s">
        <v>8221</v>
      </c>
      <c r="F779">
        <f t="shared" si="207"/>
        <v>0.70000000000000007</v>
      </c>
      <c r="H779" t="str">
        <f t="shared" si="208"/>
        <v xml:space="preserve"> </v>
      </c>
      <c r="I779" t="str">
        <f t="shared" si="209"/>
        <v xml:space="preserve"> </v>
      </c>
      <c r="J779" t="str">
        <f t="shared" si="210"/>
        <v xml:space="preserve"> </v>
      </c>
      <c r="K779" t="str">
        <f t="shared" si="211"/>
        <v xml:space="preserve"> </v>
      </c>
      <c r="L779" t="str">
        <f t="shared" si="212"/>
        <v xml:space="preserve"> </v>
      </c>
      <c r="M779">
        <f t="shared" si="213"/>
        <v>3000</v>
      </c>
      <c r="N779" t="str">
        <f t="shared" si="214"/>
        <v xml:space="preserve"> </v>
      </c>
      <c r="O779" t="str">
        <f t="shared" si="215"/>
        <v xml:space="preserve"> </v>
      </c>
      <c r="Q779" t="str">
        <f t="shared" si="216"/>
        <v xml:space="preserve"> </v>
      </c>
      <c r="R779" t="str">
        <f t="shared" si="217"/>
        <v xml:space="preserve"> </v>
      </c>
      <c r="S779" t="str">
        <f t="shared" si="218"/>
        <v xml:space="preserve"> </v>
      </c>
      <c r="T779" t="str">
        <f t="shared" si="219"/>
        <v xml:space="preserve"> </v>
      </c>
      <c r="U779" t="str">
        <f t="shared" si="220"/>
        <v xml:space="preserve"> </v>
      </c>
      <c r="V779">
        <f t="shared" si="221"/>
        <v>0.70000000000000007</v>
      </c>
      <c r="W779" t="str">
        <f t="shared" si="222"/>
        <v xml:space="preserve"> </v>
      </c>
      <c r="X779" t="str">
        <f t="shared" si="223"/>
        <v xml:space="preserve"> </v>
      </c>
    </row>
    <row r="780" spans="1:24" x14ac:dyDescent="0.25">
      <c r="A780">
        <v>500</v>
      </c>
      <c r="B780">
        <v>2</v>
      </c>
      <c r="C780" t="s">
        <v>8322</v>
      </c>
      <c r="D780" t="s">
        <v>8324</v>
      </c>
      <c r="E780" t="s">
        <v>8221</v>
      </c>
      <c r="F780">
        <f t="shared" si="207"/>
        <v>0.4</v>
      </c>
      <c r="H780" t="str">
        <f t="shared" si="208"/>
        <v xml:space="preserve"> </v>
      </c>
      <c r="I780" t="str">
        <f t="shared" si="209"/>
        <v xml:space="preserve"> </v>
      </c>
      <c r="J780" t="str">
        <f t="shared" si="210"/>
        <v xml:space="preserve"> </v>
      </c>
      <c r="K780" t="str">
        <f t="shared" si="211"/>
        <v xml:space="preserve"> </v>
      </c>
      <c r="L780" t="str">
        <f t="shared" si="212"/>
        <v xml:space="preserve"> </v>
      </c>
      <c r="M780">
        <f t="shared" si="213"/>
        <v>500</v>
      </c>
      <c r="N780" t="str">
        <f t="shared" si="214"/>
        <v xml:space="preserve"> </v>
      </c>
      <c r="O780" t="str">
        <f t="shared" si="215"/>
        <v xml:space="preserve"> </v>
      </c>
      <c r="Q780" t="str">
        <f t="shared" si="216"/>
        <v xml:space="preserve"> </v>
      </c>
      <c r="R780" t="str">
        <f t="shared" si="217"/>
        <v xml:space="preserve"> </v>
      </c>
      <c r="S780" t="str">
        <f t="shared" si="218"/>
        <v xml:space="preserve"> </v>
      </c>
      <c r="T780" t="str">
        <f t="shared" si="219"/>
        <v xml:space="preserve"> </v>
      </c>
      <c r="U780" t="str">
        <f t="shared" si="220"/>
        <v xml:space="preserve"> </v>
      </c>
      <c r="V780">
        <f t="shared" si="221"/>
        <v>0.4</v>
      </c>
      <c r="W780" t="str">
        <f t="shared" si="222"/>
        <v xml:space="preserve"> </v>
      </c>
      <c r="X780" t="str">
        <f t="shared" si="223"/>
        <v xml:space="preserve"> </v>
      </c>
    </row>
    <row r="781" spans="1:24" x14ac:dyDescent="0.25">
      <c r="A781">
        <v>15000</v>
      </c>
      <c r="B781">
        <v>400</v>
      </c>
      <c r="C781" t="s">
        <v>8322</v>
      </c>
      <c r="D781" t="s">
        <v>8324</v>
      </c>
      <c r="E781" t="s">
        <v>8221</v>
      </c>
      <c r="F781">
        <f t="shared" si="207"/>
        <v>2.666666666666667</v>
      </c>
      <c r="H781" t="str">
        <f t="shared" si="208"/>
        <v xml:space="preserve"> </v>
      </c>
      <c r="I781" t="str">
        <f t="shared" si="209"/>
        <v xml:space="preserve"> </v>
      </c>
      <c r="J781" t="str">
        <f t="shared" si="210"/>
        <v xml:space="preserve"> </v>
      </c>
      <c r="K781" t="str">
        <f t="shared" si="211"/>
        <v xml:space="preserve"> </v>
      </c>
      <c r="L781" t="str">
        <f t="shared" si="212"/>
        <v xml:space="preserve"> </v>
      </c>
      <c r="M781">
        <f t="shared" si="213"/>
        <v>15000</v>
      </c>
      <c r="N781" t="str">
        <f t="shared" si="214"/>
        <v xml:space="preserve"> </v>
      </c>
      <c r="O781" t="str">
        <f t="shared" si="215"/>
        <v xml:space="preserve"> </v>
      </c>
      <c r="Q781" t="str">
        <f t="shared" si="216"/>
        <v xml:space="preserve"> </v>
      </c>
      <c r="R781" t="str">
        <f t="shared" si="217"/>
        <v xml:space="preserve"> </v>
      </c>
      <c r="S781" t="str">
        <f t="shared" si="218"/>
        <v xml:space="preserve"> </v>
      </c>
      <c r="T781" t="str">
        <f t="shared" si="219"/>
        <v xml:space="preserve"> </v>
      </c>
      <c r="U781" t="str">
        <f t="shared" si="220"/>
        <v xml:space="preserve"> </v>
      </c>
      <c r="V781">
        <f t="shared" si="221"/>
        <v>2.666666666666667</v>
      </c>
      <c r="W781" t="str">
        <f t="shared" si="222"/>
        <v xml:space="preserve"> </v>
      </c>
      <c r="X781" t="str">
        <f t="shared" si="223"/>
        <v xml:space="preserve"> </v>
      </c>
    </row>
    <row r="782" spans="1:24" x14ac:dyDescent="0.25">
      <c r="A782">
        <v>1000</v>
      </c>
      <c r="B782">
        <v>1040</v>
      </c>
      <c r="C782" t="s">
        <v>8325</v>
      </c>
      <c r="D782" t="s">
        <v>8326</v>
      </c>
      <c r="E782" t="s">
        <v>8219</v>
      </c>
      <c r="F782">
        <f t="shared" si="207"/>
        <v>104</v>
      </c>
      <c r="H782" t="str">
        <f t="shared" si="208"/>
        <v xml:space="preserve"> </v>
      </c>
      <c r="I782" t="str">
        <f t="shared" si="209"/>
        <v xml:space="preserve"> </v>
      </c>
      <c r="J782" t="str">
        <f t="shared" si="210"/>
        <v xml:space="preserve"> </v>
      </c>
      <c r="K782">
        <f t="shared" si="211"/>
        <v>1000</v>
      </c>
      <c r="L782" t="str">
        <f t="shared" si="212"/>
        <v xml:space="preserve"> </v>
      </c>
      <c r="M782" t="str">
        <f t="shared" si="213"/>
        <v xml:space="preserve"> </v>
      </c>
      <c r="N782" t="str">
        <f t="shared" si="214"/>
        <v xml:space="preserve"> </v>
      </c>
      <c r="O782" t="str">
        <f t="shared" si="215"/>
        <v xml:space="preserve"> </v>
      </c>
      <c r="Q782" t="str">
        <f t="shared" si="216"/>
        <v xml:space="preserve"> </v>
      </c>
      <c r="R782" t="str">
        <f t="shared" si="217"/>
        <v xml:space="preserve"> </v>
      </c>
      <c r="S782" t="str">
        <f t="shared" si="218"/>
        <v xml:space="preserve"> </v>
      </c>
      <c r="T782">
        <f t="shared" si="219"/>
        <v>104</v>
      </c>
      <c r="U782" t="str">
        <f t="shared" si="220"/>
        <v xml:space="preserve"> </v>
      </c>
      <c r="V782" t="str">
        <f t="shared" si="221"/>
        <v xml:space="preserve"> </v>
      </c>
      <c r="W782" t="str">
        <f t="shared" si="222"/>
        <v xml:space="preserve"> </v>
      </c>
      <c r="X782" t="str">
        <f t="shared" si="223"/>
        <v xml:space="preserve"> </v>
      </c>
    </row>
    <row r="783" spans="1:24" x14ac:dyDescent="0.25">
      <c r="A783">
        <v>800</v>
      </c>
      <c r="B783">
        <v>1065.23</v>
      </c>
      <c r="C783" t="s">
        <v>8325</v>
      </c>
      <c r="D783" t="s">
        <v>8326</v>
      </c>
      <c r="E783" t="s">
        <v>8219</v>
      </c>
      <c r="F783">
        <f t="shared" si="207"/>
        <v>133.15375</v>
      </c>
      <c r="H783" t="str">
        <f t="shared" si="208"/>
        <v xml:space="preserve"> </v>
      </c>
      <c r="I783" t="str">
        <f t="shared" si="209"/>
        <v xml:space="preserve"> </v>
      </c>
      <c r="J783" t="str">
        <f t="shared" si="210"/>
        <v xml:space="preserve"> </v>
      </c>
      <c r="K783">
        <f t="shared" si="211"/>
        <v>800</v>
      </c>
      <c r="L783" t="str">
        <f t="shared" si="212"/>
        <v xml:space="preserve"> </v>
      </c>
      <c r="M783" t="str">
        <f t="shared" si="213"/>
        <v xml:space="preserve"> </v>
      </c>
      <c r="N783" t="str">
        <f t="shared" si="214"/>
        <v xml:space="preserve"> </v>
      </c>
      <c r="O783" t="str">
        <f t="shared" si="215"/>
        <v xml:space="preserve"> </v>
      </c>
      <c r="Q783" t="str">
        <f t="shared" si="216"/>
        <v xml:space="preserve"> </v>
      </c>
      <c r="R783" t="str">
        <f t="shared" si="217"/>
        <v xml:space="preserve"> </v>
      </c>
      <c r="S783" t="str">
        <f t="shared" si="218"/>
        <v xml:space="preserve"> </v>
      </c>
      <c r="T783">
        <f t="shared" si="219"/>
        <v>133.15375</v>
      </c>
      <c r="U783" t="str">
        <f t="shared" si="220"/>
        <v xml:space="preserve"> </v>
      </c>
      <c r="V783" t="str">
        <f t="shared" si="221"/>
        <v xml:space="preserve"> </v>
      </c>
      <c r="W783" t="str">
        <f t="shared" si="222"/>
        <v xml:space="preserve"> </v>
      </c>
      <c r="X783" t="str">
        <f t="shared" si="223"/>
        <v xml:space="preserve"> </v>
      </c>
    </row>
    <row r="784" spans="1:24" x14ac:dyDescent="0.25">
      <c r="A784">
        <v>700</v>
      </c>
      <c r="B784">
        <v>700</v>
      </c>
      <c r="C784" t="s">
        <v>8325</v>
      </c>
      <c r="D784" t="s">
        <v>8326</v>
      </c>
      <c r="E784" t="s">
        <v>8219</v>
      </c>
      <c r="F784">
        <f t="shared" si="207"/>
        <v>100</v>
      </c>
      <c r="H784" t="str">
        <f t="shared" si="208"/>
        <v xml:space="preserve"> </v>
      </c>
      <c r="I784" t="str">
        <f t="shared" si="209"/>
        <v xml:space="preserve"> </v>
      </c>
      <c r="J784" t="str">
        <f t="shared" si="210"/>
        <v xml:space="preserve"> </v>
      </c>
      <c r="K784">
        <f t="shared" si="211"/>
        <v>700</v>
      </c>
      <c r="L784" t="str">
        <f t="shared" si="212"/>
        <v xml:space="preserve"> </v>
      </c>
      <c r="M784" t="str">
        <f t="shared" si="213"/>
        <v xml:space="preserve"> </v>
      </c>
      <c r="N784" t="str">
        <f t="shared" si="214"/>
        <v xml:space="preserve"> </v>
      </c>
      <c r="O784" t="str">
        <f t="shared" si="215"/>
        <v xml:space="preserve"> </v>
      </c>
      <c r="Q784" t="str">
        <f t="shared" si="216"/>
        <v xml:space="preserve"> </v>
      </c>
      <c r="R784" t="str">
        <f t="shared" si="217"/>
        <v xml:space="preserve"> </v>
      </c>
      <c r="S784" t="str">
        <f t="shared" si="218"/>
        <v xml:space="preserve"> </v>
      </c>
      <c r="T784">
        <f t="shared" si="219"/>
        <v>100</v>
      </c>
      <c r="U784" t="str">
        <f t="shared" si="220"/>
        <v xml:space="preserve"> </v>
      </c>
      <c r="V784" t="str">
        <f t="shared" si="221"/>
        <v xml:space="preserve"> </v>
      </c>
      <c r="W784" t="str">
        <f t="shared" si="222"/>
        <v xml:space="preserve"> </v>
      </c>
      <c r="X784" t="str">
        <f t="shared" si="223"/>
        <v xml:space="preserve"> </v>
      </c>
    </row>
    <row r="785" spans="1:24" x14ac:dyDescent="0.25">
      <c r="A785">
        <v>1500</v>
      </c>
      <c r="B785">
        <v>2222</v>
      </c>
      <c r="C785" t="s">
        <v>8325</v>
      </c>
      <c r="D785" t="s">
        <v>8326</v>
      </c>
      <c r="E785" t="s">
        <v>8219</v>
      </c>
      <c r="F785">
        <f t="shared" si="207"/>
        <v>148.13333333333333</v>
      </c>
      <c r="H785" t="str">
        <f t="shared" si="208"/>
        <v xml:space="preserve"> </v>
      </c>
      <c r="I785" t="str">
        <f t="shared" si="209"/>
        <v xml:space="preserve"> </v>
      </c>
      <c r="J785" t="str">
        <f t="shared" si="210"/>
        <v xml:space="preserve"> </v>
      </c>
      <c r="K785">
        <f t="shared" si="211"/>
        <v>1500</v>
      </c>
      <c r="L785" t="str">
        <f t="shared" si="212"/>
        <v xml:space="preserve"> </v>
      </c>
      <c r="M785" t="str">
        <f t="shared" si="213"/>
        <v xml:space="preserve"> </v>
      </c>
      <c r="N785" t="str">
        <f t="shared" si="214"/>
        <v xml:space="preserve"> </v>
      </c>
      <c r="O785" t="str">
        <f t="shared" si="215"/>
        <v xml:space="preserve"> </v>
      </c>
      <c r="Q785" t="str">
        <f t="shared" si="216"/>
        <v xml:space="preserve"> </v>
      </c>
      <c r="R785" t="str">
        <f t="shared" si="217"/>
        <v xml:space="preserve"> </v>
      </c>
      <c r="S785" t="str">
        <f t="shared" si="218"/>
        <v xml:space="preserve"> </v>
      </c>
      <c r="T785">
        <f t="shared" si="219"/>
        <v>148.13333333333333</v>
      </c>
      <c r="U785" t="str">
        <f t="shared" si="220"/>
        <v xml:space="preserve"> </v>
      </c>
      <c r="V785" t="str">
        <f t="shared" si="221"/>
        <v xml:space="preserve"> </v>
      </c>
      <c r="W785" t="str">
        <f t="shared" si="222"/>
        <v xml:space="preserve"> </v>
      </c>
      <c r="X785" t="str">
        <f t="shared" si="223"/>
        <v xml:space="preserve"> </v>
      </c>
    </row>
    <row r="786" spans="1:24" x14ac:dyDescent="0.25">
      <c r="A786">
        <v>1000</v>
      </c>
      <c r="B786">
        <v>1025</v>
      </c>
      <c r="C786" t="s">
        <v>8325</v>
      </c>
      <c r="D786" t="s">
        <v>8326</v>
      </c>
      <c r="E786" t="s">
        <v>8219</v>
      </c>
      <c r="F786">
        <f t="shared" si="207"/>
        <v>102.49999999999999</v>
      </c>
      <c r="H786" t="str">
        <f t="shared" si="208"/>
        <v xml:space="preserve"> </v>
      </c>
      <c r="I786" t="str">
        <f t="shared" si="209"/>
        <v xml:space="preserve"> </v>
      </c>
      <c r="J786" t="str">
        <f t="shared" si="210"/>
        <v xml:space="preserve"> </v>
      </c>
      <c r="K786">
        <f t="shared" si="211"/>
        <v>1000</v>
      </c>
      <c r="L786" t="str">
        <f t="shared" si="212"/>
        <v xml:space="preserve"> </v>
      </c>
      <c r="M786" t="str">
        <f t="shared" si="213"/>
        <v xml:space="preserve"> </v>
      </c>
      <c r="N786" t="str">
        <f t="shared" si="214"/>
        <v xml:space="preserve"> </v>
      </c>
      <c r="O786" t="str">
        <f t="shared" si="215"/>
        <v xml:space="preserve"> </v>
      </c>
      <c r="Q786" t="str">
        <f t="shared" si="216"/>
        <v xml:space="preserve"> </v>
      </c>
      <c r="R786" t="str">
        <f t="shared" si="217"/>
        <v xml:space="preserve"> </v>
      </c>
      <c r="S786" t="str">
        <f t="shared" si="218"/>
        <v xml:space="preserve"> </v>
      </c>
      <c r="T786">
        <f t="shared" si="219"/>
        <v>102.49999999999999</v>
      </c>
      <c r="U786" t="str">
        <f t="shared" si="220"/>
        <v xml:space="preserve"> </v>
      </c>
      <c r="V786" t="str">
        <f t="shared" si="221"/>
        <v xml:space="preserve"> </v>
      </c>
      <c r="W786" t="str">
        <f t="shared" si="222"/>
        <v xml:space="preserve"> </v>
      </c>
      <c r="X786" t="str">
        <f t="shared" si="223"/>
        <v xml:space="preserve"> </v>
      </c>
    </row>
    <row r="787" spans="1:24" x14ac:dyDescent="0.25">
      <c r="A787">
        <v>500</v>
      </c>
      <c r="B787">
        <v>903.14</v>
      </c>
      <c r="C787" t="s">
        <v>8325</v>
      </c>
      <c r="D787" t="s">
        <v>8326</v>
      </c>
      <c r="E787" t="s">
        <v>8219</v>
      </c>
      <c r="F787">
        <f t="shared" si="207"/>
        <v>180.62799999999999</v>
      </c>
      <c r="H787" t="str">
        <f t="shared" si="208"/>
        <v xml:space="preserve"> </v>
      </c>
      <c r="I787" t="str">
        <f t="shared" si="209"/>
        <v xml:space="preserve"> </v>
      </c>
      <c r="J787" t="str">
        <f t="shared" si="210"/>
        <v xml:space="preserve"> </v>
      </c>
      <c r="K787">
        <f t="shared" si="211"/>
        <v>500</v>
      </c>
      <c r="L787" t="str">
        <f t="shared" si="212"/>
        <v xml:space="preserve"> </v>
      </c>
      <c r="M787" t="str">
        <f t="shared" si="213"/>
        <v xml:space="preserve"> </v>
      </c>
      <c r="N787" t="str">
        <f t="shared" si="214"/>
        <v xml:space="preserve"> </v>
      </c>
      <c r="O787" t="str">
        <f t="shared" si="215"/>
        <v xml:space="preserve"> </v>
      </c>
      <c r="Q787" t="str">
        <f t="shared" si="216"/>
        <v xml:space="preserve"> </v>
      </c>
      <c r="R787" t="str">
        <f t="shared" si="217"/>
        <v xml:space="preserve"> </v>
      </c>
      <c r="S787" t="str">
        <f t="shared" si="218"/>
        <v xml:space="preserve"> </v>
      </c>
      <c r="T787">
        <f t="shared" si="219"/>
        <v>180.62799999999999</v>
      </c>
      <c r="U787" t="str">
        <f t="shared" si="220"/>
        <v xml:space="preserve"> </v>
      </c>
      <c r="V787" t="str">
        <f t="shared" si="221"/>
        <v xml:space="preserve"> </v>
      </c>
      <c r="W787" t="str">
        <f t="shared" si="222"/>
        <v xml:space="preserve"> </v>
      </c>
      <c r="X787" t="str">
        <f t="shared" si="223"/>
        <v xml:space="preserve"> </v>
      </c>
    </row>
    <row r="788" spans="1:24" x14ac:dyDescent="0.25">
      <c r="A788">
        <v>5000</v>
      </c>
      <c r="B788">
        <v>7140</v>
      </c>
      <c r="C788" t="s">
        <v>8325</v>
      </c>
      <c r="D788" t="s">
        <v>8326</v>
      </c>
      <c r="E788" t="s">
        <v>8219</v>
      </c>
      <c r="F788">
        <f t="shared" si="207"/>
        <v>142.79999999999998</v>
      </c>
      <c r="H788" t="str">
        <f t="shared" si="208"/>
        <v xml:space="preserve"> </v>
      </c>
      <c r="I788" t="str">
        <f t="shared" si="209"/>
        <v xml:space="preserve"> </v>
      </c>
      <c r="J788" t="str">
        <f t="shared" si="210"/>
        <v xml:space="preserve"> </v>
      </c>
      <c r="K788">
        <f t="shared" si="211"/>
        <v>5000</v>
      </c>
      <c r="L788" t="str">
        <f t="shared" si="212"/>
        <v xml:space="preserve"> </v>
      </c>
      <c r="M788" t="str">
        <f t="shared" si="213"/>
        <v xml:space="preserve"> </v>
      </c>
      <c r="N788" t="str">
        <f t="shared" si="214"/>
        <v xml:space="preserve"> </v>
      </c>
      <c r="O788" t="str">
        <f t="shared" si="215"/>
        <v xml:space="preserve"> </v>
      </c>
      <c r="Q788" t="str">
        <f t="shared" si="216"/>
        <v xml:space="preserve"> </v>
      </c>
      <c r="R788" t="str">
        <f t="shared" si="217"/>
        <v xml:space="preserve"> </v>
      </c>
      <c r="S788" t="str">
        <f t="shared" si="218"/>
        <v xml:space="preserve"> </v>
      </c>
      <c r="T788">
        <f t="shared" si="219"/>
        <v>142.79999999999998</v>
      </c>
      <c r="U788" t="str">
        <f t="shared" si="220"/>
        <v xml:space="preserve"> </v>
      </c>
      <c r="V788" t="str">
        <f t="shared" si="221"/>
        <v xml:space="preserve"> </v>
      </c>
      <c r="W788" t="str">
        <f t="shared" si="222"/>
        <v xml:space="preserve"> </v>
      </c>
      <c r="X788" t="str">
        <f t="shared" si="223"/>
        <v xml:space="preserve"> </v>
      </c>
    </row>
    <row r="789" spans="1:24" x14ac:dyDescent="0.25">
      <c r="A789">
        <v>1200</v>
      </c>
      <c r="B789">
        <v>1370</v>
      </c>
      <c r="C789" t="s">
        <v>8325</v>
      </c>
      <c r="D789" t="s">
        <v>8326</v>
      </c>
      <c r="E789" t="s">
        <v>8219</v>
      </c>
      <c r="F789">
        <f t="shared" si="207"/>
        <v>114.16666666666666</v>
      </c>
      <c r="H789" t="str">
        <f t="shared" si="208"/>
        <v xml:space="preserve"> </v>
      </c>
      <c r="I789" t="str">
        <f t="shared" si="209"/>
        <v xml:space="preserve"> </v>
      </c>
      <c r="J789" t="str">
        <f t="shared" si="210"/>
        <v xml:space="preserve"> </v>
      </c>
      <c r="K789">
        <f t="shared" si="211"/>
        <v>1200</v>
      </c>
      <c r="L789" t="str">
        <f t="shared" si="212"/>
        <v xml:space="preserve"> </v>
      </c>
      <c r="M789" t="str">
        <f t="shared" si="213"/>
        <v xml:space="preserve"> </v>
      </c>
      <c r="N789" t="str">
        <f t="shared" si="214"/>
        <v xml:space="preserve"> </v>
      </c>
      <c r="O789" t="str">
        <f t="shared" si="215"/>
        <v xml:space="preserve"> </v>
      </c>
      <c r="Q789" t="str">
        <f t="shared" si="216"/>
        <v xml:space="preserve"> </v>
      </c>
      <c r="R789" t="str">
        <f t="shared" si="217"/>
        <v xml:space="preserve"> </v>
      </c>
      <c r="S789" t="str">
        <f t="shared" si="218"/>
        <v xml:space="preserve"> </v>
      </c>
      <c r="T789">
        <f t="shared" si="219"/>
        <v>114.16666666666666</v>
      </c>
      <c r="U789" t="str">
        <f t="shared" si="220"/>
        <v xml:space="preserve"> </v>
      </c>
      <c r="V789" t="str">
        <f t="shared" si="221"/>
        <v xml:space="preserve"> </v>
      </c>
      <c r="W789" t="str">
        <f t="shared" si="222"/>
        <v xml:space="preserve"> </v>
      </c>
      <c r="X789" t="str">
        <f t="shared" si="223"/>
        <v xml:space="preserve"> </v>
      </c>
    </row>
    <row r="790" spans="1:24" x14ac:dyDescent="0.25">
      <c r="A790">
        <v>1000</v>
      </c>
      <c r="B790">
        <v>2035.05</v>
      </c>
      <c r="C790" t="s">
        <v>8325</v>
      </c>
      <c r="D790" t="s">
        <v>8326</v>
      </c>
      <c r="E790" t="s">
        <v>8219</v>
      </c>
      <c r="F790">
        <f t="shared" si="207"/>
        <v>203.505</v>
      </c>
      <c r="H790" t="str">
        <f t="shared" si="208"/>
        <v xml:space="preserve"> </v>
      </c>
      <c r="I790" t="str">
        <f t="shared" si="209"/>
        <v xml:space="preserve"> </v>
      </c>
      <c r="J790" t="str">
        <f t="shared" si="210"/>
        <v xml:space="preserve"> </v>
      </c>
      <c r="K790">
        <f t="shared" si="211"/>
        <v>1000</v>
      </c>
      <c r="L790" t="str">
        <f t="shared" si="212"/>
        <v xml:space="preserve"> </v>
      </c>
      <c r="M790" t="str">
        <f t="shared" si="213"/>
        <v xml:space="preserve"> </v>
      </c>
      <c r="N790" t="str">
        <f t="shared" si="214"/>
        <v xml:space="preserve"> </v>
      </c>
      <c r="O790" t="str">
        <f t="shared" si="215"/>
        <v xml:space="preserve"> </v>
      </c>
      <c r="Q790" t="str">
        <f t="shared" si="216"/>
        <v xml:space="preserve"> </v>
      </c>
      <c r="R790" t="str">
        <f t="shared" si="217"/>
        <v xml:space="preserve"> </v>
      </c>
      <c r="S790" t="str">
        <f t="shared" si="218"/>
        <v xml:space="preserve"> </v>
      </c>
      <c r="T790">
        <f t="shared" si="219"/>
        <v>203.505</v>
      </c>
      <c r="U790" t="str">
        <f t="shared" si="220"/>
        <v xml:space="preserve"> </v>
      </c>
      <c r="V790" t="str">
        <f t="shared" si="221"/>
        <v xml:space="preserve"> </v>
      </c>
      <c r="W790" t="str">
        <f t="shared" si="222"/>
        <v xml:space="preserve"> </v>
      </c>
      <c r="X790" t="str">
        <f t="shared" si="223"/>
        <v xml:space="preserve"> </v>
      </c>
    </row>
    <row r="791" spans="1:24" x14ac:dyDescent="0.25">
      <c r="A791">
        <v>1700</v>
      </c>
      <c r="B791">
        <v>1860</v>
      </c>
      <c r="C791" t="s">
        <v>8325</v>
      </c>
      <c r="D791" t="s">
        <v>8326</v>
      </c>
      <c r="E791" t="s">
        <v>8219</v>
      </c>
      <c r="F791">
        <f t="shared" si="207"/>
        <v>109.41176470588236</v>
      </c>
      <c r="H791" t="str">
        <f t="shared" si="208"/>
        <v xml:space="preserve"> </v>
      </c>
      <c r="I791" t="str">
        <f t="shared" si="209"/>
        <v xml:space="preserve"> </v>
      </c>
      <c r="J791" t="str">
        <f t="shared" si="210"/>
        <v xml:space="preserve"> </v>
      </c>
      <c r="K791">
        <f t="shared" si="211"/>
        <v>1700</v>
      </c>
      <c r="L791" t="str">
        <f t="shared" si="212"/>
        <v xml:space="preserve"> </v>
      </c>
      <c r="M791" t="str">
        <f t="shared" si="213"/>
        <v xml:space="preserve"> </v>
      </c>
      <c r="N791" t="str">
        <f t="shared" si="214"/>
        <v xml:space="preserve"> </v>
      </c>
      <c r="O791" t="str">
        <f t="shared" si="215"/>
        <v xml:space="preserve"> </v>
      </c>
      <c r="Q791" t="str">
        <f t="shared" si="216"/>
        <v xml:space="preserve"> </v>
      </c>
      <c r="R791" t="str">
        <f t="shared" si="217"/>
        <v xml:space="preserve"> </v>
      </c>
      <c r="S791" t="str">
        <f t="shared" si="218"/>
        <v xml:space="preserve"> </v>
      </c>
      <c r="T791">
        <f t="shared" si="219"/>
        <v>109.41176470588236</v>
      </c>
      <c r="U791" t="str">
        <f t="shared" si="220"/>
        <v xml:space="preserve"> </v>
      </c>
      <c r="V791" t="str">
        <f t="shared" si="221"/>
        <v xml:space="preserve"> </v>
      </c>
      <c r="W791" t="str">
        <f t="shared" si="222"/>
        <v xml:space="preserve"> </v>
      </c>
      <c r="X791" t="str">
        <f t="shared" si="223"/>
        <v xml:space="preserve"> </v>
      </c>
    </row>
    <row r="792" spans="1:24" x14ac:dyDescent="0.25">
      <c r="A792">
        <v>10000</v>
      </c>
      <c r="B792">
        <v>14437.46</v>
      </c>
      <c r="C792" t="s">
        <v>8325</v>
      </c>
      <c r="D792" t="s">
        <v>8326</v>
      </c>
      <c r="E792" t="s">
        <v>8219</v>
      </c>
      <c r="F792">
        <f t="shared" si="207"/>
        <v>144.37459999999999</v>
      </c>
      <c r="H792" t="str">
        <f t="shared" si="208"/>
        <v xml:space="preserve"> </v>
      </c>
      <c r="I792" t="str">
        <f t="shared" si="209"/>
        <v xml:space="preserve"> </v>
      </c>
      <c r="J792" t="str">
        <f t="shared" si="210"/>
        <v xml:space="preserve"> </v>
      </c>
      <c r="K792">
        <f t="shared" si="211"/>
        <v>10000</v>
      </c>
      <c r="L792" t="str">
        <f t="shared" si="212"/>
        <v xml:space="preserve"> </v>
      </c>
      <c r="M792" t="str">
        <f t="shared" si="213"/>
        <v xml:space="preserve"> </v>
      </c>
      <c r="N792" t="str">
        <f t="shared" si="214"/>
        <v xml:space="preserve"> </v>
      </c>
      <c r="O792" t="str">
        <f t="shared" si="215"/>
        <v xml:space="preserve"> </v>
      </c>
      <c r="Q792" t="str">
        <f t="shared" si="216"/>
        <v xml:space="preserve"> </v>
      </c>
      <c r="R792" t="str">
        <f t="shared" si="217"/>
        <v xml:space="preserve"> </v>
      </c>
      <c r="S792" t="str">
        <f t="shared" si="218"/>
        <v xml:space="preserve"> </v>
      </c>
      <c r="T792">
        <f t="shared" si="219"/>
        <v>144.37459999999999</v>
      </c>
      <c r="U792" t="str">
        <f t="shared" si="220"/>
        <v xml:space="preserve"> </v>
      </c>
      <c r="V792" t="str">
        <f t="shared" si="221"/>
        <v xml:space="preserve"> </v>
      </c>
      <c r="W792" t="str">
        <f t="shared" si="222"/>
        <v xml:space="preserve"> </v>
      </c>
      <c r="X792" t="str">
        <f t="shared" si="223"/>
        <v xml:space="preserve"> </v>
      </c>
    </row>
    <row r="793" spans="1:24" x14ac:dyDescent="0.25">
      <c r="A793">
        <v>7500</v>
      </c>
      <c r="B793">
        <v>7790</v>
      </c>
      <c r="C793" t="s">
        <v>8325</v>
      </c>
      <c r="D793" t="s">
        <v>8326</v>
      </c>
      <c r="E793" t="s">
        <v>8219</v>
      </c>
      <c r="F793">
        <f t="shared" si="207"/>
        <v>103.86666666666666</v>
      </c>
      <c r="H793" t="str">
        <f t="shared" si="208"/>
        <v xml:space="preserve"> </v>
      </c>
      <c r="I793" t="str">
        <f t="shared" si="209"/>
        <v xml:space="preserve"> </v>
      </c>
      <c r="J793" t="str">
        <f t="shared" si="210"/>
        <v xml:space="preserve"> </v>
      </c>
      <c r="K793">
        <f t="shared" si="211"/>
        <v>7500</v>
      </c>
      <c r="L793" t="str">
        <f t="shared" si="212"/>
        <v xml:space="preserve"> </v>
      </c>
      <c r="M793" t="str">
        <f t="shared" si="213"/>
        <v xml:space="preserve"> </v>
      </c>
      <c r="N793" t="str">
        <f t="shared" si="214"/>
        <v xml:space="preserve"> </v>
      </c>
      <c r="O793" t="str">
        <f t="shared" si="215"/>
        <v xml:space="preserve"> </v>
      </c>
      <c r="Q793" t="str">
        <f t="shared" si="216"/>
        <v xml:space="preserve"> </v>
      </c>
      <c r="R793" t="str">
        <f t="shared" si="217"/>
        <v xml:space="preserve"> </v>
      </c>
      <c r="S793" t="str">
        <f t="shared" si="218"/>
        <v xml:space="preserve"> </v>
      </c>
      <c r="T793">
        <f t="shared" si="219"/>
        <v>103.86666666666666</v>
      </c>
      <c r="U793" t="str">
        <f t="shared" si="220"/>
        <v xml:space="preserve"> </v>
      </c>
      <c r="V793" t="str">
        <f t="shared" si="221"/>
        <v xml:space="preserve"> </v>
      </c>
      <c r="W793" t="str">
        <f t="shared" si="222"/>
        <v xml:space="preserve"> </v>
      </c>
      <c r="X793" t="str">
        <f t="shared" si="223"/>
        <v xml:space="preserve"> </v>
      </c>
    </row>
    <row r="794" spans="1:24" x14ac:dyDescent="0.25">
      <c r="A794">
        <v>2500</v>
      </c>
      <c r="B794">
        <v>2511.11</v>
      </c>
      <c r="C794" t="s">
        <v>8325</v>
      </c>
      <c r="D794" t="s">
        <v>8326</v>
      </c>
      <c r="E794" t="s">
        <v>8219</v>
      </c>
      <c r="F794">
        <f t="shared" si="207"/>
        <v>100.44440000000002</v>
      </c>
      <c r="H794" t="str">
        <f t="shared" si="208"/>
        <v xml:space="preserve"> </v>
      </c>
      <c r="I794" t="str">
        <f t="shared" si="209"/>
        <v xml:space="preserve"> </v>
      </c>
      <c r="J794" t="str">
        <f t="shared" si="210"/>
        <v xml:space="preserve"> </v>
      </c>
      <c r="K794">
        <f t="shared" si="211"/>
        <v>2500</v>
      </c>
      <c r="L794" t="str">
        <f t="shared" si="212"/>
        <v xml:space="preserve"> </v>
      </c>
      <c r="M794" t="str">
        <f t="shared" si="213"/>
        <v xml:space="preserve"> </v>
      </c>
      <c r="N794" t="str">
        <f t="shared" si="214"/>
        <v xml:space="preserve"> </v>
      </c>
      <c r="O794" t="str">
        <f t="shared" si="215"/>
        <v xml:space="preserve"> </v>
      </c>
      <c r="Q794" t="str">
        <f t="shared" si="216"/>
        <v xml:space="preserve"> </v>
      </c>
      <c r="R794" t="str">
        <f t="shared" si="217"/>
        <v xml:space="preserve"> </v>
      </c>
      <c r="S794" t="str">
        <f t="shared" si="218"/>
        <v xml:space="preserve"> </v>
      </c>
      <c r="T794">
        <f t="shared" si="219"/>
        <v>100.44440000000002</v>
      </c>
      <c r="U794" t="str">
        <f t="shared" si="220"/>
        <v xml:space="preserve"> </v>
      </c>
      <c r="V794" t="str">
        <f t="shared" si="221"/>
        <v xml:space="preserve"> </v>
      </c>
      <c r="W794" t="str">
        <f t="shared" si="222"/>
        <v xml:space="preserve"> </v>
      </c>
      <c r="X794" t="str">
        <f t="shared" si="223"/>
        <v xml:space="preserve"> </v>
      </c>
    </row>
    <row r="795" spans="1:24" x14ac:dyDescent="0.25">
      <c r="A795">
        <v>2750</v>
      </c>
      <c r="B795">
        <v>2826.43</v>
      </c>
      <c r="C795" t="s">
        <v>8325</v>
      </c>
      <c r="D795" t="s">
        <v>8326</v>
      </c>
      <c r="E795" t="s">
        <v>8219</v>
      </c>
      <c r="F795">
        <f t="shared" si="207"/>
        <v>102.77927272727271</v>
      </c>
      <c r="H795" t="str">
        <f t="shared" si="208"/>
        <v xml:space="preserve"> </v>
      </c>
      <c r="I795" t="str">
        <f t="shared" si="209"/>
        <v xml:space="preserve"> </v>
      </c>
      <c r="J795" t="str">
        <f t="shared" si="210"/>
        <v xml:space="preserve"> </v>
      </c>
      <c r="K795">
        <f t="shared" si="211"/>
        <v>2750</v>
      </c>
      <c r="L795" t="str">
        <f t="shared" si="212"/>
        <v xml:space="preserve"> </v>
      </c>
      <c r="M795" t="str">
        <f t="shared" si="213"/>
        <v xml:space="preserve"> </v>
      </c>
      <c r="N795" t="str">
        <f t="shared" si="214"/>
        <v xml:space="preserve"> </v>
      </c>
      <c r="O795" t="str">
        <f t="shared" si="215"/>
        <v xml:space="preserve"> </v>
      </c>
      <c r="Q795" t="str">
        <f t="shared" si="216"/>
        <v xml:space="preserve"> </v>
      </c>
      <c r="R795" t="str">
        <f t="shared" si="217"/>
        <v xml:space="preserve"> </v>
      </c>
      <c r="S795" t="str">
        <f t="shared" si="218"/>
        <v xml:space="preserve"> </v>
      </c>
      <c r="T795">
        <f t="shared" si="219"/>
        <v>102.77927272727271</v>
      </c>
      <c r="U795" t="str">
        <f t="shared" si="220"/>
        <v xml:space="preserve"> </v>
      </c>
      <c r="V795" t="str">
        <f t="shared" si="221"/>
        <v xml:space="preserve"> </v>
      </c>
      <c r="W795" t="str">
        <f t="shared" si="222"/>
        <v xml:space="preserve"> </v>
      </c>
      <c r="X795" t="str">
        <f t="shared" si="223"/>
        <v xml:space="preserve"> </v>
      </c>
    </row>
    <row r="796" spans="1:24" x14ac:dyDescent="0.25">
      <c r="A796">
        <v>8000</v>
      </c>
      <c r="B796">
        <v>8425</v>
      </c>
      <c r="C796" t="s">
        <v>8325</v>
      </c>
      <c r="D796" t="s">
        <v>8326</v>
      </c>
      <c r="E796" t="s">
        <v>8219</v>
      </c>
      <c r="F796">
        <f t="shared" si="207"/>
        <v>105.31250000000001</v>
      </c>
      <c r="H796" t="str">
        <f t="shared" si="208"/>
        <v xml:space="preserve"> </v>
      </c>
      <c r="I796" t="str">
        <f t="shared" si="209"/>
        <v xml:space="preserve"> </v>
      </c>
      <c r="J796" t="str">
        <f t="shared" si="210"/>
        <v xml:space="preserve"> </v>
      </c>
      <c r="K796">
        <f t="shared" si="211"/>
        <v>8000</v>
      </c>
      <c r="L796" t="str">
        <f t="shared" si="212"/>
        <v xml:space="preserve"> </v>
      </c>
      <c r="M796" t="str">
        <f t="shared" si="213"/>
        <v xml:space="preserve"> </v>
      </c>
      <c r="N796" t="str">
        <f t="shared" si="214"/>
        <v xml:space="preserve"> </v>
      </c>
      <c r="O796" t="str">
        <f t="shared" si="215"/>
        <v xml:space="preserve"> </v>
      </c>
      <c r="Q796" t="str">
        <f t="shared" si="216"/>
        <v xml:space="preserve"> </v>
      </c>
      <c r="R796" t="str">
        <f t="shared" si="217"/>
        <v xml:space="preserve"> </v>
      </c>
      <c r="S796" t="str">
        <f t="shared" si="218"/>
        <v xml:space="preserve"> </v>
      </c>
      <c r="T796">
        <f t="shared" si="219"/>
        <v>105.31250000000001</v>
      </c>
      <c r="U796" t="str">
        <f t="shared" si="220"/>
        <v xml:space="preserve"> </v>
      </c>
      <c r="V796" t="str">
        <f t="shared" si="221"/>
        <v xml:space="preserve"> </v>
      </c>
      <c r="W796" t="str">
        <f t="shared" si="222"/>
        <v xml:space="preserve"> </v>
      </c>
      <c r="X796" t="str">
        <f t="shared" si="223"/>
        <v xml:space="preserve"> </v>
      </c>
    </row>
    <row r="797" spans="1:24" x14ac:dyDescent="0.25">
      <c r="A797">
        <v>14000</v>
      </c>
      <c r="B797">
        <v>15650</v>
      </c>
      <c r="C797" t="s">
        <v>8325</v>
      </c>
      <c r="D797" t="s">
        <v>8326</v>
      </c>
      <c r="E797" t="s">
        <v>8219</v>
      </c>
      <c r="F797">
        <f t="shared" si="207"/>
        <v>111.78571428571429</v>
      </c>
      <c r="H797" t="str">
        <f t="shared" si="208"/>
        <v xml:space="preserve"> </v>
      </c>
      <c r="I797" t="str">
        <f t="shared" si="209"/>
        <v xml:space="preserve"> </v>
      </c>
      <c r="J797" t="str">
        <f t="shared" si="210"/>
        <v xml:space="preserve"> </v>
      </c>
      <c r="K797">
        <f t="shared" si="211"/>
        <v>14000</v>
      </c>
      <c r="L797" t="str">
        <f t="shared" si="212"/>
        <v xml:space="preserve"> </v>
      </c>
      <c r="M797" t="str">
        <f t="shared" si="213"/>
        <v xml:space="preserve"> </v>
      </c>
      <c r="N797" t="str">
        <f t="shared" si="214"/>
        <v xml:space="preserve"> </v>
      </c>
      <c r="O797" t="str">
        <f t="shared" si="215"/>
        <v xml:space="preserve"> </v>
      </c>
      <c r="Q797" t="str">
        <f t="shared" si="216"/>
        <v xml:space="preserve"> </v>
      </c>
      <c r="R797" t="str">
        <f t="shared" si="217"/>
        <v xml:space="preserve"> </v>
      </c>
      <c r="S797" t="str">
        <f t="shared" si="218"/>
        <v xml:space="preserve"> </v>
      </c>
      <c r="T797">
        <f t="shared" si="219"/>
        <v>111.78571428571429</v>
      </c>
      <c r="U797" t="str">
        <f t="shared" si="220"/>
        <v xml:space="preserve"> </v>
      </c>
      <c r="V797" t="str">
        <f t="shared" si="221"/>
        <v xml:space="preserve"> </v>
      </c>
      <c r="W797" t="str">
        <f t="shared" si="222"/>
        <v xml:space="preserve"> </v>
      </c>
      <c r="X797" t="str">
        <f t="shared" si="223"/>
        <v xml:space="preserve"> </v>
      </c>
    </row>
    <row r="798" spans="1:24" x14ac:dyDescent="0.25">
      <c r="A798">
        <v>10000</v>
      </c>
      <c r="B798">
        <v>10135</v>
      </c>
      <c r="C798" t="s">
        <v>8325</v>
      </c>
      <c r="D798" t="s">
        <v>8326</v>
      </c>
      <c r="E798" t="s">
        <v>8219</v>
      </c>
      <c r="F798">
        <f t="shared" si="207"/>
        <v>101.35000000000001</v>
      </c>
      <c r="H798" t="str">
        <f t="shared" si="208"/>
        <v xml:space="preserve"> </v>
      </c>
      <c r="I798" t="str">
        <f t="shared" si="209"/>
        <v xml:space="preserve"> </v>
      </c>
      <c r="J798" t="str">
        <f t="shared" si="210"/>
        <v xml:space="preserve"> </v>
      </c>
      <c r="K798">
        <f t="shared" si="211"/>
        <v>10000</v>
      </c>
      <c r="L798" t="str">
        <f t="shared" si="212"/>
        <v xml:space="preserve"> </v>
      </c>
      <c r="M798" t="str">
        <f t="shared" si="213"/>
        <v xml:space="preserve"> </v>
      </c>
      <c r="N798" t="str">
        <f t="shared" si="214"/>
        <v xml:space="preserve"> </v>
      </c>
      <c r="O798" t="str">
        <f t="shared" si="215"/>
        <v xml:space="preserve"> </v>
      </c>
      <c r="Q798" t="str">
        <f t="shared" si="216"/>
        <v xml:space="preserve"> </v>
      </c>
      <c r="R798" t="str">
        <f t="shared" si="217"/>
        <v xml:space="preserve"> </v>
      </c>
      <c r="S798" t="str">
        <f t="shared" si="218"/>
        <v xml:space="preserve"> </v>
      </c>
      <c r="T798">
        <f t="shared" si="219"/>
        <v>101.35000000000001</v>
      </c>
      <c r="U798" t="str">
        <f t="shared" si="220"/>
        <v xml:space="preserve"> </v>
      </c>
      <c r="V798" t="str">
        <f t="shared" si="221"/>
        <v xml:space="preserve"> </v>
      </c>
      <c r="W798" t="str">
        <f t="shared" si="222"/>
        <v xml:space="preserve"> </v>
      </c>
      <c r="X798" t="str">
        <f t="shared" si="223"/>
        <v xml:space="preserve"> </v>
      </c>
    </row>
    <row r="799" spans="1:24" x14ac:dyDescent="0.25">
      <c r="A799">
        <v>3000</v>
      </c>
      <c r="B799">
        <v>3226</v>
      </c>
      <c r="C799" t="s">
        <v>8325</v>
      </c>
      <c r="D799" t="s">
        <v>8326</v>
      </c>
      <c r="E799" t="s">
        <v>8219</v>
      </c>
      <c r="F799">
        <f t="shared" si="207"/>
        <v>107.53333333333333</v>
      </c>
      <c r="H799" t="str">
        <f t="shared" si="208"/>
        <v xml:space="preserve"> </v>
      </c>
      <c r="I799" t="str">
        <f t="shared" si="209"/>
        <v xml:space="preserve"> </v>
      </c>
      <c r="J799" t="str">
        <f t="shared" si="210"/>
        <v xml:space="preserve"> </v>
      </c>
      <c r="K799">
        <f t="shared" si="211"/>
        <v>3000</v>
      </c>
      <c r="L799" t="str">
        <f t="shared" si="212"/>
        <v xml:space="preserve"> </v>
      </c>
      <c r="M799" t="str">
        <f t="shared" si="213"/>
        <v xml:space="preserve"> </v>
      </c>
      <c r="N799" t="str">
        <f t="shared" si="214"/>
        <v xml:space="preserve"> </v>
      </c>
      <c r="O799" t="str">
        <f t="shared" si="215"/>
        <v xml:space="preserve"> </v>
      </c>
      <c r="Q799" t="str">
        <f t="shared" si="216"/>
        <v xml:space="preserve"> </v>
      </c>
      <c r="R799" t="str">
        <f t="shared" si="217"/>
        <v xml:space="preserve"> </v>
      </c>
      <c r="S799" t="str">
        <f t="shared" si="218"/>
        <v xml:space="preserve"> </v>
      </c>
      <c r="T799">
        <f t="shared" si="219"/>
        <v>107.53333333333333</v>
      </c>
      <c r="U799" t="str">
        <f t="shared" si="220"/>
        <v xml:space="preserve"> </v>
      </c>
      <c r="V799" t="str">
        <f t="shared" si="221"/>
        <v xml:space="preserve"> </v>
      </c>
      <c r="W799" t="str">
        <f t="shared" si="222"/>
        <v xml:space="preserve"> </v>
      </c>
      <c r="X799" t="str">
        <f t="shared" si="223"/>
        <v xml:space="preserve"> </v>
      </c>
    </row>
    <row r="800" spans="1:24" x14ac:dyDescent="0.25">
      <c r="A800">
        <v>3500</v>
      </c>
      <c r="B800">
        <v>4021</v>
      </c>
      <c r="C800" t="s">
        <v>8325</v>
      </c>
      <c r="D800" t="s">
        <v>8326</v>
      </c>
      <c r="E800" t="s">
        <v>8219</v>
      </c>
      <c r="F800">
        <f t="shared" si="207"/>
        <v>114.88571428571429</v>
      </c>
      <c r="H800" t="str">
        <f t="shared" si="208"/>
        <v xml:space="preserve"> </v>
      </c>
      <c r="I800" t="str">
        <f t="shared" si="209"/>
        <v xml:space="preserve"> </v>
      </c>
      <c r="J800" t="str">
        <f t="shared" si="210"/>
        <v xml:space="preserve"> </v>
      </c>
      <c r="K800">
        <f t="shared" si="211"/>
        <v>3500</v>
      </c>
      <c r="L800" t="str">
        <f t="shared" si="212"/>
        <v xml:space="preserve"> </v>
      </c>
      <c r="M800" t="str">
        <f t="shared" si="213"/>
        <v xml:space="preserve"> </v>
      </c>
      <c r="N800" t="str">
        <f t="shared" si="214"/>
        <v xml:space="preserve"> </v>
      </c>
      <c r="O800" t="str">
        <f t="shared" si="215"/>
        <v xml:space="preserve"> </v>
      </c>
      <c r="Q800" t="str">
        <f t="shared" si="216"/>
        <v xml:space="preserve"> </v>
      </c>
      <c r="R800" t="str">
        <f t="shared" si="217"/>
        <v xml:space="preserve"> </v>
      </c>
      <c r="S800" t="str">
        <f t="shared" si="218"/>
        <v xml:space="preserve"> </v>
      </c>
      <c r="T800">
        <f t="shared" si="219"/>
        <v>114.88571428571429</v>
      </c>
      <c r="U800" t="str">
        <f t="shared" si="220"/>
        <v xml:space="preserve"> </v>
      </c>
      <c r="V800" t="str">
        <f t="shared" si="221"/>
        <v xml:space="preserve"> </v>
      </c>
      <c r="W800" t="str">
        <f t="shared" si="222"/>
        <v xml:space="preserve"> </v>
      </c>
      <c r="X800" t="str">
        <f t="shared" si="223"/>
        <v xml:space="preserve"> </v>
      </c>
    </row>
    <row r="801" spans="1:24" x14ac:dyDescent="0.25">
      <c r="A801">
        <v>5000</v>
      </c>
      <c r="B801">
        <v>5001</v>
      </c>
      <c r="C801" t="s">
        <v>8325</v>
      </c>
      <c r="D801" t="s">
        <v>8326</v>
      </c>
      <c r="E801" t="s">
        <v>8219</v>
      </c>
      <c r="F801">
        <f t="shared" si="207"/>
        <v>100.02</v>
      </c>
      <c r="H801" t="str">
        <f t="shared" si="208"/>
        <v xml:space="preserve"> </v>
      </c>
      <c r="I801" t="str">
        <f t="shared" si="209"/>
        <v xml:space="preserve"> </v>
      </c>
      <c r="J801" t="str">
        <f t="shared" si="210"/>
        <v xml:space="preserve"> </v>
      </c>
      <c r="K801">
        <f t="shared" si="211"/>
        <v>5000</v>
      </c>
      <c r="L801" t="str">
        <f t="shared" si="212"/>
        <v xml:space="preserve"> </v>
      </c>
      <c r="M801" t="str">
        <f t="shared" si="213"/>
        <v xml:space="preserve"> </v>
      </c>
      <c r="N801" t="str">
        <f t="shared" si="214"/>
        <v xml:space="preserve"> </v>
      </c>
      <c r="O801" t="str">
        <f t="shared" si="215"/>
        <v xml:space="preserve"> </v>
      </c>
      <c r="Q801" t="str">
        <f t="shared" si="216"/>
        <v xml:space="preserve"> </v>
      </c>
      <c r="R801" t="str">
        <f t="shared" si="217"/>
        <v xml:space="preserve"> </v>
      </c>
      <c r="S801" t="str">
        <f t="shared" si="218"/>
        <v xml:space="preserve"> </v>
      </c>
      <c r="T801">
        <f t="shared" si="219"/>
        <v>100.02</v>
      </c>
      <c r="U801" t="str">
        <f t="shared" si="220"/>
        <v xml:space="preserve"> </v>
      </c>
      <c r="V801" t="str">
        <f t="shared" si="221"/>
        <v xml:space="preserve"> </v>
      </c>
      <c r="W801" t="str">
        <f t="shared" si="222"/>
        <v xml:space="preserve"> </v>
      </c>
      <c r="X801" t="str">
        <f t="shared" si="223"/>
        <v xml:space="preserve"> </v>
      </c>
    </row>
    <row r="802" spans="1:24" x14ac:dyDescent="0.25">
      <c r="A802">
        <v>1500</v>
      </c>
      <c r="B802">
        <v>2282</v>
      </c>
      <c r="C802" t="s">
        <v>8325</v>
      </c>
      <c r="D802" t="s">
        <v>8326</v>
      </c>
      <c r="E802" t="s">
        <v>8219</v>
      </c>
      <c r="F802">
        <f t="shared" si="207"/>
        <v>152.13333333333335</v>
      </c>
      <c r="H802" t="str">
        <f t="shared" si="208"/>
        <v xml:space="preserve"> </v>
      </c>
      <c r="I802" t="str">
        <f t="shared" si="209"/>
        <v xml:space="preserve"> </v>
      </c>
      <c r="J802" t="str">
        <f t="shared" si="210"/>
        <v xml:space="preserve"> </v>
      </c>
      <c r="K802">
        <f t="shared" si="211"/>
        <v>1500</v>
      </c>
      <c r="L802" t="str">
        <f t="shared" si="212"/>
        <v xml:space="preserve"> </v>
      </c>
      <c r="M802" t="str">
        <f t="shared" si="213"/>
        <v xml:space="preserve"> </v>
      </c>
      <c r="N802" t="str">
        <f t="shared" si="214"/>
        <v xml:space="preserve"> </v>
      </c>
      <c r="O802" t="str">
        <f t="shared" si="215"/>
        <v xml:space="preserve"> </v>
      </c>
      <c r="Q802" t="str">
        <f t="shared" si="216"/>
        <v xml:space="preserve"> </v>
      </c>
      <c r="R802" t="str">
        <f t="shared" si="217"/>
        <v xml:space="preserve"> </v>
      </c>
      <c r="S802" t="str">
        <f t="shared" si="218"/>
        <v xml:space="preserve"> </v>
      </c>
      <c r="T802">
        <f t="shared" si="219"/>
        <v>152.13333333333335</v>
      </c>
      <c r="U802" t="str">
        <f t="shared" si="220"/>
        <v xml:space="preserve"> </v>
      </c>
      <c r="V802" t="str">
        <f t="shared" si="221"/>
        <v xml:space="preserve"> </v>
      </c>
      <c r="W802" t="str">
        <f t="shared" si="222"/>
        <v xml:space="preserve"> </v>
      </c>
      <c r="X802" t="str">
        <f t="shared" si="223"/>
        <v xml:space="preserve"> </v>
      </c>
    </row>
    <row r="803" spans="1:24" x14ac:dyDescent="0.25">
      <c r="A803">
        <v>2000</v>
      </c>
      <c r="B803">
        <v>2230.4299999999998</v>
      </c>
      <c r="C803" t="s">
        <v>8325</v>
      </c>
      <c r="D803" t="s">
        <v>8326</v>
      </c>
      <c r="E803" t="s">
        <v>8219</v>
      </c>
      <c r="F803">
        <f t="shared" si="207"/>
        <v>111.52149999999999</v>
      </c>
      <c r="H803" t="str">
        <f t="shared" si="208"/>
        <v xml:space="preserve"> </v>
      </c>
      <c r="I803" t="str">
        <f t="shared" si="209"/>
        <v xml:space="preserve"> </v>
      </c>
      <c r="J803" t="str">
        <f t="shared" si="210"/>
        <v xml:space="preserve"> </v>
      </c>
      <c r="K803">
        <f t="shared" si="211"/>
        <v>2000</v>
      </c>
      <c r="L803" t="str">
        <f t="shared" si="212"/>
        <v xml:space="preserve"> </v>
      </c>
      <c r="M803" t="str">
        <f t="shared" si="213"/>
        <v xml:space="preserve"> </v>
      </c>
      <c r="N803" t="str">
        <f t="shared" si="214"/>
        <v xml:space="preserve"> </v>
      </c>
      <c r="O803" t="str">
        <f t="shared" si="215"/>
        <v xml:space="preserve"> </v>
      </c>
      <c r="Q803" t="str">
        <f t="shared" si="216"/>
        <v xml:space="preserve"> </v>
      </c>
      <c r="R803" t="str">
        <f t="shared" si="217"/>
        <v xml:space="preserve"> </v>
      </c>
      <c r="S803" t="str">
        <f t="shared" si="218"/>
        <v xml:space="preserve"> </v>
      </c>
      <c r="T803">
        <f t="shared" si="219"/>
        <v>111.52149999999999</v>
      </c>
      <c r="U803" t="str">
        <f t="shared" si="220"/>
        <v xml:space="preserve"> </v>
      </c>
      <c r="V803" t="str">
        <f t="shared" si="221"/>
        <v xml:space="preserve"> </v>
      </c>
      <c r="W803" t="str">
        <f t="shared" si="222"/>
        <v xml:space="preserve"> </v>
      </c>
      <c r="X803" t="str">
        <f t="shared" si="223"/>
        <v xml:space="preserve"> </v>
      </c>
    </row>
    <row r="804" spans="1:24" x14ac:dyDescent="0.25">
      <c r="A804">
        <v>6000</v>
      </c>
      <c r="B804">
        <v>6080</v>
      </c>
      <c r="C804" t="s">
        <v>8325</v>
      </c>
      <c r="D804" t="s">
        <v>8326</v>
      </c>
      <c r="E804" t="s">
        <v>8219</v>
      </c>
      <c r="F804">
        <f t="shared" si="207"/>
        <v>101.33333333333334</v>
      </c>
      <c r="H804" t="str">
        <f t="shared" si="208"/>
        <v xml:space="preserve"> </v>
      </c>
      <c r="I804" t="str">
        <f t="shared" si="209"/>
        <v xml:space="preserve"> </v>
      </c>
      <c r="J804" t="str">
        <f t="shared" si="210"/>
        <v xml:space="preserve"> </v>
      </c>
      <c r="K804">
        <f t="shared" si="211"/>
        <v>6000</v>
      </c>
      <c r="L804" t="str">
        <f t="shared" si="212"/>
        <v xml:space="preserve"> </v>
      </c>
      <c r="M804" t="str">
        <f t="shared" si="213"/>
        <v xml:space="preserve"> </v>
      </c>
      <c r="N804" t="str">
        <f t="shared" si="214"/>
        <v xml:space="preserve"> </v>
      </c>
      <c r="O804" t="str">
        <f t="shared" si="215"/>
        <v xml:space="preserve"> </v>
      </c>
      <c r="Q804" t="str">
        <f t="shared" si="216"/>
        <v xml:space="preserve"> </v>
      </c>
      <c r="R804" t="str">
        <f t="shared" si="217"/>
        <v xml:space="preserve"> </v>
      </c>
      <c r="S804" t="str">
        <f t="shared" si="218"/>
        <v xml:space="preserve"> </v>
      </c>
      <c r="T804">
        <f t="shared" si="219"/>
        <v>101.33333333333334</v>
      </c>
      <c r="U804" t="str">
        <f t="shared" si="220"/>
        <v xml:space="preserve"> </v>
      </c>
      <c r="V804" t="str">
        <f t="shared" si="221"/>
        <v xml:space="preserve"> </v>
      </c>
      <c r="W804" t="str">
        <f t="shared" si="222"/>
        <v xml:space="preserve"> </v>
      </c>
      <c r="X804" t="str">
        <f t="shared" si="223"/>
        <v xml:space="preserve"> </v>
      </c>
    </row>
    <row r="805" spans="1:24" x14ac:dyDescent="0.25">
      <c r="A805">
        <v>2300</v>
      </c>
      <c r="B805">
        <v>2835</v>
      </c>
      <c r="C805" t="s">
        <v>8325</v>
      </c>
      <c r="D805" t="s">
        <v>8326</v>
      </c>
      <c r="E805" t="s">
        <v>8219</v>
      </c>
      <c r="F805">
        <f t="shared" si="207"/>
        <v>123.2608695652174</v>
      </c>
      <c r="H805" t="str">
        <f t="shared" si="208"/>
        <v xml:space="preserve"> </v>
      </c>
      <c r="I805" t="str">
        <f t="shared" si="209"/>
        <v xml:space="preserve"> </v>
      </c>
      <c r="J805" t="str">
        <f t="shared" si="210"/>
        <v xml:space="preserve"> </v>
      </c>
      <c r="K805">
        <f t="shared" si="211"/>
        <v>2300</v>
      </c>
      <c r="L805" t="str">
        <f t="shared" si="212"/>
        <v xml:space="preserve"> </v>
      </c>
      <c r="M805" t="str">
        <f t="shared" si="213"/>
        <v xml:space="preserve"> </v>
      </c>
      <c r="N805" t="str">
        <f t="shared" si="214"/>
        <v xml:space="preserve"> </v>
      </c>
      <c r="O805" t="str">
        <f t="shared" si="215"/>
        <v xml:space="preserve"> </v>
      </c>
      <c r="Q805" t="str">
        <f t="shared" si="216"/>
        <v xml:space="preserve"> </v>
      </c>
      <c r="R805" t="str">
        <f t="shared" si="217"/>
        <v xml:space="preserve"> </v>
      </c>
      <c r="S805" t="str">
        <f t="shared" si="218"/>
        <v xml:space="preserve"> </v>
      </c>
      <c r="T805">
        <f t="shared" si="219"/>
        <v>123.2608695652174</v>
      </c>
      <c r="U805" t="str">
        <f t="shared" si="220"/>
        <v xml:space="preserve"> </v>
      </c>
      <c r="V805" t="str">
        <f t="shared" si="221"/>
        <v xml:space="preserve"> </v>
      </c>
      <c r="W805" t="str">
        <f t="shared" si="222"/>
        <v xml:space="preserve"> </v>
      </c>
      <c r="X805" t="str">
        <f t="shared" si="223"/>
        <v xml:space="preserve"> </v>
      </c>
    </row>
    <row r="806" spans="1:24" x14ac:dyDescent="0.25">
      <c r="A806">
        <v>5500</v>
      </c>
      <c r="B806">
        <v>5500</v>
      </c>
      <c r="C806" t="s">
        <v>8325</v>
      </c>
      <c r="D806" t="s">
        <v>8326</v>
      </c>
      <c r="E806" t="s">
        <v>8219</v>
      </c>
      <c r="F806">
        <f t="shared" si="207"/>
        <v>100</v>
      </c>
      <c r="H806" t="str">
        <f t="shared" si="208"/>
        <v xml:space="preserve"> </v>
      </c>
      <c r="I806" t="str">
        <f t="shared" si="209"/>
        <v xml:space="preserve"> </v>
      </c>
      <c r="J806" t="str">
        <f t="shared" si="210"/>
        <v xml:space="preserve"> </v>
      </c>
      <c r="K806">
        <f t="shared" si="211"/>
        <v>5500</v>
      </c>
      <c r="L806" t="str">
        <f t="shared" si="212"/>
        <v xml:space="preserve"> </v>
      </c>
      <c r="M806" t="str">
        <f t="shared" si="213"/>
        <v xml:space="preserve"> </v>
      </c>
      <c r="N806" t="str">
        <f t="shared" si="214"/>
        <v xml:space="preserve"> </v>
      </c>
      <c r="O806" t="str">
        <f t="shared" si="215"/>
        <v xml:space="preserve"> </v>
      </c>
      <c r="Q806" t="str">
        <f t="shared" si="216"/>
        <v xml:space="preserve"> </v>
      </c>
      <c r="R806" t="str">
        <f t="shared" si="217"/>
        <v xml:space="preserve"> </v>
      </c>
      <c r="S806" t="str">
        <f t="shared" si="218"/>
        <v xml:space="preserve"> </v>
      </c>
      <c r="T806">
        <f t="shared" si="219"/>
        <v>100</v>
      </c>
      <c r="U806" t="str">
        <f t="shared" si="220"/>
        <v xml:space="preserve"> </v>
      </c>
      <c r="V806" t="str">
        <f t="shared" si="221"/>
        <v xml:space="preserve"> </v>
      </c>
      <c r="W806" t="str">
        <f t="shared" si="222"/>
        <v xml:space="preserve"> </v>
      </c>
      <c r="X806" t="str">
        <f t="shared" si="223"/>
        <v xml:space="preserve"> </v>
      </c>
    </row>
    <row r="807" spans="1:24" x14ac:dyDescent="0.25">
      <c r="A807">
        <v>3000</v>
      </c>
      <c r="B807">
        <v>3150</v>
      </c>
      <c r="C807" t="s">
        <v>8325</v>
      </c>
      <c r="D807" t="s">
        <v>8326</v>
      </c>
      <c r="E807" t="s">
        <v>8219</v>
      </c>
      <c r="F807">
        <f t="shared" si="207"/>
        <v>105</v>
      </c>
      <c r="H807" t="str">
        <f t="shared" si="208"/>
        <v xml:space="preserve"> </v>
      </c>
      <c r="I807" t="str">
        <f t="shared" si="209"/>
        <v xml:space="preserve"> </v>
      </c>
      <c r="J807" t="str">
        <f t="shared" si="210"/>
        <v xml:space="preserve"> </v>
      </c>
      <c r="K807">
        <f t="shared" si="211"/>
        <v>3000</v>
      </c>
      <c r="L807" t="str">
        <f t="shared" si="212"/>
        <v xml:space="preserve"> </v>
      </c>
      <c r="M807" t="str">
        <f t="shared" si="213"/>
        <v xml:space="preserve"> </v>
      </c>
      <c r="N807" t="str">
        <f t="shared" si="214"/>
        <v xml:space="preserve"> </v>
      </c>
      <c r="O807" t="str">
        <f t="shared" si="215"/>
        <v xml:space="preserve"> </v>
      </c>
      <c r="Q807" t="str">
        <f t="shared" si="216"/>
        <v xml:space="preserve"> </v>
      </c>
      <c r="R807" t="str">
        <f t="shared" si="217"/>
        <v xml:space="preserve"> </v>
      </c>
      <c r="S807" t="str">
        <f t="shared" si="218"/>
        <v xml:space="preserve"> </v>
      </c>
      <c r="T807">
        <f t="shared" si="219"/>
        <v>105</v>
      </c>
      <c r="U807" t="str">
        <f t="shared" si="220"/>
        <v xml:space="preserve"> </v>
      </c>
      <c r="V807" t="str">
        <f t="shared" si="221"/>
        <v xml:space="preserve"> </v>
      </c>
      <c r="W807" t="str">
        <f t="shared" si="222"/>
        <v xml:space="preserve"> </v>
      </c>
      <c r="X807" t="str">
        <f t="shared" si="223"/>
        <v xml:space="preserve"> </v>
      </c>
    </row>
    <row r="808" spans="1:24" x14ac:dyDescent="0.25">
      <c r="A808">
        <v>8000</v>
      </c>
      <c r="B808">
        <v>8355</v>
      </c>
      <c r="C808" t="s">
        <v>8325</v>
      </c>
      <c r="D808" t="s">
        <v>8326</v>
      </c>
      <c r="E808" t="s">
        <v>8219</v>
      </c>
      <c r="F808">
        <f t="shared" si="207"/>
        <v>104.4375</v>
      </c>
      <c r="H808" t="str">
        <f t="shared" si="208"/>
        <v xml:space="preserve"> </v>
      </c>
      <c r="I808" t="str">
        <f t="shared" si="209"/>
        <v xml:space="preserve"> </v>
      </c>
      <c r="J808" t="str">
        <f t="shared" si="210"/>
        <v xml:space="preserve"> </v>
      </c>
      <c r="K808">
        <f t="shared" si="211"/>
        <v>8000</v>
      </c>
      <c r="L808" t="str">
        <f t="shared" si="212"/>
        <v xml:space="preserve"> </v>
      </c>
      <c r="M808" t="str">
        <f t="shared" si="213"/>
        <v xml:space="preserve"> </v>
      </c>
      <c r="N808" t="str">
        <f t="shared" si="214"/>
        <v xml:space="preserve"> </v>
      </c>
      <c r="O808" t="str">
        <f t="shared" si="215"/>
        <v xml:space="preserve"> </v>
      </c>
      <c r="Q808" t="str">
        <f t="shared" si="216"/>
        <v xml:space="preserve"> </v>
      </c>
      <c r="R808" t="str">
        <f t="shared" si="217"/>
        <v xml:space="preserve"> </v>
      </c>
      <c r="S808" t="str">
        <f t="shared" si="218"/>
        <v xml:space="preserve"> </v>
      </c>
      <c r="T808">
        <f t="shared" si="219"/>
        <v>104.4375</v>
      </c>
      <c r="U808" t="str">
        <f t="shared" si="220"/>
        <v xml:space="preserve"> </v>
      </c>
      <c r="V808" t="str">
        <f t="shared" si="221"/>
        <v xml:space="preserve"> </v>
      </c>
      <c r="W808" t="str">
        <f t="shared" si="222"/>
        <v xml:space="preserve"> </v>
      </c>
      <c r="X808" t="str">
        <f t="shared" si="223"/>
        <v xml:space="preserve"> </v>
      </c>
    </row>
    <row r="809" spans="1:24" x14ac:dyDescent="0.25">
      <c r="A809">
        <v>4000</v>
      </c>
      <c r="B809">
        <v>4205</v>
      </c>
      <c r="C809" t="s">
        <v>8325</v>
      </c>
      <c r="D809" t="s">
        <v>8326</v>
      </c>
      <c r="E809" t="s">
        <v>8219</v>
      </c>
      <c r="F809">
        <f t="shared" si="207"/>
        <v>105.125</v>
      </c>
      <c r="H809" t="str">
        <f t="shared" si="208"/>
        <v xml:space="preserve"> </v>
      </c>
      <c r="I809" t="str">
        <f t="shared" si="209"/>
        <v xml:space="preserve"> </v>
      </c>
      <c r="J809" t="str">
        <f t="shared" si="210"/>
        <v xml:space="preserve"> </v>
      </c>
      <c r="K809">
        <f t="shared" si="211"/>
        <v>4000</v>
      </c>
      <c r="L809" t="str">
        <f t="shared" si="212"/>
        <v xml:space="preserve"> </v>
      </c>
      <c r="M809" t="str">
        <f t="shared" si="213"/>
        <v xml:space="preserve"> </v>
      </c>
      <c r="N809" t="str">
        <f t="shared" si="214"/>
        <v xml:space="preserve"> </v>
      </c>
      <c r="O809" t="str">
        <f t="shared" si="215"/>
        <v xml:space="preserve"> </v>
      </c>
      <c r="Q809" t="str">
        <f t="shared" si="216"/>
        <v xml:space="preserve"> </v>
      </c>
      <c r="R809" t="str">
        <f t="shared" si="217"/>
        <v xml:space="preserve"> </v>
      </c>
      <c r="S809" t="str">
        <f t="shared" si="218"/>
        <v xml:space="preserve"> </v>
      </c>
      <c r="T809">
        <f t="shared" si="219"/>
        <v>105.125</v>
      </c>
      <c r="U809" t="str">
        <f t="shared" si="220"/>
        <v xml:space="preserve"> </v>
      </c>
      <c r="V809" t="str">
        <f t="shared" si="221"/>
        <v xml:space="preserve"> </v>
      </c>
      <c r="W809" t="str">
        <f t="shared" si="222"/>
        <v xml:space="preserve"> </v>
      </c>
      <c r="X809" t="str">
        <f t="shared" si="223"/>
        <v xml:space="preserve"> </v>
      </c>
    </row>
    <row r="810" spans="1:24" x14ac:dyDescent="0.25">
      <c r="A810">
        <v>4500</v>
      </c>
      <c r="B810">
        <v>4500</v>
      </c>
      <c r="C810" t="s">
        <v>8325</v>
      </c>
      <c r="D810" t="s">
        <v>8326</v>
      </c>
      <c r="E810" t="s">
        <v>8219</v>
      </c>
      <c r="F810">
        <f t="shared" si="207"/>
        <v>100</v>
      </c>
      <c r="H810" t="str">
        <f t="shared" si="208"/>
        <v xml:space="preserve"> </v>
      </c>
      <c r="I810" t="str">
        <f t="shared" si="209"/>
        <v xml:space="preserve"> </v>
      </c>
      <c r="J810" t="str">
        <f t="shared" si="210"/>
        <v xml:space="preserve"> </v>
      </c>
      <c r="K810">
        <f t="shared" si="211"/>
        <v>4500</v>
      </c>
      <c r="L810" t="str">
        <f t="shared" si="212"/>
        <v xml:space="preserve"> </v>
      </c>
      <c r="M810" t="str">
        <f t="shared" si="213"/>
        <v xml:space="preserve"> </v>
      </c>
      <c r="N810" t="str">
        <f t="shared" si="214"/>
        <v xml:space="preserve"> </v>
      </c>
      <c r="O810" t="str">
        <f t="shared" si="215"/>
        <v xml:space="preserve"> </v>
      </c>
      <c r="Q810" t="str">
        <f t="shared" si="216"/>
        <v xml:space="preserve"> </v>
      </c>
      <c r="R810" t="str">
        <f t="shared" si="217"/>
        <v xml:space="preserve"> </v>
      </c>
      <c r="S810" t="str">
        <f t="shared" si="218"/>
        <v xml:space="preserve"> </v>
      </c>
      <c r="T810">
        <f t="shared" si="219"/>
        <v>100</v>
      </c>
      <c r="U810" t="str">
        <f t="shared" si="220"/>
        <v xml:space="preserve"> </v>
      </c>
      <c r="V810" t="str">
        <f t="shared" si="221"/>
        <v xml:space="preserve"> </v>
      </c>
      <c r="W810" t="str">
        <f t="shared" si="222"/>
        <v xml:space="preserve"> </v>
      </c>
      <c r="X810" t="str">
        <f t="shared" si="223"/>
        <v xml:space="preserve"> </v>
      </c>
    </row>
    <row r="811" spans="1:24" x14ac:dyDescent="0.25">
      <c r="A811">
        <v>4000</v>
      </c>
      <c r="B811">
        <v>4151</v>
      </c>
      <c r="C811" t="s">
        <v>8325</v>
      </c>
      <c r="D811" t="s">
        <v>8326</v>
      </c>
      <c r="E811" t="s">
        <v>8219</v>
      </c>
      <c r="F811">
        <f t="shared" si="207"/>
        <v>103.77499999999999</v>
      </c>
      <c r="H811" t="str">
        <f t="shared" si="208"/>
        <v xml:space="preserve"> </v>
      </c>
      <c r="I811" t="str">
        <f t="shared" si="209"/>
        <v xml:space="preserve"> </v>
      </c>
      <c r="J811" t="str">
        <f t="shared" si="210"/>
        <v xml:space="preserve"> </v>
      </c>
      <c r="K811">
        <f t="shared" si="211"/>
        <v>4000</v>
      </c>
      <c r="L811" t="str">
        <f t="shared" si="212"/>
        <v xml:space="preserve"> </v>
      </c>
      <c r="M811" t="str">
        <f t="shared" si="213"/>
        <v xml:space="preserve"> </v>
      </c>
      <c r="N811" t="str">
        <f t="shared" si="214"/>
        <v xml:space="preserve"> </v>
      </c>
      <c r="O811" t="str">
        <f t="shared" si="215"/>
        <v xml:space="preserve"> </v>
      </c>
      <c r="Q811" t="str">
        <f t="shared" si="216"/>
        <v xml:space="preserve"> </v>
      </c>
      <c r="R811" t="str">
        <f t="shared" si="217"/>
        <v xml:space="preserve"> </v>
      </c>
      <c r="S811" t="str">
        <f t="shared" si="218"/>
        <v xml:space="preserve"> </v>
      </c>
      <c r="T811">
        <f t="shared" si="219"/>
        <v>103.77499999999999</v>
      </c>
      <c r="U811" t="str">
        <f t="shared" si="220"/>
        <v xml:space="preserve"> </v>
      </c>
      <c r="V811" t="str">
        <f t="shared" si="221"/>
        <v xml:space="preserve"> </v>
      </c>
      <c r="W811" t="str">
        <f t="shared" si="222"/>
        <v xml:space="preserve"> </v>
      </c>
      <c r="X811" t="str">
        <f t="shared" si="223"/>
        <v xml:space="preserve"> </v>
      </c>
    </row>
    <row r="812" spans="1:24" x14ac:dyDescent="0.25">
      <c r="A812">
        <v>1500</v>
      </c>
      <c r="B812">
        <v>1575</v>
      </c>
      <c r="C812" t="s">
        <v>8325</v>
      </c>
      <c r="D812" t="s">
        <v>8326</v>
      </c>
      <c r="E812" t="s">
        <v>8219</v>
      </c>
      <c r="F812">
        <f t="shared" si="207"/>
        <v>105</v>
      </c>
      <c r="H812" t="str">
        <f t="shared" si="208"/>
        <v xml:space="preserve"> </v>
      </c>
      <c r="I812" t="str">
        <f t="shared" si="209"/>
        <v xml:space="preserve"> </v>
      </c>
      <c r="J812" t="str">
        <f t="shared" si="210"/>
        <v xml:space="preserve"> </v>
      </c>
      <c r="K812">
        <f t="shared" si="211"/>
        <v>1500</v>
      </c>
      <c r="L812" t="str">
        <f t="shared" si="212"/>
        <v xml:space="preserve"> </v>
      </c>
      <c r="M812" t="str">
        <f t="shared" si="213"/>
        <v xml:space="preserve"> </v>
      </c>
      <c r="N812" t="str">
        <f t="shared" si="214"/>
        <v xml:space="preserve"> </v>
      </c>
      <c r="O812" t="str">
        <f t="shared" si="215"/>
        <v xml:space="preserve"> </v>
      </c>
      <c r="Q812" t="str">
        <f t="shared" si="216"/>
        <v xml:space="preserve"> </v>
      </c>
      <c r="R812" t="str">
        <f t="shared" si="217"/>
        <v xml:space="preserve"> </v>
      </c>
      <c r="S812" t="str">
        <f t="shared" si="218"/>
        <v xml:space="preserve"> </v>
      </c>
      <c r="T812">
        <f t="shared" si="219"/>
        <v>105</v>
      </c>
      <c r="U812" t="str">
        <f t="shared" si="220"/>
        <v xml:space="preserve"> </v>
      </c>
      <c r="V812" t="str">
        <f t="shared" si="221"/>
        <v xml:space="preserve"> </v>
      </c>
      <c r="W812" t="str">
        <f t="shared" si="222"/>
        <v xml:space="preserve"> </v>
      </c>
      <c r="X812" t="str">
        <f t="shared" si="223"/>
        <v xml:space="preserve"> </v>
      </c>
    </row>
    <row r="813" spans="1:24" x14ac:dyDescent="0.25">
      <c r="A813">
        <v>1000</v>
      </c>
      <c r="B813">
        <v>1040</v>
      </c>
      <c r="C813" t="s">
        <v>8325</v>
      </c>
      <c r="D813" t="s">
        <v>8326</v>
      </c>
      <c r="E813" t="s">
        <v>8219</v>
      </c>
      <c r="F813">
        <f t="shared" si="207"/>
        <v>104</v>
      </c>
      <c r="H813" t="str">
        <f t="shared" si="208"/>
        <v xml:space="preserve"> </v>
      </c>
      <c r="I813" t="str">
        <f t="shared" si="209"/>
        <v xml:space="preserve"> </v>
      </c>
      <c r="J813" t="str">
        <f t="shared" si="210"/>
        <v xml:space="preserve"> </v>
      </c>
      <c r="K813">
        <f t="shared" si="211"/>
        <v>1000</v>
      </c>
      <c r="L813" t="str">
        <f t="shared" si="212"/>
        <v xml:space="preserve"> </v>
      </c>
      <c r="M813" t="str">
        <f t="shared" si="213"/>
        <v xml:space="preserve"> </v>
      </c>
      <c r="N813" t="str">
        <f t="shared" si="214"/>
        <v xml:space="preserve"> </v>
      </c>
      <c r="O813" t="str">
        <f t="shared" si="215"/>
        <v xml:space="preserve"> </v>
      </c>
      <c r="Q813" t="str">
        <f t="shared" si="216"/>
        <v xml:space="preserve"> </v>
      </c>
      <c r="R813" t="str">
        <f t="shared" si="217"/>
        <v xml:space="preserve"> </v>
      </c>
      <c r="S813" t="str">
        <f t="shared" si="218"/>
        <v xml:space="preserve"> </v>
      </c>
      <c r="T813">
        <f t="shared" si="219"/>
        <v>104</v>
      </c>
      <c r="U813" t="str">
        <f t="shared" si="220"/>
        <v xml:space="preserve"> </v>
      </c>
      <c r="V813" t="str">
        <f t="shared" si="221"/>
        <v xml:space="preserve"> </v>
      </c>
      <c r="W813" t="str">
        <f t="shared" si="222"/>
        <v xml:space="preserve"> </v>
      </c>
      <c r="X813" t="str">
        <f t="shared" si="223"/>
        <v xml:space="preserve"> </v>
      </c>
    </row>
    <row r="814" spans="1:24" x14ac:dyDescent="0.25">
      <c r="A814">
        <v>600</v>
      </c>
      <c r="B814">
        <v>911</v>
      </c>
      <c r="C814" t="s">
        <v>8325</v>
      </c>
      <c r="D814" t="s">
        <v>8326</v>
      </c>
      <c r="E814" t="s">
        <v>8219</v>
      </c>
      <c r="F814">
        <f t="shared" si="207"/>
        <v>151.83333333333334</v>
      </c>
      <c r="H814" t="str">
        <f t="shared" si="208"/>
        <v xml:space="preserve"> </v>
      </c>
      <c r="I814" t="str">
        <f t="shared" si="209"/>
        <v xml:space="preserve"> </v>
      </c>
      <c r="J814" t="str">
        <f t="shared" si="210"/>
        <v xml:space="preserve"> </v>
      </c>
      <c r="K814">
        <f t="shared" si="211"/>
        <v>600</v>
      </c>
      <c r="L814" t="str">
        <f t="shared" si="212"/>
        <v xml:space="preserve"> </v>
      </c>
      <c r="M814" t="str">
        <f t="shared" si="213"/>
        <v xml:space="preserve"> </v>
      </c>
      <c r="N814" t="str">
        <f t="shared" si="214"/>
        <v xml:space="preserve"> </v>
      </c>
      <c r="O814" t="str">
        <f t="shared" si="215"/>
        <v xml:space="preserve"> </v>
      </c>
      <c r="Q814" t="str">
        <f t="shared" si="216"/>
        <v xml:space="preserve"> </v>
      </c>
      <c r="R814" t="str">
        <f t="shared" si="217"/>
        <v xml:space="preserve"> </v>
      </c>
      <c r="S814" t="str">
        <f t="shared" si="218"/>
        <v xml:space="preserve"> </v>
      </c>
      <c r="T814">
        <f t="shared" si="219"/>
        <v>151.83333333333334</v>
      </c>
      <c r="U814" t="str">
        <f t="shared" si="220"/>
        <v xml:space="preserve"> </v>
      </c>
      <c r="V814" t="str">
        <f t="shared" si="221"/>
        <v xml:space="preserve"> </v>
      </c>
      <c r="W814" t="str">
        <f t="shared" si="222"/>
        <v xml:space="preserve"> </v>
      </c>
      <c r="X814" t="str">
        <f t="shared" si="223"/>
        <v xml:space="preserve"> </v>
      </c>
    </row>
    <row r="815" spans="1:24" x14ac:dyDescent="0.25">
      <c r="A815">
        <v>1500</v>
      </c>
      <c r="B815">
        <v>2399.94</v>
      </c>
      <c r="C815" t="s">
        <v>8325</v>
      </c>
      <c r="D815" t="s">
        <v>8326</v>
      </c>
      <c r="E815" t="s">
        <v>8219</v>
      </c>
      <c r="F815">
        <f t="shared" si="207"/>
        <v>159.99600000000001</v>
      </c>
      <c r="H815" t="str">
        <f t="shared" si="208"/>
        <v xml:space="preserve"> </v>
      </c>
      <c r="I815" t="str">
        <f t="shared" si="209"/>
        <v xml:space="preserve"> </v>
      </c>
      <c r="J815" t="str">
        <f t="shared" si="210"/>
        <v xml:space="preserve"> </v>
      </c>
      <c r="K815">
        <f t="shared" si="211"/>
        <v>1500</v>
      </c>
      <c r="L815" t="str">
        <f t="shared" si="212"/>
        <v xml:space="preserve"> </v>
      </c>
      <c r="M815" t="str">
        <f t="shared" si="213"/>
        <v xml:space="preserve"> </v>
      </c>
      <c r="N815" t="str">
        <f t="shared" si="214"/>
        <v xml:space="preserve"> </v>
      </c>
      <c r="O815" t="str">
        <f t="shared" si="215"/>
        <v xml:space="preserve"> </v>
      </c>
      <c r="Q815" t="str">
        <f t="shared" si="216"/>
        <v xml:space="preserve"> </v>
      </c>
      <c r="R815" t="str">
        <f t="shared" si="217"/>
        <v xml:space="preserve"> </v>
      </c>
      <c r="S815" t="str">
        <f t="shared" si="218"/>
        <v xml:space="preserve"> </v>
      </c>
      <c r="T815">
        <f t="shared" si="219"/>
        <v>159.99600000000001</v>
      </c>
      <c r="U815" t="str">
        <f t="shared" si="220"/>
        <v xml:space="preserve"> </v>
      </c>
      <c r="V815" t="str">
        <f t="shared" si="221"/>
        <v xml:space="preserve"> </v>
      </c>
      <c r="W815" t="str">
        <f t="shared" si="222"/>
        <v xml:space="preserve"> </v>
      </c>
      <c r="X815" t="str">
        <f t="shared" si="223"/>
        <v xml:space="preserve"> </v>
      </c>
    </row>
    <row r="816" spans="1:24" x14ac:dyDescent="0.25">
      <c r="A816">
        <v>1000</v>
      </c>
      <c r="B816">
        <v>1273</v>
      </c>
      <c r="C816" t="s">
        <v>8325</v>
      </c>
      <c r="D816" t="s">
        <v>8326</v>
      </c>
      <c r="E816" t="s">
        <v>8219</v>
      </c>
      <c r="F816">
        <f t="shared" si="207"/>
        <v>127.3</v>
      </c>
      <c r="H816" t="str">
        <f t="shared" si="208"/>
        <v xml:space="preserve"> </v>
      </c>
      <c r="I816" t="str">
        <f t="shared" si="209"/>
        <v xml:space="preserve"> </v>
      </c>
      <c r="J816" t="str">
        <f t="shared" si="210"/>
        <v xml:space="preserve"> </v>
      </c>
      <c r="K816">
        <f t="shared" si="211"/>
        <v>1000</v>
      </c>
      <c r="L816" t="str">
        <f t="shared" si="212"/>
        <v xml:space="preserve"> </v>
      </c>
      <c r="M816" t="str">
        <f t="shared" si="213"/>
        <v xml:space="preserve"> </v>
      </c>
      <c r="N816" t="str">
        <f t="shared" si="214"/>
        <v xml:space="preserve"> </v>
      </c>
      <c r="O816" t="str">
        <f t="shared" si="215"/>
        <v xml:space="preserve"> </v>
      </c>
      <c r="Q816" t="str">
        <f t="shared" si="216"/>
        <v xml:space="preserve"> </v>
      </c>
      <c r="R816" t="str">
        <f t="shared" si="217"/>
        <v xml:space="preserve"> </v>
      </c>
      <c r="S816" t="str">
        <f t="shared" si="218"/>
        <v xml:space="preserve"> </v>
      </c>
      <c r="T816">
        <f t="shared" si="219"/>
        <v>127.3</v>
      </c>
      <c r="U816" t="str">
        <f t="shared" si="220"/>
        <v xml:space="preserve"> </v>
      </c>
      <c r="V816" t="str">
        <f t="shared" si="221"/>
        <v xml:space="preserve"> </v>
      </c>
      <c r="W816" t="str">
        <f t="shared" si="222"/>
        <v xml:space="preserve"> </v>
      </c>
      <c r="X816" t="str">
        <f t="shared" si="223"/>
        <v xml:space="preserve"> </v>
      </c>
    </row>
    <row r="817" spans="1:24" x14ac:dyDescent="0.25">
      <c r="A817">
        <v>4000</v>
      </c>
      <c r="B817">
        <v>4280</v>
      </c>
      <c r="C817" t="s">
        <v>8325</v>
      </c>
      <c r="D817" t="s">
        <v>8326</v>
      </c>
      <c r="E817" t="s">
        <v>8219</v>
      </c>
      <c r="F817">
        <f t="shared" si="207"/>
        <v>107</v>
      </c>
      <c r="H817" t="str">
        <f t="shared" si="208"/>
        <v xml:space="preserve"> </v>
      </c>
      <c r="I817" t="str">
        <f t="shared" si="209"/>
        <v xml:space="preserve"> </v>
      </c>
      <c r="J817" t="str">
        <f t="shared" si="210"/>
        <v xml:space="preserve"> </v>
      </c>
      <c r="K817">
        <f t="shared" si="211"/>
        <v>4000</v>
      </c>
      <c r="L817" t="str">
        <f t="shared" si="212"/>
        <v xml:space="preserve"> </v>
      </c>
      <c r="M817" t="str">
        <f t="shared" si="213"/>
        <v xml:space="preserve"> </v>
      </c>
      <c r="N817" t="str">
        <f t="shared" si="214"/>
        <v xml:space="preserve"> </v>
      </c>
      <c r="O817" t="str">
        <f t="shared" si="215"/>
        <v xml:space="preserve"> </v>
      </c>
      <c r="Q817" t="str">
        <f t="shared" si="216"/>
        <v xml:space="preserve"> </v>
      </c>
      <c r="R817" t="str">
        <f t="shared" si="217"/>
        <v xml:space="preserve"> </v>
      </c>
      <c r="S817" t="str">
        <f t="shared" si="218"/>
        <v xml:space="preserve"> </v>
      </c>
      <c r="T817">
        <f t="shared" si="219"/>
        <v>107</v>
      </c>
      <c r="U817" t="str">
        <f t="shared" si="220"/>
        <v xml:space="preserve"> </v>
      </c>
      <c r="V817" t="str">
        <f t="shared" si="221"/>
        <v xml:space="preserve"> </v>
      </c>
      <c r="W817" t="str">
        <f t="shared" si="222"/>
        <v xml:space="preserve"> </v>
      </c>
      <c r="X817" t="str">
        <f t="shared" si="223"/>
        <v xml:space="preserve"> </v>
      </c>
    </row>
    <row r="818" spans="1:24" x14ac:dyDescent="0.25">
      <c r="A818">
        <v>7000</v>
      </c>
      <c r="B818">
        <v>8058.55</v>
      </c>
      <c r="C818" t="s">
        <v>8325</v>
      </c>
      <c r="D818" t="s">
        <v>8326</v>
      </c>
      <c r="E818" t="s">
        <v>8219</v>
      </c>
      <c r="F818">
        <f t="shared" si="207"/>
        <v>115.12214285714286</v>
      </c>
      <c r="H818" t="str">
        <f t="shared" si="208"/>
        <v xml:space="preserve"> </v>
      </c>
      <c r="I818" t="str">
        <f t="shared" si="209"/>
        <v xml:space="preserve"> </v>
      </c>
      <c r="J818" t="str">
        <f t="shared" si="210"/>
        <v xml:space="preserve"> </v>
      </c>
      <c r="K818">
        <f t="shared" si="211"/>
        <v>7000</v>
      </c>
      <c r="L818" t="str">
        <f t="shared" si="212"/>
        <v xml:space="preserve"> </v>
      </c>
      <c r="M818" t="str">
        <f t="shared" si="213"/>
        <v xml:space="preserve"> </v>
      </c>
      <c r="N818" t="str">
        <f t="shared" si="214"/>
        <v xml:space="preserve"> </v>
      </c>
      <c r="O818" t="str">
        <f t="shared" si="215"/>
        <v xml:space="preserve"> </v>
      </c>
      <c r="Q818" t="str">
        <f t="shared" si="216"/>
        <v xml:space="preserve"> </v>
      </c>
      <c r="R818" t="str">
        <f t="shared" si="217"/>
        <v xml:space="preserve"> </v>
      </c>
      <c r="S818" t="str">
        <f t="shared" si="218"/>
        <v xml:space="preserve"> </v>
      </c>
      <c r="T818">
        <f t="shared" si="219"/>
        <v>115.12214285714286</v>
      </c>
      <c r="U818" t="str">
        <f t="shared" si="220"/>
        <v xml:space="preserve"> </v>
      </c>
      <c r="V818" t="str">
        <f t="shared" si="221"/>
        <v xml:space="preserve"> </v>
      </c>
      <c r="W818" t="str">
        <f t="shared" si="222"/>
        <v xml:space="preserve"> </v>
      </c>
      <c r="X818" t="str">
        <f t="shared" si="223"/>
        <v xml:space="preserve"> </v>
      </c>
    </row>
    <row r="819" spans="1:24" x14ac:dyDescent="0.25">
      <c r="A819">
        <v>1500</v>
      </c>
      <c r="B819">
        <v>2056.66</v>
      </c>
      <c r="C819" t="s">
        <v>8325</v>
      </c>
      <c r="D819" t="s">
        <v>8326</v>
      </c>
      <c r="E819" t="s">
        <v>8219</v>
      </c>
      <c r="F819">
        <f t="shared" si="207"/>
        <v>137.11066666666665</v>
      </c>
      <c r="H819" t="str">
        <f t="shared" si="208"/>
        <v xml:space="preserve"> </v>
      </c>
      <c r="I819" t="str">
        <f t="shared" si="209"/>
        <v xml:space="preserve"> </v>
      </c>
      <c r="J819" t="str">
        <f t="shared" si="210"/>
        <v xml:space="preserve"> </v>
      </c>
      <c r="K819">
        <f t="shared" si="211"/>
        <v>1500</v>
      </c>
      <c r="L819" t="str">
        <f t="shared" si="212"/>
        <v xml:space="preserve"> </v>
      </c>
      <c r="M819" t="str">
        <f t="shared" si="213"/>
        <v xml:space="preserve"> </v>
      </c>
      <c r="N819" t="str">
        <f t="shared" si="214"/>
        <v xml:space="preserve"> </v>
      </c>
      <c r="O819" t="str">
        <f t="shared" si="215"/>
        <v xml:space="preserve"> </v>
      </c>
      <c r="Q819" t="str">
        <f t="shared" si="216"/>
        <v xml:space="preserve"> </v>
      </c>
      <c r="R819" t="str">
        <f t="shared" si="217"/>
        <v xml:space="preserve"> </v>
      </c>
      <c r="S819" t="str">
        <f t="shared" si="218"/>
        <v xml:space="preserve"> </v>
      </c>
      <c r="T819">
        <f t="shared" si="219"/>
        <v>137.11066666666665</v>
      </c>
      <c r="U819" t="str">
        <f t="shared" si="220"/>
        <v xml:space="preserve"> </v>
      </c>
      <c r="V819" t="str">
        <f t="shared" si="221"/>
        <v xml:space="preserve"> </v>
      </c>
      <c r="W819" t="str">
        <f t="shared" si="222"/>
        <v xml:space="preserve"> </v>
      </c>
      <c r="X819" t="str">
        <f t="shared" si="223"/>
        <v xml:space="preserve"> </v>
      </c>
    </row>
    <row r="820" spans="1:24" x14ac:dyDescent="0.25">
      <c r="A820">
        <v>350</v>
      </c>
      <c r="B820">
        <v>545</v>
      </c>
      <c r="C820" t="s">
        <v>8325</v>
      </c>
      <c r="D820" t="s">
        <v>8326</v>
      </c>
      <c r="E820" t="s">
        <v>8219</v>
      </c>
      <c r="F820">
        <f t="shared" si="207"/>
        <v>155.71428571428572</v>
      </c>
      <c r="H820" t="str">
        <f t="shared" si="208"/>
        <v xml:space="preserve"> </v>
      </c>
      <c r="I820" t="str">
        <f t="shared" si="209"/>
        <v xml:space="preserve"> </v>
      </c>
      <c r="J820" t="str">
        <f t="shared" si="210"/>
        <v xml:space="preserve"> </v>
      </c>
      <c r="K820">
        <f t="shared" si="211"/>
        <v>350</v>
      </c>
      <c r="L820" t="str">
        <f t="shared" si="212"/>
        <v xml:space="preserve"> </v>
      </c>
      <c r="M820" t="str">
        <f t="shared" si="213"/>
        <v xml:space="preserve"> </v>
      </c>
      <c r="N820" t="str">
        <f t="shared" si="214"/>
        <v xml:space="preserve"> </v>
      </c>
      <c r="O820" t="str">
        <f t="shared" si="215"/>
        <v xml:space="preserve"> </v>
      </c>
      <c r="Q820" t="str">
        <f t="shared" si="216"/>
        <v xml:space="preserve"> </v>
      </c>
      <c r="R820" t="str">
        <f t="shared" si="217"/>
        <v xml:space="preserve"> </v>
      </c>
      <c r="S820" t="str">
        <f t="shared" si="218"/>
        <v xml:space="preserve"> </v>
      </c>
      <c r="T820">
        <f t="shared" si="219"/>
        <v>155.71428571428572</v>
      </c>
      <c r="U820" t="str">
        <f t="shared" si="220"/>
        <v xml:space="preserve"> </v>
      </c>
      <c r="V820" t="str">
        <f t="shared" si="221"/>
        <v xml:space="preserve"> </v>
      </c>
      <c r="W820" t="str">
        <f t="shared" si="222"/>
        <v xml:space="preserve"> </v>
      </c>
      <c r="X820" t="str">
        <f t="shared" si="223"/>
        <v xml:space="preserve"> </v>
      </c>
    </row>
    <row r="821" spans="1:24" x14ac:dyDescent="0.25">
      <c r="A821">
        <v>400</v>
      </c>
      <c r="B821">
        <v>435</v>
      </c>
      <c r="C821" t="s">
        <v>8325</v>
      </c>
      <c r="D821" t="s">
        <v>8326</v>
      </c>
      <c r="E821" t="s">
        <v>8219</v>
      </c>
      <c r="F821">
        <f t="shared" si="207"/>
        <v>108.74999999999999</v>
      </c>
      <c r="H821" t="str">
        <f t="shared" si="208"/>
        <v xml:space="preserve"> </v>
      </c>
      <c r="I821" t="str">
        <f t="shared" si="209"/>
        <v xml:space="preserve"> </v>
      </c>
      <c r="J821" t="str">
        <f t="shared" si="210"/>
        <v xml:space="preserve"> </v>
      </c>
      <c r="K821">
        <f t="shared" si="211"/>
        <v>400</v>
      </c>
      <c r="L821" t="str">
        <f t="shared" si="212"/>
        <v xml:space="preserve"> </v>
      </c>
      <c r="M821" t="str">
        <f t="shared" si="213"/>
        <v xml:space="preserve"> </v>
      </c>
      <c r="N821" t="str">
        <f t="shared" si="214"/>
        <v xml:space="preserve"> </v>
      </c>
      <c r="O821" t="str">
        <f t="shared" si="215"/>
        <v xml:space="preserve"> </v>
      </c>
      <c r="Q821" t="str">
        <f t="shared" si="216"/>
        <v xml:space="preserve"> </v>
      </c>
      <c r="R821" t="str">
        <f t="shared" si="217"/>
        <v xml:space="preserve"> </v>
      </c>
      <c r="S821" t="str">
        <f t="shared" si="218"/>
        <v xml:space="preserve"> </v>
      </c>
      <c r="T821">
        <f t="shared" si="219"/>
        <v>108.74999999999999</v>
      </c>
      <c r="U821" t="str">
        <f t="shared" si="220"/>
        <v xml:space="preserve"> </v>
      </c>
      <c r="V821" t="str">
        <f t="shared" si="221"/>
        <v xml:space="preserve"> </v>
      </c>
      <c r="W821" t="str">
        <f t="shared" si="222"/>
        <v xml:space="preserve"> </v>
      </c>
      <c r="X821" t="str">
        <f t="shared" si="223"/>
        <v xml:space="preserve"> </v>
      </c>
    </row>
    <row r="822" spans="1:24" x14ac:dyDescent="0.25">
      <c r="A822">
        <v>2000</v>
      </c>
      <c r="B822">
        <v>2681</v>
      </c>
      <c r="C822" t="s">
        <v>8325</v>
      </c>
      <c r="D822" t="s">
        <v>8326</v>
      </c>
      <c r="E822" t="s">
        <v>8219</v>
      </c>
      <c r="F822">
        <f t="shared" si="207"/>
        <v>134.05000000000001</v>
      </c>
      <c r="H822" t="str">
        <f t="shared" si="208"/>
        <v xml:space="preserve"> </v>
      </c>
      <c r="I822" t="str">
        <f t="shared" si="209"/>
        <v xml:space="preserve"> </v>
      </c>
      <c r="J822" t="str">
        <f t="shared" si="210"/>
        <v xml:space="preserve"> </v>
      </c>
      <c r="K822">
        <f t="shared" si="211"/>
        <v>2000</v>
      </c>
      <c r="L822" t="str">
        <f t="shared" si="212"/>
        <v xml:space="preserve"> </v>
      </c>
      <c r="M822" t="str">
        <f t="shared" si="213"/>
        <v xml:space="preserve"> </v>
      </c>
      <c r="N822" t="str">
        <f t="shared" si="214"/>
        <v xml:space="preserve"> </v>
      </c>
      <c r="O822" t="str">
        <f t="shared" si="215"/>
        <v xml:space="preserve"> </v>
      </c>
      <c r="Q822" t="str">
        <f t="shared" si="216"/>
        <v xml:space="preserve"> </v>
      </c>
      <c r="R822" t="str">
        <f t="shared" si="217"/>
        <v xml:space="preserve"> </v>
      </c>
      <c r="S822" t="str">
        <f t="shared" si="218"/>
        <v xml:space="preserve"> </v>
      </c>
      <c r="T822">
        <f t="shared" si="219"/>
        <v>134.05000000000001</v>
      </c>
      <c r="U822" t="str">
        <f t="shared" si="220"/>
        <v xml:space="preserve"> </v>
      </c>
      <c r="V822" t="str">
        <f t="shared" si="221"/>
        <v xml:space="preserve"> </v>
      </c>
      <c r="W822" t="str">
        <f t="shared" si="222"/>
        <v xml:space="preserve"> </v>
      </c>
      <c r="X822" t="str">
        <f t="shared" si="223"/>
        <v xml:space="preserve"> </v>
      </c>
    </row>
    <row r="823" spans="1:24" x14ac:dyDescent="0.25">
      <c r="A823">
        <v>17482</v>
      </c>
      <c r="B823">
        <v>17482</v>
      </c>
      <c r="C823" t="s">
        <v>8325</v>
      </c>
      <c r="D823" t="s">
        <v>8326</v>
      </c>
      <c r="E823" t="s">
        <v>8219</v>
      </c>
      <c r="F823">
        <f t="shared" si="207"/>
        <v>100</v>
      </c>
      <c r="H823" t="str">
        <f t="shared" si="208"/>
        <v xml:space="preserve"> </v>
      </c>
      <c r="I823" t="str">
        <f t="shared" si="209"/>
        <v xml:space="preserve"> </v>
      </c>
      <c r="J823" t="str">
        <f t="shared" si="210"/>
        <v xml:space="preserve"> </v>
      </c>
      <c r="K823">
        <f t="shared" si="211"/>
        <v>17482</v>
      </c>
      <c r="L823" t="str">
        <f t="shared" si="212"/>
        <v xml:space="preserve"> </v>
      </c>
      <c r="M823" t="str">
        <f t="shared" si="213"/>
        <v xml:space="preserve"> </v>
      </c>
      <c r="N823" t="str">
        <f t="shared" si="214"/>
        <v xml:space="preserve"> </v>
      </c>
      <c r="O823" t="str">
        <f t="shared" si="215"/>
        <v xml:space="preserve"> </v>
      </c>
      <c r="Q823" t="str">
        <f t="shared" si="216"/>
        <v xml:space="preserve"> </v>
      </c>
      <c r="R823" t="str">
        <f t="shared" si="217"/>
        <v xml:space="preserve"> </v>
      </c>
      <c r="S823" t="str">
        <f t="shared" si="218"/>
        <v xml:space="preserve"> </v>
      </c>
      <c r="T823">
        <f t="shared" si="219"/>
        <v>100</v>
      </c>
      <c r="U823" t="str">
        <f t="shared" si="220"/>
        <v xml:space="preserve"> </v>
      </c>
      <c r="V823" t="str">
        <f t="shared" si="221"/>
        <v xml:space="preserve"> </v>
      </c>
      <c r="W823" t="str">
        <f t="shared" si="222"/>
        <v xml:space="preserve"> </v>
      </c>
      <c r="X823" t="str">
        <f t="shared" si="223"/>
        <v xml:space="preserve"> </v>
      </c>
    </row>
    <row r="824" spans="1:24" x14ac:dyDescent="0.25">
      <c r="A824">
        <v>3000</v>
      </c>
      <c r="B824">
        <v>3575</v>
      </c>
      <c r="C824" t="s">
        <v>8325</v>
      </c>
      <c r="D824" t="s">
        <v>8326</v>
      </c>
      <c r="E824" t="s">
        <v>8219</v>
      </c>
      <c r="F824">
        <f t="shared" si="207"/>
        <v>119.16666666666667</v>
      </c>
      <c r="H824" t="str">
        <f t="shared" si="208"/>
        <v xml:space="preserve"> </v>
      </c>
      <c r="I824" t="str">
        <f t="shared" si="209"/>
        <v xml:space="preserve"> </v>
      </c>
      <c r="J824" t="str">
        <f t="shared" si="210"/>
        <v xml:space="preserve"> </v>
      </c>
      <c r="K824">
        <f t="shared" si="211"/>
        <v>3000</v>
      </c>
      <c r="L824" t="str">
        <f t="shared" si="212"/>
        <v xml:space="preserve"> </v>
      </c>
      <c r="M824" t="str">
        <f t="shared" si="213"/>
        <v xml:space="preserve"> </v>
      </c>
      <c r="N824" t="str">
        <f t="shared" si="214"/>
        <v xml:space="preserve"> </v>
      </c>
      <c r="O824" t="str">
        <f t="shared" si="215"/>
        <v xml:space="preserve"> </v>
      </c>
      <c r="Q824" t="str">
        <f t="shared" si="216"/>
        <v xml:space="preserve"> </v>
      </c>
      <c r="R824" t="str">
        <f t="shared" si="217"/>
        <v xml:space="preserve"> </v>
      </c>
      <c r="S824" t="str">
        <f t="shared" si="218"/>
        <v xml:space="preserve"> </v>
      </c>
      <c r="T824">
        <f t="shared" si="219"/>
        <v>119.16666666666667</v>
      </c>
      <c r="U824" t="str">
        <f t="shared" si="220"/>
        <v xml:space="preserve"> </v>
      </c>
      <c r="V824" t="str">
        <f t="shared" si="221"/>
        <v xml:space="preserve"> </v>
      </c>
      <c r="W824" t="str">
        <f t="shared" si="222"/>
        <v xml:space="preserve"> </v>
      </c>
      <c r="X824" t="str">
        <f t="shared" si="223"/>
        <v xml:space="preserve"> </v>
      </c>
    </row>
    <row r="825" spans="1:24" x14ac:dyDescent="0.25">
      <c r="A825">
        <v>800</v>
      </c>
      <c r="B825">
        <v>1436</v>
      </c>
      <c r="C825" t="s">
        <v>8325</v>
      </c>
      <c r="D825" t="s">
        <v>8326</v>
      </c>
      <c r="E825" t="s">
        <v>8219</v>
      </c>
      <c r="F825">
        <f t="shared" si="207"/>
        <v>179.5</v>
      </c>
      <c r="H825" t="str">
        <f t="shared" si="208"/>
        <v xml:space="preserve"> </v>
      </c>
      <c r="I825" t="str">
        <f t="shared" si="209"/>
        <v xml:space="preserve"> </v>
      </c>
      <c r="J825" t="str">
        <f t="shared" si="210"/>
        <v xml:space="preserve"> </v>
      </c>
      <c r="K825">
        <f t="shared" si="211"/>
        <v>800</v>
      </c>
      <c r="L825" t="str">
        <f t="shared" si="212"/>
        <v xml:space="preserve"> </v>
      </c>
      <c r="M825" t="str">
        <f t="shared" si="213"/>
        <v xml:space="preserve"> </v>
      </c>
      <c r="N825" t="str">
        <f t="shared" si="214"/>
        <v xml:space="preserve"> </v>
      </c>
      <c r="O825" t="str">
        <f t="shared" si="215"/>
        <v xml:space="preserve"> </v>
      </c>
      <c r="Q825" t="str">
        <f t="shared" si="216"/>
        <v xml:space="preserve"> </v>
      </c>
      <c r="R825" t="str">
        <f t="shared" si="217"/>
        <v xml:space="preserve"> </v>
      </c>
      <c r="S825" t="str">
        <f t="shared" si="218"/>
        <v xml:space="preserve"> </v>
      </c>
      <c r="T825">
        <f t="shared" si="219"/>
        <v>179.5</v>
      </c>
      <c r="U825" t="str">
        <f t="shared" si="220"/>
        <v xml:space="preserve"> </v>
      </c>
      <c r="V825" t="str">
        <f t="shared" si="221"/>
        <v xml:space="preserve"> </v>
      </c>
      <c r="W825" t="str">
        <f t="shared" si="222"/>
        <v xml:space="preserve"> </v>
      </c>
      <c r="X825" t="str">
        <f t="shared" si="223"/>
        <v xml:space="preserve"> </v>
      </c>
    </row>
    <row r="826" spans="1:24" x14ac:dyDescent="0.25">
      <c r="A826">
        <v>1600</v>
      </c>
      <c r="B826">
        <v>2150.1</v>
      </c>
      <c r="C826" t="s">
        <v>8325</v>
      </c>
      <c r="D826" t="s">
        <v>8326</v>
      </c>
      <c r="E826" t="s">
        <v>8219</v>
      </c>
      <c r="F826">
        <f t="shared" si="207"/>
        <v>134.38124999999999</v>
      </c>
      <c r="H826" t="str">
        <f t="shared" si="208"/>
        <v xml:space="preserve"> </v>
      </c>
      <c r="I826" t="str">
        <f t="shared" si="209"/>
        <v xml:space="preserve"> </v>
      </c>
      <c r="J826" t="str">
        <f t="shared" si="210"/>
        <v xml:space="preserve"> </v>
      </c>
      <c r="K826">
        <f t="shared" si="211"/>
        <v>1600</v>
      </c>
      <c r="L826" t="str">
        <f t="shared" si="212"/>
        <v xml:space="preserve"> </v>
      </c>
      <c r="M826" t="str">
        <f t="shared" si="213"/>
        <v xml:space="preserve"> </v>
      </c>
      <c r="N826" t="str">
        <f t="shared" si="214"/>
        <v xml:space="preserve"> </v>
      </c>
      <c r="O826" t="str">
        <f t="shared" si="215"/>
        <v xml:space="preserve"> </v>
      </c>
      <c r="Q826" t="str">
        <f t="shared" si="216"/>
        <v xml:space="preserve"> </v>
      </c>
      <c r="R826" t="str">
        <f t="shared" si="217"/>
        <v xml:space="preserve"> </v>
      </c>
      <c r="S826" t="str">
        <f t="shared" si="218"/>
        <v xml:space="preserve"> </v>
      </c>
      <c r="T826">
        <f t="shared" si="219"/>
        <v>134.38124999999999</v>
      </c>
      <c r="U826" t="str">
        <f t="shared" si="220"/>
        <v xml:space="preserve"> </v>
      </c>
      <c r="V826" t="str">
        <f t="shared" si="221"/>
        <v xml:space="preserve"> </v>
      </c>
      <c r="W826" t="str">
        <f t="shared" si="222"/>
        <v xml:space="preserve"> </v>
      </c>
      <c r="X826" t="str">
        <f t="shared" si="223"/>
        <v xml:space="preserve"> </v>
      </c>
    </row>
    <row r="827" spans="1:24" x14ac:dyDescent="0.25">
      <c r="A827">
        <v>12500</v>
      </c>
      <c r="B827">
        <v>12554</v>
      </c>
      <c r="C827" t="s">
        <v>8325</v>
      </c>
      <c r="D827" t="s">
        <v>8326</v>
      </c>
      <c r="E827" t="s">
        <v>8219</v>
      </c>
      <c r="F827">
        <f t="shared" si="207"/>
        <v>100.43200000000002</v>
      </c>
      <c r="H827" t="str">
        <f t="shared" si="208"/>
        <v xml:space="preserve"> </v>
      </c>
      <c r="I827" t="str">
        <f t="shared" si="209"/>
        <v xml:space="preserve"> </v>
      </c>
      <c r="J827" t="str">
        <f t="shared" si="210"/>
        <v xml:space="preserve"> </v>
      </c>
      <c r="K827">
        <f t="shared" si="211"/>
        <v>12500</v>
      </c>
      <c r="L827" t="str">
        <f t="shared" si="212"/>
        <v xml:space="preserve"> </v>
      </c>
      <c r="M827" t="str">
        <f t="shared" si="213"/>
        <v xml:space="preserve"> </v>
      </c>
      <c r="N827" t="str">
        <f t="shared" si="214"/>
        <v xml:space="preserve"> </v>
      </c>
      <c r="O827" t="str">
        <f t="shared" si="215"/>
        <v xml:space="preserve"> </v>
      </c>
      <c r="Q827" t="str">
        <f t="shared" si="216"/>
        <v xml:space="preserve"> </v>
      </c>
      <c r="R827" t="str">
        <f t="shared" si="217"/>
        <v xml:space="preserve"> </v>
      </c>
      <c r="S827" t="str">
        <f t="shared" si="218"/>
        <v xml:space="preserve"> </v>
      </c>
      <c r="T827">
        <f t="shared" si="219"/>
        <v>100.43200000000002</v>
      </c>
      <c r="U827" t="str">
        <f t="shared" si="220"/>
        <v xml:space="preserve"> </v>
      </c>
      <c r="V827" t="str">
        <f t="shared" si="221"/>
        <v xml:space="preserve"> </v>
      </c>
      <c r="W827" t="str">
        <f t="shared" si="222"/>
        <v xml:space="preserve"> </v>
      </c>
      <c r="X827" t="str">
        <f t="shared" si="223"/>
        <v xml:space="preserve"> </v>
      </c>
    </row>
    <row r="828" spans="1:24" x14ac:dyDescent="0.25">
      <c r="A828">
        <v>5500</v>
      </c>
      <c r="B828">
        <v>5580</v>
      </c>
      <c r="C828" t="s">
        <v>8325</v>
      </c>
      <c r="D828" t="s">
        <v>8326</v>
      </c>
      <c r="E828" t="s">
        <v>8219</v>
      </c>
      <c r="F828">
        <f t="shared" si="207"/>
        <v>101.45454545454547</v>
      </c>
      <c r="H828" t="str">
        <f t="shared" si="208"/>
        <v xml:space="preserve"> </v>
      </c>
      <c r="I828" t="str">
        <f t="shared" si="209"/>
        <v xml:space="preserve"> </v>
      </c>
      <c r="J828" t="str">
        <f t="shared" si="210"/>
        <v xml:space="preserve"> </v>
      </c>
      <c r="K828">
        <f t="shared" si="211"/>
        <v>5500</v>
      </c>
      <c r="L828" t="str">
        <f t="shared" si="212"/>
        <v xml:space="preserve"> </v>
      </c>
      <c r="M828" t="str">
        <f t="shared" si="213"/>
        <v xml:space="preserve"> </v>
      </c>
      <c r="N828" t="str">
        <f t="shared" si="214"/>
        <v xml:space="preserve"> </v>
      </c>
      <c r="O828" t="str">
        <f t="shared" si="215"/>
        <v xml:space="preserve"> </v>
      </c>
      <c r="Q828" t="str">
        <f t="shared" si="216"/>
        <v xml:space="preserve"> </v>
      </c>
      <c r="R828" t="str">
        <f t="shared" si="217"/>
        <v xml:space="preserve"> </v>
      </c>
      <c r="S828" t="str">
        <f t="shared" si="218"/>
        <v xml:space="preserve"> </v>
      </c>
      <c r="T828">
        <f t="shared" si="219"/>
        <v>101.45454545454547</v>
      </c>
      <c r="U828" t="str">
        <f t="shared" si="220"/>
        <v xml:space="preserve"> </v>
      </c>
      <c r="V828" t="str">
        <f t="shared" si="221"/>
        <v xml:space="preserve"> </v>
      </c>
      <c r="W828" t="str">
        <f t="shared" si="222"/>
        <v xml:space="preserve"> </v>
      </c>
      <c r="X828" t="str">
        <f t="shared" si="223"/>
        <v xml:space="preserve"> </v>
      </c>
    </row>
    <row r="829" spans="1:24" x14ac:dyDescent="0.25">
      <c r="A829">
        <v>300</v>
      </c>
      <c r="B829">
        <v>310</v>
      </c>
      <c r="C829" t="s">
        <v>8325</v>
      </c>
      <c r="D829" t="s">
        <v>8326</v>
      </c>
      <c r="E829" t="s">
        <v>8219</v>
      </c>
      <c r="F829">
        <f t="shared" si="207"/>
        <v>103.33333333333334</v>
      </c>
      <c r="H829" t="str">
        <f t="shared" si="208"/>
        <v xml:space="preserve"> </v>
      </c>
      <c r="I829" t="str">
        <f t="shared" si="209"/>
        <v xml:space="preserve"> </v>
      </c>
      <c r="J829" t="str">
        <f t="shared" si="210"/>
        <v xml:space="preserve"> </v>
      </c>
      <c r="K829">
        <f t="shared" si="211"/>
        <v>300</v>
      </c>
      <c r="L829" t="str">
        <f t="shared" si="212"/>
        <v xml:space="preserve"> </v>
      </c>
      <c r="M829" t="str">
        <f t="shared" si="213"/>
        <v xml:space="preserve"> </v>
      </c>
      <c r="N829" t="str">
        <f t="shared" si="214"/>
        <v xml:space="preserve"> </v>
      </c>
      <c r="O829" t="str">
        <f t="shared" si="215"/>
        <v xml:space="preserve"> </v>
      </c>
      <c r="Q829" t="str">
        <f t="shared" si="216"/>
        <v xml:space="preserve"> </v>
      </c>
      <c r="R829" t="str">
        <f t="shared" si="217"/>
        <v xml:space="preserve"> </v>
      </c>
      <c r="S829" t="str">
        <f t="shared" si="218"/>
        <v xml:space="preserve"> </v>
      </c>
      <c r="T829">
        <f t="shared" si="219"/>
        <v>103.33333333333334</v>
      </c>
      <c r="U829" t="str">
        <f t="shared" si="220"/>
        <v xml:space="preserve"> </v>
      </c>
      <c r="V829" t="str">
        <f t="shared" si="221"/>
        <v xml:space="preserve"> </v>
      </c>
      <c r="W829" t="str">
        <f t="shared" si="222"/>
        <v xml:space="preserve"> </v>
      </c>
      <c r="X829" t="str">
        <f t="shared" si="223"/>
        <v xml:space="preserve"> </v>
      </c>
    </row>
    <row r="830" spans="1:24" x14ac:dyDescent="0.25">
      <c r="A830">
        <v>1300</v>
      </c>
      <c r="B830">
        <v>1391</v>
      </c>
      <c r="C830" t="s">
        <v>8325</v>
      </c>
      <c r="D830" t="s">
        <v>8326</v>
      </c>
      <c r="E830" t="s">
        <v>8219</v>
      </c>
      <c r="F830">
        <f t="shared" si="207"/>
        <v>107</v>
      </c>
      <c r="H830" t="str">
        <f t="shared" si="208"/>
        <v xml:space="preserve"> </v>
      </c>
      <c r="I830" t="str">
        <f t="shared" si="209"/>
        <v xml:space="preserve"> </v>
      </c>
      <c r="J830" t="str">
        <f t="shared" si="210"/>
        <v xml:space="preserve"> </v>
      </c>
      <c r="K830">
        <f t="shared" si="211"/>
        <v>1300</v>
      </c>
      <c r="L830" t="str">
        <f t="shared" si="212"/>
        <v xml:space="preserve"> </v>
      </c>
      <c r="M830" t="str">
        <f t="shared" si="213"/>
        <v xml:space="preserve"> </v>
      </c>
      <c r="N830" t="str">
        <f t="shared" si="214"/>
        <v xml:space="preserve"> </v>
      </c>
      <c r="O830" t="str">
        <f t="shared" si="215"/>
        <v xml:space="preserve"> </v>
      </c>
      <c r="Q830" t="str">
        <f t="shared" si="216"/>
        <v xml:space="preserve"> </v>
      </c>
      <c r="R830" t="str">
        <f t="shared" si="217"/>
        <v xml:space="preserve"> </v>
      </c>
      <c r="S830" t="str">
        <f t="shared" si="218"/>
        <v xml:space="preserve"> </v>
      </c>
      <c r="T830">
        <f t="shared" si="219"/>
        <v>107</v>
      </c>
      <c r="U830" t="str">
        <f t="shared" si="220"/>
        <v xml:space="preserve"> </v>
      </c>
      <c r="V830" t="str">
        <f t="shared" si="221"/>
        <v xml:space="preserve"> </v>
      </c>
      <c r="W830" t="str">
        <f t="shared" si="222"/>
        <v xml:space="preserve"> </v>
      </c>
      <c r="X830" t="str">
        <f t="shared" si="223"/>
        <v xml:space="preserve"> </v>
      </c>
    </row>
    <row r="831" spans="1:24" x14ac:dyDescent="0.25">
      <c r="A831">
        <v>500</v>
      </c>
      <c r="B831">
        <v>520</v>
      </c>
      <c r="C831" t="s">
        <v>8325</v>
      </c>
      <c r="D831" t="s">
        <v>8326</v>
      </c>
      <c r="E831" t="s">
        <v>8219</v>
      </c>
      <c r="F831">
        <f t="shared" si="207"/>
        <v>104</v>
      </c>
      <c r="H831" t="str">
        <f t="shared" si="208"/>
        <v xml:space="preserve"> </v>
      </c>
      <c r="I831" t="str">
        <f t="shared" si="209"/>
        <v xml:space="preserve"> </v>
      </c>
      <c r="J831" t="str">
        <f t="shared" si="210"/>
        <v xml:space="preserve"> </v>
      </c>
      <c r="K831">
        <f t="shared" si="211"/>
        <v>500</v>
      </c>
      <c r="L831" t="str">
        <f t="shared" si="212"/>
        <v xml:space="preserve"> </v>
      </c>
      <c r="M831" t="str">
        <f t="shared" si="213"/>
        <v xml:space="preserve"> </v>
      </c>
      <c r="N831" t="str">
        <f t="shared" si="214"/>
        <v xml:space="preserve"> </v>
      </c>
      <c r="O831" t="str">
        <f t="shared" si="215"/>
        <v xml:space="preserve"> </v>
      </c>
      <c r="Q831" t="str">
        <f t="shared" si="216"/>
        <v xml:space="preserve"> </v>
      </c>
      <c r="R831" t="str">
        <f t="shared" si="217"/>
        <v xml:space="preserve"> </v>
      </c>
      <c r="S831" t="str">
        <f t="shared" si="218"/>
        <v xml:space="preserve"> </v>
      </c>
      <c r="T831">
        <f t="shared" si="219"/>
        <v>104</v>
      </c>
      <c r="U831" t="str">
        <f t="shared" si="220"/>
        <v xml:space="preserve"> </v>
      </c>
      <c r="V831" t="str">
        <f t="shared" si="221"/>
        <v xml:space="preserve"> </v>
      </c>
      <c r="W831" t="str">
        <f t="shared" si="222"/>
        <v xml:space="preserve"> </v>
      </c>
      <c r="X831" t="str">
        <f t="shared" si="223"/>
        <v xml:space="preserve"> </v>
      </c>
    </row>
    <row r="832" spans="1:24" x14ac:dyDescent="0.25">
      <c r="A832">
        <v>1800</v>
      </c>
      <c r="B832">
        <v>1941</v>
      </c>
      <c r="C832" t="s">
        <v>8325</v>
      </c>
      <c r="D832" t="s">
        <v>8326</v>
      </c>
      <c r="E832" t="s">
        <v>8219</v>
      </c>
      <c r="F832">
        <f t="shared" si="207"/>
        <v>107.83333333333334</v>
      </c>
      <c r="H832" t="str">
        <f t="shared" si="208"/>
        <v xml:space="preserve"> </v>
      </c>
      <c r="I832" t="str">
        <f t="shared" si="209"/>
        <v xml:space="preserve"> </v>
      </c>
      <c r="J832" t="str">
        <f t="shared" si="210"/>
        <v xml:space="preserve"> </v>
      </c>
      <c r="K832">
        <f t="shared" si="211"/>
        <v>1800</v>
      </c>
      <c r="L832" t="str">
        <f t="shared" si="212"/>
        <v xml:space="preserve"> </v>
      </c>
      <c r="M832" t="str">
        <f t="shared" si="213"/>
        <v xml:space="preserve"> </v>
      </c>
      <c r="N832" t="str">
        <f t="shared" si="214"/>
        <v xml:space="preserve"> </v>
      </c>
      <c r="O832" t="str">
        <f t="shared" si="215"/>
        <v xml:space="preserve"> </v>
      </c>
      <c r="Q832" t="str">
        <f t="shared" si="216"/>
        <v xml:space="preserve"> </v>
      </c>
      <c r="R832" t="str">
        <f t="shared" si="217"/>
        <v xml:space="preserve"> </v>
      </c>
      <c r="S832" t="str">
        <f t="shared" si="218"/>
        <v xml:space="preserve"> </v>
      </c>
      <c r="T832">
        <f t="shared" si="219"/>
        <v>107.83333333333334</v>
      </c>
      <c r="U832" t="str">
        <f t="shared" si="220"/>
        <v xml:space="preserve"> </v>
      </c>
      <c r="V832" t="str">
        <f t="shared" si="221"/>
        <v xml:space="preserve"> </v>
      </c>
      <c r="W832" t="str">
        <f t="shared" si="222"/>
        <v xml:space="preserve"> </v>
      </c>
      <c r="X832" t="str">
        <f t="shared" si="223"/>
        <v xml:space="preserve"> </v>
      </c>
    </row>
    <row r="833" spans="1:24" x14ac:dyDescent="0.25">
      <c r="A833">
        <v>1500</v>
      </c>
      <c r="B833">
        <v>3500</v>
      </c>
      <c r="C833" t="s">
        <v>8325</v>
      </c>
      <c r="D833" t="s">
        <v>8326</v>
      </c>
      <c r="E833" t="s">
        <v>8219</v>
      </c>
      <c r="F833">
        <f t="shared" si="207"/>
        <v>233.33333333333334</v>
      </c>
      <c r="H833" t="str">
        <f t="shared" si="208"/>
        <v xml:space="preserve"> </v>
      </c>
      <c r="I833" t="str">
        <f t="shared" si="209"/>
        <v xml:space="preserve"> </v>
      </c>
      <c r="J833" t="str">
        <f t="shared" si="210"/>
        <v xml:space="preserve"> </v>
      </c>
      <c r="K833">
        <f t="shared" si="211"/>
        <v>1500</v>
      </c>
      <c r="L833" t="str">
        <f t="shared" si="212"/>
        <v xml:space="preserve"> </v>
      </c>
      <c r="M833" t="str">
        <f t="shared" si="213"/>
        <v xml:space="preserve"> </v>
      </c>
      <c r="N833" t="str">
        <f t="shared" si="214"/>
        <v xml:space="preserve"> </v>
      </c>
      <c r="O833" t="str">
        <f t="shared" si="215"/>
        <v xml:space="preserve"> </v>
      </c>
      <c r="Q833" t="str">
        <f t="shared" si="216"/>
        <v xml:space="preserve"> </v>
      </c>
      <c r="R833" t="str">
        <f t="shared" si="217"/>
        <v xml:space="preserve"> </v>
      </c>
      <c r="S833" t="str">
        <f t="shared" si="218"/>
        <v xml:space="preserve"> </v>
      </c>
      <c r="T833">
        <f t="shared" si="219"/>
        <v>233.33333333333334</v>
      </c>
      <c r="U833" t="str">
        <f t="shared" si="220"/>
        <v xml:space="preserve"> </v>
      </c>
      <c r="V833" t="str">
        <f t="shared" si="221"/>
        <v xml:space="preserve"> </v>
      </c>
      <c r="W833" t="str">
        <f t="shared" si="222"/>
        <v xml:space="preserve"> </v>
      </c>
      <c r="X833" t="str">
        <f t="shared" si="223"/>
        <v xml:space="preserve"> </v>
      </c>
    </row>
    <row r="834" spans="1:24" x14ac:dyDescent="0.25">
      <c r="A834">
        <v>15000</v>
      </c>
      <c r="B834">
        <v>15091.06</v>
      </c>
      <c r="C834" t="s">
        <v>8325</v>
      </c>
      <c r="D834" t="s">
        <v>8326</v>
      </c>
      <c r="E834" t="s">
        <v>8219</v>
      </c>
      <c r="F834">
        <f t="shared" si="207"/>
        <v>100.60706666666665</v>
      </c>
      <c r="H834" t="str">
        <f t="shared" si="208"/>
        <v xml:space="preserve"> </v>
      </c>
      <c r="I834" t="str">
        <f t="shared" si="209"/>
        <v xml:space="preserve"> </v>
      </c>
      <c r="J834" t="str">
        <f t="shared" si="210"/>
        <v xml:space="preserve"> </v>
      </c>
      <c r="K834">
        <f t="shared" si="211"/>
        <v>15000</v>
      </c>
      <c r="L834" t="str">
        <f t="shared" si="212"/>
        <v xml:space="preserve"> </v>
      </c>
      <c r="M834" t="str">
        <f t="shared" si="213"/>
        <v xml:space="preserve"> </v>
      </c>
      <c r="N834" t="str">
        <f t="shared" si="214"/>
        <v xml:space="preserve"> </v>
      </c>
      <c r="O834" t="str">
        <f t="shared" si="215"/>
        <v xml:space="preserve"> </v>
      </c>
      <c r="Q834" t="str">
        <f t="shared" si="216"/>
        <v xml:space="preserve"> </v>
      </c>
      <c r="R834" t="str">
        <f t="shared" si="217"/>
        <v xml:space="preserve"> </v>
      </c>
      <c r="S834" t="str">
        <f t="shared" si="218"/>
        <v xml:space="preserve"> </v>
      </c>
      <c r="T834">
        <f t="shared" si="219"/>
        <v>100.60706666666665</v>
      </c>
      <c r="U834" t="str">
        <f t="shared" si="220"/>
        <v xml:space="preserve"> </v>
      </c>
      <c r="V834" t="str">
        <f t="shared" si="221"/>
        <v xml:space="preserve"> </v>
      </c>
      <c r="W834" t="str">
        <f t="shared" si="222"/>
        <v xml:space="preserve"> </v>
      </c>
      <c r="X834" t="str">
        <f t="shared" si="223"/>
        <v xml:space="preserve"> </v>
      </c>
    </row>
    <row r="835" spans="1:24" x14ac:dyDescent="0.25">
      <c r="A835">
        <v>6000</v>
      </c>
      <c r="B835">
        <v>6100</v>
      </c>
      <c r="C835" t="s">
        <v>8325</v>
      </c>
      <c r="D835" t="s">
        <v>8326</v>
      </c>
      <c r="E835" t="s">
        <v>8219</v>
      </c>
      <c r="F835">
        <f t="shared" ref="F835:F898" si="224">(B835/A835)*100</f>
        <v>101.66666666666666</v>
      </c>
      <c r="H835" t="str">
        <f t="shared" ref="H835:H898" si="225">IF(C835="film &amp; video",A835," ")</f>
        <v xml:space="preserve"> </v>
      </c>
      <c r="I835" t="str">
        <f t="shared" ref="I835:I898" si="226">IF(C835="food",A835," ")</f>
        <v xml:space="preserve"> </v>
      </c>
      <c r="J835" t="str">
        <f t="shared" ref="J835:J898" si="227">IF(C835="games",A835," ")</f>
        <v xml:space="preserve"> </v>
      </c>
      <c r="K835">
        <f t="shared" ref="K835:K898" si="228">IF(C835="music",A835," ")</f>
        <v>6000</v>
      </c>
      <c r="L835" t="str">
        <f t="shared" ref="L835:L898" si="229">IF(C835="photography",A835," ")</f>
        <v xml:space="preserve"> </v>
      </c>
      <c r="M835" t="str">
        <f t="shared" ref="M835:M898" si="230">IF(C835="publishing",A835," ")</f>
        <v xml:space="preserve"> </v>
      </c>
      <c r="N835" t="str">
        <f t="shared" ref="N835:N898" si="231">IF(C835="technology",A835," ")</f>
        <v xml:space="preserve"> </v>
      </c>
      <c r="O835" t="str">
        <f t="shared" ref="O835:O898" si="232">IF(C835="theater",A835," ")</f>
        <v xml:space="preserve"> </v>
      </c>
      <c r="Q835" t="str">
        <f t="shared" ref="Q835:Q898" si="233">IF($C835="film &amp; video",$F835," ")</f>
        <v xml:space="preserve"> </v>
      </c>
      <c r="R835" t="str">
        <f t="shared" ref="R835:R898" si="234">IF($C835="food",$F835," ")</f>
        <v xml:space="preserve"> </v>
      </c>
      <c r="S835" t="str">
        <f t="shared" ref="S835:S898" si="235">IF($C835="games",$F835," ")</f>
        <v xml:space="preserve"> </v>
      </c>
      <c r="T835">
        <f t="shared" ref="T835:T898" si="236">IF($C835="music",$F835," ")</f>
        <v>101.66666666666666</v>
      </c>
      <c r="U835" t="str">
        <f t="shared" ref="U835:U898" si="237">IF($C835="photography",$F835," ")</f>
        <v xml:space="preserve"> </v>
      </c>
      <c r="V835" t="str">
        <f t="shared" ref="V835:V898" si="238">IF($C835="publishing",$F835," ")</f>
        <v xml:space="preserve"> </v>
      </c>
      <c r="W835" t="str">
        <f t="shared" ref="W835:W898" si="239">IF($C835="technology",$F835," ")</f>
        <v xml:space="preserve"> </v>
      </c>
      <c r="X835" t="str">
        <f t="shared" ref="X835:X898" si="240">IF($C835="theater",$F835," ")</f>
        <v xml:space="preserve"> </v>
      </c>
    </row>
    <row r="836" spans="1:24" x14ac:dyDescent="0.25">
      <c r="A836">
        <v>5500</v>
      </c>
      <c r="B836">
        <v>7206</v>
      </c>
      <c r="C836" t="s">
        <v>8325</v>
      </c>
      <c r="D836" t="s">
        <v>8326</v>
      </c>
      <c r="E836" t="s">
        <v>8219</v>
      </c>
      <c r="F836">
        <f t="shared" si="224"/>
        <v>131.0181818181818</v>
      </c>
      <c r="H836" t="str">
        <f t="shared" si="225"/>
        <v xml:space="preserve"> </v>
      </c>
      <c r="I836" t="str">
        <f t="shared" si="226"/>
        <v xml:space="preserve"> </v>
      </c>
      <c r="J836" t="str">
        <f t="shared" si="227"/>
        <v xml:space="preserve"> </v>
      </c>
      <c r="K836">
        <f t="shared" si="228"/>
        <v>5500</v>
      </c>
      <c r="L836" t="str">
        <f t="shared" si="229"/>
        <v xml:space="preserve"> </v>
      </c>
      <c r="M836" t="str">
        <f t="shared" si="230"/>
        <v xml:space="preserve"> </v>
      </c>
      <c r="N836" t="str">
        <f t="shared" si="231"/>
        <v xml:space="preserve"> </v>
      </c>
      <c r="O836" t="str">
        <f t="shared" si="232"/>
        <v xml:space="preserve"> </v>
      </c>
      <c r="Q836" t="str">
        <f t="shared" si="233"/>
        <v xml:space="preserve"> </v>
      </c>
      <c r="R836" t="str">
        <f t="shared" si="234"/>
        <v xml:space="preserve"> </v>
      </c>
      <c r="S836" t="str">
        <f t="shared" si="235"/>
        <v xml:space="preserve"> </v>
      </c>
      <c r="T836">
        <f t="shared" si="236"/>
        <v>131.0181818181818</v>
      </c>
      <c r="U836" t="str">
        <f t="shared" si="237"/>
        <v xml:space="preserve"> </v>
      </c>
      <c r="V836" t="str">
        <f t="shared" si="238"/>
        <v xml:space="preserve"> </v>
      </c>
      <c r="W836" t="str">
        <f t="shared" si="239"/>
        <v xml:space="preserve"> </v>
      </c>
      <c r="X836" t="str">
        <f t="shared" si="240"/>
        <v xml:space="preserve"> </v>
      </c>
    </row>
    <row r="837" spans="1:24" x14ac:dyDescent="0.25">
      <c r="A837">
        <v>2000</v>
      </c>
      <c r="B837">
        <v>2345</v>
      </c>
      <c r="C837" t="s">
        <v>8325</v>
      </c>
      <c r="D837" t="s">
        <v>8326</v>
      </c>
      <c r="E837" t="s">
        <v>8219</v>
      </c>
      <c r="F837">
        <f t="shared" si="224"/>
        <v>117.25000000000001</v>
      </c>
      <c r="H837" t="str">
        <f t="shared" si="225"/>
        <v xml:space="preserve"> </v>
      </c>
      <c r="I837" t="str">
        <f t="shared" si="226"/>
        <v xml:space="preserve"> </v>
      </c>
      <c r="J837" t="str">
        <f t="shared" si="227"/>
        <v xml:space="preserve"> </v>
      </c>
      <c r="K837">
        <f t="shared" si="228"/>
        <v>2000</v>
      </c>
      <c r="L837" t="str">
        <f t="shared" si="229"/>
        <v xml:space="preserve"> </v>
      </c>
      <c r="M837" t="str">
        <f t="shared" si="230"/>
        <v xml:space="preserve"> </v>
      </c>
      <c r="N837" t="str">
        <f t="shared" si="231"/>
        <v xml:space="preserve"> </v>
      </c>
      <c r="O837" t="str">
        <f t="shared" si="232"/>
        <v xml:space="preserve"> </v>
      </c>
      <c r="Q837" t="str">
        <f t="shared" si="233"/>
        <v xml:space="preserve"> </v>
      </c>
      <c r="R837" t="str">
        <f t="shared" si="234"/>
        <v xml:space="preserve"> </v>
      </c>
      <c r="S837" t="str">
        <f t="shared" si="235"/>
        <v xml:space="preserve"> </v>
      </c>
      <c r="T837">
        <f t="shared" si="236"/>
        <v>117.25000000000001</v>
      </c>
      <c r="U837" t="str">
        <f t="shared" si="237"/>
        <v xml:space="preserve"> </v>
      </c>
      <c r="V837" t="str">
        <f t="shared" si="238"/>
        <v xml:space="preserve"> </v>
      </c>
      <c r="W837" t="str">
        <f t="shared" si="239"/>
        <v xml:space="preserve"> </v>
      </c>
      <c r="X837" t="str">
        <f t="shared" si="240"/>
        <v xml:space="preserve"> </v>
      </c>
    </row>
    <row r="838" spans="1:24" x14ac:dyDescent="0.25">
      <c r="A838">
        <v>5000</v>
      </c>
      <c r="B838">
        <v>5046.5200000000004</v>
      </c>
      <c r="C838" t="s">
        <v>8325</v>
      </c>
      <c r="D838" t="s">
        <v>8326</v>
      </c>
      <c r="E838" t="s">
        <v>8219</v>
      </c>
      <c r="F838">
        <f t="shared" si="224"/>
        <v>100.93039999999999</v>
      </c>
      <c r="H838" t="str">
        <f t="shared" si="225"/>
        <v xml:space="preserve"> </v>
      </c>
      <c r="I838" t="str">
        <f t="shared" si="226"/>
        <v xml:space="preserve"> </v>
      </c>
      <c r="J838" t="str">
        <f t="shared" si="227"/>
        <v xml:space="preserve"> </v>
      </c>
      <c r="K838">
        <f t="shared" si="228"/>
        <v>5000</v>
      </c>
      <c r="L838" t="str">
        <f t="shared" si="229"/>
        <v xml:space="preserve"> </v>
      </c>
      <c r="M838" t="str">
        <f t="shared" si="230"/>
        <v xml:space="preserve"> </v>
      </c>
      <c r="N838" t="str">
        <f t="shared" si="231"/>
        <v xml:space="preserve"> </v>
      </c>
      <c r="O838" t="str">
        <f t="shared" si="232"/>
        <v xml:space="preserve"> </v>
      </c>
      <c r="Q838" t="str">
        <f t="shared" si="233"/>
        <v xml:space="preserve"> </v>
      </c>
      <c r="R838" t="str">
        <f t="shared" si="234"/>
        <v xml:space="preserve"> </v>
      </c>
      <c r="S838" t="str">
        <f t="shared" si="235"/>
        <v xml:space="preserve"> </v>
      </c>
      <c r="T838">
        <f t="shared" si="236"/>
        <v>100.93039999999999</v>
      </c>
      <c r="U838" t="str">
        <f t="shared" si="237"/>
        <v xml:space="preserve"> </v>
      </c>
      <c r="V838" t="str">
        <f t="shared" si="238"/>
        <v xml:space="preserve"> </v>
      </c>
      <c r="W838" t="str">
        <f t="shared" si="239"/>
        <v xml:space="preserve"> </v>
      </c>
      <c r="X838" t="str">
        <f t="shared" si="240"/>
        <v xml:space="preserve"> </v>
      </c>
    </row>
    <row r="839" spans="1:24" x14ac:dyDescent="0.25">
      <c r="A839">
        <v>2500</v>
      </c>
      <c r="B839">
        <v>3045</v>
      </c>
      <c r="C839" t="s">
        <v>8325</v>
      </c>
      <c r="D839" t="s">
        <v>8326</v>
      </c>
      <c r="E839" t="s">
        <v>8219</v>
      </c>
      <c r="F839">
        <f t="shared" si="224"/>
        <v>121.8</v>
      </c>
      <c r="H839" t="str">
        <f t="shared" si="225"/>
        <v xml:space="preserve"> </v>
      </c>
      <c r="I839" t="str">
        <f t="shared" si="226"/>
        <v xml:space="preserve"> </v>
      </c>
      <c r="J839" t="str">
        <f t="shared" si="227"/>
        <v xml:space="preserve"> </v>
      </c>
      <c r="K839">
        <f t="shared" si="228"/>
        <v>2500</v>
      </c>
      <c r="L839" t="str">
        <f t="shared" si="229"/>
        <v xml:space="preserve"> </v>
      </c>
      <c r="M839" t="str">
        <f t="shared" si="230"/>
        <v xml:space="preserve"> </v>
      </c>
      <c r="N839" t="str">
        <f t="shared" si="231"/>
        <v xml:space="preserve"> </v>
      </c>
      <c r="O839" t="str">
        <f t="shared" si="232"/>
        <v xml:space="preserve"> </v>
      </c>
      <c r="Q839" t="str">
        <f t="shared" si="233"/>
        <v xml:space="preserve"> </v>
      </c>
      <c r="R839" t="str">
        <f t="shared" si="234"/>
        <v xml:space="preserve"> </v>
      </c>
      <c r="S839" t="str">
        <f t="shared" si="235"/>
        <v xml:space="preserve"> </v>
      </c>
      <c r="T839">
        <f t="shared" si="236"/>
        <v>121.8</v>
      </c>
      <c r="U839" t="str">
        <f t="shared" si="237"/>
        <v xml:space="preserve"> </v>
      </c>
      <c r="V839" t="str">
        <f t="shared" si="238"/>
        <v xml:space="preserve"> </v>
      </c>
      <c r="W839" t="str">
        <f t="shared" si="239"/>
        <v xml:space="preserve"> </v>
      </c>
      <c r="X839" t="str">
        <f t="shared" si="240"/>
        <v xml:space="preserve"> </v>
      </c>
    </row>
    <row r="840" spans="1:24" x14ac:dyDescent="0.25">
      <c r="A840">
        <v>2000</v>
      </c>
      <c r="B840">
        <v>2908</v>
      </c>
      <c r="C840" t="s">
        <v>8325</v>
      </c>
      <c r="D840" t="s">
        <v>8326</v>
      </c>
      <c r="E840" t="s">
        <v>8219</v>
      </c>
      <c r="F840">
        <f t="shared" si="224"/>
        <v>145.4</v>
      </c>
      <c r="H840" t="str">
        <f t="shared" si="225"/>
        <v xml:space="preserve"> </v>
      </c>
      <c r="I840" t="str">
        <f t="shared" si="226"/>
        <v xml:space="preserve"> </v>
      </c>
      <c r="J840" t="str">
        <f t="shared" si="227"/>
        <v xml:space="preserve"> </v>
      </c>
      <c r="K840">
        <f t="shared" si="228"/>
        <v>2000</v>
      </c>
      <c r="L840" t="str">
        <f t="shared" si="229"/>
        <v xml:space="preserve"> </v>
      </c>
      <c r="M840" t="str">
        <f t="shared" si="230"/>
        <v xml:space="preserve"> </v>
      </c>
      <c r="N840" t="str">
        <f t="shared" si="231"/>
        <v xml:space="preserve"> </v>
      </c>
      <c r="O840" t="str">
        <f t="shared" si="232"/>
        <v xml:space="preserve"> </v>
      </c>
      <c r="Q840" t="str">
        <f t="shared" si="233"/>
        <v xml:space="preserve"> </v>
      </c>
      <c r="R840" t="str">
        <f t="shared" si="234"/>
        <v xml:space="preserve"> </v>
      </c>
      <c r="S840" t="str">
        <f t="shared" si="235"/>
        <v xml:space="preserve"> </v>
      </c>
      <c r="T840">
        <f t="shared" si="236"/>
        <v>145.4</v>
      </c>
      <c r="U840" t="str">
        <f t="shared" si="237"/>
        <v xml:space="preserve"> </v>
      </c>
      <c r="V840" t="str">
        <f t="shared" si="238"/>
        <v xml:space="preserve"> </v>
      </c>
      <c r="W840" t="str">
        <f t="shared" si="239"/>
        <v xml:space="preserve"> </v>
      </c>
      <c r="X840" t="str">
        <f t="shared" si="240"/>
        <v xml:space="preserve"> </v>
      </c>
    </row>
    <row r="841" spans="1:24" x14ac:dyDescent="0.25">
      <c r="A841">
        <v>5000</v>
      </c>
      <c r="B841">
        <v>5830.83</v>
      </c>
      <c r="C841" t="s">
        <v>8325</v>
      </c>
      <c r="D841" t="s">
        <v>8326</v>
      </c>
      <c r="E841" t="s">
        <v>8219</v>
      </c>
      <c r="F841">
        <f t="shared" si="224"/>
        <v>116.61660000000001</v>
      </c>
      <c r="H841" t="str">
        <f t="shared" si="225"/>
        <v xml:space="preserve"> </v>
      </c>
      <c r="I841" t="str">
        <f t="shared" si="226"/>
        <v xml:space="preserve"> </v>
      </c>
      <c r="J841" t="str">
        <f t="shared" si="227"/>
        <v xml:space="preserve"> </v>
      </c>
      <c r="K841">
        <f t="shared" si="228"/>
        <v>5000</v>
      </c>
      <c r="L841" t="str">
        <f t="shared" si="229"/>
        <v xml:space="preserve"> </v>
      </c>
      <c r="M841" t="str">
        <f t="shared" si="230"/>
        <v xml:space="preserve"> </v>
      </c>
      <c r="N841" t="str">
        <f t="shared" si="231"/>
        <v xml:space="preserve"> </v>
      </c>
      <c r="O841" t="str">
        <f t="shared" si="232"/>
        <v xml:space="preserve"> </v>
      </c>
      <c r="Q841" t="str">
        <f t="shared" si="233"/>
        <v xml:space="preserve"> </v>
      </c>
      <c r="R841" t="str">
        <f t="shared" si="234"/>
        <v xml:space="preserve"> </v>
      </c>
      <c r="S841" t="str">
        <f t="shared" si="235"/>
        <v xml:space="preserve"> </v>
      </c>
      <c r="T841">
        <f t="shared" si="236"/>
        <v>116.61660000000001</v>
      </c>
      <c r="U841" t="str">
        <f t="shared" si="237"/>
        <v xml:space="preserve"> </v>
      </c>
      <c r="V841" t="str">
        <f t="shared" si="238"/>
        <v xml:space="preserve"> </v>
      </c>
      <c r="W841" t="str">
        <f t="shared" si="239"/>
        <v xml:space="preserve"> </v>
      </c>
      <c r="X841" t="str">
        <f t="shared" si="240"/>
        <v xml:space="preserve"> </v>
      </c>
    </row>
    <row r="842" spans="1:24" x14ac:dyDescent="0.25">
      <c r="A842">
        <v>10000</v>
      </c>
      <c r="B842">
        <v>12041.66</v>
      </c>
      <c r="C842" t="s">
        <v>8325</v>
      </c>
      <c r="D842" t="s">
        <v>8327</v>
      </c>
      <c r="E842" t="s">
        <v>8219</v>
      </c>
      <c r="F842">
        <f t="shared" si="224"/>
        <v>120.4166</v>
      </c>
      <c r="H842" t="str">
        <f t="shared" si="225"/>
        <v xml:space="preserve"> </v>
      </c>
      <c r="I842" t="str">
        <f t="shared" si="226"/>
        <v xml:space="preserve"> </v>
      </c>
      <c r="J842" t="str">
        <f t="shared" si="227"/>
        <v xml:space="preserve"> </v>
      </c>
      <c r="K842">
        <f t="shared" si="228"/>
        <v>10000</v>
      </c>
      <c r="L842" t="str">
        <f t="shared" si="229"/>
        <v xml:space="preserve"> </v>
      </c>
      <c r="M842" t="str">
        <f t="shared" si="230"/>
        <v xml:space="preserve"> </v>
      </c>
      <c r="N842" t="str">
        <f t="shared" si="231"/>
        <v xml:space="preserve"> </v>
      </c>
      <c r="O842" t="str">
        <f t="shared" si="232"/>
        <v xml:space="preserve"> </v>
      </c>
      <c r="Q842" t="str">
        <f t="shared" si="233"/>
        <v xml:space="preserve"> </v>
      </c>
      <c r="R842" t="str">
        <f t="shared" si="234"/>
        <v xml:space="preserve"> </v>
      </c>
      <c r="S842" t="str">
        <f t="shared" si="235"/>
        <v xml:space="preserve"> </v>
      </c>
      <c r="T842">
        <f t="shared" si="236"/>
        <v>120.4166</v>
      </c>
      <c r="U842" t="str">
        <f t="shared" si="237"/>
        <v xml:space="preserve"> </v>
      </c>
      <c r="V842" t="str">
        <f t="shared" si="238"/>
        <v xml:space="preserve"> </v>
      </c>
      <c r="W842" t="str">
        <f t="shared" si="239"/>
        <v xml:space="preserve"> </v>
      </c>
      <c r="X842" t="str">
        <f t="shared" si="240"/>
        <v xml:space="preserve"> </v>
      </c>
    </row>
    <row r="843" spans="1:24" x14ac:dyDescent="0.25">
      <c r="A843">
        <v>5000</v>
      </c>
      <c r="B843">
        <v>5066</v>
      </c>
      <c r="C843" t="s">
        <v>8325</v>
      </c>
      <c r="D843" t="s">
        <v>8327</v>
      </c>
      <c r="E843" t="s">
        <v>8219</v>
      </c>
      <c r="F843">
        <f t="shared" si="224"/>
        <v>101.32000000000001</v>
      </c>
      <c r="H843" t="str">
        <f t="shared" si="225"/>
        <v xml:space="preserve"> </v>
      </c>
      <c r="I843" t="str">
        <f t="shared" si="226"/>
        <v xml:space="preserve"> </v>
      </c>
      <c r="J843" t="str">
        <f t="shared" si="227"/>
        <v xml:space="preserve"> </v>
      </c>
      <c r="K843">
        <f t="shared" si="228"/>
        <v>5000</v>
      </c>
      <c r="L843" t="str">
        <f t="shared" si="229"/>
        <v xml:space="preserve"> </v>
      </c>
      <c r="M843" t="str">
        <f t="shared" si="230"/>
        <v xml:space="preserve"> </v>
      </c>
      <c r="N843" t="str">
        <f t="shared" si="231"/>
        <v xml:space="preserve"> </v>
      </c>
      <c r="O843" t="str">
        <f t="shared" si="232"/>
        <v xml:space="preserve"> </v>
      </c>
      <c r="Q843" t="str">
        <f t="shared" si="233"/>
        <v xml:space="preserve"> </v>
      </c>
      <c r="R843" t="str">
        <f t="shared" si="234"/>
        <v xml:space="preserve"> </v>
      </c>
      <c r="S843" t="str">
        <f t="shared" si="235"/>
        <v xml:space="preserve"> </v>
      </c>
      <c r="T843">
        <f t="shared" si="236"/>
        <v>101.32000000000001</v>
      </c>
      <c r="U843" t="str">
        <f t="shared" si="237"/>
        <v xml:space="preserve"> </v>
      </c>
      <c r="V843" t="str">
        <f t="shared" si="238"/>
        <v xml:space="preserve"> </v>
      </c>
      <c r="W843" t="str">
        <f t="shared" si="239"/>
        <v xml:space="preserve"> </v>
      </c>
      <c r="X843" t="str">
        <f t="shared" si="240"/>
        <v xml:space="preserve"> </v>
      </c>
    </row>
    <row r="844" spans="1:24" x14ac:dyDescent="0.25">
      <c r="A844">
        <v>2500</v>
      </c>
      <c r="B844">
        <v>2608</v>
      </c>
      <c r="C844" t="s">
        <v>8325</v>
      </c>
      <c r="D844" t="s">
        <v>8327</v>
      </c>
      <c r="E844" t="s">
        <v>8219</v>
      </c>
      <c r="F844">
        <f t="shared" si="224"/>
        <v>104.32</v>
      </c>
      <c r="H844" t="str">
        <f t="shared" si="225"/>
        <v xml:space="preserve"> </v>
      </c>
      <c r="I844" t="str">
        <f t="shared" si="226"/>
        <v xml:space="preserve"> </v>
      </c>
      <c r="J844" t="str">
        <f t="shared" si="227"/>
        <v xml:space="preserve"> </v>
      </c>
      <c r="K844">
        <f t="shared" si="228"/>
        <v>2500</v>
      </c>
      <c r="L844" t="str">
        <f t="shared" si="229"/>
        <v xml:space="preserve"> </v>
      </c>
      <c r="M844" t="str">
        <f t="shared" si="230"/>
        <v xml:space="preserve"> </v>
      </c>
      <c r="N844" t="str">
        <f t="shared" si="231"/>
        <v xml:space="preserve"> </v>
      </c>
      <c r="O844" t="str">
        <f t="shared" si="232"/>
        <v xml:space="preserve"> </v>
      </c>
      <c r="Q844" t="str">
        <f t="shared" si="233"/>
        <v xml:space="preserve"> </v>
      </c>
      <c r="R844" t="str">
        <f t="shared" si="234"/>
        <v xml:space="preserve"> </v>
      </c>
      <c r="S844" t="str">
        <f t="shared" si="235"/>
        <v xml:space="preserve"> </v>
      </c>
      <c r="T844">
        <f t="shared" si="236"/>
        <v>104.32</v>
      </c>
      <c r="U844" t="str">
        <f t="shared" si="237"/>
        <v xml:space="preserve"> </v>
      </c>
      <c r="V844" t="str">
        <f t="shared" si="238"/>
        <v xml:space="preserve"> </v>
      </c>
      <c r="W844" t="str">
        <f t="shared" si="239"/>
        <v xml:space="preserve"> </v>
      </c>
      <c r="X844" t="str">
        <f t="shared" si="240"/>
        <v xml:space="preserve"> </v>
      </c>
    </row>
    <row r="845" spans="1:24" x14ac:dyDescent="0.25">
      <c r="A845">
        <v>3000</v>
      </c>
      <c r="B845">
        <v>8014</v>
      </c>
      <c r="C845" t="s">
        <v>8325</v>
      </c>
      <c r="D845" t="s">
        <v>8327</v>
      </c>
      <c r="E845" t="s">
        <v>8219</v>
      </c>
      <c r="F845">
        <f t="shared" si="224"/>
        <v>267.13333333333333</v>
      </c>
      <c r="H845" t="str">
        <f t="shared" si="225"/>
        <v xml:space="preserve"> </v>
      </c>
      <c r="I845" t="str">
        <f t="shared" si="226"/>
        <v xml:space="preserve"> </v>
      </c>
      <c r="J845" t="str">
        <f t="shared" si="227"/>
        <v xml:space="preserve"> </v>
      </c>
      <c r="K845">
        <f t="shared" si="228"/>
        <v>3000</v>
      </c>
      <c r="L845" t="str">
        <f t="shared" si="229"/>
        <v xml:space="preserve"> </v>
      </c>
      <c r="M845" t="str">
        <f t="shared" si="230"/>
        <v xml:space="preserve"> </v>
      </c>
      <c r="N845" t="str">
        <f t="shared" si="231"/>
        <v xml:space="preserve"> </v>
      </c>
      <c r="O845" t="str">
        <f t="shared" si="232"/>
        <v xml:space="preserve"> </v>
      </c>
      <c r="Q845" t="str">
        <f t="shared" si="233"/>
        <v xml:space="preserve"> </v>
      </c>
      <c r="R845" t="str">
        <f t="shared" si="234"/>
        <v xml:space="preserve"> </v>
      </c>
      <c r="S845" t="str">
        <f t="shared" si="235"/>
        <v xml:space="preserve"> </v>
      </c>
      <c r="T845">
        <f t="shared" si="236"/>
        <v>267.13333333333333</v>
      </c>
      <c r="U845" t="str">
        <f t="shared" si="237"/>
        <v xml:space="preserve"> </v>
      </c>
      <c r="V845" t="str">
        <f t="shared" si="238"/>
        <v xml:space="preserve"> </v>
      </c>
      <c r="W845" t="str">
        <f t="shared" si="239"/>
        <v xml:space="preserve"> </v>
      </c>
      <c r="X845" t="str">
        <f t="shared" si="240"/>
        <v xml:space="preserve"> </v>
      </c>
    </row>
    <row r="846" spans="1:24" x14ac:dyDescent="0.25">
      <c r="A846">
        <v>3000</v>
      </c>
      <c r="B846">
        <v>5824</v>
      </c>
      <c r="C846" t="s">
        <v>8325</v>
      </c>
      <c r="D846" t="s">
        <v>8327</v>
      </c>
      <c r="E846" t="s">
        <v>8219</v>
      </c>
      <c r="F846">
        <f t="shared" si="224"/>
        <v>194.13333333333333</v>
      </c>
      <c r="H846" t="str">
        <f t="shared" si="225"/>
        <v xml:space="preserve"> </v>
      </c>
      <c r="I846" t="str">
        <f t="shared" si="226"/>
        <v xml:space="preserve"> </v>
      </c>
      <c r="J846" t="str">
        <f t="shared" si="227"/>
        <v xml:space="preserve"> </v>
      </c>
      <c r="K846">
        <f t="shared" si="228"/>
        <v>3000</v>
      </c>
      <c r="L846" t="str">
        <f t="shared" si="229"/>
        <v xml:space="preserve"> </v>
      </c>
      <c r="M846" t="str">
        <f t="shared" si="230"/>
        <v xml:space="preserve"> </v>
      </c>
      <c r="N846" t="str">
        <f t="shared" si="231"/>
        <v xml:space="preserve"> </v>
      </c>
      <c r="O846" t="str">
        <f t="shared" si="232"/>
        <v xml:space="preserve"> </v>
      </c>
      <c r="Q846" t="str">
        <f t="shared" si="233"/>
        <v xml:space="preserve"> </v>
      </c>
      <c r="R846" t="str">
        <f t="shared" si="234"/>
        <v xml:space="preserve"> </v>
      </c>
      <c r="S846" t="str">
        <f t="shared" si="235"/>
        <v xml:space="preserve"> </v>
      </c>
      <c r="T846">
        <f t="shared" si="236"/>
        <v>194.13333333333333</v>
      </c>
      <c r="U846" t="str">
        <f t="shared" si="237"/>
        <v xml:space="preserve"> </v>
      </c>
      <c r="V846" t="str">
        <f t="shared" si="238"/>
        <v xml:space="preserve"> </v>
      </c>
      <c r="W846" t="str">
        <f t="shared" si="239"/>
        <v xml:space="preserve"> </v>
      </c>
      <c r="X846" t="str">
        <f t="shared" si="240"/>
        <v xml:space="preserve"> </v>
      </c>
    </row>
    <row r="847" spans="1:24" x14ac:dyDescent="0.25">
      <c r="A847">
        <v>5000</v>
      </c>
      <c r="B847">
        <v>6019.01</v>
      </c>
      <c r="C847" t="s">
        <v>8325</v>
      </c>
      <c r="D847" t="s">
        <v>8327</v>
      </c>
      <c r="E847" t="s">
        <v>8219</v>
      </c>
      <c r="F847">
        <f t="shared" si="224"/>
        <v>120.3802</v>
      </c>
      <c r="H847" t="str">
        <f t="shared" si="225"/>
        <v xml:space="preserve"> </v>
      </c>
      <c r="I847" t="str">
        <f t="shared" si="226"/>
        <v xml:space="preserve"> </v>
      </c>
      <c r="J847" t="str">
        <f t="shared" si="227"/>
        <v xml:space="preserve"> </v>
      </c>
      <c r="K847">
        <f t="shared" si="228"/>
        <v>5000</v>
      </c>
      <c r="L847" t="str">
        <f t="shared" si="229"/>
        <v xml:space="preserve"> </v>
      </c>
      <c r="M847" t="str">
        <f t="shared" si="230"/>
        <v xml:space="preserve"> </v>
      </c>
      <c r="N847" t="str">
        <f t="shared" si="231"/>
        <v xml:space="preserve"> </v>
      </c>
      <c r="O847" t="str">
        <f t="shared" si="232"/>
        <v xml:space="preserve"> </v>
      </c>
      <c r="Q847" t="str">
        <f t="shared" si="233"/>
        <v xml:space="preserve"> </v>
      </c>
      <c r="R847" t="str">
        <f t="shared" si="234"/>
        <v xml:space="preserve"> </v>
      </c>
      <c r="S847" t="str">
        <f t="shared" si="235"/>
        <v xml:space="preserve"> </v>
      </c>
      <c r="T847">
        <f t="shared" si="236"/>
        <v>120.3802</v>
      </c>
      <c r="U847" t="str">
        <f t="shared" si="237"/>
        <v xml:space="preserve"> </v>
      </c>
      <c r="V847" t="str">
        <f t="shared" si="238"/>
        <v xml:space="preserve"> </v>
      </c>
      <c r="W847" t="str">
        <f t="shared" si="239"/>
        <v xml:space="preserve"> </v>
      </c>
      <c r="X847" t="str">
        <f t="shared" si="240"/>
        <v xml:space="preserve"> </v>
      </c>
    </row>
    <row r="848" spans="1:24" x14ac:dyDescent="0.25">
      <c r="A848">
        <v>1100</v>
      </c>
      <c r="B848">
        <v>1342.01</v>
      </c>
      <c r="C848" t="s">
        <v>8325</v>
      </c>
      <c r="D848" t="s">
        <v>8327</v>
      </c>
      <c r="E848" t="s">
        <v>8219</v>
      </c>
      <c r="F848">
        <f t="shared" si="224"/>
        <v>122.00090909090908</v>
      </c>
      <c r="H848" t="str">
        <f t="shared" si="225"/>
        <v xml:space="preserve"> </v>
      </c>
      <c r="I848" t="str">
        <f t="shared" si="226"/>
        <v xml:space="preserve"> </v>
      </c>
      <c r="J848" t="str">
        <f t="shared" si="227"/>
        <v xml:space="preserve"> </v>
      </c>
      <c r="K848">
        <f t="shared" si="228"/>
        <v>1100</v>
      </c>
      <c r="L848" t="str">
        <f t="shared" si="229"/>
        <v xml:space="preserve"> </v>
      </c>
      <c r="M848" t="str">
        <f t="shared" si="230"/>
        <v xml:space="preserve"> </v>
      </c>
      <c r="N848" t="str">
        <f t="shared" si="231"/>
        <v xml:space="preserve"> </v>
      </c>
      <c r="O848" t="str">
        <f t="shared" si="232"/>
        <v xml:space="preserve"> </v>
      </c>
      <c r="Q848" t="str">
        <f t="shared" si="233"/>
        <v xml:space="preserve"> </v>
      </c>
      <c r="R848" t="str">
        <f t="shared" si="234"/>
        <v xml:space="preserve"> </v>
      </c>
      <c r="S848" t="str">
        <f t="shared" si="235"/>
        <v xml:space="preserve"> </v>
      </c>
      <c r="T848">
        <f t="shared" si="236"/>
        <v>122.00090909090908</v>
      </c>
      <c r="U848" t="str">
        <f t="shared" si="237"/>
        <v xml:space="preserve"> </v>
      </c>
      <c r="V848" t="str">
        <f t="shared" si="238"/>
        <v xml:space="preserve"> </v>
      </c>
      <c r="W848" t="str">
        <f t="shared" si="239"/>
        <v xml:space="preserve"> </v>
      </c>
      <c r="X848" t="str">
        <f t="shared" si="240"/>
        <v xml:space="preserve"> </v>
      </c>
    </row>
    <row r="849" spans="1:24" x14ac:dyDescent="0.25">
      <c r="A849">
        <v>10</v>
      </c>
      <c r="B849">
        <v>10</v>
      </c>
      <c r="C849" t="s">
        <v>8325</v>
      </c>
      <c r="D849" t="s">
        <v>8327</v>
      </c>
      <c r="E849" t="s">
        <v>8219</v>
      </c>
      <c r="F849">
        <f t="shared" si="224"/>
        <v>100</v>
      </c>
      <c r="H849" t="str">
        <f t="shared" si="225"/>
        <v xml:space="preserve"> </v>
      </c>
      <c r="I849" t="str">
        <f t="shared" si="226"/>
        <v xml:space="preserve"> </v>
      </c>
      <c r="J849" t="str">
        <f t="shared" si="227"/>
        <v xml:space="preserve"> </v>
      </c>
      <c r="K849">
        <f t="shared" si="228"/>
        <v>10</v>
      </c>
      <c r="L849" t="str">
        <f t="shared" si="229"/>
        <v xml:space="preserve"> </v>
      </c>
      <c r="M849" t="str">
        <f t="shared" si="230"/>
        <v xml:space="preserve"> </v>
      </c>
      <c r="N849" t="str">
        <f t="shared" si="231"/>
        <v xml:space="preserve"> </v>
      </c>
      <c r="O849" t="str">
        <f t="shared" si="232"/>
        <v xml:space="preserve"> </v>
      </c>
      <c r="Q849" t="str">
        <f t="shared" si="233"/>
        <v xml:space="preserve"> </v>
      </c>
      <c r="R849" t="str">
        <f t="shared" si="234"/>
        <v xml:space="preserve"> </v>
      </c>
      <c r="S849" t="str">
        <f t="shared" si="235"/>
        <v xml:space="preserve"> </v>
      </c>
      <c r="T849">
        <f t="shared" si="236"/>
        <v>100</v>
      </c>
      <c r="U849" t="str">
        <f t="shared" si="237"/>
        <v xml:space="preserve"> </v>
      </c>
      <c r="V849" t="str">
        <f t="shared" si="238"/>
        <v xml:space="preserve"> </v>
      </c>
      <c r="W849" t="str">
        <f t="shared" si="239"/>
        <v xml:space="preserve"> </v>
      </c>
      <c r="X849" t="str">
        <f t="shared" si="240"/>
        <v xml:space="preserve"> </v>
      </c>
    </row>
    <row r="850" spans="1:24" x14ac:dyDescent="0.25">
      <c r="A850">
        <v>300</v>
      </c>
      <c r="B850">
        <v>300</v>
      </c>
      <c r="C850" t="s">
        <v>8325</v>
      </c>
      <c r="D850" t="s">
        <v>8327</v>
      </c>
      <c r="E850" t="s">
        <v>8219</v>
      </c>
      <c r="F850">
        <f t="shared" si="224"/>
        <v>100</v>
      </c>
      <c r="H850" t="str">
        <f t="shared" si="225"/>
        <v xml:space="preserve"> </v>
      </c>
      <c r="I850" t="str">
        <f t="shared" si="226"/>
        <v xml:space="preserve"> </v>
      </c>
      <c r="J850" t="str">
        <f t="shared" si="227"/>
        <v xml:space="preserve"> </v>
      </c>
      <c r="K850">
        <f t="shared" si="228"/>
        <v>300</v>
      </c>
      <c r="L850" t="str">
        <f t="shared" si="229"/>
        <v xml:space="preserve"> </v>
      </c>
      <c r="M850" t="str">
        <f t="shared" si="230"/>
        <v xml:space="preserve"> </v>
      </c>
      <c r="N850" t="str">
        <f t="shared" si="231"/>
        <v xml:space="preserve"> </v>
      </c>
      <c r="O850" t="str">
        <f t="shared" si="232"/>
        <v xml:space="preserve"> </v>
      </c>
      <c r="Q850" t="str">
        <f t="shared" si="233"/>
        <v xml:space="preserve"> </v>
      </c>
      <c r="R850" t="str">
        <f t="shared" si="234"/>
        <v xml:space="preserve"> </v>
      </c>
      <c r="S850" t="str">
        <f t="shared" si="235"/>
        <v xml:space="preserve"> </v>
      </c>
      <c r="T850">
        <f t="shared" si="236"/>
        <v>100</v>
      </c>
      <c r="U850" t="str">
        <f t="shared" si="237"/>
        <v xml:space="preserve"> </v>
      </c>
      <c r="V850" t="str">
        <f t="shared" si="238"/>
        <v xml:space="preserve"> </v>
      </c>
      <c r="W850" t="str">
        <f t="shared" si="239"/>
        <v xml:space="preserve"> </v>
      </c>
      <c r="X850" t="str">
        <f t="shared" si="240"/>
        <v xml:space="preserve"> </v>
      </c>
    </row>
    <row r="851" spans="1:24" x14ac:dyDescent="0.25">
      <c r="A851">
        <v>4000</v>
      </c>
      <c r="B851">
        <v>4796</v>
      </c>
      <c r="C851" t="s">
        <v>8325</v>
      </c>
      <c r="D851" t="s">
        <v>8327</v>
      </c>
      <c r="E851" t="s">
        <v>8219</v>
      </c>
      <c r="F851">
        <f t="shared" si="224"/>
        <v>119.9</v>
      </c>
      <c r="H851" t="str">
        <f t="shared" si="225"/>
        <v xml:space="preserve"> </v>
      </c>
      <c r="I851" t="str">
        <f t="shared" si="226"/>
        <v xml:space="preserve"> </v>
      </c>
      <c r="J851" t="str">
        <f t="shared" si="227"/>
        <v xml:space="preserve"> </v>
      </c>
      <c r="K851">
        <f t="shared" si="228"/>
        <v>4000</v>
      </c>
      <c r="L851" t="str">
        <f t="shared" si="229"/>
        <v xml:space="preserve"> </v>
      </c>
      <c r="M851" t="str">
        <f t="shared" si="230"/>
        <v xml:space="preserve"> </v>
      </c>
      <c r="N851" t="str">
        <f t="shared" si="231"/>
        <v xml:space="preserve"> </v>
      </c>
      <c r="O851" t="str">
        <f t="shared" si="232"/>
        <v xml:space="preserve"> </v>
      </c>
      <c r="Q851" t="str">
        <f t="shared" si="233"/>
        <v xml:space="preserve"> </v>
      </c>
      <c r="R851" t="str">
        <f t="shared" si="234"/>
        <v xml:space="preserve"> </v>
      </c>
      <c r="S851" t="str">
        <f t="shared" si="235"/>
        <v xml:space="preserve"> </v>
      </c>
      <c r="T851">
        <f t="shared" si="236"/>
        <v>119.9</v>
      </c>
      <c r="U851" t="str">
        <f t="shared" si="237"/>
        <v xml:space="preserve"> </v>
      </c>
      <c r="V851" t="str">
        <f t="shared" si="238"/>
        <v xml:space="preserve"> </v>
      </c>
      <c r="W851" t="str">
        <f t="shared" si="239"/>
        <v xml:space="preserve"> </v>
      </c>
      <c r="X851" t="str">
        <f t="shared" si="240"/>
        <v xml:space="preserve"> </v>
      </c>
    </row>
    <row r="852" spans="1:24" x14ac:dyDescent="0.25">
      <c r="A852">
        <v>4000</v>
      </c>
      <c r="B852">
        <v>6207</v>
      </c>
      <c r="C852" t="s">
        <v>8325</v>
      </c>
      <c r="D852" t="s">
        <v>8327</v>
      </c>
      <c r="E852" t="s">
        <v>8219</v>
      </c>
      <c r="F852">
        <f t="shared" si="224"/>
        <v>155.17499999999998</v>
      </c>
      <c r="H852" t="str">
        <f t="shared" si="225"/>
        <v xml:space="preserve"> </v>
      </c>
      <c r="I852" t="str">
        <f t="shared" si="226"/>
        <v xml:space="preserve"> </v>
      </c>
      <c r="J852" t="str">
        <f t="shared" si="227"/>
        <v xml:space="preserve"> </v>
      </c>
      <c r="K852">
        <f t="shared" si="228"/>
        <v>4000</v>
      </c>
      <c r="L852" t="str">
        <f t="shared" si="229"/>
        <v xml:space="preserve"> </v>
      </c>
      <c r="M852" t="str">
        <f t="shared" si="230"/>
        <v xml:space="preserve"> </v>
      </c>
      <c r="N852" t="str">
        <f t="shared" si="231"/>
        <v xml:space="preserve"> </v>
      </c>
      <c r="O852" t="str">
        <f t="shared" si="232"/>
        <v xml:space="preserve"> </v>
      </c>
      <c r="Q852" t="str">
        <f t="shared" si="233"/>
        <v xml:space="preserve"> </v>
      </c>
      <c r="R852" t="str">
        <f t="shared" si="234"/>
        <v xml:space="preserve"> </v>
      </c>
      <c r="S852" t="str">
        <f t="shared" si="235"/>
        <v xml:space="preserve"> </v>
      </c>
      <c r="T852">
        <f t="shared" si="236"/>
        <v>155.17499999999998</v>
      </c>
      <c r="U852" t="str">
        <f t="shared" si="237"/>
        <v xml:space="preserve"> </v>
      </c>
      <c r="V852" t="str">
        <f t="shared" si="238"/>
        <v xml:space="preserve"> </v>
      </c>
      <c r="W852" t="str">
        <f t="shared" si="239"/>
        <v xml:space="preserve"> </v>
      </c>
      <c r="X852" t="str">
        <f t="shared" si="240"/>
        <v xml:space="preserve"> </v>
      </c>
    </row>
    <row r="853" spans="1:24" x14ac:dyDescent="0.25">
      <c r="A853">
        <v>2000</v>
      </c>
      <c r="B853">
        <v>2609</v>
      </c>
      <c r="C853" t="s">
        <v>8325</v>
      </c>
      <c r="D853" t="s">
        <v>8327</v>
      </c>
      <c r="E853" t="s">
        <v>8219</v>
      </c>
      <c r="F853">
        <f t="shared" si="224"/>
        <v>130.44999999999999</v>
      </c>
      <c r="H853" t="str">
        <f t="shared" si="225"/>
        <v xml:space="preserve"> </v>
      </c>
      <c r="I853" t="str">
        <f t="shared" si="226"/>
        <v xml:space="preserve"> </v>
      </c>
      <c r="J853" t="str">
        <f t="shared" si="227"/>
        <v xml:space="preserve"> </v>
      </c>
      <c r="K853">
        <f t="shared" si="228"/>
        <v>2000</v>
      </c>
      <c r="L853" t="str">
        <f t="shared" si="229"/>
        <v xml:space="preserve"> </v>
      </c>
      <c r="M853" t="str">
        <f t="shared" si="230"/>
        <v xml:space="preserve"> </v>
      </c>
      <c r="N853" t="str">
        <f t="shared" si="231"/>
        <v xml:space="preserve"> </v>
      </c>
      <c r="O853" t="str">
        <f t="shared" si="232"/>
        <v xml:space="preserve"> </v>
      </c>
      <c r="Q853" t="str">
        <f t="shared" si="233"/>
        <v xml:space="preserve"> </v>
      </c>
      <c r="R853" t="str">
        <f t="shared" si="234"/>
        <v xml:space="preserve"> </v>
      </c>
      <c r="S853" t="str">
        <f t="shared" si="235"/>
        <v xml:space="preserve"> </v>
      </c>
      <c r="T853">
        <f t="shared" si="236"/>
        <v>130.44999999999999</v>
      </c>
      <c r="U853" t="str">
        <f t="shared" si="237"/>
        <v xml:space="preserve"> </v>
      </c>
      <c r="V853" t="str">
        <f t="shared" si="238"/>
        <v xml:space="preserve"> </v>
      </c>
      <c r="W853" t="str">
        <f t="shared" si="239"/>
        <v xml:space="preserve"> </v>
      </c>
      <c r="X853" t="str">
        <f t="shared" si="240"/>
        <v xml:space="preserve"> </v>
      </c>
    </row>
    <row r="854" spans="1:24" x14ac:dyDescent="0.25">
      <c r="A854">
        <v>3500</v>
      </c>
      <c r="B854">
        <v>3674</v>
      </c>
      <c r="C854" t="s">
        <v>8325</v>
      </c>
      <c r="D854" t="s">
        <v>8327</v>
      </c>
      <c r="E854" t="s">
        <v>8219</v>
      </c>
      <c r="F854">
        <f t="shared" si="224"/>
        <v>104.97142857142859</v>
      </c>
      <c r="H854" t="str">
        <f t="shared" si="225"/>
        <v xml:space="preserve"> </v>
      </c>
      <c r="I854" t="str">
        <f t="shared" si="226"/>
        <v xml:space="preserve"> </v>
      </c>
      <c r="J854" t="str">
        <f t="shared" si="227"/>
        <v xml:space="preserve"> </v>
      </c>
      <c r="K854">
        <f t="shared" si="228"/>
        <v>3500</v>
      </c>
      <c r="L854" t="str">
        <f t="shared" si="229"/>
        <v xml:space="preserve"> </v>
      </c>
      <c r="M854" t="str">
        <f t="shared" si="230"/>
        <v xml:space="preserve"> </v>
      </c>
      <c r="N854" t="str">
        <f t="shared" si="231"/>
        <v xml:space="preserve"> </v>
      </c>
      <c r="O854" t="str">
        <f t="shared" si="232"/>
        <v xml:space="preserve"> </v>
      </c>
      <c r="Q854" t="str">
        <f t="shared" si="233"/>
        <v xml:space="preserve"> </v>
      </c>
      <c r="R854" t="str">
        <f t="shared" si="234"/>
        <v xml:space="preserve"> </v>
      </c>
      <c r="S854" t="str">
        <f t="shared" si="235"/>
        <v xml:space="preserve"> </v>
      </c>
      <c r="T854">
        <f t="shared" si="236"/>
        <v>104.97142857142859</v>
      </c>
      <c r="U854" t="str">
        <f t="shared" si="237"/>
        <v xml:space="preserve"> </v>
      </c>
      <c r="V854" t="str">
        <f t="shared" si="238"/>
        <v xml:space="preserve"> </v>
      </c>
      <c r="W854" t="str">
        <f t="shared" si="239"/>
        <v xml:space="preserve"> </v>
      </c>
      <c r="X854" t="str">
        <f t="shared" si="240"/>
        <v xml:space="preserve"> </v>
      </c>
    </row>
    <row r="855" spans="1:24" x14ac:dyDescent="0.25">
      <c r="A855">
        <v>300</v>
      </c>
      <c r="B855">
        <v>300</v>
      </c>
      <c r="C855" t="s">
        <v>8325</v>
      </c>
      <c r="D855" t="s">
        <v>8327</v>
      </c>
      <c r="E855" t="s">
        <v>8219</v>
      </c>
      <c r="F855">
        <f t="shared" si="224"/>
        <v>100</v>
      </c>
      <c r="H855" t="str">
        <f t="shared" si="225"/>
        <v xml:space="preserve"> </v>
      </c>
      <c r="I855" t="str">
        <f t="shared" si="226"/>
        <v xml:space="preserve"> </v>
      </c>
      <c r="J855" t="str">
        <f t="shared" si="227"/>
        <v xml:space="preserve"> </v>
      </c>
      <c r="K855">
        <f t="shared" si="228"/>
        <v>300</v>
      </c>
      <c r="L855" t="str">
        <f t="shared" si="229"/>
        <v xml:space="preserve"> </v>
      </c>
      <c r="M855" t="str">
        <f t="shared" si="230"/>
        <v xml:space="preserve"> </v>
      </c>
      <c r="N855" t="str">
        <f t="shared" si="231"/>
        <v xml:space="preserve"> </v>
      </c>
      <c r="O855" t="str">
        <f t="shared" si="232"/>
        <v xml:space="preserve"> </v>
      </c>
      <c r="Q855" t="str">
        <f t="shared" si="233"/>
        <v xml:space="preserve"> </v>
      </c>
      <c r="R855" t="str">
        <f t="shared" si="234"/>
        <v xml:space="preserve"> </v>
      </c>
      <c r="S855" t="str">
        <f t="shared" si="235"/>
        <v xml:space="preserve"> </v>
      </c>
      <c r="T855">
        <f t="shared" si="236"/>
        <v>100</v>
      </c>
      <c r="U855" t="str">
        <f t="shared" si="237"/>
        <v xml:space="preserve"> </v>
      </c>
      <c r="V855" t="str">
        <f t="shared" si="238"/>
        <v xml:space="preserve"> </v>
      </c>
      <c r="W855" t="str">
        <f t="shared" si="239"/>
        <v xml:space="preserve"> </v>
      </c>
      <c r="X855" t="str">
        <f t="shared" si="240"/>
        <v xml:space="preserve"> </v>
      </c>
    </row>
    <row r="856" spans="1:24" x14ac:dyDescent="0.25">
      <c r="A856">
        <v>27800</v>
      </c>
      <c r="B856">
        <v>32865.300000000003</v>
      </c>
      <c r="C856" t="s">
        <v>8325</v>
      </c>
      <c r="D856" t="s">
        <v>8327</v>
      </c>
      <c r="E856" t="s">
        <v>8219</v>
      </c>
      <c r="F856">
        <f t="shared" si="224"/>
        <v>118.2205035971223</v>
      </c>
      <c r="H856" t="str">
        <f t="shared" si="225"/>
        <v xml:space="preserve"> </v>
      </c>
      <c r="I856" t="str">
        <f t="shared" si="226"/>
        <v xml:space="preserve"> </v>
      </c>
      <c r="J856" t="str">
        <f t="shared" si="227"/>
        <v xml:space="preserve"> </v>
      </c>
      <c r="K856">
        <f t="shared" si="228"/>
        <v>27800</v>
      </c>
      <c r="L856" t="str">
        <f t="shared" si="229"/>
        <v xml:space="preserve"> </v>
      </c>
      <c r="M856" t="str">
        <f t="shared" si="230"/>
        <v xml:space="preserve"> </v>
      </c>
      <c r="N856" t="str">
        <f t="shared" si="231"/>
        <v xml:space="preserve"> </v>
      </c>
      <c r="O856" t="str">
        <f t="shared" si="232"/>
        <v xml:space="preserve"> </v>
      </c>
      <c r="Q856" t="str">
        <f t="shared" si="233"/>
        <v xml:space="preserve"> </v>
      </c>
      <c r="R856" t="str">
        <f t="shared" si="234"/>
        <v xml:space="preserve"> </v>
      </c>
      <c r="S856" t="str">
        <f t="shared" si="235"/>
        <v xml:space="preserve"> </v>
      </c>
      <c r="T856">
        <f t="shared" si="236"/>
        <v>118.2205035971223</v>
      </c>
      <c r="U856" t="str">
        <f t="shared" si="237"/>
        <v xml:space="preserve"> </v>
      </c>
      <c r="V856" t="str">
        <f t="shared" si="238"/>
        <v xml:space="preserve"> </v>
      </c>
      <c r="W856" t="str">
        <f t="shared" si="239"/>
        <v xml:space="preserve"> </v>
      </c>
      <c r="X856" t="str">
        <f t="shared" si="240"/>
        <v xml:space="preserve"> </v>
      </c>
    </row>
    <row r="857" spans="1:24" x14ac:dyDescent="0.25">
      <c r="A857">
        <v>1450</v>
      </c>
      <c r="B857">
        <v>1500</v>
      </c>
      <c r="C857" t="s">
        <v>8325</v>
      </c>
      <c r="D857" t="s">
        <v>8327</v>
      </c>
      <c r="E857" t="s">
        <v>8219</v>
      </c>
      <c r="F857">
        <f t="shared" si="224"/>
        <v>103.44827586206897</v>
      </c>
      <c r="H857" t="str">
        <f t="shared" si="225"/>
        <v xml:space="preserve"> </v>
      </c>
      <c r="I857" t="str">
        <f t="shared" si="226"/>
        <v xml:space="preserve"> </v>
      </c>
      <c r="J857" t="str">
        <f t="shared" si="227"/>
        <v xml:space="preserve"> </v>
      </c>
      <c r="K857">
        <f t="shared" si="228"/>
        <v>1450</v>
      </c>
      <c r="L857" t="str">
        <f t="shared" si="229"/>
        <v xml:space="preserve"> </v>
      </c>
      <c r="M857" t="str">
        <f t="shared" si="230"/>
        <v xml:space="preserve"> </v>
      </c>
      <c r="N857" t="str">
        <f t="shared" si="231"/>
        <v xml:space="preserve"> </v>
      </c>
      <c r="O857" t="str">
        <f t="shared" si="232"/>
        <v xml:space="preserve"> </v>
      </c>
      <c r="Q857" t="str">
        <f t="shared" si="233"/>
        <v xml:space="preserve"> </v>
      </c>
      <c r="R857" t="str">
        <f t="shared" si="234"/>
        <v xml:space="preserve"> </v>
      </c>
      <c r="S857" t="str">
        <f t="shared" si="235"/>
        <v xml:space="preserve"> </v>
      </c>
      <c r="T857">
        <f t="shared" si="236"/>
        <v>103.44827586206897</v>
      </c>
      <c r="U857" t="str">
        <f t="shared" si="237"/>
        <v xml:space="preserve"> </v>
      </c>
      <c r="V857" t="str">
        <f t="shared" si="238"/>
        <v xml:space="preserve"> </v>
      </c>
      <c r="W857" t="str">
        <f t="shared" si="239"/>
        <v xml:space="preserve"> </v>
      </c>
      <c r="X857" t="str">
        <f t="shared" si="240"/>
        <v xml:space="preserve"> </v>
      </c>
    </row>
    <row r="858" spans="1:24" x14ac:dyDescent="0.25">
      <c r="A858">
        <v>250</v>
      </c>
      <c r="B858">
        <v>545</v>
      </c>
      <c r="C858" t="s">
        <v>8325</v>
      </c>
      <c r="D858" t="s">
        <v>8327</v>
      </c>
      <c r="E858" t="s">
        <v>8219</v>
      </c>
      <c r="F858">
        <f t="shared" si="224"/>
        <v>218.00000000000003</v>
      </c>
      <c r="H858" t="str">
        <f t="shared" si="225"/>
        <v xml:space="preserve"> </v>
      </c>
      <c r="I858" t="str">
        <f t="shared" si="226"/>
        <v xml:space="preserve"> </v>
      </c>
      <c r="J858" t="str">
        <f t="shared" si="227"/>
        <v xml:space="preserve"> </v>
      </c>
      <c r="K858">
        <f t="shared" si="228"/>
        <v>250</v>
      </c>
      <c r="L858" t="str">
        <f t="shared" si="229"/>
        <v xml:space="preserve"> </v>
      </c>
      <c r="M858" t="str">
        <f t="shared" si="230"/>
        <v xml:space="preserve"> </v>
      </c>
      <c r="N858" t="str">
        <f t="shared" si="231"/>
        <v xml:space="preserve"> </v>
      </c>
      <c r="O858" t="str">
        <f t="shared" si="232"/>
        <v xml:space="preserve"> </v>
      </c>
      <c r="Q858" t="str">
        <f t="shared" si="233"/>
        <v xml:space="preserve"> </v>
      </c>
      <c r="R858" t="str">
        <f t="shared" si="234"/>
        <v xml:space="preserve"> </v>
      </c>
      <c r="S858" t="str">
        <f t="shared" si="235"/>
        <v xml:space="preserve"> </v>
      </c>
      <c r="T858">
        <f t="shared" si="236"/>
        <v>218.00000000000003</v>
      </c>
      <c r="U858" t="str">
        <f t="shared" si="237"/>
        <v xml:space="preserve"> </v>
      </c>
      <c r="V858" t="str">
        <f t="shared" si="238"/>
        <v xml:space="preserve"> </v>
      </c>
      <c r="W858" t="str">
        <f t="shared" si="239"/>
        <v xml:space="preserve"> </v>
      </c>
      <c r="X858" t="str">
        <f t="shared" si="240"/>
        <v xml:space="preserve"> </v>
      </c>
    </row>
    <row r="859" spans="1:24" x14ac:dyDescent="0.25">
      <c r="A859">
        <v>1200</v>
      </c>
      <c r="B859">
        <v>1200</v>
      </c>
      <c r="C859" t="s">
        <v>8325</v>
      </c>
      <c r="D859" t="s">
        <v>8327</v>
      </c>
      <c r="E859" t="s">
        <v>8219</v>
      </c>
      <c r="F859">
        <f t="shared" si="224"/>
        <v>100</v>
      </c>
      <c r="H859" t="str">
        <f t="shared" si="225"/>
        <v xml:space="preserve"> </v>
      </c>
      <c r="I859" t="str">
        <f t="shared" si="226"/>
        <v xml:space="preserve"> </v>
      </c>
      <c r="J859" t="str">
        <f t="shared" si="227"/>
        <v xml:space="preserve"> </v>
      </c>
      <c r="K859">
        <f t="shared" si="228"/>
        <v>1200</v>
      </c>
      <c r="L859" t="str">
        <f t="shared" si="229"/>
        <v xml:space="preserve"> </v>
      </c>
      <c r="M859" t="str">
        <f t="shared" si="230"/>
        <v xml:space="preserve"> </v>
      </c>
      <c r="N859" t="str">
        <f t="shared" si="231"/>
        <v xml:space="preserve"> </v>
      </c>
      <c r="O859" t="str">
        <f t="shared" si="232"/>
        <v xml:space="preserve"> </v>
      </c>
      <c r="Q859" t="str">
        <f t="shared" si="233"/>
        <v xml:space="preserve"> </v>
      </c>
      <c r="R859" t="str">
        <f t="shared" si="234"/>
        <v xml:space="preserve"> </v>
      </c>
      <c r="S859" t="str">
        <f t="shared" si="235"/>
        <v xml:space="preserve"> </v>
      </c>
      <c r="T859">
        <f t="shared" si="236"/>
        <v>100</v>
      </c>
      <c r="U859" t="str">
        <f t="shared" si="237"/>
        <v xml:space="preserve"> </v>
      </c>
      <c r="V859" t="str">
        <f t="shared" si="238"/>
        <v xml:space="preserve"> </v>
      </c>
      <c r="W859" t="str">
        <f t="shared" si="239"/>
        <v xml:space="preserve"> </v>
      </c>
      <c r="X859" t="str">
        <f t="shared" si="240"/>
        <v xml:space="preserve"> </v>
      </c>
    </row>
    <row r="860" spans="1:24" x14ac:dyDescent="0.25">
      <c r="A860">
        <v>1200</v>
      </c>
      <c r="B860">
        <v>1728.07</v>
      </c>
      <c r="C860" t="s">
        <v>8325</v>
      </c>
      <c r="D860" t="s">
        <v>8327</v>
      </c>
      <c r="E860" t="s">
        <v>8219</v>
      </c>
      <c r="F860">
        <f t="shared" si="224"/>
        <v>144.00583333333333</v>
      </c>
      <c r="H860" t="str">
        <f t="shared" si="225"/>
        <v xml:space="preserve"> </v>
      </c>
      <c r="I860" t="str">
        <f t="shared" si="226"/>
        <v xml:space="preserve"> </v>
      </c>
      <c r="J860" t="str">
        <f t="shared" si="227"/>
        <v xml:space="preserve"> </v>
      </c>
      <c r="K860">
        <f t="shared" si="228"/>
        <v>1200</v>
      </c>
      <c r="L860" t="str">
        <f t="shared" si="229"/>
        <v xml:space="preserve"> </v>
      </c>
      <c r="M860" t="str">
        <f t="shared" si="230"/>
        <v xml:space="preserve"> </v>
      </c>
      <c r="N860" t="str">
        <f t="shared" si="231"/>
        <v xml:space="preserve"> </v>
      </c>
      <c r="O860" t="str">
        <f t="shared" si="232"/>
        <v xml:space="preserve"> </v>
      </c>
      <c r="Q860" t="str">
        <f t="shared" si="233"/>
        <v xml:space="preserve"> </v>
      </c>
      <c r="R860" t="str">
        <f t="shared" si="234"/>
        <v xml:space="preserve"> </v>
      </c>
      <c r="S860" t="str">
        <f t="shared" si="235"/>
        <v xml:space="preserve"> </v>
      </c>
      <c r="T860">
        <f t="shared" si="236"/>
        <v>144.00583333333333</v>
      </c>
      <c r="U860" t="str">
        <f t="shared" si="237"/>
        <v xml:space="preserve"> </v>
      </c>
      <c r="V860" t="str">
        <f t="shared" si="238"/>
        <v xml:space="preserve"> </v>
      </c>
      <c r="W860" t="str">
        <f t="shared" si="239"/>
        <v xml:space="preserve"> </v>
      </c>
      <c r="X860" t="str">
        <f t="shared" si="240"/>
        <v xml:space="preserve"> </v>
      </c>
    </row>
    <row r="861" spans="1:24" x14ac:dyDescent="0.25">
      <c r="A861">
        <v>4000</v>
      </c>
      <c r="B861">
        <v>4187</v>
      </c>
      <c r="C861" t="s">
        <v>8325</v>
      </c>
      <c r="D861" t="s">
        <v>8327</v>
      </c>
      <c r="E861" t="s">
        <v>8219</v>
      </c>
      <c r="F861">
        <f t="shared" si="224"/>
        <v>104.67500000000001</v>
      </c>
      <c r="H861" t="str">
        <f t="shared" si="225"/>
        <v xml:space="preserve"> </v>
      </c>
      <c r="I861" t="str">
        <f t="shared" si="226"/>
        <v xml:space="preserve"> </v>
      </c>
      <c r="J861" t="str">
        <f t="shared" si="227"/>
        <v xml:space="preserve"> </v>
      </c>
      <c r="K861">
        <f t="shared" si="228"/>
        <v>4000</v>
      </c>
      <c r="L861" t="str">
        <f t="shared" si="229"/>
        <v xml:space="preserve"> </v>
      </c>
      <c r="M861" t="str">
        <f t="shared" si="230"/>
        <v xml:space="preserve"> </v>
      </c>
      <c r="N861" t="str">
        <f t="shared" si="231"/>
        <v xml:space="preserve"> </v>
      </c>
      <c r="O861" t="str">
        <f t="shared" si="232"/>
        <v xml:space="preserve"> </v>
      </c>
      <c r="Q861" t="str">
        <f t="shared" si="233"/>
        <v xml:space="preserve"> </v>
      </c>
      <c r="R861" t="str">
        <f t="shared" si="234"/>
        <v xml:space="preserve"> </v>
      </c>
      <c r="S861" t="str">
        <f t="shared" si="235"/>
        <v xml:space="preserve"> </v>
      </c>
      <c r="T861">
        <f t="shared" si="236"/>
        <v>104.67500000000001</v>
      </c>
      <c r="U861" t="str">
        <f t="shared" si="237"/>
        <v xml:space="preserve"> </v>
      </c>
      <c r="V861" t="str">
        <f t="shared" si="238"/>
        <v xml:space="preserve"> </v>
      </c>
      <c r="W861" t="str">
        <f t="shared" si="239"/>
        <v xml:space="preserve"> </v>
      </c>
      <c r="X861" t="str">
        <f t="shared" si="240"/>
        <v xml:space="preserve"> </v>
      </c>
    </row>
    <row r="862" spans="1:24" x14ac:dyDescent="0.25">
      <c r="A862">
        <v>14000</v>
      </c>
      <c r="B862">
        <v>2540</v>
      </c>
      <c r="C862" t="s">
        <v>8325</v>
      </c>
      <c r="D862" t="s">
        <v>8328</v>
      </c>
      <c r="E862" t="s">
        <v>8221</v>
      </c>
      <c r="F862">
        <f t="shared" si="224"/>
        <v>18.142857142857142</v>
      </c>
      <c r="H862" t="str">
        <f t="shared" si="225"/>
        <v xml:space="preserve"> </v>
      </c>
      <c r="I862" t="str">
        <f t="shared" si="226"/>
        <v xml:space="preserve"> </v>
      </c>
      <c r="J862" t="str">
        <f t="shared" si="227"/>
        <v xml:space="preserve"> </v>
      </c>
      <c r="K862">
        <f t="shared" si="228"/>
        <v>14000</v>
      </c>
      <c r="L862" t="str">
        <f t="shared" si="229"/>
        <v xml:space="preserve"> </v>
      </c>
      <c r="M862" t="str">
        <f t="shared" si="230"/>
        <v xml:space="preserve"> </v>
      </c>
      <c r="N862" t="str">
        <f t="shared" si="231"/>
        <v xml:space="preserve"> </v>
      </c>
      <c r="O862" t="str">
        <f t="shared" si="232"/>
        <v xml:space="preserve"> </v>
      </c>
      <c r="Q862" t="str">
        <f t="shared" si="233"/>
        <v xml:space="preserve"> </v>
      </c>
      <c r="R862" t="str">
        <f t="shared" si="234"/>
        <v xml:space="preserve"> </v>
      </c>
      <c r="S862" t="str">
        <f t="shared" si="235"/>
        <v xml:space="preserve"> </v>
      </c>
      <c r="T862">
        <f t="shared" si="236"/>
        <v>18.142857142857142</v>
      </c>
      <c r="U862" t="str">
        <f t="shared" si="237"/>
        <v xml:space="preserve"> </v>
      </c>
      <c r="V862" t="str">
        <f t="shared" si="238"/>
        <v xml:space="preserve"> </v>
      </c>
      <c r="W862" t="str">
        <f t="shared" si="239"/>
        <v xml:space="preserve"> </v>
      </c>
      <c r="X862" t="str">
        <f t="shared" si="240"/>
        <v xml:space="preserve"> </v>
      </c>
    </row>
    <row r="863" spans="1:24" x14ac:dyDescent="0.25">
      <c r="A863">
        <v>4500</v>
      </c>
      <c r="B863">
        <v>101</v>
      </c>
      <c r="C863" t="s">
        <v>8325</v>
      </c>
      <c r="D863" t="s">
        <v>8328</v>
      </c>
      <c r="E863" t="s">
        <v>8221</v>
      </c>
      <c r="F863">
        <f t="shared" si="224"/>
        <v>2.2444444444444445</v>
      </c>
      <c r="H863" t="str">
        <f t="shared" si="225"/>
        <v xml:space="preserve"> </v>
      </c>
      <c r="I863" t="str">
        <f t="shared" si="226"/>
        <v xml:space="preserve"> </v>
      </c>
      <c r="J863" t="str">
        <f t="shared" si="227"/>
        <v xml:space="preserve"> </v>
      </c>
      <c r="K863">
        <f t="shared" si="228"/>
        <v>4500</v>
      </c>
      <c r="L863" t="str">
        <f t="shared" si="229"/>
        <v xml:space="preserve"> </v>
      </c>
      <c r="M863" t="str">
        <f t="shared" si="230"/>
        <v xml:space="preserve"> </v>
      </c>
      <c r="N863" t="str">
        <f t="shared" si="231"/>
        <v xml:space="preserve"> </v>
      </c>
      <c r="O863" t="str">
        <f t="shared" si="232"/>
        <v xml:space="preserve"> </v>
      </c>
      <c r="Q863" t="str">
        <f t="shared" si="233"/>
        <v xml:space="preserve"> </v>
      </c>
      <c r="R863" t="str">
        <f t="shared" si="234"/>
        <v xml:space="preserve"> </v>
      </c>
      <c r="S863" t="str">
        <f t="shared" si="235"/>
        <v xml:space="preserve"> </v>
      </c>
      <c r="T863">
        <f t="shared" si="236"/>
        <v>2.2444444444444445</v>
      </c>
      <c r="U863" t="str">
        <f t="shared" si="237"/>
        <v xml:space="preserve"> </v>
      </c>
      <c r="V863" t="str">
        <f t="shared" si="238"/>
        <v xml:space="preserve"> </v>
      </c>
      <c r="W863" t="str">
        <f t="shared" si="239"/>
        <v xml:space="preserve"> </v>
      </c>
      <c r="X863" t="str">
        <f t="shared" si="240"/>
        <v xml:space="preserve"> </v>
      </c>
    </row>
    <row r="864" spans="1:24" x14ac:dyDescent="0.25">
      <c r="A864">
        <v>50000</v>
      </c>
      <c r="B864">
        <v>170</v>
      </c>
      <c r="C864" t="s">
        <v>8325</v>
      </c>
      <c r="D864" t="s">
        <v>8328</v>
      </c>
      <c r="E864" t="s">
        <v>8221</v>
      </c>
      <c r="F864">
        <f t="shared" si="224"/>
        <v>0.33999999999999997</v>
      </c>
      <c r="H864" t="str">
        <f t="shared" si="225"/>
        <v xml:space="preserve"> </v>
      </c>
      <c r="I864" t="str">
        <f t="shared" si="226"/>
        <v xml:space="preserve"> </v>
      </c>
      <c r="J864" t="str">
        <f t="shared" si="227"/>
        <v xml:space="preserve"> </v>
      </c>
      <c r="K864">
        <f t="shared" si="228"/>
        <v>50000</v>
      </c>
      <c r="L864" t="str">
        <f t="shared" si="229"/>
        <v xml:space="preserve"> </v>
      </c>
      <c r="M864" t="str">
        <f t="shared" si="230"/>
        <v xml:space="preserve"> </v>
      </c>
      <c r="N864" t="str">
        <f t="shared" si="231"/>
        <v xml:space="preserve"> </v>
      </c>
      <c r="O864" t="str">
        <f t="shared" si="232"/>
        <v xml:space="preserve"> </v>
      </c>
      <c r="Q864" t="str">
        <f t="shared" si="233"/>
        <v xml:space="preserve"> </v>
      </c>
      <c r="R864" t="str">
        <f t="shared" si="234"/>
        <v xml:space="preserve"> </v>
      </c>
      <c r="S864" t="str">
        <f t="shared" si="235"/>
        <v xml:space="preserve"> </v>
      </c>
      <c r="T864">
        <f t="shared" si="236"/>
        <v>0.33999999999999997</v>
      </c>
      <c r="U864" t="str">
        <f t="shared" si="237"/>
        <v xml:space="preserve"> </v>
      </c>
      <c r="V864" t="str">
        <f t="shared" si="238"/>
        <v xml:space="preserve"> </v>
      </c>
      <c r="W864" t="str">
        <f t="shared" si="239"/>
        <v xml:space="preserve"> </v>
      </c>
      <c r="X864" t="str">
        <f t="shared" si="240"/>
        <v xml:space="preserve"> </v>
      </c>
    </row>
    <row r="865" spans="1:24" x14ac:dyDescent="0.25">
      <c r="A865">
        <v>2000</v>
      </c>
      <c r="B865">
        <v>90</v>
      </c>
      <c r="C865" t="s">
        <v>8325</v>
      </c>
      <c r="D865" t="s">
        <v>8328</v>
      </c>
      <c r="E865" t="s">
        <v>8221</v>
      </c>
      <c r="F865">
        <f t="shared" si="224"/>
        <v>4.5</v>
      </c>
      <c r="H865" t="str">
        <f t="shared" si="225"/>
        <v xml:space="preserve"> </v>
      </c>
      <c r="I865" t="str">
        <f t="shared" si="226"/>
        <v xml:space="preserve"> </v>
      </c>
      <c r="J865" t="str">
        <f t="shared" si="227"/>
        <v xml:space="preserve"> </v>
      </c>
      <c r="K865">
        <f t="shared" si="228"/>
        <v>2000</v>
      </c>
      <c r="L865" t="str">
        <f t="shared" si="229"/>
        <v xml:space="preserve"> </v>
      </c>
      <c r="M865" t="str">
        <f t="shared" si="230"/>
        <v xml:space="preserve"> </v>
      </c>
      <c r="N865" t="str">
        <f t="shared" si="231"/>
        <v xml:space="preserve"> </v>
      </c>
      <c r="O865" t="str">
        <f t="shared" si="232"/>
        <v xml:space="preserve"> </v>
      </c>
      <c r="Q865" t="str">
        <f t="shared" si="233"/>
        <v xml:space="preserve"> </v>
      </c>
      <c r="R865" t="str">
        <f t="shared" si="234"/>
        <v xml:space="preserve"> </v>
      </c>
      <c r="S865" t="str">
        <f t="shared" si="235"/>
        <v xml:space="preserve"> </v>
      </c>
      <c r="T865">
        <f t="shared" si="236"/>
        <v>4.5</v>
      </c>
      <c r="U865" t="str">
        <f t="shared" si="237"/>
        <v xml:space="preserve"> </v>
      </c>
      <c r="V865" t="str">
        <f t="shared" si="238"/>
        <v xml:space="preserve"> </v>
      </c>
      <c r="W865" t="str">
        <f t="shared" si="239"/>
        <v xml:space="preserve"> </v>
      </c>
      <c r="X865" t="str">
        <f t="shared" si="240"/>
        <v xml:space="preserve"> </v>
      </c>
    </row>
    <row r="866" spans="1:24" x14ac:dyDescent="0.25">
      <c r="A866">
        <v>6500</v>
      </c>
      <c r="B866">
        <v>2700</v>
      </c>
      <c r="C866" t="s">
        <v>8325</v>
      </c>
      <c r="D866" t="s">
        <v>8328</v>
      </c>
      <c r="E866" t="s">
        <v>8221</v>
      </c>
      <c r="F866">
        <f t="shared" si="224"/>
        <v>41.53846153846154</v>
      </c>
      <c r="H866" t="str">
        <f t="shared" si="225"/>
        <v xml:space="preserve"> </v>
      </c>
      <c r="I866" t="str">
        <f t="shared" si="226"/>
        <v xml:space="preserve"> </v>
      </c>
      <c r="J866" t="str">
        <f t="shared" si="227"/>
        <v xml:space="preserve"> </v>
      </c>
      <c r="K866">
        <f t="shared" si="228"/>
        <v>6500</v>
      </c>
      <c r="L866" t="str">
        <f t="shared" si="229"/>
        <v xml:space="preserve"> </v>
      </c>
      <c r="M866" t="str">
        <f t="shared" si="230"/>
        <v xml:space="preserve"> </v>
      </c>
      <c r="N866" t="str">
        <f t="shared" si="231"/>
        <v xml:space="preserve"> </v>
      </c>
      <c r="O866" t="str">
        <f t="shared" si="232"/>
        <v xml:space="preserve"> </v>
      </c>
      <c r="Q866" t="str">
        <f t="shared" si="233"/>
        <v xml:space="preserve"> </v>
      </c>
      <c r="R866" t="str">
        <f t="shared" si="234"/>
        <v xml:space="preserve"> </v>
      </c>
      <c r="S866" t="str">
        <f t="shared" si="235"/>
        <v xml:space="preserve"> </v>
      </c>
      <c r="T866">
        <f t="shared" si="236"/>
        <v>41.53846153846154</v>
      </c>
      <c r="U866" t="str">
        <f t="shared" si="237"/>
        <v xml:space="preserve"> </v>
      </c>
      <c r="V866" t="str">
        <f t="shared" si="238"/>
        <v xml:space="preserve"> </v>
      </c>
      <c r="W866" t="str">
        <f t="shared" si="239"/>
        <v xml:space="preserve"> </v>
      </c>
      <c r="X866" t="str">
        <f t="shared" si="240"/>
        <v xml:space="preserve"> </v>
      </c>
    </row>
    <row r="867" spans="1:24" x14ac:dyDescent="0.25">
      <c r="A867">
        <v>2200</v>
      </c>
      <c r="B867">
        <v>45</v>
      </c>
      <c r="C867" t="s">
        <v>8325</v>
      </c>
      <c r="D867" t="s">
        <v>8328</v>
      </c>
      <c r="E867" t="s">
        <v>8221</v>
      </c>
      <c r="F867">
        <f t="shared" si="224"/>
        <v>2.0454545454545454</v>
      </c>
      <c r="H867" t="str">
        <f t="shared" si="225"/>
        <v xml:space="preserve"> </v>
      </c>
      <c r="I867" t="str">
        <f t="shared" si="226"/>
        <v xml:space="preserve"> </v>
      </c>
      <c r="J867" t="str">
        <f t="shared" si="227"/>
        <v xml:space="preserve"> </v>
      </c>
      <c r="K867">
        <f t="shared" si="228"/>
        <v>2200</v>
      </c>
      <c r="L867" t="str">
        <f t="shared" si="229"/>
        <v xml:space="preserve"> </v>
      </c>
      <c r="M867" t="str">
        <f t="shared" si="230"/>
        <v xml:space="preserve"> </v>
      </c>
      <c r="N867" t="str">
        <f t="shared" si="231"/>
        <v xml:space="preserve"> </v>
      </c>
      <c r="O867" t="str">
        <f t="shared" si="232"/>
        <v xml:space="preserve"> </v>
      </c>
      <c r="Q867" t="str">
        <f t="shared" si="233"/>
        <v xml:space="preserve"> </v>
      </c>
      <c r="R867" t="str">
        <f t="shared" si="234"/>
        <v xml:space="preserve"> </v>
      </c>
      <c r="S867" t="str">
        <f t="shared" si="235"/>
        <v xml:space="preserve"> </v>
      </c>
      <c r="T867">
        <f t="shared" si="236"/>
        <v>2.0454545454545454</v>
      </c>
      <c r="U867" t="str">
        <f t="shared" si="237"/>
        <v xml:space="preserve"> </v>
      </c>
      <c r="V867" t="str">
        <f t="shared" si="238"/>
        <v xml:space="preserve"> </v>
      </c>
      <c r="W867" t="str">
        <f t="shared" si="239"/>
        <v xml:space="preserve"> </v>
      </c>
      <c r="X867" t="str">
        <f t="shared" si="240"/>
        <v xml:space="preserve"> </v>
      </c>
    </row>
    <row r="868" spans="1:24" x14ac:dyDescent="0.25">
      <c r="A868">
        <v>3500</v>
      </c>
      <c r="B868">
        <v>640</v>
      </c>
      <c r="C868" t="s">
        <v>8325</v>
      </c>
      <c r="D868" t="s">
        <v>8328</v>
      </c>
      <c r="E868" t="s">
        <v>8221</v>
      </c>
      <c r="F868">
        <f t="shared" si="224"/>
        <v>18.285714285714285</v>
      </c>
      <c r="H868" t="str">
        <f t="shared" si="225"/>
        <v xml:space="preserve"> </v>
      </c>
      <c r="I868" t="str">
        <f t="shared" si="226"/>
        <v xml:space="preserve"> </v>
      </c>
      <c r="J868" t="str">
        <f t="shared" si="227"/>
        <v xml:space="preserve"> </v>
      </c>
      <c r="K868">
        <f t="shared" si="228"/>
        <v>3500</v>
      </c>
      <c r="L868" t="str">
        <f t="shared" si="229"/>
        <v xml:space="preserve"> </v>
      </c>
      <c r="M868" t="str">
        <f t="shared" si="230"/>
        <v xml:space="preserve"> </v>
      </c>
      <c r="N868" t="str">
        <f t="shared" si="231"/>
        <v xml:space="preserve"> </v>
      </c>
      <c r="O868" t="str">
        <f t="shared" si="232"/>
        <v xml:space="preserve"> </v>
      </c>
      <c r="Q868" t="str">
        <f t="shared" si="233"/>
        <v xml:space="preserve"> </v>
      </c>
      <c r="R868" t="str">
        <f t="shared" si="234"/>
        <v xml:space="preserve"> </v>
      </c>
      <c r="S868" t="str">
        <f t="shared" si="235"/>
        <v xml:space="preserve"> </v>
      </c>
      <c r="T868">
        <f t="shared" si="236"/>
        <v>18.285714285714285</v>
      </c>
      <c r="U868" t="str">
        <f t="shared" si="237"/>
        <v xml:space="preserve"> </v>
      </c>
      <c r="V868" t="str">
        <f t="shared" si="238"/>
        <v xml:space="preserve"> </v>
      </c>
      <c r="W868" t="str">
        <f t="shared" si="239"/>
        <v xml:space="preserve"> </v>
      </c>
      <c r="X868" t="str">
        <f t="shared" si="240"/>
        <v xml:space="preserve"> </v>
      </c>
    </row>
    <row r="869" spans="1:24" x14ac:dyDescent="0.25">
      <c r="A869">
        <v>5000</v>
      </c>
      <c r="B869">
        <v>1201</v>
      </c>
      <c r="C869" t="s">
        <v>8325</v>
      </c>
      <c r="D869" t="s">
        <v>8328</v>
      </c>
      <c r="E869" t="s">
        <v>8221</v>
      </c>
      <c r="F869">
        <f t="shared" si="224"/>
        <v>24.02</v>
      </c>
      <c r="H869" t="str">
        <f t="shared" si="225"/>
        <v xml:space="preserve"> </v>
      </c>
      <c r="I869" t="str">
        <f t="shared" si="226"/>
        <v xml:space="preserve"> </v>
      </c>
      <c r="J869" t="str">
        <f t="shared" si="227"/>
        <v xml:space="preserve"> </v>
      </c>
      <c r="K869">
        <f t="shared" si="228"/>
        <v>5000</v>
      </c>
      <c r="L869" t="str">
        <f t="shared" si="229"/>
        <v xml:space="preserve"> </v>
      </c>
      <c r="M869" t="str">
        <f t="shared" si="230"/>
        <v xml:space="preserve"> </v>
      </c>
      <c r="N869" t="str">
        <f t="shared" si="231"/>
        <v xml:space="preserve"> </v>
      </c>
      <c r="O869" t="str">
        <f t="shared" si="232"/>
        <v xml:space="preserve"> </v>
      </c>
      <c r="Q869" t="str">
        <f t="shared" si="233"/>
        <v xml:space="preserve"> </v>
      </c>
      <c r="R869" t="str">
        <f t="shared" si="234"/>
        <v xml:space="preserve"> </v>
      </c>
      <c r="S869" t="str">
        <f t="shared" si="235"/>
        <v xml:space="preserve"> </v>
      </c>
      <c r="T869">
        <f t="shared" si="236"/>
        <v>24.02</v>
      </c>
      <c r="U869" t="str">
        <f t="shared" si="237"/>
        <v xml:space="preserve"> </v>
      </c>
      <c r="V869" t="str">
        <f t="shared" si="238"/>
        <v xml:space="preserve"> </v>
      </c>
      <c r="W869" t="str">
        <f t="shared" si="239"/>
        <v xml:space="preserve"> </v>
      </c>
      <c r="X869" t="str">
        <f t="shared" si="240"/>
        <v xml:space="preserve"> </v>
      </c>
    </row>
    <row r="870" spans="1:24" x14ac:dyDescent="0.25">
      <c r="A870">
        <v>45000</v>
      </c>
      <c r="B870">
        <v>50</v>
      </c>
      <c r="C870" t="s">
        <v>8325</v>
      </c>
      <c r="D870" t="s">
        <v>8328</v>
      </c>
      <c r="E870" t="s">
        <v>8221</v>
      </c>
      <c r="F870">
        <f t="shared" si="224"/>
        <v>0.1111111111111111</v>
      </c>
      <c r="H870" t="str">
        <f t="shared" si="225"/>
        <v xml:space="preserve"> </v>
      </c>
      <c r="I870" t="str">
        <f t="shared" si="226"/>
        <v xml:space="preserve"> </v>
      </c>
      <c r="J870" t="str">
        <f t="shared" si="227"/>
        <v xml:space="preserve"> </v>
      </c>
      <c r="K870">
        <f t="shared" si="228"/>
        <v>45000</v>
      </c>
      <c r="L870" t="str">
        <f t="shared" si="229"/>
        <v xml:space="preserve"> </v>
      </c>
      <c r="M870" t="str">
        <f t="shared" si="230"/>
        <v xml:space="preserve"> </v>
      </c>
      <c r="N870" t="str">
        <f t="shared" si="231"/>
        <v xml:space="preserve"> </v>
      </c>
      <c r="O870" t="str">
        <f t="shared" si="232"/>
        <v xml:space="preserve"> </v>
      </c>
      <c r="Q870" t="str">
        <f t="shared" si="233"/>
        <v xml:space="preserve"> </v>
      </c>
      <c r="R870" t="str">
        <f t="shared" si="234"/>
        <v xml:space="preserve"> </v>
      </c>
      <c r="S870" t="str">
        <f t="shared" si="235"/>
        <v xml:space="preserve"> </v>
      </c>
      <c r="T870">
        <f t="shared" si="236"/>
        <v>0.1111111111111111</v>
      </c>
      <c r="U870" t="str">
        <f t="shared" si="237"/>
        <v xml:space="preserve"> </v>
      </c>
      <c r="V870" t="str">
        <f t="shared" si="238"/>
        <v xml:space="preserve"> </v>
      </c>
      <c r="W870" t="str">
        <f t="shared" si="239"/>
        <v xml:space="preserve"> </v>
      </c>
      <c r="X870" t="str">
        <f t="shared" si="240"/>
        <v xml:space="preserve"> </v>
      </c>
    </row>
    <row r="871" spans="1:24" x14ac:dyDescent="0.25">
      <c r="A871">
        <v>8800</v>
      </c>
      <c r="B871">
        <v>1040</v>
      </c>
      <c r="C871" t="s">
        <v>8325</v>
      </c>
      <c r="D871" t="s">
        <v>8328</v>
      </c>
      <c r="E871" t="s">
        <v>8221</v>
      </c>
      <c r="F871">
        <f t="shared" si="224"/>
        <v>11.818181818181818</v>
      </c>
      <c r="H871" t="str">
        <f t="shared" si="225"/>
        <v xml:space="preserve"> </v>
      </c>
      <c r="I871" t="str">
        <f t="shared" si="226"/>
        <v xml:space="preserve"> </v>
      </c>
      <c r="J871" t="str">
        <f t="shared" si="227"/>
        <v xml:space="preserve"> </v>
      </c>
      <c r="K871">
        <f t="shared" si="228"/>
        <v>8800</v>
      </c>
      <c r="L871" t="str">
        <f t="shared" si="229"/>
        <v xml:space="preserve"> </v>
      </c>
      <c r="M871" t="str">
        <f t="shared" si="230"/>
        <v xml:space="preserve"> </v>
      </c>
      <c r="N871" t="str">
        <f t="shared" si="231"/>
        <v xml:space="preserve"> </v>
      </c>
      <c r="O871" t="str">
        <f t="shared" si="232"/>
        <v xml:space="preserve"> </v>
      </c>
      <c r="Q871" t="str">
        <f t="shared" si="233"/>
        <v xml:space="preserve"> </v>
      </c>
      <c r="R871" t="str">
        <f t="shared" si="234"/>
        <v xml:space="preserve"> </v>
      </c>
      <c r="S871" t="str">
        <f t="shared" si="235"/>
        <v xml:space="preserve"> </v>
      </c>
      <c r="T871">
        <f t="shared" si="236"/>
        <v>11.818181818181818</v>
      </c>
      <c r="U871" t="str">
        <f t="shared" si="237"/>
        <v xml:space="preserve"> </v>
      </c>
      <c r="V871" t="str">
        <f t="shared" si="238"/>
        <v xml:space="preserve"> </v>
      </c>
      <c r="W871" t="str">
        <f t="shared" si="239"/>
        <v xml:space="preserve"> </v>
      </c>
      <c r="X871" t="str">
        <f t="shared" si="240"/>
        <v xml:space="preserve"> </v>
      </c>
    </row>
    <row r="872" spans="1:24" x14ac:dyDescent="0.25">
      <c r="A872">
        <v>20000</v>
      </c>
      <c r="B872">
        <v>62</v>
      </c>
      <c r="C872" t="s">
        <v>8325</v>
      </c>
      <c r="D872" t="s">
        <v>8328</v>
      </c>
      <c r="E872" t="s">
        <v>8221</v>
      </c>
      <c r="F872">
        <f t="shared" si="224"/>
        <v>0.31</v>
      </c>
      <c r="H872" t="str">
        <f t="shared" si="225"/>
        <v xml:space="preserve"> </v>
      </c>
      <c r="I872" t="str">
        <f t="shared" si="226"/>
        <v xml:space="preserve"> </v>
      </c>
      <c r="J872" t="str">
        <f t="shared" si="227"/>
        <v xml:space="preserve"> </v>
      </c>
      <c r="K872">
        <f t="shared" si="228"/>
        <v>20000</v>
      </c>
      <c r="L872" t="str">
        <f t="shared" si="229"/>
        <v xml:space="preserve"> </v>
      </c>
      <c r="M872" t="str">
        <f t="shared" si="230"/>
        <v xml:space="preserve"> </v>
      </c>
      <c r="N872" t="str">
        <f t="shared" si="231"/>
        <v xml:space="preserve"> </v>
      </c>
      <c r="O872" t="str">
        <f t="shared" si="232"/>
        <v xml:space="preserve"> </v>
      </c>
      <c r="Q872" t="str">
        <f t="shared" si="233"/>
        <v xml:space="preserve"> </v>
      </c>
      <c r="R872" t="str">
        <f t="shared" si="234"/>
        <v xml:space="preserve"> </v>
      </c>
      <c r="S872" t="str">
        <f t="shared" si="235"/>
        <v xml:space="preserve"> </v>
      </c>
      <c r="T872">
        <f t="shared" si="236"/>
        <v>0.31</v>
      </c>
      <c r="U872" t="str">
        <f t="shared" si="237"/>
        <v xml:space="preserve"> </v>
      </c>
      <c r="V872" t="str">
        <f t="shared" si="238"/>
        <v xml:space="preserve"> </v>
      </c>
      <c r="W872" t="str">
        <f t="shared" si="239"/>
        <v xml:space="preserve"> </v>
      </c>
      <c r="X872" t="str">
        <f t="shared" si="240"/>
        <v xml:space="preserve"> </v>
      </c>
    </row>
    <row r="873" spans="1:24" x14ac:dyDescent="0.25">
      <c r="A873">
        <v>6000</v>
      </c>
      <c r="B873">
        <v>325</v>
      </c>
      <c r="C873" t="s">
        <v>8325</v>
      </c>
      <c r="D873" t="s">
        <v>8328</v>
      </c>
      <c r="E873" t="s">
        <v>8221</v>
      </c>
      <c r="F873">
        <f t="shared" si="224"/>
        <v>5.416666666666667</v>
      </c>
      <c r="H873" t="str">
        <f t="shared" si="225"/>
        <v xml:space="preserve"> </v>
      </c>
      <c r="I873" t="str">
        <f t="shared" si="226"/>
        <v xml:space="preserve"> </v>
      </c>
      <c r="J873" t="str">
        <f t="shared" si="227"/>
        <v xml:space="preserve"> </v>
      </c>
      <c r="K873">
        <f t="shared" si="228"/>
        <v>6000</v>
      </c>
      <c r="L873" t="str">
        <f t="shared" si="229"/>
        <v xml:space="preserve"> </v>
      </c>
      <c r="M873" t="str">
        <f t="shared" si="230"/>
        <v xml:space="preserve"> </v>
      </c>
      <c r="N873" t="str">
        <f t="shared" si="231"/>
        <v xml:space="preserve"> </v>
      </c>
      <c r="O873" t="str">
        <f t="shared" si="232"/>
        <v xml:space="preserve"> </v>
      </c>
      <c r="Q873" t="str">
        <f t="shared" si="233"/>
        <v xml:space="preserve"> </v>
      </c>
      <c r="R873" t="str">
        <f t="shared" si="234"/>
        <v xml:space="preserve"> </v>
      </c>
      <c r="S873" t="str">
        <f t="shared" si="235"/>
        <v xml:space="preserve"> </v>
      </c>
      <c r="T873">
        <f t="shared" si="236"/>
        <v>5.416666666666667</v>
      </c>
      <c r="U873" t="str">
        <f t="shared" si="237"/>
        <v xml:space="preserve"> </v>
      </c>
      <c r="V873" t="str">
        <f t="shared" si="238"/>
        <v xml:space="preserve"> </v>
      </c>
      <c r="W873" t="str">
        <f t="shared" si="239"/>
        <v xml:space="preserve"> </v>
      </c>
      <c r="X873" t="str">
        <f t="shared" si="240"/>
        <v xml:space="preserve"> </v>
      </c>
    </row>
    <row r="874" spans="1:24" x14ac:dyDescent="0.25">
      <c r="A874">
        <v>8000</v>
      </c>
      <c r="B874">
        <v>65</v>
      </c>
      <c r="C874" t="s">
        <v>8325</v>
      </c>
      <c r="D874" t="s">
        <v>8328</v>
      </c>
      <c r="E874" t="s">
        <v>8221</v>
      </c>
      <c r="F874">
        <f t="shared" si="224"/>
        <v>0.8125</v>
      </c>
      <c r="H874" t="str">
        <f t="shared" si="225"/>
        <v xml:space="preserve"> </v>
      </c>
      <c r="I874" t="str">
        <f t="shared" si="226"/>
        <v xml:space="preserve"> </v>
      </c>
      <c r="J874" t="str">
        <f t="shared" si="227"/>
        <v xml:space="preserve"> </v>
      </c>
      <c r="K874">
        <f t="shared" si="228"/>
        <v>8000</v>
      </c>
      <c r="L874" t="str">
        <f t="shared" si="229"/>
        <v xml:space="preserve"> </v>
      </c>
      <c r="M874" t="str">
        <f t="shared" si="230"/>
        <v xml:space="preserve"> </v>
      </c>
      <c r="N874" t="str">
        <f t="shared" si="231"/>
        <v xml:space="preserve"> </v>
      </c>
      <c r="O874" t="str">
        <f t="shared" si="232"/>
        <v xml:space="preserve"> </v>
      </c>
      <c r="Q874" t="str">
        <f t="shared" si="233"/>
        <v xml:space="preserve"> </v>
      </c>
      <c r="R874" t="str">
        <f t="shared" si="234"/>
        <v xml:space="preserve"> </v>
      </c>
      <c r="S874" t="str">
        <f t="shared" si="235"/>
        <v xml:space="preserve"> </v>
      </c>
      <c r="T874">
        <f t="shared" si="236"/>
        <v>0.8125</v>
      </c>
      <c r="U874" t="str">
        <f t="shared" si="237"/>
        <v xml:space="preserve"> </v>
      </c>
      <c r="V874" t="str">
        <f t="shared" si="238"/>
        <v xml:space="preserve"> </v>
      </c>
      <c r="W874" t="str">
        <f t="shared" si="239"/>
        <v xml:space="preserve"> </v>
      </c>
      <c r="X874" t="str">
        <f t="shared" si="240"/>
        <v xml:space="preserve"> </v>
      </c>
    </row>
    <row r="875" spans="1:24" x14ac:dyDescent="0.25">
      <c r="A875">
        <v>3500</v>
      </c>
      <c r="B875">
        <v>45</v>
      </c>
      <c r="C875" t="s">
        <v>8325</v>
      </c>
      <c r="D875" t="s">
        <v>8328</v>
      </c>
      <c r="E875" t="s">
        <v>8221</v>
      </c>
      <c r="F875">
        <f t="shared" si="224"/>
        <v>1.2857142857142856</v>
      </c>
      <c r="H875" t="str">
        <f t="shared" si="225"/>
        <v xml:space="preserve"> </v>
      </c>
      <c r="I875" t="str">
        <f t="shared" si="226"/>
        <v xml:space="preserve"> </v>
      </c>
      <c r="J875" t="str">
        <f t="shared" si="227"/>
        <v xml:space="preserve"> </v>
      </c>
      <c r="K875">
        <f t="shared" si="228"/>
        <v>3500</v>
      </c>
      <c r="L875" t="str">
        <f t="shared" si="229"/>
        <v xml:space="preserve"> </v>
      </c>
      <c r="M875" t="str">
        <f t="shared" si="230"/>
        <v xml:space="preserve"> </v>
      </c>
      <c r="N875" t="str">
        <f t="shared" si="231"/>
        <v xml:space="preserve"> </v>
      </c>
      <c r="O875" t="str">
        <f t="shared" si="232"/>
        <v xml:space="preserve"> </v>
      </c>
      <c r="Q875" t="str">
        <f t="shared" si="233"/>
        <v xml:space="preserve"> </v>
      </c>
      <c r="R875" t="str">
        <f t="shared" si="234"/>
        <v xml:space="preserve"> </v>
      </c>
      <c r="S875" t="str">
        <f t="shared" si="235"/>
        <v xml:space="preserve"> </v>
      </c>
      <c r="T875">
        <f t="shared" si="236"/>
        <v>1.2857142857142856</v>
      </c>
      <c r="U875" t="str">
        <f t="shared" si="237"/>
        <v xml:space="preserve"> </v>
      </c>
      <c r="V875" t="str">
        <f t="shared" si="238"/>
        <v xml:space="preserve"> </v>
      </c>
      <c r="W875" t="str">
        <f t="shared" si="239"/>
        <v xml:space="preserve"> </v>
      </c>
      <c r="X875" t="str">
        <f t="shared" si="240"/>
        <v xml:space="preserve"> </v>
      </c>
    </row>
    <row r="876" spans="1:24" x14ac:dyDescent="0.25">
      <c r="A876">
        <v>3000</v>
      </c>
      <c r="B876">
        <v>730</v>
      </c>
      <c r="C876" t="s">
        <v>8325</v>
      </c>
      <c r="D876" t="s">
        <v>8328</v>
      </c>
      <c r="E876" t="s">
        <v>8221</v>
      </c>
      <c r="F876">
        <f t="shared" si="224"/>
        <v>24.333333333333336</v>
      </c>
      <c r="H876" t="str">
        <f t="shared" si="225"/>
        <v xml:space="preserve"> </v>
      </c>
      <c r="I876" t="str">
        <f t="shared" si="226"/>
        <v xml:space="preserve"> </v>
      </c>
      <c r="J876" t="str">
        <f t="shared" si="227"/>
        <v xml:space="preserve"> </v>
      </c>
      <c r="K876">
        <f t="shared" si="228"/>
        <v>3000</v>
      </c>
      <c r="L876" t="str">
        <f t="shared" si="229"/>
        <v xml:space="preserve"> </v>
      </c>
      <c r="M876" t="str">
        <f t="shared" si="230"/>
        <v xml:space="preserve"> </v>
      </c>
      <c r="N876" t="str">
        <f t="shared" si="231"/>
        <v xml:space="preserve"> </v>
      </c>
      <c r="O876" t="str">
        <f t="shared" si="232"/>
        <v xml:space="preserve"> </v>
      </c>
      <c r="Q876" t="str">
        <f t="shared" si="233"/>
        <v xml:space="preserve"> </v>
      </c>
      <c r="R876" t="str">
        <f t="shared" si="234"/>
        <v xml:space="preserve"> </v>
      </c>
      <c r="S876" t="str">
        <f t="shared" si="235"/>
        <v xml:space="preserve"> </v>
      </c>
      <c r="T876">
        <f t="shared" si="236"/>
        <v>24.333333333333336</v>
      </c>
      <c r="U876" t="str">
        <f t="shared" si="237"/>
        <v xml:space="preserve"> </v>
      </c>
      <c r="V876" t="str">
        <f t="shared" si="238"/>
        <v xml:space="preserve"> </v>
      </c>
      <c r="W876" t="str">
        <f t="shared" si="239"/>
        <v xml:space="preserve"> </v>
      </c>
      <c r="X876" t="str">
        <f t="shared" si="240"/>
        <v xml:space="preserve"> </v>
      </c>
    </row>
    <row r="877" spans="1:24" x14ac:dyDescent="0.25">
      <c r="A877">
        <v>5000</v>
      </c>
      <c r="B877">
        <v>0</v>
      </c>
      <c r="C877" t="s">
        <v>8325</v>
      </c>
      <c r="D877" t="s">
        <v>8328</v>
      </c>
      <c r="E877" t="s">
        <v>8221</v>
      </c>
      <c r="F877">
        <f t="shared" si="224"/>
        <v>0</v>
      </c>
      <c r="H877" t="str">
        <f t="shared" si="225"/>
        <v xml:space="preserve"> </v>
      </c>
      <c r="I877" t="str">
        <f t="shared" si="226"/>
        <v xml:space="preserve"> </v>
      </c>
      <c r="J877" t="str">
        <f t="shared" si="227"/>
        <v xml:space="preserve"> </v>
      </c>
      <c r="K877">
        <f t="shared" si="228"/>
        <v>5000</v>
      </c>
      <c r="L877" t="str">
        <f t="shared" si="229"/>
        <v xml:space="preserve"> </v>
      </c>
      <c r="M877" t="str">
        <f t="shared" si="230"/>
        <v xml:space="preserve"> </v>
      </c>
      <c r="N877" t="str">
        <f t="shared" si="231"/>
        <v xml:space="preserve"> </v>
      </c>
      <c r="O877" t="str">
        <f t="shared" si="232"/>
        <v xml:space="preserve"> </v>
      </c>
      <c r="Q877" t="str">
        <f t="shared" si="233"/>
        <v xml:space="preserve"> </v>
      </c>
      <c r="R877" t="str">
        <f t="shared" si="234"/>
        <v xml:space="preserve"> </v>
      </c>
      <c r="S877" t="str">
        <f t="shared" si="235"/>
        <v xml:space="preserve"> </v>
      </c>
      <c r="T877">
        <f t="shared" si="236"/>
        <v>0</v>
      </c>
      <c r="U877" t="str">
        <f t="shared" si="237"/>
        <v xml:space="preserve"> </v>
      </c>
      <c r="V877" t="str">
        <f t="shared" si="238"/>
        <v xml:space="preserve"> </v>
      </c>
      <c r="W877" t="str">
        <f t="shared" si="239"/>
        <v xml:space="preserve"> </v>
      </c>
      <c r="X877" t="str">
        <f t="shared" si="240"/>
        <v xml:space="preserve"> </v>
      </c>
    </row>
    <row r="878" spans="1:24" x14ac:dyDescent="0.25">
      <c r="A878">
        <v>3152</v>
      </c>
      <c r="B878">
        <v>1286</v>
      </c>
      <c r="C878" t="s">
        <v>8325</v>
      </c>
      <c r="D878" t="s">
        <v>8328</v>
      </c>
      <c r="E878" t="s">
        <v>8221</v>
      </c>
      <c r="F878">
        <f t="shared" si="224"/>
        <v>40.799492385786799</v>
      </c>
      <c r="H878" t="str">
        <f t="shared" si="225"/>
        <v xml:space="preserve"> </v>
      </c>
      <c r="I878" t="str">
        <f t="shared" si="226"/>
        <v xml:space="preserve"> </v>
      </c>
      <c r="J878" t="str">
        <f t="shared" si="227"/>
        <v xml:space="preserve"> </v>
      </c>
      <c r="K878">
        <f t="shared" si="228"/>
        <v>3152</v>
      </c>
      <c r="L878" t="str">
        <f t="shared" si="229"/>
        <v xml:space="preserve"> </v>
      </c>
      <c r="M878" t="str">
        <f t="shared" si="230"/>
        <v xml:space="preserve"> </v>
      </c>
      <c r="N878" t="str">
        <f t="shared" si="231"/>
        <v xml:space="preserve"> </v>
      </c>
      <c r="O878" t="str">
        <f t="shared" si="232"/>
        <v xml:space="preserve"> </v>
      </c>
      <c r="Q878" t="str">
        <f t="shared" si="233"/>
        <v xml:space="preserve"> </v>
      </c>
      <c r="R878" t="str">
        <f t="shared" si="234"/>
        <v xml:space="preserve"> </v>
      </c>
      <c r="S878" t="str">
        <f t="shared" si="235"/>
        <v xml:space="preserve"> </v>
      </c>
      <c r="T878">
        <f t="shared" si="236"/>
        <v>40.799492385786799</v>
      </c>
      <c r="U878" t="str">
        <f t="shared" si="237"/>
        <v xml:space="preserve"> </v>
      </c>
      <c r="V878" t="str">
        <f t="shared" si="238"/>
        <v xml:space="preserve"> </v>
      </c>
      <c r="W878" t="str">
        <f t="shared" si="239"/>
        <v xml:space="preserve"> </v>
      </c>
      <c r="X878" t="str">
        <f t="shared" si="240"/>
        <v xml:space="preserve"> </v>
      </c>
    </row>
    <row r="879" spans="1:24" x14ac:dyDescent="0.25">
      <c r="A879">
        <v>2000</v>
      </c>
      <c r="B879">
        <v>1351</v>
      </c>
      <c r="C879" t="s">
        <v>8325</v>
      </c>
      <c r="D879" t="s">
        <v>8328</v>
      </c>
      <c r="E879" t="s">
        <v>8221</v>
      </c>
      <c r="F879">
        <f t="shared" si="224"/>
        <v>67.55</v>
      </c>
      <c r="H879" t="str">
        <f t="shared" si="225"/>
        <v xml:space="preserve"> </v>
      </c>
      <c r="I879" t="str">
        <f t="shared" si="226"/>
        <v xml:space="preserve"> </v>
      </c>
      <c r="J879" t="str">
        <f t="shared" si="227"/>
        <v xml:space="preserve"> </v>
      </c>
      <c r="K879">
        <f t="shared" si="228"/>
        <v>2000</v>
      </c>
      <c r="L879" t="str">
        <f t="shared" si="229"/>
        <v xml:space="preserve"> </v>
      </c>
      <c r="M879" t="str">
        <f t="shared" si="230"/>
        <v xml:space="preserve"> </v>
      </c>
      <c r="N879" t="str">
        <f t="shared" si="231"/>
        <v xml:space="preserve"> </v>
      </c>
      <c r="O879" t="str">
        <f t="shared" si="232"/>
        <v xml:space="preserve"> </v>
      </c>
      <c r="Q879" t="str">
        <f t="shared" si="233"/>
        <v xml:space="preserve"> </v>
      </c>
      <c r="R879" t="str">
        <f t="shared" si="234"/>
        <v xml:space="preserve"> </v>
      </c>
      <c r="S879" t="str">
        <f t="shared" si="235"/>
        <v xml:space="preserve"> </v>
      </c>
      <c r="T879">
        <f t="shared" si="236"/>
        <v>67.55</v>
      </c>
      <c r="U879" t="str">
        <f t="shared" si="237"/>
        <v xml:space="preserve"> </v>
      </c>
      <c r="V879" t="str">
        <f t="shared" si="238"/>
        <v xml:space="preserve"> </v>
      </c>
      <c r="W879" t="str">
        <f t="shared" si="239"/>
        <v xml:space="preserve"> </v>
      </c>
      <c r="X879" t="str">
        <f t="shared" si="240"/>
        <v xml:space="preserve"> </v>
      </c>
    </row>
    <row r="880" spans="1:24" x14ac:dyDescent="0.25">
      <c r="A880">
        <v>5000</v>
      </c>
      <c r="B880">
        <v>65</v>
      </c>
      <c r="C880" t="s">
        <v>8325</v>
      </c>
      <c r="D880" t="s">
        <v>8328</v>
      </c>
      <c r="E880" t="s">
        <v>8221</v>
      </c>
      <c r="F880">
        <f t="shared" si="224"/>
        <v>1.3</v>
      </c>
      <c r="H880" t="str">
        <f t="shared" si="225"/>
        <v xml:space="preserve"> </v>
      </c>
      <c r="I880" t="str">
        <f t="shared" si="226"/>
        <v xml:space="preserve"> </v>
      </c>
      <c r="J880" t="str">
        <f t="shared" si="227"/>
        <v xml:space="preserve"> </v>
      </c>
      <c r="K880">
        <f t="shared" si="228"/>
        <v>5000</v>
      </c>
      <c r="L880" t="str">
        <f t="shared" si="229"/>
        <v xml:space="preserve"> </v>
      </c>
      <c r="M880" t="str">
        <f t="shared" si="230"/>
        <v xml:space="preserve"> </v>
      </c>
      <c r="N880" t="str">
        <f t="shared" si="231"/>
        <v xml:space="preserve"> </v>
      </c>
      <c r="O880" t="str">
        <f t="shared" si="232"/>
        <v xml:space="preserve"> </v>
      </c>
      <c r="Q880" t="str">
        <f t="shared" si="233"/>
        <v xml:space="preserve"> </v>
      </c>
      <c r="R880" t="str">
        <f t="shared" si="234"/>
        <v xml:space="preserve"> </v>
      </c>
      <c r="S880" t="str">
        <f t="shared" si="235"/>
        <v xml:space="preserve"> </v>
      </c>
      <c r="T880">
        <f t="shared" si="236"/>
        <v>1.3</v>
      </c>
      <c r="U880" t="str">
        <f t="shared" si="237"/>
        <v xml:space="preserve"> </v>
      </c>
      <c r="V880" t="str">
        <f t="shared" si="238"/>
        <v xml:space="preserve"> </v>
      </c>
      <c r="W880" t="str">
        <f t="shared" si="239"/>
        <v xml:space="preserve"> </v>
      </c>
      <c r="X880" t="str">
        <f t="shared" si="240"/>
        <v xml:space="preserve"> </v>
      </c>
    </row>
    <row r="881" spans="1:24" x14ac:dyDescent="0.25">
      <c r="A881">
        <v>2100</v>
      </c>
      <c r="B881">
        <v>644</v>
      </c>
      <c r="C881" t="s">
        <v>8325</v>
      </c>
      <c r="D881" t="s">
        <v>8328</v>
      </c>
      <c r="E881" t="s">
        <v>8221</v>
      </c>
      <c r="F881">
        <f t="shared" si="224"/>
        <v>30.666666666666664</v>
      </c>
      <c r="H881" t="str">
        <f t="shared" si="225"/>
        <v xml:space="preserve"> </v>
      </c>
      <c r="I881" t="str">
        <f t="shared" si="226"/>
        <v xml:space="preserve"> </v>
      </c>
      <c r="J881" t="str">
        <f t="shared" si="227"/>
        <v xml:space="preserve"> </v>
      </c>
      <c r="K881">
        <f t="shared" si="228"/>
        <v>2100</v>
      </c>
      <c r="L881" t="str">
        <f t="shared" si="229"/>
        <v xml:space="preserve"> </v>
      </c>
      <c r="M881" t="str">
        <f t="shared" si="230"/>
        <v xml:space="preserve"> </v>
      </c>
      <c r="N881" t="str">
        <f t="shared" si="231"/>
        <v xml:space="preserve"> </v>
      </c>
      <c r="O881" t="str">
        <f t="shared" si="232"/>
        <v xml:space="preserve"> </v>
      </c>
      <c r="Q881" t="str">
        <f t="shared" si="233"/>
        <v xml:space="preserve"> </v>
      </c>
      <c r="R881" t="str">
        <f t="shared" si="234"/>
        <v xml:space="preserve"> </v>
      </c>
      <c r="S881" t="str">
        <f t="shared" si="235"/>
        <v xml:space="preserve"> </v>
      </c>
      <c r="T881">
        <f t="shared" si="236"/>
        <v>30.666666666666664</v>
      </c>
      <c r="U881" t="str">
        <f t="shared" si="237"/>
        <v xml:space="preserve"> </v>
      </c>
      <c r="V881" t="str">
        <f t="shared" si="238"/>
        <v xml:space="preserve"> </v>
      </c>
      <c r="W881" t="str">
        <f t="shared" si="239"/>
        <v xml:space="preserve"> </v>
      </c>
      <c r="X881" t="str">
        <f t="shared" si="240"/>
        <v xml:space="preserve"> </v>
      </c>
    </row>
    <row r="882" spans="1:24" x14ac:dyDescent="0.25">
      <c r="A882">
        <v>3780</v>
      </c>
      <c r="B882">
        <v>113</v>
      </c>
      <c r="C882" t="s">
        <v>8325</v>
      </c>
      <c r="D882" t="s">
        <v>8329</v>
      </c>
      <c r="E882" t="s">
        <v>8221</v>
      </c>
      <c r="F882">
        <f t="shared" si="224"/>
        <v>2.9894179894179893</v>
      </c>
      <c r="H882" t="str">
        <f t="shared" si="225"/>
        <v xml:space="preserve"> </v>
      </c>
      <c r="I882" t="str">
        <f t="shared" si="226"/>
        <v xml:space="preserve"> </v>
      </c>
      <c r="J882" t="str">
        <f t="shared" si="227"/>
        <v xml:space="preserve"> </v>
      </c>
      <c r="K882">
        <f t="shared" si="228"/>
        <v>3780</v>
      </c>
      <c r="L882" t="str">
        <f t="shared" si="229"/>
        <v xml:space="preserve"> </v>
      </c>
      <c r="M882" t="str">
        <f t="shared" si="230"/>
        <v xml:space="preserve"> </v>
      </c>
      <c r="N882" t="str">
        <f t="shared" si="231"/>
        <v xml:space="preserve"> </v>
      </c>
      <c r="O882" t="str">
        <f t="shared" si="232"/>
        <v xml:space="preserve"> </v>
      </c>
      <c r="Q882" t="str">
        <f t="shared" si="233"/>
        <v xml:space="preserve"> </v>
      </c>
      <c r="R882" t="str">
        <f t="shared" si="234"/>
        <v xml:space="preserve"> </v>
      </c>
      <c r="S882" t="str">
        <f t="shared" si="235"/>
        <v xml:space="preserve"> </v>
      </c>
      <c r="T882">
        <f t="shared" si="236"/>
        <v>2.9894179894179893</v>
      </c>
      <c r="U882" t="str">
        <f t="shared" si="237"/>
        <v xml:space="preserve"> </v>
      </c>
      <c r="V882" t="str">
        <f t="shared" si="238"/>
        <v xml:space="preserve"> </v>
      </c>
      <c r="W882" t="str">
        <f t="shared" si="239"/>
        <v xml:space="preserve"> </v>
      </c>
      <c r="X882" t="str">
        <f t="shared" si="240"/>
        <v xml:space="preserve"> </v>
      </c>
    </row>
    <row r="883" spans="1:24" x14ac:dyDescent="0.25">
      <c r="A883">
        <v>3750</v>
      </c>
      <c r="B883">
        <v>30</v>
      </c>
      <c r="C883" t="s">
        <v>8325</v>
      </c>
      <c r="D883" t="s">
        <v>8329</v>
      </c>
      <c r="E883" t="s">
        <v>8221</v>
      </c>
      <c r="F883">
        <f t="shared" si="224"/>
        <v>0.8</v>
      </c>
      <c r="H883" t="str">
        <f t="shared" si="225"/>
        <v xml:space="preserve"> </v>
      </c>
      <c r="I883" t="str">
        <f t="shared" si="226"/>
        <v xml:space="preserve"> </v>
      </c>
      <c r="J883" t="str">
        <f t="shared" si="227"/>
        <v xml:space="preserve"> </v>
      </c>
      <c r="K883">
        <f t="shared" si="228"/>
        <v>3750</v>
      </c>
      <c r="L883" t="str">
        <f t="shared" si="229"/>
        <v xml:space="preserve"> </v>
      </c>
      <c r="M883" t="str">
        <f t="shared" si="230"/>
        <v xml:space="preserve"> </v>
      </c>
      <c r="N883" t="str">
        <f t="shared" si="231"/>
        <v xml:space="preserve"> </v>
      </c>
      <c r="O883" t="str">
        <f t="shared" si="232"/>
        <v xml:space="preserve"> </v>
      </c>
      <c r="Q883" t="str">
        <f t="shared" si="233"/>
        <v xml:space="preserve"> </v>
      </c>
      <c r="R883" t="str">
        <f t="shared" si="234"/>
        <v xml:space="preserve"> </v>
      </c>
      <c r="S883" t="str">
        <f t="shared" si="235"/>
        <v xml:space="preserve"> </v>
      </c>
      <c r="T883">
        <f t="shared" si="236"/>
        <v>0.8</v>
      </c>
      <c r="U883" t="str">
        <f t="shared" si="237"/>
        <v xml:space="preserve"> </v>
      </c>
      <c r="V883" t="str">
        <f t="shared" si="238"/>
        <v xml:space="preserve"> </v>
      </c>
      <c r="W883" t="str">
        <f t="shared" si="239"/>
        <v xml:space="preserve"> </v>
      </c>
      <c r="X883" t="str">
        <f t="shared" si="240"/>
        <v xml:space="preserve"> </v>
      </c>
    </row>
    <row r="884" spans="1:24" x14ac:dyDescent="0.25">
      <c r="A884">
        <v>1500</v>
      </c>
      <c r="B884">
        <v>302</v>
      </c>
      <c r="C884" t="s">
        <v>8325</v>
      </c>
      <c r="D884" t="s">
        <v>8329</v>
      </c>
      <c r="E884" t="s">
        <v>8221</v>
      </c>
      <c r="F884">
        <f t="shared" si="224"/>
        <v>20.133333333333333</v>
      </c>
      <c r="H884" t="str">
        <f t="shared" si="225"/>
        <v xml:space="preserve"> </v>
      </c>
      <c r="I884" t="str">
        <f t="shared" si="226"/>
        <v xml:space="preserve"> </v>
      </c>
      <c r="J884" t="str">
        <f t="shared" si="227"/>
        <v xml:space="preserve"> </v>
      </c>
      <c r="K884">
        <f t="shared" si="228"/>
        <v>1500</v>
      </c>
      <c r="L884" t="str">
        <f t="shared" si="229"/>
        <v xml:space="preserve"> </v>
      </c>
      <c r="M884" t="str">
        <f t="shared" si="230"/>
        <v xml:space="preserve"> </v>
      </c>
      <c r="N884" t="str">
        <f t="shared" si="231"/>
        <v xml:space="preserve"> </v>
      </c>
      <c r="O884" t="str">
        <f t="shared" si="232"/>
        <v xml:space="preserve"> </v>
      </c>
      <c r="Q884" t="str">
        <f t="shared" si="233"/>
        <v xml:space="preserve"> </v>
      </c>
      <c r="R884" t="str">
        <f t="shared" si="234"/>
        <v xml:space="preserve"> </v>
      </c>
      <c r="S884" t="str">
        <f t="shared" si="235"/>
        <v xml:space="preserve"> </v>
      </c>
      <c r="T884">
        <f t="shared" si="236"/>
        <v>20.133333333333333</v>
      </c>
      <c r="U884" t="str">
        <f t="shared" si="237"/>
        <v xml:space="preserve"> </v>
      </c>
      <c r="V884" t="str">
        <f t="shared" si="238"/>
        <v xml:space="preserve"> </v>
      </c>
      <c r="W884" t="str">
        <f t="shared" si="239"/>
        <v xml:space="preserve"> </v>
      </c>
      <c r="X884" t="str">
        <f t="shared" si="240"/>
        <v xml:space="preserve"> </v>
      </c>
    </row>
    <row r="885" spans="1:24" x14ac:dyDescent="0.25">
      <c r="A885">
        <v>5000</v>
      </c>
      <c r="B885">
        <v>2001</v>
      </c>
      <c r="C885" t="s">
        <v>8325</v>
      </c>
      <c r="D885" t="s">
        <v>8329</v>
      </c>
      <c r="E885" t="s">
        <v>8221</v>
      </c>
      <c r="F885">
        <f t="shared" si="224"/>
        <v>40.020000000000003</v>
      </c>
      <c r="H885" t="str">
        <f t="shared" si="225"/>
        <v xml:space="preserve"> </v>
      </c>
      <c r="I885" t="str">
        <f t="shared" si="226"/>
        <v xml:space="preserve"> </v>
      </c>
      <c r="J885" t="str">
        <f t="shared" si="227"/>
        <v xml:space="preserve"> </v>
      </c>
      <c r="K885">
        <f t="shared" si="228"/>
        <v>5000</v>
      </c>
      <c r="L885" t="str">
        <f t="shared" si="229"/>
        <v xml:space="preserve"> </v>
      </c>
      <c r="M885" t="str">
        <f t="shared" si="230"/>
        <v xml:space="preserve"> </v>
      </c>
      <c r="N885" t="str">
        <f t="shared" si="231"/>
        <v xml:space="preserve"> </v>
      </c>
      <c r="O885" t="str">
        <f t="shared" si="232"/>
        <v xml:space="preserve"> </v>
      </c>
      <c r="Q885" t="str">
        <f t="shared" si="233"/>
        <v xml:space="preserve"> </v>
      </c>
      <c r="R885" t="str">
        <f t="shared" si="234"/>
        <v xml:space="preserve"> </v>
      </c>
      <c r="S885" t="str">
        <f t="shared" si="235"/>
        <v xml:space="preserve"> </v>
      </c>
      <c r="T885">
        <f t="shared" si="236"/>
        <v>40.020000000000003</v>
      </c>
      <c r="U885" t="str">
        <f t="shared" si="237"/>
        <v xml:space="preserve"> </v>
      </c>
      <c r="V885" t="str">
        <f t="shared" si="238"/>
        <v xml:space="preserve"> </v>
      </c>
      <c r="W885" t="str">
        <f t="shared" si="239"/>
        <v xml:space="preserve"> </v>
      </c>
      <c r="X885" t="str">
        <f t="shared" si="240"/>
        <v xml:space="preserve"> </v>
      </c>
    </row>
    <row r="886" spans="1:24" x14ac:dyDescent="0.25">
      <c r="A886">
        <v>2000</v>
      </c>
      <c r="B886">
        <v>20</v>
      </c>
      <c r="C886" t="s">
        <v>8325</v>
      </c>
      <c r="D886" t="s">
        <v>8329</v>
      </c>
      <c r="E886" t="s">
        <v>8221</v>
      </c>
      <c r="F886">
        <f t="shared" si="224"/>
        <v>1</v>
      </c>
      <c r="H886" t="str">
        <f t="shared" si="225"/>
        <v xml:space="preserve"> </v>
      </c>
      <c r="I886" t="str">
        <f t="shared" si="226"/>
        <v xml:space="preserve"> </v>
      </c>
      <c r="J886" t="str">
        <f t="shared" si="227"/>
        <v xml:space="preserve"> </v>
      </c>
      <c r="K886">
        <f t="shared" si="228"/>
        <v>2000</v>
      </c>
      <c r="L886" t="str">
        <f t="shared" si="229"/>
        <v xml:space="preserve"> </v>
      </c>
      <c r="M886" t="str">
        <f t="shared" si="230"/>
        <v xml:space="preserve"> </v>
      </c>
      <c r="N886" t="str">
        <f t="shared" si="231"/>
        <v xml:space="preserve"> </v>
      </c>
      <c r="O886" t="str">
        <f t="shared" si="232"/>
        <v xml:space="preserve"> </v>
      </c>
      <c r="Q886" t="str">
        <f t="shared" si="233"/>
        <v xml:space="preserve"> </v>
      </c>
      <c r="R886" t="str">
        <f t="shared" si="234"/>
        <v xml:space="preserve"> </v>
      </c>
      <c r="S886" t="str">
        <f t="shared" si="235"/>
        <v xml:space="preserve"> </v>
      </c>
      <c r="T886">
        <f t="shared" si="236"/>
        <v>1</v>
      </c>
      <c r="U886" t="str">
        <f t="shared" si="237"/>
        <v xml:space="preserve"> </v>
      </c>
      <c r="V886" t="str">
        <f t="shared" si="238"/>
        <v xml:space="preserve"> </v>
      </c>
      <c r="W886" t="str">
        <f t="shared" si="239"/>
        <v xml:space="preserve"> </v>
      </c>
      <c r="X886" t="str">
        <f t="shared" si="240"/>
        <v xml:space="preserve"> </v>
      </c>
    </row>
    <row r="887" spans="1:24" x14ac:dyDescent="0.25">
      <c r="A887">
        <v>1000</v>
      </c>
      <c r="B887">
        <v>750</v>
      </c>
      <c r="C887" t="s">
        <v>8325</v>
      </c>
      <c r="D887" t="s">
        <v>8329</v>
      </c>
      <c r="E887" t="s">
        <v>8221</v>
      </c>
      <c r="F887">
        <f t="shared" si="224"/>
        <v>75</v>
      </c>
      <c r="H887" t="str">
        <f t="shared" si="225"/>
        <v xml:space="preserve"> </v>
      </c>
      <c r="I887" t="str">
        <f t="shared" si="226"/>
        <v xml:space="preserve"> </v>
      </c>
      <c r="J887" t="str">
        <f t="shared" si="227"/>
        <v xml:space="preserve"> </v>
      </c>
      <c r="K887">
        <f t="shared" si="228"/>
        <v>1000</v>
      </c>
      <c r="L887" t="str">
        <f t="shared" si="229"/>
        <v xml:space="preserve"> </v>
      </c>
      <c r="M887" t="str">
        <f t="shared" si="230"/>
        <v xml:space="preserve"> </v>
      </c>
      <c r="N887" t="str">
        <f t="shared" si="231"/>
        <v xml:space="preserve"> </v>
      </c>
      <c r="O887" t="str">
        <f t="shared" si="232"/>
        <v xml:space="preserve"> </v>
      </c>
      <c r="Q887" t="str">
        <f t="shared" si="233"/>
        <v xml:space="preserve"> </v>
      </c>
      <c r="R887" t="str">
        <f t="shared" si="234"/>
        <v xml:space="preserve"> </v>
      </c>
      <c r="S887" t="str">
        <f t="shared" si="235"/>
        <v xml:space="preserve"> </v>
      </c>
      <c r="T887">
        <f t="shared" si="236"/>
        <v>75</v>
      </c>
      <c r="U887" t="str">
        <f t="shared" si="237"/>
        <v xml:space="preserve"> </v>
      </c>
      <c r="V887" t="str">
        <f t="shared" si="238"/>
        <v xml:space="preserve"> </v>
      </c>
      <c r="W887" t="str">
        <f t="shared" si="239"/>
        <v xml:space="preserve"> </v>
      </c>
      <c r="X887" t="str">
        <f t="shared" si="240"/>
        <v xml:space="preserve"> </v>
      </c>
    </row>
    <row r="888" spans="1:24" x14ac:dyDescent="0.25">
      <c r="A888">
        <v>500</v>
      </c>
      <c r="B888">
        <v>205</v>
      </c>
      <c r="C888" t="s">
        <v>8325</v>
      </c>
      <c r="D888" t="s">
        <v>8329</v>
      </c>
      <c r="E888" t="s">
        <v>8221</v>
      </c>
      <c r="F888">
        <f t="shared" si="224"/>
        <v>41</v>
      </c>
      <c r="H888" t="str">
        <f t="shared" si="225"/>
        <v xml:space="preserve"> </v>
      </c>
      <c r="I888" t="str">
        <f t="shared" si="226"/>
        <v xml:space="preserve"> </v>
      </c>
      <c r="J888" t="str">
        <f t="shared" si="227"/>
        <v xml:space="preserve"> </v>
      </c>
      <c r="K888">
        <f t="shared" si="228"/>
        <v>500</v>
      </c>
      <c r="L888" t="str">
        <f t="shared" si="229"/>
        <v xml:space="preserve"> </v>
      </c>
      <c r="M888" t="str">
        <f t="shared" si="230"/>
        <v xml:space="preserve"> </v>
      </c>
      <c r="N888" t="str">
        <f t="shared" si="231"/>
        <v xml:space="preserve"> </v>
      </c>
      <c r="O888" t="str">
        <f t="shared" si="232"/>
        <v xml:space="preserve"> </v>
      </c>
      <c r="Q888" t="str">
        <f t="shared" si="233"/>
        <v xml:space="preserve"> </v>
      </c>
      <c r="R888" t="str">
        <f t="shared" si="234"/>
        <v xml:space="preserve"> </v>
      </c>
      <c r="S888" t="str">
        <f t="shared" si="235"/>
        <v xml:space="preserve"> </v>
      </c>
      <c r="T888">
        <f t="shared" si="236"/>
        <v>41</v>
      </c>
      <c r="U888" t="str">
        <f t="shared" si="237"/>
        <v xml:space="preserve"> </v>
      </c>
      <c r="V888" t="str">
        <f t="shared" si="238"/>
        <v xml:space="preserve"> </v>
      </c>
      <c r="W888" t="str">
        <f t="shared" si="239"/>
        <v xml:space="preserve"> </v>
      </c>
      <c r="X888" t="str">
        <f t="shared" si="240"/>
        <v xml:space="preserve"> </v>
      </c>
    </row>
    <row r="889" spans="1:24" x14ac:dyDescent="0.25">
      <c r="A889">
        <v>1000</v>
      </c>
      <c r="B889">
        <v>0</v>
      </c>
      <c r="C889" t="s">
        <v>8325</v>
      </c>
      <c r="D889" t="s">
        <v>8329</v>
      </c>
      <c r="E889" t="s">
        <v>8221</v>
      </c>
      <c r="F889">
        <f t="shared" si="224"/>
        <v>0</v>
      </c>
      <c r="H889" t="str">
        <f t="shared" si="225"/>
        <v xml:space="preserve"> </v>
      </c>
      <c r="I889" t="str">
        <f t="shared" si="226"/>
        <v xml:space="preserve"> </v>
      </c>
      <c r="J889" t="str">
        <f t="shared" si="227"/>
        <v xml:space="preserve"> </v>
      </c>
      <c r="K889">
        <f t="shared" si="228"/>
        <v>1000</v>
      </c>
      <c r="L889" t="str">
        <f t="shared" si="229"/>
        <v xml:space="preserve"> </v>
      </c>
      <c r="M889" t="str">
        <f t="shared" si="230"/>
        <v xml:space="preserve"> </v>
      </c>
      <c r="N889" t="str">
        <f t="shared" si="231"/>
        <v xml:space="preserve"> </v>
      </c>
      <c r="O889" t="str">
        <f t="shared" si="232"/>
        <v xml:space="preserve"> </v>
      </c>
      <c r="Q889" t="str">
        <f t="shared" si="233"/>
        <v xml:space="preserve"> </v>
      </c>
      <c r="R889" t="str">
        <f t="shared" si="234"/>
        <v xml:space="preserve"> </v>
      </c>
      <c r="S889" t="str">
        <f t="shared" si="235"/>
        <v xml:space="preserve"> </v>
      </c>
      <c r="T889">
        <f t="shared" si="236"/>
        <v>0</v>
      </c>
      <c r="U889" t="str">
        <f t="shared" si="237"/>
        <v xml:space="preserve"> </v>
      </c>
      <c r="V889" t="str">
        <f t="shared" si="238"/>
        <v xml:space="preserve"> </v>
      </c>
      <c r="W889" t="str">
        <f t="shared" si="239"/>
        <v xml:space="preserve"> </v>
      </c>
      <c r="X889" t="str">
        <f t="shared" si="240"/>
        <v xml:space="preserve"> </v>
      </c>
    </row>
    <row r="890" spans="1:24" x14ac:dyDescent="0.25">
      <c r="A890">
        <v>1000</v>
      </c>
      <c r="B890">
        <v>72</v>
      </c>
      <c r="C890" t="s">
        <v>8325</v>
      </c>
      <c r="D890" t="s">
        <v>8329</v>
      </c>
      <c r="E890" t="s">
        <v>8221</v>
      </c>
      <c r="F890">
        <f t="shared" si="224"/>
        <v>7.1999999999999993</v>
      </c>
      <c r="H890" t="str">
        <f t="shared" si="225"/>
        <v xml:space="preserve"> </v>
      </c>
      <c r="I890" t="str">
        <f t="shared" si="226"/>
        <v xml:space="preserve"> </v>
      </c>
      <c r="J890" t="str">
        <f t="shared" si="227"/>
        <v xml:space="preserve"> </v>
      </c>
      <c r="K890">
        <f t="shared" si="228"/>
        <v>1000</v>
      </c>
      <c r="L890" t="str">
        <f t="shared" si="229"/>
        <v xml:space="preserve"> </v>
      </c>
      <c r="M890" t="str">
        <f t="shared" si="230"/>
        <v xml:space="preserve"> </v>
      </c>
      <c r="N890" t="str">
        <f t="shared" si="231"/>
        <v xml:space="preserve"> </v>
      </c>
      <c r="O890" t="str">
        <f t="shared" si="232"/>
        <v xml:space="preserve"> </v>
      </c>
      <c r="Q890" t="str">
        <f t="shared" si="233"/>
        <v xml:space="preserve"> </v>
      </c>
      <c r="R890" t="str">
        <f t="shared" si="234"/>
        <v xml:space="preserve"> </v>
      </c>
      <c r="S890" t="str">
        <f t="shared" si="235"/>
        <v xml:space="preserve"> </v>
      </c>
      <c r="T890">
        <f t="shared" si="236"/>
        <v>7.1999999999999993</v>
      </c>
      <c r="U890" t="str">
        <f t="shared" si="237"/>
        <v xml:space="preserve"> </v>
      </c>
      <c r="V890" t="str">
        <f t="shared" si="238"/>
        <v xml:space="preserve"> </v>
      </c>
      <c r="W890" t="str">
        <f t="shared" si="239"/>
        <v xml:space="preserve"> </v>
      </c>
      <c r="X890" t="str">
        <f t="shared" si="240"/>
        <v xml:space="preserve"> </v>
      </c>
    </row>
    <row r="891" spans="1:24" x14ac:dyDescent="0.25">
      <c r="A891">
        <v>25000</v>
      </c>
      <c r="B891">
        <v>2360.3200000000002</v>
      </c>
      <c r="C891" t="s">
        <v>8325</v>
      </c>
      <c r="D891" t="s">
        <v>8329</v>
      </c>
      <c r="E891" t="s">
        <v>8221</v>
      </c>
      <c r="F891">
        <f t="shared" si="224"/>
        <v>9.4412800000000008</v>
      </c>
      <c r="H891" t="str">
        <f t="shared" si="225"/>
        <v xml:space="preserve"> </v>
      </c>
      <c r="I891" t="str">
        <f t="shared" si="226"/>
        <v xml:space="preserve"> </v>
      </c>
      <c r="J891" t="str">
        <f t="shared" si="227"/>
        <v xml:space="preserve"> </v>
      </c>
      <c r="K891">
        <f t="shared" si="228"/>
        <v>25000</v>
      </c>
      <c r="L891" t="str">
        <f t="shared" si="229"/>
        <v xml:space="preserve"> </v>
      </c>
      <c r="M891" t="str">
        <f t="shared" si="230"/>
        <v xml:space="preserve"> </v>
      </c>
      <c r="N891" t="str">
        <f t="shared" si="231"/>
        <v xml:space="preserve"> </v>
      </c>
      <c r="O891" t="str">
        <f t="shared" si="232"/>
        <v xml:space="preserve"> </v>
      </c>
      <c r="Q891" t="str">
        <f t="shared" si="233"/>
        <v xml:space="preserve"> </v>
      </c>
      <c r="R891" t="str">
        <f t="shared" si="234"/>
        <v xml:space="preserve"> </v>
      </c>
      <c r="S891" t="str">
        <f t="shared" si="235"/>
        <v xml:space="preserve"> </v>
      </c>
      <c r="T891">
        <f t="shared" si="236"/>
        <v>9.4412800000000008</v>
      </c>
      <c r="U891" t="str">
        <f t="shared" si="237"/>
        <v xml:space="preserve"> </v>
      </c>
      <c r="V891" t="str">
        <f t="shared" si="238"/>
        <v xml:space="preserve"> </v>
      </c>
      <c r="W891" t="str">
        <f t="shared" si="239"/>
        <v xml:space="preserve"> </v>
      </c>
      <c r="X891" t="str">
        <f t="shared" si="240"/>
        <v xml:space="preserve"> </v>
      </c>
    </row>
    <row r="892" spans="1:24" x14ac:dyDescent="0.25">
      <c r="A892">
        <v>3000</v>
      </c>
      <c r="B892">
        <v>125</v>
      </c>
      <c r="C892" t="s">
        <v>8325</v>
      </c>
      <c r="D892" t="s">
        <v>8329</v>
      </c>
      <c r="E892" t="s">
        <v>8221</v>
      </c>
      <c r="F892">
        <f t="shared" si="224"/>
        <v>4.1666666666666661</v>
      </c>
      <c r="H892" t="str">
        <f t="shared" si="225"/>
        <v xml:space="preserve"> </v>
      </c>
      <c r="I892" t="str">
        <f t="shared" si="226"/>
        <v xml:space="preserve"> </v>
      </c>
      <c r="J892" t="str">
        <f t="shared" si="227"/>
        <v xml:space="preserve"> </v>
      </c>
      <c r="K892">
        <f t="shared" si="228"/>
        <v>3000</v>
      </c>
      <c r="L892" t="str">
        <f t="shared" si="229"/>
        <v xml:space="preserve"> </v>
      </c>
      <c r="M892" t="str">
        <f t="shared" si="230"/>
        <v xml:space="preserve"> </v>
      </c>
      <c r="N892" t="str">
        <f t="shared" si="231"/>
        <v xml:space="preserve"> </v>
      </c>
      <c r="O892" t="str">
        <f t="shared" si="232"/>
        <v xml:space="preserve"> </v>
      </c>
      <c r="Q892" t="str">
        <f t="shared" si="233"/>
        <v xml:space="preserve"> </v>
      </c>
      <c r="R892" t="str">
        <f t="shared" si="234"/>
        <v xml:space="preserve"> </v>
      </c>
      <c r="S892" t="str">
        <f t="shared" si="235"/>
        <v xml:space="preserve"> </v>
      </c>
      <c r="T892">
        <f t="shared" si="236"/>
        <v>4.1666666666666661</v>
      </c>
      <c r="U892" t="str">
        <f t="shared" si="237"/>
        <v xml:space="preserve"> </v>
      </c>
      <c r="V892" t="str">
        <f t="shared" si="238"/>
        <v xml:space="preserve"> </v>
      </c>
      <c r="W892" t="str">
        <f t="shared" si="239"/>
        <v xml:space="preserve"> </v>
      </c>
      <c r="X892" t="str">
        <f t="shared" si="240"/>
        <v xml:space="preserve"> </v>
      </c>
    </row>
    <row r="893" spans="1:24" x14ac:dyDescent="0.25">
      <c r="A893">
        <v>8000</v>
      </c>
      <c r="B893">
        <v>260</v>
      </c>
      <c r="C893" t="s">
        <v>8325</v>
      </c>
      <c r="D893" t="s">
        <v>8329</v>
      </c>
      <c r="E893" t="s">
        <v>8221</v>
      </c>
      <c r="F893">
        <f t="shared" si="224"/>
        <v>3.25</v>
      </c>
      <c r="H893" t="str">
        <f t="shared" si="225"/>
        <v xml:space="preserve"> </v>
      </c>
      <c r="I893" t="str">
        <f t="shared" si="226"/>
        <v xml:space="preserve"> </v>
      </c>
      <c r="J893" t="str">
        <f t="shared" si="227"/>
        <v xml:space="preserve"> </v>
      </c>
      <c r="K893">
        <f t="shared" si="228"/>
        <v>8000</v>
      </c>
      <c r="L893" t="str">
        <f t="shared" si="229"/>
        <v xml:space="preserve"> </v>
      </c>
      <c r="M893" t="str">
        <f t="shared" si="230"/>
        <v xml:space="preserve"> </v>
      </c>
      <c r="N893" t="str">
        <f t="shared" si="231"/>
        <v xml:space="preserve"> </v>
      </c>
      <c r="O893" t="str">
        <f t="shared" si="232"/>
        <v xml:space="preserve"> </v>
      </c>
      <c r="Q893" t="str">
        <f t="shared" si="233"/>
        <v xml:space="preserve"> </v>
      </c>
      <c r="R893" t="str">
        <f t="shared" si="234"/>
        <v xml:space="preserve"> </v>
      </c>
      <c r="S893" t="str">
        <f t="shared" si="235"/>
        <v xml:space="preserve"> </v>
      </c>
      <c r="T893">
        <f t="shared" si="236"/>
        <v>3.25</v>
      </c>
      <c r="U893" t="str">
        <f t="shared" si="237"/>
        <v xml:space="preserve"> </v>
      </c>
      <c r="V893" t="str">
        <f t="shared" si="238"/>
        <v xml:space="preserve"> </v>
      </c>
      <c r="W893" t="str">
        <f t="shared" si="239"/>
        <v xml:space="preserve"> </v>
      </c>
      <c r="X893" t="str">
        <f t="shared" si="240"/>
        <v xml:space="preserve"> </v>
      </c>
    </row>
    <row r="894" spans="1:24" x14ac:dyDescent="0.25">
      <c r="A894">
        <v>6000</v>
      </c>
      <c r="B894">
        <v>2445</v>
      </c>
      <c r="C894" t="s">
        <v>8325</v>
      </c>
      <c r="D894" t="s">
        <v>8329</v>
      </c>
      <c r="E894" t="s">
        <v>8221</v>
      </c>
      <c r="F894">
        <f t="shared" si="224"/>
        <v>40.75</v>
      </c>
      <c r="H894" t="str">
        <f t="shared" si="225"/>
        <v xml:space="preserve"> </v>
      </c>
      <c r="I894" t="str">
        <f t="shared" si="226"/>
        <v xml:space="preserve"> </v>
      </c>
      <c r="J894" t="str">
        <f t="shared" si="227"/>
        <v xml:space="preserve"> </v>
      </c>
      <c r="K894">
        <f t="shared" si="228"/>
        <v>6000</v>
      </c>
      <c r="L894" t="str">
        <f t="shared" si="229"/>
        <v xml:space="preserve"> </v>
      </c>
      <c r="M894" t="str">
        <f t="shared" si="230"/>
        <v xml:space="preserve"> </v>
      </c>
      <c r="N894" t="str">
        <f t="shared" si="231"/>
        <v xml:space="preserve"> </v>
      </c>
      <c r="O894" t="str">
        <f t="shared" si="232"/>
        <v xml:space="preserve"> </v>
      </c>
      <c r="Q894" t="str">
        <f t="shared" si="233"/>
        <v xml:space="preserve"> </v>
      </c>
      <c r="R894" t="str">
        <f t="shared" si="234"/>
        <v xml:space="preserve"> </v>
      </c>
      <c r="S894" t="str">
        <f t="shared" si="235"/>
        <v xml:space="preserve"> </v>
      </c>
      <c r="T894">
        <f t="shared" si="236"/>
        <v>40.75</v>
      </c>
      <c r="U894" t="str">
        <f t="shared" si="237"/>
        <v xml:space="preserve"> </v>
      </c>
      <c r="V894" t="str">
        <f t="shared" si="238"/>
        <v xml:space="preserve"> </v>
      </c>
      <c r="W894" t="str">
        <f t="shared" si="239"/>
        <v xml:space="preserve"> </v>
      </c>
      <c r="X894" t="str">
        <f t="shared" si="240"/>
        <v xml:space="preserve"> </v>
      </c>
    </row>
    <row r="895" spans="1:24" x14ac:dyDescent="0.25">
      <c r="A895">
        <v>2000</v>
      </c>
      <c r="B895">
        <v>200</v>
      </c>
      <c r="C895" t="s">
        <v>8325</v>
      </c>
      <c r="D895" t="s">
        <v>8329</v>
      </c>
      <c r="E895" t="s">
        <v>8221</v>
      </c>
      <c r="F895">
        <f t="shared" si="224"/>
        <v>10</v>
      </c>
      <c r="H895" t="str">
        <f t="shared" si="225"/>
        <v xml:space="preserve"> </v>
      </c>
      <c r="I895" t="str">
        <f t="shared" si="226"/>
        <v xml:space="preserve"> </v>
      </c>
      <c r="J895" t="str">
        <f t="shared" si="227"/>
        <v xml:space="preserve"> </v>
      </c>
      <c r="K895">
        <f t="shared" si="228"/>
        <v>2000</v>
      </c>
      <c r="L895" t="str">
        <f t="shared" si="229"/>
        <v xml:space="preserve"> </v>
      </c>
      <c r="M895" t="str">
        <f t="shared" si="230"/>
        <v xml:space="preserve"> </v>
      </c>
      <c r="N895" t="str">
        <f t="shared" si="231"/>
        <v xml:space="preserve"> </v>
      </c>
      <c r="O895" t="str">
        <f t="shared" si="232"/>
        <v xml:space="preserve"> </v>
      </c>
      <c r="Q895" t="str">
        <f t="shared" si="233"/>
        <v xml:space="preserve"> </v>
      </c>
      <c r="R895" t="str">
        <f t="shared" si="234"/>
        <v xml:space="preserve"> </v>
      </c>
      <c r="S895" t="str">
        <f t="shared" si="235"/>
        <v xml:space="preserve"> </v>
      </c>
      <c r="T895">
        <f t="shared" si="236"/>
        <v>10</v>
      </c>
      <c r="U895" t="str">
        <f t="shared" si="237"/>
        <v xml:space="preserve"> </v>
      </c>
      <c r="V895" t="str">
        <f t="shared" si="238"/>
        <v xml:space="preserve"> </v>
      </c>
      <c r="W895" t="str">
        <f t="shared" si="239"/>
        <v xml:space="preserve"> </v>
      </c>
      <c r="X895" t="str">
        <f t="shared" si="240"/>
        <v xml:space="preserve"> </v>
      </c>
    </row>
    <row r="896" spans="1:24" x14ac:dyDescent="0.25">
      <c r="A896">
        <v>20000</v>
      </c>
      <c r="B896">
        <v>7834</v>
      </c>
      <c r="C896" t="s">
        <v>8325</v>
      </c>
      <c r="D896" t="s">
        <v>8329</v>
      </c>
      <c r="E896" t="s">
        <v>8221</v>
      </c>
      <c r="F896">
        <f t="shared" si="224"/>
        <v>39.17</v>
      </c>
      <c r="H896" t="str">
        <f t="shared" si="225"/>
        <v xml:space="preserve"> </v>
      </c>
      <c r="I896" t="str">
        <f t="shared" si="226"/>
        <v xml:space="preserve"> </v>
      </c>
      <c r="J896" t="str">
        <f t="shared" si="227"/>
        <v xml:space="preserve"> </v>
      </c>
      <c r="K896">
        <f t="shared" si="228"/>
        <v>20000</v>
      </c>
      <c r="L896" t="str">
        <f t="shared" si="229"/>
        <v xml:space="preserve"> </v>
      </c>
      <c r="M896" t="str">
        <f t="shared" si="230"/>
        <v xml:space="preserve"> </v>
      </c>
      <c r="N896" t="str">
        <f t="shared" si="231"/>
        <v xml:space="preserve"> </v>
      </c>
      <c r="O896" t="str">
        <f t="shared" si="232"/>
        <v xml:space="preserve"> </v>
      </c>
      <c r="Q896" t="str">
        <f t="shared" si="233"/>
        <v xml:space="preserve"> </v>
      </c>
      <c r="R896" t="str">
        <f t="shared" si="234"/>
        <v xml:space="preserve"> </v>
      </c>
      <c r="S896" t="str">
        <f t="shared" si="235"/>
        <v xml:space="preserve"> </v>
      </c>
      <c r="T896">
        <f t="shared" si="236"/>
        <v>39.17</v>
      </c>
      <c r="U896" t="str">
        <f t="shared" si="237"/>
        <v xml:space="preserve"> </v>
      </c>
      <c r="V896" t="str">
        <f t="shared" si="238"/>
        <v xml:space="preserve"> </v>
      </c>
      <c r="W896" t="str">
        <f t="shared" si="239"/>
        <v xml:space="preserve"> </v>
      </c>
      <c r="X896" t="str">
        <f t="shared" si="240"/>
        <v xml:space="preserve"> </v>
      </c>
    </row>
    <row r="897" spans="1:24" x14ac:dyDescent="0.25">
      <c r="A897">
        <v>8000</v>
      </c>
      <c r="B897">
        <v>195</v>
      </c>
      <c r="C897" t="s">
        <v>8325</v>
      </c>
      <c r="D897" t="s">
        <v>8329</v>
      </c>
      <c r="E897" t="s">
        <v>8221</v>
      </c>
      <c r="F897">
        <f t="shared" si="224"/>
        <v>2.4375</v>
      </c>
      <c r="H897" t="str">
        <f t="shared" si="225"/>
        <v xml:space="preserve"> </v>
      </c>
      <c r="I897" t="str">
        <f t="shared" si="226"/>
        <v xml:space="preserve"> </v>
      </c>
      <c r="J897" t="str">
        <f t="shared" si="227"/>
        <v xml:space="preserve"> </v>
      </c>
      <c r="K897">
        <f t="shared" si="228"/>
        <v>8000</v>
      </c>
      <c r="L897" t="str">
        <f t="shared" si="229"/>
        <v xml:space="preserve"> </v>
      </c>
      <c r="M897" t="str">
        <f t="shared" si="230"/>
        <v xml:space="preserve"> </v>
      </c>
      <c r="N897" t="str">
        <f t="shared" si="231"/>
        <v xml:space="preserve"> </v>
      </c>
      <c r="O897" t="str">
        <f t="shared" si="232"/>
        <v xml:space="preserve"> </v>
      </c>
      <c r="Q897" t="str">
        <f t="shared" si="233"/>
        <v xml:space="preserve"> </v>
      </c>
      <c r="R897" t="str">
        <f t="shared" si="234"/>
        <v xml:space="preserve"> </v>
      </c>
      <c r="S897" t="str">
        <f t="shared" si="235"/>
        <v xml:space="preserve"> </v>
      </c>
      <c r="T897">
        <f t="shared" si="236"/>
        <v>2.4375</v>
      </c>
      <c r="U897" t="str">
        <f t="shared" si="237"/>
        <v xml:space="preserve"> </v>
      </c>
      <c r="V897" t="str">
        <f t="shared" si="238"/>
        <v xml:space="preserve"> </v>
      </c>
      <c r="W897" t="str">
        <f t="shared" si="239"/>
        <v xml:space="preserve"> </v>
      </c>
      <c r="X897" t="str">
        <f t="shared" si="240"/>
        <v xml:space="preserve"> </v>
      </c>
    </row>
    <row r="898" spans="1:24" x14ac:dyDescent="0.25">
      <c r="A898">
        <v>8000</v>
      </c>
      <c r="B898">
        <v>3200</v>
      </c>
      <c r="C898" t="s">
        <v>8325</v>
      </c>
      <c r="D898" t="s">
        <v>8329</v>
      </c>
      <c r="E898" t="s">
        <v>8221</v>
      </c>
      <c r="F898">
        <f t="shared" si="224"/>
        <v>40</v>
      </c>
      <c r="H898" t="str">
        <f t="shared" si="225"/>
        <v xml:space="preserve"> </v>
      </c>
      <c r="I898" t="str">
        <f t="shared" si="226"/>
        <v xml:space="preserve"> </v>
      </c>
      <c r="J898" t="str">
        <f t="shared" si="227"/>
        <v xml:space="preserve"> </v>
      </c>
      <c r="K898">
        <f t="shared" si="228"/>
        <v>8000</v>
      </c>
      <c r="L898" t="str">
        <f t="shared" si="229"/>
        <v xml:space="preserve"> </v>
      </c>
      <c r="M898" t="str">
        <f t="shared" si="230"/>
        <v xml:space="preserve"> </v>
      </c>
      <c r="N898" t="str">
        <f t="shared" si="231"/>
        <v xml:space="preserve"> </v>
      </c>
      <c r="O898" t="str">
        <f t="shared" si="232"/>
        <v xml:space="preserve"> </v>
      </c>
      <c r="Q898" t="str">
        <f t="shared" si="233"/>
        <v xml:space="preserve"> </v>
      </c>
      <c r="R898" t="str">
        <f t="shared" si="234"/>
        <v xml:space="preserve"> </v>
      </c>
      <c r="S898" t="str">
        <f t="shared" si="235"/>
        <v xml:space="preserve"> </v>
      </c>
      <c r="T898">
        <f t="shared" si="236"/>
        <v>40</v>
      </c>
      <c r="U898" t="str">
        <f t="shared" si="237"/>
        <v xml:space="preserve"> </v>
      </c>
      <c r="V898" t="str">
        <f t="shared" si="238"/>
        <v xml:space="preserve"> </v>
      </c>
      <c r="W898" t="str">
        <f t="shared" si="239"/>
        <v xml:space="preserve"> </v>
      </c>
      <c r="X898" t="str">
        <f t="shared" si="240"/>
        <v xml:space="preserve"> </v>
      </c>
    </row>
    <row r="899" spans="1:24" x14ac:dyDescent="0.25">
      <c r="A899">
        <v>3000</v>
      </c>
      <c r="B899">
        <v>0</v>
      </c>
      <c r="C899" t="s">
        <v>8325</v>
      </c>
      <c r="D899" t="s">
        <v>8329</v>
      </c>
      <c r="E899" t="s">
        <v>8221</v>
      </c>
      <c r="F899">
        <f t="shared" ref="F899:F962" si="241">(B899/A899)*100</f>
        <v>0</v>
      </c>
      <c r="H899" t="str">
        <f t="shared" ref="H899:H962" si="242">IF(C899="film &amp; video",A899," ")</f>
        <v xml:space="preserve"> </v>
      </c>
      <c r="I899" t="str">
        <f t="shared" ref="I899:I962" si="243">IF(C899="food",A899," ")</f>
        <v xml:space="preserve"> </v>
      </c>
      <c r="J899" t="str">
        <f t="shared" ref="J899:J962" si="244">IF(C899="games",A899," ")</f>
        <v xml:space="preserve"> </v>
      </c>
      <c r="K899">
        <f t="shared" ref="K899:K962" si="245">IF(C899="music",A899," ")</f>
        <v>3000</v>
      </c>
      <c r="L899" t="str">
        <f t="shared" ref="L899:L962" si="246">IF(C899="photography",A899," ")</f>
        <v xml:space="preserve"> </v>
      </c>
      <c r="M899" t="str">
        <f t="shared" ref="M899:M962" si="247">IF(C899="publishing",A899," ")</f>
        <v xml:space="preserve"> </v>
      </c>
      <c r="N899" t="str">
        <f t="shared" ref="N899:N962" si="248">IF(C899="technology",A899," ")</f>
        <v xml:space="preserve"> </v>
      </c>
      <c r="O899" t="str">
        <f t="shared" ref="O899:O962" si="249">IF(C899="theater",A899," ")</f>
        <v xml:space="preserve"> </v>
      </c>
      <c r="Q899" t="str">
        <f t="shared" ref="Q899:Q962" si="250">IF($C899="film &amp; video",$F899," ")</f>
        <v xml:space="preserve"> </v>
      </c>
      <c r="R899" t="str">
        <f t="shared" ref="R899:R962" si="251">IF($C899="food",$F899," ")</f>
        <v xml:space="preserve"> </v>
      </c>
      <c r="S899" t="str">
        <f t="shared" ref="S899:S962" si="252">IF($C899="games",$F899," ")</f>
        <v xml:space="preserve"> </v>
      </c>
      <c r="T899">
        <f t="shared" ref="T899:T962" si="253">IF($C899="music",$F899," ")</f>
        <v>0</v>
      </c>
      <c r="U899" t="str">
        <f t="shared" ref="U899:U962" si="254">IF($C899="photography",$F899," ")</f>
        <v xml:space="preserve"> </v>
      </c>
      <c r="V899" t="str">
        <f t="shared" ref="V899:V962" si="255">IF($C899="publishing",$F899," ")</f>
        <v xml:space="preserve"> </v>
      </c>
      <c r="W899" t="str">
        <f t="shared" ref="W899:W962" si="256">IF($C899="technology",$F899," ")</f>
        <v xml:space="preserve"> </v>
      </c>
      <c r="X899" t="str">
        <f t="shared" ref="X899:X962" si="257">IF($C899="theater",$F899," ")</f>
        <v xml:space="preserve"> </v>
      </c>
    </row>
    <row r="900" spans="1:24" x14ac:dyDescent="0.25">
      <c r="A900">
        <v>2500</v>
      </c>
      <c r="B900">
        <v>70</v>
      </c>
      <c r="C900" t="s">
        <v>8325</v>
      </c>
      <c r="D900" t="s">
        <v>8329</v>
      </c>
      <c r="E900" t="s">
        <v>8221</v>
      </c>
      <c r="F900">
        <f t="shared" si="241"/>
        <v>2.8000000000000003</v>
      </c>
      <c r="H900" t="str">
        <f t="shared" si="242"/>
        <v xml:space="preserve"> </v>
      </c>
      <c r="I900" t="str">
        <f t="shared" si="243"/>
        <v xml:space="preserve"> </v>
      </c>
      <c r="J900" t="str">
        <f t="shared" si="244"/>
        <v xml:space="preserve"> </v>
      </c>
      <c r="K900">
        <f t="shared" si="245"/>
        <v>2500</v>
      </c>
      <c r="L900" t="str">
        <f t="shared" si="246"/>
        <v xml:space="preserve"> </v>
      </c>
      <c r="M900" t="str">
        <f t="shared" si="247"/>
        <v xml:space="preserve"> </v>
      </c>
      <c r="N900" t="str">
        <f t="shared" si="248"/>
        <v xml:space="preserve"> </v>
      </c>
      <c r="O900" t="str">
        <f t="shared" si="249"/>
        <v xml:space="preserve"> </v>
      </c>
      <c r="Q900" t="str">
        <f t="shared" si="250"/>
        <v xml:space="preserve"> </v>
      </c>
      <c r="R900" t="str">
        <f t="shared" si="251"/>
        <v xml:space="preserve"> </v>
      </c>
      <c r="S900" t="str">
        <f t="shared" si="252"/>
        <v xml:space="preserve"> </v>
      </c>
      <c r="T900">
        <f t="shared" si="253"/>
        <v>2.8000000000000003</v>
      </c>
      <c r="U900" t="str">
        <f t="shared" si="254"/>
        <v xml:space="preserve"> </v>
      </c>
      <c r="V900" t="str">
        <f t="shared" si="255"/>
        <v xml:space="preserve"> </v>
      </c>
      <c r="W900" t="str">
        <f t="shared" si="256"/>
        <v xml:space="preserve"> </v>
      </c>
      <c r="X900" t="str">
        <f t="shared" si="257"/>
        <v xml:space="preserve"> </v>
      </c>
    </row>
    <row r="901" spans="1:24" x14ac:dyDescent="0.25">
      <c r="A901">
        <v>750</v>
      </c>
      <c r="B901">
        <v>280</v>
      </c>
      <c r="C901" t="s">
        <v>8325</v>
      </c>
      <c r="D901" t="s">
        <v>8329</v>
      </c>
      <c r="E901" t="s">
        <v>8221</v>
      </c>
      <c r="F901">
        <f t="shared" si="241"/>
        <v>37.333333333333336</v>
      </c>
      <c r="H901" t="str">
        <f t="shared" si="242"/>
        <v xml:space="preserve"> </v>
      </c>
      <c r="I901" t="str">
        <f t="shared" si="243"/>
        <v xml:space="preserve"> </v>
      </c>
      <c r="J901" t="str">
        <f t="shared" si="244"/>
        <v xml:space="preserve"> </v>
      </c>
      <c r="K901">
        <f t="shared" si="245"/>
        <v>750</v>
      </c>
      <c r="L901" t="str">
        <f t="shared" si="246"/>
        <v xml:space="preserve"> </v>
      </c>
      <c r="M901" t="str">
        <f t="shared" si="247"/>
        <v xml:space="preserve"> </v>
      </c>
      <c r="N901" t="str">
        <f t="shared" si="248"/>
        <v xml:space="preserve"> </v>
      </c>
      <c r="O901" t="str">
        <f t="shared" si="249"/>
        <v xml:space="preserve"> </v>
      </c>
      <c r="Q901" t="str">
        <f t="shared" si="250"/>
        <v xml:space="preserve"> </v>
      </c>
      <c r="R901" t="str">
        <f t="shared" si="251"/>
        <v xml:space="preserve"> </v>
      </c>
      <c r="S901" t="str">
        <f t="shared" si="252"/>
        <v xml:space="preserve"> </v>
      </c>
      <c r="T901">
        <f t="shared" si="253"/>
        <v>37.333333333333336</v>
      </c>
      <c r="U901" t="str">
        <f t="shared" si="254"/>
        <v xml:space="preserve"> </v>
      </c>
      <c r="V901" t="str">
        <f t="shared" si="255"/>
        <v xml:space="preserve"> </v>
      </c>
      <c r="W901" t="str">
        <f t="shared" si="256"/>
        <v xml:space="preserve"> </v>
      </c>
      <c r="X901" t="str">
        <f t="shared" si="257"/>
        <v xml:space="preserve"> </v>
      </c>
    </row>
    <row r="902" spans="1:24" x14ac:dyDescent="0.25">
      <c r="A902">
        <v>5000</v>
      </c>
      <c r="B902">
        <v>21</v>
      </c>
      <c r="C902" t="s">
        <v>8325</v>
      </c>
      <c r="D902" t="s">
        <v>8328</v>
      </c>
      <c r="E902" t="s">
        <v>8221</v>
      </c>
      <c r="F902">
        <f t="shared" si="241"/>
        <v>0.42</v>
      </c>
      <c r="H902" t="str">
        <f t="shared" si="242"/>
        <v xml:space="preserve"> </v>
      </c>
      <c r="I902" t="str">
        <f t="shared" si="243"/>
        <v xml:space="preserve"> </v>
      </c>
      <c r="J902" t="str">
        <f t="shared" si="244"/>
        <v xml:space="preserve"> </v>
      </c>
      <c r="K902">
        <f t="shared" si="245"/>
        <v>5000</v>
      </c>
      <c r="L902" t="str">
        <f t="shared" si="246"/>
        <v xml:space="preserve"> </v>
      </c>
      <c r="M902" t="str">
        <f t="shared" si="247"/>
        <v xml:space="preserve"> </v>
      </c>
      <c r="N902" t="str">
        <f t="shared" si="248"/>
        <v xml:space="preserve"> </v>
      </c>
      <c r="O902" t="str">
        <f t="shared" si="249"/>
        <v xml:space="preserve"> </v>
      </c>
      <c r="Q902" t="str">
        <f t="shared" si="250"/>
        <v xml:space="preserve"> </v>
      </c>
      <c r="R902" t="str">
        <f t="shared" si="251"/>
        <v xml:space="preserve"> </v>
      </c>
      <c r="S902" t="str">
        <f t="shared" si="252"/>
        <v xml:space="preserve"> </v>
      </c>
      <c r="T902">
        <f t="shared" si="253"/>
        <v>0.42</v>
      </c>
      <c r="U902" t="str">
        <f t="shared" si="254"/>
        <v xml:space="preserve"> </v>
      </c>
      <c r="V902" t="str">
        <f t="shared" si="255"/>
        <v xml:space="preserve"> </v>
      </c>
      <c r="W902" t="str">
        <f t="shared" si="256"/>
        <v xml:space="preserve"> </v>
      </c>
      <c r="X902" t="str">
        <f t="shared" si="257"/>
        <v xml:space="preserve"> </v>
      </c>
    </row>
    <row r="903" spans="1:24" x14ac:dyDescent="0.25">
      <c r="A903">
        <v>6500</v>
      </c>
      <c r="B903">
        <v>0</v>
      </c>
      <c r="C903" t="s">
        <v>8325</v>
      </c>
      <c r="D903" t="s">
        <v>8328</v>
      </c>
      <c r="E903" t="s">
        <v>8221</v>
      </c>
      <c r="F903">
        <f t="shared" si="241"/>
        <v>0</v>
      </c>
      <c r="H903" t="str">
        <f t="shared" si="242"/>
        <v xml:space="preserve"> </v>
      </c>
      <c r="I903" t="str">
        <f t="shared" si="243"/>
        <v xml:space="preserve"> </v>
      </c>
      <c r="J903" t="str">
        <f t="shared" si="244"/>
        <v xml:space="preserve"> </v>
      </c>
      <c r="K903">
        <f t="shared" si="245"/>
        <v>6500</v>
      </c>
      <c r="L903" t="str">
        <f t="shared" si="246"/>
        <v xml:space="preserve"> </v>
      </c>
      <c r="M903" t="str">
        <f t="shared" si="247"/>
        <v xml:space="preserve"> </v>
      </c>
      <c r="N903" t="str">
        <f t="shared" si="248"/>
        <v xml:space="preserve"> </v>
      </c>
      <c r="O903" t="str">
        <f t="shared" si="249"/>
        <v xml:space="preserve"> </v>
      </c>
      <c r="Q903" t="str">
        <f t="shared" si="250"/>
        <v xml:space="preserve"> </v>
      </c>
      <c r="R903" t="str">
        <f t="shared" si="251"/>
        <v xml:space="preserve"> </v>
      </c>
      <c r="S903" t="str">
        <f t="shared" si="252"/>
        <v xml:space="preserve"> </v>
      </c>
      <c r="T903">
        <f t="shared" si="253"/>
        <v>0</v>
      </c>
      <c r="U903" t="str">
        <f t="shared" si="254"/>
        <v xml:space="preserve"> </v>
      </c>
      <c r="V903" t="str">
        <f t="shared" si="255"/>
        <v xml:space="preserve"> </v>
      </c>
      <c r="W903" t="str">
        <f t="shared" si="256"/>
        <v xml:space="preserve"> </v>
      </c>
      <c r="X903" t="str">
        <f t="shared" si="257"/>
        <v xml:space="preserve"> </v>
      </c>
    </row>
    <row r="904" spans="1:24" x14ac:dyDescent="0.25">
      <c r="A904">
        <v>30000</v>
      </c>
      <c r="B904">
        <v>90</v>
      </c>
      <c r="C904" t="s">
        <v>8325</v>
      </c>
      <c r="D904" t="s">
        <v>8328</v>
      </c>
      <c r="E904" t="s">
        <v>8221</v>
      </c>
      <c r="F904">
        <f t="shared" si="241"/>
        <v>0.3</v>
      </c>
      <c r="H904" t="str">
        <f t="shared" si="242"/>
        <v xml:space="preserve"> </v>
      </c>
      <c r="I904" t="str">
        <f t="shared" si="243"/>
        <v xml:space="preserve"> </v>
      </c>
      <c r="J904" t="str">
        <f t="shared" si="244"/>
        <v xml:space="preserve"> </v>
      </c>
      <c r="K904">
        <f t="shared" si="245"/>
        <v>30000</v>
      </c>
      <c r="L904" t="str">
        <f t="shared" si="246"/>
        <v xml:space="preserve"> </v>
      </c>
      <c r="M904" t="str">
        <f t="shared" si="247"/>
        <v xml:space="preserve"> </v>
      </c>
      <c r="N904" t="str">
        <f t="shared" si="248"/>
        <v xml:space="preserve"> </v>
      </c>
      <c r="O904" t="str">
        <f t="shared" si="249"/>
        <v xml:space="preserve"> </v>
      </c>
      <c r="Q904" t="str">
        <f t="shared" si="250"/>
        <v xml:space="preserve"> </v>
      </c>
      <c r="R904" t="str">
        <f t="shared" si="251"/>
        <v xml:space="preserve"> </v>
      </c>
      <c r="S904" t="str">
        <f t="shared" si="252"/>
        <v xml:space="preserve"> </v>
      </c>
      <c r="T904">
        <f t="shared" si="253"/>
        <v>0.3</v>
      </c>
      <c r="U904" t="str">
        <f t="shared" si="254"/>
        <v xml:space="preserve"> </v>
      </c>
      <c r="V904" t="str">
        <f t="shared" si="255"/>
        <v xml:space="preserve"> </v>
      </c>
      <c r="W904" t="str">
        <f t="shared" si="256"/>
        <v xml:space="preserve"> </v>
      </c>
      <c r="X904" t="str">
        <f t="shared" si="257"/>
        <v xml:space="preserve"> </v>
      </c>
    </row>
    <row r="905" spans="1:24" x14ac:dyDescent="0.25">
      <c r="A905">
        <v>5000</v>
      </c>
      <c r="B905">
        <v>160</v>
      </c>
      <c r="C905" t="s">
        <v>8325</v>
      </c>
      <c r="D905" t="s">
        <v>8328</v>
      </c>
      <c r="E905" t="s">
        <v>8221</v>
      </c>
      <c r="F905">
        <f t="shared" si="241"/>
        <v>3.2</v>
      </c>
      <c r="H905" t="str">
        <f t="shared" si="242"/>
        <v xml:space="preserve"> </v>
      </c>
      <c r="I905" t="str">
        <f t="shared" si="243"/>
        <v xml:space="preserve"> </v>
      </c>
      <c r="J905" t="str">
        <f t="shared" si="244"/>
        <v xml:space="preserve"> </v>
      </c>
      <c r="K905">
        <f t="shared" si="245"/>
        <v>5000</v>
      </c>
      <c r="L905" t="str">
        <f t="shared" si="246"/>
        <v xml:space="preserve"> </v>
      </c>
      <c r="M905" t="str">
        <f t="shared" si="247"/>
        <v xml:space="preserve"> </v>
      </c>
      <c r="N905" t="str">
        <f t="shared" si="248"/>
        <v xml:space="preserve"> </v>
      </c>
      <c r="O905" t="str">
        <f t="shared" si="249"/>
        <v xml:space="preserve"> </v>
      </c>
      <c r="Q905" t="str">
        <f t="shared" si="250"/>
        <v xml:space="preserve"> </v>
      </c>
      <c r="R905" t="str">
        <f t="shared" si="251"/>
        <v xml:space="preserve"> </v>
      </c>
      <c r="S905" t="str">
        <f t="shared" si="252"/>
        <v xml:space="preserve"> </v>
      </c>
      <c r="T905">
        <f t="shared" si="253"/>
        <v>3.2</v>
      </c>
      <c r="U905" t="str">
        <f t="shared" si="254"/>
        <v xml:space="preserve"> </v>
      </c>
      <c r="V905" t="str">
        <f t="shared" si="255"/>
        <v xml:space="preserve"> </v>
      </c>
      <c r="W905" t="str">
        <f t="shared" si="256"/>
        <v xml:space="preserve"> </v>
      </c>
      <c r="X905" t="str">
        <f t="shared" si="257"/>
        <v xml:space="preserve"> </v>
      </c>
    </row>
    <row r="906" spans="1:24" x14ac:dyDescent="0.25">
      <c r="A906">
        <v>50000</v>
      </c>
      <c r="B906">
        <v>151</v>
      </c>
      <c r="C906" t="s">
        <v>8325</v>
      </c>
      <c r="D906" t="s">
        <v>8328</v>
      </c>
      <c r="E906" t="s">
        <v>8221</v>
      </c>
      <c r="F906">
        <f t="shared" si="241"/>
        <v>0.30199999999999999</v>
      </c>
      <c r="H906" t="str">
        <f t="shared" si="242"/>
        <v xml:space="preserve"> </v>
      </c>
      <c r="I906" t="str">
        <f t="shared" si="243"/>
        <v xml:space="preserve"> </v>
      </c>
      <c r="J906" t="str">
        <f t="shared" si="244"/>
        <v xml:space="preserve"> </v>
      </c>
      <c r="K906">
        <f t="shared" si="245"/>
        <v>50000</v>
      </c>
      <c r="L906" t="str">
        <f t="shared" si="246"/>
        <v xml:space="preserve"> </v>
      </c>
      <c r="M906" t="str">
        <f t="shared" si="247"/>
        <v xml:space="preserve"> </v>
      </c>
      <c r="N906" t="str">
        <f t="shared" si="248"/>
        <v xml:space="preserve"> </v>
      </c>
      <c r="O906" t="str">
        <f t="shared" si="249"/>
        <v xml:space="preserve"> </v>
      </c>
      <c r="Q906" t="str">
        <f t="shared" si="250"/>
        <v xml:space="preserve"> </v>
      </c>
      <c r="R906" t="str">
        <f t="shared" si="251"/>
        <v xml:space="preserve"> </v>
      </c>
      <c r="S906" t="str">
        <f t="shared" si="252"/>
        <v xml:space="preserve"> </v>
      </c>
      <c r="T906">
        <f t="shared" si="253"/>
        <v>0.30199999999999999</v>
      </c>
      <c r="U906" t="str">
        <f t="shared" si="254"/>
        <v xml:space="preserve"> </v>
      </c>
      <c r="V906" t="str">
        <f t="shared" si="255"/>
        <v xml:space="preserve"> </v>
      </c>
      <c r="W906" t="str">
        <f t="shared" si="256"/>
        <v xml:space="preserve"> </v>
      </c>
      <c r="X906" t="str">
        <f t="shared" si="257"/>
        <v xml:space="preserve"> </v>
      </c>
    </row>
    <row r="907" spans="1:24" x14ac:dyDescent="0.25">
      <c r="A907">
        <v>6500</v>
      </c>
      <c r="B907">
        <v>196</v>
      </c>
      <c r="C907" t="s">
        <v>8325</v>
      </c>
      <c r="D907" t="s">
        <v>8328</v>
      </c>
      <c r="E907" t="s">
        <v>8221</v>
      </c>
      <c r="F907">
        <f t="shared" si="241"/>
        <v>3.0153846153846153</v>
      </c>
      <c r="H907" t="str">
        <f t="shared" si="242"/>
        <v xml:space="preserve"> </v>
      </c>
      <c r="I907" t="str">
        <f t="shared" si="243"/>
        <v xml:space="preserve"> </v>
      </c>
      <c r="J907" t="str">
        <f t="shared" si="244"/>
        <v xml:space="preserve"> </v>
      </c>
      <c r="K907">
        <f t="shared" si="245"/>
        <v>6500</v>
      </c>
      <c r="L907" t="str">
        <f t="shared" si="246"/>
        <v xml:space="preserve"> </v>
      </c>
      <c r="M907" t="str">
        <f t="shared" si="247"/>
        <v xml:space="preserve"> </v>
      </c>
      <c r="N907" t="str">
        <f t="shared" si="248"/>
        <v xml:space="preserve"> </v>
      </c>
      <c r="O907" t="str">
        <f t="shared" si="249"/>
        <v xml:space="preserve"> </v>
      </c>
      <c r="Q907" t="str">
        <f t="shared" si="250"/>
        <v xml:space="preserve"> </v>
      </c>
      <c r="R907" t="str">
        <f t="shared" si="251"/>
        <v xml:space="preserve"> </v>
      </c>
      <c r="S907" t="str">
        <f t="shared" si="252"/>
        <v xml:space="preserve"> </v>
      </c>
      <c r="T907">
        <f t="shared" si="253"/>
        <v>3.0153846153846153</v>
      </c>
      <c r="U907" t="str">
        <f t="shared" si="254"/>
        <v xml:space="preserve"> </v>
      </c>
      <c r="V907" t="str">
        <f t="shared" si="255"/>
        <v xml:space="preserve"> </v>
      </c>
      <c r="W907" t="str">
        <f t="shared" si="256"/>
        <v xml:space="preserve"> </v>
      </c>
      <c r="X907" t="str">
        <f t="shared" si="257"/>
        <v xml:space="preserve"> </v>
      </c>
    </row>
    <row r="908" spans="1:24" x14ac:dyDescent="0.25">
      <c r="A908">
        <v>15000</v>
      </c>
      <c r="B908">
        <v>0</v>
      </c>
      <c r="C908" t="s">
        <v>8325</v>
      </c>
      <c r="D908" t="s">
        <v>8328</v>
      </c>
      <c r="E908" t="s">
        <v>8221</v>
      </c>
      <c r="F908">
        <f t="shared" si="241"/>
        <v>0</v>
      </c>
      <c r="H908" t="str">
        <f t="shared" si="242"/>
        <v xml:space="preserve"> </v>
      </c>
      <c r="I908" t="str">
        <f t="shared" si="243"/>
        <v xml:space="preserve"> </v>
      </c>
      <c r="J908" t="str">
        <f t="shared" si="244"/>
        <v xml:space="preserve"> </v>
      </c>
      <c r="K908">
        <f t="shared" si="245"/>
        <v>15000</v>
      </c>
      <c r="L908" t="str">
        <f t="shared" si="246"/>
        <v xml:space="preserve"> </v>
      </c>
      <c r="M908" t="str">
        <f t="shared" si="247"/>
        <v xml:space="preserve"> </v>
      </c>
      <c r="N908" t="str">
        <f t="shared" si="248"/>
        <v xml:space="preserve"> </v>
      </c>
      <c r="O908" t="str">
        <f t="shared" si="249"/>
        <v xml:space="preserve"> </v>
      </c>
      <c r="Q908" t="str">
        <f t="shared" si="250"/>
        <v xml:space="preserve"> </v>
      </c>
      <c r="R908" t="str">
        <f t="shared" si="251"/>
        <v xml:space="preserve"> </v>
      </c>
      <c r="S908" t="str">
        <f t="shared" si="252"/>
        <v xml:space="preserve"> </v>
      </c>
      <c r="T908">
        <f t="shared" si="253"/>
        <v>0</v>
      </c>
      <c r="U908" t="str">
        <f t="shared" si="254"/>
        <v xml:space="preserve"> </v>
      </c>
      <c r="V908" t="str">
        <f t="shared" si="255"/>
        <v xml:space="preserve"> </v>
      </c>
      <c r="W908" t="str">
        <f t="shared" si="256"/>
        <v xml:space="preserve"> </v>
      </c>
      <c r="X908" t="str">
        <f t="shared" si="257"/>
        <v xml:space="preserve"> </v>
      </c>
    </row>
    <row r="909" spans="1:24" x14ac:dyDescent="0.25">
      <c r="A909">
        <v>2900</v>
      </c>
      <c r="B909">
        <v>0</v>
      </c>
      <c r="C909" t="s">
        <v>8325</v>
      </c>
      <c r="D909" t="s">
        <v>8328</v>
      </c>
      <c r="E909" t="s">
        <v>8221</v>
      </c>
      <c r="F909">
        <f t="shared" si="241"/>
        <v>0</v>
      </c>
      <c r="H909" t="str">
        <f t="shared" si="242"/>
        <v xml:space="preserve"> </v>
      </c>
      <c r="I909" t="str">
        <f t="shared" si="243"/>
        <v xml:space="preserve"> </v>
      </c>
      <c r="J909" t="str">
        <f t="shared" si="244"/>
        <v xml:space="preserve"> </v>
      </c>
      <c r="K909">
        <f t="shared" si="245"/>
        <v>2900</v>
      </c>
      <c r="L909" t="str">
        <f t="shared" si="246"/>
        <v xml:space="preserve"> </v>
      </c>
      <c r="M909" t="str">
        <f t="shared" si="247"/>
        <v xml:space="preserve"> </v>
      </c>
      <c r="N909" t="str">
        <f t="shared" si="248"/>
        <v xml:space="preserve"> </v>
      </c>
      <c r="O909" t="str">
        <f t="shared" si="249"/>
        <v xml:space="preserve"> </v>
      </c>
      <c r="Q909" t="str">
        <f t="shared" si="250"/>
        <v xml:space="preserve"> </v>
      </c>
      <c r="R909" t="str">
        <f t="shared" si="251"/>
        <v xml:space="preserve"> </v>
      </c>
      <c r="S909" t="str">
        <f t="shared" si="252"/>
        <v xml:space="preserve"> </v>
      </c>
      <c r="T909">
        <f t="shared" si="253"/>
        <v>0</v>
      </c>
      <c r="U909" t="str">
        <f t="shared" si="254"/>
        <v xml:space="preserve"> </v>
      </c>
      <c r="V909" t="str">
        <f t="shared" si="255"/>
        <v xml:space="preserve"> </v>
      </c>
      <c r="W909" t="str">
        <f t="shared" si="256"/>
        <v xml:space="preserve"> </v>
      </c>
      <c r="X909" t="str">
        <f t="shared" si="257"/>
        <v xml:space="preserve"> </v>
      </c>
    </row>
    <row r="910" spans="1:24" x14ac:dyDescent="0.25">
      <c r="A910">
        <v>2500</v>
      </c>
      <c r="B910">
        <v>0</v>
      </c>
      <c r="C910" t="s">
        <v>8325</v>
      </c>
      <c r="D910" t="s">
        <v>8328</v>
      </c>
      <c r="E910" t="s">
        <v>8221</v>
      </c>
      <c r="F910">
        <f t="shared" si="241"/>
        <v>0</v>
      </c>
      <c r="H910" t="str">
        <f t="shared" si="242"/>
        <v xml:space="preserve"> </v>
      </c>
      <c r="I910" t="str">
        <f t="shared" si="243"/>
        <v xml:space="preserve"> </v>
      </c>
      <c r="J910" t="str">
        <f t="shared" si="244"/>
        <v xml:space="preserve"> </v>
      </c>
      <c r="K910">
        <f t="shared" si="245"/>
        <v>2500</v>
      </c>
      <c r="L910" t="str">
        <f t="shared" si="246"/>
        <v xml:space="preserve"> </v>
      </c>
      <c r="M910" t="str">
        <f t="shared" si="247"/>
        <v xml:space="preserve"> </v>
      </c>
      <c r="N910" t="str">
        <f t="shared" si="248"/>
        <v xml:space="preserve"> </v>
      </c>
      <c r="O910" t="str">
        <f t="shared" si="249"/>
        <v xml:space="preserve"> </v>
      </c>
      <c r="Q910" t="str">
        <f t="shared" si="250"/>
        <v xml:space="preserve"> </v>
      </c>
      <c r="R910" t="str">
        <f t="shared" si="251"/>
        <v xml:space="preserve"> </v>
      </c>
      <c r="S910" t="str">
        <f t="shared" si="252"/>
        <v xml:space="preserve"> </v>
      </c>
      <c r="T910">
        <f t="shared" si="253"/>
        <v>0</v>
      </c>
      <c r="U910" t="str">
        <f t="shared" si="254"/>
        <v xml:space="preserve"> </v>
      </c>
      <c r="V910" t="str">
        <f t="shared" si="255"/>
        <v xml:space="preserve"> </v>
      </c>
      <c r="W910" t="str">
        <f t="shared" si="256"/>
        <v xml:space="preserve"> </v>
      </c>
      <c r="X910" t="str">
        <f t="shared" si="257"/>
        <v xml:space="preserve"> </v>
      </c>
    </row>
    <row r="911" spans="1:24" x14ac:dyDescent="0.25">
      <c r="A911">
        <v>16000</v>
      </c>
      <c r="B911">
        <v>520</v>
      </c>
      <c r="C911" t="s">
        <v>8325</v>
      </c>
      <c r="D911" t="s">
        <v>8328</v>
      </c>
      <c r="E911" t="s">
        <v>8221</v>
      </c>
      <c r="F911">
        <f t="shared" si="241"/>
        <v>3.25</v>
      </c>
      <c r="H911" t="str">
        <f t="shared" si="242"/>
        <v xml:space="preserve"> </v>
      </c>
      <c r="I911" t="str">
        <f t="shared" si="243"/>
        <v xml:space="preserve"> </v>
      </c>
      <c r="J911" t="str">
        <f t="shared" si="244"/>
        <v xml:space="preserve"> </v>
      </c>
      <c r="K911">
        <f t="shared" si="245"/>
        <v>16000</v>
      </c>
      <c r="L911" t="str">
        <f t="shared" si="246"/>
        <v xml:space="preserve"> </v>
      </c>
      <c r="M911" t="str">
        <f t="shared" si="247"/>
        <v xml:space="preserve"> </v>
      </c>
      <c r="N911" t="str">
        <f t="shared" si="248"/>
        <v xml:space="preserve"> </v>
      </c>
      <c r="O911" t="str">
        <f t="shared" si="249"/>
        <v xml:space="preserve"> </v>
      </c>
      <c r="Q911" t="str">
        <f t="shared" si="250"/>
        <v xml:space="preserve"> </v>
      </c>
      <c r="R911" t="str">
        <f t="shared" si="251"/>
        <v xml:space="preserve"> </v>
      </c>
      <c r="S911" t="str">
        <f t="shared" si="252"/>
        <v xml:space="preserve"> </v>
      </c>
      <c r="T911">
        <f t="shared" si="253"/>
        <v>3.25</v>
      </c>
      <c r="U911" t="str">
        <f t="shared" si="254"/>
        <v xml:space="preserve"> </v>
      </c>
      <c r="V911" t="str">
        <f t="shared" si="255"/>
        <v xml:space="preserve"> </v>
      </c>
      <c r="W911" t="str">
        <f t="shared" si="256"/>
        <v xml:space="preserve"> </v>
      </c>
      <c r="X911" t="str">
        <f t="shared" si="257"/>
        <v xml:space="preserve"> </v>
      </c>
    </row>
    <row r="912" spans="1:24" x14ac:dyDescent="0.25">
      <c r="A912">
        <v>550</v>
      </c>
      <c r="B912">
        <v>123</v>
      </c>
      <c r="C912" t="s">
        <v>8325</v>
      </c>
      <c r="D912" t="s">
        <v>8328</v>
      </c>
      <c r="E912" t="s">
        <v>8221</v>
      </c>
      <c r="F912">
        <f t="shared" si="241"/>
        <v>22.363636363636363</v>
      </c>
      <c r="H912" t="str">
        <f t="shared" si="242"/>
        <v xml:space="preserve"> </v>
      </c>
      <c r="I912" t="str">
        <f t="shared" si="243"/>
        <v xml:space="preserve"> </v>
      </c>
      <c r="J912" t="str">
        <f t="shared" si="244"/>
        <v xml:space="preserve"> </v>
      </c>
      <c r="K912">
        <f t="shared" si="245"/>
        <v>550</v>
      </c>
      <c r="L912" t="str">
        <f t="shared" si="246"/>
        <v xml:space="preserve"> </v>
      </c>
      <c r="M912" t="str">
        <f t="shared" si="247"/>
        <v xml:space="preserve"> </v>
      </c>
      <c r="N912" t="str">
        <f t="shared" si="248"/>
        <v xml:space="preserve"> </v>
      </c>
      <c r="O912" t="str">
        <f t="shared" si="249"/>
        <v xml:space="preserve"> </v>
      </c>
      <c r="Q912" t="str">
        <f t="shared" si="250"/>
        <v xml:space="preserve"> </v>
      </c>
      <c r="R912" t="str">
        <f t="shared" si="251"/>
        <v xml:space="preserve"> </v>
      </c>
      <c r="S912" t="str">
        <f t="shared" si="252"/>
        <v xml:space="preserve"> </v>
      </c>
      <c r="T912">
        <f t="shared" si="253"/>
        <v>22.363636363636363</v>
      </c>
      <c r="U912" t="str">
        <f t="shared" si="254"/>
        <v xml:space="preserve"> </v>
      </c>
      <c r="V912" t="str">
        <f t="shared" si="255"/>
        <v xml:space="preserve"> </v>
      </c>
      <c r="W912" t="str">
        <f t="shared" si="256"/>
        <v xml:space="preserve"> </v>
      </c>
      <c r="X912" t="str">
        <f t="shared" si="257"/>
        <v xml:space="preserve"> </v>
      </c>
    </row>
    <row r="913" spans="1:24" x14ac:dyDescent="0.25">
      <c r="A913">
        <v>100000</v>
      </c>
      <c r="B913">
        <v>0</v>
      </c>
      <c r="C913" t="s">
        <v>8325</v>
      </c>
      <c r="D913" t="s">
        <v>8328</v>
      </c>
      <c r="E913" t="s">
        <v>8221</v>
      </c>
      <c r="F913">
        <f t="shared" si="241"/>
        <v>0</v>
      </c>
      <c r="H913" t="str">
        <f t="shared" si="242"/>
        <v xml:space="preserve"> </v>
      </c>
      <c r="I913" t="str">
        <f t="shared" si="243"/>
        <v xml:space="preserve"> </v>
      </c>
      <c r="J913" t="str">
        <f t="shared" si="244"/>
        <v xml:space="preserve"> </v>
      </c>
      <c r="K913">
        <f t="shared" si="245"/>
        <v>100000</v>
      </c>
      <c r="L913" t="str">
        <f t="shared" si="246"/>
        <v xml:space="preserve"> </v>
      </c>
      <c r="M913" t="str">
        <f t="shared" si="247"/>
        <v xml:space="preserve"> </v>
      </c>
      <c r="N913" t="str">
        <f t="shared" si="248"/>
        <v xml:space="preserve"> </v>
      </c>
      <c r="O913" t="str">
        <f t="shared" si="249"/>
        <v xml:space="preserve"> </v>
      </c>
      <c r="Q913" t="str">
        <f t="shared" si="250"/>
        <v xml:space="preserve"> </v>
      </c>
      <c r="R913" t="str">
        <f t="shared" si="251"/>
        <v xml:space="preserve"> </v>
      </c>
      <c r="S913" t="str">
        <f t="shared" si="252"/>
        <v xml:space="preserve"> </v>
      </c>
      <c r="T913">
        <f t="shared" si="253"/>
        <v>0</v>
      </c>
      <c r="U913" t="str">
        <f t="shared" si="254"/>
        <v xml:space="preserve"> </v>
      </c>
      <c r="V913" t="str">
        <f t="shared" si="255"/>
        <v xml:space="preserve"> </v>
      </c>
      <c r="W913" t="str">
        <f t="shared" si="256"/>
        <v xml:space="preserve"> </v>
      </c>
      <c r="X913" t="str">
        <f t="shared" si="257"/>
        <v xml:space="preserve"> </v>
      </c>
    </row>
    <row r="914" spans="1:24" x14ac:dyDescent="0.25">
      <c r="A914">
        <v>3500</v>
      </c>
      <c r="B914">
        <v>30</v>
      </c>
      <c r="C914" t="s">
        <v>8325</v>
      </c>
      <c r="D914" t="s">
        <v>8328</v>
      </c>
      <c r="E914" t="s">
        <v>8221</v>
      </c>
      <c r="F914">
        <f t="shared" si="241"/>
        <v>0.85714285714285721</v>
      </c>
      <c r="H914" t="str">
        <f t="shared" si="242"/>
        <v xml:space="preserve"> </v>
      </c>
      <c r="I914" t="str">
        <f t="shared" si="243"/>
        <v xml:space="preserve"> </v>
      </c>
      <c r="J914" t="str">
        <f t="shared" si="244"/>
        <v xml:space="preserve"> </v>
      </c>
      <c r="K914">
        <f t="shared" si="245"/>
        <v>3500</v>
      </c>
      <c r="L914" t="str">
        <f t="shared" si="246"/>
        <v xml:space="preserve"> </v>
      </c>
      <c r="M914" t="str">
        <f t="shared" si="247"/>
        <v xml:space="preserve"> </v>
      </c>
      <c r="N914" t="str">
        <f t="shared" si="248"/>
        <v xml:space="preserve"> </v>
      </c>
      <c r="O914" t="str">
        <f t="shared" si="249"/>
        <v xml:space="preserve"> </v>
      </c>
      <c r="Q914" t="str">
        <f t="shared" si="250"/>
        <v xml:space="preserve"> </v>
      </c>
      <c r="R914" t="str">
        <f t="shared" si="251"/>
        <v xml:space="preserve"> </v>
      </c>
      <c r="S914" t="str">
        <f t="shared" si="252"/>
        <v xml:space="preserve"> </v>
      </c>
      <c r="T914">
        <f t="shared" si="253"/>
        <v>0.85714285714285721</v>
      </c>
      <c r="U914" t="str">
        <f t="shared" si="254"/>
        <v xml:space="preserve"> </v>
      </c>
      <c r="V914" t="str">
        <f t="shared" si="255"/>
        <v xml:space="preserve"> </v>
      </c>
      <c r="W914" t="str">
        <f t="shared" si="256"/>
        <v xml:space="preserve"> </v>
      </c>
      <c r="X914" t="str">
        <f t="shared" si="257"/>
        <v xml:space="preserve"> </v>
      </c>
    </row>
    <row r="915" spans="1:24" x14ac:dyDescent="0.25">
      <c r="A915">
        <v>30000</v>
      </c>
      <c r="B915">
        <v>1982</v>
      </c>
      <c r="C915" t="s">
        <v>8325</v>
      </c>
      <c r="D915" t="s">
        <v>8328</v>
      </c>
      <c r="E915" t="s">
        <v>8221</v>
      </c>
      <c r="F915">
        <f t="shared" si="241"/>
        <v>6.6066666666666665</v>
      </c>
      <c r="H915" t="str">
        <f t="shared" si="242"/>
        <v xml:space="preserve"> </v>
      </c>
      <c r="I915" t="str">
        <f t="shared" si="243"/>
        <v xml:space="preserve"> </v>
      </c>
      <c r="J915" t="str">
        <f t="shared" si="244"/>
        <v xml:space="preserve"> </v>
      </c>
      <c r="K915">
        <f t="shared" si="245"/>
        <v>30000</v>
      </c>
      <c r="L915" t="str">
        <f t="shared" si="246"/>
        <v xml:space="preserve"> </v>
      </c>
      <c r="M915" t="str">
        <f t="shared" si="247"/>
        <v xml:space="preserve"> </v>
      </c>
      <c r="N915" t="str">
        <f t="shared" si="248"/>
        <v xml:space="preserve"> </v>
      </c>
      <c r="O915" t="str">
        <f t="shared" si="249"/>
        <v xml:space="preserve"> </v>
      </c>
      <c r="Q915" t="str">
        <f t="shared" si="250"/>
        <v xml:space="preserve"> </v>
      </c>
      <c r="R915" t="str">
        <f t="shared" si="251"/>
        <v xml:space="preserve"> </v>
      </c>
      <c r="S915" t="str">
        <f t="shared" si="252"/>
        <v xml:space="preserve"> </v>
      </c>
      <c r="T915">
        <f t="shared" si="253"/>
        <v>6.6066666666666665</v>
      </c>
      <c r="U915" t="str">
        <f t="shared" si="254"/>
        <v xml:space="preserve"> </v>
      </c>
      <c r="V915" t="str">
        <f t="shared" si="255"/>
        <v xml:space="preserve"> </v>
      </c>
      <c r="W915" t="str">
        <f t="shared" si="256"/>
        <v xml:space="preserve"> </v>
      </c>
      <c r="X915" t="str">
        <f t="shared" si="257"/>
        <v xml:space="preserve"> </v>
      </c>
    </row>
    <row r="916" spans="1:24" x14ac:dyDescent="0.25">
      <c r="A916">
        <v>1500</v>
      </c>
      <c r="B916">
        <v>0</v>
      </c>
      <c r="C916" t="s">
        <v>8325</v>
      </c>
      <c r="D916" t="s">
        <v>8328</v>
      </c>
      <c r="E916" t="s">
        <v>8221</v>
      </c>
      <c r="F916">
        <f t="shared" si="241"/>
        <v>0</v>
      </c>
      <c r="H916" t="str">
        <f t="shared" si="242"/>
        <v xml:space="preserve"> </v>
      </c>
      <c r="I916" t="str">
        <f t="shared" si="243"/>
        <v xml:space="preserve"> </v>
      </c>
      <c r="J916" t="str">
        <f t="shared" si="244"/>
        <v xml:space="preserve"> </v>
      </c>
      <c r="K916">
        <f t="shared" si="245"/>
        <v>1500</v>
      </c>
      <c r="L916" t="str">
        <f t="shared" si="246"/>
        <v xml:space="preserve"> </v>
      </c>
      <c r="M916" t="str">
        <f t="shared" si="247"/>
        <v xml:space="preserve"> </v>
      </c>
      <c r="N916" t="str">
        <f t="shared" si="248"/>
        <v xml:space="preserve"> </v>
      </c>
      <c r="O916" t="str">
        <f t="shared" si="249"/>
        <v xml:space="preserve"> </v>
      </c>
      <c r="Q916" t="str">
        <f t="shared" si="250"/>
        <v xml:space="preserve"> </v>
      </c>
      <c r="R916" t="str">
        <f t="shared" si="251"/>
        <v xml:space="preserve"> </v>
      </c>
      <c r="S916" t="str">
        <f t="shared" si="252"/>
        <v xml:space="preserve"> </v>
      </c>
      <c r="T916">
        <f t="shared" si="253"/>
        <v>0</v>
      </c>
      <c r="U916" t="str">
        <f t="shared" si="254"/>
        <v xml:space="preserve"> </v>
      </c>
      <c r="V916" t="str">
        <f t="shared" si="255"/>
        <v xml:space="preserve"> </v>
      </c>
      <c r="W916" t="str">
        <f t="shared" si="256"/>
        <v xml:space="preserve"> </v>
      </c>
      <c r="X916" t="str">
        <f t="shared" si="257"/>
        <v xml:space="preserve"> </v>
      </c>
    </row>
    <row r="917" spans="1:24" x14ac:dyDescent="0.25">
      <c r="A917">
        <v>6500</v>
      </c>
      <c r="B917">
        <v>375</v>
      </c>
      <c r="C917" t="s">
        <v>8325</v>
      </c>
      <c r="D917" t="s">
        <v>8328</v>
      </c>
      <c r="E917" t="s">
        <v>8221</v>
      </c>
      <c r="F917">
        <f t="shared" si="241"/>
        <v>5.7692307692307692</v>
      </c>
      <c r="H917" t="str">
        <f t="shared" si="242"/>
        <v xml:space="preserve"> </v>
      </c>
      <c r="I917" t="str">
        <f t="shared" si="243"/>
        <v xml:space="preserve"> </v>
      </c>
      <c r="J917" t="str">
        <f t="shared" si="244"/>
        <v xml:space="preserve"> </v>
      </c>
      <c r="K917">
        <f t="shared" si="245"/>
        <v>6500</v>
      </c>
      <c r="L917" t="str">
        <f t="shared" si="246"/>
        <v xml:space="preserve"> </v>
      </c>
      <c r="M917" t="str">
        <f t="shared" si="247"/>
        <v xml:space="preserve"> </v>
      </c>
      <c r="N917" t="str">
        <f t="shared" si="248"/>
        <v xml:space="preserve"> </v>
      </c>
      <c r="O917" t="str">
        <f t="shared" si="249"/>
        <v xml:space="preserve"> </v>
      </c>
      <c r="Q917" t="str">
        <f t="shared" si="250"/>
        <v xml:space="preserve"> </v>
      </c>
      <c r="R917" t="str">
        <f t="shared" si="251"/>
        <v xml:space="preserve"> </v>
      </c>
      <c r="S917" t="str">
        <f t="shared" si="252"/>
        <v xml:space="preserve"> </v>
      </c>
      <c r="T917">
        <f t="shared" si="253"/>
        <v>5.7692307692307692</v>
      </c>
      <c r="U917" t="str">
        <f t="shared" si="254"/>
        <v xml:space="preserve"> </v>
      </c>
      <c r="V917" t="str">
        <f t="shared" si="255"/>
        <v xml:space="preserve"> </v>
      </c>
      <c r="W917" t="str">
        <f t="shared" si="256"/>
        <v xml:space="preserve"> </v>
      </c>
      <c r="X917" t="str">
        <f t="shared" si="257"/>
        <v xml:space="preserve"> </v>
      </c>
    </row>
    <row r="918" spans="1:24" x14ac:dyDescent="0.25">
      <c r="A918">
        <v>3300</v>
      </c>
      <c r="B918">
        <v>0</v>
      </c>
      <c r="C918" t="s">
        <v>8325</v>
      </c>
      <c r="D918" t="s">
        <v>8328</v>
      </c>
      <c r="E918" t="s">
        <v>8221</v>
      </c>
      <c r="F918">
        <f t="shared" si="241"/>
        <v>0</v>
      </c>
      <c r="H918" t="str">
        <f t="shared" si="242"/>
        <v xml:space="preserve"> </v>
      </c>
      <c r="I918" t="str">
        <f t="shared" si="243"/>
        <v xml:space="preserve"> </v>
      </c>
      <c r="J918" t="str">
        <f t="shared" si="244"/>
        <v xml:space="preserve"> </v>
      </c>
      <c r="K918">
        <f t="shared" si="245"/>
        <v>3300</v>
      </c>
      <c r="L918" t="str">
        <f t="shared" si="246"/>
        <v xml:space="preserve"> </v>
      </c>
      <c r="M918" t="str">
        <f t="shared" si="247"/>
        <v xml:space="preserve"> </v>
      </c>
      <c r="N918" t="str">
        <f t="shared" si="248"/>
        <v xml:space="preserve"> </v>
      </c>
      <c r="O918" t="str">
        <f t="shared" si="249"/>
        <v xml:space="preserve"> </v>
      </c>
      <c r="Q918" t="str">
        <f t="shared" si="250"/>
        <v xml:space="preserve"> </v>
      </c>
      <c r="R918" t="str">
        <f t="shared" si="251"/>
        <v xml:space="preserve"> </v>
      </c>
      <c r="S918" t="str">
        <f t="shared" si="252"/>
        <v xml:space="preserve"> </v>
      </c>
      <c r="T918">
        <f t="shared" si="253"/>
        <v>0</v>
      </c>
      <c r="U918" t="str">
        <f t="shared" si="254"/>
        <v xml:space="preserve"> </v>
      </c>
      <c r="V918" t="str">
        <f t="shared" si="255"/>
        <v xml:space="preserve"> </v>
      </c>
      <c r="W918" t="str">
        <f t="shared" si="256"/>
        <v xml:space="preserve"> </v>
      </c>
      <c r="X918" t="str">
        <f t="shared" si="257"/>
        <v xml:space="preserve"> </v>
      </c>
    </row>
    <row r="919" spans="1:24" x14ac:dyDescent="0.25">
      <c r="A919">
        <v>5000</v>
      </c>
      <c r="B919">
        <v>30</v>
      </c>
      <c r="C919" t="s">
        <v>8325</v>
      </c>
      <c r="D919" t="s">
        <v>8328</v>
      </c>
      <c r="E919" t="s">
        <v>8221</v>
      </c>
      <c r="F919">
        <f t="shared" si="241"/>
        <v>0.6</v>
      </c>
      <c r="H919" t="str">
        <f t="shared" si="242"/>
        <v xml:space="preserve"> </v>
      </c>
      <c r="I919" t="str">
        <f t="shared" si="243"/>
        <v xml:space="preserve"> </v>
      </c>
      <c r="J919" t="str">
        <f t="shared" si="244"/>
        <v xml:space="preserve"> </v>
      </c>
      <c r="K919">
        <f t="shared" si="245"/>
        <v>5000</v>
      </c>
      <c r="L919" t="str">
        <f t="shared" si="246"/>
        <v xml:space="preserve"> </v>
      </c>
      <c r="M919" t="str">
        <f t="shared" si="247"/>
        <v xml:space="preserve"> </v>
      </c>
      <c r="N919" t="str">
        <f t="shared" si="248"/>
        <v xml:space="preserve"> </v>
      </c>
      <c r="O919" t="str">
        <f t="shared" si="249"/>
        <v xml:space="preserve"> </v>
      </c>
      <c r="Q919" t="str">
        <f t="shared" si="250"/>
        <v xml:space="preserve"> </v>
      </c>
      <c r="R919" t="str">
        <f t="shared" si="251"/>
        <v xml:space="preserve"> </v>
      </c>
      <c r="S919" t="str">
        <f t="shared" si="252"/>
        <v xml:space="preserve"> </v>
      </c>
      <c r="T919">
        <f t="shared" si="253"/>
        <v>0.6</v>
      </c>
      <c r="U919" t="str">
        <f t="shared" si="254"/>
        <v xml:space="preserve"> </v>
      </c>
      <c r="V919" t="str">
        <f t="shared" si="255"/>
        <v xml:space="preserve"> </v>
      </c>
      <c r="W919" t="str">
        <f t="shared" si="256"/>
        <v xml:space="preserve"> </v>
      </c>
      <c r="X919" t="str">
        <f t="shared" si="257"/>
        <v xml:space="preserve"> </v>
      </c>
    </row>
    <row r="920" spans="1:24" x14ac:dyDescent="0.25">
      <c r="A920">
        <v>3900</v>
      </c>
      <c r="B920">
        <v>196</v>
      </c>
      <c r="C920" t="s">
        <v>8325</v>
      </c>
      <c r="D920" t="s">
        <v>8328</v>
      </c>
      <c r="E920" t="s">
        <v>8221</v>
      </c>
      <c r="F920">
        <f t="shared" si="241"/>
        <v>5.0256410256410255</v>
      </c>
      <c r="H920" t="str">
        <f t="shared" si="242"/>
        <v xml:space="preserve"> </v>
      </c>
      <c r="I920" t="str">
        <f t="shared" si="243"/>
        <v xml:space="preserve"> </v>
      </c>
      <c r="J920" t="str">
        <f t="shared" si="244"/>
        <v xml:space="preserve"> </v>
      </c>
      <c r="K920">
        <f t="shared" si="245"/>
        <v>3900</v>
      </c>
      <c r="L920" t="str">
        <f t="shared" si="246"/>
        <v xml:space="preserve"> </v>
      </c>
      <c r="M920" t="str">
        <f t="shared" si="247"/>
        <v xml:space="preserve"> </v>
      </c>
      <c r="N920" t="str">
        <f t="shared" si="248"/>
        <v xml:space="preserve"> </v>
      </c>
      <c r="O920" t="str">
        <f t="shared" si="249"/>
        <v xml:space="preserve"> </v>
      </c>
      <c r="Q920" t="str">
        <f t="shared" si="250"/>
        <v xml:space="preserve"> </v>
      </c>
      <c r="R920" t="str">
        <f t="shared" si="251"/>
        <v xml:space="preserve"> </v>
      </c>
      <c r="S920" t="str">
        <f t="shared" si="252"/>
        <v xml:space="preserve"> </v>
      </c>
      <c r="T920">
        <f t="shared" si="253"/>
        <v>5.0256410256410255</v>
      </c>
      <c r="U920" t="str">
        <f t="shared" si="254"/>
        <v xml:space="preserve"> </v>
      </c>
      <c r="V920" t="str">
        <f t="shared" si="255"/>
        <v xml:space="preserve"> </v>
      </c>
      <c r="W920" t="str">
        <f t="shared" si="256"/>
        <v xml:space="preserve"> </v>
      </c>
      <c r="X920" t="str">
        <f t="shared" si="257"/>
        <v xml:space="preserve"> </v>
      </c>
    </row>
    <row r="921" spans="1:24" x14ac:dyDescent="0.25">
      <c r="A921">
        <v>20000</v>
      </c>
      <c r="B921">
        <v>100</v>
      </c>
      <c r="C921" t="s">
        <v>8325</v>
      </c>
      <c r="D921" t="s">
        <v>8328</v>
      </c>
      <c r="E921" t="s">
        <v>8221</v>
      </c>
      <c r="F921">
        <f t="shared" si="241"/>
        <v>0.5</v>
      </c>
      <c r="H921" t="str">
        <f t="shared" si="242"/>
        <v xml:space="preserve"> </v>
      </c>
      <c r="I921" t="str">
        <f t="shared" si="243"/>
        <v xml:space="preserve"> </v>
      </c>
      <c r="J921" t="str">
        <f t="shared" si="244"/>
        <v xml:space="preserve"> </v>
      </c>
      <c r="K921">
        <f t="shared" si="245"/>
        <v>20000</v>
      </c>
      <c r="L921" t="str">
        <f t="shared" si="246"/>
        <v xml:space="preserve"> </v>
      </c>
      <c r="M921" t="str">
        <f t="shared" si="247"/>
        <v xml:space="preserve"> </v>
      </c>
      <c r="N921" t="str">
        <f t="shared" si="248"/>
        <v xml:space="preserve"> </v>
      </c>
      <c r="O921" t="str">
        <f t="shared" si="249"/>
        <v xml:space="preserve"> </v>
      </c>
      <c r="Q921" t="str">
        <f t="shared" si="250"/>
        <v xml:space="preserve"> </v>
      </c>
      <c r="R921" t="str">
        <f t="shared" si="251"/>
        <v xml:space="preserve"> </v>
      </c>
      <c r="S921" t="str">
        <f t="shared" si="252"/>
        <v xml:space="preserve"> </v>
      </c>
      <c r="T921">
        <f t="shared" si="253"/>
        <v>0.5</v>
      </c>
      <c r="U921" t="str">
        <f t="shared" si="254"/>
        <v xml:space="preserve"> </v>
      </c>
      <c r="V921" t="str">
        <f t="shared" si="255"/>
        <v xml:space="preserve"> </v>
      </c>
      <c r="W921" t="str">
        <f t="shared" si="256"/>
        <v xml:space="preserve"> </v>
      </c>
      <c r="X921" t="str">
        <f t="shared" si="257"/>
        <v xml:space="preserve"> </v>
      </c>
    </row>
    <row r="922" spans="1:24" x14ac:dyDescent="0.25">
      <c r="A922">
        <v>5500</v>
      </c>
      <c r="B922">
        <v>0</v>
      </c>
      <c r="C922" t="s">
        <v>8325</v>
      </c>
      <c r="D922" t="s">
        <v>8328</v>
      </c>
      <c r="E922" t="s">
        <v>8221</v>
      </c>
      <c r="F922">
        <f t="shared" si="241"/>
        <v>0</v>
      </c>
      <c r="H922" t="str">
        <f t="shared" si="242"/>
        <v xml:space="preserve"> </v>
      </c>
      <c r="I922" t="str">
        <f t="shared" si="243"/>
        <v xml:space="preserve"> </v>
      </c>
      <c r="J922" t="str">
        <f t="shared" si="244"/>
        <v xml:space="preserve"> </v>
      </c>
      <c r="K922">
        <f t="shared" si="245"/>
        <v>5500</v>
      </c>
      <c r="L922" t="str">
        <f t="shared" si="246"/>
        <v xml:space="preserve"> </v>
      </c>
      <c r="M922" t="str">
        <f t="shared" si="247"/>
        <v xml:space="preserve"> </v>
      </c>
      <c r="N922" t="str">
        <f t="shared" si="248"/>
        <v xml:space="preserve"> </v>
      </c>
      <c r="O922" t="str">
        <f t="shared" si="249"/>
        <v xml:space="preserve"> </v>
      </c>
      <c r="Q922" t="str">
        <f t="shared" si="250"/>
        <v xml:space="preserve"> </v>
      </c>
      <c r="R922" t="str">
        <f t="shared" si="251"/>
        <v xml:space="preserve"> </v>
      </c>
      <c r="S922" t="str">
        <f t="shared" si="252"/>
        <v xml:space="preserve"> </v>
      </c>
      <c r="T922">
        <f t="shared" si="253"/>
        <v>0</v>
      </c>
      <c r="U922" t="str">
        <f t="shared" si="254"/>
        <v xml:space="preserve"> </v>
      </c>
      <c r="V922" t="str">
        <f t="shared" si="255"/>
        <v xml:space="preserve"> </v>
      </c>
      <c r="W922" t="str">
        <f t="shared" si="256"/>
        <v xml:space="preserve"> </v>
      </c>
      <c r="X922" t="str">
        <f t="shared" si="257"/>
        <v xml:space="preserve"> </v>
      </c>
    </row>
    <row r="923" spans="1:24" x14ac:dyDescent="0.25">
      <c r="A923">
        <v>15000</v>
      </c>
      <c r="B923">
        <v>4635</v>
      </c>
      <c r="C923" t="s">
        <v>8325</v>
      </c>
      <c r="D923" t="s">
        <v>8328</v>
      </c>
      <c r="E923" t="s">
        <v>8221</v>
      </c>
      <c r="F923">
        <f t="shared" si="241"/>
        <v>30.9</v>
      </c>
      <c r="H923" t="str">
        <f t="shared" si="242"/>
        <v xml:space="preserve"> </v>
      </c>
      <c r="I923" t="str">
        <f t="shared" si="243"/>
        <v xml:space="preserve"> </v>
      </c>
      <c r="J923" t="str">
        <f t="shared" si="244"/>
        <v xml:space="preserve"> </v>
      </c>
      <c r="K923">
        <f t="shared" si="245"/>
        <v>15000</v>
      </c>
      <c r="L923" t="str">
        <f t="shared" si="246"/>
        <v xml:space="preserve"> </v>
      </c>
      <c r="M923" t="str">
        <f t="shared" si="247"/>
        <v xml:space="preserve"> </v>
      </c>
      <c r="N923" t="str">
        <f t="shared" si="248"/>
        <v xml:space="preserve"> </v>
      </c>
      <c r="O923" t="str">
        <f t="shared" si="249"/>
        <v xml:space="preserve"> </v>
      </c>
      <c r="Q923" t="str">
        <f t="shared" si="250"/>
        <v xml:space="preserve"> </v>
      </c>
      <c r="R923" t="str">
        <f t="shared" si="251"/>
        <v xml:space="preserve"> </v>
      </c>
      <c r="S923" t="str">
        <f t="shared" si="252"/>
        <v xml:space="preserve"> </v>
      </c>
      <c r="T923">
        <f t="shared" si="253"/>
        <v>30.9</v>
      </c>
      <c r="U923" t="str">
        <f t="shared" si="254"/>
        <v xml:space="preserve"> </v>
      </c>
      <c r="V923" t="str">
        <f t="shared" si="255"/>
        <v xml:space="preserve"> </v>
      </c>
      <c r="W923" t="str">
        <f t="shared" si="256"/>
        <v xml:space="preserve"> </v>
      </c>
      <c r="X923" t="str">
        <f t="shared" si="257"/>
        <v xml:space="preserve"> </v>
      </c>
    </row>
    <row r="924" spans="1:24" x14ac:dyDescent="0.25">
      <c r="A924">
        <v>27000</v>
      </c>
      <c r="B924">
        <v>5680</v>
      </c>
      <c r="C924" t="s">
        <v>8325</v>
      </c>
      <c r="D924" t="s">
        <v>8328</v>
      </c>
      <c r="E924" t="s">
        <v>8221</v>
      </c>
      <c r="F924">
        <f t="shared" si="241"/>
        <v>21.037037037037038</v>
      </c>
      <c r="H924" t="str">
        <f t="shared" si="242"/>
        <v xml:space="preserve"> </v>
      </c>
      <c r="I924" t="str">
        <f t="shared" si="243"/>
        <v xml:space="preserve"> </v>
      </c>
      <c r="J924" t="str">
        <f t="shared" si="244"/>
        <v xml:space="preserve"> </v>
      </c>
      <c r="K924">
        <f t="shared" si="245"/>
        <v>27000</v>
      </c>
      <c r="L924" t="str">
        <f t="shared" si="246"/>
        <v xml:space="preserve"> </v>
      </c>
      <c r="M924" t="str">
        <f t="shared" si="247"/>
        <v xml:space="preserve"> </v>
      </c>
      <c r="N924" t="str">
        <f t="shared" si="248"/>
        <v xml:space="preserve"> </v>
      </c>
      <c r="O924" t="str">
        <f t="shared" si="249"/>
        <v xml:space="preserve"> </v>
      </c>
      <c r="Q924" t="str">
        <f t="shared" si="250"/>
        <v xml:space="preserve"> </v>
      </c>
      <c r="R924" t="str">
        <f t="shared" si="251"/>
        <v xml:space="preserve"> </v>
      </c>
      <c r="S924" t="str">
        <f t="shared" si="252"/>
        <v xml:space="preserve"> </v>
      </c>
      <c r="T924">
        <f t="shared" si="253"/>
        <v>21.037037037037038</v>
      </c>
      <c r="U924" t="str">
        <f t="shared" si="254"/>
        <v xml:space="preserve"> </v>
      </c>
      <c r="V924" t="str">
        <f t="shared" si="255"/>
        <v xml:space="preserve"> </v>
      </c>
      <c r="W924" t="str">
        <f t="shared" si="256"/>
        <v xml:space="preserve"> </v>
      </c>
      <c r="X924" t="str">
        <f t="shared" si="257"/>
        <v xml:space="preserve"> </v>
      </c>
    </row>
    <row r="925" spans="1:24" x14ac:dyDescent="0.25">
      <c r="A925">
        <v>15000</v>
      </c>
      <c r="B925">
        <v>330</v>
      </c>
      <c r="C925" t="s">
        <v>8325</v>
      </c>
      <c r="D925" t="s">
        <v>8328</v>
      </c>
      <c r="E925" t="s">
        <v>8221</v>
      </c>
      <c r="F925">
        <f t="shared" si="241"/>
        <v>2.1999999999999997</v>
      </c>
      <c r="H925" t="str">
        <f t="shared" si="242"/>
        <v xml:space="preserve"> </v>
      </c>
      <c r="I925" t="str">
        <f t="shared" si="243"/>
        <v xml:space="preserve"> </v>
      </c>
      <c r="J925" t="str">
        <f t="shared" si="244"/>
        <v xml:space="preserve"> </v>
      </c>
      <c r="K925">
        <f t="shared" si="245"/>
        <v>15000</v>
      </c>
      <c r="L925" t="str">
        <f t="shared" si="246"/>
        <v xml:space="preserve"> </v>
      </c>
      <c r="M925" t="str">
        <f t="shared" si="247"/>
        <v xml:space="preserve"> </v>
      </c>
      <c r="N925" t="str">
        <f t="shared" si="248"/>
        <v xml:space="preserve"> </v>
      </c>
      <c r="O925" t="str">
        <f t="shared" si="249"/>
        <v xml:space="preserve"> </v>
      </c>
      <c r="Q925" t="str">
        <f t="shared" si="250"/>
        <v xml:space="preserve"> </v>
      </c>
      <c r="R925" t="str">
        <f t="shared" si="251"/>
        <v xml:space="preserve"> </v>
      </c>
      <c r="S925" t="str">
        <f t="shared" si="252"/>
        <v xml:space="preserve"> </v>
      </c>
      <c r="T925">
        <f t="shared" si="253"/>
        <v>2.1999999999999997</v>
      </c>
      <c r="U925" t="str">
        <f t="shared" si="254"/>
        <v xml:space="preserve"> </v>
      </c>
      <c r="V925" t="str">
        <f t="shared" si="255"/>
        <v xml:space="preserve"> </v>
      </c>
      <c r="W925" t="str">
        <f t="shared" si="256"/>
        <v xml:space="preserve"> </v>
      </c>
      <c r="X925" t="str">
        <f t="shared" si="257"/>
        <v xml:space="preserve"> </v>
      </c>
    </row>
    <row r="926" spans="1:24" x14ac:dyDescent="0.25">
      <c r="A926">
        <v>3000</v>
      </c>
      <c r="B926">
        <v>327</v>
      </c>
      <c r="C926" t="s">
        <v>8325</v>
      </c>
      <c r="D926" t="s">
        <v>8328</v>
      </c>
      <c r="E926" t="s">
        <v>8221</v>
      </c>
      <c r="F926">
        <f t="shared" si="241"/>
        <v>10.9</v>
      </c>
      <c r="H926" t="str">
        <f t="shared" si="242"/>
        <v xml:space="preserve"> </v>
      </c>
      <c r="I926" t="str">
        <f t="shared" si="243"/>
        <v xml:space="preserve"> </v>
      </c>
      <c r="J926" t="str">
        <f t="shared" si="244"/>
        <v xml:space="preserve"> </v>
      </c>
      <c r="K926">
        <f t="shared" si="245"/>
        <v>3000</v>
      </c>
      <c r="L926" t="str">
        <f t="shared" si="246"/>
        <v xml:space="preserve"> </v>
      </c>
      <c r="M926" t="str">
        <f t="shared" si="247"/>
        <v xml:space="preserve"> </v>
      </c>
      <c r="N926" t="str">
        <f t="shared" si="248"/>
        <v xml:space="preserve"> </v>
      </c>
      <c r="O926" t="str">
        <f t="shared" si="249"/>
        <v xml:space="preserve"> </v>
      </c>
      <c r="Q926" t="str">
        <f t="shared" si="250"/>
        <v xml:space="preserve"> </v>
      </c>
      <c r="R926" t="str">
        <f t="shared" si="251"/>
        <v xml:space="preserve"> </v>
      </c>
      <c r="S926" t="str">
        <f t="shared" si="252"/>
        <v xml:space="preserve"> </v>
      </c>
      <c r="T926">
        <f t="shared" si="253"/>
        <v>10.9</v>
      </c>
      <c r="U926" t="str">
        <f t="shared" si="254"/>
        <v xml:space="preserve"> </v>
      </c>
      <c r="V926" t="str">
        <f t="shared" si="255"/>
        <v xml:space="preserve"> </v>
      </c>
      <c r="W926" t="str">
        <f t="shared" si="256"/>
        <v xml:space="preserve"> </v>
      </c>
      <c r="X926" t="str">
        <f t="shared" si="257"/>
        <v xml:space="preserve"> </v>
      </c>
    </row>
    <row r="927" spans="1:24" x14ac:dyDescent="0.25">
      <c r="A927">
        <v>6000</v>
      </c>
      <c r="B927">
        <v>160</v>
      </c>
      <c r="C927" t="s">
        <v>8325</v>
      </c>
      <c r="D927" t="s">
        <v>8328</v>
      </c>
      <c r="E927" t="s">
        <v>8221</v>
      </c>
      <c r="F927">
        <f t="shared" si="241"/>
        <v>2.666666666666667</v>
      </c>
      <c r="H927" t="str">
        <f t="shared" si="242"/>
        <v xml:space="preserve"> </v>
      </c>
      <c r="I927" t="str">
        <f t="shared" si="243"/>
        <v xml:space="preserve"> </v>
      </c>
      <c r="J927" t="str">
        <f t="shared" si="244"/>
        <v xml:space="preserve"> </v>
      </c>
      <c r="K927">
        <f t="shared" si="245"/>
        <v>6000</v>
      </c>
      <c r="L927" t="str">
        <f t="shared" si="246"/>
        <v xml:space="preserve"> </v>
      </c>
      <c r="M927" t="str">
        <f t="shared" si="247"/>
        <v xml:space="preserve"> </v>
      </c>
      <c r="N927" t="str">
        <f t="shared" si="248"/>
        <v xml:space="preserve"> </v>
      </c>
      <c r="O927" t="str">
        <f t="shared" si="249"/>
        <v xml:space="preserve"> </v>
      </c>
      <c r="Q927" t="str">
        <f t="shared" si="250"/>
        <v xml:space="preserve"> </v>
      </c>
      <c r="R927" t="str">
        <f t="shared" si="251"/>
        <v xml:space="preserve"> </v>
      </c>
      <c r="S927" t="str">
        <f t="shared" si="252"/>
        <v xml:space="preserve"> </v>
      </c>
      <c r="T927">
        <f t="shared" si="253"/>
        <v>2.666666666666667</v>
      </c>
      <c r="U927" t="str">
        <f t="shared" si="254"/>
        <v xml:space="preserve"> </v>
      </c>
      <c r="V927" t="str">
        <f t="shared" si="255"/>
        <v xml:space="preserve"> </v>
      </c>
      <c r="W927" t="str">
        <f t="shared" si="256"/>
        <v xml:space="preserve"> </v>
      </c>
      <c r="X927" t="str">
        <f t="shared" si="257"/>
        <v xml:space="preserve"> </v>
      </c>
    </row>
    <row r="928" spans="1:24" x14ac:dyDescent="0.25">
      <c r="A928">
        <v>7000</v>
      </c>
      <c r="B928">
        <v>0</v>
      </c>
      <c r="C928" t="s">
        <v>8325</v>
      </c>
      <c r="D928" t="s">
        <v>8328</v>
      </c>
      <c r="E928" t="s">
        <v>8221</v>
      </c>
      <c r="F928">
        <f t="shared" si="241"/>
        <v>0</v>
      </c>
      <c r="H928" t="str">
        <f t="shared" si="242"/>
        <v xml:space="preserve"> </v>
      </c>
      <c r="I928" t="str">
        <f t="shared" si="243"/>
        <v xml:space="preserve"> </v>
      </c>
      <c r="J928" t="str">
        <f t="shared" si="244"/>
        <v xml:space="preserve"> </v>
      </c>
      <c r="K928">
        <f t="shared" si="245"/>
        <v>7000</v>
      </c>
      <c r="L928" t="str">
        <f t="shared" si="246"/>
        <v xml:space="preserve"> </v>
      </c>
      <c r="M928" t="str">
        <f t="shared" si="247"/>
        <v xml:space="preserve"> </v>
      </c>
      <c r="N928" t="str">
        <f t="shared" si="248"/>
        <v xml:space="preserve"> </v>
      </c>
      <c r="O928" t="str">
        <f t="shared" si="249"/>
        <v xml:space="preserve"> </v>
      </c>
      <c r="Q928" t="str">
        <f t="shared" si="250"/>
        <v xml:space="preserve"> </v>
      </c>
      <c r="R928" t="str">
        <f t="shared" si="251"/>
        <v xml:space="preserve"> </v>
      </c>
      <c r="S928" t="str">
        <f t="shared" si="252"/>
        <v xml:space="preserve"> </v>
      </c>
      <c r="T928">
        <f t="shared" si="253"/>
        <v>0</v>
      </c>
      <c r="U928" t="str">
        <f t="shared" si="254"/>
        <v xml:space="preserve"> </v>
      </c>
      <c r="V928" t="str">
        <f t="shared" si="255"/>
        <v xml:space="preserve"> </v>
      </c>
      <c r="W928" t="str">
        <f t="shared" si="256"/>
        <v xml:space="preserve"> </v>
      </c>
      <c r="X928" t="str">
        <f t="shared" si="257"/>
        <v xml:space="preserve"> </v>
      </c>
    </row>
    <row r="929" spans="1:24" x14ac:dyDescent="0.25">
      <c r="A929">
        <v>20000</v>
      </c>
      <c r="B929">
        <v>0</v>
      </c>
      <c r="C929" t="s">
        <v>8325</v>
      </c>
      <c r="D929" t="s">
        <v>8328</v>
      </c>
      <c r="E929" t="s">
        <v>8221</v>
      </c>
      <c r="F929">
        <f t="shared" si="241"/>
        <v>0</v>
      </c>
      <c r="H929" t="str">
        <f t="shared" si="242"/>
        <v xml:space="preserve"> </v>
      </c>
      <c r="I929" t="str">
        <f t="shared" si="243"/>
        <v xml:space="preserve"> </v>
      </c>
      <c r="J929" t="str">
        <f t="shared" si="244"/>
        <v xml:space="preserve"> </v>
      </c>
      <c r="K929">
        <f t="shared" si="245"/>
        <v>20000</v>
      </c>
      <c r="L929" t="str">
        <f t="shared" si="246"/>
        <v xml:space="preserve"> </v>
      </c>
      <c r="M929" t="str">
        <f t="shared" si="247"/>
        <v xml:space="preserve"> </v>
      </c>
      <c r="N929" t="str">
        <f t="shared" si="248"/>
        <v xml:space="preserve"> </v>
      </c>
      <c r="O929" t="str">
        <f t="shared" si="249"/>
        <v xml:space="preserve"> </v>
      </c>
      <c r="Q929" t="str">
        <f t="shared" si="250"/>
        <v xml:space="preserve"> </v>
      </c>
      <c r="R929" t="str">
        <f t="shared" si="251"/>
        <v xml:space="preserve"> </v>
      </c>
      <c r="S929" t="str">
        <f t="shared" si="252"/>
        <v xml:space="preserve"> </v>
      </c>
      <c r="T929">
        <f t="shared" si="253"/>
        <v>0</v>
      </c>
      <c r="U929" t="str">
        <f t="shared" si="254"/>
        <v xml:space="preserve"> </v>
      </c>
      <c r="V929" t="str">
        <f t="shared" si="255"/>
        <v xml:space="preserve"> </v>
      </c>
      <c r="W929" t="str">
        <f t="shared" si="256"/>
        <v xml:space="preserve"> </v>
      </c>
      <c r="X929" t="str">
        <f t="shared" si="257"/>
        <v xml:space="preserve"> </v>
      </c>
    </row>
    <row r="930" spans="1:24" x14ac:dyDescent="0.25">
      <c r="A930">
        <v>14500</v>
      </c>
      <c r="B930">
        <v>1575</v>
      </c>
      <c r="C930" t="s">
        <v>8325</v>
      </c>
      <c r="D930" t="s">
        <v>8328</v>
      </c>
      <c r="E930" t="s">
        <v>8221</v>
      </c>
      <c r="F930">
        <f t="shared" si="241"/>
        <v>10.86206896551724</v>
      </c>
      <c r="H930" t="str">
        <f t="shared" si="242"/>
        <v xml:space="preserve"> </v>
      </c>
      <c r="I930" t="str">
        <f t="shared" si="243"/>
        <v xml:space="preserve"> </v>
      </c>
      <c r="J930" t="str">
        <f t="shared" si="244"/>
        <v xml:space="preserve"> </v>
      </c>
      <c r="K930">
        <f t="shared" si="245"/>
        <v>14500</v>
      </c>
      <c r="L930" t="str">
        <f t="shared" si="246"/>
        <v xml:space="preserve"> </v>
      </c>
      <c r="M930" t="str">
        <f t="shared" si="247"/>
        <v xml:space="preserve"> </v>
      </c>
      <c r="N930" t="str">
        <f t="shared" si="248"/>
        <v xml:space="preserve"> </v>
      </c>
      <c r="O930" t="str">
        <f t="shared" si="249"/>
        <v xml:space="preserve"> </v>
      </c>
      <c r="Q930" t="str">
        <f t="shared" si="250"/>
        <v xml:space="preserve"> </v>
      </c>
      <c r="R930" t="str">
        <f t="shared" si="251"/>
        <v xml:space="preserve"> </v>
      </c>
      <c r="S930" t="str">
        <f t="shared" si="252"/>
        <v xml:space="preserve"> </v>
      </c>
      <c r="T930">
        <f t="shared" si="253"/>
        <v>10.86206896551724</v>
      </c>
      <c r="U930" t="str">
        <f t="shared" si="254"/>
        <v xml:space="preserve"> </v>
      </c>
      <c r="V930" t="str">
        <f t="shared" si="255"/>
        <v xml:space="preserve"> </v>
      </c>
      <c r="W930" t="str">
        <f t="shared" si="256"/>
        <v xml:space="preserve"> </v>
      </c>
      <c r="X930" t="str">
        <f t="shared" si="257"/>
        <v xml:space="preserve"> </v>
      </c>
    </row>
    <row r="931" spans="1:24" x14ac:dyDescent="0.25">
      <c r="A931">
        <v>500</v>
      </c>
      <c r="B931">
        <v>0</v>
      </c>
      <c r="C931" t="s">
        <v>8325</v>
      </c>
      <c r="D931" t="s">
        <v>8328</v>
      </c>
      <c r="E931" t="s">
        <v>8221</v>
      </c>
      <c r="F931">
        <f t="shared" si="241"/>
        <v>0</v>
      </c>
      <c r="H931" t="str">
        <f t="shared" si="242"/>
        <v xml:space="preserve"> </v>
      </c>
      <c r="I931" t="str">
        <f t="shared" si="243"/>
        <v xml:space="preserve"> </v>
      </c>
      <c r="J931" t="str">
        <f t="shared" si="244"/>
        <v xml:space="preserve"> </v>
      </c>
      <c r="K931">
        <f t="shared" si="245"/>
        <v>500</v>
      </c>
      <c r="L931" t="str">
        <f t="shared" si="246"/>
        <v xml:space="preserve"> </v>
      </c>
      <c r="M931" t="str">
        <f t="shared" si="247"/>
        <v xml:space="preserve"> </v>
      </c>
      <c r="N931" t="str">
        <f t="shared" si="248"/>
        <v xml:space="preserve"> </v>
      </c>
      <c r="O931" t="str">
        <f t="shared" si="249"/>
        <v xml:space="preserve"> </v>
      </c>
      <c r="Q931" t="str">
        <f t="shared" si="250"/>
        <v xml:space="preserve"> </v>
      </c>
      <c r="R931" t="str">
        <f t="shared" si="251"/>
        <v xml:space="preserve"> </v>
      </c>
      <c r="S931" t="str">
        <f t="shared" si="252"/>
        <v xml:space="preserve"> </v>
      </c>
      <c r="T931">
        <f t="shared" si="253"/>
        <v>0</v>
      </c>
      <c r="U931" t="str">
        <f t="shared" si="254"/>
        <v xml:space="preserve"> </v>
      </c>
      <c r="V931" t="str">
        <f t="shared" si="255"/>
        <v xml:space="preserve"> </v>
      </c>
      <c r="W931" t="str">
        <f t="shared" si="256"/>
        <v xml:space="preserve"> </v>
      </c>
      <c r="X931" t="str">
        <f t="shared" si="257"/>
        <v xml:space="preserve"> </v>
      </c>
    </row>
    <row r="932" spans="1:24" x14ac:dyDescent="0.25">
      <c r="A932">
        <v>900</v>
      </c>
      <c r="B932">
        <v>345</v>
      </c>
      <c r="C932" t="s">
        <v>8325</v>
      </c>
      <c r="D932" t="s">
        <v>8328</v>
      </c>
      <c r="E932" t="s">
        <v>8221</v>
      </c>
      <c r="F932">
        <f t="shared" si="241"/>
        <v>38.333333333333336</v>
      </c>
      <c r="H932" t="str">
        <f t="shared" si="242"/>
        <v xml:space="preserve"> </v>
      </c>
      <c r="I932" t="str">
        <f t="shared" si="243"/>
        <v xml:space="preserve"> </v>
      </c>
      <c r="J932" t="str">
        <f t="shared" si="244"/>
        <v xml:space="preserve"> </v>
      </c>
      <c r="K932">
        <f t="shared" si="245"/>
        <v>900</v>
      </c>
      <c r="L932" t="str">
        <f t="shared" si="246"/>
        <v xml:space="preserve"> </v>
      </c>
      <c r="M932" t="str">
        <f t="shared" si="247"/>
        <v xml:space="preserve"> </v>
      </c>
      <c r="N932" t="str">
        <f t="shared" si="248"/>
        <v xml:space="preserve"> </v>
      </c>
      <c r="O932" t="str">
        <f t="shared" si="249"/>
        <v xml:space="preserve"> </v>
      </c>
      <c r="Q932" t="str">
        <f t="shared" si="250"/>
        <v xml:space="preserve"> </v>
      </c>
      <c r="R932" t="str">
        <f t="shared" si="251"/>
        <v xml:space="preserve"> </v>
      </c>
      <c r="S932" t="str">
        <f t="shared" si="252"/>
        <v xml:space="preserve"> </v>
      </c>
      <c r="T932">
        <f t="shared" si="253"/>
        <v>38.333333333333336</v>
      </c>
      <c r="U932" t="str">
        <f t="shared" si="254"/>
        <v xml:space="preserve"> </v>
      </c>
      <c r="V932" t="str">
        <f t="shared" si="255"/>
        <v xml:space="preserve"> </v>
      </c>
      <c r="W932" t="str">
        <f t="shared" si="256"/>
        <v xml:space="preserve"> </v>
      </c>
      <c r="X932" t="str">
        <f t="shared" si="257"/>
        <v xml:space="preserve"> </v>
      </c>
    </row>
    <row r="933" spans="1:24" x14ac:dyDescent="0.25">
      <c r="A933">
        <v>2000</v>
      </c>
      <c r="B933">
        <v>131</v>
      </c>
      <c r="C933" t="s">
        <v>8325</v>
      </c>
      <c r="D933" t="s">
        <v>8328</v>
      </c>
      <c r="E933" t="s">
        <v>8221</v>
      </c>
      <c r="F933">
        <f t="shared" si="241"/>
        <v>6.5500000000000007</v>
      </c>
      <c r="H933" t="str">
        <f t="shared" si="242"/>
        <v xml:space="preserve"> </v>
      </c>
      <c r="I933" t="str">
        <f t="shared" si="243"/>
        <v xml:space="preserve"> </v>
      </c>
      <c r="J933" t="str">
        <f t="shared" si="244"/>
        <v xml:space="preserve"> </v>
      </c>
      <c r="K933">
        <f t="shared" si="245"/>
        <v>2000</v>
      </c>
      <c r="L933" t="str">
        <f t="shared" si="246"/>
        <v xml:space="preserve"> </v>
      </c>
      <c r="M933" t="str">
        <f t="shared" si="247"/>
        <v xml:space="preserve"> </v>
      </c>
      <c r="N933" t="str">
        <f t="shared" si="248"/>
        <v xml:space="preserve"> </v>
      </c>
      <c r="O933" t="str">
        <f t="shared" si="249"/>
        <v xml:space="preserve"> </v>
      </c>
      <c r="Q933" t="str">
        <f t="shared" si="250"/>
        <v xml:space="preserve"> </v>
      </c>
      <c r="R933" t="str">
        <f t="shared" si="251"/>
        <v xml:space="preserve"> </v>
      </c>
      <c r="S933" t="str">
        <f t="shared" si="252"/>
        <v xml:space="preserve"> </v>
      </c>
      <c r="T933">
        <f t="shared" si="253"/>
        <v>6.5500000000000007</v>
      </c>
      <c r="U933" t="str">
        <f t="shared" si="254"/>
        <v xml:space="preserve"> </v>
      </c>
      <c r="V933" t="str">
        <f t="shared" si="255"/>
        <v xml:space="preserve"> </v>
      </c>
      <c r="W933" t="str">
        <f t="shared" si="256"/>
        <v xml:space="preserve"> </v>
      </c>
      <c r="X933" t="str">
        <f t="shared" si="257"/>
        <v xml:space="preserve"> </v>
      </c>
    </row>
    <row r="934" spans="1:24" x14ac:dyDescent="0.25">
      <c r="A934">
        <v>9500</v>
      </c>
      <c r="B934">
        <v>1381</v>
      </c>
      <c r="C934" t="s">
        <v>8325</v>
      </c>
      <c r="D934" t="s">
        <v>8328</v>
      </c>
      <c r="E934" t="s">
        <v>8221</v>
      </c>
      <c r="F934">
        <f t="shared" si="241"/>
        <v>14.536842105263158</v>
      </c>
      <c r="H934" t="str">
        <f t="shared" si="242"/>
        <v xml:space="preserve"> </v>
      </c>
      <c r="I934" t="str">
        <f t="shared" si="243"/>
        <v xml:space="preserve"> </v>
      </c>
      <c r="J934" t="str">
        <f t="shared" si="244"/>
        <v xml:space="preserve"> </v>
      </c>
      <c r="K934">
        <f t="shared" si="245"/>
        <v>9500</v>
      </c>
      <c r="L934" t="str">
        <f t="shared" si="246"/>
        <v xml:space="preserve"> </v>
      </c>
      <c r="M934" t="str">
        <f t="shared" si="247"/>
        <v xml:space="preserve"> </v>
      </c>
      <c r="N934" t="str">
        <f t="shared" si="248"/>
        <v xml:space="preserve"> </v>
      </c>
      <c r="O934" t="str">
        <f t="shared" si="249"/>
        <v xml:space="preserve"> </v>
      </c>
      <c r="Q934" t="str">
        <f t="shared" si="250"/>
        <v xml:space="preserve"> </v>
      </c>
      <c r="R934" t="str">
        <f t="shared" si="251"/>
        <v xml:space="preserve"> </v>
      </c>
      <c r="S934" t="str">
        <f t="shared" si="252"/>
        <v xml:space="preserve"> </v>
      </c>
      <c r="T934">
        <f t="shared" si="253"/>
        <v>14.536842105263158</v>
      </c>
      <c r="U934" t="str">
        <f t="shared" si="254"/>
        <v xml:space="preserve"> </v>
      </c>
      <c r="V934" t="str">
        <f t="shared" si="255"/>
        <v xml:space="preserve"> </v>
      </c>
      <c r="W934" t="str">
        <f t="shared" si="256"/>
        <v xml:space="preserve"> </v>
      </c>
      <c r="X934" t="str">
        <f t="shared" si="257"/>
        <v xml:space="preserve"> </v>
      </c>
    </row>
    <row r="935" spans="1:24" x14ac:dyDescent="0.25">
      <c r="A935">
        <v>2000</v>
      </c>
      <c r="B935">
        <v>120</v>
      </c>
      <c r="C935" t="s">
        <v>8325</v>
      </c>
      <c r="D935" t="s">
        <v>8328</v>
      </c>
      <c r="E935" t="s">
        <v>8221</v>
      </c>
      <c r="F935">
        <f t="shared" si="241"/>
        <v>6</v>
      </c>
      <c r="H935" t="str">
        <f t="shared" si="242"/>
        <v xml:space="preserve"> </v>
      </c>
      <c r="I935" t="str">
        <f t="shared" si="243"/>
        <v xml:space="preserve"> </v>
      </c>
      <c r="J935" t="str">
        <f t="shared" si="244"/>
        <v xml:space="preserve"> </v>
      </c>
      <c r="K935">
        <f t="shared" si="245"/>
        <v>2000</v>
      </c>
      <c r="L935" t="str">
        <f t="shared" si="246"/>
        <v xml:space="preserve"> </v>
      </c>
      <c r="M935" t="str">
        <f t="shared" si="247"/>
        <v xml:space="preserve"> </v>
      </c>
      <c r="N935" t="str">
        <f t="shared" si="248"/>
        <v xml:space="preserve"> </v>
      </c>
      <c r="O935" t="str">
        <f t="shared" si="249"/>
        <v xml:space="preserve"> </v>
      </c>
      <c r="Q935" t="str">
        <f t="shared" si="250"/>
        <v xml:space="preserve"> </v>
      </c>
      <c r="R935" t="str">
        <f t="shared" si="251"/>
        <v xml:space="preserve"> </v>
      </c>
      <c r="S935" t="str">
        <f t="shared" si="252"/>
        <v xml:space="preserve"> </v>
      </c>
      <c r="T935">
        <f t="shared" si="253"/>
        <v>6</v>
      </c>
      <c r="U935" t="str">
        <f t="shared" si="254"/>
        <v xml:space="preserve"> </v>
      </c>
      <c r="V935" t="str">
        <f t="shared" si="255"/>
        <v xml:space="preserve"> </v>
      </c>
      <c r="W935" t="str">
        <f t="shared" si="256"/>
        <v xml:space="preserve"> </v>
      </c>
      <c r="X935" t="str">
        <f t="shared" si="257"/>
        <v xml:space="preserve"> </v>
      </c>
    </row>
    <row r="936" spans="1:24" x14ac:dyDescent="0.25">
      <c r="A936">
        <v>5000</v>
      </c>
      <c r="B936">
        <v>1520</v>
      </c>
      <c r="C936" t="s">
        <v>8325</v>
      </c>
      <c r="D936" t="s">
        <v>8328</v>
      </c>
      <c r="E936" t="s">
        <v>8221</v>
      </c>
      <c r="F936">
        <f t="shared" si="241"/>
        <v>30.4</v>
      </c>
      <c r="H936" t="str">
        <f t="shared" si="242"/>
        <v xml:space="preserve"> </v>
      </c>
      <c r="I936" t="str">
        <f t="shared" si="243"/>
        <v xml:space="preserve"> </v>
      </c>
      <c r="J936" t="str">
        <f t="shared" si="244"/>
        <v xml:space="preserve"> </v>
      </c>
      <c r="K936">
        <f t="shared" si="245"/>
        <v>5000</v>
      </c>
      <c r="L936" t="str">
        <f t="shared" si="246"/>
        <v xml:space="preserve"> </v>
      </c>
      <c r="M936" t="str">
        <f t="shared" si="247"/>
        <v xml:space="preserve"> </v>
      </c>
      <c r="N936" t="str">
        <f t="shared" si="248"/>
        <v xml:space="preserve"> </v>
      </c>
      <c r="O936" t="str">
        <f t="shared" si="249"/>
        <v xml:space="preserve"> </v>
      </c>
      <c r="Q936" t="str">
        <f t="shared" si="250"/>
        <v xml:space="preserve"> </v>
      </c>
      <c r="R936" t="str">
        <f t="shared" si="251"/>
        <v xml:space="preserve"> </v>
      </c>
      <c r="S936" t="str">
        <f t="shared" si="252"/>
        <v xml:space="preserve"> </v>
      </c>
      <c r="T936">
        <f t="shared" si="253"/>
        <v>30.4</v>
      </c>
      <c r="U936" t="str">
        <f t="shared" si="254"/>
        <v xml:space="preserve"> </v>
      </c>
      <c r="V936" t="str">
        <f t="shared" si="255"/>
        <v xml:space="preserve"> </v>
      </c>
      <c r="W936" t="str">
        <f t="shared" si="256"/>
        <v xml:space="preserve"> </v>
      </c>
      <c r="X936" t="str">
        <f t="shared" si="257"/>
        <v xml:space="preserve"> </v>
      </c>
    </row>
    <row r="937" spans="1:24" x14ac:dyDescent="0.25">
      <c r="A937">
        <v>3500</v>
      </c>
      <c r="B937">
        <v>50</v>
      </c>
      <c r="C937" t="s">
        <v>8325</v>
      </c>
      <c r="D937" t="s">
        <v>8328</v>
      </c>
      <c r="E937" t="s">
        <v>8221</v>
      </c>
      <c r="F937">
        <f t="shared" si="241"/>
        <v>1.4285714285714286</v>
      </c>
      <c r="H937" t="str">
        <f t="shared" si="242"/>
        <v xml:space="preserve"> </v>
      </c>
      <c r="I937" t="str">
        <f t="shared" si="243"/>
        <v xml:space="preserve"> </v>
      </c>
      <c r="J937" t="str">
        <f t="shared" si="244"/>
        <v xml:space="preserve"> </v>
      </c>
      <c r="K937">
        <f t="shared" si="245"/>
        <v>3500</v>
      </c>
      <c r="L937" t="str">
        <f t="shared" si="246"/>
        <v xml:space="preserve"> </v>
      </c>
      <c r="M937" t="str">
        <f t="shared" si="247"/>
        <v xml:space="preserve"> </v>
      </c>
      <c r="N937" t="str">
        <f t="shared" si="248"/>
        <v xml:space="preserve"> </v>
      </c>
      <c r="O937" t="str">
        <f t="shared" si="249"/>
        <v xml:space="preserve"> </v>
      </c>
      <c r="Q937" t="str">
        <f t="shared" si="250"/>
        <v xml:space="preserve"> </v>
      </c>
      <c r="R937" t="str">
        <f t="shared" si="251"/>
        <v xml:space="preserve"> </v>
      </c>
      <c r="S937" t="str">
        <f t="shared" si="252"/>
        <v xml:space="preserve"> </v>
      </c>
      <c r="T937">
        <f t="shared" si="253"/>
        <v>1.4285714285714286</v>
      </c>
      <c r="U937" t="str">
        <f t="shared" si="254"/>
        <v xml:space="preserve"> </v>
      </c>
      <c r="V937" t="str">
        <f t="shared" si="255"/>
        <v xml:space="preserve"> </v>
      </c>
      <c r="W937" t="str">
        <f t="shared" si="256"/>
        <v xml:space="preserve"> </v>
      </c>
      <c r="X937" t="str">
        <f t="shared" si="257"/>
        <v xml:space="preserve"> </v>
      </c>
    </row>
    <row r="938" spans="1:24" x14ac:dyDescent="0.25">
      <c r="A938">
        <v>1400</v>
      </c>
      <c r="B938">
        <v>0</v>
      </c>
      <c r="C938" t="s">
        <v>8325</v>
      </c>
      <c r="D938" t="s">
        <v>8328</v>
      </c>
      <c r="E938" t="s">
        <v>8221</v>
      </c>
      <c r="F938">
        <f t="shared" si="241"/>
        <v>0</v>
      </c>
      <c r="H938" t="str">
        <f t="shared" si="242"/>
        <v xml:space="preserve"> </v>
      </c>
      <c r="I938" t="str">
        <f t="shared" si="243"/>
        <v xml:space="preserve"> </v>
      </c>
      <c r="J938" t="str">
        <f t="shared" si="244"/>
        <v xml:space="preserve"> </v>
      </c>
      <c r="K938">
        <f t="shared" si="245"/>
        <v>1400</v>
      </c>
      <c r="L938" t="str">
        <f t="shared" si="246"/>
        <v xml:space="preserve"> </v>
      </c>
      <c r="M938" t="str">
        <f t="shared" si="247"/>
        <v xml:space="preserve"> </v>
      </c>
      <c r="N938" t="str">
        <f t="shared" si="248"/>
        <v xml:space="preserve"> </v>
      </c>
      <c r="O938" t="str">
        <f t="shared" si="249"/>
        <v xml:space="preserve"> </v>
      </c>
      <c r="Q938" t="str">
        <f t="shared" si="250"/>
        <v xml:space="preserve"> </v>
      </c>
      <c r="R938" t="str">
        <f t="shared" si="251"/>
        <v xml:space="preserve"> </v>
      </c>
      <c r="S938" t="str">
        <f t="shared" si="252"/>
        <v xml:space="preserve"> </v>
      </c>
      <c r="T938">
        <f t="shared" si="253"/>
        <v>0</v>
      </c>
      <c r="U938" t="str">
        <f t="shared" si="254"/>
        <v xml:space="preserve"> </v>
      </c>
      <c r="V938" t="str">
        <f t="shared" si="255"/>
        <v xml:space="preserve"> </v>
      </c>
      <c r="W938" t="str">
        <f t="shared" si="256"/>
        <v xml:space="preserve"> </v>
      </c>
      <c r="X938" t="str">
        <f t="shared" si="257"/>
        <v xml:space="preserve"> </v>
      </c>
    </row>
    <row r="939" spans="1:24" x14ac:dyDescent="0.25">
      <c r="A939">
        <v>3500</v>
      </c>
      <c r="B939">
        <v>40</v>
      </c>
      <c r="C939" t="s">
        <v>8325</v>
      </c>
      <c r="D939" t="s">
        <v>8328</v>
      </c>
      <c r="E939" t="s">
        <v>8221</v>
      </c>
      <c r="F939">
        <f t="shared" si="241"/>
        <v>1.1428571428571428</v>
      </c>
      <c r="H939" t="str">
        <f t="shared" si="242"/>
        <v xml:space="preserve"> </v>
      </c>
      <c r="I939" t="str">
        <f t="shared" si="243"/>
        <v xml:space="preserve"> </v>
      </c>
      <c r="J939" t="str">
        <f t="shared" si="244"/>
        <v xml:space="preserve"> </v>
      </c>
      <c r="K939">
        <f t="shared" si="245"/>
        <v>3500</v>
      </c>
      <c r="L939" t="str">
        <f t="shared" si="246"/>
        <v xml:space="preserve"> </v>
      </c>
      <c r="M939" t="str">
        <f t="shared" si="247"/>
        <v xml:space="preserve"> </v>
      </c>
      <c r="N939" t="str">
        <f t="shared" si="248"/>
        <v xml:space="preserve"> </v>
      </c>
      <c r="O939" t="str">
        <f t="shared" si="249"/>
        <v xml:space="preserve"> </v>
      </c>
      <c r="Q939" t="str">
        <f t="shared" si="250"/>
        <v xml:space="preserve"> </v>
      </c>
      <c r="R939" t="str">
        <f t="shared" si="251"/>
        <v xml:space="preserve"> </v>
      </c>
      <c r="S939" t="str">
        <f t="shared" si="252"/>
        <v xml:space="preserve"> </v>
      </c>
      <c r="T939">
        <f t="shared" si="253"/>
        <v>1.1428571428571428</v>
      </c>
      <c r="U939" t="str">
        <f t="shared" si="254"/>
        <v xml:space="preserve"> </v>
      </c>
      <c r="V939" t="str">
        <f t="shared" si="255"/>
        <v xml:space="preserve"> </v>
      </c>
      <c r="W939" t="str">
        <f t="shared" si="256"/>
        <v xml:space="preserve"> </v>
      </c>
      <c r="X939" t="str">
        <f t="shared" si="257"/>
        <v xml:space="preserve"> </v>
      </c>
    </row>
    <row r="940" spans="1:24" x14ac:dyDescent="0.25">
      <c r="A940">
        <v>7000</v>
      </c>
      <c r="B940">
        <v>25</v>
      </c>
      <c r="C940" t="s">
        <v>8325</v>
      </c>
      <c r="D940" t="s">
        <v>8328</v>
      </c>
      <c r="E940" t="s">
        <v>8221</v>
      </c>
      <c r="F940">
        <f t="shared" si="241"/>
        <v>0.35714285714285715</v>
      </c>
      <c r="H940" t="str">
        <f t="shared" si="242"/>
        <v xml:space="preserve"> </v>
      </c>
      <c r="I940" t="str">
        <f t="shared" si="243"/>
        <v xml:space="preserve"> </v>
      </c>
      <c r="J940" t="str">
        <f t="shared" si="244"/>
        <v xml:space="preserve"> </v>
      </c>
      <c r="K940">
        <f t="shared" si="245"/>
        <v>7000</v>
      </c>
      <c r="L940" t="str">
        <f t="shared" si="246"/>
        <v xml:space="preserve"> </v>
      </c>
      <c r="M940" t="str">
        <f t="shared" si="247"/>
        <v xml:space="preserve"> </v>
      </c>
      <c r="N940" t="str">
        <f t="shared" si="248"/>
        <v xml:space="preserve"> </v>
      </c>
      <c r="O940" t="str">
        <f t="shared" si="249"/>
        <v xml:space="preserve"> </v>
      </c>
      <c r="Q940" t="str">
        <f t="shared" si="250"/>
        <v xml:space="preserve"> </v>
      </c>
      <c r="R940" t="str">
        <f t="shared" si="251"/>
        <v xml:space="preserve"> </v>
      </c>
      <c r="S940" t="str">
        <f t="shared" si="252"/>
        <v xml:space="preserve"> </v>
      </c>
      <c r="T940">
        <f t="shared" si="253"/>
        <v>0.35714285714285715</v>
      </c>
      <c r="U940" t="str">
        <f t="shared" si="254"/>
        <v xml:space="preserve"> </v>
      </c>
      <c r="V940" t="str">
        <f t="shared" si="255"/>
        <v xml:space="preserve"> </v>
      </c>
      <c r="W940" t="str">
        <f t="shared" si="256"/>
        <v xml:space="preserve"> </v>
      </c>
      <c r="X940" t="str">
        <f t="shared" si="257"/>
        <v xml:space="preserve"> </v>
      </c>
    </row>
    <row r="941" spans="1:24" x14ac:dyDescent="0.25">
      <c r="A941">
        <v>2750</v>
      </c>
      <c r="B941">
        <v>40</v>
      </c>
      <c r="C941" t="s">
        <v>8325</v>
      </c>
      <c r="D941" t="s">
        <v>8328</v>
      </c>
      <c r="E941" t="s">
        <v>8221</v>
      </c>
      <c r="F941">
        <f t="shared" si="241"/>
        <v>1.4545454545454546</v>
      </c>
      <c r="H941" t="str">
        <f t="shared" si="242"/>
        <v xml:space="preserve"> </v>
      </c>
      <c r="I941" t="str">
        <f t="shared" si="243"/>
        <v xml:space="preserve"> </v>
      </c>
      <c r="J941" t="str">
        <f t="shared" si="244"/>
        <v xml:space="preserve"> </v>
      </c>
      <c r="K941">
        <f t="shared" si="245"/>
        <v>2750</v>
      </c>
      <c r="L941" t="str">
        <f t="shared" si="246"/>
        <v xml:space="preserve"> </v>
      </c>
      <c r="M941" t="str">
        <f t="shared" si="247"/>
        <v xml:space="preserve"> </v>
      </c>
      <c r="N941" t="str">
        <f t="shared" si="248"/>
        <v xml:space="preserve"> </v>
      </c>
      <c r="O941" t="str">
        <f t="shared" si="249"/>
        <v xml:space="preserve"> </v>
      </c>
      <c r="Q941" t="str">
        <f t="shared" si="250"/>
        <v xml:space="preserve"> </v>
      </c>
      <c r="R941" t="str">
        <f t="shared" si="251"/>
        <v xml:space="preserve"> </v>
      </c>
      <c r="S941" t="str">
        <f t="shared" si="252"/>
        <v xml:space="preserve"> </v>
      </c>
      <c r="T941">
        <f t="shared" si="253"/>
        <v>1.4545454545454546</v>
      </c>
      <c r="U941" t="str">
        <f t="shared" si="254"/>
        <v xml:space="preserve"> </v>
      </c>
      <c r="V941" t="str">
        <f t="shared" si="255"/>
        <v xml:space="preserve"> </v>
      </c>
      <c r="W941" t="str">
        <f t="shared" si="256"/>
        <v xml:space="preserve"> </v>
      </c>
      <c r="X941" t="str">
        <f t="shared" si="257"/>
        <v xml:space="preserve"> </v>
      </c>
    </row>
    <row r="942" spans="1:24" x14ac:dyDescent="0.25">
      <c r="A942">
        <v>9000</v>
      </c>
      <c r="B942">
        <v>1544</v>
      </c>
      <c r="C942" t="s">
        <v>8319</v>
      </c>
      <c r="D942" t="s">
        <v>8321</v>
      </c>
      <c r="E942" t="s">
        <v>8221</v>
      </c>
      <c r="F942">
        <f t="shared" si="241"/>
        <v>17.155555555555555</v>
      </c>
      <c r="H942" t="str">
        <f t="shared" si="242"/>
        <v xml:space="preserve"> </v>
      </c>
      <c r="I942" t="str">
        <f t="shared" si="243"/>
        <v xml:space="preserve"> </v>
      </c>
      <c r="J942" t="str">
        <f t="shared" si="244"/>
        <v xml:space="preserve"> </v>
      </c>
      <c r="K942" t="str">
        <f t="shared" si="245"/>
        <v xml:space="preserve"> </v>
      </c>
      <c r="L942" t="str">
        <f t="shared" si="246"/>
        <v xml:space="preserve"> </v>
      </c>
      <c r="M942" t="str">
        <f t="shared" si="247"/>
        <v xml:space="preserve"> </v>
      </c>
      <c r="N942">
        <f t="shared" si="248"/>
        <v>9000</v>
      </c>
      <c r="O942" t="str">
        <f t="shared" si="249"/>
        <v xml:space="preserve"> </v>
      </c>
      <c r="Q942" t="str">
        <f t="shared" si="250"/>
        <v xml:space="preserve"> </v>
      </c>
      <c r="R942" t="str">
        <f t="shared" si="251"/>
        <v xml:space="preserve"> </v>
      </c>
      <c r="S942" t="str">
        <f t="shared" si="252"/>
        <v xml:space="preserve"> </v>
      </c>
      <c r="T942" t="str">
        <f t="shared" si="253"/>
        <v xml:space="preserve"> </v>
      </c>
      <c r="U942" t="str">
        <f t="shared" si="254"/>
        <v xml:space="preserve"> </v>
      </c>
      <c r="V942" t="str">
        <f t="shared" si="255"/>
        <v xml:space="preserve"> </v>
      </c>
      <c r="W942">
        <f t="shared" si="256"/>
        <v>17.155555555555555</v>
      </c>
      <c r="X942" t="str">
        <f t="shared" si="257"/>
        <v xml:space="preserve"> </v>
      </c>
    </row>
    <row r="943" spans="1:24" x14ac:dyDescent="0.25">
      <c r="A943">
        <v>50000</v>
      </c>
      <c r="B943">
        <v>1161</v>
      </c>
      <c r="C943" t="s">
        <v>8319</v>
      </c>
      <c r="D943" t="s">
        <v>8321</v>
      </c>
      <c r="E943" t="s">
        <v>8221</v>
      </c>
      <c r="F943">
        <f t="shared" si="241"/>
        <v>2.3220000000000001</v>
      </c>
      <c r="H943" t="str">
        <f t="shared" si="242"/>
        <v xml:space="preserve"> </v>
      </c>
      <c r="I943" t="str">
        <f t="shared" si="243"/>
        <v xml:space="preserve"> </v>
      </c>
      <c r="J943" t="str">
        <f t="shared" si="244"/>
        <v xml:space="preserve"> </v>
      </c>
      <c r="K943" t="str">
        <f t="shared" si="245"/>
        <v xml:space="preserve"> </v>
      </c>
      <c r="L943" t="str">
        <f t="shared" si="246"/>
        <v xml:space="preserve"> </v>
      </c>
      <c r="M943" t="str">
        <f t="shared" si="247"/>
        <v xml:space="preserve"> </v>
      </c>
      <c r="N943">
        <f t="shared" si="248"/>
        <v>50000</v>
      </c>
      <c r="O943" t="str">
        <f t="shared" si="249"/>
        <v xml:space="preserve"> </v>
      </c>
      <c r="Q943" t="str">
        <f t="shared" si="250"/>
        <v xml:space="preserve"> </v>
      </c>
      <c r="R943" t="str">
        <f t="shared" si="251"/>
        <v xml:space="preserve"> </v>
      </c>
      <c r="S943" t="str">
        <f t="shared" si="252"/>
        <v xml:space="preserve"> </v>
      </c>
      <c r="T943" t="str">
        <f t="shared" si="253"/>
        <v xml:space="preserve"> </v>
      </c>
      <c r="U943" t="str">
        <f t="shared" si="254"/>
        <v xml:space="preserve"> </v>
      </c>
      <c r="V943" t="str">
        <f t="shared" si="255"/>
        <v xml:space="preserve"> </v>
      </c>
      <c r="W943">
        <f t="shared" si="256"/>
        <v>2.3220000000000001</v>
      </c>
      <c r="X943" t="str">
        <f t="shared" si="257"/>
        <v xml:space="preserve"> </v>
      </c>
    </row>
    <row r="944" spans="1:24" x14ac:dyDescent="0.25">
      <c r="A944">
        <v>7500</v>
      </c>
      <c r="B944">
        <v>668</v>
      </c>
      <c r="C944" t="s">
        <v>8319</v>
      </c>
      <c r="D944" t="s">
        <v>8321</v>
      </c>
      <c r="E944" t="s">
        <v>8221</v>
      </c>
      <c r="F944">
        <f t="shared" si="241"/>
        <v>8.9066666666666663</v>
      </c>
      <c r="H944" t="str">
        <f t="shared" si="242"/>
        <v xml:space="preserve"> </v>
      </c>
      <c r="I944" t="str">
        <f t="shared" si="243"/>
        <v xml:space="preserve"> </v>
      </c>
      <c r="J944" t="str">
        <f t="shared" si="244"/>
        <v xml:space="preserve"> </v>
      </c>
      <c r="K944" t="str">
        <f t="shared" si="245"/>
        <v xml:space="preserve"> </v>
      </c>
      <c r="L944" t="str">
        <f t="shared" si="246"/>
        <v xml:space="preserve"> </v>
      </c>
      <c r="M944" t="str">
        <f t="shared" si="247"/>
        <v xml:space="preserve"> </v>
      </c>
      <c r="N944">
        <f t="shared" si="248"/>
        <v>7500</v>
      </c>
      <c r="O944" t="str">
        <f t="shared" si="249"/>
        <v xml:space="preserve"> </v>
      </c>
      <c r="Q944" t="str">
        <f t="shared" si="250"/>
        <v xml:space="preserve"> </v>
      </c>
      <c r="R944" t="str">
        <f t="shared" si="251"/>
        <v xml:space="preserve"> </v>
      </c>
      <c r="S944" t="str">
        <f t="shared" si="252"/>
        <v xml:space="preserve"> </v>
      </c>
      <c r="T944" t="str">
        <f t="shared" si="253"/>
        <v xml:space="preserve"> </v>
      </c>
      <c r="U944" t="str">
        <f t="shared" si="254"/>
        <v xml:space="preserve"> </v>
      </c>
      <c r="V944" t="str">
        <f t="shared" si="255"/>
        <v xml:space="preserve"> </v>
      </c>
      <c r="W944">
        <f t="shared" si="256"/>
        <v>8.9066666666666663</v>
      </c>
      <c r="X944" t="str">
        <f t="shared" si="257"/>
        <v xml:space="preserve"> </v>
      </c>
    </row>
    <row r="945" spans="1:24" x14ac:dyDescent="0.25">
      <c r="A945">
        <v>3000</v>
      </c>
      <c r="B945">
        <v>289</v>
      </c>
      <c r="C945" t="s">
        <v>8319</v>
      </c>
      <c r="D945" t="s">
        <v>8321</v>
      </c>
      <c r="E945" t="s">
        <v>8221</v>
      </c>
      <c r="F945">
        <f t="shared" si="241"/>
        <v>9.6333333333333346</v>
      </c>
      <c r="H945" t="str">
        <f t="shared" si="242"/>
        <v xml:space="preserve"> </v>
      </c>
      <c r="I945" t="str">
        <f t="shared" si="243"/>
        <v xml:space="preserve"> </v>
      </c>
      <c r="J945" t="str">
        <f t="shared" si="244"/>
        <v xml:space="preserve"> </v>
      </c>
      <c r="K945" t="str">
        <f t="shared" si="245"/>
        <v xml:space="preserve"> </v>
      </c>
      <c r="L945" t="str">
        <f t="shared" si="246"/>
        <v xml:space="preserve"> </v>
      </c>
      <c r="M945" t="str">
        <f t="shared" si="247"/>
        <v xml:space="preserve"> </v>
      </c>
      <c r="N945">
        <f t="shared" si="248"/>
        <v>3000</v>
      </c>
      <c r="O945" t="str">
        <f t="shared" si="249"/>
        <v xml:space="preserve"> </v>
      </c>
      <c r="Q945" t="str">
        <f t="shared" si="250"/>
        <v xml:space="preserve"> </v>
      </c>
      <c r="R945" t="str">
        <f t="shared" si="251"/>
        <v xml:space="preserve"> </v>
      </c>
      <c r="S945" t="str">
        <f t="shared" si="252"/>
        <v xml:space="preserve"> </v>
      </c>
      <c r="T945" t="str">
        <f t="shared" si="253"/>
        <v xml:space="preserve"> </v>
      </c>
      <c r="U945" t="str">
        <f t="shared" si="254"/>
        <v xml:space="preserve"> </v>
      </c>
      <c r="V945" t="str">
        <f t="shared" si="255"/>
        <v xml:space="preserve"> </v>
      </c>
      <c r="W945">
        <f t="shared" si="256"/>
        <v>9.6333333333333346</v>
      </c>
      <c r="X945" t="str">
        <f t="shared" si="257"/>
        <v xml:space="preserve"> </v>
      </c>
    </row>
    <row r="946" spans="1:24" x14ac:dyDescent="0.25">
      <c r="A946">
        <v>50000</v>
      </c>
      <c r="B946">
        <v>6663</v>
      </c>
      <c r="C946" t="s">
        <v>8319</v>
      </c>
      <c r="D946" t="s">
        <v>8321</v>
      </c>
      <c r="E946" t="s">
        <v>8221</v>
      </c>
      <c r="F946">
        <f t="shared" si="241"/>
        <v>13.325999999999999</v>
      </c>
      <c r="H946" t="str">
        <f t="shared" si="242"/>
        <v xml:space="preserve"> </v>
      </c>
      <c r="I946" t="str">
        <f t="shared" si="243"/>
        <v xml:space="preserve"> </v>
      </c>
      <c r="J946" t="str">
        <f t="shared" si="244"/>
        <v xml:space="preserve"> </v>
      </c>
      <c r="K946" t="str">
        <f t="shared" si="245"/>
        <v xml:space="preserve"> </v>
      </c>
      <c r="L946" t="str">
        <f t="shared" si="246"/>
        <v xml:space="preserve"> </v>
      </c>
      <c r="M946" t="str">
        <f t="shared" si="247"/>
        <v xml:space="preserve"> </v>
      </c>
      <c r="N946">
        <f t="shared" si="248"/>
        <v>50000</v>
      </c>
      <c r="O946" t="str">
        <f t="shared" si="249"/>
        <v xml:space="preserve"> </v>
      </c>
      <c r="Q946" t="str">
        <f t="shared" si="250"/>
        <v xml:space="preserve"> </v>
      </c>
      <c r="R946" t="str">
        <f t="shared" si="251"/>
        <v xml:space="preserve"> </v>
      </c>
      <c r="S946" t="str">
        <f t="shared" si="252"/>
        <v xml:space="preserve"> </v>
      </c>
      <c r="T946" t="str">
        <f t="shared" si="253"/>
        <v xml:space="preserve"> </v>
      </c>
      <c r="U946" t="str">
        <f t="shared" si="254"/>
        <v xml:space="preserve"> </v>
      </c>
      <c r="V946" t="str">
        <f t="shared" si="255"/>
        <v xml:space="preserve"> </v>
      </c>
      <c r="W946">
        <f t="shared" si="256"/>
        <v>13.325999999999999</v>
      </c>
      <c r="X946" t="str">
        <f t="shared" si="257"/>
        <v xml:space="preserve"> </v>
      </c>
    </row>
    <row r="947" spans="1:24" x14ac:dyDescent="0.25">
      <c r="A947">
        <v>100000</v>
      </c>
      <c r="B947">
        <v>2484</v>
      </c>
      <c r="C947" t="s">
        <v>8319</v>
      </c>
      <c r="D947" t="s">
        <v>8321</v>
      </c>
      <c r="E947" t="s">
        <v>8221</v>
      </c>
      <c r="F947">
        <f t="shared" si="241"/>
        <v>2.484</v>
      </c>
      <c r="H947" t="str">
        <f t="shared" si="242"/>
        <v xml:space="preserve"> </v>
      </c>
      <c r="I947" t="str">
        <f t="shared" si="243"/>
        <v xml:space="preserve"> </v>
      </c>
      <c r="J947" t="str">
        <f t="shared" si="244"/>
        <v xml:space="preserve"> </v>
      </c>
      <c r="K947" t="str">
        <f t="shared" si="245"/>
        <v xml:space="preserve"> </v>
      </c>
      <c r="L947" t="str">
        <f t="shared" si="246"/>
        <v xml:space="preserve"> </v>
      </c>
      <c r="M947" t="str">
        <f t="shared" si="247"/>
        <v xml:space="preserve"> </v>
      </c>
      <c r="N947">
        <f t="shared" si="248"/>
        <v>100000</v>
      </c>
      <c r="O947" t="str">
        <f t="shared" si="249"/>
        <v xml:space="preserve"> </v>
      </c>
      <c r="Q947" t="str">
        <f t="shared" si="250"/>
        <v xml:space="preserve"> </v>
      </c>
      <c r="R947" t="str">
        <f t="shared" si="251"/>
        <v xml:space="preserve"> </v>
      </c>
      <c r="S947" t="str">
        <f t="shared" si="252"/>
        <v xml:space="preserve"> </v>
      </c>
      <c r="T947" t="str">
        <f t="shared" si="253"/>
        <v xml:space="preserve"> </v>
      </c>
      <c r="U947" t="str">
        <f t="shared" si="254"/>
        <v xml:space="preserve"> </v>
      </c>
      <c r="V947" t="str">
        <f t="shared" si="255"/>
        <v xml:space="preserve"> </v>
      </c>
      <c r="W947">
        <f t="shared" si="256"/>
        <v>2.484</v>
      </c>
      <c r="X947" t="str">
        <f t="shared" si="257"/>
        <v xml:space="preserve"> </v>
      </c>
    </row>
    <row r="948" spans="1:24" x14ac:dyDescent="0.25">
      <c r="A948">
        <v>15000</v>
      </c>
      <c r="B948">
        <v>286</v>
      </c>
      <c r="C948" t="s">
        <v>8319</v>
      </c>
      <c r="D948" t="s">
        <v>8321</v>
      </c>
      <c r="E948" t="s">
        <v>8221</v>
      </c>
      <c r="F948">
        <f t="shared" si="241"/>
        <v>1.9066666666666665</v>
      </c>
      <c r="H948" t="str">
        <f t="shared" si="242"/>
        <v xml:space="preserve"> </v>
      </c>
      <c r="I948" t="str">
        <f t="shared" si="243"/>
        <v xml:space="preserve"> </v>
      </c>
      <c r="J948" t="str">
        <f t="shared" si="244"/>
        <v xml:space="preserve"> </v>
      </c>
      <c r="K948" t="str">
        <f t="shared" si="245"/>
        <v xml:space="preserve"> </v>
      </c>
      <c r="L948" t="str">
        <f t="shared" si="246"/>
        <v xml:space="preserve"> </v>
      </c>
      <c r="M948" t="str">
        <f t="shared" si="247"/>
        <v xml:space="preserve"> </v>
      </c>
      <c r="N948">
        <f t="shared" si="248"/>
        <v>15000</v>
      </c>
      <c r="O948" t="str">
        <f t="shared" si="249"/>
        <v xml:space="preserve"> </v>
      </c>
      <c r="Q948" t="str">
        <f t="shared" si="250"/>
        <v xml:space="preserve"> </v>
      </c>
      <c r="R948" t="str">
        <f t="shared" si="251"/>
        <v xml:space="preserve"> </v>
      </c>
      <c r="S948" t="str">
        <f t="shared" si="252"/>
        <v xml:space="preserve"> </v>
      </c>
      <c r="T948" t="str">
        <f t="shared" si="253"/>
        <v xml:space="preserve"> </v>
      </c>
      <c r="U948" t="str">
        <f t="shared" si="254"/>
        <v xml:space="preserve"> </v>
      </c>
      <c r="V948" t="str">
        <f t="shared" si="255"/>
        <v xml:space="preserve"> </v>
      </c>
      <c r="W948">
        <f t="shared" si="256"/>
        <v>1.9066666666666665</v>
      </c>
      <c r="X948" t="str">
        <f t="shared" si="257"/>
        <v xml:space="preserve"> </v>
      </c>
    </row>
    <row r="949" spans="1:24" x14ac:dyDescent="0.25">
      <c r="A949">
        <v>850</v>
      </c>
      <c r="B949">
        <v>0</v>
      </c>
      <c r="C949" t="s">
        <v>8319</v>
      </c>
      <c r="D949" t="s">
        <v>8321</v>
      </c>
      <c r="E949" t="s">
        <v>8221</v>
      </c>
      <c r="F949">
        <f t="shared" si="241"/>
        <v>0</v>
      </c>
      <c r="H949" t="str">
        <f t="shared" si="242"/>
        <v xml:space="preserve"> </v>
      </c>
      <c r="I949" t="str">
        <f t="shared" si="243"/>
        <v xml:space="preserve"> </v>
      </c>
      <c r="J949" t="str">
        <f t="shared" si="244"/>
        <v xml:space="preserve"> </v>
      </c>
      <c r="K949" t="str">
        <f t="shared" si="245"/>
        <v xml:space="preserve"> </v>
      </c>
      <c r="L949" t="str">
        <f t="shared" si="246"/>
        <v xml:space="preserve"> </v>
      </c>
      <c r="M949" t="str">
        <f t="shared" si="247"/>
        <v xml:space="preserve"> </v>
      </c>
      <c r="N949">
        <f t="shared" si="248"/>
        <v>850</v>
      </c>
      <c r="O949" t="str">
        <f t="shared" si="249"/>
        <v xml:space="preserve"> </v>
      </c>
      <c r="Q949" t="str">
        <f t="shared" si="250"/>
        <v xml:space="preserve"> </v>
      </c>
      <c r="R949" t="str">
        <f t="shared" si="251"/>
        <v xml:space="preserve"> </v>
      </c>
      <c r="S949" t="str">
        <f t="shared" si="252"/>
        <v xml:space="preserve"> </v>
      </c>
      <c r="T949" t="str">
        <f t="shared" si="253"/>
        <v xml:space="preserve"> </v>
      </c>
      <c r="U949" t="str">
        <f t="shared" si="254"/>
        <v xml:space="preserve"> </v>
      </c>
      <c r="V949" t="str">
        <f t="shared" si="255"/>
        <v xml:space="preserve"> </v>
      </c>
      <c r="W949">
        <f t="shared" si="256"/>
        <v>0</v>
      </c>
      <c r="X949" t="str">
        <f t="shared" si="257"/>
        <v xml:space="preserve"> </v>
      </c>
    </row>
    <row r="950" spans="1:24" x14ac:dyDescent="0.25">
      <c r="A950">
        <v>4000</v>
      </c>
      <c r="B950">
        <v>480</v>
      </c>
      <c r="C950" t="s">
        <v>8319</v>
      </c>
      <c r="D950" t="s">
        <v>8321</v>
      </c>
      <c r="E950" t="s">
        <v>8221</v>
      </c>
      <c r="F950">
        <f t="shared" si="241"/>
        <v>12</v>
      </c>
      <c r="H950" t="str">
        <f t="shared" si="242"/>
        <v xml:space="preserve"> </v>
      </c>
      <c r="I950" t="str">
        <f t="shared" si="243"/>
        <v xml:space="preserve"> </v>
      </c>
      <c r="J950" t="str">
        <f t="shared" si="244"/>
        <v xml:space="preserve"> </v>
      </c>
      <c r="K950" t="str">
        <f t="shared" si="245"/>
        <v xml:space="preserve"> </v>
      </c>
      <c r="L950" t="str">
        <f t="shared" si="246"/>
        <v xml:space="preserve"> </v>
      </c>
      <c r="M950" t="str">
        <f t="shared" si="247"/>
        <v xml:space="preserve"> </v>
      </c>
      <c r="N950">
        <f t="shared" si="248"/>
        <v>4000</v>
      </c>
      <c r="O950" t="str">
        <f t="shared" si="249"/>
        <v xml:space="preserve"> </v>
      </c>
      <c r="Q950" t="str">
        <f t="shared" si="250"/>
        <v xml:space="preserve"> </v>
      </c>
      <c r="R950" t="str">
        <f t="shared" si="251"/>
        <v xml:space="preserve"> </v>
      </c>
      <c r="S950" t="str">
        <f t="shared" si="252"/>
        <v xml:space="preserve"> </v>
      </c>
      <c r="T950" t="str">
        <f t="shared" si="253"/>
        <v xml:space="preserve"> </v>
      </c>
      <c r="U950" t="str">
        <f t="shared" si="254"/>
        <v xml:space="preserve"> </v>
      </c>
      <c r="V950" t="str">
        <f t="shared" si="255"/>
        <v xml:space="preserve"> </v>
      </c>
      <c r="W950">
        <f t="shared" si="256"/>
        <v>12</v>
      </c>
      <c r="X950" t="str">
        <f t="shared" si="257"/>
        <v xml:space="preserve"> </v>
      </c>
    </row>
    <row r="951" spans="1:24" x14ac:dyDescent="0.25">
      <c r="A951">
        <v>20000</v>
      </c>
      <c r="B951">
        <v>273</v>
      </c>
      <c r="C951" t="s">
        <v>8319</v>
      </c>
      <c r="D951" t="s">
        <v>8321</v>
      </c>
      <c r="E951" t="s">
        <v>8221</v>
      </c>
      <c r="F951">
        <f t="shared" si="241"/>
        <v>1.365</v>
      </c>
      <c r="H951" t="str">
        <f t="shared" si="242"/>
        <v xml:space="preserve"> </v>
      </c>
      <c r="I951" t="str">
        <f t="shared" si="243"/>
        <v xml:space="preserve"> </v>
      </c>
      <c r="J951" t="str">
        <f t="shared" si="244"/>
        <v xml:space="preserve"> </v>
      </c>
      <c r="K951" t="str">
        <f t="shared" si="245"/>
        <v xml:space="preserve"> </v>
      </c>
      <c r="L951" t="str">
        <f t="shared" si="246"/>
        <v xml:space="preserve"> </v>
      </c>
      <c r="M951" t="str">
        <f t="shared" si="247"/>
        <v xml:space="preserve"> </v>
      </c>
      <c r="N951">
        <f t="shared" si="248"/>
        <v>20000</v>
      </c>
      <c r="O951" t="str">
        <f t="shared" si="249"/>
        <v xml:space="preserve"> </v>
      </c>
      <c r="Q951" t="str">
        <f t="shared" si="250"/>
        <v xml:space="preserve"> </v>
      </c>
      <c r="R951" t="str">
        <f t="shared" si="251"/>
        <v xml:space="preserve"> </v>
      </c>
      <c r="S951" t="str">
        <f t="shared" si="252"/>
        <v xml:space="preserve"> </v>
      </c>
      <c r="T951" t="str">
        <f t="shared" si="253"/>
        <v xml:space="preserve"> </v>
      </c>
      <c r="U951" t="str">
        <f t="shared" si="254"/>
        <v xml:space="preserve"> </v>
      </c>
      <c r="V951" t="str">
        <f t="shared" si="255"/>
        <v xml:space="preserve"> </v>
      </c>
      <c r="W951">
        <f t="shared" si="256"/>
        <v>1.365</v>
      </c>
      <c r="X951" t="str">
        <f t="shared" si="257"/>
        <v xml:space="preserve"> </v>
      </c>
    </row>
    <row r="952" spans="1:24" x14ac:dyDescent="0.25">
      <c r="A952">
        <v>5000</v>
      </c>
      <c r="B952">
        <v>1402</v>
      </c>
      <c r="C952" t="s">
        <v>8319</v>
      </c>
      <c r="D952" t="s">
        <v>8321</v>
      </c>
      <c r="E952" t="s">
        <v>8221</v>
      </c>
      <c r="F952">
        <f t="shared" si="241"/>
        <v>28.04</v>
      </c>
      <c r="H952" t="str">
        <f t="shared" si="242"/>
        <v xml:space="preserve"> </v>
      </c>
      <c r="I952" t="str">
        <f t="shared" si="243"/>
        <v xml:space="preserve"> </v>
      </c>
      <c r="J952" t="str">
        <f t="shared" si="244"/>
        <v xml:space="preserve"> </v>
      </c>
      <c r="K952" t="str">
        <f t="shared" si="245"/>
        <v xml:space="preserve"> </v>
      </c>
      <c r="L952" t="str">
        <f t="shared" si="246"/>
        <v xml:space="preserve"> </v>
      </c>
      <c r="M952" t="str">
        <f t="shared" si="247"/>
        <v xml:space="preserve"> </v>
      </c>
      <c r="N952">
        <f t="shared" si="248"/>
        <v>5000</v>
      </c>
      <c r="O952" t="str">
        <f t="shared" si="249"/>
        <v xml:space="preserve"> </v>
      </c>
      <c r="Q952" t="str">
        <f t="shared" si="250"/>
        <v xml:space="preserve"> </v>
      </c>
      <c r="R952" t="str">
        <f t="shared" si="251"/>
        <v xml:space="preserve"> </v>
      </c>
      <c r="S952" t="str">
        <f t="shared" si="252"/>
        <v xml:space="preserve"> </v>
      </c>
      <c r="T952" t="str">
        <f t="shared" si="253"/>
        <v xml:space="preserve"> </v>
      </c>
      <c r="U952" t="str">
        <f t="shared" si="254"/>
        <v xml:space="preserve"> </v>
      </c>
      <c r="V952" t="str">
        <f t="shared" si="255"/>
        <v xml:space="preserve"> </v>
      </c>
      <c r="W952">
        <f t="shared" si="256"/>
        <v>28.04</v>
      </c>
      <c r="X952" t="str">
        <f t="shared" si="257"/>
        <v xml:space="preserve"> </v>
      </c>
    </row>
    <row r="953" spans="1:24" x14ac:dyDescent="0.25">
      <c r="A953">
        <v>50000</v>
      </c>
      <c r="B953">
        <v>19195</v>
      </c>
      <c r="C953" t="s">
        <v>8319</v>
      </c>
      <c r="D953" t="s">
        <v>8321</v>
      </c>
      <c r="E953" t="s">
        <v>8221</v>
      </c>
      <c r="F953">
        <f t="shared" si="241"/>
        <v>38.39</v>
      </c>
      <c r="H953" t="str">
        <f t="shared" si="242"/>
        <v xml:space="preserve"> </v>
      </c>
      <c r="I953" t="str">
        <f t="shared" si="243"/>
        <v xml:space="preserve"> </v>
      </c>
      <c r="J953" t="str">
        <f t="shared" si="244"/>
        <v xml:space="preserve"> </v>
      </c>
      <c r="K953" t="str">
        <f t="shared" si="245"/>
        <v xml:space="preserve"> </v>
      </c>
      <c r="L953" t="str">
        <f t="shared" si="246"/>
        <v xml:space="preserve"> </v>
      </c>
      <c r="M953" t="str">
        <f t="shared" si="247"/>
        <v xml:space="preserve"> </v>
      </c>
      <c r="N953">
        <f t="shared" si="248"/>
        <v>50000</v>
      </c>
      <c r="O953" t="str">
        <f t="shared" si="249"/>
        <v xml:space="preserve"> </v>
      </c>
      <c r="Q953" t="str">
        <f t="shared" si="250"/>
        <v xml:space="preserve"> </v>
      </c>
      <c r="R953" t="str">
        <f t="shared" si="251"/>
        <v xml:space="preserve"> </v>
      </c>
      <c r="S953" t="str">
        <f t="shared" si="252"/>
        <v xml:space="preserve"> </v>
      </c>
      <c r="T953" t="str">
        <f t="shared" si="253"/>
        <v xml:space="preserve"> </v>
      </c>
      <c r="U953" t="str">
        <f t="shared" si="254"/>
        <v xml:space="preserve"> </v>
      </c>
      <c r="V953" t="str">
        <f t="shared" si="255"/>
        <v xml:space="preserve"> </v>
      </c>
      <c r="W953">
        <f t="shared" si="256"/>
        <v>38.39</v>
      </c>
      <c r="X953" t="str">
        <f t="shared" si="257"/>
        <v xml:space="preserve"> </v>
      </c>
    </row>
    <row r="954" spans="1:24" x14ac:dyDescent="0.25">
      <c r="A954">
        <v>49000</v>
      </c>
      <c r="B954">
        <v>19572</v>
      </c>
      <c r="C954" t="s">
        <v>8319</v>
      </c>
      <c r="D954" t="s">
        <v>8321</v>
      </c>
      <c r="E954" t="s">
        <v>8221</v>
      </c>
      <c r="F954">
        <f t="shared" si="241"/>
        <v>39.942857142857143</v>
      </c>
      <c r="H954" t="str">
        <f t="shared" si="242"/>
        <v xml:space="preserve"> </v>
      </c>
      <c r="I954" t="str">
        <f t="shared" si="243"/>
        <v xml:space="preserve"> </v>
      </c>
      <c r="J954" t="str">
        <f t="shared" si="244"/>
        <v xml:space="preserve"> </v>
      </c>
      <c r="K954" t="str">
        <f t="shared" si="245"/>
        <v xml:space="preserve"> </v>
      </c>
      <c r="L954" t="str">
        <f t="shared" si="246"/>
        <v xml:space="preserve"> </v>
      </c>
      <c r="M954" t="str">
        <f t="shared" si="247"/>
        <v xml:space="preserve"> </v>
      </c>
      <c r="N954">
        <f t="shared" si="248"/>
        <v>49000</v>
      </c>
      <c r="O954" t="str">
        <f t="shared" si="249"/>
        <v xml:space="preserve"> </v>
      </c>
      <c r="Q954" t="str">
        <f t="shared" si="250"/>
        <v xml:space="preserve"> </v>
      </c>
      <c r="R954" t="str">
        <f t="shared" si="251"/>
        <v xml:space="preserve"> </v>
      </c>
      <c r="S954" t="str">
        <f t="shared" si="252"/>
        <v xml:space="preserve"> </v>
      </c>
      <c r="T954" t="str">
        <f t="shared" si="253"/>
        <v xml:space="preserve"> </v>
      </c>
      <c r="U954" t="str">
        <f t="shared" si="254"/>
        <v xml:space="preserve"> </v>
      </c>
      <c r="V954" t="str">
        <f t="shared" si="255"/>
        <v xml:space="preserve"> </v>
      </c>
      <c r="W954">
        <f t="shared" si="256"/>
        <v>39.942857142857143</v>
      </c>
      <c r="X954" t="str">
        <f t="shared" si="257"/>
        <v xml:space="preserve"> </v>
      </c>
    </row>
    <row r="955" spans="1:24" x14ac:dyDescent="0.25">
      <c r="A955">
        <v>15000</v>
      </c>
      <c r="B955">
        <v>126</v>
      </c>
      <c r="C955" t="s">
        <v>8319</v>
      </c>
      <c r="D955" t="s">
        <v>8321</v>
      </c>
      <c r="E955" t="s">
        <v>8221</v>
      </c>
      <c r="F955">
        <f t="shared" si="241"/>
        <v>0.84</v>
      </c>
      <c r="H955" t="str">
        <f t="shared" si="242"/>
        <v xml:space="preserve"> </v>
      </c>
      <c r="I955" t="str">
        <f t="shared" si="243"/>
        <v xml:space="preserve"> </v>
      </c>
      <c r="J955" t="str">
        <f t="shared" si="244"/>
        <v xml:space="preserve"> </v>
      </c>
      <c r="K955" t="str">
        <f t="shared" si="245"/>
        <v xml:space="preserve"> </v>
      </c>
      <c r="L955" t="str">
        <f t="shared" si="246"/>
        <v xml:space="preserve"> </v>
      </c>
      <c r="M955" t="str">
        <f t="shared" si="247"/>
        <v xml:space="preserve"> </v>
      </c>
      <c r="N955">
        <f t="shared" si="248"/>
        <v>15000</v>
      </c>
      <c r="O955" t="str">
        <f t="shared" si="249"/>
        <v xml:space="preserve"> </v>
      </c>
      <c r="Q955" t="str">
        <f t="shared" si="250"/>
        <v xml:space="preserve"> </v>
      </c>
      <c r="R955" t="str">
        <f t="shared" si="251"/>
        <v xml:space="preserve"> </v>
      </c>
      <c r="S955" t="str">
        <f t="shared" si="252"/>
        <v xml:space="preserve"> </v>
      </c>
      <c r="T955" t="str">
        <f t="shared" si="253"/>
        <v xml:space="preserve"> </v>
      </c>
      <c r="U955" t="str">
        <f t="shared" si="254"/>
        <v xml:space="preserve"> </v>
      </c>
      <c r="V955" t="str">
        <f t="shared" si="255"/>
        <v xml:space="preserve"> </v>
      </c>
      <c r="W955">
        <f t="shared" si="256"/>
        <v>0.84</v>
      </c>
      <c r="X955" t="str">
        <f t="shared" si="257"/>
        <v xml:space="preserve"> </v>
      </c>
    </row>
    <row r="956" spans="1:24" x14ac:dyDescent="0.25">
      <c r="A956">
        <v>15000</v>
      </c>
      <c r="B956">
        <v>6511</v>
      </c>
      <c r="C956" t="s">
        <v>8319</v>
      </c>
      <c r="D956" t="s">
        <v>8321</v>
      </c>
      <c r="E956" t="s">
        <v>8221</v>
      </c>
      <c r="F956">
        <f t="shared" si="241"/>
        <v>43.406666666666666</v>
      </c>
      <c r="H956" t="str">
        <f t="shared" si="242"/>
        <v xml:space="preserve"> </v>
      </c>
      <c r="I956" t="str">
        <f t="shared" si="243"/>
        <v xml:space="preserve"> </v>
      </c>
      <c r="J956" t="str">
        <f t="shared" si="244"/>
        <v xml:space="preserve"> </v>
      </c>
      <c r="K956" t="str">
        <f t="shared" si="245"/>
        <v xml:space="preserve"> </v>
      </c>
      <c r="L956" t="str">
        <f t="shared" si="246"/>
        <v xml:space="preserve"> </v>
      </c>
      <c r="M956" t="str">
        <f t="shared" si="247"/>
        <v xml:space="preserve"> </v>
      </c>
      <c r="N956">
        <f t="shared" si="248"/>
        <v>15000</v>
      </c>
      <c r="O956" t="str">
        <f t="shared" si="249"/>
        <v xml:space="preserve"> </v>
      </c>
      <c r="Q956" t="str">
        <f t="shared" si="250"/>
        <v xml:space="preserve"> </v>
      </c>
      <c r="R956" t="str">
        <f t="shared" si="251"/>
        <v xml:space="preserve"> </v>
      </c>
      <c r="S956" t="str">
        <f t="shared" si="252"/>
        <v xml:space="preserve"> </v>
      </c>
      <c r="T956" t="str">
        <f t="shared" si="253"/>
        <v xml:space="preserve"> </v>
      </c>
      <c r="U956" t="str">
        <f t="shared" si="254"/>
        <v xml:space="preserve"> </v>
      </c>
      <c r="V956" t="str">
        <f t="shared" si="255"/>
        <v xml:space="preserve"> </v>
      </c>
      <c r="W956">
        <f t="shared" si="256"/>
        <v>43.406666666666666</v>
      </c>
      <c r="X956" t="str">
        <f t="shared" si="257"/>
        <v xml:space="preserve"> </v>
      </c>
    </row>
    <row r="957" spans="1:24" x14ac:dyDescent="0.25">
      <c r="A957">
        <v>300000</v>
      </c>
      <c r="B957">
        <v>16984</v>
      </c>
      <c r="C957" t="s">
        <v>8319</v>
      </c>
      <c r="D957" t="s">
        <v>8321</v>
      </c>
      <c r="E957" t="s">
        <v>8221</v>
      </c>
      <c r="F957">
        <f t="shared" si="241"/>
        <v>5.6613333333333333</v>
      </c>
      <c r="H957" t="str">
        <f t="shared" si="242"/>
        <v xml:space="preserve"> </v>
      </c>
      <c r="I957" t="str">
        <f t="shared" si="243"/>
        <v xml:space="preserve"> </v>
      </c>
      <c r="J957" t="str">
        <f t="shared" si="244"/>
        <v xml:space="preserve"> </v>
      </c>
      <c r="K957" t="str">
        <f t="shared" si="245"/>
        <v xml:space="preserve"> </v>
      </c>
      <c r="L957" t="str">
        <f t="shared" si="246"/>
        <v xml:space="preserve"> </v>
      </c>
      <c r="M957" t="str">
        <f t="shared" si="247"/>
        <v xml:space="preserve"> </v>
      </c>
      <c r="N957">
        <f t="shared" si="248"/>
        <v>300000</v>
      </c>
      <c r="O957" t="str">
        <f t="shared" si="249"/>
        <v xml:space="preserve"> </v>
      </c>
      <c r="Q957" t="str">
        <f t="shared" si="250"/>
        <v xml:space="preserve"> </v>
      </c>
      <c r="R957" t="str">
        <f t="shared" si="251"/>
        <v xml:space="preserve"> </v>
      </c>
      <c r="S957" t="str">
        <f t="shared" si="252"/>
        <v xml:space="preserve"> </v>
      </c>
      <c r="T957" t="str">
        <f t="shared" si="253"/>
        <v xml:space="preserve"> </v>
      </c>
      <c r="U957" t="str">
        <f t="shared" si="254"/>
        <v xml:space="preserve"> </v>
      </c>
      <c r="V957" t="str">
        <f t="shared" si="255"/>
        <v xml:space="preserve"> </v>
      </c>
      <c r="W957">
        <f t="shared" si="256"/>
        <v>5.6613333333333333</v>
      </c>
      <c r="X957" t="str">
        <f t="shared" si="257"/>
        <v xml:space="preserve"> </v>
      </c>
    </row>
    <row r="958" spans="1:24" x14ac:dyDescent="0.25">
      <c r="A958">
        <v>50000</v>
      </c>
      <c r="B958">
        <v>861</v>
      </c>
      <c r="C958" t="s">
        <v>8319</v>
      </c>
      <c r="D958" t="s">
        <v>8321</v>
      </c>
      <c r="E958" t="s">
        <v>8221</v>
      </c>
      <c r="F958">
        <f t="shared" si="241"/>
        <v>1.722</v>
      </c>
      <c r="H958" t="str">
        <f t="shared" si="242"/>
        <v xml:space="preserve"> </v>
      </c>
      <c r="I958" t="str">
        <f t="shared" si="243"/>
        <v xml:space="preserve"> </v>
      </c>
      <c r="J958" t="str">
        <f t="shared" si="244"/>
        <v xml:space="preserve"> </v>
      </c>
      <c r="K958" t="str">
        <f t="shared" si="245"/>
        <v xml:space="preserve"> </v>
      </c>
      <c r="L958" t="str">
        <f t="shared" si="246"/>
        <v xml:space="preserve"> </v>
      </c>
      <c r="M958" t="str">
        <f t="shared" si="247"/>
        <v xml:space="preserve"> </v>
      </c>
      <c r="N958">
        <f t="shared" si="248"/>
        <v>50000</v>
      </c>
      <c r="O958" t="str">
        <f t="shared" si="249"/>
        <v xml:space="preserve"> </v>
      </c>
      <c r="Q958" t="str">
        <f t="shared" si="250"/>
        <v xml:space="preserve"> </v>
      </c>
      <c r="R958" t="str">
        <f t="shared" si="251"/>
        <v xml:space="preserve"> </v>
      </c>
      <c r="S958" t="str">
        <f t="shared" si="252"/>
        <v xml:space="preserve"> </v>
      </c>
      <c r="T958" t="str">
        <f t="shared" si="253"/>
        <v xml:space="preserve"> </v>
      </c>
      <c r="U958" t="str">
        <f t="shared" si="254"/>
        <v xml:space="preserve"> </v>
      </c>
      <c r="V958" t="str">
        <f t="shared" si="255"/>
        <v xml:space="preserve"> </v>
      </c>
      <c r="W958">
        <f t="shared" si="256"/>
        <v>1.722</v>
      </c>
      <c r="X958" t="str">
        <f t="shared" si="257"/>
        <v xml:space="preserve"> </v>
      </c>
    </row>
    <row r="959" spans="1:24" x14ac:dyDescent="0.25">
      <c r="A959">
        <v>12000</v>
      </c>
      <c r="B959">
        <v>233</v>
      </c>
      <c r="C959" t="s">
        <v>8319</v>
      </c>
      <c r="D959" t="s">
        <v>8321</v>
      </c>
      <c r="E959" t="s">
        <v>8221</v>
      </c>
      <c r="F959">
        <f t="shared" si="241"/>
        <v>1.9416666666666664</v>
      </c>
      <c r="H959" t="str">
        <f t="shared" si="242"/>
        <v xml:space="preserve"> </v>
      </c>
      <c r="I959" t="str">
        <f t="shared" si="243"/>
        <v xml:space="preserve"> </v>
      </c>
      <c r="J959" t="str">
        <f t="shared" si="244"/>
        <v xml:space="preserve"> </v>
      </c>
      <c r="K959" t="str">
        <f t="shared" si="245"/>
        <v xml:space="preserve"> </v>
      </c>
      <c r="L959" t="str">
        <f t="shared" si="246"/>
        <v xml:space="preserve"> </v>
      </c>
      <c r="M959" t="str">
        <f t="shared" si="247"/>
        <v xml:space="preserve"> </v>
      </c>
      <c r="N959">
        <f t="shared" si="248"/>
        <v>12000</v>
      </c>
      <c r="O959" t="str">
        <f t="shared" si="249"/>
        <v xml:space="preserve"> </v>
      </c>
      <c r="Q959" t="str">
        <f t="shared" si="250"/>
        <v xml:space="preserve"> </v>
      </c>
      <c r="R959" t="str">
        <f t="shared" si="251"/>
        <v xml:space="preserve"> </v>
      </c>
      <c r="S959" t="str">
        <f t="shared" si="252"/>
        <v xml:space="preserve"> </v>
      </c>
      <c r="T959" t="str">
        <f t="shared" si="253"/>
        <v xml:space="preserve"> </v>
      </c>
      <c r="U959" t="str">
        <f t="shared" si="254"/>
        <v xml:space="preserve"> </v>
      </c>
      <c r="V959" t="str">
        <f t="shared" si="255"/>
        <v xml:space="preserve"> </v>
      </c>
      <c r="W959">
        <f t="shared" si="256"/>
        <v>1.9416666666666664</v>
      </c>
      <c r="X959" t="str">
        <f t="shared" si="257"/>
        <v xml:space="preserve"> </v>
      </c>
    </row>
    <row r="960" spans="1:24" x14ac:dyDescent="0.25">
      <c r="A960">
        <v>7777</v>
      </c>
      <c r="B960">
        <v>881</v>
      </c>
      <c r="C960" t="s">
        <v>8319</v>
      </c>
      <c r="D960" t="s">
        <v>8321</v>
      </c>
      <c r="E960" t="s">
        <v>8221</v>
      </c>
      <c r="F960">
        <f t="shared" si="241"/>
        <v>11.328275684711327</v>
      </c>
      <c r="H960" t="str">
        <f t="shared" si="242"/>
        <v xml:space="preserve"> </v>
      </c>
      <c r="I960" t="str">
        <f t="shared" si="243"/>
        <v xml:space="preserve"> </v>
      </c>
      <c r="J960" t="str">
        <f t="shared" si="244"/>
        <v xml:space="preserve"> </v>
      </c>
      <c r="K960" t="str">
        <f t="shared" si="245"/>
        <v xml:space="preserve"> </v>
      </c>
      <c r="L960" t="str">
        <f t="shared" si="246"/>
        <v xml:space="preserve"> </v>
      </c>
      <c r="M960" t="str">
        <f t="shared" si="247"/>
        <v xml:space="preserve"> </v>
      </c>
      <c r="N960">
        <f t="shared" si="248"/>
        <v>7777</v>
      </c>
      <c r="O960" t="str">
        <f t="shared" si="249"/>
        <v xml:space="preserve"> </v>
      </c>
      <c r="Q960" t="str">
        <f t="shared" si="250"/>
        <v xml:space="preserve"> </v>
      </c>
      <c r="R960" t="str">
        <f t="shared" si="251"/>
        <v xml:space="preserve"> </v>
      </c>
      <c r="S960" t="str">
        <f t="shared" si="252"/>
        <v xml:space="preserve"> </v>
      </c>
      <c r="T960" t="str">
        <f t="shared" si="253"/>
        <v xml:space="preserve"> </v>
      </c>
      <c r="U960" t="str">
        <f t="shared" si="254"/>
        <v xml:space="preserve"> </v>
      </c>
      <c r="V960" t="str">
        <f t="shared" si="255"/>
        <v xml:space="preserve"> </v>
      </c>
      <c r="W960">
        <f t="shared" si="256"/>
        <v>11.328275684711327</v>
      </c>
      <c r="X960" t="str">
        <f t="shared" si="257"/>
        <v xml:space="preserve"> </v>
      </c>
    </row>
    <row r="961" spans="1:24" x14ac:dyDescent="0.25">
      <c r="A961">
        <v>50000</v>
      </c>
      <c r="B961">
        <v>19430</v>
      </c>
      <c r="C961" t="s">
        <v>8319</v>
      </c>
      <c r="D961" t="s">
        <v>8321</v>
      </c>
      <c r="E961" t="s">
        <v>8221</v>
      </c>
      <c r="F961">
        <f t="shared" si="241"/>
        <v>38.86</v>
      </c>
      <c r="H961" t="str">
        <f t="shared" si="242"/>
        <v xml:space="preserve"> </v>
      </c>
      <c r="I961" t="str">
        <f t="shared" si="243"/>
        <v xml:space="preserve"> </v>
      </c>
      <c r="J961" t="str">
        <f t="shared" si="244"/>
        <v xml:space="preserve"> </v>
      </c>
      <c r="K961" t="str">
        <f t="shared" si="245"/>
        <v xml:space="preserve"> </v>
      </c>
      <c r="L961" t="str">
        <f t="shared" si="246"/>
        <v xml:space="preserve"> </v>
      </c>
      <c r="M961" t="str">
        <f t="shared" si="247"/>
        <v xml:space="preserve"> </v>
      </c>
      <c r="N961">
        <f t="shared" si="248"/>
        <v>50000</v>
      </c>
      <c r="O961" t="str">
        <f t="shared" si="249"/>
        <v xml:space="preserve"> </v>
      </c>
      <c r="Q961" t="str">
        <f t="shared" si="250"/>
        <v xml:space="preserve"> </v>
      </c>
      <c r="R961" t="str">
        <f t="shared" si="251"/>
        <v xml:space="preserve"> </v>
      </c>
      <c r="S961" t="str">
        <f t="shared" si="252"/>
        <v xml:space="preserve"> </v>
      </c>
      <c r="T961" t="str">
        <f t="shared" si="253"/>
        <v xml:space="preserve"> </v>
      </c>
      <c r="U961" t="str">
        <f t="shared" si="254"/>
        <v xml:space="preserve"> </v>
      </c>
      <c r="V961" t="str">
        <f t="shared" si="255"/>
        <v xml:space="preserve"> </v>
      </c>
      <c r="W961">
        <f t="shared" si="256"/>
        <v>38.86</v>
      </c>
      <c r="X961" t="str">
        <f t="shared" si="257"/>
        <v xml:space="preserve"> </v>
      </c>
    </row>
    <row r="962" spans="1:24" x14ac:dyDescent="0.25">
      <c r="A962">
        <v>55650</v>
      </c>
      <c r="B962">
        <v>25655</v>
      </c>
      <c r="C962" t="s">
        <v>8319</v>
      </c>
      <c r="D962" t="s">
        <v>8321</v>
      </c>
      <c r="E962" t="s">
        <v>8221</v>
      </c>
      <c r="F962">
        <f t="shared" si="241"/>
        <v>46.100628930817614</v>
      </c>
      <c r="H962" t="str">
        <f t="shared" si="242"/>
        <v xml:space="preserve"> </v>
      </c>
      <c r="I962" t="str">
        <f t="shared" si="243"/>
        <v xml:space="preserve"> </v>
      </c>
      <c r="J962" t="str">
        <f t="shared" si="244"/>
        <v xml:space="preserve"> </v>
      </c>
      <c r="K962" t="str">
        <f t="shared" si="245"/>
        <v xml:space="preserve"> </v>
      </c>
      <c r="L962" t="str">
        <f t="shared" si="246"/>
        <v xml:space="preserve"> </v>
      </c>
      <c r="M962" t="str">
        <f t="shared" si="247"/>
        <v xml:space="preserve"> </v>
      </c>
      <c r="N962">
        <f t="shared" si="248"/>
        <v>55650</v>
      </c>
      <c r="O962" t="str">
        <f t="shared" si="249"/>
        <v xml:space="preserve"> </v>
      </c>
      <c r="Q962" t="str">
        <f t="shared" si="250"/>
        <v xml:space="preserve"> </v>
      </c>
      <c r="R962" t="str">
        <f t="shared" si="251"/>
        <v xml:space="preserve"> </v>
      </c>
      <c r="S962" t="str">
        <f t="shared" si="252"/>
        <v xml:space="preserve"> </v>
      </c>
      <c r="T962" t="str">
        <f t="shared" si="253"/>
        <v xml:space="preserve"> </v>
      </c>
      <c r="U962" t="str">
        <f t="shared" si="254"/>
        <v xml:space="preserve"> </v>
      </c>
      <c r="V962" t="str">
        <f t="shared" si="255"/>
        <v xml:space="preserve"> </v>
      </c>
      <c r="W962">
        <f t="shared" si="256"/>
        <v>46.100628930817614</v>
      </c>
      <c r="X962" t="str">
        <f t="shared" si="257"/>
        <v xml:space="preserve"> </v>
      </c>
    </row>
    <row r="963" spans="1:24" x14ac:dyDescent="0.25">
      <c r="A963">
        <v>95000</v>
      </c>
      <c r="B963">
        <v>40079</v>
      </c>
      <c r="C963" t="s">
        <v>8319</v>
      </c>
      <c r="D963" t="s">
        <v>8321</v>
      </c>
      <c r="E963" t="s">
        <v>8221</v>
      </c>
      <c r="F963">
        <f t="shared" ref="F963:F1026" si="258">(B963/A963)*100</f>
        <v>42.188421052631583</v>
      </c>
      <c r="H963" t="str">
        <f t="shared" ref="H963:H1026" si="259">IF(C963="film &amp; video",A963," ")</f>
        <v xml:space="preserve"> </v>
      </c>
      <c r="I963" t="str">
        <f t="shared" ref="I963:I1026" si="260">IF(C963="food",A963," ")</f>
        <v xml:space="preserve"> </v>
      </c>
      <c r="J963" t="str">
        <f t="shared" ref="J963:J1026" si="261">IF(C963="games",A963," ")</f>
        <v xml:space="preserve"> </v>
      </c>
      <c r="K963" t="str">
        <f t="shared" ref="K963:K1026" si="262">IF(C963="music",A963," ")</f>
        <v xml:space="preserve"> </v>
      </c>
      <c r="L963" t="str">
        <f t="shared" ref="L963:L1026" si="263">IF(C963="photography",A963," ")</f>
        <v xml:space="preserve"> </v>
      </c>
      <c r="M963" t="str">
        <f t="shared" ref="M963:M1026" si="264">IF(C963="publishing",A963," ")</f>
        <v xml:space="preserve"> </v>
      </c>
      <c r="N963">
        <f t="shared" ref="N963:N1026" si="265">IF(C963="technology",A963," ")</f>
        <v>95000</v>
      </c>
      <c r="O963" t="str">
        <f t="shared" ref="O963:O1026" si="266">IF(C963="theater",A963," ")</f>
        <v xml:space="preserve"> </v>
      </c>
      <c r="Q963" t="str">
        <f t="shared" ref="Q963:Q1026" si="267">IF($C963="film &amp; video",$F963," ")</f>
        <v xml:space="preserve"> </v>
      </c>
      <c r="R963" t="str">
        <f t="shared" ref="R963:R1026" si="268">IF($C963="food",$F963," ")</f>
        <v xml:space="preserve"> </v>
      </c>
      <c r="S963" t="str">
        <f t="shared" ref="S963:S1026" si="269">IF($C963="games",$F963," ")</f>
        <v xml:space="preserve"> </v>
      </c>
      <c r="T963" t="str">
        <f t="shared" ref="T963:T1026" si="270">IF($C963="music",$F963," ")</f>
        <v xml:space="preserve"> </v>
      </c>
      <c r="U963" t="str">
        <f t="shared" ref="U963:U1026" si="271">IF($C963="photography",$F963," ")</f>
        <v xml:space="preserve"> </v>
      </c>
      <c r="V963" t="str">
        <f t="shared" ref="V963:V1026" si="272">IF($C963="publishing",$F963," ")</f>
        <v xml:space="preserve"> </v>
      </c>
      <c r="W963">
        <f t="shared" ref="W963:W1026" si="273">IF($C963="technology",$F963," ")</f>
        <v>42.188421052631583</v>
      </c>
      <c r="X963" t="str">
        <f t="shared" ref="X963:X1026" si="274">IF($C963="theater",$F963," ")</f>
        <v xml:space="preserve"> </v>
      </c>
    </row>
    <row r="964" spans="1:24" x14ac:dyDescent="0.25">
      <c r="A964">
        <v>2500</v>
      </c>
      <c r="B964">
        <v>712</v>
      </c>
      <c r="C964" t="s">
        <v>8319</v>
      </c>
      <c r="D964" t="s">
        <v>8321</v>
      </c>
      <c r="E964" t="s">
        <v>8221</v>
      </c>
      <c r="F964">
        <f t="shared" si="258"/>
        <v>28.48</v>
      </c>
      <c r="H964" t="str">
        <f t="shared" si="259"/>
        <v xml:space="preserve"> </v>
      </c>
      <c r="I964" t="str">
        <f t="shared" si="260"/>
        <v xml:space="preserve"> </v>
      </c>
      <c r="J964" t="str">
        <f t="shared" si="261"/>
        <v xml:space="preserve"> </v>
      </c>
      <c r="K964" t="str">
        <f t="shared" si="262"/>
        <v xml:space="preserve"> </v>
      </c>
      <c r="L964" t="str">
        <f t="shared" si="263"/>
        <v xml:space="preserve"> </v>
      </c>
      <c r="M964" t="str">
        <f t="shared" si="264"/>
        <v xml:space="preserve"> </v>
      </c>
      <c r="N964">
        <f t="shared" si="265"/>
        <v>2500</v>
      </c>
      <c r="O964" t="str">
        <f t="shared" si="266"/>
        <v xml:space="preserve"> </v>
      </c>
      <c r="Q964" t="str">
        <f t="shared" si="267"/>
        <v xml:space="preserve"> </v>
      </c>
      <c r="R964" t="str">
        <f t="shared" si="268"/>
        <v xml:space="preserve"> </v>
      </c>
      <c r="S964" t="str">
        <f t="shared" si="269"/>
        <v xml:space="preserve"> </v>
      </c>
      <c r="T964" t="str">
        <f t="shared" si="270"/>
        <v xml:space="preserve"> </v>
      </c>
      <c r="U964" t="str">
        <f t="shared" si="271"/>
        <v xml:space="preserve"> </v>
      </c>
      <c r="V964" t="str">
        <f t="shared" si="272"/>
        <v xml:space="preserve"> </v>
      </c>
      <c r="W964">
        <f t="shared" si="273"/>
        <v>28.48</v>
      </c>
      <c r="X964" t="str">
        <f t="shared" si="274"/>
        <v xml:space="preserve"> </v>
      </c>
    </row>
    <row r="965" spans="1:24" x14ac:dyDescent="0.25">
      <c r="A965">
        <v>35000</v>
      </c>
      <c r="B965">
        <v>377</v>
      </c>
      <c r="C965" t="s">
        <v>8319</v>
      </c>
      <c r="D965" t="s">
        <v>8321</v>
      </c>
      <c r="E965" t="s">
        <v>8221</v>
      </c>
      <c r="F965">
        <f t="shared" si="258"/>
        <v>1.077142857142857</v>
      </c>
      <c r="H965" t="str">
        <f t="shared" si="259"/>
        <v xml:space="preserve"> </v>
      </c>
      <c r="I965" t="str">
        <f t="shared" si="260"/>
        <v xml:space="preserve"> </v>
      </c>
      <c r="J965" t="str">
        <f t="shared" si="261"/>
        <v xml:space="preserve"> </v>
      </c>
      <c r="K965" t="str">
        <f t="shared" si="262"/>
        <v xml:space="preserve"> </v>
      </c>
      <c r="L965" t="str">
        <f t="shared" si="263"/>
        <v xml:space="preserve"> </v>
      </c>
      <c r="M965" t="str">
        <f t="shared" si="264"/>
        <v xml:space="preserve"> </v>
      </c>
      <c r="N965">
        <f t="shared" si="265"/>
        <v>35000</v>
      </c>
      <c r="O965" t="str">
        <f t="shared" si="266"/>
        <v xml:space="preserve"> </v>
      </c>
      <c r="Q965" t="str">
        <f t="shared" si="267"/>
        <v xml:space="preserve"> </v>
      </c>
      <c r="R965" t="str">
        <f t="shared" si="268"/>
        <v xml:space="preserve"> </v>
      </c>
      <c r="S965" t="str">
        <f t="shared" si="269"/>
        <v xml:space="preserve"> </v>
      </c>
      <c r="T965" t="str">
        <f t="shared" si="270"/>
        <v xml:space="preserve"> </v>
      </c>
      <c r="U965" t="str">
        <f t="shared" si="271"/>
        <v xml:space="preserve"> </v>
      </c>
      <c r="V965" t="str">
        <f t="shared" si="272"/>
        <v xml:space="preserve"> </v>
      </c>
      <c r="W965">
        <f t="shared" si="273"/>
        <v>1.077142857142857</v>
      </c>
      <c r="X965" t="str">
        <f t="shared" si="274"/>
        <v xml:space="preserve"> </v>
      </c>
    </row>
    <row r="966" spans="1:24" x14ac:dyDescent="0.25">
      <c r="A966">
        <v>110000</v>
      </c>
      <c r="B966">
        <v>879</v>
      </c>
      <c r="C966" t="s">
        <v>8319</v>
      </c>
      <c r="D966" t="s">
        <v>8321</v>
      </c>
      <c r="E966" t="s">
        <v>8221</v>
      </c>
      <c r="F966">
        <f t="shared" si="258"/>
        <v>0.79909090909090907</v>
      </c>
      <c r="H966" t="str">
        <f t="shared" si="259"/>
        <v xml:space="preserve"> </v>
      </c>
      <c r="I966" t="str">
        <f t="shared" si="260"/>
        <v xml:space="preserve"> </v>
      </c>
      <c r="J966" t="str">
        <f t="shared" si="261"/>
        <v xml:space="preserve"> </v>
      </c>
      <c r="K966" t="str">
        <f t="shared" si="262"/>
        <v xml:space="preserve"> </v>
      </c>
      <c r="L966" t="str">
        <f t="shared" si="263"/>
        <v xml:space="preserve"> </v>
      </c>
      <c r="M966" t="str">
        <f t="shared" si="264"/>
        <v xml:space="preserve"> </v>
      </c>
      <c r="N966">
        <f t="shared" si="265"/>
        <v>110000</v>
      </c>
      <c r="O966" t="str">
        <f t="shared" si="266"/>
        <v xml:space="preserve"> </v>
      </c>
      <c r="Q966" t="str">
        <f t="shared" si="267"/>
        <v xml:space="preserve"> </v>
      </c>
      <c r="R966" t="str">
        <f t="shared" si="268"/>
        <v xml:space="preserve"> </v>
      </c>
      <c r="S966" t="str">
        <f t="shared" si="269"/>
        <v xml:space="preserve"> </v>
      </c>
      <c r="T966" t="str">
        <f t="shared" si="270"/>
        <v xml:space="preserve"> </v>
      </c>
      <c r="U966" t="str">
        <f t="shared" si="271"/>
        <v xml:space="preserve"> </v>
      </c>
      <c r="V966" t="str">
        <f t="shared" si="272"/>
        <v xml:space="preserve"> </v>
      </c>
      <c r="W966">
        <f t="shared" si="273"/>
        <v>0.79909090909090907</v>
      </c>
      <c r="X966" t="str">
        <f t="shared" si="274"/>
        <v xml:space="preserve"> </v>
      </c>
    </row>
    <row r="967" spans="1:24" x14ac:dyDescent="0.25">
      <c r="A967">
        <v>25000</v>
      </c>
      <c r="B967">
        <v>298</v>
      </c>
      <c r="C967" t="s">
        <v>8319</v>
      </c>
      <c r="D967" t="s">
        <v>8321</v>
      </c>
      <c r="E967" t="s">
        <v>8221</v>
      </c>
      <c r="F967">
        <f t="shared" si="258"/>
        <v>1.1919999999999999</v>
      </c>
      <c r="H967" t="str">
        <f t="shared" si="259"/>
        <v xml:space="preserve"> </v>
      </c>
      <c r="I967" t="str">
        <f t="shared" si="260"/>
        <v xml:space="preserve"> </v>
      </c>
      <c r="J967" t="str">
        <f t="shared" si="261"/>
        <v xml:space="preserve"> </v>
      </c>
      <c r="K967" t="str">
        <f t="shared" si="262"/>
        <v xml:space="preserve"> </v>
      </c>
      <c r="L967" t="str">
        <f t="shared" si="263"/>
        <v xml:space="preserve"> </v>
      </c>
      <c r="M967" t="str">
        <f t="shared" si="264"/>
        <v xml:space="preserve"> </v>
      </c>
      <c r="N967">
        <f t="shared" si="265"/>
        <v>25000</v>
      </c>
      <c r="O967" t="str">
        <f t="shared" si="266"/>
        <v xml:space="preserve"> </v>
      </c>
      <c r="Q967" t="str">
        <f t="shared" si="267"/>
        <v xml:space="preserve"> </v>
      </c>
      <c r="R967" t="str">
        <f t="shared" si="268"/>
        <v xml:space="preserve"> </v>
      </c>
      <c r="S967" t="str">
        <f t="shared" si="269"/>
        <v xml:space="preserve"> </v>
      </c>
      <c r="T967" t="str">
        <f t="shared" si="270"/>
        <v xml:space="preserve"> </v>
      </c>
      <c r="U967" t="str">
        <f t="shared" si="271"/>
        <v xml:space="preserve"> </v>
      </c>
      <c r="V967" t="str">
        <f t="shared" si="272"/>
        <v xml:space="preserve"> </v>
      </c>
      <c r="W967">
        <f t="shared" si="273"/>
        <v>1.1919999999999999</v>
      </c>
      <c r="X967" t="str">
        <f t="shared" si="274"/>
        <v xml:space="preserve"> </v>
      </c>
    </row>
    <row r="968" spans="1:24" x14ac:dyDescent="0.25">
      <c r="A968">
        <v>12000</v>
      </c>
      <c r="B968">
        <v>1776</v>
      </c>
      <c r="C968" t="s">
        <v>8319</v>
      </c>
      <c r="D968" t="s">
        <v>8321</v>
      </c>
      <c r="E968" t="s">
        <v>8221</v>
      </c>
      <c r="F968">
        <f t="shared" si="258"/>
        <v>14.799999999999999</v>
      </c>
      <c r="H968" t="str">
        <f t="shared" si="259"/>
        <v xml:space="preserve"> </v>
      </c>
      <c r="I968" t="str">
        <f t="shared" si="260"/>
        <v xml:space="preserve"> </v>
      </c>
      <c r="J968" t="str">
        <f t="shared" si="261"/>
        <v xml:space="preserve"> </v>
      </c>
      <c r="K968" t="str">
        <f t="shared" si="262"/>
        <v xml:space="preserve"> </v>
      </c>
      <c r="L968" t="str">
        <f t="shared" si="263"/>
        <v xml:space="preserve"> </v>
      </c>
      <c r="M968" t="str">
        <f t="shared" si="264"/>
        <v xml:space="preserve"> </v>
      </c>
      <c r="N968">
        <f t="shared" si="265"/>
        <v>12000</v>
      </c>
      <c r="O968" t="str">
        <f t="shared" si="266"/>
        <v xml:space="preserve"> </v>
      </c>
      <c r="Q968" t="str">
        <f t="shared" si="267"/>
        <v xml:space="preserve"> </v>
      </c>
      <c r="R968" t="str">
        <f t="shared" si="268"/>
        <v xml:space="preserve"> </v>
      </c>
      <c r="S968" t="str">
        <f t="shared" si="269"/>
        <v xml:space="preserve"> </v>
      </c>
      <c r="T968" t="str">
        <f t="shared" si="270"/>
        <v xml:space="preserve"> </v>
      </c>
      <c r="U968" t="str">
        <f t="shared" si="271"/>
        <v xml:space="preserve"> </v>
      </c>
      <c r="V968" t="str">
        <f t="shared" si="272"/>
        <v xml:space="preserve"> </v>
      </c>
      <c r="W968">
        <f t="shared" si="273"/>
        <v>14.799999999999999</v>
      </c>
      <c r="X968" t="str">
        <f t="shared" si="274"/>
        <v xml:space="preserve"> </v>
      </c>
    </row>
    <row r="969" spans="1:24" x14ac:dyDescent="0.25">
      <c r="A969">
        <v>20000</v>
      </c>
      <c r="B969">
        <v>3562</v>
      </c>
      <c r="C969" t="s">
        <v>8319</v>
      </c>
      <c r="D969" t="s">
        <v>8321</v>
      </c>
      <c r="E969" t="s">
        <v>8221</v>
      </c>
      <c r="F969">
        <f t="shared" si="258"/>
        <v>17.810000000000002</v>
      </c>
      <c r="H969" t="str">
        <f t="shared" si="259"/>
        <v xml:space="preserve"> </v>
      </c>
      <c r="I969" t="str">
        <f t="shared" si="260"/>
        <v xml:space="preserve"> </v>
      </c>
      <c r="J969" t="str">
        <f t="shared" si="261"/>
        <v xml:space="preserve"> </v>
      </c>
      <c r="K969" t="str">
        <f t="shared" si="262"/>
        <v xml:space="preserve"> </v>
      </c>
      <c r="L969" t="str">
        <f t="shared" si="263"/>
        <v xml:space="preserve"> </v>
      </c>
      <c r="M969" t="str">
        <f t="shared" si="264"/>
        <v xml:space="preserve"> </v>
      </c>
      <c r="N969">
        <f t="shared" si="265"/>
        <v>20000</v>
      </c>
      <c r="O969" t="str">
        <f t="shared" si="266"/>
        <v xml:space="preserve"> </v>
      </c>
      <c r="Q969" t="str">
        <f t="shared" si="267"/>
        <v xml:space="preserve"> </v>
      </c>
      <c r="R969" t="str">
        <f t="shared" si="268"/>
        <v xml:space="preserve"> </v>
      </c>
      <c r="S969" t="str">
        <f t="shared" si="269"/>
        <v xml:space="preserve"> </v>
      </c>
      <c r="T969" t="str">
        <f t="shared" si="270"/>
        <v xml:space="preserve"> </v>
      </c>
      <c r="U969" t="str">
        <f t="shared" si="271"/>
        <v xml:space="preserve"> </v>
      </c>
      <c r="V969" t="str">
        <f t="shared" si="272"/>
        <v xml:space="preserve"> </v>
      </c>
      <c r="W969">
        <f t="shared" si="273"/>
        <v>17.810000000000002</v>
      </c>
      <c r="X969" t="str">
        <f t="shared" si="274"/>
        <v xml:space="preserve"> </v>
      </c>
    </row>
    <row r="970" spans="1:24" x14ac:dyDescent="0.25">
      <c r="A970">
        <v>8000</v>
      </c>
      <c r="B970">
        <v>106</v>
      </c>
      <c r="C970" t="s">
        <v>8319</v>
      </c>
      <c r="D970" t="s">
        <v>8321</v>
      </c>
      <c r="E970" t="s">
        <v>8221</v>
      </c>
      <c r="F970">
        <f t="shared" si="258"/>
        <v>1.325</v>
      </c>
      <c r="H970" t="str">
        <f t="shared" si="259"/>
        <v xml:space="preserve"> </v>
      </c>
      <c r="I970" t="str">
        <f t="shared" si="260"/>
        <v xml:space="preserve"> </v>
      </c>
      <c r="J970" t="str">
        <f t="shared" si="261"/>
        <v xml:space="preserve"> </v>
      </c>
      <c r="K970" t="str">
        <f t="shared" si="262"/>
        <v xml:space="preserve"> </v>
      </c>
      <c r="L970" t="str">
        <f t="shared" si="263"/>
        <v xml:space="preserve"> </v>
      </c>
      <c r="M970" t="str">
        <f t="shared" si="264"/>
        <v xml:space="preserve"> </v>
      </c>
      <c r="N970">
        <f t="shared" si="265"/>
        <v>8000</v>
      </c>
      <c r="O970" t="str">
        <f t="shared" si="266"/>
        <v xml:space="preserve"> </v>
      </c>
      <c r="Q970" t="str">
        <f t="shared" si="267"/>
        <v xml:space="preserve"> </v>
      </c>
      <c r="R970" t="str">
        <f t="shared" si="268"/>
        <v xml:space="preserve"> </v>
      </c>
      <c r="S970" t="str">
        <f t="shared" si="269"/>
        <v xml:space="preserve"> </v>
      </c>
      <c r="T970" t="str">
        <f t="shared" si="270"/>
        <v xml:space="preserve"> </v>
      </c>
      <c r="U970" t="str">
        <f t="shared" si="271"/>
        <v xml:space="preserve"> </v>
      </c>
      <c r="V970" t="str">
        <f t="shared" si="272"/>
        <v xml:space="preserve"> </v>
      </c>
      <c r="W970">
        <f t="shared" si="273"/>
        <v>1.325</v>
      </c>
      <c r="X970" t="str">
        <f t="shared" si="274"/>
        <v xml:space="preserve"> </v>
      </c>
    </row>
    <row r="971" spans="1:24" x14ac:dyDescent="0.25">
      <c r="A971">
        <v>30000</v>
      </c>
      <c r="B971">
        <v>14000</v>
      </c>
      <c r="C971" t="s">
        <v>8319</v>
      </c>
      <c r="D971" t="s">
        <v>8321</v>
      </c>
      <c r="E971" t="s">
        <v>8221</v>
      </c>
      <c r="F971">
        <f t="shared" si="258"/>
        <v>46.666666666666664</v>
      </c>
      <c r="H971" t="str">
        <f t="shared" si="259"/>
        <v xml:space="preserve"> </v>
      </c>
      <c r="I971" t="str">
        <f t="shared" si="260"/>
        <v xml:space="preserve"> </v>
      </c>
      <c r="J971" t="str">
        <f t="shared" si="261"/>
        <v xml:space="preserve"> </v>
      </c>
      <c r="K971" t="str">
        <f t="shared" si="262"/>
        <v xml:space="preserve"> </v>
      </c>
      <c r="L971" t="str">
        <f t="shared" si="263"/>
        <v xml:space="preserve"> </v>
      </c>
      <c r="M971" t="str">
        <f t="shared" si="264"/>
        <v xml:space="preserve"> </v>
      </c>
      <c r="N971">
        <f t="shared" si="265"/>
        <v>30000</v>
      </c>
      <c r="O971" t="str">
        <f t="shared" si="266"/>
        <v xml:space="preserve"> </v>
      </c>
      <c r="Q971" t="str">
        <f t="shared" si="267"/>
        <v xml:space="preserve"> </v>
      </c>
      <c r="R971" t="str">
        <f t="shared" si="268"/>
        <v xml:space="preserve"> </v>
      </c>
      <c r="S971" t="str">
        <f t="shared" si="269"/>
        <v xml:space="preserve"> </v>
      </c>
      <c r="T971" t="str">
        <f t="shared" si="270"/>
        <v xml:space="preserve"> </v>
      </c>
      <c r="U971" t="str">
        <f t="shared" si="271"/>
        <v xml:space="preserve"> </v>
      </c>
      <c r="V971" t="str">
        <f t="shared" si="272"/>
        <v xml:space="preserve"> </v>
      </c>
      <c r="W971">
        <f t="shared" si="273"/>
        <v>46.666666666666664</v>
      </c>
      <c r="X971" t="str">
        <f t="shared" si="274"/>
        <v xml:space="preserve"> </v>
      </c>
    </row>
    <row r="972" spans="1:24" x14ac:dyDescent="0.25">
      <c r="A972">
        <v>5000</v>
      </c>
      <c r="B972">
        <v>2296</v>
      </c>
      <c r="C972" t="s">
        <v>8319</v>
      </c>
      <c r="D972" t="s">
        <v>8321</v>
      </c>
      <c r="E972" t="s">
        <v>8221</v>
      </c>
      <c r="F972">
        <f t="shared" si="258"/>
        <v>45.92</v>
      </c>
      <c r="H972" t="str">
        <f t="shared" si="259"/>
        <v xml:space="preserve"> </v>
      </c>
      <c r="I972" t="str">
        <f t="shared" si="260"/>
        <v xml:space="preserve"> </v>
      </c>
      <c r="J972" t="str">
        <f t="shared" si="261"/>
        <v xml:space="preserve"> </v>
      </c>
      <c r="K972" t="str">
        <f t="shared" si="262"/>
        <v xml:space="preserve"> </v>
      </c>
      <c r="L972" t="str">
        <f t="shared" si="263"/>
        <v xml:space="preserve"> </v>
      </c>
      <c r="M972" t="str">
        <f t="shared" si="264"/>
        <v xml:space="preserve"> </v>
      </c>
      <c r="N972">
        <f t="shared" si="265"/>
        <v>5000</v>
      </c>
      <c r="O972" t="str">
        <f t="shared" si="266"/>
        <v xml:space="preserve"> </v>
      </c>
      <c r="Q972" t="str">
        <f t="shared" si="267"/>
        <v xml:space="preserve"> </v>
      </c>
      <c r="R972" t="str">
        <f t="shared" si="268"/>
        <v xml:space="preserve"> </v>
      </c>
      <c r="S972" t="str">
        <f t="shared" si="269"/>
        <v xml:space="preserve"> </v>
      </c>
      <c r="T972" t="str">
        <f t="shared" si="270"/>
        <v xml:space="preserve"> </v>
      </c>
      <c r="U972" t="str">
        <f t="shared" si="271"/>
        <v xml:space="preserve"> </v>
      </c>
      <c r="V972" t="str">
        <f t="shared" si="272"/>
        <v xml:space="preserve"> </v>
      </c>
      <c r="W972">
        <f t="shared" si="273"/>
        <v>45.92</v>
      </c>
      <c r="X972" t="str">
        <f t="shared" si="274"/>
        <v xml:space="preserve"> </v>
      </c>
    </row>
    <row r="973" spans="1:24" x14ac:dyDescent="0.25">
      <c r="A973">
        <v>100000</v>
      </c>
      <c r="B973">
        <v>226</v>
      </c>
      <c r="C973" t="s">
        <v>8319</v>
      </c>
      <c r="D973" t="s">
        <v>8321</v>
      </c>
      <c r="E973" t="s">
        <v>8221</v>
      </c>
      <c r="F973">
        <f t="shared" si="258"/>
        <v>0.22599999999999998</v>
      </c>
      <c r="H973" t="str">
        <f t="shared" si="259"/>
        <v xml:space="preserve"> </v>
      </c>
      <c r="I973" t="str">
        <f t="shared" si="260"/>
        <v xml:space="preserve"> </v>
      </c>
      <c r="J973" t="str">
        <f t="shared" si="261"/>
        <v xml:space="preserve"> </v>
      </c>
      <c r="K973" t="str">
        <f t="shared" si="262"/>
        <v xml:space="preserve"> </v>
      </c>
      <c r="L973" t="str">
        <f t="shared" si="263"/>
        <v xml:space="preserve"> </v>
      </c>
      <c r="M973" t="str">
        <f t="shared" si="264"/>
        <v xml:space="preserve"> </v>
      </c>
      <c r="N973">
        <f t="shared" si="265"/>
        <v>100000</v>
      </c>
      <c r="O973" t="str">
        <f t="shared" si="266"/>
        <v xml:space="preserve"> </v>
      </c>
      <c r="Q973" t="str">
        <f t="shared" si="267"/>
        <v xml:space="preserve"> </v>
      </c>
      <c r="R973" t="str">
        <f t="shared" si="268"/>
        <v xml:space="preserve"> </v>
      </c>
      <c r="S973" t="str">
        <f t="shared" si="269"/>
        <v xml:space="preserve"> </v>
      </c>
      <c r="T973" t="str">
        <f t="shared" si="270"/>
        <v xml:space="preserve"> </v>
      </c>
      <c r="U973" t="str">
        <f t="shared" si="271"/>
        <v xml:space="preserve"> </v>
      </c>
      <c r="V973" t="str">
        <f t="shared" si="272"/>
        <v xml:space="preserve"> </v>
      </c>
      <c r="W973">
        <f t="shared" si="273"/>
        <v>0.22599999999999998</v>
      </c>
      <c r="X973" t="str">
        <f t="shared" si="274"/>
        <v xml:space="preserve"> </v>
      </c>
    </row>
    <row r="974" spans="1:24" x14ac:dyDescent="0.25">
      <c r="A974">
        <v>20000</v>
      </c>
      <c r="B974">
        <v>6925</v>
      </c>
      <c r="C974" t="s">
        <v>8319</v>
      </c>
      <c r="D974" t="s">
        <v>8321</v>
      </c>
      <c r="E974" t="s">
        <v>8221</v>
      </c>
      <c r="F974">
        <f t="shared" si="258"/>
        <v>34.625</v>
      </c>
      <c r="H974" t="str">
        <f t="shared" si="259"/>
        <v xml:space="preserve"> </v>
      </c>
      <c r="I974" t="str">
        <f t="shared" si="260"/>
        <v xml:space="preserve"> </v>
      </c>
      <c r="J974" t="str">
        <f t="shared" si="261"/>
        <v xml:space="preserve"> </v>
      </c>
      <c r="K974" t="str">
        <f t="shared" si="262"/>
        <v xml:space="preserve"> </v>
      </c>
      <c r="L974" t="str">
        <f t="shared" si="263"/>
        <v xml:space="preserve"> </v>
      </c>
      <c r="M974" t="str">
        <f t="shared" si="264"/>
        <v xml:space="preserve"> </v>
      </c>
      <c r="N974">
        <f t="shared" si="265"/>
        <v>20000</v>
      </c>
      <c r="O974" t="str">
        <f t="shared" si="266"/>
        <v xml:space="preserve"> </v>
      </c>
      <c r="Q974" t="str">
        <f t="shared" si="267"/>
        <v xml:space="preserve"> </v>
      </c>
      <c r="R974" t="str">
        <f t="shared" si="268"/>
        <v xml:space="preserve"> </v>
      </c>
      <c r="S974" t="str">
        <f t="shared" si="269"/>
        <v xml:space="preserve"> </v>
      </c>
      <c r="T974" t="str">
        <f t="shared" si="270"/>
        <v xml:space="preserve"> </v>
      </c>
      <c r="U974" t="str">
        <f t="shared" si="271"/>
        <v xml:space="preserve"> </v>
      </c>
      <c r="V974" t="str">
        <f t="shared" si="272"/>
        <v xml:space="preserve"> </v>
      </c>
      <c r="W974">
        <f t="shared" si="273"/>
        <v>34.625</v>
      </c>
      <c r="X974" t="str">
        <f t="shared" si="274"/>
        <v xml:space="preserve"> </v>
      </c>
    </row>
    <row r="975" spans="1:24" x14ac:dyDescent="0.25">
      <c r="A975">
        <v>20000</v>
      </c>
      <c r="B975">
        <v>411</v>
      </c>
      <c r="C975" t="s">
        <v>8319</v>
      </c>
      <c r="D975" t="s">
        <v>8321</v>
      </c>
      <c r="E975" t="s">
        <v>8221</v>
      </c>
      <c r="F975">
        <f t="shared" si="258"/>
        <v>2.0549999999999997</v>
      </c>
      <c r="H975" t="str">
        <f t="shared" si="259"/>
        <v xml:space="preserve"> </v>
      </c>
      <c r="I975" t="str">
        <f t="shared" si="260"/>
        <v xml:space="preserve"> </v>
      </c>
      <c r="J975" t="str">
        <f t="shared" si="261"/>
        <v xml:space="preserve"> </v>
      </c>
      <c r="K975" t="str">
        <f t="shared" si="262"/>
        <v xml:space="preserve"> </v>
      </c>
      <c r="L975" t="str">
        <f t="shared" si="263"/>
        <v xml:space="preserve"> </v>
      </c>
      <c r="M975" t="str">
        <f t="shared" si="264"/>
        <v xml:space="preserve"> </v>
      </c>
      <c r="N975">
        <f t="shared" si="265"/>
        <v>20000</v>
      </c>
      <c r="O975" t="str">
        <f t="shared" si="266"/>
        <v xml:space="preserve"> </v>
      </c>
      <c r="Q975" t="str">
        <f t="shared" si="267"/>
        <v xml:space="preserve"> </v>
      </c>
      <c r="R975" t="str">
        <f t="shared" si="268"/>
        <v xml:space="preserve"> </v>
      </c>
      <c r="S975" t="str">
        <f t="shared" si="269"/>
        <v xml:space="preserve"> </v>
      </c>
      <c r="T975" t="str">
        <f t="shared" si="270"/>
        <v xml:space="preserve"> </v>
      </c>
      <c r="U975" t="str">
        <f t="shared" si="271"/>
        <v xml:space="preserve"> </v>
      </c>
      <c r="V975" t="str">
        <f t="shared" si="272"/>
        <v xml:space="preserve"> </v>
      </c>
      <c r="W975">
        <f t="shared" si="273"/>
        <v>2.0549999999999997</v>
      </c>
      <c r="X975" t="str">
        <f t="shared" si="274"/>
        <v xml:space="preserve"> </v>
      </c>
    </row>
    <row r="976" spans="1:24" x14ac:dyDescent="0.25">
      <c r="A976">
        <v>50000</v>
      </c>
      <c r="B976">
        <v>280</v>
      </c>
      <c r="C976" t="s">
        <v>8319</v>
      </c>
      <c r="D976" t="s">
        <v>8321</v>
      </c>
      <c r="E976" t="s">
        <v>8221</v>
      </c>
      <c r="F976">
        <f t="shared" si="258"/>
        <v>0.55999999999999994</v>
      </c>
      <c r="H976" t="str">
        <f t="shared" si="259"/>
        <v xml:space="preserve"> </v>
      </c>
      <c r="I976" t="str">
        <f t="shared" si="260"/>
        <v xml:space="preserve"> </v>
      </c>
      <c r="J976" t="str">
        <f t="shared" si="261"/>
        <v xml:space="preserve"> </v>
      </c>
      <c r="K976" t="str">
        <f t="shared" si="262"/>
        <v xml:space="preserve"> </v>
      </c>
      <c r="L976" t="str">
        <f t="shared" si="263"/>
        <v xml:space="preserve"> </v>
      </c>
      <c r="M976" t="str">
        <f t="shared" si="264"/>
        <v xml:space="preserve"> </v>
      </c>
      <c r="N976">
        <f t="shared" si="265"/>
        <v>50000</v>
      </c>
      <c r="O976" t="str">
        <f t="shared" si="266"/>
        <v xml:space="preserve"> </v>
      </c>
      <c r="Q976" t="str">
        <f t="shared" si="267"/>
        <v xml:space="preserve"> </v>
      </c>
      <c r="R976" t="str">
        <f t="shared" si="268"/>
        <v xml:space="preserve"> </v>
      </c>
      <c r="S976" t="str">
        <f t="shared" si="269"/>
        <v xml:space="preserve"> </v>
      </c>
      <c r="T976" t="str">
        <f t="shared" si="270"/>
        <v xml:space="preserve"> </v>
      </c>
      <c r="U976" t="str">
        <f t="shared" si="271"/>
        <v xml:space="preserve"> </v>
      </c>
      <c r="V976" t="str">
        <f t="shared" si="272"/>
        <v xml:space="preserve"> </v>
      </c>
      <c r="W976">
        <f t="shared" si="273"/>
        <v>0.55999999999999994</v>
      </c>
      <c r="X976" t="str">
        <f t="shared" si="274"/>
        <v xml:space="preserve"> </v>
      </c>
    </row>
    <row r="977" spans="1:24" x14ac:dyDescent="0.25">
      <c r="A977">
        <v>100000</v>
      </c>
      <c r="B977">
        <v>2607</v>
      </c>
      <c r="C977" t="s">
        <v>8319</v>
      </c>
      <c r="D977" t="s">
        <v>8321</v>
      </c>
      <c r="E977" t="s">
        <v>8221</v>
      </c>
      <c r="F977">
        <f t="shared" si="258"/>
        <v>2.6069999999999998</v>
      </c>
      <c r="H977" t="str">
        <f t="shared" si="259"/>
        <v xml:space="preserve"> </v>
      </c>
      <c r="I977" t="str">
        <f t="shared" si="260"/>
        <v xml:space="preserve"> </v>
      </c>
      <c r="J977" t="str">
        <f t="shared" si="261"/>
        <v xml:space="preserve"> </v>
      </c>
      <c r="K977" t="str">
        <f t="shared" si="262"/>
        <v xml:space="preserve"> </v>
      </c>
      <c r="L977" t="str">
        <f t="shared" si="263"/>
        <v xml:space="preserve"> </v>
      </c>
      <c r="M977" t="str">
        <f t="shared" si="264"/>
        <v xml:space="preserve"> </v>
      </c>
      <c r="N977">
        <f t="shared" si="265"/>
        <v>100000</v>
      </c>
      <c r="O977" t="str">
        <f t="shared" si="266"/>
        <v xml:space="preserve"> </v>
      </c>
      <c r="Q977" t="str">
        <f t="shared" si="267"/>
        <v xml:space="preserve"> </v>
      </c>
      <c r="R977" t="str">
        <f t="shared" si="268"/>
        <v xml:space="preserve"> </v>
      </c>
      <c r="S977" t="str">
        <f t="shared" si="269"/>
        <v xml:space="preserve"> </v>
      </c>
      <c r="T977" t="str">
        <f t="shared" si="270"/>
        <v xml:space="preserve"> </v>
      </c>
      <c r="U977" t="str">
        <f t="shared" si="271"/>
        <v xml:space="preserve"> </v>
      </c>
      <c r="V977" t="str">
        <f t="shared" si="272"/>
        <v xml:space="preserve"> </v>
      </c>
      <c r="W977">
        <f t="shared" si="273"/>
        <v>2.6069999999999998</v>
      </c>
      <c r="X977" t="str">
        <f t="shared" si="274"/>
        <v xml:space="preserve"> </v>
      </c>
    </row>
    <row r="978" spans="1:24" x14ac:dyDescent="0.25">
      <c r="A978">
        <v>150000</v>
      </c>
      <c r="B978">
        <v>2889</v>
      </c>
      <c r="C978" t="s">
        <v>8319</v>
      </c>
      <c r="D978" t="s">
        <v>8321</v>
      </c>
      <c r="E978" t="s">
        <v>8221</v>
      </c>
      <c r="F978">
        <f t="shared" si="258"/>
        <v>1.9259999999999999</v>
      </c>
      <c r="H978" t="str">
        <f t="shared" si="259"/>
        <v xml:space="preserve"> </v>
      </c>
      <c r="I978" t="str">
        <f t="shared" si="260"/>
        <v xml:space="preserve"> </v>
      </c>
      <c r="J978" t="str">
        <f t="shared" si="261"/>
        <v xml:space="preserve"> </v>
      </c>
      <c r="K978" t="str">
        <f t="shared" si="262"/>
        <v xml:space="preserve"> </v>
      </c>
      <c r="L978" t="str">
        <f t="shared" si="263"/>
        <v xml:space="preserve"> </v>
      </c>
      <c r="M978" t="str">
        <f t="shared" si="264"/>
        <v xml:space="preserve"> </v>
      </c>
      <c r="N978">
        <f t="shared" si="265"/>
        <v>150000</v>
      </c>
      <c r="O978" t="str">
        <f t="shared" si="266"/>
        <v xml:space="preserve"> </v>
      </c>
      <c r="Q978" t="str">
        <f t="shared" si="267"/>
        <v xml:space="preserve"> </v>
      </c>
      <c r="R978" t="str">
        <f t="shared" si="268"/>
        <v xml:space="preserve"> </v>
      </c>
      <c r="S978" t="str">
        <f t="shared" si="269"/>
        <v xml:space="preserve"> </v>
      </c>
      <c r="T978" t="str">
        <f t="shared" si="270"/>
        <v xml:space="preserve"> </v>
      </c>
      <c r="U978" t="str">
        <f t="shared" si="271"/>
        <v xml:space="preserve"> </v>
      </c>
      <c r="V978" t="str">
        <f t="shared" si="272"/>
        <v xml:space="preserve"> </v>
      </c>
      <c r="W978">
        <f t="shared" si="273"/>
        <v>1.9259999999999999</v>
      </c>
      <c r="X978" t="str">
        <f t="shared" si="274"/>
        <v xml:space="preserve"> </v>
      </c>
    </row>
    <row r="979" spans="1:24" x14ac:dyDescent="0.25">
      <c r="A979">
        <v>2700</v>
      </c>
      <c r="B979">
        <v>909</v>
      </c>
      <c r="C979" t="s">
        <v>8319</v>
      </c>
      <c r="D979" t="s">
        <v>8321</v>
      </c>
      <c r="E979" t="s">
        <v>8221</v>
      </c>
      <c r="F979">
        <f t="shared" si="258"/>
        <v>33.666666666666664</v>
      </c>
      <c r="H979" t="str">
        <f t="shared" si="259"/>
        <v xml:space="preserve"> </v>
      </c>
      <c r="I979" t="str">
        <f t="shared" si="260"/>
        <v xml:space="preserve"> </v>
      </c>
      <c r="J979" t="str">
        <f t="shared" si="261"/>
        <v xml:space="preserve"> </v>
      </c>
      <c r="K979" t="str">
        <f t="shared" si="262"/>
        <v xml:space="preserve"> </v>
      </c>
      <c r="L979" t="str">
        <f t="shared" si="263"/>
        <v xml:space="preserve"> </v>
      </c>
      <c r="M979" t="str">
        <f t="shared" si="264"/>
        <v xml:space="preserve"> </v>
      </c>
      <c r="N979">
        <f t="shared" si="265"/>
        <v>2700</v>
      </c>
      <c r="O979" t="str">
        <f t="shared" si="266"/>
        <v xml:space="preserve"> </v>
      </c>
      <c r="Q979" t="str">
        <f t="shared" si="267"/>
        <v xml:space="preserve"> </v>
      </c>
      <c r="R979" t="str">
        <f t="shared" si="268"/>
        <v xml:space="preserve"> </v>
      </c>
      <c r="S979" t="str">
        <f t="shared" si="269"/>
        <v xml:space="preserve"> </v>
      </c>
      <c r="T979" t="str">
        <f t="shared" si="270"/>
        <v xml:space="preserve"> </v>
      </c>
      <c r="U979" t="str">
        <f t="shared" si="271"/>
        <v xml:space="preserve"> </v>
      </c>
      <c r="V979" t="str">
        <f t="shared" si="272"/>
        <v xml:space="preserve"> </v>
      </c>
      <c r="W979">
        <f t="shared" si="273"/>
        <v>33.666666666666664</v>
      </c>
      <c r="X979" t="str">
        <f t="shared" si="274"/>
        <v xml:space="preserve"> </v>
      </c>
    </row>
    <row r="980" spans="1:24" x14ac:dyDescent="0.25">
      <c r="A980">
        <v>172889</v>
      </c>
      <c r="B980">
        <v>97273</v>
      </c>
      <c r="C980" t="s">
        <v>8319</v>
      </c>
      <c r="D980" t="s">
        <v>8321</v>
      </c>
      <c r="E980" t="s">
        <v>8221</v>
      </c>
      <c r="F980">
        <f t="shared" si="258"/>
        <v>56.263267182990241</v>
      </c>
      <c r="H980" t="str">
        <f t="shared" si="259"/>
        <v xml:space="preserve"> </v>
      </c>
      <c r="I980" t="str">
        <f t="shared" si="260"/>
        <v xml:space="preserve"> </v>
      </c>
      <c r="J980" t="str">
        <f t="shared" si="261"/>
        <v xml:space="preserve"> </v>
      </c>
      <c r="K980" t="str">
        <f t="shared" si="262"/>
        <v xml:space="preserve"> </v>
      </c>
      <c r="L980" t="str">
        <f t="shared" si="263"/>
        <v xml:space="preserve"> </v>
      </c>
      <c r="M980" t="str">
        <f t="shared" si="264"/>
        <v xml:space="preserve"> </v>
      </c>
      <c r="N980">
        <f t="shared" si="265"/>
        <v>172889</v>
      </c>
      <c r="O980" t="str">
        <f t="shared" si="266"/>
        <v xml:space="preserve"> </v>
      </c>
      <c r="Q980" t="str">
        <f t="shared" si="267"/>
        <v xml:space="preserve"> </v>
      </c>
      <c r="R980" t="str">
        <f t="shared" si="268"/>
        <v xml:space="preserve"> </v>
      </c>
      <c r="S980" t="str">
        <f t="shared" si="269"/>
        <v xml:space="preserve"> </v>
      </c>
      <c r="T980" t="str">
        <f t="shared" si="270"/>
        <v xml:space="preserve"> </v>
      </c>
      <c r="U980" t="str">
        <f t="shared" si="271"/>
        <v xml:space="preserve"> </v>
      </c>
      <c r="V980" t="str">
        <f t="shared" si="272"/>
        <v xml:space="preserve"> </v>
      </c>
      <c r="W980">
        <f t="shared" si="273"/>
        <v>56.263267182990241</v>
      </c>
      <c r="X980" t="str">
        <f t="shared" si="274"/>
        <v xml:space="preserve"> </v>
      </c>
    </row>
    <row r="981" spans="1:24" x14ac:dyDescent="0.25">
      <c r="A981">
        <v>35000</v>
      </c>
      <c r="B981">
        <v>28986.16</v>
      </c>
      <c r="C981" t="s">
        <v>8319</v>
      </c>
      <c r="D981" t="s">
        <v>8321</v>
      </c>
      <c r="E981" t="s">
        <v>8221</v>
      </c>
      <c r="F981">
        <f t="shared" si="258"/>
        <v>82.817599999999999</v>
      </c>
      <c r="H981" t="str">
        <f t="shared" si="259"/>
        <v xml:space="preserve"> </v>
      </c>
      <c r="I981" t="str">
        <f t="shared" si="260"/>
        <v xml:space="preserve"> </v>
      </c>
      <c r="J981" t="str">
        <f t="shared" si="261"/>
        <v xml:space="preserve"> </v>
      </c>
      <c r="K981" t="str">
        <f t="shared" si="262"/>
        <v xml:space="preserve"> </v>
      </c>
      <c r="L981" t="str">
        <f t="shared" si="263"/>
        <v xml:space="preserve"> </v>
      </c>
      <c r="M981" t="str">
        <f t="shared" si="264"/>
        <v xml:space="preserve"> </v>
      </c>
      <c r="N981">
        <f t="shared" si="265"/>
        <v>35000</v>
      </c>
      <c r="O981" t="str">
        <f t="shared" si="266"/>
        <v xml:space="preserve"> </v>
      </c>
      <c r="Q981" t="str">
        <f t="shared" si="267"/>
        <v xml:space="preserve"> </v>
      </c>
      <c r="R981" t="str">
        <f t="shared" si="268"/>
        <v xml:space="preserve"> </v>
      </c>
      <c r="S981" t="str">
        <f t="shared" si="269"/>
        <v xml:space="preserve"> </v>
      </c>
      <c r="T981" t="str">
        <f t="shared" si="270"/>
        <v xml:space="preserve"> </v>
      </c>
      <c r="U981" t="str">
        <f t="shared" si="271"/>
        <v xml:space="preserve"> </v>
      </c>
      <c r="V981" t="str">
        <f t="shared" si="272"/>
        <v xml:space="preserve"> </v>
      </c>
      <c r="W981">
        <f t="shared" si="273"/>
        <v>82.817599999999999</v>
      </c>
      <c r="X981" t="str">
        <f t="shared" si="274"/>
        <v xml:space="preserve"> </v>
      </c>
    </row>
    <row r="982" spans="1:24" x14ac:dyDescent="0.25">
      <c r="A982">
        <v>10000</v>
      </c>
      <c r="B982">
        <v>1486</v>
      </c>
      <c r="C982" t="s">
        <v>8319</v>
      </c>
      <c r="D982" t="s">
        <v>8321</v>
      </c>
      <c r="E982" t="s">
        <v>8221</v>
      </c>
      <c r="F982">
        <f t="shared" si="258"/>
        <v>14.860000000000001</v>
      </c>
      <c r="H982" t="str">
        <f t="shared" si="259"/>
        <v xml:space="preserve"> </v>
      </c>
      <c r="I982" t="str">
        <f t="shared" si="260"/>
        <v xml:space="preserve"> </v>
      </c>
      <c r="J982" t="str">
        <f t="shared" si="261"/>
        <v xml:space="preserve"> </v>
      </c>
      <c r="K982" t="str">
        <f t="shared" si="262"/>
        <v xml:space="preserve"> </v>
      </c>
      <c r="L982" t="str">
        <f t="shared" si="263"/>
        <v xml:space="preserve"> </v>
      </c>
      <c r="M982" t="str">
        <f t="shared" si="264"/>
        <v xml:space="preserve"> </v>
      </c>
      <c r="N982">
        <f t="shared" si="265"/>
        <v>10000</v>
      </c>
      <c r="O982" t="str">
        <f t="shared" si="266"/>
        <v xml:space="preserve"> </v>
      </c>
      <c r="Q982" t="str">
        <f t="shared" si="267"/>
        <v xml:space="preserve"> </v>
      </c>
      <c r="R982" t="str">
        <f t="shared" si="268"/>
        <v xml:space="preserve"> </v>
      </c>
      <c r="S982" t="str">
        <f t="shared" si="269"/>
        <v xml:space="preserve"> </v>
      </c>
      <c r="T982" t="str">
        <f t="shared" si="270"/>
        <v xml:space="preserve"> </v>
      </c>
      <c r="U982" t="str">
        <f t="shared" si="271"/>
        <v xml:space="preserve"> </v>
      </c>
      <c r="V982" t="str">
        <f t="shared" si="272"/>
        <v xml:space="preserve"> </v>
      </c>
      <c r="W982">
        <f t="shared" si="273"/>
        <v>14.860000000000001</v>
      </c>
      <c r="X982" t="str">
        <f t="shared" si="274"/>
        <v xml:space="preserve"> </v>
      </c>
    </row>
    <row r="983" spans="1:24" x14ac:dyDescent="0.25">
      <c r="A983">
        <v>88888</v>
      </c>
      <c r="B983">
        <v>11</v>
      </c>
      <c r="C983" t="s">
        <v>8319</v>
      </c>
      <c r="D983" t="s">
        <v>8321</v>
      </c>
      <c r="E983" t="s">
        <v>8221</v>
      </c>
      <c r="F983">
        <f t="shared" si="258"/>
        <v>1.2375123751237513E-2</v>
      </c>
      <c r="H983" t="str">
        <f t="shared" si="259"/>
        <v xml:space="preserve"> </v>
      </c>
      <c r="I983" t="str">
        <f t="shared" si="260"/>
        <v xml:space="preserve"> </v>
      </c>
      <c r="J983" t="str">
        <f t="shared" si="261"/>
        <v xml:space="preserve"> </v>
      </c>
      <c r="K983" t="str">
        <f t="shared" si="262"/>
        <v xml:space="preserve"> </v>
      </c>
      <c r="L983" t="str">
        <f t="shared" si="263"/>
        <v xml:space="preserve"> </v>
      </c>
      <c r="M983" t="str">
        <f t="shared" si="264"/>
        <v xml:space="preserve"> </v>
      </c>
      <c r="N983">
        <f t="shared" si="265"/>
        <v>88888</v>
      </c>
      <c r="O983" t="str">
        <f t="shared" si="266"/>
        <v xml:space="preserve"> </v>
      </c>
      <c r="Q983" t="str">
        <f t="shared" si="267"/>
        <v xml:space="preserve"> </v>
      </c>
      <c r="R983" t="str">
        <f t="shared" si="268"/>
        <v xml:space="preserve"> </v>
      </c>
      <c r="S983" t="str">
        <f t="shared" si="269"/>
        <v xml:space="preserve"> </v>
      </c>
      <c r="T983" t="str">
        <f t="shared" si="270"/>
        <v xml:space="preserve"> </v>
      </c>
      <c r="U983" t="str">
        <f t="shared" si="271"/>
        <v xml:space="preserve"> </v>
      </c>
      <c r="V983" t="str">
        <f t="shared" si="272"/>
        <v xml:space="preserve"> </v>
      </c>
      <c r="W983">
        <f t="shared" si="273"/>
        <v>1.2375123751237513E-2</v>
      </c>
      <c r="X983" t="str">
        <f t="shared" si="274"/>
        <v xml:space="preserve"> </v>
      </c>
    </row>
    <row r="984" spans="1:24" x14ac:dyDescent="0.25">
      <c r="A984">
        <v>17500</v>
      </c>
      <c r="B984">
        <v>3</v>
      </c>
      <c r="C984" t="s">
        <v>8319</v>
      </c>
      <c r="D984" t="s">
        <v>8321</v>
      </c>
      <c r="E984" t="s">
        <v>8221</v>
      </c>
      <c r="F984">
        <f t="shared" si="258"/>
        <v>1.7142857142857144E-2</v>
      </c>
      <c r="H984" t="str">
        <f t="shared" si="259"/>
        <v xml:space="preserve"> </v>
      </c>
      <c r="I984" t="str">
        <f t="shared" si="260"/>
        <v xml:space="preserve"> </v>
      </c>
      <c r="J984" t="str">
        <f t="shared" si="261"/>
        <v xml:space="preserve"> </v>
      </c>
      <c r="K984" t="str">
        <f t="shared" si="262"/>
        <v xml:space="preserve"> </v>
      </c>
      <c r="L984" t="str">
        <f t="shared" si="263"/>
        <v xml:space="preserve"> </v>
      </c>
      <c r="M984" t="str">
        <f t="shared" si="264"/>
        <v xml:space="preserve"> </v>
      </c>
      <c r="N984">
        <f t="shared" si="265"/>
        <v>17500</v>
      </c>
      <c r="O984" t="str">
        <f t="shared" si="266"/>
        <v xml:space="preserve"> </v>
      </c>
      <c r="Q984" t="str">
        <f t="shared" si="267"/>
        <v xml:space="preserve"> </v>
      </c>
      <c r="R984" t="str">
        <f t="shared" si="268"/>
        <v xml:space="preserve"> </v>
      </c>
      <c r="S984" t="str">
        <f t="shared" si="269"/>
        <v xml:space="preserve"> </v>
      </c>
      <c r="T984" t="str">
        <f t="shared" si="270"/>
        <v xml:space="preserve"> </v>
      </c>
      <c r="U984" t="str">
        <f t="shared" si="271"/>
        <v xml:space="preserve"> </v>
      </c>
      <c r="V984" t="str">
        <f t="shared" si="272"/>
        <v xml:space="preserve"> </v>
      </c>
      <c r="W984">
        <f t="shared" si="273"/>
        <v>1.7142857142857144E-2</v>
      </c>
      <c r="X984" t="str">
        <f t="shared" si="274"/>
        <v xml:space="preserve"> </v>
      </c>
    </row>
    <row r="985" spans="1:24" x14ac:dyDescent="0.25">
      <c r="A985">
        <v>104219</v>
      </c>
      <c r="B985">
        <v>30751</v>
      </c>
      <c r="C985" t="s">
        <v>8319</v>
      </c>
      <c r="D985" t="s">
        <v>8321</v>
      </c>
      <c r="E985" t="s">
        <v>8221</v>
      </c>
      <c r="F985">
        <f t="shared" si="258"/>
        <v>29.506136117214709</v>
      </c>
      <c r="H985" t="str">
        <f t="shared" si="259"/>
        <v xml:space="preserve"> </v>
      </c>
      <c r="I985" t="str">
        <f t="shared" si="260"/>
        <v xml:space="preserve"> </v>
      </c>
      <c r="J985" t="str">
        <f t="shared" si="261"/>
        <v xml:space="preserve"> </v>
      </c>
      <c r="K985" t="str">
        <f t="shared" si="262"/>
        <v xml:space="preserve"> </v>
      </c>
      <c r="L985" t="str">
        <f t="shared" si="263"/>
        <v xml:space="preserve"> </v>
      </c>
      <c r="M985" t="str">
        <f t="shared" si="264"/>
        <v xml:space="preserve"> </v>
      </c>
      <c r="N985">
        <f t="shared" si="265"/>
        <v>104219</v>
      </c>
      <c r="O985" t="str">
        <f t="shared" si="266"/>
        <v xml:space="preserve"> </v>
      </c>
      <c r="Q985" t="str">
        <f t="shared" si="267"/>
        <v xml:space="preserve"> </v>
      </c>
      <c r="R985" t="str">
        <f t="shared" si="268"/>
        <v xml:space="preserve"> </v>
      </c>
      <c r="S985" t="str">
        <f t="shared" si="269"/>
        <v xml:space="preserve"> </v>
      </c>
      <c r="T985" t="str">
        <f t="shared" si="270"/>
        <v xml:space="preserve"> </v>
      </c>
      <c r="U985" t="str">
        <f t="shared" si="271"/>
        <v xml:space="preserve"> </v>
      </c>
      <c r="V985" t="str">
        <f t="shared" si="272"/>
        <v xml:space="preserve"> </v>
      </c>
      <c r="W985">
        <f t="shared" si="273"/>
        <v>29.506136117214709</v>
      </c>
      <c r="X985" t="str">
        <f t="shared" si="274"/>
        <v xml:space="preserve"> </v>
      </c>
    </row>
    <row r="986" spans="1:24" x14ac:dyDescent="0.25">
      <c r="A986">
        <v>10000</v>
      </c>
      <c r="B986">
        <v>106</v>
      </c>
      <c r="C986" t="s">
        <v>8319</v>
      </c>
      <c r="D986" t="s">
        <v>8321</v>
      </c>
      <c r="E986" t="s">
        <v>8221</v>
      </c>
      <c r="F986">
        <f t="shared" si="258"/>
        <v>1.06</v>
      </c>
      <c r="H986" t="str">
        <f t="shared" si="259"/>
        <v xml:space="preserve"> </v>
      </c>
      <c r="I986" t="str">
        <f t="shared" si="260"/>
        <v xml:space="preserve"> </v>
      </c>
      <c r="J986" t="str">
        <f t="shared" si="261"/>
        <v xml:space="preserve"> </v>
      </c>
      <c r="K986" t="str">
        <f t="shared" si="262"/>
        <v xml:space="preserve"> </v>
      </c>
      <c r="L986" t="str">
        <f t="shared" si="263"/>
        <v xml:space="preserve"> </v>
      </c>
      <c r="M986" t="str">
        <f t="shared" si="264"/>
        <v xml:space="preserve"> </v>
      </c>
      <c r="N986">
        <f t="shared" si="265"/>
        <v>10000</v>
      </c>
      <c r="O986" t="str">
        <f t="shared" si="266"/>
        <v xml:space="preserve"> </v>
      </c>
      <c r="Q986" t="str">
        <f t="shared" si="267"/>
        <v xml:space="preserve"> </v>
      </c>
      <c r="R986" t="str">
        <f t="shared" si="268"/>
        <v xml:space="preserve"> </v>
      </c>
      <c r="S986" t="str">
        <f t="shared" si="269"/>
        <v xml:space="preserve"> </v>
      </c>
      <c r="T986" t="str">
        <f t="shared" si="270"/>
        <v xml:space="preserve"> </v>
      </c>
      <c r="U986" t="str">
        <f t="shared" si="271"/>
        <v xml:space="preserve"> </v>
      </c>
      <c r="V986" t="str">
        <f t="shared" si="272"/>
        <v xml:space="preserve"> </v>
      </c>
      <c r="W986">
        <f t="shared" si="273"/>
        <v>1.06</v>
      </c>
      <c r="X986" t="str">
        <f t="shared" si="274"/>
        <v xml:space="preserve"> </v>
      </c>
    </row>
    <row r="987" spans="1:24" x14ac:dyDescent="0.25">
      <c r="A987">
        <v>30000</v>
      </c>
      <c r="B987">
        <v>1888</v>
      </c>
      <c r="C987" t="s">
        <v>8319</v>
      </c>
      <c r="D987" t="s">
        <v>8321</v>
      </c>
      <c r="E987" t="s">
        <v>8221</v>
      </c>
      <c r="F987">
        <f t="shared" si="258"/>
        <v>6.293333333333333</v>
      </c>
      <c r="H987" t="str">
        <f t="shared" si="259"/>
        <v xml:space="preserve"> </v>
      </c>
      <c r="I987" t="str">
        <f t="shared" si="260"/>
        <v xml:space="preserve"> </v>
      </c>
      <c r="J987" t="str">
        <f t="shared" si="261"/>
        <v xml:space="preserve"> </v>
      </c>
      <c r="K987" t="str">
        <f t="shared" si="262"/>
        <v xml:space="preserve"> </v>
      </c>
      <c r="L987" t="str">
        <f t="shared" si="263"/>
        <v xml:space="preserve"> </v>
      </c>
      <c r="M987" t="str">
        <f t="shared" si="264"/>
        <v xml:space="preserve"> </v>
      </c>
      <c r="N987">
        <f t="shared" si="265"/>
        <v>30000</v>
      </c>
      <c r="O987" t="str">
        <f t="shared" si="266"/>
        <v xml:space="preserve"> </v>
      </c>
      <c r="Q987" t="str">
        <f t="shared" si="267"/>
        <v xml:space="preserve"> </v>
      </c>
      <c r="R987" t="str">
        <f t="shared" si="268"/>
        <v xml:space="preserve"> </v>
      </c>
      <c r="S987" t="str">
        <f t="shared" si="269"/>
        <v xml:space="preserve"> </v>
      </c>
      <c r="T987" t="str">
        <f t="shared" si="270"/>
        <v xml:space="preserve"> </v>
      </c>
      <c r="U987" t="str">
        <f t="shared" si="271"/>
        <v xml:space="preserve"> </v>
      </c>
      <c r="V987" t="str">
        <f t="shared" si="272"/>
        <v xml:space="preserve"> </v>
      </c>
      <c r="W987">
        <f t="shared" si="273"/>
        <v>6.293333333333333</v>
      </c>
      <c r="X987" t="str">
        <f t="shared" si="274"/>
        <v xml:space="preserve"> </v>
      </c>
    </row>
    <row r="988" spans="1:24" x14ac:dyDescent="0.25">
      <c r="A988">
        <v>20000</v>
      </c>
      <c r="B988">
        <v>2550</v>
      </c>
      <c r="C988" t="s">
        <v>8319</v>
      </c>
      <c r="D988" t="s">
        <v>8321</v>
      </c>
      <c r="E988" t="s">
        <v>8221</v>
      </c>
      <c r="F988">
        <f t="shared" si="258"/>
        <v>12.75</v>
      </c>
      <c r="H988" t="str">
        <f t="shared" si="259"/>
        <v xml:space="preserve"> </v>
      </c>
      <c r="I988" t="str">
        <f t="shared" si="260"/>
        <v xml:space="preserve"> </v>
      </c>
      <c r="J988" t="str">
        <f t="shared" si="261"/>
        <v xml:space="preserve"> </v>
      </c>
      <c r="K988" t="str">
        <f t="shared" si="262"/>
        <v xml:space="preserve"> </v>
      </c>
      <c r="L988" t="str">
        <f t="shared" si="263"/>
        <v xml:space="preserve"> </v>
      </c>
      <c r="M988" t="str">
        <f t="shared" si="264"/>
        <v xml:space="preserve"> </v>
      </c>
      <c r="N988">
        <f t="shared" si="265"/>
        <v>20000</v>
      </c>
      <c r="O988" t="str">
        <f t="shared" si="266"/>
        <v xml:space="preserve"> </v>
      </c>
      <c r="Q988" t="str">
        <f t="shared" si="267"/>
        <v xml:space="preserve"> </v>
      </c>
      <c r="R988" t="str">
        <f t="shared" si="268"/>
        <v xml:space="preserve"> </v>
      </c>
      <c r="S988" t="str">
        <f t="shared" si="269"/>
        <v xml:space="preserve"> </v>
      </c>
      <c r="T988" t="str">
        <f t="shared" si="270"/>
        <v xml:space="preserve"> </v>
      </c>
      <c r="U988" t="str">
        <f t="shared" si="271"/>
        <v xml:space="preserve"> </v>
      </c>
      <c r="V988" t="str">
        <f t="shared" si="272"/>
        <v xml:space="preserve"> </v>
      </c>
      <c r="W988">
        <f t="shared" si="273"/>
        <v>12.75</v>
      </c>
      <c r="X988" t="str">
        <f t="shared" si="274"/>
        <v xml:space="preserve"> </v>
      </c>
    </row>
    <row r="989" spans="1:24" x14ac:dyDescent="0.25">
      <c r="A989">
        <v>50000</v>
      </c>
      <c r="B989">
        <v>6610</v>
      </c>
      <c r="C989" t="s">
        <v>8319</v>
      </c>
      <c r="D989" t="s">
        <v>8321</v>
      </c>
      <c r="E989" t="s">
        <v>8221</v>
      </c>
      <c r="F989">
        <f t="shared" si="258"/>
        <v>13.22</v>
      </c>
      <c r="H989" t="str">
        <f t="shared" si="259"/>
        <v xml:space="preserve"> </v>
      </c>
      <c r="I989" t="str">
        <f t="shared" si="260"/>
        <v xml:space="preserve"> </v>
      </c>
      <c r="J989" t="str">
        <f t="shared" si="261"/>
        <v xml:space="preserve"> </v>
      </c>
      <c r="K989" t="str">
        <f t="shared" si="262"/>
        <v xml:space="preserve"> </v>
      </c>
      <c r="L989" t="str">
        <f t="shared" si="263"/>
        <v xml:space="preserve"> </v>
      </c>
      <c r="M989" t="str">
        <f t="shared" si="264"/>
        <v xml:space="preserve"> </v>
      </c>
      <c r="N989">
        <f t="shared" si="265"/>
        <v>50000</v>
      </c>
      <c r="O989" t="str">
        <f t="shared" si="266"/>
        <v xml:space="preserve"> </v>
      </c>
      <c r="Q989" t="str">
        <f t="shared" si="267"/>
        <v xml:space="preserve"> </v>
      </c>
      <c r="R989" t="str">
        <f t="shared" si="268"/>
        <v xml:space="preserve"> </v>
      </c>
      <c r="S989" t="str">
        <f t="shared" si="269"/>
        <v xml:space="preserve"> </v>
      </c>
      <c r="T989" t="str">
        <f t="shared" si="270"/>
        <v xml:space="preserve"> </v>
      </c>
      <c r="U989" t="str">
        <f t="shared" si="271"/>
        <v xml:space="preserve"> </v>
      </c>
      <c r="V989" t="str">
        <f t="shared" si="272"/>
        <v xml:space="preserve"> </v>
      </c>
      <c r="W989">
        <f t="shared" si="273"/>
        <v>13.22</v>
      </c>
      <c r="X989" t="str">
        <f t="shared" si="274"/>
        <v xml:space="preserve"> </v>
      </c>
    </row>
    <row r="990" spans="1:24" x14ac:dyDescent="0.25">
      <c r="A990">
        <v>5000</v>
      </c>
      <c r="B990">
        <v>0</v>
      </c>
      <c r="C990" t="s">
        <v>8319</v>
      </c>
      <c r="D990" t="s">
        <v>8321</v>
      </c>
      <c r="E990" t="s">
        <v>8221</v>
      </c>
      <c r="F990">
        <f t="shared" si="258"/>
        <v>0</v>
      </c>
      <c r="H990" t="str">
        <f t="shared" si="259"/>
        <v xml:space="preserve"> </v>
      </c>
      <c r="I990" t="str">
        <f t="shared" si="260"/>
        <v xml:space="preserve"> </v>
      </c>
      <c r="J990" t="str">
        <f t="shared" si="261"/>
        <v xml:space="preserve"> </v>
      </c>
      <c r="K990" t="str">
        <f t="shared" si="262"/>
        <v xml:space="preserve"> </v>
      </c>
      <c r="L990" t="str">
        <f t="shared" si="263"/>
        <v xml:space="preserve"> </v>
      </c>
      <c r="M990" t="str">
        <f t="shared" si="264"/>
        <v xml:space="preserve"> </v>
      </c>
      <c r="N990">
        <f t="shared" si="265"/>
        <v>5000</v>
      </c>
      <c r="O990" t="str">
        <f t="shared" si="266"/>
        <v xml:space="preserve"> </v>
      </c>
      <c r="Q990" t="str">
        <f t="shared" si="267"/>
        <v xml:space="preserve"> </v>
      </c>
      <c r="R990" t="str">
        <f t="shared" si="268"/>
        <v xml:space="preserve"> </v>
      </c>
      <c r="S990" t="str">
        <f t="shared" si="269"/>
        <v xml:space="preserve"> </v>
      </c>
      <c r="T990" t="str">
        <f t="shared" si="270"/>
        <v xml:space="preserve"> </v>
      </c>
      <c r="U990" t="str">
        <f t="shared" si="271"/>
        <v xml:space="preserve"> </v>
      </c>
      <c r="V990" t="str">
        <f t="shared" si="272"/>
        <v xml:space="preserve"> </v>
      </c>
      <c r="W990">
        <f t="shared" si="273"/>
        <v>0</v>
      </c>
      <c r="X990" t="str">
        <f t="shared" si="274"/>
        <v xml:space="preserve"> </v>
      </c>
    </row>
    <row r="991" spans="1:24" x14ac:dyDescent="0.25">
      <c r="A991">
        <v>10000</v>
      </c>
      <c r="B991">
        <v>1677</v>
      </c>
      <c r="C991" t="s">
        <v>8319</v>
      </c>
      <c r="D991" t="s">
        <v>8321</v>
      </c>
      <c r="E991" t="s">
        <v>8221</v>
      </c>
      <c r="F991">
        <f t="shared" si="258"/>
        <v>16.77</v>
      </c>
      <c r="H991" t="str">
        <f t="shared" si="259"/>
        <v xml:space="preserve"> </v>
      </c>
      <c r="I991" t="str">
        <f t="shared" si="260"/>
        <v xml:space="preserve"> </v>
      </c>
      <c r="J991" t="str">
        <f t="shared" si="261"/>
        <v xml:space="preserve"> </v>
      </c>
      <c r="K991" t="str">
        <f t="shared" si="262"/>
        <v xml:space="preserve"> </v>
      </c>
      <c r="L991" t="str">
        <f t="shared" si="263"/>
        <v xml:space="preserve"> </v>
      </c>
      <c r="M991" t="str">
        <f t="shared" si="264"/>
        <v xml:space="preserve"> </v>
      </c>
      <c r="N991">
        <f t="shared" si="265"/>
        <v>10000</v>
      </c>
      <c r="O991" t="str">
        <f t="shared" si="266"/>
        <v xml:space="preserve"> </v>
      </c>
      <c r="Q991" t="str">
        <f t="shared" si="267"/>
        <v xml:space="preserve"> </v>
      </c>
      <c r="R991" t="str">
        <f t="shared" si="268"/>
        <v xml:space="preserve"> </v>
      </c>
      <c r="S991" t="str">
        <f t="shared" si="269"/>
        <v xml:space="preserve"> </v>
      </c>
      <c r="T991" t="str">
        <f t="shared" si="270"/>
        <v xml:space="preserve"> </v>
      </c>
      <c r="U991" t="str">
        <f t="shared" si="271"/>
        <v xml:space="preserve"> </v>
      </c>
      <c r="V991" t="str">
        <f t="shared" si="272"/>
        <v xml:space="preserve"> </v>
      </c>
      <c r="W991">
        <f t="shared" si="273"/>
        <v>16.77</v>
      </c>
      <c r="X991" t="str">
        <f t="shared" si="274"/>
        <v xml:space="preserve"> </v>
      </c>
    </row>
    <row r="992" spans="1:24" x14ac:dyDescent="0.25">
      <c r="A992">
        <v>25000</v>
      </c>
      <c r="B992">
        <v>26</v>
      </c>
      <c r="C992" t="s">
        <v>8319</v>
      </c>
      <c r="D992" t="s">
        <v>8321</v>
      </c>
      <c r="E992" t="s">
        <v>8221</v>
      </c>
      <c r="F992">
        <f t="shared" si="258"/>
        <v>0.104</v>
      </c>
      <c r="H992" t="str">
        <f t="shared" si="259"/>
        <v xml:space="preserve"> </v>
      </c>
      <c r="I992" t="str">
        <f t="shared" si="260"/>
        <v xml:space="preserve"> </v>
      </c>
      <c r="J992" t="str">
        <f t="shared" si="261"/>
        <v xml:space="preserve"> </v>
      </c>
      <c r="K992" t="str">
        <f t="shared" si="262"/>
        <v xml:space="preserve"> </v>
      </c>
      <c r="L992" t="str">
        <f t="shared" si="263"/>
        <v xml:space="preserve"> </v>
      </c>
      <c r="M992" t="str">
        <f t="shared" si="264"/>
        <v xml:space="preserve"> </v>
      </c>
      <c r="N992">
        <f t="shared" si="265"/>
        <v>25000</v>
      </c>
      <c r="O992" t="str">
        <f t="shared" si="266"/>
        <v xml:space="preserve"> </v>
      </c>
      <c r="Q992" t="str">
        <f t="shared" si="267"/>
        <v xml:space="preserve"> </v>
      </c>
      <c r="R992" t="str">
        <f t="shared" si="268"/>
        <v xml:space="preserve"> </v>
      </c>
      <c r="S992" t="str">
        <f t="shared" si="269"/>
        <v xml:space="preserve"> </v>
      </c>
      <c r="T992" t="str">
        <f t="shared" si="270"/>
        <v xml:space="preserve"> </v>
      </c>
      <c r="U992" t="str">
        <f t="shared" si="271"/>
        <v xml:space="preserve"> </v>
      </c>
      <c r="V992" t="str">
        <f t="shared" si="272"/>
        <v xml:space="preserve"> </v>
      </c>
      <c r="W992">
        <f t="shared" si="273"/>
        <v>0.104</v>
      </c>
      <c r="X992" t="str">
        <f t="shared" si="274"/>
        <v xml:space="preserve"> </v>
      </c>
    </row>
    <row r="993" spans="1:24" x14ac:dyDescent="0.25">
      <c r="A993">
        <v>5000</v>
      </c>
      <c r="B993">
        <v>212</v>
      </c>
      <c r="C993" t="s">
        <v>8319</v>
      </c>
      <c r="D993" t="s">
        <v>8321</v>
      </c>
      <c r="E993" t="s">
        <v>8221</v>
      </c>
      <c r="F993">
        <f t="shared" si="258"/>
        <v>4.24</v>
      </c>
      <c r="H993" t="str">
        <f t="shared" si="259"/>
        <v xml:space="preserve"> </v>
      </c>
      <c r="I993" t="str">
        <f t="shared" si="260"/>
        <v xml:space="preserve"> </v>
      </c>
      <c r="J993" t="str">
        <f t="shared" si="261"/>
        <v xml:space="preserve"> </v>
      </c>
      <c r="K993" t="str">
        <f t="shared" si="262"/>
        <v xml:space="preserve"> </v>
      </c>
      <c r="L993" t="str">
        <f t="shared" si="263"/>
        <v xml:space="preserve"> </v>
      </c>
      <c r="M993" t="str">
        <f t="shared" si="264"/>
        <v xml:space="preserve"> </v>
      </c>
      <c r="N993">
        <f t="shared" si="265"/>
        <v>5000</v>
      </c>
      <c r="O993" t="str">
        <f t="shared" si="266"/>
        <v xml:space="preserve"> </v>
      </c>
      <c r="Q993" t="str">
        <f t="shared" si="267"/>
        <v xml:space="preserve"> </v>
      </c>
      <c r="R993" t="str">
        <f t="shared" si="268"/>
        <v xml:space="preserve"> </v>
      </c>
      <c r="S993" t="str">
        <f t="shared" si="269"/>
        <v xml:space="preserve"> </v>
      </c>
      <c r="T993" t="str">
        <f t="shared" si="270"/>
        <v xml:space="preserve"> </v>
      </c>
      <c r="U993" t="str">
        <f t="shared" si="271"/>
        <v xml:space="preserve"> </v>
      </c>
      <c r="V993" t="str">
        <f t="shared" si="272"/>
        <v xml:space="preserve"> </v>
      </c>
      <c r="W993">
        <f t="shared" si="273"/>
        <v>4.24</v>
      </c>
      <c r="X993" t="str">
        <f t="shared" si="274"/>
        <v xml:space="preserve"> </v>
      </c>
    </row>
    <row r="994" spans="1:24" x14ac:dyDescent="0.25">
      <c r="A994">
        <v>100000</v>
      </c>
      <c r="B994">
        <v>467</v>
      </c>
      <c r="C994" t="s">
        <v>8319</v>
      </c>
      <c r="D994" t="s">
        <v>8321</v>
      </c>
      <c r="E994" t="s">
        <v>8221</v>
      </c>
      <c r="F994">
        <f t="shared" si="258"/>
        <v>0.46699999999999997</v>
      </c>
      <c r="H994" t="str">
        <f t="shared" si="259"/>
        <v xml:space="preserve"> </v>
      </c>
      <c r="I994" t="str">
        <f t="shared" si="260"/>
        <v xml:space="preserve"> </v>
      </c>
      <c r="J994" t="str">
        <f t="shared" si="261"/>
        <v xml:space="preserve"> </v>
      </c>
      <c r="K994" t="str">
        <f t="shared" si="262"/>
        <v xml:space="preserve"> </v>
      </c>
      <c r="L994" t="str">
        <f t="shared" si="263"/>
        <v xml:space="preserve"> </v>
      </c>
      <c r="M994" t="str">
        <f t="shared" si="264"/>
        <v xml:space="preserve"> </v>
      </c>
      <c r="N994">
        <f t="shared" si="265"/>
        <v>100000</v>
      </c>
      <c r="O994" t="str">
        <f t="shared" si="266"/>
        <v xml:space="preserve"> </v>
      </c>
      <c r="Q994" t="str">
        <f t="shared" si="267"/>
        <v xml:space="preserve"> </v>
      </c>
      <c r="R994" t="str">
        <f t="shared" si="268"/>
        <v xml:space="preserve"> </v>
      </c>
      <c r="S994" t="str">
        <f t="shared" si="269"/>
        <v xml:space="preserve"> </v>
      </c>
      <c r="T994" t="str">
        <f t="shared" si="270"/>
        <v xml:space="preserve"> </v>
      </c>
      <c r="U994" t="str">
        <f t="shared" si="271"/>
        <v xml:space="preserve"> </v>
      </c>
      <c r="V994" t="str">
        <f t="shared" si="272"/>
        <v xml:space="preserve"> </v>
      </c>
      <c r="W994">
        <f t="shared" si="273"/>
        <v>0.46699999999999997</v>
      </c>
      <c r="X994" t="str">
        <f t="shared" si="274"/>
        <v xml:space="preserve"> </v>
      </c>
    </row>
    <row r="995" spans="1:24" x14ac:dyDescent="0.25">
      <c r="A995">
        <v>70000</v>
      </c>
      <c r="B995">
        <v>17561</v>
      </c>
      <c r="C995" t="s">
        <v>8319</v>
      </c>
      <c r="D995" t="s">
        <v>8321</v>
      </c>
      <c r="E995" t="s">
        <v>8221</v>
      </c>
      <c r="F995">
        <f t="shared" si="258"/>
        <v>25.087142857142858</v>
      </c>
      <c r="H995" t="str">
        <f t="shared" si="259"/>
        <v xml:space="preserve"> </v>
      </c>
      <c r="I995" t="str">
        <f t="shared" si="260"/>
        <v xml:space="preserve"> </v>
      </c>
      <c r="J995" t="str">
        <f t="shared" si="261"/>
        <v xml:space="preserve"> </v>
      </c>
      <c r="K995" t="str">
        <f t="shared" si="262"/>
        <v xml:space="preserve"> </v>
      </c>
      <c r="L995" t="str">
        <f t="shared" si="263"/>
        <v xml:space="preserve"> </v>
      </c>
      <c r="M995" t="str">
        <f t="shared" si="264"/>
        <v xml:space="preserve"> </v>
      </c>
      <c r="N995">
        <f t="shared" si="265"/>
        <v>70000</v>
      </c>
      <c r="O995" t="str">
        <f t="shared" si="266"/>
        <v xml:space="preserve"> </v>
      </c>
      <c r="Q995" t="str">
        <f t="shared" si="267"/>
        <v xml:space="preserve"> </v>
      </c>
      <c r="R995" t="str">
        <f t="shared" si="268"/>
        <v xml:space="preserve"> </v>
      </c>
      <c r="S995" t="str">
        <f t="shared" si="269"/>
        <v xml:space="preserve"> </v>
      </c>
      <c r="T995" t="str">
        <f t="shared" si="270"/>
        <v xml:space="preserve"> </v>
      </c>
      <c r="U995" t="str">
        <f t="shared" si="271"/>
        <v xml:space="preserve"> </v>
      </c>
      <c r="V995" t="str">
        <f t="shared" si="272"/>
        <v xml:space="preserve"> </v>
      </c>
      <c r="W995">
        <f t="shared" si="273"/>
        <v>25.087142857142858</v>
      </c>
      <c r="X995" t="str">
        <f t="shared" si="274"/>
        <v xml:space="preserve"> </v>
      </c>
    </row>
    <row r="996" spans="1:24" x14ac:dyDescent="0.25">
      <c r="A996">
        <v>200000</v>
      </c>
      <c r="B996">
        <v>4669</v>
      </c>
      <c r="C996" t="s">
        <v>8319</v>
      </c>
      <c r="D996" t="s">
        <v>8321</v>
      </c>
      <c r="E996" t="s">
        <v>8221</v>
      </c>
      <c r="F996">
        <f t="shared" si="258"/>
        <v>2.3345000000000002</v>
      </c>
      <c r="H996" t="str">
        <f t="shared" si="259"/>
        <v xml:space="preserve"> </v>
      </c>
      <c r="I996" t="str">
        <f t="shared" si="260"/>
        <v xml:space="preserve"> </v>
      </c>
      <c r="J996" t="str">
        <f t="shared" si="261"/>
        <v xml:space="preserve"> </v>
      </c>
      <c r="K996" t="str">
        <f t="shared" si="262"/>
        <v xml:space="preserve"> </v>
      </c>
      <c r="L996" t="str">
        <f t="shared" si="263"/>
        <v xml:space="preserve"> </v>
      </c>
      <c r="M996" t="str">
        <f t="shared" si="264"/>
        <v xml:space="preserve"> </v>
      </c>
      <c r="N996">
        <f t="shared" si="265"/>
        <v>200000</v>
      </c>
      <c r="O996" t="str">
        <f t="shared" si="266"/>
        <v xml:space="preserve"> </v>
      </c>
      <c r="Q996" t="str">
        <f t="shared" si="267"/>
        <v xml:space="preserve"> </v>
      </c>
      <c r="R996" t="str">
        <f t="shared" si="268"/>
        <v xml:space="preserve"> </v>
      </c>
      <c r="S996" t="str">
        <f t="shared" si="269"/>
        <v xml:space="preserve"> </v>
      </c>
      <c r="T996" t="str">
        <f t="shared" si="270"/>
        <v xml:space="preserve"> </v>
      </c>
      <c r="U996" t="str">
        <f t="shared" si="271"/>
        <v xml:space="preserve"> </v>
      </c>
      <c r="V996" t="str">
        <f t="shared" si="272"/>
        <v xml:space="preserve"> </v>
      </c>
      <c r="W996">
        <f t="shared" si="273"/>
        <v>2.3345000000000002</v>
      </c>
      <c r="X996" t="str">
        <f t="shared" si="274"/>
        <v xml:space="preserve"> </v>
      </c>
    </row>
    <row r="997" spans="1:24" x14ac:dyDescent="0.25">
      <c r="A997">
        <v>10000</v>
      </c>
      <c r="B997">
        <v>726</v>
      </c>
      <c r="C997" t="s">
        <v>8319</v>
      </c>
      <c r="D997" t="s">
        <v>8321</v>
      </c>
      <c r="E997" t="s">
        <v>8221</v>
      </c>
      <c r="F997">
        <f t="shared" si="258"/>
        <v>7.26</v>
      </c>
      <c r="H997" t="str">
        <f t="shared" si="259"/>
        <v xml:space="preserve"> </v>
      </c>
      <c r="I997" t="str">
        <f t="shared" si="260"/>
        <v xml:space="preserve"> </v>
      </c>
      <c r="J997" t="str">
        <f t="shared" si="261"/>
        <v xml:space="preserve"> </v>
      </c>
      <c r="K997" t="str">
        <f t="shared" si="262"/>
        <v xml:space="preserve"> </v>
      </c>
      <c r="L997" t="str">
        <f t="shared" si="263"/>
        <v xml:space="preserve"> </v>
      </c>
      <c r="M997" t="str">
        <f t="shared" si="264"/>
        <v xml:space="preserve"> </v>
      </c>
      <c r="N997">
        <f t="shared" si="265"/>
        <v>10000</v>
      </c>
      <c r="O997" t="str">
        <f t="shared" si="266"/>
        <v xml:space="preserve"> </v>
      </c>
      <c r="Q997" t="str">
        <f t="shared" si="267"/>
        <v xml:space="preserve"> </v>
      </c>
      <c r="R997" t="str">
        <f t="shared" si="268"/>
        <v xml:space="preserve"> </v>
      </c>
      <c r="S997" t="str">
        <f t="shared" si="269"/>
        <v xml:space="preserve"> </v>
      </c>
      <c r="T997" t="str">
        <f t="shared" si="270"/>
        <v xml:space="preserve"> </v>
      </c>
      <c r="U997" t="str">
        <f t="shared" si="271"/>
        <v xml:space="preserve"> </v>
      </c>
      <c r="V997" t="str">
        <f t="shared" si="272"/>
        <v xml:space="preserve"> </v>
      </c>
      <c r="W997">
        <f t="shared" si="273"/>
        <v>7.26</v>
      </c>
      <c r="X997" t="str">
        <f t="shared" si="274"/>
        <v xml:space="preserve"> </v>
      </c>
    </row>
    <row r="998" spans="1:24" x14ac:dyDescent="0.25">
      <c r="A998">
        <v>4000</v>
      </c>
      <c r="B998">
        <v>65</v>
      </c>
      <c r="C998" t="s">
        <v>8319</v>
      </c>
      <c r="D998" t="s">
        <v>8321</v>
      </c>
      <c r="E998" t="s">
        <v>8221</v>
      </c>
      <c r="F998">
        <f t="shared" si="258"/>
        <v>1.625</v>
      </c>
      <c r="H998" t="str">
        <f t="shared" si="259"/>
        <v xml:space="preserve"> </v>
      </c>
      <c r="I998" t="str">
        <f t="shared" si="260"/>
        <v xml:space="preserve"> </v>
      </c>
      <c r="J998" t="str">
        <f t="shared" si="261"/>
        <v xml:space="preserve"> </v>
      </c>
      <c r="K998" t="str">
        <f t="shared" si="262"/>
        <v xml:space="preserve"> </v>
      </c>
      <c r="L998" t="str">
        <f t="shared" si="263"/>
        <v xml:space="preserve"> </v>
      </c>
      <c r="M998" t="str">
        <f t="shared" si="264"/>
        <v xml:space="preserve"> </v>
      </c>
      <c r="N998">
        <f t="shared" si="265"/>
        <v>4000</v>
      </c>
      <c r="O998" t="str">
        <f t="shared" si="266"/>
        <v xml:space="preserve"> </v>
      </c>
      <c r="Q998" t="str">
        <f t="shared" si="267"/>
        <v xml:space="preserve"> </v>
      </c>
      <c r="R998" t="str">
        <f t="shared" si="268"/>
        <v xml:space="preserve"> </v>
      </c>
      <c r="S998" t="str">
        <f t="shared" si="269"/>
        <v xml:space="preserve"> </v>
      </c>
      <c r="T998" t="str">
        <f t="shared" si="270"/>
        <v xml:space="preserve"> </v>
      </c>
      <c r="U998" t="str">
        <f t="shared" si="271"/>
        <v xml:space="preserve"> </v>
      </c>
      <c r="V998" t="str">
        <f t="shared" si="272"/>
        <v xml:space="preserve"> </v>
      </c>
      <c r="W998">
        <f t="shared" si="273"/>
        <v>1.625</v>
      </c>
      <c r="X998" t="str">
        <f t="shared" si="274"/>
        <v xml:space="preserve"> </v>
      </c>
    </row>
    <row r="999" spans="1:24" x14ac:dyDescent="0.25">
      <c r="A999">
        <v>5000</v>
      </c>
      <c r="B999">
        <v>65</v>
      </c>
      <c r="C999" t="s">
        <v>8319</v>
      </c>
      <c r="D999" t="s">
        <v>8321</v>
      </c>
      <c r="E999" t="s">
        <v>8221</v>
      </c>
      <c r="F999">
        <f t="shared" si="258"/>
        <v>1.3</v>
      </c>
      <c r="H999" t="str">
        <f t="shared" si="259"/>
        <v xml:space="preserve"> </v>
      </c>
      <c r="I999" t="str">
        <f t="shared" si="260"/>
        <v xml:space="preserve"> </v>
      </c>
      <c r="J999" t="str">
        <f t="shared" si="261"/>
        <v xml:space="preserve"> </v>
      </c>
      <c r="K999" t="str">
        <f t="shared" si="262"/>
        <v xml:space="preserve"> </v>
      </c>
      <c r="L999" t="str">
        <f t="shared" si="263"/>
        <v xml:space="preserve"> </v>
      </c>
      <c r="M999" t="str">
        <f t="shared" si="264"/>
        <v xml:space="preserve"> </v>
      </c>
      <c r="N999">
        <f t="shared" si="265"/>
        <v>5000</v>
      </c>
      <c r="O999" t="str">
        <f t="shared" si="266"/>
        <v xml:space="preserve"> </v>
      </c>
      <c r="Q999" t="str">
        <f t="shared" si="267"/>
        <v xml:space="preserve"> </v>
      </c>
      <c r="R999" t="str">
        <f t="shared" si="268"/>
        <v xml:space="preserve"> </v>
      </c>
      <c r="S999" t="str">
        <f t="shared" si="269"/>
        <v xml:space="preserve"> </v>
      </c>
      <c r="T999" t="str">
        <f t="shared" si="270"/>
        <v xml:space="preserve"> </v>
      </c>
      <c r="U999" t="str">
        <f t="shared" si="271"/>
        <v xml:space="preserve"> </v>
      </c>
      <c r="V999" t="str">
        <f t="shared" si="272"/>
        <v xml:space="preserve"> </v>
      </c>
      <c r="W999">
        <f t="shared" si="273"/>
        <v>1.3</v>
      </c>
      <c r="X999" t="str">
        <f t="shared" si="274"/>
        <v xml:space="preserve"> </v>
      </c>
    </row>
    <row r="1000" spans="1:24" x14ac:dyDescent="0.25">
      <c r="A1000">
        <v>60000</v>
      </c>
      <c r="B1000">
        <v>35135</v>
      </c>
      <c r="C1000" t="s">
        <v>8319</v>
      </c>
      <c r="D1000" t="s">
        <v>8321</v>
      </c>
      <c r="E1000" t="s">
        <v>8221</v>
      </c>
      <c r="F1000">
        <f t="shared" si="258"/>
        <v>58.558333333333337</v>
      </c>
      <c r="H1000" t="str">
        <f t="shared" si="259"/>
        <v xml:space="preserve"> </v>
      </c>
      <c r="I1000" t="str">
        <f t="shared" si="260"/>
        <v xml:space="preserve"> </v>
      </c>
      <c r="J1000" t="str">
        <f t="shared" si="261"/>
        <v xml:space="preserve"> </v>
      </c>
      <c r="K1000" t="str">
        <f t="shared" si="262"/>
        <v xml:space="preserve"> </v>
      </c>
      <c r="L1000" t="str">
        <f t="shared" si="263"/>
        <v xml:space="preserve"> </v>
      </c>
      <c r="M1000" t="str">
        <f t="shared" si="264"/>
        <v xml:space="preserve"> </v>
      </c>
      <c r="N1000">
        <f t="shared" si="265"/>
        <v>60000</v>
      </c>
      <c r="O1000" t="str">
        <f t="shared" si="266"/>
        <v xml:space="preserve"> </v>
      </c>
      <c r="Q1000" t="str">
        <f t="shared" si="267"/>
        <v xml:space="preserve"> </v>
      </c>
      <c r="R1000" t="str">
        <f t="shared" si="268"/>
        <v xml:space="preserve"> </v>
      </c>
      <c r="S1000" t="str">
        <f t="shared" si="269"/>
        <v xml:space="preserve"> </v>
      </c>
      <c r="T1000" t="str">
        <f t="shared" si="270"/>
        <v xml:space="preserve"> </v>
      </c>
      <c r="U1000" t="str">
        <f t="shared" si="271"/>
        <v xml:space="preserve"> </v>
      </c>
      <c r="V1000" t="str">
        <f t="shared" si="272"/>
        <v xml:space="preserve"> </v>
      </c>
      <c r="W1000">
        <f t="shared" si="273"/>
        <v>58.558333333333337</v>
      </c>
      <c r="X1000" t="str">
        <f t="shared" si="274"/>
        <v xml:space="preserve"> </v>
      </c>
    </row>
    <row r="1001" spans="1:24" x14ac:dyDescent="0.25">
      <c r="A1001">
        <v>150000</v>
      </c>
      <c r="B1001">
        <v>11683</v>
      </c>
      <c r="C1001" t="s">
        <v>8319</v>
      </c>
      <c r="D1001" t="s">
        <v>8321</v>
      </c>
      <c r="E1001" t="s">
        <v>8221</v>
      </c>
      <c r="F1001">
        <f t="shared" si="258"/>
        <v>7.7886666666666677</v>
      </c>
      <c r="H1001" t="str">
        <f t="shared" si="259"/>
        <v xml:space="preserve"> </v>
      </c>
      <c r="I1001" t="str">
        <f t="shared" si="260"/>
        <v xml:space="preserve"> </v>
      </c>
      <c r="J1001" t="str">
        <f t="shared" si="261"/>
        <v xml:space="preserve"> </v>
      </c>
      <c r="K1001" t="str">
        <f t="shared" si="262"/>
        <v xml:space="preserve"> </v>
      </c>
      <c r="L1001" t="str">
        <f t="shared" si="263"/>
        <v xml:space="preserve"> </v>
      </c>
      <c r="M1001" t="str">
        <f t="shared" si="264"/>
        <v xml:space="preserve"> </v>
      </c>
      <c r="N1001">
        <f t="shared" si="265"/>
        <v>150000</v>
      </c>
      <c r="O1001" t="str">
        <f t="shared" si="266"/>
        <v xml:space="preserve"> </v>
      </c>
      <c r="Q1001" t="str">
        <f t="shared" si="267"/>
        <v xml:space="preserve"> </v>
      </c>
      <c r="R1001" t="str">
        <f t="shared" si="268"/>
        <v xml:space="preserve"> </v>
      </c>
      <c r="S1001" t="str">
        <f t="shared" si="269"/>
        <v xml:space="preserve"> </v>
      </c>
      <c r="T1001" t="str">
        <f t="shared" si="270"/>
        <v xml:space="preserve"> </v>
      </c>
      <c r="U1001" t="str">
        <f t="shared" si="271"/>
        <v xml:space="preserve"> </v>
      </c>
      <c r="V1001" t="str">
        <f t="shared" si="272"/>
        <v xml:space="preserve"> </v>
      </c>
      <c r="W1001">
        <f t="shared" si="273"/>
        <v>7.7886666666666677</v>
      </c>
      <c r="X1001" t="str">
        <f t="shared" si="274"/>
        <v xml:space="preserve"> </v>
      </c>
    </row>
    <row r="1002" spans="1:24" x14ac:dyDescent="0.25">
      <c r="A1002">
        <v>894700</v>
      </c>
      <c r="B1002">
        <v>19824</v>
      </c>
      <c r="C1002" t="s">
        <v>8319</v>
      </c>
      <c r="D1002" t="s">
        <v>8321</v>
      </c>
      <c r="E1002" t="s">
        <v>8220</v>
      </c>
      <c r="F1002">
        <f t="shared" si="258"/>
        <v>2.2157147647256061</v>
      </c>
      <c r="H1002" t="str">
        <f t="shared" si="259"/>
        <v xml:space="preserve"> </v>
      </c>
      <c r="I1002" t="str">
        <f t="shared" si="260"/>
        <v xml:space="preserve"> </v>
      </c>
      <c r="J1002" t="str">
        <f t="shared" si="261"/>
        <v xml:space="preserve"> </v>
      </c>
      <c r="K1002" t="str">
        <f t="shared" si="262"/>
        <v xml:space="preserve"> </v>
      </c>
      <c r="L1002" t="str">
        <f t="shared" si="263"/>
        <v xml:space="preserve"> </v>
      </c>
      <c r="M1002" t="str">
        <f t="shared" si="264"/>
        <v xml:space="preserve"> </v>
      </c>
      <c r="N1002">
        <f t="shared" si="265"/>
        <v>894700</v>
      </c>
      <c r="O1002" t="str">
        <f t="shared" si="266"/>
        <v xml:space="preserve"> </v>
      </c>
      <c r="Q1002" t="str">
        <f t="shared" si="267"/>
        <v xml:space="preserve"> </v>
      </c>
      <c r="R1002" t="str">
        <f t="shared" si="268"/>
        <v xml:space="preserve"> </v>
      </c>
      <c r="S1002" t="str">
        <f t="shared" si="269"/>
        <v xml:space="preserve"> </v>
      </c>
      <c r="T1002" t="str">
        <f t="shared" si="270"/>
        <v xml:space="preserve"> </v>
      </c>
      <c r="U1002" t="str">
        <f t="shared" si="271"/>
        <v xml:space="preserve"> </v>
      </c>
      <c r="V1002" t="str">
        <f t="shared" si="272"/>
        <v xml:space="preserve"> </v>
      </c>
      <c r="W1002">
        <f t="shared" si="273"/>
        <v>2.2157147647256061</v>
      </c>
      <c r="X1002" t="str">
        <f t="shared" si="274"/>
        <v xml:space="preserve"> </v>
      </c>
    </row>
    <row r="1003" spans="1:24" x14ac:dyDescent="0.25">
      <c r="A1003">
        <v>5000</v>
      </c>
      <c r="B1003">
        <v>5200</v>
      </c>
      <c r="C1003" t="s">
        <v>8319</v>
      </c>
      <c r="D1003" t="s">
        <v>8321</v>
      </c>
      <c r="E1003" t="s">
        <v>8220</v>
      </c>
      <c r="F1003">
        <f t="shared" si="258"/>
        <v>104</v>
      </c>
      <c r="H1003" t="str">
        <f t="shared" si="259"/>
        <v xml:space="preserve"> </v>
      </c>
      <c r="I1003" t="str">
        <f t="shared" si="260"/>
        <v xml:space="preserve"> </v>
      </c>
      <c r="J1003" t="str">
        <f t="shared" si="261"/>
        <v xml:space="preserve"> </v>
      </c>
      <c r="K1003" t="str">
        <f t="shared" si="262"/>
        <v xml:space="preserve"> </v>
      </c>
      <c r="L1003" t="str">
        <f t="shared" si="263"/>
        <v xml:space="preserve"> </v>
      </c>
      <c r="M1003" t="str">
        <f t="shared" si="264"/>
        <v xml:space="preserve"> </v>
      </c>
      <c r="N1003">
        <f t="shared" si="265"/>
        <v>5000</v>
      </c>
      <c r="O1003" t="str">
        <f t="shared" si="266"/>
        <v xml:space="preserve"> </v>
      </c>
      <c r="Q1003" t="str">
        <f t="shared" si="267"/>
        <v xml:space="preserve"> </v>
      </c>
      <c r="R1003" t="str">
        <f t="shared" si="268"/>
        <v xml:space="preserve"> </v>
      </c>
      <c r="S1003" t="str">
        <f t="shared" si="269"/>
        <v xml:space="preserve"> </v>
      </c>
      <c r="T1003" t="str">
        <f t="shared" si="270"/>
        <v xml:space="preserve"> </v>
      </c>
      <c r="U1003" t="str">
        <f t="shared" si="271"/>
        <v xml:space="preserve"> </v>
      </c>
      <c r="V1003" t="str">
        <f t="shared" si="272"/>
        <v xml:space="preserve"> </v>
      </c>
      <c r="W1003">
        <f t="shared" si="273"/>
        <v>104</v>
      </c>
      <c r="X1003" t="str">
        <f t="shared" si="274"/>
        <v xml:space="preserve"> </v>
      </c>
    </row>
    <row r="1004" spans="1:24" x14ac:dyDescent="0.25">
      <c r="A1004">
        <v>9999</v>
      </c>
      <c r="B1004">
        <v>2960</v>
      </c>
      <c r="C1004" t="s">
        <v>8319</v>
      </c>
      <c r="D1004" t="s">
        <v>8321</v>
      </c>
      <c r="E1004" t="s">
        <v>8220</v>
      </c>
      <c r="F1004">
        <f t="shared" si="258"/>
        <v>29.6029602960296</v>
      </c>
      <c r="H1004" t="str">
        <f t="shared" si="259"/>
        <v xml:space="preserve"> </v>
      </c>
      <c r="I1004" t="str">
        <f t="shared" si="260"/>
        <v xml:space="preserve"> </v>
      </c>
      <c r="J1004" t="str">
        <f t="shared" si="261"/>
        <v xml:space="preserve"> </v>
      </c>
      <c r="K1004" t="str">
        <f t="shared" si="262"/>
        <v xml:space="preserve"> </v>
      </c>
      <c r="L1004" t="str">
        <f t="shared" si="263"/>
        <v xml:space="preserve"> </v>
      </c>
      <c r="M1004" t="str">
        <f t="shared" si="264"/>
        <v xml:space="preserve"> </v>
      </c>
      <c r="N1004">
        <f t="shared" si="265"/>
        <v>9999</v>
      </c>
      <c r="O1004" t="str">
        <f t="shared" si="266"/>
        <v xml:space="preserve"> </v>
      </c>
      <c r="Q1004" t="str">
        <f t="shared" si="267"/>
        <v xml:space="preserve"> </v>
      </c>
      <c r="R1004" t="str">
        <f t="shared" si="268"/>
        <v xml:space="preserve"> </v>
      </c>
      <c r="S1004" t="str">
        <f t="shared" si="269"/>
        <v xml:space="preserve"> </v>
      </c>
      <c r="T1004" t="str">
        <f t="shared" si="270"/>
        <v xml:space="preserve"> </v>
      </c>
      <c r="U1004" t="str">
        <f t="shared" si="271"/>
        <v xml:space="preserve"> </v>
      </c>
      <c r="V1004" t="str">
        <f t="shared" si="272"/>
        <v xml:space="preserve"> </v>
      </c>
      <c r="W1004">
        <f t="shared" si="273"/>
        <v>29.6029602960296</v>
      </c>
      <c r="X1004" t="str">
        <f t="shared" si="274"/>
        <v xml:space="preserve"> </v>
      </c>
    </row>
    <row r="1005" spans="1:24" x14ac:dyDescent="0.25">
      <c r="A1005">
        <v>20000</v>
      </c>
      <c r="B1005">
        <v>3211</v>
      </c>
      <c r="C1005" t="s">
        <v>8319</v>
      </c>
      <c r="D1005" t="s">
        <v>8321</v>
      </c>
      <c r="E1005" t="s">
        <v>8220</v>
      </c>
      <c r="F1005">
        <f t="shared" si="258"/>
        <v>16.055</v>
      </c>
      <c r="H1005" t="str">
        <f t="shared" si="259"/>
        <v xml:space="preserve"> </v>
      </c>
      <c r="I1005" t="str">
        <f t="shared" si="260"/>
        <v xml:space="preserve"> </v>
      </c>
      <c r="J1005" t="str">
        <f t="shared" si="261"/>
        <v xml:space="preserve"> </v>
      </c>
      <c r="K1005" t="str">
        <f t="shared" si="262"/>
        <v xml:space="preserve"> </v>
      </c>
      <c r="L1005" t="str">
        <f t="shared" si="263"/>
        <v xml:space="preserve"> </v>
      </c>
      <c r="M1005" t="str">
        <f t="shared" si="264"/>
        <v xml:space="preserve"> </v>
      </c>
      <c r="N1005">
        <f t="shared" si="265"/>
        <v>20000</v>
      </c>
      <c r="O1005" t="str">
        <f t="shared" si="266"/>
        <v xml:space="preserve"> </v>
      </c>
      <c r="Q1005" t="str">
        <f t="shared" si="267"/>
        <v xml:space="preserve"> </v>
      </c>
      <c r="R1005" t="str">
        <f t="shared" si="268"/>
        <v xml:space="preserve"> </v>
      </c>
      <c r="S1005" t="str">
        <f t="shared" si="269"/>
        <v xml:space="preserve"> </v>
      </c>
      <c r="T1005" t="str">
        <f t="shared" si="270"/>
        <v xml:space="preserve"> </v>
      </c>
      <c r="U1005" t="str">
        <f t="shared" si="271"/>
        <v xml:space="preserve"> </v>
      </c>
      <c r="V1005" t="str">
        <f t="shared" si="272"/>
        <v xml:space="preserve"> </v>
      </c>
      <c r="W1005">
        <f t="shared" si="273"/>
        <v>16.055</v>
      </c>
      <c r="X1005" t="str">
        <f t="shared" si="274"/>
        <v xml:space="preserve"> </v>
      </c>
    </row>
    <row r="1006" spans="1:24" x14ac:dyDescent="0.25">
      <c r="A1006">
        <v>25000</v>
      </c>
      <c r="B1006">
        <v>20552</v>
      </c>
      <c r="C1006" t="s">
        <v>8319</v>
      </c>
      <c r="D1006" t="s">
        <v>8321</v>
      </c>
      <c r="E1006" t="s">
        <v>8220</v>
      </c>
      <c r="F1006">
        <f t="shared" si="258"/>
        <v>82.207999999999998</v>
      </c>
      <c r="H1006" t="str">
        <f t="shared" si="259"/>
        <v xml:space="preserve"> </v>
      </c>
      <c r="I1006" t="str">
        <f t="shared" si="260"/>
        <v xml:space="preserve"> </v>
      </c>
      <c r="J1006" t="str">
        <f t="shared" si="261"/>
        <v xml:space="preserve"> </v>
      </c>
      <c r="K1006" t="str">
        <f t="shared" si="262"/>
        <v xml:space="preserve"> </v>
      </c>
      <c r="L1006" t="str">
        <f t="shared" si="263"/>
        <v xml:space="preserve"> </v>
      </c>
      <c r="M1006" t="str">
        <f t="shared" si="264"/>
        <v xml:space="preserve"> </v>
      </c>
      <c r="N1006">
        <f t="shared" si="265"/>
        <v>25000</v>
      </c>
      <c r="O1006" t="str">
        <f t="shared" si="266"/>
        <v xml:space="preserve"> </v>
      </c>
      <c r="Q1006" t="str">
        <f t="shared" si="267"/>
        <v xml:space="preserve"> </v>
      </c>
      <c r="R1006" t="str">
        <f t="shared" si="268"/>
        <v xml:space="preserve"> </v>
      </c>
      <c r="S1006" t="str">
        <f t="shared" si="269"/>
        <v xml:space="preserve"> </v>
      </c>
      <c r="T1006" t="str">
        <f t="shared" si="270"/>
        <v xml:space="preserve"> </v>
      </c>
      <c r="U1006" t="str">
        <f t="shared" si="271"/>
        <v xml:space="preserve"> </v>
      </c>
      <c r="V1006" t="str">
        <f t="shared" si="272"/>
        <v xml:space="preserve"> </v>
      </c>
      <c r="W1006">
        <f t="shared" si="273"/>
        <v>82.207999999999998</v>
      </c>
      <c r="X1006" t="str">
        <f t="shared" si="274"/>
        <v xml:space="preserve"> </v>
      </c>
    </row>
    <row r="1007" spans="1:24" x14ac:dyDescent="0.25">
      <c r="A1007">
        <v>200000</v>
      </c>
      <c r="B1007">
        <v>150102</v>
      </c>
      <c r="C1007" t="s">
        <v>8319</v>
      </c>
      <c r="D1007" t="s">
        <v>8321</v>
      </c>
      <c r="E1007" t="s">
        <v>8220</v>
      </c>
      <c r="F1007">
        <f t="shared" si="258"/>
        <v>75.051000000000002</v>
      </c>
      <c r="H1007" t="str">
        <f t="shared" si="259"/>
        <v xml:space="preserve"> </v>
      </c>
      <c r="I1007" t="str">
        <f t="shared" si="260"/>
        <v xml:space="preserve"> </v>
      </c>
      <c r="J1007" t="str">
        <f t="shared" si="261"/>
        <v xml:space="preserve"> </v>
      </c>
      <c r="K1007" t="str">
        <f t="shared" si="262"/>
        <v xml:space="preserve"> </v>
      </c>
      <c r="L1007" t="str">
        <f t="shared" si="263"/>
        <v xml:space="preserve"> </v>
      </c>
      <c r="M1007" t="str">
        <f t="shared" si="264"/>
        <v xml:space="preserve"> </v>
      </c>
      <c r="N1007">
        <f t="shared" si="265"/>
        <v>200000</v>
      </c>
      <c r="O1007" t="str">
        <f t="shared" si="266"/>
        <v xml:space="preserve"> </v>
      </c>
      <c r="Q1007" t="str">
        <f t="shared" si="267"/>
        <v xml:space="preserve"> </v>
      </c>
      <c r="R1007" t="str">
        <f t="shared" si="268"/>
        <v xml:space="preserve"> </v>
      </c>
      <c r="S1007" t="str">
        <f t="shared" si="269"/>
        <v xml:space="preserve"> </v>
      </c>
      <c r="T1007" t="str">
        <f t="shared" si="270"/>
        <v xml:space="preserve"> </v>
      </c>
      <c r="U1007" t="str">
        <f t="shared" si="271"/>
        <v xml:space="preserve"> </v>
      </c>
      <c r="V1007" t="str">
        <f t="shared" si="272"/>
        <v xml:space="preserve"> </v>
      </c>
      <c r="W1007">
        <f t="shared" si="273"/>
        <v>75.051000000000002</v>
      </c>
      <c r="X1007" t="str">
        <f t="shared" si="274"/>
        <v xml:space="preserve"> </v>
      </c>
    </row>
    <row r="1008" spans="1:24" x14ac:dyDescent="0.25">
      <c r="A1008">
        <v>4000</v>
      </c>
      <c r="B1008">
        <v>234</v>
      </c>
      <c r="C1008" t="s">
        <v>8319</v>
      </c>
      <c r="D1008" t="s">
        <v>8321</v>
      </c>
      <c r="E1008" t="s">
        <v>8220</v>
      </c>
      <c r="F1008">
        <f t="shared" si="258"/>
        <v>5.8500000000000005</v>
      </c>
      <c r="H1008" t="str">
        <f t="shared" si="259"/>
        <v xml:space="preserve"> </v>
      </c>
      <c r="I1008" t="str">
        <f t="shared" si="260"/>
        <v xml:space="preserve"> </v>
      </c>
      <c r="J1008" t="str">
        <f t="shared" si="261"/>
        <v xml:space="preserve"> </v>
      </c>
      <c r="K1008" t="str">
        <f t="shared" si="262"/>
        <v xml:space="preserve"> </v>
      </c>
      <c r="L1008" t="str">
        <f t="shared" si="263"/>
        <v xml:space="preserve"> </v>
      </c>
      <c r="M1008" t="str">
        <f t="shared" si="264"/>
        <v xml:space="preserve"> </v>
      </c>
      <c r="N1008">
        <f t="shared" si="265"/>
        <v>4000</v>
      </c>
      <c r="O1008" t="str">
        <f t="shared" si="266"/>
        <v xml:space="preserve"> </v>
      </c>
      <c r="Q1008" t="str">
        <f t="shared" si="267"/>
        <v xml:space="preserve"> </v>
      </c>
      <c r="R1008" t="str">
        <f t="shared" si="268"/>
        <v xml:space="preserve"> </v>
      </c>
      <c r="S1008" t="str">
        <f t="shared" si="269"/>
        <v xml:space="preserve"> </v>
      </c>
      <c r="T1008" t="str">
        <f t="shared" si="270"/>
        <v xml:space="preserve"> </v>
      </c>
      <c r="U1008" t="str">
        <f t="shared" si="271"/>
        <v xml:space="preserve"> </v>
      </c>
      <c r="V1008" t="str">
        <f t="shared" si="272"/>
        <v xml:space="preserve"> </v>
      </c>
      <c r="W1008">
        <f t="shared" si="273"/>
        <v>5.8500000000000005</v>
      </c>
      <c r="X1008" t="str">
        <f t="shared" si="274"/>
        <v xml:space="preserve"> </v>
      </c>
    </row>
    <row r="1009" spans="1:24" x14ac:dyDescent="0.25">
      <c r="A1009">
        <v>30000</v>
      </c>
      <c r="B1009">
        <v>13296</v>
      </c>
      <c r="C1009" t="s">
        <v>8319</v>
      </c>
      <c r="D1009" t="s">
        <v>8321</v>
      </c>
      <c r="E1009" t="s">
        <v>8220</v>
      </c>
      <c r="F1009">
        <f t="shared" si="258"/>
        <v>44.32</v>
      </c>
      <c r="H1009" t="str">
        <f t="shared" si="259"/>
        <v xml:space="preserve"> </v>
      </c>
      <c r="I1009" t="str">
        <f t="shared" si="260"/>
        <v xml:space="preserve"> </v>
      </c>
      <c r="J1009" t="str">
        <f t="shared" si="261"/>
        <v xml:space="preserve"> </v>
      </c>
      <c r="K1009" t="str">
        <f t="shared" si="262"/>
        <v xml:space="preserve"> </v>
      </c>
      <c r="L1009" t="str">
        <f t="shared" si="263"/>
        <v xml:space="preserve"> </v>
      </c>
      <c r="M1009" t="str">
        <f t="shared" si="264"/>
        <v xml:space="preserve"> </v>
      </c>
      <c r="N1009">
        <f t="shared" si="265"/>
        <v>30000</v>
      </c>
      <c r="O1009" t="str">
        <f t="shared" si="266"/>
        <v xml:space="preserve"> </v>
      </c>
      <c r="Q1009" t="str">
        <f t="shared" si="267"/>
        <v xml:space="preserve"> </v>
      </c>
      <c r="R1009" t="str">
        <f t="shared" si="268"/>
        <v xml:space="preserve"> </v>
      </c>
      <c r="S1009" t="str">
        <f t="shared" si="269"/>
        <v xml:space="preserve"> </v>
      </c>
      <c r="T1009" t="str">
        <f t="shared" si="270"/>
        <v xml:space="preserve"> </v>
      </c>
      <c r="U1009" t="str">
        <f t="shared" si="271"/>
        <v xml:space="preserve"> </v>
      </c>
      <c r="V1009" t="str">
        <f t="shared" si="272"/>
        <v xml:space="preserve"> </v>
      </c>
      <c r="W1009">
        <f t="shared" si="273"/>
        <v>44.32</v>
      </c>
      <c r="X1009" t="str">
        <f t="shared" si="274"/>
        <v xml:space="preserve"> </v>
      </c>
    </row>
    <row r="1010" spans="1:24" x14ac:dyDescent="0.25">
      <c r="A1010">
        <v>93500</v>
      </c>
      <c r="B1010">
        <v>250</v>
      </c>
      <c r="C1010" t="s">
        <v>8319</v>
      </c>
      <c r="D1010" t="s">
        <v>8321</v>
      </c>
      <c r="E1010" t="s">
        <v>8220</v>
      </c>
      <c r="F1010">
        <f t="shared" si="258"/>
        <v>0.26737967914438499</v>
      </c>
      <c r="H1010" t="str">
        <f t="shared" si="259"/>
        <v xml:space="preserve"> </v>
      </c>
      <c r="I1010" t="str">
        <f t="shared" si="260"/>
        <v xml:space="preserve"> </v>
      </c>
      <c r="J1010" t="str">
        <f t="shared" si="261"/>
        <v xml:space="preserve"> </v>
      </c>
      <c r="K1010" t="str">
        <f t="shared" si="262"/>
        <v xml:space="preserve"> </v>
      </c>
      <c r="L1010" t="str">
        <f t="shared" si="263"/>
        <v xml:space="preserve"> </v>
      </c>
      <c r="M1010" t="str">
        <f t="shared" si="264"/>
        <v xml:space="preserve"> </v>
      </c>
      <c r="N1010">
        <f t="shared" si="265"/>
        <v>93500</v>
      </c>
      <c r="O1010" t="str">
        <f t="shared" si="266"/>
        <v xml:space="preserve"> </v>
      </c>
      <c r="Q1010" t="str">
        <f t="shared" si="267"/>
        <v xml:space="preserve"> </v>
      </c>
      <c r="R1010" t="str">
        <f t="shared" si="268"/>
        <v xml:space="preserve"> </v>
      </c>
      <c r="S1010" t="str">
        <f t="shared" si="269"/>
        <v xml:space="preserve"> </v>
      </c>
      <c r="T1010" t="str">
        <f t="shared" si="270"/>
        <v xml:space="preserve"> </v>
      </c>
      <c r="U1010" t="str">
        <f t="shared" si="271"/>
        <v xml:space="preserve"> </v>
      </c>
      <c r="V1010" t="str">
        <f t="shared" si="272"/>
        <v xml:space="preserve"> </v>
      </c>
      <c r="W1010">
        <f t="shared" si="273"/>
        <v>0.26737967914438499</v>
      </c>
      <c r="X1010" t="str">
        <f t="shared" si="274"/>
        <v xml:space="preserve"> </v>
      </c>
    </row>
    <row r="1011" spans="1:24" x14ac:dyDescent="0.25">
      <c r="A1011">
        <v>50000</v>
      </c>
      <c r="B1011">
        <v>6565</v>
      </c>
      <c r="C1011" t="s">
        <v>8319</v>
      </c>
      <c r="D1011" t="s">
        <v>8321</v>
      </c>
      <c r="E1011" t="s">
        <v>8220</v>
      </c>
      <c r="F1011">
        <f t="shared" si="258"/>
        <v>13.13</v>
      </c>
      <c r="H1011" t="str">
        <f t="shared" si="259"/>
        <v xml:space="preserve"> </v>
      </c>
      <c r="I1011" t="str">
        <f t="shared" si="260"/>
        <v xml:space="preserve"> </v>
      </c>
      <c r="J1011" t="str">
        <f t="shared" si="261"/>
        <v xml:space="preserve"> </v>
      </c>
      <c r="K1011" t="str">
        <f t="shared" si="262"/>
        <v xml:space="preserve"> </v>
      </c>
      <c r="L1011" t="str">
        <f t="shared" si="263"/>
        <v xml:space="preserve"> </v>
      </c>
      <c r="M1011" t="str">
        <f t="shared" si="264"/>
        <v xml:space="preserve"> </v>
      </c>
      <c r="N1011">
        <f t="shared" si="265"/>
        <v>50000</v>
      </c>
      <c r="O1011" t="str">
        <f t="shared" si="266"/>
        <v xml:space="preserve"> </v>
      </c>
      <c r="Q1011" t="str">
        <f t="shared" si="267"/>
        <v xml:space="preserve"> </v>
      </c>
      <c r="R1011" t="str">
        <f t="shared" si="268"/>
        <v xml:space="preserve"> </v>
      </c>
      <c r="S1011" t="str">
        <f t="shared" si="269"/>
        <v xml:space="preserve"> </v>
      </c>
      <c r="T1011" t="str">
        <f t="shared" si="270"/>
        <v xml:space="preserve"> </v>
      </c>
      <c r="U1011" t="str">
        <f t="shared" si="271"/>
        <v xml:space="preserve"> </v>
      </c>
      <c r="V1011" t="str">
        <f t="shared" si="272"/>
        <v xml:space="preserve"> </v>
      </c>
      <c r="W1011">
        <f t="shared" si="273"/>
        <v>13.13</v>
      </c>
      <c r="X1011" t="str">
        <f t="shared" si="274"/>
        <v xml:space="preserve"> </v>
      </c>
    </row>
    <row r="1012" spans="1:24" x14ac:dyDescent="0.25">
      <c r="A1012">
        <v>115250</v>
      </c>
      <c r="B1012">
        <v>220</v>
      </c>
      <c r="C1012" t="s">
        <v>8319</v>
      </c>
      <c r="D1012" t="s">
        <v>8321</v>
      </c>
      <c r="E1012" t="s">
        <v>8220</v>
      </c>
      <c r="F1012">
        <f t="shared" si="258"/>
        <v>0.19088937093275488</v>
      </c>
      <c r="H1012" t="str">
        <f t="shared" si="259"/>
        <v xml:space="preserve"> </v>
      </c>
      <c r="I1012" t="str">
        <f t="shared" si="260"/>
        <v xml:space="preserve"> </v>
      </c>
      <c r="J1012" t="str">
        <f t="shared" si="261"/>
        <v xml:space="preserve"> </v>
      </c>
      <c r="K1012" t="str">
        <f t="shared" si="262"/>
        <v xml:space="preserve"> </v>
      </c>
      <c r="L1012" t="str">
        <f t="shared" si="263"/>
        <v xml:space="preserve"> </v>
      </c>
      <c r="M1012" t="str">
        <f t="shared" si="264"/>
        <v xml:space="preserve"> </v>
      </c>
      <c r="N1012">
        <f t="shared" si="265"/>
        <v>115250</v>
      </c>
      <c r="O1012" t="str">
        <f t="shared" si="266"/>
        <v xml:space="preserve"> </v>
      </c>
      <c r="Q1012" t="str">
        <f t="shared" si="267"/>
        <v xml:space="preserve"> </v>
      </c>
      <c r="R1012" t="str">
        <f t="shared" si="268"/>
        <v xml:space="preserve"> </v>
      </c>
      <c r="S1012" t="str">
        <f t="shared" si="269"/>
        <v xml:space="preserve"> </v>
      </c>
      <c r="T1012" t="str">
        <f t="shared" si="270"/>
        <v xml:space="preserve"> </v>
      </c>
      <c r="U1012" t="str">
        <f t="shared" si="271"/>
        <v xml:space="preserve"> </v>
      </c>
      <c r="V1012" t="str">
        <f t="shared" si="272"/>
        <v xml:space="preserve"> </v>
      </c>
      <c r="W1012">
        <f t="shared" si="273"/>
        <v>0.19088937093275488</v>
      </c>
      <c r="X1012" t="str">
        <f t="shared" si="274"/>
        <v xml:space="preserve"> </v>
      </c>
    </row>
    <row r="1013" spans="1:24" x14ac:dyDescent="0.25">
      <c r="A1013">
        <v>20000</v>
      </c>
      <c r="B1013">
        <v>75</v>
      </c>
      <c r="C1013" t="s">
        <v>8319</v>
      </c>
      <c r="D1013" t="s">
        <v>8321</v>
      </c>
      <c r="E1013" t="s">
        <v>8220</v>
      </c>
      <c r="F1013">
        <f t="shared" si="258"/>
        <v>0.375</v>
      </c>
      <c r="H1013" t="str">
        <f t="shared" si="259"/>
        <v xml:space="preserve"> </v>
      </c>
      <c r="I1013" t="str">
        <f t="shared" si="260"/>
        <v xml:space="preserve"> </v>
      </c>
      <c r="J1013" t="str">
        <f t="shared" si="261"/>
        <v xml:space="preserve"> </v>
      </c>
      <c r="K1013" t="str">
        <f t="shared" si="262"/>
        <v xml:space="preserve"> </v>
      </c>
      <c r="L1013" t="str">
        <f t="shared" si="263"/>
        <v xml:space="preserve"> </v>
      </c>
      <c r="M1013" t="str">
        <f t="shared" si="264"/>
        <v xml:space="preserve"> </v>
      </c>
      <c r="N1013">
        <f t="shared" si="265"/>
        <v>20000</v>
      </c>
      <c r="O1013" t="str">
        <f t="shared" si="266"/>
        <v xml:space="preserve"> </v>
      </c>
      <c r="Q1013" t="str">
        <f t="shared" si="267"/>
        <v xml:space="preserve"> </v>
      </c>
      <c r="R1013" t="str">
        <f t="shared" si="268"/>
        <v xml:space="preserve"> </v>
      </c>
      <c r="S1013" t="str">
        <f t="shared" si="269"/>
        <v xml:space="preserve"> </v>
      </c>
      <c r="T1013" t="str">
        <f t="shared" si="270"/>
        <v xml:space="preserve"> </v>
      </c>
      <c r="U1013" t="str">
        <f t="shared" si="271"/>
        <v xml:space="preserve"> </v>
      </c>
      <c r="V1013" t="str">
        <f t="shared" si="272"/>
        <v xml:space="preserve"> </v>
      </c>
      <c r="W1013">
        <f t="shared" si="273"/>
        <v>0.375</v>
      </c>
      <c r="X1013" t="str">
        <f t="shared" si="274"/>
        <v xml:space="preserve"> </v>
      </c>
    </row>
    <row r="1014" spans="1:24" x14ac:dyDescent="0.25">
      <c r="A1014">
        <v>5000</v>
      </c>
      <c r="B1014">
        <v>1076751.05</v>
      </c>
      <c r="C1014" t="s">
        <v>8319</v>
      </c>
      <c r="D1014" t="s">
        <v>8321</v>
      </c>
      <c r="E1014" t="s">
        <v>8220</v>
      </c>
      <c r="F1014">
        <f t="shared" si="258"/>
        <v>21535.021000000001</v>
      </c>
      <c r="H1014" t="str">
        <f t="shared" si="259"/>
        <v xml:space="preserve"> </v>
      </c>
      <c r="I1014" t="str">
        <f t="shared" si="260"/>
        <v xml:space="preserve"> </v>
      </c>
      <c r="J1014" t="str">
        <f t="shared" si="261"/>
        <v xml:space="preserve"> </v>
      </c>
      <c r="K1014" t="str">
        <f t="shared" si="262"/>
        <v xml:space="preserve"> </v>
      </c>
      <c r="L1014" t="str">
        <f t="shared" si="263"/>
        <v xml:space="preserve"> </v>
      </c>
      <c r="M1014" t="str">
        <f t="shared" si="264"/>
        <v xml:space="preserve"> </v>
      </c>
      <c r="N1014">
        <f t="shared" si="265"/>
        <v>5000</v>
      </c>
      <c r="O1014" t="str">
        <f t="shared" si="266"/>
        <v xml:space="preserve"> </v>
      </c>
      <c r="Q1014" t="str">
        <f t="shared" si="267"/>
        <v xml:space="preserve"> </v>
      </c>
      <c r="R1014" t="str">
        <f t="shared" si="268"/>
        <v xml:space="preserve"> </v>
      </c>
      <c r="S1014" t="str">
        <f t="shared" si="269"/>
        <v xml:space="preserve"> </v>
      </c>
      <c r="T1014" t="str">
        <f t="shared" si="270"/>
        <v xml:space="preserve"> </v>
      </c>
      <c r="U1014" t="str">
        <f t="shared" si="271"/>
        <v xml:space="preserve"> </v>
      </c>
      <c r="V1014" t="str">
        <f t="shared" si="272"/>
        <v xml:space="preserve"> </v>
      </c>
      <c r="W1014">
        <f t="shared" si="273"/>
        <v>21535.021000000001</v>
      </c>
      <c r="X1014" t="str">
        <f t="shared" si="274"/>
        <v xml:space="preserve"> </v>
      </c>
    </row>
    <row r="1015" spans="1:24" x14ac:dyDescent="0.25">
      <c r="A1015">
        <v>25000</v>
      </c>
      <c r="B1015">
        <v>8632</v>
      </c>
      <c r="C1015" t="s">
        <v>8319</v>
      </c>
      <c r="D1015" t="s">
        <v>8321</v>
      </c>
      <c r="E1015" t="s">
        <v>8220</v>
      </c>
      <c r="F1015">
        <f t="shared" si="258"/>
        <v>34.527999999999999</v>
      </c>
      <c r="H1015" t="str">
        <f t="shared" si="259"/>
        <v xml:space="preserve"> </v>
      </c>
      <c r="I1015" t="str">
        <f t="shared" si="260"/>
        <v xml:space="preserve"> </v>
      </c>
      <c r="J1015" t="str">
        <f t="shared" si="261"/>
        <v xml:space="preserve"> </v>
      </c>
      <c r="K1015" t="str">
        <f t="shared" si="262"/>
        <v xml:space="preserve"> </v>
      </c>
      <c r="L1015" t="str">
        <f t="shared" si="263"/>
        <v xml:space="preserve"> </v>
      </c>
      <c r="M1015" t="str">
        <f t="shared" si="264"/>
        <v xml:space="preserve"> </v>
      </c>
      <c r="N1015">
        <f t="shared" si="265"/>
        <v>25000</v>
      </c>
      <c r="O1015" t="str">
        <f t="shared" si="266"/>
        <v xml:space="preserve"> </v>
      </c>
      <c r="Q1015" t="str">
        <f t="shared" si="267"/>
        <v xml:space="preserve"> </v>
      </c>
      <c r="R1015" t="str">
        <f t="shared" si="268"/>
        <v xml:space="preserve"> </v>
      </c>
      <c r="S1015" t="str">
        <f t="shared" si="269"/>
        <v xml:space="preserve"> </v>
      </c>
      <c r="T1015" t="str">
        <f t="shared" si="270"/>
        <v xml:space="preserve"> </v>
      </c>
      <c r="U1015" t="str">
        <f t="shared" si="271"/>
        <v xml:space="preserve"> </v>
      </c>
      <c r="V1015" t="str">
        <f t="shared" si="272"/>
        <v xml:space="preserve"> </v>
      </c>
      <c r="W1015">
        <f t="shared" si="273"/>
        <v>34.527999999999999</v>
      </c>
      <c r="X1015" t="str">
        <f t="shared" si="274"/>
        <v xml:space="preserve"> </v>
      </c>
    </row>
    <row r="1016" spans="1:24" x14ac:dyDescent="0.25">
      <c r="A1016">
        <v>10000</v>
      </c>
      <c r="B1016">
        <v>3060</v>
      </c>
      <c r="C1016" t="s">
        <v>8319</v>
      </c>
      <c r="D1016" t="s">
        <v>8321</v>
      </c>
      <c r="E1016" t="s">
        <v>8220</v>
      </c>
      <c r="F1016">
        <f t="shared" si="258"/>
        <v>30.599999999999998</v>
      </c>
      <c r="H1016" t="str">
        <f t="shared" si="259"/>
        <v xml:space="preserve"> </v>
      </c>
      <c r="I1016" t="str">
        <f t="shared" si="260"/>
        <v xml:space="preserve"> </v>
      </c>
      <c r="J1016" t="str">
        <f t="shared" si="261"/>
        <v xml:space="preserve"> </v>
      </c>
      <c r="K1016" t="str">
        <f t="shared" si="262"/>
        <v xml:space="preserve"> </v>
      </c>
      <c r="L1016" t="str">
        <f t="shared" si="263"/>
        <v xml:space="preserve"> </v>
      </c>
      <c r="M1016" t="str">
        <f t="shared" si="264"/>
        <v xml:space="preserve"> </v>
      </c>
      <c r="N1016">
        <f t="shared" si="265"/>
        <v>10000</v>
      </c>
      <c r="O1016" t="str">
        <f t="shared" si="266"/>
        <v xml:space="preserve"> </v>
      </c>
      <c r="Q1016" t="str">
        <f t="shared" si="267"/>
        <v xml:space="preserve"> </v>
      </c>
      <c r="R1016" t="str">
        <f t="shared" si="268"/>
        <v xml:space="preserve"> </v>
      </c>
      <c r="S1016" t="str">
        <f t="shared" si="269"/>
        <v xml:space="preserve"> </v>
      </c>
      <c r="T1016" t="str">
        <f t="shared" si="270"/>
        <v xml:space="preserve"> </v>
      </c>
      <c r="U1016" t="str">
        <f t="shared" si="271"/>
        <v xml:space="preserve"> </v>
      </c>
      <c r="V1016" t="str">
        <f t="shared" si="272"/>
        <v xml:space="preserve"> </v>
      </c>
      <c r="W1016">
        <f t="shared" si="273"/>
        <v>30.599999999999998</v>
      </c>
      <c r="X1016" t="str">
        <f t="shared" si="274"/>
        <v xml:space="preserve"> </v>
      </c>
    </row>
    <row r="1017" spans="1:24" x14ac:dyDescent="0.25">
      <c r="A1017">
        <v>9000</v>
      </c>
      <c r="B1017">
        <v>240</v>
      </c>
      <c r="C1017" t="s">
        <v>8319</v>
      </c>
      <c r="D1017" t="s">
        <v>8321</v>
      </c>
      <c r="E1017" t="s">
        <v>8220</v>
      </c>
      <c r="F1017">
        <f t="shared" si="258"/>
        <v>2.666666666666667</v>
      </c>
      <c r="H1017" t="str">
        <f t="shared" si="259"/>
        <v xml:space="preserve"> </v>
      </c>
      <c r="I1017" t="str">
        <f t="shared" si="260"/>
        <v xml:space="preserve"> </v>
      </c>
      <c r="J1017" t="str">
        <f t="shared" si="261"/>
        <v xml:space="preserve"> </v>
      </c>
      <c r="K1017" t="str">
        <f t="shared" si="262"/>
        <v xml:space="preserve"> </v>
      </c>
      <c r="L1017" t="str">
        <f t="shared" si="263"/>
        <v xml:space="preserve"> </v>
      </c>
      <c r="M1017" t="str">
        <f t="shared" si="264"/>
        <v xml:space="preserve"> </v>
      </c>
      <c r="N1017">
        <f t="shared" si="265"/>
        <v>9000</v>
      </c>
      <c r="O1017" t="str">
        <f t="shared" si="266"/>
        <v xml:space="preserve"> </v>
      </c>
      <c r="Q1017" t="str">
        <f t="shared" si="267"/>
        <v xml:space="preserve"> </v>
      </c>
      <c r="R1017" t="str">
        <f t="shared" si="268"/>
        <v xml:space="preserve"> </v>
      </c>
      <c r="S1017" t="str">
        <f t="shared" si="269"/>
        <v xml:space="preserve"> </v>
      </c>
      <c r="T1017" t="str">
        <f t="shared" si="270"/>
        <v xml:space="preserve"> </v>
      </c>
      <c r="U1017" t="str">
        <f t="shared" si="271"/>
        <v xml:space="preserve"> </v>
      </c>
      <c r="V1017" t="str">
        <f t="shared" si="272"/>
        <v xml:space="preserve"> </v>
      </c>
      <c r="W1017">
        <f t="shared" si="273"/>
        <v>2.666666666666667</v>
      </c>
      <c r="X1017" t="str">
        <f t="shared" si="274"/>
        <v xml:space="preserve"> </v>
      </c>
    </row>
    <row r="1018" spans="1:24" x14ac:dyDescent="0.25">
      <c r="A1018">
        <v>100000</v>
      </c>
      <c r="B1018">
        <v>2842</v>
      </c>
      <c r="C1018" t="s">
        <v>8319</v>
      </c>
      <c r="D1018" t="s">
        <v>8321</v>
      </c>
      <c r="E1018" t="s">
        <v>8220</v>
      </c>
      <c r="F1018">
        <f t="shared" si="258"/>
        <v>2.8420000000000001</v>
      </c>
      <c r="H1018" t="str">
        <f t="shared" si="259"/>
        <v xml:space="preserve"> </v>
      </c>
      <c r="I1018" t="str">
        <f t="shared" si="260"/>
        <v xml:space="preserve"> </v>
      </c>
      <c r="J1018" t="str">
        <f t="shared" si="261"/>
        <v xml:space="preserve"> </v>
      </c>
      <c r="K1018" t="str">
        <f t="shared" si="262"/>
        <v xml:space="preserve"> </v>
      </c>
      <c r="L1018" t="str">
        <f t="shared" si="263"/>
        <v xml:space="preserve"> </v>
      </c>
      <c r="M1018" t="str">
        <f t="shared" si="264"/>
        <v xml:space="preserve"> </v>
      </c>
      <c r="N1018">
        <f t="shared" si="265"/>
        <v>100000</v>
      </c>
      <c r="O1018" t="str">
        <f t="shared" si="266"/>
        <v xml:space="preserve"> </v>
      </c>
      <c r="Q1018" t="str">
        <f t="shared" si="267"/>
        <v xml:space="preserve"> </v>
      </c>
      <c r="R1018" t="str">
        <f t="shared" si="268"/>
        <v xml:space="preserve"> </v>
      </c>
      <c r="S1018" t="str">
        <f t="shared" si="269"/>
        <v xml:space="preserve"> </v>
      </c>
      <c r="T1018" t="str">
        <f t="shared" si="270"/>
        <v xml:space="preserve"> </v>
      </c>
      <c r="U1018" t="str">
        <f t="shared" si="271"/>
        <v xml:space="preserve"> </v>
      </c>
      <c r="V1018" t="str">
        <f t="shared" si="272"/>
        <v xml:space="preserve"> </v>
      </c>
      <c r="W1018">
        <f t="shared" si="273"/>
        <v>2.8420000000000001</v>
      </c>
      <c r="X1018" t="str">
        <f t="shared" si="274"/>
        <v xml:space="preserve"> </v>
      </c>
    </row>
    <row r="1019" spans="1:24" x14ac:dyDescent="0.25">
      <c r="A1019">
        <v>250000</v>
      </c>
      <c r="B1019">
        <v>57197</v>
      </c>
      <c r="C1019" t="s">
        <v>8319</v>
      </c>
      <c r="D1019" t="s">
        <v>8321</v>
      </c>
      <c r="E1019" t="s">
        <v>8220</v>
      </c>
      <c r="F1019">
        <f t="shared" si="258"/>
        <v>22.878799999999998</v>
      </c>
      <c r="H1019" t="str">
        <f t="shared" si="259"/>
        <v xml:space="preserve"> </v>
      </c>
      <c r="I1019" t="str">
        <f t="shared" si="260"/>
        <v xml:space="preserve"> </v>
      </c>
      <c r="J1019" t="str">
        <f t="shared" si="261"/>
        <v xml:space="preserve"> </v>
      </c>
      <c r="K1019" t="str">
        <f t="shared" si="262"/>
        <v xml:space="preserve"> </v>
      </c>
      <c r="L1019" t="str">
        <f t="shared" si="263"/>
        <v xml:space="preserve"> </v>
      </c>
      <c r="M1019" t="str">
        <f t="shared" si="264"/>
        <v xml:space="preserve"> </v>
      </c>
      <c r="N1019">
        <f t="shared" si="265"/>
        <v>250000</v>
      </c>
      <c r="O1019" t="str">
        <f t="shared" si="266"/>
        <v xml:space="preserve"> </v>
      </c>
      <c r="Q1019" t="str">
        <f t="shared" si="267"/>
        <v xml:space="preserve"> </v>
      </c>
      <c r="R1019" t="str">
        <f t="shared" si="268"/>
        <v xml:space="preserve"> </v>
      </c>
      <c r="S1019" t="str">
        <f t="shared" si="269"/>
        <v xml:space="preserve"> </v>
      </c>
      <c r="T1019" t="str">
        <f t="shared" si="270"/>
        <v xml:space="preserve"> </v>
      </c>
      <c r="U1019" t="str">
        <f t="shared" si="271"/>
        <v xml:space="preserve"> </v>
      </c>
      <c r="V1019" t="str">
        <f t="shared" si="272"/>
        <v xml:space="preserve"> </v>
      </c>
      <c r="W1019">
        <f t="shared" si="273"/>
        <v>22.878799999999998</v>
      </c>
      <c r="X1019" t="str">
        <f t="shared" si="274"/>
        <v xml:space="preserve"> </v>
      </c>
    </row>
    <row r="1020" spans="1:24" x14ac:dyDescent="0.25">
      <c r="A1020">
        <v>20000</v>
      </c>
      <c r="B1020">
        <v>621</v>
      </c>
      <c r="C1020" t="s">
        <v>8319</v>
      </c>
      <c r="D1020" t="s">
        <v>8321</v>
      </c>
      <c r="E1020" t="s">
        <v>8220</v>
      </c>
      <c r="F1020">
        <f t="shared" si="258"/>
        <v>3.105</v>
      </c>
      <c r="H1020" t="str">
        <f t="shared" si="259"/>
        <v xml:space="preserve"> </v>
      </c>
      <c r="I1020" t="str">
        <f t="shared" si="260"/>
        <v xml:space="preserve"> </v>
      </c>
      <c r="J1020" t="str">
        <f t="shared" si="261"/>
        <v xml:space="preserve"> </v>
      </c>
      <c r="K1020" t="str">
        <f t="shared" si="262"/>
        <v xml:space="preserve"> </v>
      </c>
      <c r="L1020" t="str">
        <f t="shared" si="263"/>
        <v xml:space="preserve"> </v>
      </c>
      <c r="M1020" t="str">
        <f t="shared" si="264"/>
        <v xml:space="preserve"> </v>
      </c>
      <c r="N1020">
        <f t="shared" si="265"/>
        <v>20000</v>
      </c>
      <c r="O1020" t="str">
        <f t="shared" si="266"/>
        <v xml:space="preserve"> </v>
      </c>
      <c r="Q1020" t="str">
        <f t="shared" si="267"/>
        <v xml:space="preserve"> </v>
      </c>
      <c r="R1020" t="str">
        <f t="shared" si="268"/>
        <v xml:space="preserve"> </v>
      </c>
      <c r="S1020" t="str">
        <f t="shared" si="269"/>
        <v xml:space="preserve"> </v>
      </c>
      <c r="T1020" t="str">
        <f t="shared" si="270"/>
        <v xml:space="preserve"> </v>
      </c>
      <c r="U1020" t="str">
        <f t="shared" si="271"/>
        <v xml:space="preserve"> </v>
      </c>
      <c r="V1020" t="str">
        <f t="shared" si="272"/>
        <v xml:space="preserve"> </v>
      </c>
      <c r="W1020">
        <f t="shared" si="273"/>
        <v>3.105</v>
      </c>
      <c r="X1020" t="str">
        <f t="shared" si="274"/>
        <v xml:space="preserve"> </v>
      </c>
    </row>
    <row r="1021" spans="1:24" x14ac:dyDescent="0.25">
      <c r="A1021">
        <v>45000</v>
      </c>
      <c r="B1021">
        <v>21300</v>
      </c>
      <c r="C1021" t="s">
        <v>8319</v>
      </c>
      <c r="D1021" t="s">
        <v>8321</v>
      </c>
      <c r="E1021" t="s">
        <v>8220</v>
      </c>
      <c r="F1021">
        <f t="shared" si="258"/>
        <v>47.333333333333336</v>
      </c>
      <c r="H1021" t="str">
        <f t="shared" si="259"/>
        <v xml:space="preserve"> </v>
      </c>
      <c r="I1021" t="str">
        <f t="shared" si="260"/>
        <v xml:space="preserve"> </v>
      </c>
      <c r="J1021" t="str">
        <f t="shared" si="261"/>
        <v xml:space="preserve"> </v>
      </c>
      <c r="K1021" t="str">
        <f t="shared" si="262"/>
        <v xml:space="preserve"> </v>
      </c>
      <c r="L1021" t="str">
        <f t="shared" si="263"/>
        <v xml:space="preserve"> </v>
      </c>
      <c r="M1021" t="str">
        <f t="shared" si="264"/>
        <v xml:space="preserve"> </v>
      </c>
      <c r="N1021">
        <f t="shared" si="265"/>
        <v>45000</v>
      </c>
      <c r="O1021" t="str">
        <f t="shared" si="266"/>
        <v xml:space="preserve"> </v>
      </c>
      <c r="Q1021" t="str">
        <f t="shared" si="267"/>
        <v xml:space="preserve"> </v>
      </c>
      <c r="R1021" t="str">
        <f t="shared" si="268"/>
        <v xml:space="preserve"> </v>
      </c>
      <c r="S1021" t="str">
        <f t="shared" si="269"/>
        <v xml:space="preserve"> </v>
      </c>
      <c r="T1021" t="str">
        <f t="shared" si="270"/>
        <v xml:space="preserve"> </v>
      </c>
      <c r="U1021" t="str">
        <f t="shared" si="271"/>
        <v xml:space="preserve"> </v>
      </c>
      <c r="V1021" t="str">
        <f t="shared" si="272"/>
        <v xml:space="preserve"> </v>
      </c>
      <c r="W1021">
        <f t="shared" si="273"/>
        <v>47.333333333333336</v>
      </c>
      <c r="X1021" t="str">
        <f t="shared" si="274"/>
        <v xml:space="preserve"> </v>
      </c>
    </row>
    <row r="1022" spans="1:24" x14ac:dyDescent="0.25">
      <c r="A1022">
        <v>1550</v>
      </c>
      <c r="B1022">
        <v>3186</v>
      </c>
      <c r="C1022" t="s">
        <v>8325</v>
      </c>
      <c r="D1022" t="s">
        <v>8330</v>
      </c>
      <c r="E1022" t="s">
        <v>8219</v>
      </c>
      <c r="F1022">
        <f t="shared" si="258"/>
        <v>205.54838709677421</v>
      </c>
      <c r="H1022" t="str">
        <f t="shared" si="259"/>
        <v xml:space="preserve"> </v>
      </c>
      <c r="I1022" t="str">
        <f t="shared" si="260"/>
        <v xml:space="preserve"> </v>
      </c>
      <c r="J1022" t="str">
        <f t="shared" si="261"/>
        <v xml:space="preserve"> </v>
      </c>
      <c r="K1022">
        <f t="shared" si="262"/>
        <v>1550</v>
      </c>
      <c r="L1022" t="str">
        <f t="shared" si="263"/>
        <v xml:space="preserve"> </v>
      </c>
      <c r="M1022" t="str">
        <f t="shared" si="264"/>
        <v xml:space="preserve"> </v>
      </c>
      <c r="N1022" t="str">
        <f t="shared" si="265"/>
        <v xml:space="preserve"> </v>
      </c>
      <c r="O1022" t="str">
        <f t="shared" si="266"/>
        <v xml:space="preserve"> </v>
      </c>
      <c r="Q1022" t="str">
        <f t="shared" si="267"/>
        <v xml:space="preserve"> </v>
      </c>
      <c r="R1022" t="str">
        <f t="shared" si="268"/>
        <v xml:space="preserve"> </v>
      </c>
      <c r="S1022" t="str">
        <f t="shared" si="269"/>
        <v xml:space="preserve"> </v>
      </c>
      <c r="T1022">
        <f t="shared" si="270"/>
        <v>205.54838709677421</v>
      </c>
      <c r="U1022" t="str">
        <f t="shared" si="271"/>
        <v xml:space="preserve"> </v>
      </c>
      <c r="V1022" t="str">
        <f t="shared" si="272"/>
        <v xml:space="preserve"> </v>
      </c>
      <c r="W1022" t="str">
        <f t="shared" si="273"/>
        <v xml:space="preserve"> </v>
      </c>
      <c r="X1022" t="str">
        <f t="shared" si="274"/>
        <v xml:space="preserve"> </v>
      </c>
    </row>
    <row r="1023" spans="1:24" x14ac:dyDescent="0.25">
      <c r="A1023">
        <v>3000</v>
      </c>
      <c r="B1023">
        <v>10554.11</v>
      </c>
      <c r="C1023" t="s">
        <v>8325</v>
      </c>
      <c r="D1023" t="s">
        <v>8330</v>
      </c>
      <c r="E1023" t="s">
        <v>8219</v>
      </c>
      <c r="F1023">
        <f t="shared" si="258"/>
        <v>351.80366666666669</v>
      </c>
      <c r="H1023" t="str">
        <f t="shared" si="259"/>
        <v xml:space="preserve"> </v>
      </c>
      <c r="I1023" t="str">
        <f t="shared" si="260"/>
        <v xml:space="preserve"> </v>
      </c>
      <c r="J1023" t="str">
        <f t="shared" si="261"/>
        <v xml:space="preserve"> </v>
      </c>
      <c r="K1023">
        <f t="shared" si="262"/>
        <v>3000</v>
      </c>
      <c r="L1023" t="str">
        <f t="shared" si="263"/>
        <v xml:space="preserve"> </v>
      </c>
      <c r="M1023" t="str">
        <f t="shared" si="264"/>
        <v xml:space="preserve"> </v>
      </c>
      <c r="N1023" t="str">
        <f t="shared" si="265"/>
        <v xml:space="preserve"> </v>
      </c>
      <c r="O1023" t="str">
        <f t="shared" si="266"/>
        <v xml:space="preserve"> </v>
      </c>
      <c r="Q1023" t="str">
        <f t="shared" si="267"/>
        <v xml:space="preserve"> </v>
      </c>
      <c r="R1023" t="str">
        <f t="shared" si="268"/>
        <v xml:space="preserve"> </v>
      </c>
      <c r="S1023" t="str">
        <f t="shared" si="269"/>
        <v xml:space="preserve"> </v>
      </c>
      <c r="T1023">
        <f t="shared" si="270"/>
        <v>351.80366666666669</v>
      </c>
      <c r="U1023" t="str">
        <f t="shared" si="271"/>
        <v xml:space="preserve"> </v>
      </c>
      <c r="V1023" t="str">
        <f t="shared" si="272"/>
        <v xml:space="preserve"> </v>
      </c>
      <c r="W1023" t="str">
        <f t="shared" si="273"/>
        <v xml:space="preserve"> </v>
      </c>
      <c r="X1023" t="str">
        <f t="shared" si="274"/>
        <v xml:space="preserve"> </v>
      </c>
    </row>
    <row r="1024" spans="1:24" x14ac:dyDescent="0.25">
      <c r="A1024">
        <v>2000</v>
      </c>
      <c r="B1024">
        <v>2298</v>
      </c>
      <c r="C1024" t="s">
        <v>8325</v>
      </c>
      <c r="D1024" t="s">
        <v>8330</v>
      </c>
      <c r="E1024" t="s">
        <v>8219</v>
      </c>
      <c r="F1024">
        <f t="shared" si="258"/>
        <v>114.9</v>
      </c>
      <c r="H1024" t="str">
        <f t="shared" si="259"/>
        <v xml:space="preserve"> </v>
      </c>
      <c r="I1024" t="str">
        <f t="shared" si="260"/>
        <v xml:space="preserve"> </v>
      </c>
      <c r="J1024" t="str">
        <f t="shared" si="261"/>
        <v xml:space="preserve"> </v>
      </c>
      <c r="K1024">
        <f t="shared" si="262"/>
        <v>2000</v>
      </c>
      <c r="L1024" t="str">
        <f t="shared" si="263"/>
        <v xml:space="preserve"> </v>
      </c>
      <c r="M1024" t="str">
        <f t="shared" si="264"/>
        <v xml:space="preserve"> </v>
      </c>
      <c r="N1024" t="str">
        <f t="shared" si="265"/>
        <v xml:space="preserve"> </v>
      </c>
      <c r="O1024" t="str">
        <f t="shared" si="266"/>
        <v xml:space="preserve"> </v>
      </c>
      <c r="Q1024" t="str">
        <f t="shared" si="267"/>
        <v xml:space="preserve"> </v>
      </c>
      <c r="R1024" t="str">
        <f t="shared" si="268"/>
        <v xml:space="preserve"> </v>
      </c>
      <c r="S1024" t="str">
        <f t="shared" si="269"/>
        <v xml:space="preserve"> </v>
      </c>
      <c r="T1024">
        <f t="shared" si="270"/>
        <v>114.9</v>
      </c>
      <c r="U1024" t="str">
        <f t="shared" si="271"/>
        <v xml:space="preserve"> </v>
      </c>
      <c r="V1024" t="str">
        <f t="shared" si="272"/>
        <v xml:space="preserve"> </v>
      </c>
      <c r="W1024" t="str">
        <f t="shared" si="273"/>
        <v xml:space="preserve"> </v>
      </c>
      <c r="X1024" t="str">
        <f t="shared" si="274"/>
        <v xml:space="preserve"> </v>
      </c>
    </row>
    <row r="1025" spans="1:24" x14ac:dyDescent="0.25">
      <c r="A1025">
        <v>2000</v>
      </c>
      <c r="B1025">
        <v>4743</v>
      </c>
      <c r="C1025" t="s">
        <v>8325</v>
      </c>
      <c r="D1025" t="s">
        <v>8330</v>
      </c>
      <c r="E1025" t="s">
        <v>8219</v>
      </c>
      <c r="F1025">
        <f t="shared" si="258"/>
        <v>237.15</v>
      </c>
      <c r="H1025" t="str">
        <f t="shared" si="259"/>
        <v xml:space="preserve"> </v>
      </c>
      <c r="I1025" t="str">
        <f t="shared" si="260"/>
        <v xml:space="preserve"> </v>
      </c>
      <c r="J1025" t="str">
        <f t="shared" si="261"/>
        <v xml:space="preserve"> </v>
      </c>
      <c r="K1025">
        <f t="shared" si="262"/>
        <v>2000</v>
      </c>
      <c r="L1025" t="str">
        <f t="shared" si="263"/>
        <v xml:space="preserve"> </v>
      </c>
      <c r="M1025" t="str">
        <f t="shared" si="264"/>
        <v xml:space="preserve"> </v>
      </c>
      <c r="N1025" t="str">
        <f t="shared" si="265"/>
        <v xml:space="preserve"> </v>
      </c>
      <c r="O1025" t="str">
        <f t="shared" si="266"/>
        <v xml:space="preserve"> </v>
      </c>
      <c r="Q1025" t="str">
        <f t="shared" si="267"/>
        <v xml:space="preserve"> </v>
      </c>
      <c r="R1025" t="str">
        <f t="shared" si="268"/>
        <v xml:space="preserve"> </v>
      </c>
      <c r="S1025" t="str">
        <f t="shared" si="269"/>
        <v xml:space="preserve"> </v>
      </c>
      <c r="T1025">
        <f t="shared" si="270"/>
        <v>237.15</v>
      </c>
      <c r="U1025" t="str">
        <f t="shared" si="271"/>
        <v xml:space="preserve"> </v>
      </c>
      <c r="V1025" t="str">
        <f t="shared" si="272"/>
        <v xml:space="preserve"> </v>
      </c>
      <c r="W1025" t="str">
        <f t="shared" si="273"/>
        <v xml:space="preserve"> </v>
      </c>
      <c r="X1025" t="str">
        <f t="shared" si="274"/>
        <v xml:space="preserve"> </v>
      </c>
    </row>
    <row r="1026" spans="1:24" x14ac:dyDescent="0.25">
      <c r="A1026">
        <v>20000</v>
      </c>
      <c r="B1026">
        <v>23727.55</v>
      </c>
      <c r="C1026" t="s">
        <v>8325</v>
      </c>
      <c r="D1026" t="s">
        <v>8330</v>
      </c>
      <c r="E1026" t="s">
        <v>8219</v>
      </c>
      <c r="F1026">
        <f t="shared" si="258"/>
        <v>118.63774999999998</v>
      </c>
      <c r="H1026" t="str">
        <f t="shared" si="259"/>
        <v xml:space="preserve"> </v>
      </c>
      <c r="I1026" t="str">
        <f t="shared" si="260"/>
        <v xml:space="preserve"> </v>
      </c>
      <c r="J1026" t="str">
        <f t="shared" si="261"/>
        <v xml:space="preserve"> </v>
      </c>
      <c r="K1026">
        <f t="shared" si="262"/>
        <v>20000</v>
      </c>
      <c r="L1026" t="str">
        <f t="shared" si="263"/>
        <v xml:space="preserve"> </v>
      </c>
      <c r="M1026" t="str">
        <f t="shared" si="264"/>
        <v xml:space="preserve"> </v>
      </c>
      <c r="N1026" t="str">
        <f t="shared" si="265"/>
        <v xml:space="preserve"> </v>
      </c>
      <c r="O1026" t="str">
        <f t="shared" si="266"/>
        <v xml:space="preserve"> </v>
      </c>
      <c r="Q1026" t="str">
        <f t="shared" si="267"/>
        <v xml:space="preserve"> </v>
      </c>
      <c r="R1026" t="str">
        <f t="shared" si="268"/>
        <v xml:space="preserve"> </v>
      </c>
      <c r="S1026" t="str">
        <f t="shared" si="269"/>
        <v xml:space="preserve"> </v>
      </c>
      <c r="T1026">
        <f t="shared" si="270"/>
        <v>118.63774999999998</v>
      </c>
      <c r="U1026" t="str">
        <f t="shared" si="271"/>
        <v xml:space="preserve"> </v>
      </c>
      <c r="V1026" t="str">
        <f t="shared" si="272"/>
        <v xml:space="preserve"> </v>
      </c>
      <c r="W1026" t="str">
        <f t="shared" si="273"/>
        <v xml:space="preserve"> </v>
      </c>
      <c r="X1026" t="str">
        <f t="shared" si="274"/>
        <v xml:space="preserve"> </v>
      </c>
    </row>
    <row r="1027" spans="1:24" x14ac:dyDescent="0.25">
      <c r="A1027">
        <v>70000</v>
      </c>
      <c r="B1027">
        <v>76949.820000000007</v>
      </c>
      <c r="C1027" t="s">
        <v>8325</v>
      </c>
      <c r="D1027" t="s">
        <v>8330</v>
      </c>
      <c r="E1027" t="s">
        <v>8219</v>
      </c>
      <c r="F1027">
        <f t="shared" ref="F1027:F1090" si="275">(B1027/A1027)*100</f>
        <v>109.92831428571431</v>
      </c>
      <c r="H1027" t="str">
        <f t="shared" ref="H1027:H1090" si="276">IF(C1027="film &amp; video",A1027," ")</f>
        <v xml:space="preserve"> </v>
      </c>
      <c r="I1027" t="str">
        <f t="shared" ref="I1027:I1090" si="277">IF(C1027="food",A1027," ")</f>
        <v xml:space="preserve"> </v>
      </c>
      <c r="J1027" t="str">
        <f t="shared" ref="J1027:J1090" si="278">IF(C1027="games",A1027," ")</f>
        <v xml:space="preserve"> </v>
      </c>
      <c r="K1027">
        <f t="shared" ref="K1027:K1090" si="279">IF(C1027="music",A1027," ")</f>
        <v>70000</v>
      </c>
      <c r="L1027" t="str">
        <f t="shared" ref="L1027:L1090" si="280">IF(C1027="photography",A1027," ")</f>
        <v xml:space="preserve"> </v>
      </c>
      <c r="M1027" t="str">
        <f t="shared" ref="M1027:M1090" si="281">IF(C1027="publishing",A1027," ")</f>
        <v xml:space="preserve"> </v>
      </c>
      <c r="N1027" t="str">
        <f t="shared" ref="N1027:N1090" si="282">IF(C1027="technology",A1027," ")</f>
        <v xml:space="preserve"> </v>
      </c>
      <c r="O1027" t="str">
        <f t="shared" ref="O1027:O1090" si="283">IF(C1027="theater",A1027," ")</f>
        <v xml:space="preserve"> </v>
      </c>
      <c r="Q1027" t="str">
        <f t="shared" ref="Q1027:Q1090" si="284">IF($C1027="film &amp; video",$F1027," ")</f>
        <v xml:space="preserve"> </v>
      </c>
      <c r="R1027" t="str">
        <f t="shared" ref="R1027:R1090" si="285">IF($C1027="food",$F1027," ")</f>
        <v xml:space="preserve"> </v>
      </c>
      <c r="S1027" t="str">
        <f t="shared" ref="S1027:S1090" si="286">IF($C1027="games",$F1027," ")</f>
        <v xml:space="preserve"> </v>
      </c>
      <c r="T1027">
        <f t="shared" ref="T1027:T1090" si="287">IF($C1027="music",$F1027," ")</f>
        <v>109.92831428571431</v>
      </c>
      <c r="U1027" t="str">
        <f t="shared" ref="U1027:U1090" si="288">IF($C1027="photography",$F1027," ")</f>
        <v xml:space="preserve"> </v>
      </c>
      <c r="V1027" t="str">
        <f t="shared" ref="V1027:V1090" si="289">IF($C1027="publishing",$F1027," ")</f>
        <v xml:space="preserve"> </v>
      </c>
      <c r="W1027" t="str">
        <f t="shared" ref="W1027:W1090" si="290">IF($C1027="technology",$F1027," ")</f>
        <v xml:space="preserve"> </v>
      </c>
      <c r="X1027" t="str">
        <f t="shared" ref="X1027:X1090" si="291">IF($C1027="theater",$F1027," ")</f>
        <v xml:space="preserve"> </v>
      </c>
    </row>
    <row r="1028" spans="1:24" x14ac:dyDescent="0.25">
      <c r="A1028">
        <v>7000</v>
      </c>
      <c r="B1028">
        <v>7000.58</v>
      </c>
      <c r="C1028" t="s">
        <v>8325</v>
      </c>
      <c r="D1028" t="s">
        <v>8330</v>
      </c>
      <c r="E1028" t="s">
        <v>8219</v>
      </c>
      <c r="F1028">
        <f t="shared" si="275"/>
        <v>100.00828571428571</v>
      </c>
      <c r="H1028" t="str">
        <f t="shared" si="276"/>
        <v xml:space="preserve"> </v>
      </c>
      <c r="I1028" t="str">
        <f t="shared" si="277"/>
        <v xml:space="preserve"> </v>
      </c>
      <c r="J1028" t="str">
        <f t="shared" si="278"/>
        <v xml:space="preserve"> </v>
      </c>
      <c r="K1028">
        <f t="shared" si="279"/>
        <v>7000</v>
      </c>
      <c r="L1028" t="str">
        <f t="shared" si="280"/>
        <v xml:space="preserve"> </v>
      </c>
      <c r="M1028" t="str">
        <f t="shared" si="281"/>
        <v xml:space="preserve"> </v>
      </c>
      <c r="N1028" t="str">
        <f t="shared" si="282"/>
        <v xml:space="preserve"> </v>
      </c>
      <c r="O1028" t="str">
        <f t="shared" si="283"/>
        <v xml:space="preserve"> </v>
      </c>
      <c r="Q1028" t="str">
        <f t="shared" si="284"/>
        <v xml:space="preserve"> </v>
      </c>
      <c r="R1028" t="str">
        <f t="shared" si="285"/>
        <v xml:space="preserve"> </v>
      </c>
      <c r="S1028" t="str">
        <f t="shared" si="286"/>
        <v xml:space="preserve"> </v>
      </c>
      <c r="T1028">
        <f t="shared" si="287"/>
        <v>100.00828571428571</v>
      </c>
      <c r="U1028" t="str">
        <f t="shared" si="288"/>
        <v xml:space="preserve"> </v>
      </c>
      <c r="V1028" t="str">
        <f t="shared" si="289"/>
        <v xml:space="preserve"> </v>
      </c>
      <c r="W1028" t="str">
        <f t="shared" si="290"/>
        <v xml:space="preserve"> </v>
      </c>
      <c r="X1028" t="str">
        <f t="shared" si="291"/>
        <v xml:space="preserve"> </v>
      </c>
    </row>
    <row r="1029" spans="1:24" x14ac:dyDescent="0.25">
      <c r="A1029">
        <v>7501</v>
      </c>
      <c r="B1029">
        <v>7733</v>
      </c>
      <c r="C1029" t="s">
        <v>8325</v>
      </c>
      <c r="D1029" t="s">
        <v>8330</v>
      </c>
      <c r="E1029" t="s">
        <v>8219</v>
      </c>
      <c r="F1029">
        <f t="shared" si="275"/>
        <v>103.09292094387415</v>
      </c>
      <c r="H1029" t="str">
        <f t="shared" si="276"/>
        <v xml:space="preserve"> </v>
      </c>
      <c r="I1029" t="str">
        <f t="shared" si="277"/>
        <v xml:space="preserve"> </v>
      </c>
      <c r="J1029" t="str">
        <f t="shared" si="278"/>
        <v xml:space="preserve"> </v>
      </c>
      <c r="K1029">
        <f t="shared" si="279"/>
        <v>7501</v>
      </c>
      <c r="L1029" t="str">
        <f t="shared" si="280"/>
        <v xml:space="preserve"> </v>
      </c>
      <c r="M1029" t="str">
        <f t="shared" si="281"/>
        <v xml:space="preserve"> </v>
      </c>
      <c r="N1029" t="str">
        <f t="shared" si="282"/>
        <v xml:space="preserve"> </v>
      </c>
      <c r="O1029" t="str">
        <f t="shared" si="283"/>
        <v xml:space="preserve"> </v>
      </c>
      <c r="Q1029" t="str">
        <f t="shared" si="284"/>
        <v xml:space="preserve"> </v>
      </c>
      <c r="R1029" t="str">
        <f t="shared" si="285"/>
        <v xml:space="preserve"> </v>
      </c>
      <c r="S1029" t="str">
        <f t="shared" si="286"/>
        <v xml:space="preserve"> </v>
      </c>
      <c r="T1029">
        <f t="shared" si="287"/>
        <v>103.09292094387415</v>
      </c>
      <c r="U1029" t="str">
        <f t="shared" si="288"/>
        <v xml:space="preserve"> </v>
      </c>
      <c r="V1029" t="str">
        <f t="shared" si="289"/>
        <v xml:space="preserve"> </v>
      </c>
      <c r="W1029" t="str">
        <f t="shared" si="290"/>
        <v xml:space="preserve"> </v>
      </c>
      <c r="X1029" t="str">
        <f t="shared" si="291"/>
        <v xml:space="preserve"> </v>
      </c>
    </row>
    <row r="1030" spans="1:24" x14ac:dyDescent="0.25">
      <c r="A1030">
        <v>10000</v>
      </c>
      <c r="B1030">
        <v>11727</v>
      </c>
      <c r="C1030" t="s">
        <v>8325</v>
      </c>
      <c r="D1030" t="s">
        <v>8330</v>
      </c>
      <c r="E1030" t="s">
        <v>8219</v>
      </c>
      <c r="F1030">
        <f t="shared" si="275"/>
        <v>117.27000000000001</v>
      </c>
      <c r="H1030" t="str">
        <f t="shared" si="276"/>
        <v xml:space="preserve"> </v>
      </c>
      <c r="I1030" t="str">
        <f t="shared" si="277"/>
        <v xml:space="preserve"> </v>
      </c>
      <c r="J1030" t="str">
        <f t="shared" si="278"/>
        <v xml:space="preserve"> </v>
      </c>
      <c r="K1030">
        <f t="shared" si="279"/>
        <v>10000</v>
      </c>
      <c r="L1030" t="str">
        <f t="shared" si="280"/>
        <v xml:space="preserve"> </v>
      </c>
      <c r="M1030" t="str">
        <f t="shared" si="281"/>
        <v xml:space="preserve"> </v>
      </c>
      <c r="N1030" t="str">
        <f t="shared" si="282"/>
        <v xml:space="preserve"> </v>
      </c>
      <c r="O1030" t="str">
        <f t="shared" si="283"/>
        <v xml:space="preserve"> </v>
      </c>
      <c r="Q1030" t="str">
        <f t="shared" si="284"/>
        <v xml:space="preserve"> </v>
      </c>
      <c r="R1030" t="str">
        <f t="shared" si="285"/>
        <v xml:space="preserve"> </v>
      </c>
      <c r="S1030" t="str">
        <f t="shared" si="286"/>
        <v xml:space="preserve"> </v>
      </c>
      <c r="T1030">
        <f t="shared" si="287"/>
        <v>117.27000000000001</v>
      </c>
      <c r="U1030" t="str">
        <f t="shared" si="288"/>
        <v xml:space="preserve"> </v>
      </c>
      <c r="V1030" t="str">
        <f t="shared" si="289"/>
        <v xml:space="preserve"> </v>
      </c>
      <c r="W1030" t="str">
        <f t="shared" si="290"/>
        <v xml:space="preserve"> </v>
      </c>
      <c r="X1030" t="str">
        <f t="shared" si="291"/>
        <v xml:space="preserve"> </v>
      </c>
    </row>
    <row r="1031" spans="1:24" x14ac:dyDescent="0.25">
      <c r="A1031">
        <v>10000</v>
      </c>
      <c r="B1031">
        <v>11176</v>
      </c>
      <c r="C1031" t="s">
        <v>8325</v>
      </c>
      <c r="D1031" t="s">
        <v>8330</v>
      </c>
      <c r="E1031" t="s">
        <v>8219</v>
      </c>
      <c r="F1031">
        <f t="shared" si="275"/>
        <v>111.75999999999999</v>
      </c>
      <c r="H1031" t="str">
        <f t="shared" si="276"/>
        <v xml:space="preserve"> </v>
      </c>
      <c r="I1031" t="str">
        <f t="shared" si="277"/>
        <v xml:space="preserve"> </v>
      </c>
      <c r="J1031" t="str">
        <f t="shared" si="278"/>
        <v xml:space="preserve"> </v>
      </c>
      <c r="K1031">
        <f t="shared" si="279"/>
        <v>10000</v>
      </c>
      <c r="L1031" t="str">
        <f t="shared" si="280"/>
        <v xml:space="preserve"> </v>
      </c>
      <c r="M1031" t="str">
        <f t="shared" si="281"/>
        <v xml:space="preserve"> </v>
      </c>
      <c r="N1031" t="str">
        <f t="shared" si="282"/>
        <v xml:space="preserve"> </v>
      </c>
      <c r="O1031" t="str">
        <f t="shared" si="283"/>
        <v xml:space="preserve"> </v>
      </c>
      <c r="Q1031" t="str">
        <f t="shared" si="284"/>
        <v xml:space="preserve"> </v>
      </c>
      <c r="R1031" t="str">
        <f t="shared" si="285"/>
        <v xml:space="preserve"> </v>
      </c>
      <c r="S1031" t="str">
        <f t="shared" si="286"/>
        <v xml:space="preserve"> </v>
      </c>
      <c r="T1031">
        <f t="shared" si="287"/>
        <v>111.75999999999999</v>
      </c>
      <c r="U1031" t="str">
        <f t="shared" si="288"/>
        <v xml:space="preserve"> </v>
      </c>
      <c r="V1031" t="str">
        <f t="shared" si="289"/>
        <v xml:space="preserve"> </v>
      </c>
      <c r="W1031" t="str">
        <f t="shared" si="290"/>
        <v xml:space="preserve"> </v>
      </c>
      <c r="X1031" t="str">
        <f t="shared" si="291"/>
        <v xml:space="preserve"> </v>
      </c>
    </row>
    <row r="1032" spans="1:24" x14ac:dyDescent="0.25">
      <c r="A1032">
        <v>2000</v>
      </c>
      <c r="B1032">
        <v>6842</v>
      </c>
      <c r="C1032" t="s">
        <v>8325</v>
      </c>
      <c r="D1032" t="s">
        <v>8330</v>
      </c>
      <c r="E1032" t="s">
        <v>8219</v>
      </c>
      <c r="F1032">
        <f t="shared" si="275"/>
        <v>342.09999999999997</v>
      </c>
      <c r="H1032" t="str">
        <f t="shared" si="276"/>
        <v xml:space="preserve"> </v>
      </c>
      <c r="I1032" t="str">
        <f t="shared" si="277"/>
        <v xml:space="preserve"> </v>
      </c>
      <c r="J1032" t="str">
        <f t="shared" si="278"/>
        <v xml:space="preserve"> </v>
      </c>
      <c r="K1032">
        <f t="shared" si="279"/>
        <v>2000</v>
      </c>
      <c r="L1032" t="str">
        <f t="shared" si="280"/>
        <v xml:space="preserve"> </v>
      </c>
      <c r="M1032" t="str">
        <f t="shared" si="281"/>
        <v xml:space="preserve"> </v>
      </c>
      <c r="N1032" t="str">
        <f t="shared" si="282"/>
        <v xml:space="preserve"> </v>
      </c>
      <c r="O1032" t="str">
        <f t="shared" si="283"/>
        <v xml:space="preserve"> </v>
      </c>
      <c r="Q1032" t="str">
        <f t="shared" si="284"/>
        <v xml:space="preserve"> </v>
      </c>
      <c r="R1032" t="str">
        <f t="shared" si="285"/>
        <v xml:space="preserve"> </v>
      </c>
      <c r="S1032" t="str">
        <f t="shared" si="286"/>
        <v xml:space="preserve"> </v>
      </c>
      <c r="T1032">
        <f t="shared" si="287"/>
        <v>342.09999999999997</v>
      </c>
      <c r="U1032" t="str">
        <f t="shared" si="288"/>
        <v xml:space="preserve"> </v>
      </c>
      <c r="V1032" t="str">
        <f t="shared" si="289"/>
        <v xml:space="preserve"> </v>
      </c>
      <c r="W1032" t="str">
        <f t="shared" si="290"/>
        <v xml:space="preserve"> </v>
      </c>
      <c r="X1032" t="str">
        <f t="shared" si="291"/>
        <v xml:space="preserve"> </v>
      </c>
    </row>
    <row r="1033" spans="1:24" x14ac:dyDescent="0.25">
      <c r="A1033">
        <v>10000</v>
      </c>
      <c r="B1033">
        <v>10740</v>
      </c>
      <c r="C1033" t="s">
        <v>8325</v>
      </c>
      <c r="D1033" t="s">
        <v>8330</v>
      </c>
      <c r="E1033" t="s">
        <v>8219</v>
      </c>
      <c r="F1033">
        <f t="shared" si="275"/>
        <v>107.4</v>
      </c>
      <c r="H1033" t="str">
        <f t="shared" si="276"/>
        <v xml:space="preserve"> </v>
      </c>
      <c r="I1033" t="str">
        <f t="shared" si="277"/>
        <v xml:space="preserve"> </v>
      </c>
      <c r="J1033" t="str">
        <f t="shared" si="278"/>
        <v xml:space="preserve"> </v>
      </c>
      <c r="K1033">
        <f t="shared" si="279"/>
        <v>10000</v>
      </c>
      <c r="L1033" t="str">
        <f t="shared" si="280"/>
        <v xml:space="preserve"> </v>
      </c>
      <c r="M1033" t="str">
        <f t="shared" si="281"/>
        <v xml:space="preserve"> </v>
      </c>
      <c r="N1033" t="str">
        <f t="shared" si="282"/>
        <v xml:space="preserve"> </v>
      </c>
      <c r="O1033" t="str">
        <f t="shared" si="283"/>
        <v xml:space="preserve"> </v>
      </c>
      <c r="Q1033" t="str">
        <f t="shared" si="284"/>
        <v xml:space="preserve"> </v>
      </c>
      <c r="R1033" t="str">
        <f t="shared" si="285"/>
        <v xml:space="preserve"> </v>
      </c>
      <c r="S1033" t="str">
        <f t="shared" si="286"/>
        <v xml:space="preserve"> </v>
      </c>
      <c r="T1033">
        <f t="shared" si="287"/>
        <v>107.4</v>
      </c>
      <c r="U1033" t="str">
        <f t="shared" si="288"/>
        <v xml:space="preserve"> </v>
      </c>
      <c r="V1033" t="str">
        <f t="shared" si="289"/>
        <v xml:space="preserve"> </v>
      </c>
      <c r="W1033" t="str">
        <f t="shared" si="290"/>
        <v xml:space="preserve"> </v>
      </c>
      <c r="X1033" t="str">
        <f t="shared" si="291"/>
        <v xml:space="preserve"> </v>
      </c>
    </row>
    <row r="1034" spans="1:24" x14ac:dyDescent="0.25">
      <c r="A1034">
        <v>5400</v>
      </c>
      <c r="B1034">
        <v>5858.84</v>
      </c>
      <c r="C1034" t="s">
        <v>8325</v>
      </c>
      <c r="D1034" t="s">
        <v>8330</v>
      </c>
      <c r="E1034" t="s">
        <v>8219</v>
      </c>
      <c r="F1034">
        <f t="shared" si="275"/>
        <v>108.49703703703703</v>
      </c>
      <c r="H1034" t="str">
        <f t="shared" si="276"/>
        <v xml:space="preserve"> </v>
      </c>
      <c r="I1034" t="str">
        <f t="shared" si="277"/>
        <v xml:space="preserve"> </v>
      </c>
      <c r="J1034" t="str">
        <f t="shared" si="278"/>
        <v xml:space="preserve"> </v>
      </c>
      <c r="K1034">
        <f t="shared" si="279"/>
        <v>5400</v>
      </c>
      <c r="L1034" t="str">
        <f t="shared" si="280"/>
        <v xml:space="preserve"> </v>
      </c>
      <c r="M1034" t="str">
        <f t="shared" si="281"/>
        <v xml:space="preserve"> </v>
      </c>
      <c r="N1034" t="str">
        <f t="shared" si="282"/>
        <v xml:space="preserve"> </v>
      </c>
      <c r="O1034" t="str">
        <f t="shared" si="283"/>
        <v xml:space="preserve"> </v>
      </c>
      <c r="Q1034" t="str">
        <f t="shared" si="284"/>
        <v xml:space="preserve"> </v>
      </c>
      <c r="R1034" t="str">
        <f t="shared" si="285"/>
        <v xml:space="preserve"> </v>
      </c>
      <c r="S1034" t="str">
        <f t="shared" si="286"/>
        <v xml:space="preserve"> </v>
      </c>
      <c r="T1034">
        <f t="shared" si="287"/>
        <v>108.49703703703703</v>
      </c>
      <c r="U1034" t="str">
        <f t="shared" si="288"/>
        <v xml:space="preserve"> </v>
      </c>
      <c r="V1034" t="str">
        <f t="shared" si="289"/>
        <v xml:space="preserve"> </v>
      </c>
      <c r="W1034" t="str">
        <f t="shared" si="290"/>
        <v xml:space="preserve"> </v>
      </c>
      <c r="X1034" t="str">
        <f t="shared" si="291"/>
        <v xml:space="preserve"> </v>
      </c>
    </row>
    <row r="1035" spans="1:24" x14ac:dyDescent="0.25">
      <c r="A1035">
        <v>1328</v>
      </c>
      <c r="B1035">
        <v>1366</v>
      </c>
      <c r="C1035" t="s">
        <v>8325</v>
      </c>
      <c r="D1035" t="s">
        <v>8330</v>
      </c>
      <c r="E1035" t="s">
        <v>8219</v>
      </c>
      <c r="F1035">
        <f t="shared" si="275"/>
        <v>102.86144578313252</v>
      </c>
      <c r="H1035" t="str">
        <f t="shared" si="276"/>
        <v xml:space="preserve"> </v>
      </c>
      <c r="I1035" t="str">
        <f t="shared" si="277"/>
        <v xml:space="preserve"> </v>
      </c>
      <c r="J1035" t="str">
        <f t="shared" si="278"/>
        <v xml:space="preserve"> </v>
      </c>
      <c r="K1035">
        <f t="shared" si="279"/>
        <v>1328</v>
      </c>
      <c r="L1035" t="str">
        <f t="shared" si="280"/>
        <v xml:space="preserve"> </v>
      </c>
      <c r="M1035" t="str">
        <f t="shared" si="281"/>
        <v xml:space="preserve"> </v>
      </c>
      <c r="N1035" t="str">
        <f t="shared" si="282"/>
        <v xml:space="preserve"> </v>
      </c>
      <c r="O1035" t="str">
        <f t="shared" si="283"/>
        <v xml:space="preserve"> </v>
      </c>
      <c r="Q1035" t="str">
        <f t="shared" si="284"/>
        <v xml:space="preserve"> </v>
      </c>
      <c r="R1035" t="str">
        <f t="shared" si="285"/>
        <v xml:space="preserve"> </v>
      </c>
      <c r="S1035" t="str">
        <f t="shared" si="286"/>
        <v xml:space="preserve"> </v>
      </c>
      <c r="T1035">
        <f t="shared" si="287"/>
        <v>102.86144578313252</v>
      </c>
      <c r="U1035" t="str">
        <f t="shared" si="288"/>
        <v xml:space="preserve"> </v>
      </c>
      <c r="V1035" t="str">
        <f t="shared" si="289"/>
        <v xml:space="preserve"> </v>
      </c>
      <c r="W1035" t="str">
        <f t="shared" si="290"/>
        <v xml:space="preserve"> </v>
      </c>
      <c r="X1035" t="str">
        <f t="shared" si="291"/>
        <v xml:space="preserve"> </v>
      </c>
    </row>
    <row r="1036" spans="1:24" x14ac:dyDescent="0.25">
      <c r="A1036">
        <v>5000</v>
      </c>
      <c r="B1036">
        <v>6500.09</v>
      </c>
      <c r="C1036" t="s">
        <v>8325</v>
      </c>
      <c r="D1036" t="s">
        <v>8330</v>
      </c>
      <c r="E1036" t="s">
        <v>8219</v>
      </c>
      <c r="F1036">
        <f t="shared" si="275"/>
        <v>130.0018</v>
      </c>
      <c r="H1036" t="str">
        <f t="shared" si="276"/>
        <v xml:space="preserve"> </v>
      </c>
      <c r="I1036" t="str">
        <f t="shared" si="277"/>
        <v xml:space="preserve"> </v>
      </c>
      <c r="J1036" t="str">
        <f t="shared" si="278"/>
        <v xml:space="preserve"> </v>
      </c>
      <c r="K1036">
        <f t="shared" si="279"/>
        <v>5000</v>
      </c>
      <c r="L1036" t="str">
        <f t="shared" si="280"/>
        <v xml:space="preserve"> </v>
      </c>
      <c r="M1036" t="str">
        <f t="shared" si="281"/>
        <v xml:space="preserve"> </v>
      </c>
      <c r="N1036" t="str">
        <f t="shared" si="282"/>
        <v xml:space="preserve"> </v>
      </c>
      <c r="O1036" t="str">
        <f t="shared" si="283"/>
        <v xml:space="preserve"> </v>
      </c>
      <c r="Q1036" t="str">
        <f t="shared" si="284"/>
        <v xml:space="preserve"> </v>
      </c>
      <c r="R1036" t="str">
        <f t="shared" si="285"/>
        <v xml:space="preserve"> </v>
      </c>
      <c r="S1036" t="str">
        <f t="shared" si="286"/>
        <v xml:space="preserve"> </v>
      </c>
      <c r="T1036">
        <f t="shared" si="287"/>
        <v>130.0018</v>
      </c>
      <c r="U1036" t="str">
        <f t="shared" si="288"/>
        <v xml:space="preserve"> </v>
      </c>
      <c r="V1036" t="str">
        <f t="shared" si="289"/>
        <v xml:space="preserve"> </v>
      </c>
      <c r="W1036" t="str">
        <f t="shared" si="290"/>
        <v xml:space="preserve"> </v>
      </c>
      <c r="X1036" t="str">
        <f t="shared" si="291"/>
        <v xml:space="preserve"> </v>
      </c>
    </row>
    <row r="1037" spans="1:24" x14ac:dyDescent="0.25">
      <c r="A1037">
        <v>4600</v>
      </c>
      <c r="B1037">
        <v>4952</v>
      </c>
      <c r="C1037" t="s">
        <v>8325</v>
      </c>
      <c r="D1037" t="s">
        <v>8330</v>
      </c>
      <c r="E1037" t="s">
        <v>8219</v>
      </c>
      <c r="F1037">
        <f t="shared" si="275"/>
        <v>107.65217391304347</v>
      </c>
      <c r="H1037" t="str">
        <f t="shared" si="276"/>
        <v xml:space="preserve"> </v>
      </c>
      <c r="I1037" t="str">
        <f t="shared" si="277"/>
        <v xml:space="preserve"> </v>
      </c>
      <c r="J1037" t="str">
        <f t="shared" si="278"/>
        <v xml:space="preserve"> </v>
      </c>
      <c r="K1037">
        <f t="shared" si="279"/>
        <v>4600</v>
      </c>
      <c r="L1037" t="str">
        <f t="shared" si="280"/>
        <v xml:space="preserve"> </v>
      </c>
      <c r="M1037" t="str">
        <f t="shared" si="281"/>
        <v xml:space="preserve"> </v>
      </c>
      <c r="N1037" t="str">
        <f t="shared" si="282"/>
        <v xml:space="preserve"> </v>
      </c>
      <c r="O1037" t="str">
        <f t="shared" si="283"/>
        <v xml:space="preserve"> </v>
      </c>
      <c r="Q1037" t="str">
        <f t="shared" si="284"/>
        <v xml:space="preserve"> </v>
      </c>
      <c r="R1037" t="str">
        <f t="shared" si="285"/>
        <v xml:space="preserve"> </v>
      </c>
      <c r="S1037" t="str">
        <f t="shared" si="286"/>
        <v xml:space="preserve"> </v>
      </c>
      <c r="T1037">
        <f t="shared" si="287"/>
        <v>107.65217391304347</v>
      </c>
      <c r="U1037" t="str">
        <f t="shared" si="288"/>
        <v xml:space="preserve"> </v>
      </c>
      <c r="V1037" t="str">
        <f t="shared" si="289"/>
        <v xml:space="preserve"> </v>
      </c>
      <c r="W1037" t="str">
        <f t="shared" si="290"/>
        <v xml:space="preserve"> </v>
      </c>
      <c r="X1037" t="str">
        <f t="shared" si="291"/>
        <v xml:space="preserve"> </v>
      </c>
    </row>
    <row r="1038" spans="1:24" x14ac:dyDescent="0.25">
      <c r="A1038">
        <v>4500</v>
      </c>
      <c r="B1038">
        <v>5056.22</v>
      </c>
      <c r="C1038" t="s">
        <v>8325</v>
      </c>
      <c r="D1038" t="s">
        <v>8330</v>
      </c>
      <c r="E1038" t="s">
        <v>8219</v>
      </c>
      <c r="F1038">
        <f t="shared" si="275"/>
        <v>112.36044444444444</v>
      </c>
      <c r="H1038" t="str">
        <f t="shared" si="276"/>
        <v xml:space="preserve"> </v>
      </c>
      <c r="I1038" t="str">
        <f t="shared" si="277"/>
        <v xml:space="preserve"> </v>
      </c>
      <c r="J1038" t="str">
        <f t="shared" si="278"/>
        <v xml:space="preserve"> </v>
      </c>
      <c r="K1038">
        <f t="shared" si="279"/>
        <v>4500</v>
      </c>
      <c r="L1038" t="str">
        <f t="shared" si="280"/>
        <v xml:space="preserve"> </v>
      </c>
      <c r="M1038" t="str">
        <f t="shared" si="281"/>
        <v xml:space="preserve"> </v>
      </c>
      <c r="N1038" t="str">
        <f t="shared" si="282"/>
        <v xml:space="preserve"> </v>
      </c>
      <c r="O1038" t="str">
        <f t="shared" si="283"/>
        <v xml:space="preserve"> </v>
      </c>
      <c r="Q1038" t="str">
        <f t="shared" si="284"/>
        <v xml:space="preserve"> </v>
      </c>
      <c r="R1038" t="str">
        <f t="shared" si="285"/>
        <v xml:space="preserve"> </v>
      </c>
      <c r="S1038" t="str">
        <f t="shared" si="286"/>
        <v xml:space="preserve"> </v>
      </c>
      <c r="T1038">
        <f t="shared" si="287"/>
        <v>112.36044444444444</v>
      </c>
      <c r="U1038" t="str">
        <f t="shared" si="288"/>
        <v xml:space="preserve"> </v>
      </c>
      <c r="V1038" t="str">
        <f t="shared" si="289"/>
        <v xml:space="preserve"> </v>
      </c>
      <c r="W1038" t="str">
        <f t="shared" si="290"/>
        <v xml:space="preserve"> </v>
      </c>
      <c r="X1038" t="str">
        <f t="shared" si="291"/>
        <v xml:space="preserve"> </v>
      </c>
    </row>
    <row r="1039" spans="1:24" x14ac:dyDescent="0.25">
      <c r="A1039">
        <v>1000</v>
      </c>
      <c r="B1039">
        <v>1021</v>
      </c>
      <c r="C1039" t="s">
        <v>8325</v>
      </c>
      <c r="D1039" t="s">
        <v>8330</v>
      </c>
      <c r="E1039" t="s">
        <v>8219</v>
      </c>
      <c r="F1039">
        <f t="shared" si="275"/>
        <v>102.1</v>
      </c>
      <c r="H1039" t="str">
        <f t="shared" si="276"/>
        <v xml:space="preserve"> </v>
      </c>
      <c r="I1039" t="str">
        <f t="shared" si="277"/>
        <v xml:space="preserve"> </v>
      </c>
      <c r="J1039" t="str">
        <f t="shared" si="278"/>
        <v xml:space="preserve"> </v>
      </c>
      <c r="K1039">
        <f t="shared" si="279"/>
        <v>1000</v>
      </c>
      <c r="L1039" t="str">
        <f t="shared" si="280"/>
        <v xml:space="preserve"> </v>
      </c>
      <c r="M1039" t="str">
        <f t="shared" si="281"/>
        <v xml:space="preserve"> </v>
      </c>
      <c r="N1039" t="str">
        <f t="shared" si="282"/>
        <v xml:space="preserve"> </v>
      </c>
      <c r="O1039" t="str">
        <f t="shared" si="283"/>
        <v xml:space="preserve"> </v>
      </c>
      <c r="Q1039" t="str">
        <f t="shared" si="284"/>
        <v xml:space="preserve"> </v>
      </c>
      <c r="R1039" t="str">
        <f t="shared" si="285"/>
        <v xml:space="preserve"> </v>
      </c>
      <c r="S1039" t="str">
        <f t="shared" si="286"/>
        <v xml:space="preserve"> </v>
      </c>
      <c r="T1039">
        <f t="shared" si="287"/>
        <v>102.1</v>
      </c>
      <c r="U1039" t="str">
        <f t="shared" si="288"/>
        <v xml:space="preserve"> </v>
      </c>
      <c r="V1039" t="str">
        <f t="shared" si="289"/>
        <v xml:space="preserve"> </v>
      </c>
      <c r="W1039" t="str">
        <f t="shared" si="290"/>
        <v xml:space="preserve"> </v>
      </c>
      <c r="X1039" t="str">
        <f t="shared" si="291"/>
        <v xml:space="preserve"> </v>
      </c>
    </row>
    <row r="1040" spans="1:24" x14ac:dyDescent="0.25">
      <c r="A1040">
        <v>1500</v>
      </c>
      <c r="B1040">
        <v>2180</v>
      </c>
      <c r="C1040" t="s">
        <v>8325</v>
      </c>
      <c r="D1040" t="s">
        <v>8330</v>
      </c>
      <c r="E1040" t="s">
        <v>8219</v>
      </c>
      <c r="F1040">
        <f t="shared" si="275"/>
        <v>145.33333333333334</v>
      </c>
      <c r="H1040" t="str">
        <f t="shared" si="276"/>
        <v xml:space="preserve"> </v>
      </c>
      <c r="I1040" t="str">
        <f t="shared" si="277"/>
        <v xml:space="preserve"> </v>
      </c>
      <c r="J1040" t="str">
        <f t="shared" si="278"/>
        <v xml:space="preserve"> </v>
      </c>
      <c r="K1040">
        <f t="shared" si="279"/>
        <v>1500</v>
      </c>
      <c r="L1040" t="str">
        <f t="shared" si="280"/>
        <v xml:space="preserve"> </v>
      </c>
      <c r="M1040" t="str">
        <f t="shared" si="281"/>
        <v xml:space="preserve"> </v>
      </c>
      <c r="N1040" t="str">
        <f t="shared" si="282"/>
        <v xml:space="preserve"> </v>
      </c>
      <c r="O1040" t="str">
        <f t="shared" si="283"/>
        <v xml:space="preserve"> </v>
      </c>
      <c r="Q1040" t="str">
        <f t="shared" si="284"/>
        <v xml:space="preserve"> </v>
      </c>
      <c r="R1040" t="str">
        <f t="shared" si="285"/>
        <v xml:space="preserve"> </v>
      </c>
      <c r="S1040" t="str">
        <f t="shared" si="286"/>
        <v xml:space="preserve"> </v>
      </c>
      <c r="T1040">
        <f t="shared" si="287"/>
        <v>145.33333333333334</v>
      </c>
      <c r="U1040" t="str">
        <f t="shared" si="288"/>
        <v xml:space="preserve"> </v>
      </c>
      <c r="V1040" t="str">
        <f t="shared" si="289"/>
        <v xml:space="preserve"> </v>
      </c>
      <c r="W1040" t="str">
        <f t="shared" si="290"/>
        <v xml:space="preserve"> </v>
      </c>
      <c r="X1040" t="str">
        <f t="shared" si="291"/>
        <v xml:space="preserve"> </v>
      </c>
    </row>
    <row r="1041" spans="1:24" x14ac:dyDescent="0.25">
      <c r="A1041">
        <v>500</v>
      </c>
      <c r="B1041">
        <v>641</v>
      </c>
      <c r="C1041" t="s">
        <v>8325</v>
      </c>
      <c r="D1041" t="s">
        <v>8330</v>
      </c>
      <c r="E1041" t="s">
        <v>8219</v>
      </c>
      <c r="F1041">
        <f t="shared" si="275"/>
        <v>128.19999999999999</v>
      </c>
      <c r="H1041" t="str">
        <f t="shared" si="276"/>
        <v xml:space="preserve"> </v>
      </c>
      <c r="I1041" t="str">
        <f t="shared" si="277"/>
        <v xml:space="preserve"> </v>
      </c>
      <c r="J1041" t="str">
        <f t="shared" si="278"/>
        <v xml:space="preserve"> </v>
      </c>
      <c r="K1041">
        <f t="shared" si="279"/>
        <v>500</v>
      </c>
      <c r="L1041" t="str">
        <f t="shared" si="280"/>
        <v xml:space="preserve"> </v>
      </c>
      <c r="M1041" t="str">
        <f t="shared" si="281"/>
        <v xml:space="preserve"> </v>
      </c>
      <c r="N1041" t="str">
        <f t="shared" si="282"/>
        <v xml:space="preserve"> </v>
      </c>
      <c r="O1041" t="str">
        <f t="shared" si="283"/>
        <v xml:space="preserve"> </v>
      </c>
      <c r="Q1041" t="str">
        <f t="shared" si="284"/>
        <v xml:space="preserve"> </v>
      </c>
      <c r="R1041" t="str">
        <f t="shared" si="285"/>
        <v xml:space="preserve"> </v>
      </c>
      <c r="S1041" t="str">
        <f t="shared" si="286"/>
        <v xml:space="preserve"> </v>
      </c>
      <c r="T1041">
        <f t="shared" si="287"/>
        <v>128.19999999999999</v>
      </c>
      <c r="U1041" t="str">
        <f t="shared" si="288"/>
        <v xml:space="preserve"> </v>
      </c>
      <c r="V1041" t="str">
        <f t="shared" si="289"/>
        <v xml:space="preserve"> </v>
      </c>
      <c r="W1041" t="str">
        <f t="shared" si="290"/>
        <v xml:space="preserve"> </v>
      </c>
      <c r="X1041" t="str">
        <f t="shared" si="291"/>
        <v xml:space="preserve"> </v>
      </c>
    </row>
    <row r="1042" spans="1:24" x14ac:dyDescent="0.25">
      <c r="A1042">
        <v>85000</v>
      </c>
      <c r="B1042">
        <v>250</v>
      </c>
      <c r="C1042" t="s">
        <v>8331</v>
      </c>
      <c r="D1042" t="s">
        <v>8332</v>
      </c>
      <c r="E1042" t="s">
        <v>8220</v>
      </c>
      <c r="F1042">
        <f t="shared" si="275"/>
        <v>0.29411764705882354</v>
      </c>
      <c r="H1042" t="str">
        <f t="shared" si="276"/>
        <v xml:space="preserve"> </v>
      </c>
      <c r="I1042" t="str">
        <f t="shared" si="277"/>
        <v xml:space="preserve"> </v>
      </c>
      <c r="J1042" t="str">
        <f t="shared" si="278"/>
        <v xml:space="preserve"> </v>
      </c>
      <c r="K1042" t="str">
        <f t="shared" si="279"/>
        <v xml:space="preserve"> </v>
      </c>
      <c r="L1042" t="str">
        <f t="shared" si="280"/>
        <v xml:space="preserve"> </v>
      </c>
      <c r="M1042" t="str">
        <f t="shared" si="281"/>
        <v xml:space="preserve"> </v>
      </c>
      <c r="N1042" t="str">
        <f t="shared" si="282"/>
        <v xml:space="preserve"> </v>
      </c>
      <c r="O1042" t="str">
        <f t="shared" si="283"/>
        <v xml:space="preserve"> </v>
      </c>
      <c r="Q1042" t="str">
        <f t="shared" si="284"/>
        <v xml:space="preserve"> </v>
      </c>
      <c r="R1042" t="str">
        <f t="shared" si="285"/>
        <v xml:space="preserve"> </v>
      </c>
      <c r="S1042" t="str">
        <f t="shared" si="286"/>
        <v xml:space="preserve"> </v>
      </c>
      <c r="T1042" t="str">
        <f t="shared" si="287"/>
        <v xml:space="preserve"> </v>
      </c>
      <c r="U1042" t="str">
        <f t="shared" si="288"/>
        <v xml:space="preserve"> </v>
      </c>
      <c r="V1042" t="str">
        <f t="shared" si="289"/>
        <v xml:space="preserve"> </v>
      </c>
      <c r="W1042" t="str">
        <f t="shared" si="290"/>
        <v xml:space="preserve"> </v>
      </c>
      <c r="X1042" t="str">
        <f t="shared" si="291"/>
        <v xml:space="preserve"> </v>
      </c>
    </row>
    <row r="1043" spans="1:24" x14ac:dyDescent="0.25">
      <c r="A1043">
        <v>50</v>
      </c>
      <c r="B1043">
        <v>0</v>
      </c>
      <c r="C1043" t="s">
        <v>8331</v>
      </c>
      <c r="D1043" t="s">
        <v>8332</v>
      </c>
      <c r="E1043" t="s">
        <v>8220</v>
      </c>
      <c r="F1043">
        <f t="shared" si="275"/>
        <v>0</v>
      </c>
      <c r="H1043" t="str">
        <f t="shared" si="276"/>
        <v xml:space="preserve"> </v>
      </c>
      <c r="I1043" t="str">
        <f t="shared" si="277"/>
        <v xml:space="preserve"> </v>
      </c>
      <c r="J1043" t="str">
        <f t="shared" si="278"/>
        <v xml:space="preserve"> </v>
      </c>
      <c r="K1043" t="str">
        <f t="shared" si="279"/>
        <v xml:space="preserve"> </v>
      </c>
      <c r="L1043" t="str">
        <f t="shared" si="280"/>
        <v xml:space="preserve"> </v>
      </c>
      <c r="M1043" t="str">
        <f t="shared" si="281"/>
        <v xml:space="preserve"> </v>
      </c>
      <c r="N1043" t="str">
        <f t="shared" si="282"/>
        <v xml:space="preserve"> </v>
      </c>
      <c r="O1043" t="str">
        <f t="shared" si="283"/>
        <v xml:space="preserve"> </v>
      </c>
      <c r="Q1043" t="str">
        <f t="shared" si="284"/>
        <v xml:space="preserve"> </v>
      </c>
      <c r="R1043" t="str">
        <f t="shared" si="285"/>
        <v xml:space="preserve"> </v>
      </c>
      <c r="S1043" t="str">
        <f t="shared" si="286"/>
        <v xml:space="preserve"> </v>
      </c>
      <c r="T1043" t="str">
        <f t="shared" si="287"/>
        <v xml:space="preserve"> </v>
      </c>
      <c r="U1043" t="str">
        <f t="shared" si="288"/>
        <v xml:space="preserve"> </v>
      </c>
      <c r="V1043" t="str">
        <f t="shared" si="289"/>
        <v xml:space="preserve"> </v>
      </c>
      <c r="W1043" t="str">
        <f t="shared" si="290"/>
        <v xml:space="preserve"> </v>
      </c>
      <c r="X1043" t="str">
        <f t="shared" si="291"/>
        <v xml:space="preserve"> </v>
      </c>
    </row>
    <row r="1044" spans="1:24" x14ac:dyDescent="0.25">
      <c r="A1044">
        <v>650</v>
      </c>
      <c r="B1044">
        <v>10</v>
      </c>
      <c r="C1044" t="s">
        <v>8331</v>
      </c>
      <c r="D1044" t="s">
        <v>8332</v>
      </c>
      <c r="E1044" t="s">
        <v>8220</v>
      </c>
      <c r="F1044">
        <f t="shared" si="275"/>
        <v>1.5384615384615385</v>
      </c>
      <c r="H1044" t="str">
        <f t="shared" si="276"/>
        <v xml:space="preserve"> </v>
      </c>
      <c r="I1044" t="str">
        <f t="shared" si="277"/>
        <v xml:space="preserve"> </v>
      </c>
      <c r="J1044" t="str">
        <f t="shared" si="278"/>
        <v xml:space="preserve"> </v>
      </c>
      <c r="K1044" t="str">
        <f t="shared" si="279"/>
        <v xml:space="preserve"> </v>
      </c>
      <c r="L1044" t="str">
        <f t="shared" si="280"/>
        <v xml:space="preserve"> </v>
      </c>
      <c r="M1044" t="str">
        <f t="shared" si="281"/>
        <v xml:space="preserve"> </v>
      </c>
      <c r="N1044" t="str">
        <f t="shared" si="282"/>
        <v xml:space="preserve"> </v>
      </c>
      <c r="O1044" t="str">
        <f t="shared" si="283"/>
        <v xml:space="preserve"> </v>
      </c>
      <c r="Q1044" t="str">
        <f t="shared" si="284"/>
        <v xml:space="preserve"> </v>
      </c>
      <c r="R1044" t="str">
        <f t="shared" si="285"/>
        <v xml:space="preserve"> </v>
      </c>
      <c r="S1044" t="str">
        <f t="shared" si="286"/>
        <v xml:space="preserve"> </v>
      </c>
      <c r="T1044" t="str">
        <f t="shared" si="287"/>
        <v xml:space="preserve"> </v>
      </c>
      <c r="U1044" t="str">
        <f t="shared" si="288"/>
        <v xml:space="preserve"> </v>
      </c>
      <c r="V1044" t="str">
        <f t="shared" si="289"/>
        <v xml:space="preserve"> </v>
      </c>
      <c r="W1044" t="str">
        <f t="shared" si="290"/>
        <v xml:space="preserve"> </v>
      </c>
      <c r="X1044" t="str">
        <f t="shared" si="291"/>
        <v xml:space="preserve"> </v>
      </c>
    </row>
    <row r="1045" spans="1:24" x14ac:dyDescent="0.25">
      <c r="A1045">
        <v>100000</v>
      </c>
      <c r="B1045">
        <v>8537</v>
      </c>
      <c r="C1045" t="s">
        <v>8331</v>
      </c>
      <c r="D1045" t="s">
        <v>8332</v>
      </c>
      <c r="E1045" t="s">
        <v>8220</v>
      </c>
      <c r="F1045">
        <f t="shared" si="275"/>
        <v>8.5370000000000008</v>
      </c>
      <c r="H1045" t="str">
        <f t="shared" si="276"/>
        <v xml:space="preserve"> </v>
      </c>
      <c r="I1045" t="str">
        <f t="shared" si="277"/>
        <v xml:space="preserve"> </v>
      </c>
      <c r="J1045" t="str">
        <f t="shared" si="278"/>
        <v xml:space="preserve"> </v>
      </c>
      <c r="K1045" t="str">
        <f t="shared" si="279"/>
        <v xml:space="preserve"> </v>
      </c>
      <c r="L1045" t="str">
        <f t="shared" si="280"/>
        <v xml:space="preserve"> </v>
      </c>
      <c r="M1045" t="str">
        <f t="shared" si="281"/>
        <v xml:space="preserve"> </v>
      </c>
      <c r="N1045" t="str">
        <f t="shared" si="282"/>
        <v xml:space="preserve"> </v>
      </c>
      <c r="O1045" t="str">
        <f t="shared" si="283"/>
        <v xml:space="preserve"> </v>
      </c>
      <c r="Q1045" t="str">
        <f t="shared" si="284"/>
        <v xml:space="preserve"> </v>
      </c>
      <c r="R1045" t="str">
        <f t="shared" si="285"/>
        <v xml:space="preserve"> </v>
      </c>
      <c r="S1045" t="str">
        <f t="shared" si="286"/>
        <v xml:space="preserve"> </v>
      </c>
      <c r="T1045" t="str">
        <f t="shared" si="287"/>
        <v xml:space="preserve"> </v>
      </c>
      <c r="U1045" t="str">
        <f t="shared" si="288"/>
        <v xml:space="preserve"> </v>
      </c>
      <c r="V1045" t="str">
        <f t="shared" si="289"/>
        <v xml:space="preserve"> </v>
      </c>
      <c r="W1045" t="str">
        <f t="shared" si="290"/>
        <v xml:space="preserve"> </v>
      </c>
      <c r="X1045" t="str">
        <f t="shared" si="291"/>
        <v xml:space="preserve"> </v>
      </c>
    </row>
    <row r="1046" spans="1:24" x14ac:dyDescent="0.25">
      <c r="A1046">
        <v>7000</v>
      </c>
      <c r="B1046">
        <v>6</v>
      </c>
      <c r="C1046" t="s">
        <v>8331</v>
      </c>
      <c r="D1046" t="s">
        <v>8332</v>
      </c>
      <c r="E1046" t="s">
        <v>8220</v>
      </c>
      <c r="F1046">
        <f t="shared" si="275"/>
        <v>8.5714285714285715E-2</v>
      </c>
      <c r="H1046" t="str">
        <f t="shared" si="276"/>
        <v xml:space="preserve"> </v>
      </c>
      <c r="I1046" t="str">
        <f t="shared" si="277"/>
        <v xml:space="preserve"> </v>
      </c>
      <c r="J1046" t="str">
        <f t="shared" si="278"/>
        <v xml:space="preserve"> </v>
      </c>
      <c r="K1046" t="str">
        <f t="shared" si="279"/>
        <v xml:space="preserve"> </v>
      </c>
      <c r="L1046" t="str">
        <f t="shared" si="280"/>
        <v xml:space="preserve"> </v>
      </c>
      <c r="M1046" t="str">
        <f t="shared" si="281"/>
        <v xml:space="preserve"> </v>
      </c>
      <c r="N1046" t="str">
        <f t="shared" si="282"/>
        <v xml:space="preserve"> </v>
      </c>
      <c r="O1046" t="str">
        <f t="shared" si="283"/>
        <v xml:space="preserve"> </v>
      </c>
      <c r="Q1046" t="str">
        <f t="shared" si="284"/>
        <v xml:space="preserve"> </v>
      </c>
      <c r="R1046" t="str">
        <f t="shared" si="285"/>
        <v xml:space="preserve"> </v>
      </c>
      <c r="S1046" t="str">
        <f t="shared" si="286"/>
        <v xml:space="preserve"> </v>
      </c>
      <c r="T1046" t="str">
        <f t="shared" si="287"/>
        <v xml:space="preserve"> </v>
      </c>
      <c r="U1046" t="str">
        <f t="shared" si="288"/>
        <v xml:space="preserve"> </v>
      </c>
      <c r="V1046" t="str">
        <f t="shared" si="289"/>
        <v xml:space="preserve"> </v>
      </c>
      <c r="W1046" t="str">
        <f t="shared" si="290"/>
        <v xml:space="preserve"> </v>
      </c>
      <c r="X1046" t="str">
        <f t="shared" si="291"/>
        <v xml:space="preserve"> </v>
      </c>
    </row>
    <row r="1047" spans="1:24" x14ac:dyDescent="0.25">
      <c r="A1047">
        <v>10000</v>
      </c>
      <c r="B1047">
        <v>266</v>
      </c>
      <c r="C1047" t="s">
        <v>8331</v>
      </c>
      <c r="D1047" t="s">
        <v>8332</v>
      </c>
      <c r="E1047" t="s">
        <v>8220</v>
      </c>
      <c r="F1047">
        <f t="shared" si="275"/>
        <v>2.6599999999999997</v>
      </c>
      <c r="H1047" t="str">
        <f t="shared" si="276"/>
        <v xml:space="preserve"> </v>
      </c>
      <c r="I1047" t="str">
        <f t="shared" si="277"/>
        <v xml:space="preserve"> </v>
      </c>
      <c r="J1047" t="str">
        <f t="shared" si="278"/>
        <v xml:space="preserve"> </v>
      </c>
      <c r="K1047" t="str">
        <f t="shared" si="279"/>
        <v xml:space="preserve"> </v>
      </c>
      <c r="L1047" t="str">
        <f t="shared" si="280"/>
        <v xml:space="preserve"> </v>
      </c>
      <c r="M1047" t="str">
        <f t="shared" si="281"/>
        <v xml:space="preserve"> </v>
      </c>
      <c r="N1047" t="str">
        <f t="shared" si="282"/>
        <v xml:space="preserve"> </v>
      </c>
      <c r="O1047" t="str">
        <f t="shared" si="283"/>
        <v xml:space="preserve"> </v>
      </c>
      <c r="Q1047" t="str">
        <f t="shared" si="284"/>
        <v xml:space="preserve"> </v>
      </c>
      <c r="R1047" t="str">
        <f t="shared" si="285"/>
        <v xml:space="preserve"> </v>
      </c>
      <c r="S1047" t="str">
        <f t="shared" si="286"/>
        <v xml:space="preserve"> </v>
      </c>
      <c r="T1047" t="str">
        <f t="shared" si="287"/>
        <v xml:space="preserve"> </v>
      </c>
      <c r="U1047" t="str">
        <f t="shared" si="288"/>
        <v xml:space="preserve"> </v>
      </c>
      <c r="V1047" t="str">
        <f t="shared" si="289"/>
        <v xml:space="preserve"> </v>
      </c>
      <c r="W1047" t="str">
        <f t="shared" si="290"/>
        <v xml:space="preserve"> </v>
      </c>
      <c r="X1047" t="str">
        <f t="shared" si="291"/>
        <v xml:space="preserve"> </v>
      </c>
    </row>
    <row r="1048" spans="1:24" x14ac:dyDescent="0.25">
      <c r="A1048">
        <v>3000</v>
      </c>
      <c r="B1048">
        <v>0</v>
      </c>
      <c r="C1048" t="s">
        <v>8331</v>
      </c>
      <c r="D1048" t="s">
        <v>8332</v>
      </c>
      <c r="E1048" t="s">
        <v>8220</v>
      </c>
      <c r="F1048">
        <f t="shared" si="275"/>
        <v>0</v>
      </c>
      <c r="H1048" t="str">
        <f t="shared" si="276"/>
        <v xml:space="preserve"> </v>
      </c>
      <c r="I1048" t="str">
        <f t="shared" si="277"/>
        <v xml:space="preserve"> </v>
      </c>
      <c r="J1048" t="str">
        <f t="shared" si="278"/>
        <v xml:space="preserve"> </v>
      </c>
      <c r="K1048" t="str">
        <f t="shared" si="279"/>
        <v xml:space="preserve"> </v>
      </c>
      <c r="L1048" t="str">
        <f t="shared" si="280"/>
        <v xml:space="preserve"> </v>
      </c>
      <c r="M1048" t="str">
        <f t="shared" si="281"/>
        <v xml:space="preserve"> </v>
      </c>
      <c r="N1048" t="str">
        <f t="shared" si="282"/>
        <v xml:space="preserve"> </v>
      </c>
      <c r="O1048" t="str">
        <f t="shared" si="283"/>
        <v xml:space="preserve"> </v>
      </c>
      <c r="Q1048" t="str">
        <f t="shared" si="284"/>
        <v xml:space="preserve"> </v>
      </c>
      <c r="R1048" t="str">
        <f t="shared" si="285"/>
        <v xml:space="preserve"> </v>
      </c>
      <c r="S1048" t="str">
        <f t="shared" si="286"/>
        <v xml:space="preserve"> </v>
      </c>
      <c r="T1048" t="str">
        <f t="shared" si="287"/>
        <v xml:space="preserve"> </v>
      </c>
      <c r="U1048" t="str">
        <f t="shared" si="288"/>
        <v xml:space="preserve"> </v>
      </c>
      <c r="V1048" t="str">
        <f t="shared" si="289"/>
        <v xml:space="preserve"> </v>
      </c>
      <c r="W1048" t="str">
        <f t="shared" si="290"/>
        <v xml:space="preserve"> </v>
      </c>
      <c r="X1048" t="str">
        <f t="shared" si="291"/>
        <v xml:space="preserve"> </v>
      </c>
    </row>
    <row r="1049" spans="1:24" x14ac:dyDescent="0.25">
      <c r="A1049">
        <v>2000</v>
      </c>
      <c r="B1049">
        <v>1</v>
      </c>
      <c r="C1049" t="s">
        <v>8331</v>
      </c>
      <c r="D1049" t="s">
        <v>8332</v>
      </c>
      <c r="E1049" t="s">
        <v>8220</v>
      </c>
      <c r="F1049">
        <f t="shared" si="275"/>
        <v>0.05</v>
      </c>
      <c r="H1049" t="str">
        <f t="shared" si="276"/>
        <v xml:space="preserve"> </v>
      </c>
      <c r="I1049" t="str">
        <f t="shared" si="277"/>
        <v xml:space="preserve"> </v>
      </c>
      <c r="J1049" t="str">
        <f t="shared" si="278"/>
        <v xml:space="preserve"> </v>
      </c>
      <c r="K1049" t="str">
        <f t="shared" si="279"/>
        <v xml:space="preserve"> </v>
      </c>
      <c r="L1049" t="str">
        <f t="shared" si="280"/>
        <v xml:space="preserve"> </v>
      </c>
      <c r="M1049" t="str">
        <f t="shared" si="281"/>
        <v xml:space="preserve"> </v>
      </c>
      <c r="N1049" t="str">
        <f t="shared" si="282"/>
        <v xml:space="preserve"> </v>
      </c>
      <c r="O1049" t="str">
        <f t="shared" si="283"/>
        <v xml:space="preserve"> </v>
      </c>
      <c r="Q1049" t="str">
        <f t="shared" si="284"/>
        <v xml:space="preserve"> </v>
      </c>
      <c r="R1049" t="str">
        <f t="shared" si="285"/>
        <v xml:space="preserve"> </v>
      </c>
      <c r="S1049" t="str">
        <f t="shared" si="286"/>
        <v xml:space="preserve"> </v>
      </c>
      <c r="T1049" t="str">
        <f t="shared" si="287"/>
        <v xml:space="preserve"> </v>
      </c>
      <c r="U1049" t="str">
        <f t="shared" si="288"/>
        <v xml:space="preserve"> </v>
      </c>
      <c r="V1049" t="str">
        <f t="shared" si="289"/>
        <v xml:space="preserve"> </v>
      </c>
      <c r="W1049" t="str">
        <f t="shared" si="290"/>
        <v xml:space="preserve"> </v>
      </c>
      <c r="X1049" t="str">
        <f t="shared" si="291"/>
        <v xml:space="preserve"> </v>
      </c>
    </row>
    <row r="1050" spans="1:24" x14ac:dyDescent="0.25">
      <c r="A1050">
        <v>15000</v>
      </c>
      <c r="B1050">
        <v>212</v>
      </c>
      <c r="C1050" t="s">
        <v>8331</v>
      </c>
      <c r="D1050" t="s">
        <v>8332</v>
      </c>
      <c r="E1050" t="s">
        <v>8220</v>
      </c>
      <c r="F1050">
        <f t="shared" si="275"/>
        <v>1.4133333333333333</v>
      </c>
      <c r="H1050" t="str">
        <f t="shared" si="276"/>
        <v xml:space="preserve"> </v>
      </c>
      <c r="I1050" t="str">
        <f t="shared" si="277"/>
        <v xml:space="preserve"> </v>
      </c>
      <c r="J1050" t="str">
        <f t="shared" si="278"/>
        <v xml:space="preserve"> </v>
      </c>
      <c r="K1050" t="str">
        <f t="shared" si="279"/>
        <v xml:space="preserve"> </v>
      </c>
      <c r="L1050" t="str">
        <f t="shared" si="280"/>
        <v xml:space="preserve"> </v>
      </c>
      <c r="M1050" t="str">
        <f t="shared" si="281"/>
        <v xml:space="preserve"> </v>
      </c>
      <c r="N1050" t="str">
        <f t="shared" si="282"/>
        <v xml:space="preserve"> </v>
      </c>
      <c r="O1050" t="str">
        <f t="shared" si="283"/>
        <v xml:space="preserve"> </v>
      </c>
      <c r="Q1050" t="str">
        <f t="shared" si="284"/>
        <v xml:space="preserve"> </v>
      </c>
      <c r="R1050" t="str">
        <f t="shared" si="285"/>
        <v xml:space="preserve"> </v>
      </c>
      <c r="S1050" t="str">
        <f t="shared" si="286"/>
        <v xml:space="preserve"> </v>
      </c>
      <c r="T1050" t="str">
        <f t="shared" si="287"/>
        <v xml:space="preserve"> </v>
      </c>
      <c r="U1050" t="str">
        <f t="shared" si="288"/>
        <v xml:space="preserve"> </v>
      </c>
      <c r="V1050" t="str">
        <f t="shared" si="289"/>
        <v xml:space="preserve"> </v>
      </c>
      <c r="W1050" t="str">
        <f t="shared" si="290"/>
        <v xml:space="preserve"> </v>
      </c>
      <c r="X1050" t="str">
        <f t="shared" si="291"/>
        <v xml:space="preserve"> </v>
      </c>
    </row>
    <row r="1051" spans="1:24" x14ac:dyDescent="0.25">
      <c r="A1051">
        <v>12000</v>
      </c>
      <c r="B1051">
        <v>0</v>
      </c>
      <c r="C1051" t="s">
        <v>8331</v>
      </c>
      <c r="D1051" t="s">
        <v>8332</v>
      </c>
      <c r="E1051" t="s">
        <v>8220</v>
      </c>
      <c r="F1051">
        <f t="shared" si="275"/>
        <v>0</v>
      </c>
      <c r="H1051" t="str">
        <f t="shared" si="276"/>
        <v xml:space="preserve"> </v>
      </c>
      <c r="I1051" t="str">
        <f t="shared" si="277"/>
        <v xml:space="preserve"> </v>
      </c>
      <c r="J1051" t="str">
        <f t="shared" si="278"/>
        <v xml:space="preserve"> </v>
      </c>
      <c r="K1051" t="str">
        <f t="shared" si="279"/>
        <v xml:space="preserve"> </v>
      </c>
      <c r="L1051" t="str">
        <f t="shared" si="280"/>
        <v xml:space="preserve"> </v>
      </c>
      <c r="M1051" t="str">
        <f t="shared" si="281"/>
        <v xml:space="preserve"> </v>
      </c>
      <c r="N1051" t="str">
        <f t="shared" si="282"/>
        <v xml:space="preserve"> </v>
      </c>
      <c r="O1051" t="str">
        <f t="shared" si="283"/>
        <v xml:space="preserve"> </v>
      </c>
      <c r="Q1051" t="str">
        <f t="shared" si="284"/>
        <v xml:space="preserve"> </v>
      </c>
      <c r="R1051" t="str">
        <f t="shared" si="285"/>
        <v xml:space="preserve"> </v>
      </c>
      <c r="S1051" t="str">
        <f t="shared" si="286"/>
        <v xml:space="preserve"> </v>
      </c>
      <c r="T1051" t="str">
        <f t="shared" si="287"/>
        <v xml:space="preserve"> </v>
      </c>
      <c r="U1051" t="str">
        <f t="shared" si="288"/>
        <v xml:space="preserve"> </v>
      </c>
      <c r="V1051" t="str">
        <f t="shared" si="289"/>
        <v xml:space="preserve"> </v>
      </c>
      <c r="W1051" t="str">
        <f t="shared" si="290"/>
        <v xml:space="preserve"> </v>
      </c>
      <c r="X1051" t="str">
        <f t="shared" si="291"/>
        <v xml:space="preserve"> </v>
      </c>
    </row>
    <row r="1052" spans="1:24" x14ac:dyDescent="0.25">
      <c r="A1052">
        <v>2500</v>
      </c>
      <c r="B1052">
        <v>0</v>
      </c>
      <c r="C1052" t="s">
        <v>8331</v>
      </c>
      <c r="D1052" t="s">
        <v>8332</v>
      </c>
      <c r="E1052" t="s">
        <v>8220</v>
      </c>
      <c r="F1052">
        <f t="shared" si="275"/>
        <v>0</v>
      </c>
      <c r="H1052" t="str">
        <f t="shared" si="276"/>
        <v xml:space="preserve"> </v>
      </c>
      <c r="I1052" t="str">
        <f t="shared" si="277"/>
        <v xml:space="preserve"> </v>
      </c>
      <c r="J1052" t="str">
        <f t="shared" si="278"/>
        <v xml:space="preserve"> </v>
      </c>
      <c r="K1052" t="str">
        <f t="shared" si="279"/>
        <v xml:space="preserve"> </v>
      </c>
      <c r="L1052" t="str">
        <f t="shared" si="280"/>
        <v xml:space="preserve"> </v>
      </c>
      <c r="M1052" t="str">
        <f t="shared" si="281"/>
        <v xml:space="preserve"> </v>
      </c>
      <c r="N1052" t="str">
        <f t="shared" si="282"/>
        <v xml:space="preserve"> </v>
      </c>
      <c r="O1052" t="str">
        <f t="shared" si="283"/>
        <v xml:space="preserve"> </v>
      </c>
      <c r="Q1052" t="str">
        <f t="shared" si="284"/>
        <v xml:space="preserve"> </v>
      </c>
      <c r="R1052" t="str">
        <f t="shared" si="285"/>
        <v xml:space="preserve"> </v>
      </c>
      <c r="S1052" t="str">
        <f t="shared" si="286"/>
        <v xml:space="preserve"> </v>
      </c>
      <c r="T1052" t="str">
        <f t="shared" si="287"/>
        <v xml:space="preserve"> </v>
      </c>
      <c r="U1052" t="str">
        <f t="shared" si="288"/>
        <v xml:space="preserve"> </v>
      </c>
      <c r="V1052" t="str">
        <f t="shared" si="289"/>
        <v xml:space="preserve"> </v>
      </c>
      <c r="W1052" t="str">
        <f t="shared" si="290"/>
        <v xml:space="preserve"> </v>
      </c>
      <c r="X1052" t="str">
        <f t="shared" si="291"/>
        <v xml:space="preserve"> </v>
      </c>
    </row>
    <row r="1053" spans="1:24" x14ac:dyDescent="0.25">
      <c r="A1053">
        <v>500</v>
      </c>
      <c r="B1053">
        <v>0</v>
      </c>
      <c r="C1053" t="s">
        <v>8331</v>
      </c>
      <c r="D1053" t="s">
        <v>8332</v>
      </c>
      <c r="E1053" t="s">
        <v>8220</v>
      </c>
      <c r="F1053">
        <f t="shared" si="275"/>
        <v>0</v>
      </c>
      <c r="H1053" t="str">
        <f t="shared" si="276"/>
        <v xml:space="preserve"> </v>
      </c>
      <c r="I1053" t="str">
        <f t="shared" si="277"/>
        <v xml:space="preserve"> </v>
      </c>
      <c r="J1053" t="str">
        <f t="shared" si="278"/>
        <v xml:space="preserve"> </v>
      </c>
      <c r="K1053" t="str">
        <f t="shared" si="279"/>
        <v xml:space="preserve"> </v>
      </c>
      <c r="L1053" t="str">
        <f t="shared" si="280"/>
        <v xml:space="preserve"> </v>
      </c>
      <c r="M1053" t="str">
        <f t="shared" si="281"/>
        <v xml:space="preserve"> </v>
      </c>
      <c r="N1053" t="str">
        <f t="shared" si="282"/>
        <v xml:space="preserve"> </v>
      </c>
      <c r="O1053" t="str">
        <f t="shared" si="283"/>
        <v xml:space="preserve"> </v>
      </c>
      <c r="Q1053" t="str">
        <f t="shared" si="284"/>
        <v xml:space="preserve"> </v>
      </c>
      <c r="R1053" t="str">
        <f t="shared" si="285"/>
        <v xml:space="preserve"> </v>
      </c>
      <c r="S1053" t="str">
        <f t="shared" si="286"/>
        <v xml:space="preserve"> </v>
      </c>
      <c r="T1053" t="str">
        <f t="shared" si="287"/>
        <v xml:space="preserve"> </v>
      </c>
      <c r="U1053" t="str">
        <f t="shared" si="288"/>
        <v xml:space="preserve"> </v>
      </c>
      <c r="V1053" t="str">
        <f t="shared" si="289"/>
        <v xml:space="preserve"> </v>
      </c>
      <c r="W1053" t="str">
        <f t="shared" si="290"/>
        <v xml:space="preserve"> </v>
      </c>
      <c r="X1053" t="str">
        <f t="shared" si="291"/>
        <v xml:space="preserve"> </v>
      </c>
    </row>
    <row r="1054" spans="1:24" x14ac:dyDescent="0.25">
      <c r="A1054">
        <v>4336</v>
      </c>
      <c r="B1054">
        <v>0</v>
      </c>
      <c r="C1054" t="s">
        <v>8331</v>
      </c>
      <c r="D1054" t="s">
        <v>8332</v>
      </c>
      <c r="E1054" t="s">
        <v>8220</v>
      </c>
      <c r="F1054">
        <f t="shared" si="275"/>
        <v>0</v>
      </c>
      <c r="H1054" t="str">
        <f t="shared" si="276"/>
        <v xml:space="preserve"> </v>
      </c>
      <c r="I1054" t="str">
        <f t="shared" si="277"/>
        <v xml:space="preserve"> </v>
      </c>
      <c r="J1054" t="str">
        <f t="shared" si="278"/>
        <v xml:space="preserve"> </v>
      </c>
      <c r="K1054" t="str">
        <f t="shared" si="279"/>
        <v xml:space="preserve"> </v>
      </c>
      <c r="L1054" t="str">
        <f t="shared" si="280"/>
        <v xml:space="preserve"> </v>
      </c>
      <c r="M1054" t="str">
        <f t="shared" si="281"/>
        <v xml:space="preserve"> </v>
      </c>
      <c r="N1054" t="str">
        <f t="shared" si="282"/>
        <v xml:space="preserve"> </v>
      </c>
      <c r="O1054" t="str">
        <f t="shared" si="283"/>
        <v xml:space="preserve"> </v>
      </c>
      <c r="Q1054" t="str">
        <f t="shared" si="284"/>
        <v xml:space="preserve"> </v>
      </c>
      <c r="R1054" t="str">
        <f t="shared" si="285"/>
        <v xml:space="preserve"> </v>
      </c>
      <c r="S1054" t="str">
        <f t="shared" si="286"/>
        <v xml:space="preserve"> </v>
      </c>
      <c r="T1054" t="str">
        <f t="shared" si="287"/>
        <v xml:space="preserve"> </v>
      </c>
      <c r="U1054" t="str">
        <f t="shared" si="288"/>
        <v xml:space="preserve"> </v>
      </c>
      <c r="V1054" t="str">
        <f t="shared" si="289"/>
        <v xml:space="preserve"> </v>
      </c>
      <c r="W1054" t="str">
        <f t="shared" si="290"/>
        <v xml:space="preserve"> </v>
      </c>
      <c r="X1054" t="str">
        <f t="shared" si="291"/>
        <v xml:space="preserve"> </v>
      </c>
    </row>
    <row r="1055" spans="1:24" x14ac:dyDescent="0.25">
      <c r="A1055">
        <v>1500</v>
      </c>
      <c r="B1055">
        <v>15</v>
      </c>
      <c r="C1055" t="s">
        <v>8331</v>
      </c>
      <c r="D1055" t="s">
        <v>8332</v>
      </c>
      <c r="E1055" t="s">
        <v>8220</v>
      </c>
      <c r="F1055">
        <f t="shared" si="275"/>
        <v>1</v>
      </c>
      <c r="H1055" t="str">
        <f t="shared" si="276"/>
        <v xml:space="preserve"> </v>
      </c>
      <c r="I1055" t="str">
        <f t="shared" si="277"/>
        <v xml:space="preserve"> </v>
      </c>
      <c r="J1055" t="str">
        <f t="shared" si="278"/>
        <v xml:space="preserve"> </v>
      </c>
      <c r="K1055" t="str">
        <f t="shared" si="279"/>
        <v xml:space="preserve"> </v>
      </c>
      <c r="L1055" t="str">
        <f t="shared" si="280"/>
        <v xml:space="preserve"> </v>
      </c>
      <c r="M1055" t="str">
        <f t="shared" si="281"/>
        <v xml:space="preserve"> </v>
      </c>
      <c r="N1055" t="str">
        <f t="shared" si="282"/>
        <v xml:space="preserve"> </v>
      </c>
      <c r="O1055" t="str">
        <f t="shared" si="283"/>
        <v xml:space="preserve"> </v>
      </c>
      <c r="Q1055" t="str">
        <f t="shared" si="284"/>
        <v xml:space="preserve"> </v>
      </c>
      <c r="R1055" t="str">
        <f t="shared" si="285"/>
        <v xml:space="preserve"> </v>
      </c>
      <c r="S1055" t="str">
        <f t="shared" si="286"/>
        <v xml:space="preserve"> </v>
      </c>
      <c r="T1055" t="str">
        <f t="shared" si="287"/>
        <v xml:space="preserve"> </v>
      </c>
      <c r="U1055" t="str">
        <f t="shared" si="288"/>
        <v xml:space="preserve"> </v>
      </c>
      <c r="V1055" t="str">
        <f t="shared" si="289"/>
        <v xml:space="preserve"> </v>
      </c>
      <c r="W1055" t="str">
        <f t="shared" si="290"/>
        <v xml:space="preserve"> </v>
      </c>
      <c r="X1055" t="str">
        <f t="shared" si="291"/>
        <v xml:space="preserve"> </v>
      </c>
    </row>
    <row r="1056" spans="1:24" x14ac:dyDescent="0.25">
      <c r="A1056">
        <v>2500</v>
      </c>
      <c r="B1056">
        <v>0</v>
      </c>
      <c r="C1056" t="s">
        <v>8331</v>
      </c>
      <c r="D1056" t="s">
        <v>8332</v>
      </c>
      <c r="E1056" t="s">
        <v>8220</v>
      </c>
      <c r="F1056">
        <f t="shared" si="275"/>
        <v>0</v>
      </c>
      <c r="H1056" t="str">
        <f t="shared" si="276"/>
        <v xml:space="preserve"> </v>
      </c>
      <c r="I1056" t="str">
        <f t="shared" si="277"/>
        <v xml:space="preserve"> </v>
      </c>
      <c r="J1056" t="str">
        <f t="shared" si="278"/>
        <v xml:space="preserve"> </v>
      </c>
      <c r="K1056" t="str">
        <f t="shared" si="279"/>
        <v xml:space="preserve"> </v>
      </c>
      <c r="L1056" t="str">
        <f t="shared" si="280"/>
        <v xml:space="preserve"> </v>
      </c>
      <c r="M1056" t="str">
        <f t="shared" si="281"/>
        <v xml:space="preserve"> </v>
      </c>
      <c r="N1056" t="str">
        <f t="shared" si="282"/>
        <v xml:space="preserve"> </v>
      </c>
      <c r="O1056" t="str">
        <f t="shared" si="283"/>
        <v xml:space="preserve"> </v>
      </c>
      <c r="Q1056" t="str">
        <f t="shared" si="284"/>
        <v xml:space="preserve"> </v>
      </c>
      <c r="R1056" t="str">
        <f t="shared" si="285"/>
        <v xml:space="preserve"> </v>
      </c>
      <c r="S1056" t="str">
        <f t="shared" si="286"/>
        <v xml:space="preserve"> </v>
      </c>
      <c r="T1056" t="str">
        <f t="shared" si="287"/>
        <v xml:space="preserve"> </v>
      </c>
      <c r="U1056" t="str">
        <f t="shared" si="288"/>
        <v xml:space="preserve"> </v>
      </c>
      <c r="V1056" t="str">
        <f t="shared" si="289"/>
        <v xml:space="preserve"> </v>
      </c>
      <c r="W1056" t="str">
        <f t="shared" si="290"/>
        <v xml:space="preserve"> </v>
      </c>
      <c r="X1056" t="str">
        <f t="shared" si="291"/>
        <v xml:space="preserve"> </v>
      </c>
    </row>
    <row r="1057" spans="1:24" x14ac:dyDescent="0.25">
      <c r="A1057">
        <v>3500</v>
      </c>
      <c r="B1057">
        <v>0</v>
      </c>
      <c r="C1057" t="s">
        <v>8331</v>
      </c>
      <c r="D1057" t="s">
        <v>8332</v>
      </c>
      <c r="E1057" t="s">
        <v>8220</v>
      </c>
      <c r="F1057">
        <f t="shared" si="275"/>
        <v>0</v>
      </c>
      <c r="H1057" t="str">
        <f t="shared" si="276"/>
        <v xml:space="preserve"> </v>
      </c>
      <c r="I1057" t="str">
        <f t="shared" si="277"/>
        <v xml:space="preserve"> </v>
      </c>
      <c r="J1057" t="str">
        <f t="shared" si="278"/>
        <v xml:space="preserve"> </v>
      </c>
      <c r="K1057" t="str">
        <f t="shared" si="279"/>
        <v xml:space="preserve"> </v>
      </c>
      <c r="L1057" t="str">
        <f t="shared" si="280"/>
        <v xml:space="preserve"> </v>
      </c>
      <c r="M1057" t="str">
        <f t="shared" si="281"/>
        <v xml:space="preserve"> </v>
      </c>
      <c r="N1057" t="str">
        <f t="shared" si="282"/>
        <v xml:space="preserve"> </v>
      </c>
      <c r="O1057" t="str">
        <f t="shared" si="283"/>
        <v xml:space="preserve"> </v>
      </c>
      <c r="Q1057" t="str">
        <f t="shared" si="284"/>
        <v xml:space="preserve"> </v>
      </c>
      <c r="R1057" t="str">
        <f t="shared" si="285"/>
        <v xml:space="preserve"> </v>
      </c>
      <c r="S1057" t="str">
        <f t="shared" si="286"/>
        <v xml:space="preserve"> </v>
      </c>
      <c r="T1057" t="str">
        <f t="shared" si="287"/>
        <v xml:space="preserve"> </v>
      </c>
      <c r="U1057" t="str">
        <f t="shared" si="288"/>
        <v xml:space="preserve"> </v>
      </c>
      <c r="V1057" t="str">
        <f t="shared" si="289"/>
        <v xml:space="preserve"> </v>
      </c>
      <c r="W1057" t="str">
        <f t="shared" si="290"/>
        <v xml:space="preserve"> </v>
      </c>
      <c r="X1057" t="str">
        <f t="shared" si="291"/>
        <v xml:space="preserve"> </v>
      </c>
    </row>
    <row r="1058" spans="1:24" x14ac:dyDescent="0.25">
      <c r="A1058">
        <v>10000</v>
      </c>
      <c r="B1058">
        <v>0</v>
      </c>
      <c r="C1058" t="s">
        <v>8331</v>
      </c>
      <c r="D1058" t="s">
        <v>8332</v>
      </c>
      <c r="E1058" t="s">
        <v>8220</v>
      </c>
      <c r="F1058">
        <f t="shared" si="275"/>
        <v>0</v>
      </c>
      <c r="H1058" t="str">
        <f t="shared" si="276"/>
        <v xml:space="preserve"> </v>
      </c>
      <c r="I1058" t="str">
        <f t="shared" si="277"/>
        <v xml:space="preserve"> </v>
      </c>
      <c r="J1058" t="str">
        <f t="shared" si="278"/>
        <v xml:space="preserve"> </v>
      </c>
      <c r="K1058" t="str">
        <f t="shared" si="279"/>
        <v xml:space="preserve"> </v>
      </c>
      <c r="L1058" t="str">
        <f t="shared" si="280"/>
        <v xml:space="preserve"> </v>
      </c>
      <c r="M1058" t="str">
        <f t="shared" si="281"/>
        <v xml:space="preserve"> </v>
      </c>
      <c r="N1058" t="str">
        <f t="shared" si="282"/>
        <v xml:space="preserve"> </v>
      </c>
      <c r="O1058" t="str">
        <f t="shared" si="283"/>
        <v xml:space="preserve"> </v>
      </c>
      <c r="Q1058" t="str">
        <f t="shared" si="284"/>
        <v xml:space="preserve"> </v>
      </c>
      <c r="R1058" t="str">
        <f t="shared" si="285"/>
        <v xml:space="preserve"> </v>
      </c>
      <c r="S1058" t="str">
        <f t="shared" si="286"/>
        <v xml:space="preserve"> </v>
      </c>
      <c r="T1058" t="str">
        <f t="shared" si="287"/>
        <v xml:space="preserve"> </v>
      </c>
      <c r="U1058" t="str">
        <f t="shared" si="288"/>
        <v xml:space="preserve"> </v>
      </c>
      <c r="V1058" t="str">
        <f t="shared" si="289"/>
        <v xml:space="preserve"> </v>
      </c>
      <c r="W1058" t="str">
        <f t="shared" si="290"/>
        <v xml:space="preserve"> </v>
      </c>
      <c r="X1058" t="str">
        <f t="shared" si="291"/>
        <v xml:space="preserve"> </v>
      </c>
    </row>
    <row r="1059" spans="1:24" x14ac:dyDescent="0.25">
      <c r="A1059">
        <v>10000</v>
      </c>
      <c r="B1059">
        <v>0</v>
      </c>
      <c r="C1059" t="s">
        <v>8331</v>
      </c>
      <c r="D1059" t="s">
        <v>8332</v>
      </c>
      <c r="E1059" t="s">
        <v>8220</v>
      </c>
      <c r="F1059">
        <f t="shared" si="275"/>
        <v>0</v>
      </c>
      <c r="H1059" t="str">
        <f t="shared" si="276"/>
        <v xml:space="preserve"> </v>
      </c>
      <c r="I1059" t="str">
        <f t="shared" si="277"/>
        <v xml:space="preserve"> </v>
      </c>
      <c r="J1059" t="str">
        <f t="shared" si="278"/>
        <v xml:space="preserve"> </v>
      </c>
      <c r="K1059" t="str">
        <f t="shared" si="279"/>
        <v xml:space="preserve"> </v>
      </c>
      <c r="L1059" t="str">
        <f t="shared" si="280"/>
        <v xml:space="preserve"> </v>
      </c>
      <c r="M1059" t="str">
        <f t="shared" si="281"/>
        <v xml:space="preserve"> </v>
      </c>
      <c r="N1059" t="str">
        <f t="shared" si="282"/>
        <v xml:space="preserve"> </v>
      </c>
      <c r="O1059" t="str">
        <f t="shared" si="283"/>
        <v xml:space="preserve"> </v>
      </c>
      <c r="Q1059" t="str">
        <f t="shared" si="284"/>
        <v xml:space="preserve"> </v>
      </c>
      <c r="R1059" t="str">
        <f t="shared" si="285"/>
        <v xml:space="preserve"> </v>
      </c>
      <c r="S1059" t="str">
        <f t="shared" si="286"/>
        <v xml:space="preserve"> </v>
      </c>
      <c r="T1059" t="str">
        <f t="shared" si="287"/>
        <v xml:space="preserve"> </v>
      </c>
      <c r="U1059" t="str">
        <f t="shared" si="288"/>
        <v xml:space="preserve"> </v>
      </c>
      <c r="V1059" t="str">
        <f t="shared" si="289"/>
        <v xml:space="preserve"> </v>
      </c>
      <c r="W1059" t="str">
        <f t="shared" si="290"/>
        <v xml:space="preserve"> </v>
      </c>
      <c r="X1059" t="str">
        <f t="shared" si="291"/>
        <v xml:space="preserve"> </v>
      </c>
    </row>
    <row r="1060" spans="1:24" x14ac:dyDescent="0.25">
      <c r="A1060">
        <v>40000</v>
      </c>
      <c r="B1060">
        <v>0</v>
      </c>
      <c r="C1060" t="s">
        <v>8331</v>
      </c>
      <c r="D1060" t="s">
        <v>8332</v>
      </c>
      <c r="E1060" t="s">
        <v>8220</v>
      </c>
      <c r="F1060">
        <f t="shared" si="275"/>
        <v>0</v>
      </c>
      <c r="H1060" t="str">
        <f t="shared" si="276"/>
        <v xml:space="preserve"> </v>
      </c>
      <c r="I1060" t="str">
        <f t="shared" si="277"/>
        <v xml:space="preserve"> </v>
      </c>
      <c r="J1060" t="str">
        <f t="shared" si="278"/>
        <v xml:space="preserve"> </v>
      </c>
      <c r="K1060" t="str">
        <f t="shared" si="279"/>
        <v xml:space="preserve"> </v>
      </c>
      <c r="L1060" t="str">
        <f t="shared" si="280"/>
        <v xml:space="preserve"> </v>
      </c>
      <c r="M1060" t="str">
        <f t="shared" si="281"/>
        <v xml:space="preserve"> </v>
      </c>
      <c r="N1060" t="str">
        <f t="shared" si="282"/>
        <v xml:space="preserve"> </v>
      </c>
      <c r="O1060" t="str">
        <f t="shared" si="283"/>
        <v xml:space="preserve"> </v>
      </c>
      <c r="Q1060" t="str">
        <f t="shared" si="284"/>
        <v xml:space="preserve"> </v>
      </c>
      <c r="R1060" t="str">
        <f t="shared" si="285"/>
        <v xml:space="preserve"> </v>
      </c>
      <c r="S1060" t="str">
        <f t="shared" si="286"/>
        <v xml:space="preserve"> </v>
      </c>
      <c r="T1060" t="str">
        <f t="shared" si="287"/>
        <v xml:space="preserve"> </v>
      </c>
      <c r="U1060" t="str">
        <f t="shared" si="288"/>
        <v xml:space="preserve"> </v>
      </c>
      <c r="V1060" t="str">
        <f t="shared" si="289"/>
        <v xml:space="preserve"> </v>
      </c>
      <c r="W1060" t="str">
        <f t="shared" si="290"/>
        <v xml:space="preserve"> </v>
      </c>
      <c r="X1060" t="str">
        <f t="shared" si="291"/>
        <v xml:space="preserve"> </v>
      </c>
    </row>
    <row r="1061" spans="1:24" x14ac:dyDescent="0.25">
      <c r="A1061">
        <v>1100</v>
      </c>
      <c r="B1061">
        <v>0</v>
      </c>
      <c r="C1061" t="s">
        <v>8331</v>
      </c>
      <c r="D1061" t="s">
        <v>8332</v>
      </c>
      <c r="E1061" t="s">
        <v>8220</v>
      </c>
      <c r="F1061">
        <f t="shared" si="275"/>
        <v>0</v>
      </c>
      <c r="H1061" t="str">
        <f t="shared" si="276"/>
        <v xml:space="preserve"> </v>
      </c>
      <c r="I1061" t="str">
        <f t="shared" si="277"/>
        <v xml:space="preserve"> </v>
      </c>
      <c r="J1061" t="str">
        <f t="shared" si="278"/>
        <v xml:space="preserve"> </v>
      </c>
      <c r="K1061" t="str">
        <f t="shared" si="279"/>
        <v xml:space="preserve"> </v>
      </c>
      <c r="L1061" t="str">
        <f t="shared" si="280"/>
        <v xml:space="preserve"> </v>
      </c>
      <c r="M1061" t="str">
        <f t="shared" si="281"/>
        <v xml:space="preserve"> </v>
      </c>
      <c r="N1061" t="str">
        <f t="shared" si="282"/>
        <v xml:space="preserve"> </v>
      </c>
      <c r="O1061" t="str">
        <f t="shared" si="283"/>
        <v xml:space="preserve"> </v>
      </c>
      <c r="Q1061" t="str">
        <f t="shared" si="284"/>
        <v xml:space="preserve"> </v>
      </c>
      <c r="R1061" t="str">
        <f t="shared" si="285"/>
        <v xml:space="preserve"> </v>
      </c>
      <c r="S1061" t="str">
        <f t="shared" si="286"/>
        <v xml:space="preserve"> </v>
      </c>
      <c r="T1061" t="str">
        <f t="shared" si="287"/>
        <v xml:space="preserve"> </v>
      </c>
      <c r="U1061" t="str">
        <f t="shared" si="288"/>
        <v xml:space="preserve"> </v>
      </c>
      <c r="V1061" t="str">
        <f t="shared" si="289"/>
        <v xml:space="preserve"> </v>
      </c>
      <c r="W1061" t="str">
        <f t="shared" si="290"/>
        <v xml:space="preserve"> </v>
      </c>
      <c r="X1061" t="str">
        <f t="shared" si="291"/>
        <v xml:space="preserve"> </v>
      </c>
    </row>
    <row r="1062" spans="1:24" x14ac:dyDescent="0.25">
      <c r="A1062">
        <v>5000</v>
      </c>
      <c r="B1062">
        <v>50</v>
      </c>
      <c r="C1062" t="s">
        <v>8331</v>
      </c>
      <c r="D1062" t="s">
        <v>8332</v>
      </c>
      <c r="E1062" t="s">
        <v>8220</v>
      </c>
      <c r="F1062">
        <f t="shared" si="275"/>
        <v>1</v>
      </c>
      <c r="H1062" t="str">
        <f t="shared" si="276"/>
        <v xml:space="preserve"> </v>
      </c>
      <c r="I1062" t="str">
        <f t="shared" si="277"/>
        <v xml:space="preserve"> </v>
      </c>
      <c r="J1062" t="str">
        <f t="shared" si="278"/>
        <v xml:space="preserve"> </v>
      </c>
      <c r="K1062" t="str">
        <f t="shared" si="279"/>
        <v xml:space="preserve"> </v>
      </c>
      <c r="L1062" t="str">
        <f t="shared" si="280"/>
        <v xml:space="preserve"> </v>
      </c>
      <c r="M1062" t="str">
        <f t="shared" si="281"/>
        <v xml:space="preserve"> </v>
      </c>
      <c r="N1062" t="str">
        <f t="shared" si="282"/>
        <v xml:space="preserve"> </v>
      </c>
      <c r="O1062" t="str">
        <f t="shared" si="283"/>
        <v xml:space="preserve"> </v>
      </c>
      <c r="Q1062" t="str">
        <f t="shared" si="284"/>
        <v xml:space="preserve"> </v>
      </c>
      <c r="R1062" t="str">
        <f t="shared" si="285"/>
        <v xml:space="preserve"> </v>
      </c>
      <c r="S1062" t="str">
        <f t="shared" si="286"/>
        <v xml:space="preserve"> </v>
      </c>
      <c r="T1062" t="str">
        <f t="shared" si="287"/>
        <v xml:space="preserve"> </v>
      </c>
      <c r="U1062" t="str">
        <f t="shared" si="288"/>
        <v xml:space="preserve"> </v>
      </c>
      <c r="V1062" t="str">
        <f t="shared" si="289"/>
        <v xml:space="preserve"> </v>
      </c>
      <c r="W1062" t="str">
        <f t="shared" si="290"/>
        <v xml:space="preserve"> </v>
      </c>
      <c r="X1062" t="str">
        <f t="shared" si="291"/>
        <v xml:space="preserve"> </v>
      </c>
    </row>
    <row r="1063" spans="1:24" x14ac:dyDescent="0.25">
      <c r="A1063">
        <v>4000</v>
      </c>
      <c r="B1063">
        <v>0</v>
      </c>
      <c r="C1063" t="s">
        <v>8331</v>
      </c>
      <c r="D1063" t="s">
        <v>8332</v>
      </c>
      <c r="E1063" t="s">
        <v>8220</v>
      </c>
      <c r="F1063">
        <f t="shared" si="275"/>
        <v>0</v>
      </c>
      <c r="H1063" t="str">
        <f t="shared" si="276"/>
        <v xml:space="preserve"> </v>
      </c>
      <c r="I1063" t="str">
        <f t="shared" si="277"/>
        <v xml:space="preserve"> </v>
      </c>
      <c r="J1063" t="str">
        <f t="shared" si="278"/>
        <v xml:space="preserve"> </v>
      </c>
      <c r="K1063" t="str">
        <f t="shared" si="279"/>
        <v xml:space="preserve"> </v>
      </c>
      <c r="L1063" t="str">
        <f t="shared" si="280"/>
        <v xml:space="preserve"> </v>
      </c>
      <c r="M1063" t="str">
        <f t="shared" si="281"/>
        <v xml:space="preserve"> </v>
      </c>
      <c r="N1063" t="str">
        <f t="shared" si="282"/>
        <v xml:space="preserve"> </v>
      </c>
      <c r="O1063" t="str">
        <f t="shared" si="283"/>
        <v xml:space="preserve"> </v>
      </c>
      <c r="Q1063" t="str">
        <f t="shared" si="284"/>
        <v xml:space="preserve"> </v>
      </c>
      <c r="R1063" t="str">
        <f t="shared" si="285"/>
        <v xml:space="preserve"> </v>
      </c>
      <c r="S1063" t="str">
        <f t="shared" si="286"/>
        <v xml:space="preserve"> </v>
      </c>
      <c r="T1063" t="str">
        <f t="shared" si="287"/>
        <v xml:space="preserve"> </v>
      </c>
      <c r="U1063" t="str">
        <f t="shared" si="288"/>
        <v xml:space="preserve"> </v>
      </c>
      <c r="V1063" t="str">
        <f t="shared" si="289"/>
        <v xml:space="preserve"> </v>
      </c>
      <c r="W1063" t="str">
        <f t="shared" si="290"/>
        <v xml:space="preserve"> </v>
      </c>
      <c r="X1063" t="str">
        <f t="shared" si="291"/>
        <v xml:space="preserve"> </v>
      </c>
    </row>
    <row r="1064" spans="1:24" x14ac:dyDescent="0.25">
      <c r="A1064">
        <v>199</v>
      </c>
      <c r="B1064">
        <v>190</v>
      </c>
      <c r="C1064" t="s">
        <v>8331</v>
      </c>
      <c r="D1064" t="s">
        <v>8332</v>
      </c>
      <c r="E1064" t="s">
        <v>8220</v>
      </c>
      <c r="F1064">
        <f t="shared" si="275"/>
        <v>95.477386934673376</v>
      </c>
      <c r="H1064" t="str">
        <f t="shared" si="276"/>
        <v xml:space="preserve"> </v>
      </c>
      <c r="I1064" t="str">
        <f t="shared" si="277"/>
        <v xml:space="preserve"> </v>
      </c>
      <c r="J1064" t="str">
        <f t="shared" si="278"/>
        <v xml:space="preserve"> </v>
      </c>
      <c r="K1064" t="str">
        <f t="shared" si="279"/>
        <v xml:space="preserve"> </v>
      </c>
      <c r="L1064" t="str">
        <f t="shared" si="280"/>
        <v xml:space="preserve"> </v>
      </c>
      <c r="M1064" t="str">
        <f t="shared" si="281"/>
        <v xml:space="preserve"> </v>
      </c>
      <c r="N1064" t="str">
        <f t="shared" si="282"/>
        <v xml:space="preserve"> </v>
      </c>
      <c r="O1064" t="str">
        <f t="shared" si="283"/>
        <v xml:space="preserve"> </v>
      </c>
      <c r="Q1064" t="str">
        <f t="shared" si="284"/>
        <v xml:space="preserve"> </v>
      </c>
      <c r="R1064" t="str">
        <f t="shared" si="285"/>
        <v xml:space="preserve"> </v>
      </c>
      <c r="S1064" t="str">
        <f t="shared" si="286"/>
        <v xml:space="preserve"> </v>
      </c>
      <c r="T1064" t="str">
        <f t="shared" si="287"/>
        <v xml:space="preserve"> </v>
      </c>
      <c r="U1064" t="str">
        <f t="shared" si="288"/>
        <v xml:space="preserve"> </v>
      </c>
      <c r="V1064" t="str">
        <f t="shared" si="289"/>
        <v xml:space="preserve"> </v>
      </c>
      <c r="W1064" t="str">
        <f t="shared" si="290"/>
        <v xml:space="preserve"> </v>
      </c>
      <c r="X1064" t="str">
        <f t="shared" si="291"/>
        <v xml:space="preserve"> </v>
      </c>
    </row>
    <row r="1065" spans="1:24" x14ac:dyDescent="0.25">
      <c r="A1065">
        <v>1000</v>
      </c>
      <c r="B1065">
        <v>0</v>
      </c>
      <c r="C1065" t="s">
        <v>8331</v>
      </c>
      <c r="D1065" t="s">
        <v>8332</v>
      </c>
      <c r="E1065" t="s">
        <v>8220</v>
      </c>
      <c r="F1065">
        <f t="shared" si="275"/>
        <v>0</v>
      </c>
      <c r="H1065" t="str">
        <f t="shared" si="276"/>
        <v xml:space="preserve"> </v>
      </c>
      <c r="I1065" t="str">
        <f t="shared" si="277"/>
        <v xml:space="preserve"> </v>
      </c>
      <c r="J1065" t="str">
        <f t="shared" si="278"/>
        <v xml:space="preserve"> </v>
      </c>
      <c r="K1065" t="str">
        <f t="shared" si="279"/>
        <v xml:space="preserve"> </v>
      </c>
      <c r="L1065" t="str">
        <f t="shared" si="280"/>
        <v xml:space="preserve"> </v>
      </c>
      <c r="M1065" t="str">
        <f t="shared" si="281"/>
        <v xml:space="preserve"> </v>
      </c>
      <c r="N1065" t="str">
        <f t="shared" si="282"/>
        <v xml:space="preserve"> </v>
      </c>
      <c r="O1065" t="str">
        <f t="shared" si="283"/>
        <v xml:space="preserve"> </v>
      </c>
      <c r="Q1065" t="str">
        <f t="shared" si="284"/>
        <v xml:space="preserve"> </v>
      </c>
      <c r="R1065" t="str">
        <f t="shared" si="285"/>
        <v xml:space="preserve"> </v>
      </c>
      <c r="S1065" t="str">
        <f t="shared" si="286"/>
        <v xml:space="preserve"> </v>
      </c>
      <c r="T1065" t="str">
        <f t="shared" si="287"/>
        <v xml:space="preserve"> </v>
      </c>
      <c r="U1065" t="str">
        <f t="shared" si="288"/>
        <v xml:space="preserve"> </v>
      </c>
      <c r="V1065" t="str">
        <f t="shared" si="289"/>
        <v xml:space="preserve"> </v>
      </c>
      <c r="W1065" t="str">
        <f t="shared" si="290"/>
        <v xml:space="preserve"> </v>
      </c>
      <c r="X1065" t="str">
        <f t="shared" si="291"/>
        <v xml:space="preserve"> </v>
      </c>
    </row>
    <row r="1066" spans="1:24" x14ac:dyDescent="0.25">
      <c r="A1066">
        <v>90000</v>
      </c>
      <c r="B1066">
        <v>8077</v>
      </c>
      <c r="C1066" t="s">
        <v>8333</v>
      </c>
      <c r="D1066" t="s">
        <v>8334</v>
      </c>
      <c r="E1066" t="s">
        <v>8221</v>
      </c>
      <c r="F1066">
        <f t="shared" si="275"/>
        <v>8.974444444444444</v>
      </c>
      <c r="H1066" t="str">
        <f t="shared" si="276"/>
        <v xml:space="preserve"> </v>
      </c>
      <c r="I1066" t="str">
        <f t="shared" si="277"/>
        <v xml:space="preserve"> </v>
      </c>
      <c r="J1066">
        <f t="shared" si="278"/>
        <v>90000</v>
      </c>
      <c r="K1066" t="str">
        <f t="shared" si="279"/>
        <v xml:space="preserve"> </v>
      </c>
      <c r="L1066" t="str">
        <f t="shared" si="280"/>
        <v xml:space="preserve"> </v>
      </c>
      <c r="M1066" t="str">
        <f t="shared" si="281"/>
        <v xml:space="preserve"> </v>
      </c>
      <c r="N1066" t="str">
        <f t="shared" si="282"/>
        <v xml:space="preserve"> </v>
      </c>
      <c r="O1066" t="str">
        <f t="shared" si="283"/>
        <v xml:space="preserve"> </v>
      </c>
      <c r="Q1066" t="str">
        <f t="shared" si="284"/>
        <v xml:space="preserve"> </v>
      </c>
      <c r="R1066" t="str">
        <f t="shared" si="285"/>
        <v xml:space="preserve"> </v>
      </c>
      <c r="S1066">
        <f t="shared" si="286"/>
        <v>8.974444444444444</v>
      </c>
      <c r="T1066" t="str">
        <f t="shared" si="287"/>
        <v xml:space="preserve"> </v>
      </c>
      <c r="U1066" t="str">
        <f t="shared" si="288"/>
        <v xml:space="preserve"> </v>
      </c>
      <c r="V1066" t="str">
        <f t="shared" si="289"/>
        <v xml:space="preserve"> </v>
      </c>
      <c r="W1066" t="str">
        <f t="shared" si="290"/>
        <v xml:space="preserve"> </v>
      </c>
      <c r="X1066" t="str">
        <f t="shared" si="291"/>
        <v xml:space="preserve"> </v>
      </c>
    </row>
    <row r="1067" spans="1:24" x14ac:dyDescent="0.25">
      <c r="A1067">
        <v>3000</v>
      </c>
      <c r="B1067">
        <v>81</v>
      </c>
      <c r="C1067" t="s">
        <v>8333</v>
      </c>
      <c r="D1067" t="s">
        <v>8334</v>
      </c>
      <c r="E1067" t="s">
        <v>8221</v>
      </c>
      <c r="F1067">
        <f t="shared" si="275"/>
        <v>2.7</v>
      </c>
      <c r="H1067" t="str">
        <f t="shared" si="276"/>
        <v xml:space="preserve"> </v>
      </c>
      <c r="I1067" t="str">
        <f t="shared" si="277"/>
        <v xml:space="preserve"> </v>
      </c>
      <c r="J1067">
        <f t="shared" si="278"/>
        <v>3000</v>
      </c>
      <c r="K1067" t="str">
        <f t="shared" si="279"/>
        <v xml:space="preserve"> </v>
      </c>
      <c r="L1067" t="str">
        <f t="shared" si="280"/>
        <v xml:space="preserve"> </v>
      </c>
      <c r="M1067" t="str">
        <f t="shared" si="281"/>
        <v xml:space="preserve"> </v>
      </c>
      <c r="N1067" t="str">
        <f t="shared" si="282"/>
        <v xml:space="preserve"> </v>
      </c>
      <c r="O1067" t="str">
        <f t="shared" si="283"/>
        <v xml:space="preserve"> </v>
      </c>
      <c r="Q1067" t="str">
        <f t="shared" si="284"/>
        <v xml:space="preserve"> </v>
      </c>
      <c r="R1067" t="str">
        <f t="shared" si="285"/>
        <v xml:space="preserve"> </v>
      </c>
      <c r="S1067">
        <f t="shared" si="286"/>
        <v>2.7</v>
      </c>
      <c r="T1067" t="str">
        <f t="shared" si="287"/>
        <v xml:space="preserve"> </v>
      </c>
      <c r="U1067" t="str">
        <f t="shared" si="288"/>
        <v xml:space="preserve"> </v>
      </c>
      <c r="V1067" t="str">
        <f t="shared" si="289"/>
        <v xml:space="preserve"> </v>
      </c>
      <c r="W1067" t="str">
        <f t="shared" si="290"/>
        <v xml:space="preserve"> </v>
      </c>
      <c r="X1067" t="str">
        <f t="shared" si="291"/>
        <v xml:space="preserve"> </v>
      </c>
    </row>
    <row r="1068" spans="1:24" x14ac:dyDescent="0.25">
      <c r="A1068">
        <v>150000</v>
      </c>
      <c r="B1068">
        <v>5051</v>
      </c>
      <c r="C1068" t="s">
        <v>8333</v>
      </c>
      <c r="D1068" t="s">
        <v>8334</v>
      </c>
      <c r="E1068" t="s">
        <v>8221</v>
      </c>
      <c r="F1068">
        <f t="shared" si="275"/>
        <v>3.3673333333333333</v>
      </c>
      <c r="H1068" t="str">
        <f t="shared" si="276"/>
        <v xml:space="preserve"> </v>
      </c>
      <c r="I1068" t="str">
        <f t="shared" si="277"/>
        <v xml:space="preserve"> </v>
      </c>
      <c r="J1068">
        <f t="shared" si="278"/>
        <v>150000</v>
      </c>
      <c r="K1068" t="str">
        <f t="shared" si="279"/>
        <v xml:space="preserve"> </v>
      </c>
      <c r="L1068" t="str">
        <f t="shared" si="280"/>
        <v xml:space="preserve"> </v>
      </c>
      <c r="M1068" t="str">
        <f t="shared" si="281"/>
        <v xml:space="preserve"> </v>
      </c>
      <c r="N1068" t="str">
        <f t="shared" si="282"/>
        <v xml:space="preserve"> </v>
      </c>
      <c r="O1068" t="str">
        <f t="shared" si="283"/>
        <v xml:space="preserve"> </v>
      </c>
      <c r="Q1068" t="str">
        <f t="shared" si="284"/>
        <v xml:space="preserve"> </v>
      </c>
      <c r="R1068" t="str">
        <f t="shared" si="285"/>
        <v xml:space="preserve"> </v>
      </c>
      <c r="S1068">
        <f t="shared" si="286"/>
        <v>3.3673333333333333</v>
      </c>
      <c r="T1068" t="str">
        <f t="shared" si="287"/>
        <v xml:space="preserve"> </v>
      </c>
      <c r="U1068" t="str">
        <f t="shared" si="288"/>
        <v xml:space="preserve"> </v>
      </c>
      <c r="V1068" t="str">
        <f t="shared" si="289"/>
        <v xml:space="preserve"> </v>
      </c>
      <c r="W1068" t="str">
        <f t="shared" si="290"/>
        <v xml:space="preserve"> </v>
      </c>
      <c r="X1068" t="str">
        <f t="shared" si="291"/>
        <v xml:space="preserve"> </v>
      </c>
    </row>
    <row r="1069" spans="1:24" x14ac:dyDescent="0.25">
      <c r="A1069">
        <v>500</v>
      </c>
      <c r="B1069">
        <v>130</v>
      </c>
      <c r="C1069" t="s">
        <v>8333</v>
      </c>
      <c r="D1069" t="s">
        <v>8334</v>
      </c>
      <c r="E1069" t="s">
        <v>8221</v>
      </c>
      <c r="F1069">
        <f t="shared" si="275"/>
        <v>26</v>
      </c>
      <c r="H1069" t="str">
        <f t="shared" si="276"/>
        <v xml:space="preserve"> </v>
      </c>
      <c r="I1069" t="str">
        <f t="shared" si="277"/>
        <v xml:space="preserve"> </v>
      </c>
      <c r="J1069">
        <f t="shared" si="278"/>
        <v>500</v>
      </c>
      <c r="K1069" t="str">
        <f t="shared" si="279"/>
        <v xml:space="preserve"> </v>
      </c>
      <c r="L1069" t="str">
        <f t="shared" si="280"/>
        <v xml:space="preserve"> </v>
      </c>
      <c r="M1069" t="str">
        <f t="shared" si="281"/>
        <v xml:space="preserve"> </v>
      </c>
      <c r="N1069" t="str">
        <f t="shared" si="282"/>
        <v xml:space="preserve"> </v>
      </c>
      <c r="O1069" t="str">
        <f t="shared" si="283"/>
        <v xml:space="preserve"> </v>
      </c>
      <c r="Q1069" t="str">
        <f t="shared" si="284"/>
        <v xml:space="preserve"> </v>
      </c>
      <c r="R1069" t="str">
        <f t="shared" si="285"/>
        <v xml:space="preserve"> </v>
      </c>
      <c r="S1069">
        <f t="shared" si="286"/>
        <v>26</v>
      </c>
      <c r="T1069" t="str">
        <f t="shared" si="287"/>
        <v xml:space="preserve"> </v>
      </c>
      <c r="U1069" t="str">
        <f t="shared" si="288"/>
        <v xml:space="preserve"> </v>
      </c>
      <c r="V1069" t="str">
        <f t="shared" si="289"/>
        <v xml:space="preserve"> </v>
      </c>
      <c r="W1069" t="str">
        <f t="shared" si="290"/>
        <v xml:space="preserve"> </v>
      </c>
      <c r="X1069" t="str">
        <f t="shared" si="291"/>
        <v xml:space="preserve"> </v>
      </c>
    </row>
    <row r="1070" spans="1:24" x14ac:dyDescent="0.25">
      <c r="A1070">
        <v>30000</v>
      </c>
      <c r="B1070">
        <v>45</v>
      </c>
      <c r="C1070" t="s">
        <v>8333</v>
      </c>
      <c r="D1070" t="s">
        <v>8334</v>
      </c>
      <c r="E1070" t="s">
        <v>8221</v>
      </c>
      <c r="F1070">
        <f t="shared" si="275"/>
        <v>0.15</v>
      </c>
      <c r="H1070" t="str">
        <f t="shared" si="276"/>
        <v xml:space="preserve"> </v>
      </c>
      <c r="I1070" t="str">
        <f t="shared" si="277"/>
        <v xml:space="preserve"> </v>
      </c>
      <c r="J1070">
        <f t="shared" si="278"/>
        <v>30000</v>
      </c>
      <c r="K1070" t="str">
        <f t="shared" si="279"/>
        <v xml:space="preserve"> </v>
      </c>
      <c r="L1070" t="str">
        <f t="shared" si="280"/>
        <v xml:space="preserve"> </v>
      </c>
      <c r="M1070" t="str">
        <f t="shared" si="281"/>
        <v xml:space="preserve"> </v>
      </c>
      <c r="N1070" t="str">
        <f t="shared" si="282"/>
        <v xml:space="preserve"> </v>
      </c>
      <c r="O1070" t="str">
        <f t="shared" si="283"/>
        <v xml:space="preserve"> </v>
      </c>
      <c r="Q1070" t="str">
        <f t="shared" si="284"/>
        <v xml:space="preserve"> </v>
      </c>
      <c r="R1070" t="str">
        <f t="shared" si="285"/>
        <v xml:space="preserve"> </v>
      </c>
      <c r="S1070">
        <f t="shared" si="286"/>
        <v>0.15</v>
      </c>
      <c r="T1070" t="str">
        <f t="shared" si="287"/>
        <v xml:space="preserve"> </v>
      </c>
      <c r="U1070" t="str">
        <f t="shared" si="288"/>
        <v xml:space="preserve"> </v>
      </c>
      <c r="V1070" t="str">
        <f t="shared" si="289"/>
        <v xml:space="preserve"> </v>
      </c>
      <c r="W1070" t="str">
        <f t="shared" si="290"/>
        <v xml:space="preserve"> </v>
      </c>
      <c r="X1070" t="str">
        <f t="shared" si="291"/>
        <v xml:space="preserve"> </v>
      </c>
    </row>
    <row r="1071" spans="1:24" x14ac:dyDescent="0.25">
      <c r="A1071">
        <v>2200</v>
      </c>
      <c r="B1071">
        <v>850</v>
      </c>
      <c r="C1071" t="s">
        <v>8333</v>
      </c>
      <c r="D1071" t="s">
        <v>8334</v>
      </c>
      <c r="E1071" t="s">
        <v>8221</v>
      </c>
      <c r="F1071">
        <f t="shared" si="275"/>
        <v>38.636363636363633</v>
      </c>
      <c r="H1071" t="str">
        <f t="shared" si="276"/>
        <v xml:space="preserve"> </v>
      </c>
      <c r="I1071" t="str">
        <f t="shared" si="277"/>
        <v xml:space="preserve"> </v>
      </c>
      <c r="J1071">
        <f t="shared" si="278"/>
        <v>2200</v>
      </c>
      <c r="K1071" t="str">
        <f t="shared" si="279"/>
        <v xml:space="preserve"> </v>
      </c>
      <c r="L1071" t="str">
        <f t="shared" si="280"/>
        <v xml:space="preserve"> </v>
      </c>
      <c r="M1071" t="str">
        <f t="shared" si="281"/>
        <v xml:space="preserve"> </v>
      </c>
      <c r="N1071" t="str">
        <f t="shared" si="282"/>
        <v xml:space="preserve"> </v>
      </c>
      <c r="O1071" t="str">
        <f t="shared" si="283"/>
        <v xml:space="preserve"> </v>
      </c>
      <c r="Q1071" t="str">
        <f t="shared" si="284"/>
        <v xml:space="preserve"> </v>
      </c>
      <c r="R1071" t="str">
        <f t="shared" si="285"/>
        <v xml:space="preserve"> </v>
      </c>
      <c r="S1071">
        <f t="shared" si="286"/>
        <v>38.636363636363633</v>
      </c>
      <c r="T1071" t="str">
        <f t="shared" si="287"/>
        <v xml:space="preserve"> </v>
      </c>
      <c r="U1071" t="str">
        <f t="shared" si="288"/>
        <v xml:space="preserve"> </v>
      </c>
      <c r="V1071" t="str">
        <f t="shared" si="289"/>
        <v xml:space="preserve"> </v>
      </c>
      <c r="W1071" t="str">
        <f t="shared" si="290"/>
        <v xml:space="preserve"> </v>
      </c>
      <c r="X1071" t="str">
        <f t="shared" si="291"/>
        <v xml:space="preserve"> </v>
      </c>
    </row>
    <row r="1072" spans="1:24" x14ac:dyDescent="0.25">
      <c r="A1072">
        <v>10000</v>
      </c>
      <c r="B1072">
        <v>70</v>
      </c>
      <c r="C1072" t="s">
        <v>8333</v>
      </c>
      <c r="D1072" t="s">
        <v>8334</v>
      </c>
      <c r="E1072" t="s">
        <v>8221</v>
      </c>
      <c r="F1072">
        <f t="shared" si="275"/>
        <v>0.70000000000000007</v>
      </c>
      <c r="H1072" t="str">
        <f t="shared" si="276"/>
        <v xml:space="preserve"> </v>
      </c>
      <c r="I1072" t="str">
        <f t="shared" si="277"/>
        <v xml:space="preserve"> </v>
      </c>
      <c r="J1072">
        <f t="shared" si="278"/>
        <v>10000</v>
      </c>
      <c r="K1072" t="str">
        <f t="shared" si="279"/>
        <v xml:space="preserve"> </v>
      </c>
      <c r="L1072" t="str">
        <f t="shared" si="280"/>
        <v xml:space="preserve"> </v>
      </c>
      <c r="M1072" t="str">
        <f t="shared" si="281"/>
        <v xml:space="preserve"> </v>
      </c>
      <c r="N1072" t="str">
        <f t="shared" si="282"/>
        <v xml:space="preserve"> </v>
      </c>
      <c r="O1072" t="str">
        <f t="shared" si="283"/>
        <v xml:space="preserve"> </v>
      </c>
      <c r="Q1072" t="str">
        <f t="shared" si="284"/>
        <v xml:space="preserve"> </v>
      </c>
      <c r="R1072" t="str">
        <f t="shared" si="285"/>
        <v xml:space="preserve"> </v>
      </c>
      <c r="S1072">
        <f t="shared" si="286"/>
        <v>0.70000000000000007</v>
      </c>
      <c r="T1072" t="str">
        <f t="shared" si="287"/>
        <v xml:space="preserve"> </v>
      </c>
      <c r="U1072" t="str">
        <f t="shared" si="288"/>
        <v xml:space="preserve"> </v>
      </c>
      <c r="V1072" t="str">
        <f t="shared" si="289"/>
        <v xml:space="preserve"> </v>
      </c>
      <c r="W1072" t="str">
        <f t="shared" si="290"/>
        <v xml:space="preserve"> </v>
      </c>
      <c r="X1072" t="str">
        <f t="shared" si="291"/>
        <v xml:space="preserve"> </v>
      </c>
    </row>
    <row r="1073" spans="1:24" x14ac:dyDescent="0.25">
      <c r="A1073">
        <v>100</v>
      </c>
      <c r="B1073">
        <v>0</v>
      </c>
      <c r="C1073" t="s">
        <v>8333</v>
      </c>
      <c r="D1073" t="s">
        <v>8334</v>
      </c>
      <c r="E1073" t="s">
        <v>8221</v>
      </c>
      <c r="F1073">
        <f t="shared" si="275"/>
        <v>0</v>
      </c>
      <c r="H1073" t="str">
        <f t="shared" si="276"/>
        <v xml:space="preserve"> </v>
      </c>
      <c r="I1073" t="str">
        <f t="shared" si="277"/>
        <v xml:space="preserve"> </v>
      </c>
      <c r="J1073">
        <f t="shared" si="278"/>
        <v>100</v>
      </c>
      <c r="K1073" t="str">
        <f t="shared" si="279"/>
        <v xml:space="preserve"> </v>
      </c>
      <c r="L1073" t="str">
        <f t="shared" si="280"/>
        <v xml:space="preserve"> </v>
      </c>
      <c r="M1073" t="str">
        <f t="shared" si="281"/>
        <v xml:space="preserve"> </v>
      </c>
      <c r="N1073" t="str">
        <f t="shared" si="282"/>
        <v xml:space="preserve"> </v>
      </c>
      <c r="O1073" t="str">
        <f t="shared" si="283"/>
        <v xml:space="preserve"> </v>
      </c>
      <c r="Q1073" t="str">
        <f t="shared" si="284"/>
        <v xml:space="preserve"> </v>
      </c>
      <c r="R1073" t="str">
        <f t="shared" si="285"/>
        <v xml:space="preserve"> </v>
      </c>
      <c r="S1073">
        <f t="shared" si="286"/>
        <v>0</v>
      </c>
      <c r="T1073" t="str">
        <f t="shared" si="287"/>
        <v xml:space="preserve"> </v>
      </c>
      <c r="U1073" t="str">
        <f t="shared" si="288"/>
        <v xml:space="preserve"> </v>
      </c>
      <c r="V1073" t="str">
        <f t="shared" si="289"/>
        <v xml:space="preserve"> </v>
      </c>
      <c r="W1073" t="str">
        <f t="shared" si="290"/>
        <v xml:space="preserve"> </v>
      </c>
      <c r="X1073" t="str">
        <f t="shared" si="291"/>
        <v xml:space="preserve"> </v>
      </c>
    </row>
    <row r="1074" spans="1:24" x14ac:dyDescent="0.25">
      <c r="A1074">
        <v>75000</v>
      </c>
      <c r="B1074">
        <v>51</v>
      </c>
      <c r="C1074" t="s">
        <v>8333</v>
      </c>
      <c r="D1074" t="s">
        <v>8334</v>
      </c>
      <c r="E1074" t="s">
        <v>8221</v>
      </c>
      <c r="F1074">
        <f t="shared" si="275"/>
        <v>6.8000000000000005E-2</v>
      </c>
      <c r="H1074" t="str">
        <f t="shared" si="276"/>
        <v xml:space="preserve"> </v>
      </c>
      <c r="I1074" t="str">
        <f t="shared" si="277"/>
        <v xml:space="preserve"> </v>
      </c>
      <c r="J1074">
        <f t="shared" si="278"/>
        <v>75000</v>
      </c>
      <c r="K1074" t="str">
        <f t="shared" si="279"/>
        <v xml:space="preserve"> </v>
      </c>
      <c r="L1074" t="str">
        <f t="shared" si="280"/>
        <v xml:space="preserve"> </v>
      </c>
      <c r="M1074" t="str">
        <f t="shared" si="281"/>
        <v xml:space="preserve"> </v>
      </c>
      <c r="N1074" t="str">
        <f t="shared" si="282"/>
        <v xml:space="preserve"> </v>
      </c>
      <c r="O1074" t="str">
        <f t="shared" si="283"/>
        <v xml:space="preserve"> </v>
      </c>
      <c r="Q1074" t="str">
        <f t="shared" si="284"/>
        <v xml:space="preserve"> </v>
      </c>
      <c r="R1074" t="str">
        <f t="shared" si="285"/>
        <v xml:space="preserve"> </v>
      </c>
      <c r="S1074">
        <f t="shared" si="286"/>
        <v>6.8000000000000005E-2</v>
      </c>
      <c r="T1074" t="str">
        <f t="shared" si="287"/>
        <v xml:space="preserve"> </v>
      </c>
      <c r="U1074" t="str">
        <f t="shared" si="288"/>
        <v xml:space="preserve"> </v>
      </c>
      <c r="V1074" t="str">
        <f t="shared" si="289"/>
        <v xml:space="preserve"> </v>
      </c>
      <c r="W1074" t="str">
        <f t="shared" si="290"/>
        <v xml:space="preserve"> </v>
      </c>
      <c r="X1074" t="str">
        <f t="shared" si="291"/>
        <v xml:space="preserve"> </v>
      </c>
    </row>
    <row r="1075" spans="1:24" x14ac:dyDescent="0.25">
      <c r="A1075">
        <v>750</v>
      </c>
      <c r="B1075">
        <v>10</v>
      </c>
      <c r="C1075" t="s">
        <v>8333</v>
      </c>
      <c r="D1075" t="s">
        <v>8334</v>
      </c>
      <c r="E1075" t="s">
        <v>8221</v>
      </c>
      <c r="F1075">
        <f t="shared" si="275"/>
        <v>1.3333333333333335</v>
      </c>
      <c r="H1075" t="str">
        <f t="shared" si="276"/>
        <v xml:space="preserve"> </v>
      </c>
      <c r="I1075" t="str">
        <f t="shared" si="277"/>
        <v xml:space="preserve"> </v>
      </c>
      <c r="J1075">
        <f t="shared" si="278"/>
        <v>750</v>
      </c>
      <c r="K1075" t="str">
        <f t="shared" si="279"/>
        <v xml:space="preserve"> </v>
      </c>
      <c r="L1075" t="str">
        <f t="shared" si="280"/>
        <v xml:space="preserve"> </v>
      </c>
      <c r="M1075" t="str">
        <f t="shared" si="281"/>
        <v xml:space="preserve"> </v>
      </c>
      <c r="N1075" t="str">
        <f t="shared" si="282"/>
        <v xml:space="preserve"> </v>
      </c>
      <c r="O1075" t="str">
        <f t="shared" si="283"/>
        <v xml:space="preserve"> </v>
      </c>
      <c r="Q1075" t="str">
        <f t="shared" si="284"/>
        <v xml:space="preserve"> </v>
      </c>
      <c r="R1075" t="str">
        <f t="shared" si="285"/>
        <v xml:space="preserve"> </v>
      </c>
      <c r="S1075">
        <f t="shared" si="286"/>
        <v>1.3333333333333335</v>
      </c>
      <c r="T1075" t="str">
        <f t="shared" si="287"/>
        <v xml:space="preserve"> </v>
      </c>
      <c r="U1075" t="str">
        <f t="shared" si="288"/>
        <v xml:space="preserve"> </v>
      </c>
      <c r="V1075" t="str">
        <f t="shared" si="289"/>
        <v xml:space="preserve"> </v>
      </c>
      <c r="W1075" t="str">
        <f t="shared" si="290"/>
        <v xml:space="preserve"> </v>
      </c>
      <c r="X1075" t="str">
        <f t="shared" si="291"/>
        <v xml:space="preserve"> </v>
      </c>
    </row>
    <row r="1076" spans="1:24" x14ac:dyDescent="0.25">
      <c r="A1076">
        <v>54000</v>
      </c>
      <c r="B1076">
        <v>3407</v>
      </c>
      <c r="C1076" t="s">
        <v>8333</v>
      </c>
      <c r="D1076" t="s">
        <v>8334</v>
      </c>
      <c r="E1076" t="s">
        <v>8221</v>
      </c>
      <c r="F1076">
        <f t="shared" si="275"/>
        <v>6.3092592592592585</v>
      </c>
      <c r="H1076" t="str">
        <f t="shared" si="276"/>
        <v xml:space="preserve"> </v>
      </c>
      <c r="I1076" t="str">
        <f t="shared" si="277"/>
        <v xml:space="preserve"> </v>
      </c>
      <c r="J1076">
        <f t="shared" si="278"/>
        <v>54000</v>
      </c>
      <c r="K1076" t="str">
        <f t="shared" si="279"/>
        <v xml:space="preserve"> </v>
      </c>
      <c r="L1076" t="str">
        <f t="shared" si="280"/>
        <v xml:space="preserve"> </v>
      </c>
      <c r="M1076" t="str">
        <f t="shared" si="281"/>
        <v xml:space="preserve"> </v>
      </c>
      <c r="N1076" t="str">
        <f t="shared" si="282"/>
        <v xml:space="preserve"> </v>
      </c>
      <c r="O1076" t="str">
        <f t="shared" si="283"/>
        <v xml:space="preserve"> </v>
      </c>
      <c r="Q1076" t="str">
        <f t="shared" si="284"/>
        <v xml:space="preserve"> </v>
      </c>
      <c r="R1076" t="str">
        <f t="shared" si="285"/>
        <v xml:space="preserve"> </v>
      </c>
      <c r="S1076">
        <f t="shared" si="286"/>
        <v>6.3092592592592585</v>
      </c>
      <c r="T1076" t="str">
        <f t="shared" si="287"/>
        <v xml:space="preserve"> </v>
      </c>
      <c r="U1076" t="str">
        <f t="shared" si="288"/>
        <v xml:space="preserve"> </v>
      </c>
      <c r="V1076" t="str">
        <f t="shared" si="289"/>
        <v xml:space="preserve"> </v>
      </c>
      <c r="W1076" t="str">
        <f t="shared" si="290"/>
        <v xml:space="preserve"> </v>
      </c>
      <c r="X1076" t="str">
        <f t="shared" si="291"/>
        <v xml:space="preserve"> </v>
      </c>
    </row>
    <row r="1077" spans="1:24" x14ac:dyDescent="0.25">
      <c r="A1077">
        <v>1000</v>
      </c>
      <c r="B1077">
        <v>45</v>
      </c>
      <c r="C1077" t="s">
        <v>8333</v>
      </c>
      <c r="D1077" t="s">
        <v>8334</v>
      </c>
      <c r="E1077" t="s">
        <v>8221</v>
      </c>
      <c r="F1077">
        <f t="shared" si="275"/>
        <v>4.5</v>
      </c>
      <c r="H1077" t="str">
        <f t="shared" si="276"/>
        <v xml:space="preserve"> </v>
      </c>
      <c r="I1077" t="str">
        <f t="shared" si="277"/>
        <v xml:space="preserve"> </v>
      </c>
      <c r="J1077">
        <f t="shared" si="278"/>
        <v>1000</v>
      </c>
      <c r="K1077" t="str">
        <f t="shared" si="279"/>
        <v xml:space="preserve"> </v>
      </c>
      <c r="L1077" t="str">
        <f t="shared" si="280"/>
        <v xml:space="preserve"> </v>
      </c>
      <c r="M1077" t="str">
        <f t="shared" si="281"/>
        <v xml:space="preserve"> </v>
      </c>
      <c r="N1077" t="str">
        <f t="shared" si="282"/>
        <v xml:space="preserve"> </v>
      </c>
      <c r="O1077" t="str">
        <f t="shared" si="283"/>
        <v xml:space="preserve"> </v>
      </c>
      <c r="Q1077" t="str">
        <f t="shared" si="284"/>
        <v xml:space="preserve"> </v>
      </c>
      <c r="R1077" t="str">
        <f t="shared" si="285"/>
        <v xml:space="preserve"> </v>
      </c>
      <c r="S1077">
        <f t="shared" si="286"/>
        <v>4.5</v>
      </c>
      <c r="T1077" t="str">
        <f t="shared" si="287"/>
        <v xml:space="preserve"> </v>
      </c>
      <c r="U1077" t="str">
        <f t="shared" si="288"/>
        <v xml:space="preserve"> </v>
      </c>
      <c r="V1077" t="str">
        <f t="shared" si="289"/>
        <v xml:space="preserve"> </v>
      </c>
      <c r="W1077" t="str">
        <f t="shared" si="290"/>
        <v xml:space="preserve"> </v>
      </c>
      <c r="X1077" t="str">
        <f t="shared" si="291"/>
        <v xml:space="preserve"> </v>
      </c>
    </row>
    <row r="1078" spans="1:24" x14ac:dyDescent="0.25">
      <c r="A1078">
        <v>75000</v>
      </c>
      <c r="B1078">
        <v>47074</v>
      </c>
      <c r="C1078" t="s">
        <v>8333</v>
      </c>
      <c r="D1078" t="s">
        <v>8334</v>
      </c>
      <c r="E1078" t="s">
        <v>8221</v>
      </c>
      <c r="F1078">
        <f t="shared" si="275"/>
        <v>62.765333333333331</v>
      </c>
      <c r="H1078" t="str">
        <f t="shared" si="276"/>
        <v xml:space="preserve"> </v>
      </c>
      <c r="I1078" t="str">
        <f t="shared" si="277"/>
        <v xml:space="preserve"> </v>
      </c>
      <c r="J1078">
        <f t="shared" si="278"/>
        <v>75000</v>
      </c>
      <c r="K1078" t="str">
        <f t="shared" si="279"/>
        <v xml:space="preserve"> </v>
      </c>
      <c r="L1078" t="str">
        <f t="shared" si="280"/>
        <v xml:space="preserve"> </v>
      </c>
      <c r="M1078" t="str">
        <f t="shared" si="281"/>
        <v xml:space="preserve"> </v>
      </c>
      <c r="N1078" t="str">
        <f t="shared" si="282"/>
        <v xml:space="preserve"> </v>
      </c>
      <c r="O1078" t="str">
        <f t="shared" si="283"/>
        <v xml:space="preserve"> </v>
      </c>
      <c r="Q1078" t="str">
        <f t="shared" si="284"/>
        <v xml:space="preserve"> </v>
      </c>
      <c r="R1078" t="str">
        <f t="shared" si="285"/>
        <v xml:space="preserve"> </v>
      </c>
      <c r="S1078">
        <f t="shared" si="286"/>
        <v>62.765333333333331</v>
      </c>
      <c r="T1078" t="str">
        <f t="shared" si="287"/>
        <v xml:space="preserve"> </v>
      </c>
      <c r="U1078" t="str">
        <f t="shared" si="288"/>
        <v xml:space="preserve"> </v>
      </c>
      <c r="V1078" t="str">
        <f t="shared" si="289"/>
        <v xml:space="preserve"> </v>
      </c>
      <c r="W1078" t="str">
        <f t="shared" si="290"/>
        <v xml:space="preserve"> </v>
      </c>
      <c r="X1078" t="str">
        <f t="shared" si="291"/>
        <v xml:space="preserve"> </v>
      </c>
    </row>
    <row r="1079" spans="1:24" x14ac:dyDescent="0.25">
      <c r="A1079">
        <v>25000</v>
      </c>
      <c r="B1079">
        <v>7344</v>
      </c>
      <c r="C1079" t="s">
        <v>8333</v>
      </c>
      <c r="D1079" t="s">
        <v>8334</v>
      </c>
      <c r="E1079" t="s">
        <v>8221</v>
      </c>
      <c r="F1079">
        <f t="shared" si="275"/>
        <v>29.376000000000001</v>
      </c>
      <c r="H1079" t="str">
        <f t="shared" si="276"/>
        <v xml:space="preserve"> </v>
      </c>
      <c r="I1079" t="str">
        <f t="shared" si="277"/>
        <v xml:space="preserve"> </v>
      </c>
      <c r="J1079">
        <f t="shared" si="278"/>
        <v>25000</v>
      </c>
      <c r="K1079" t="str">
        <f t="shared" si="279"/>
        <v xml:space="preserve"> </v>
      </c>
      <c r="L1079" t="str">
        <f t="shared" si="280"/>
        <v xml:space="preserve"> </v>
      </c>
      <c r="M1079" t="str">
        <f t="shared" si="281"/>
        <v xml:space="preserve"> </v>
      </c>
      <c r="N1079" t="str">
        <f t="shared" si="282"/>
        <v xml:space="preserve"> </v>
      </c>
      <c r="O1079" t="str">
        <f t="shared" si="283"/>
        <v xml:space="preserve"> </v>
      </c>
      <c r="Q1079" t="str">
        <f t="shared" si="284"/>
        <v xml:space="preserve"> </v>
      </c>
      <c r="R1079" t="str">
        <f t="shared" si="285"/>
        <v xml:space="preserve"> </v>
      </c>
      <c r="S1079">
        <f t="shared" si="286"/>
        <v>29.376000000000001</v>
      </c>
      <c r="T1079" t="str">
        <f t="shared" si="287"/>
        <v xml:space="preserve"> </v>
      </c>
      <c r="U1079" t="str">
        <f t="shared" si="288"/>
        <v xml:space="preserve"> </v>
      </c>
      <c r="V1079" t="str">
        <f t="shared" si="289"/>
        <v xml:space="preserve"> </v>
      </c>
      <c r="W1079" t="str">
        <f t="shared" si="290"/>
        <v xml:space="preserve"> </v>
      </c>
      <c r="X1079" t="str">
        <f t="shared" si="291"/>
        <v xml:space="preserve"> </v>
      </c>
    </row>
    <row r="1080" spans="1:24" x14ac:dyDescent="0.25">
      <c r="A1080">
        <v>600</v>
      </c>
      <c r="B1080">
        <v>45</v>
      </c>
      <c r="C1080" t="s">
        <v>8333</v>
      </c>
      <c r="D1080" t="s">
        <v>8334</v>
      </c>
      <c r="E1080" t="s">
        <v>8221</v>
      </c>
      <c r="F1080">
        <f t="shared" si="275"/>
        <v>7.5</v>
      </c>
      <c r="H1080" t="str">
        <f t="shared" si="276"/>
        <v xml:space="preserve"> </v>
      </c>
      <c r="I1080" t="str">
        <f t="shared" si="277"/>
        <v xml:space="preserve"> </v>
      </c>
      <c r="J1080">
        <f t="shared" si="278"/>
        <v>600</v>
      </c>
      <c r="K1080" t="str">
        <f t="shared" si="279"/>
        <v xml:space="preserve"> </v>
      </c>
      <c r="L1080" t="str">
        <f t="shared" si="280"/>
        <v xml:space="preserve"> </v>
      </c>
      <c r="M1080" t="str">
        <f t="shared" si="281"/>
        <v xml:space="preserve"> </v>
      </c>
      <c r="N1080" t="str">
        <f t="shared" si="282"/>
        <v xml:space="preserve"> </v>
      </c>
      <c r="O1080" t="str">
        <f t="shared" si="283"/>
        <v xml:space="preserve"> </v>
      </c>
      <c r="Q1080" t="str">
        <f t="shared" si="284"/>
        <v xml:space="preserve"> </v>
      </c>
      <c r="R1080" t="str">
        <f t="shared" si="285"/>
        <v xml:space="preserve"> </v>
      </c>
      <c r="S1080">
        <f t="shared" si="286"/>
        <v>7.5</v>
      </c>
      <c r="T1080" t="str">
        <f t="shared" si="287"/>
        <v xml:space="preserve"> </v>
      </c>
      <c r="U1080" t="str">
        <f t="shared" si="288"/>
        <v xml:space="preserve"> </v>
      </c>
      <c r="V1080" t="str">
        <f t="shared" si="289"/>
        <v xml:space="preserve"> </v>
      </c>
      <c r="W1080" t="str">
        <f t="shared" si="290"/>
        <v xml:space="preserve"> </v>
      </c>
      <c r="X1080" t="str">
        <f t="shared" si="291"/>
        <v xml:space="preserve"> </v>
      </c>
    </row>
    <row r="1081" spans="1:24" x14ac:dyDescent="0.25">
      <c r="A1081">
        <v>26000</v>
      </c>
      <c r="B1081">
        <v>678</v>
      </c>
      <c r="C1081" t="s">
        <v>8333</v>
      </c>
      <c r="D1081" t="s">
        <v>8334</v>
      </c>
      <c r="E1081" t="s">
        <v>8221</v>
      </c>
      <c r="F1081">
        <f t="shared" si="275"/>
        <v>2.6076923076923078</v>
      </c>
      <c r="H1081" t="str">
        <f t="shared" si="276"/>
        <v xml:space="preserve"> </v>
      </c>
      <c r="I1081" t="str">
        <f t="shared" si="277"/>
        <v xml:space="preserve"> </v>
      </c>
      <c r="J1081">
        <f t="shared" si="278"/>
        <v>26000</v>
      </c>
      <c r="K1081" t="str">
        <f t="shared" si="279"/>
        <v xml:space="preserve"> </v>
      </c>
      <c r="L1081" t="str">
        <f t="shared" si="280"/>
        <v xml:space="preserve"> </v>
      </c>
      <c r="M1081" t="str">
        <f t="shared" si="281"/>
        <v xml:space="preserve"> </v>
      </c>
      <c r="N1081" t="str">
        <f t="shared" si="282"/>
        <v xml:space="preserve"> </v>
      </c>
      <c r="O1081" t="str">
        <f t="shared" si="283"/>
        <v xml:space="preserve"> </v>
      </c>
      <c r="Q1081" t="str">
        <f t="shared" si="284"/>
        <v xml:space="preserve"> </v>
      </c>
      <c r="R1081" t="str">
        <f t="shared" si="285"/>
        <v xml:space="preserve"> </v>
      </c>
      <c r="S1081">
        <f t="shared" si="286"/>
        <v>2.6076923076923078</v>
      </c>
      <c r="T1081" t="str">
        <f t="shared" si="287"/>
        <v xml:space="preserve"> </v>
      </c>
      <c r="U1081" t="str">
        <f t="shared" si="288"/>
        <v xml:space="preserve"> </v>
      </c>
      <c r="V1081" t="str">
        <f t="shared" si="289"/>
        <v xml:space="preserve"> </v>
      </c>
      <c r="W1081" t="str">
        <f t="shared" si="290"/>
        <v xml:space="preserve"> </v>
      </c>
      <c r="X1081" t="str">
        <f t="shared" si="291"/>
        <v xml:space="preserve"> </v>
      </c>
    </row>
    <row r="1082" spans="1:24" x14ac:dyDescent="0.25">
      <c r="A1082">
        <v>20000</v>
      </c>
      <c r="B1082">
        <v>1821</v>
      </c>
      <c r="C1082" t="s">
        <v>8333</v>
      </c>
      <c r="D1082" t="s">
        <v>8334</v>
      </c>
      <c r="E1082" t="s">
        <v>8221</v>
      </c>
      <c r="F1082">
        <f t="shared" si="275"/>
        <v>9.1050000000000004</v>
      </c>
      <c r="H1082" t="str">
        <f t="shared" si="276"/>
        <v xml:space="preserve"> </v>
      </c>
      <c r="I1082" t="str">
        <f t="shared" si="277"/>
        <v xml:space="preserve"> </v>
      </c>
      <c r="J1082">
        <f t="shared" si="278"/>
        <v>20000</v>
      </c>
      <c r="K1082" t="str">
        <f t="shared" si="279"/>
        <v xml:space="preserve"> </v>
      </c>
      <c r="L1082" t="str">
        <f t="shared" si="280"/>
        <v xml:space="preserve"> </v>
      </c>
      <c r="M1082" t="str">
        <f t="shared" si="281"/>
        <v xml:space="preserve"> </v>
      </c>
      <c r="N1082" t="str">
        <f t="shared" si="282"/>
        <v xml:space="preserve"> </v>
      </c>
      <c r="O1082" t="str">
        <f t="shared" si="283"/>
        <v xml:space="preserve"> </v>
      </c>
      <c r="Q1082" t="str">
        <f t="shared" si="284"/>
        <v xml:space="preserve"> </v>
      </c>
      <c r="R1082" t="str">
        <f t="shared" si="285"/>
        <v xml:space="preserve"> </v>
      </c>
      <c r="S1082">
        <f t="shared" si="286"/>
        <v>9.1050000000000004</v>
      </c>
      <c r="T1082" t="str">
        <f t="shared" si="287"/>
        <v xml:space="preserve"> </v>
      </c>
      <c r="U1082" t="str">
        <f t="shared" si="288"/>
        <v xml:space="preserve"> </v>
      </c>
      <c r="V1082" t="str">
        <f t="shared" si="289"/>
        <v xml:space="preserve"> </v>
      </c>
      <c r="W1082" t="str">
        <f t="shared" si="290"/>
        <v xml:space="preserve"> </v>
      </c>
      <c r="X1082" t="str">
        <f t="shared" si="291"/>
        <v xml:space="preserve"> </v>
      </c>
    </row>
    <row r="1083" spans="1:24" x14ac:dyDescent="0.25">
      <c r="A1083">
        <v>68000</v>
      </c>
      <c r="B1083">
        <v>12</v>
      </c>
      <c r="C1083" t="s">
        <v>8333</v>
      </c>
      <c r="D1083" t="s">
        <v>8334</v>
      </c>
      <c r="E1083" t="s">
        <v>8221</v>
      </c>
      <c r="F1083">
        <f t="shared" si="275"/>
        <v>1.7647058823529412E-2</v>
      </c>
      <c r="H1083" t="str">
        <f t="shared" si="276"/>
        <v xml:space="preserve"> </v>
      </c>
      <c r="I1083" t="str">
        <f t="shared" si="277"/>
        <v xml:space="preserve"> </v>
      </c>
      <c r="J1083">
        <f t="shared" si="278"/>
        <v>68000</v>
      </c>
      <c r="K1083" t="str">
        <f t="shared" si="279"/>
        <v xml:space="preserve"> </v>
      </c>
      <c r="L1083" t="str">
        <f t="shared" si="280"/>
        <v xml:space="preserve"> </v>
      </c>
      <c r="M1083" t="str">
        <f t="shared" si="281"/>
        <v xml:space="preserve"> </v>
      </c>
      <c r="N1083" t="str">
        <f t="shared" si="282"/>
        <v xml:space="preserve"> </v>
      </c>
      <c r="O1083" t="str">
        <f t="shared" si="283"/>
        <v xml:space="preserve"> </v>
      </c>
      <c r="Q1083" t="str">
        <f t="shared" si="284"/>
        <v xml:space="preserve"> </v>
      </c>
      <c r="R1083" t="str">
        <f t="shared" si="285"/>
        <v xml:space="preserve"> </v>
      </c>
      <c r="S1083">
        <f t="shared" si="286"/>
        <v>1.7647058823529412E-2</v>
      </c>
      <c r="T1083" t="str">
        <f t="shared" si="287"/>
        <v xml:space="preserve"> </v>
      </c>
      <c r="U1083" t="str">
        <f t="shared" si="288"/>
        <v xml:space="preserve"> </v>
      </c>
      <c r="V1083" t="str">
        <f t="shared" si="289"/>
        <v xml:space="preserve"> </v>
      </c>
      <c r="W1083" t="str">
        <f t="shared" si="290"/>
        <v xml:space="preserve"> </v>
      </c>
      <c r="X1083" t="str">
        <f t="shared" si="291"/>
        <v xml:space="preserve"> </v>
      </c>
    </row>
    <row r="1084" spans="1:24" x14ac:dyDescent="0.25">
      <c r="A1084">
        <v>10000</v>
      </c>
      <c r="B1084">
        <v>56</v>
      </c>
      <c r="C1084" t="s">
        <v>8333</v>
      </c>
      <c r="D1084" t="s">
        <v>8334</v>
      </c>
      <c r="E1084" t="s">
        <v>8221</v>
      </c>
      <c r="F1084">
        <f t="shared" si="275"/>
        <v>0.55999999999999994</v>
      </c>
      <c r="H1084" t="str">
        <f t="shared" si="276"/>
        <v xml:space="preserve"> </v>
      </c>
      <c r="I1084" t="str">
        <f t="shared" si="277"/>
        <v xml:space="preserve"> </v>
      </c>
      <c r="J1084">
        <f t="shared" si="278"/>
        <v>10000</v>
      </c>
      <c r="K1084" t="str">
        <f t="shared" si="279"/>
        <v xml:space="preserve"> </v>
      </c>
      <c r="L1084" t="str">
        <f t="shared" si="280"/>
        <v xml:space="preserve"> </v>
      </c>
      <c r="M1084" t="str">
        <f t="shared" si="281"/>
        <v xml:space="preserve"> </v>
      </c>
      <c r="N1084" t="str">
        <f t="shared" si="282"/>
        <v xml:space="preserve"> </v>
      </c>
      <c r="O1084" t="str">
        <f t="shared" si="283"/>
        <v xml:space="preserve"> </v>
      </c>
      <c r="Q1084" t="str">
        <f t="shared" si="284"/>
        <v xml:space="preserve"> </v>
      </c>
      <c r="R1084" t="str">
        <f t="shared" si="285"/>
        <v xml:space="preserve"> </v>
      </c>
      <c r="S1084">
        <f t="shared" si="286"/>
        <v>0.55999999999999994</v>
      </c>
      <c r="T1084" t="str">
        <f t="shared" si="287"/>
        <v xml:space="preserve"> </v>
      </c>
      <c r="U1084" t="str">
        <f t="shared" si="288"/>
        <v xml:space="preserve"> </v>
      </c>
      <c r="V1084" t="str">
        <f t="shared" si="289"/>
        <v xml:space="preserve"> </v>
      </c>
      <c r="W1084" t="str">
        <f t="shared" si="290"/>
        <v xml:space="preserve"> </v>
      </c>
      <c r="X1084" t="str">
        <f t="shared" si="291"/>
        <v xml:space="preserve"> </v>
      </c>
    </row>
    <row r="1085" spans="1:24" x14ac:dyDescent="0.25">
      <c r="A1085">
        <v>50000</v>
      </c>
      <c r="B1085">
        <v>410</v>
      </c>
      <c r="C1085" t="s">
        <v>8333</v>
      </c>
      <c r="D1085" t="s">
        <v>8334</v>
      </c>
      <c r="E1085" t="s">
        <v>8221</v>
      </c>
      <c r="F1085">
        <f t="shared" si="275"/>
        <v>0.82000000000000006</v>
      </c>
      <c r="H1085" t="str">
        <f t="shared" si="276"/>
        <v xml:space="preserve"> </v>
      </c>
      <c r="I1085" t="str">
        <f t="shared" si="277"/>
        <v xml:space="preserve"> </v>
      </c>
      <c r="J1085">
        <f t="shared" si="278"/>
        <v>50000</v>
      </c>
      <c r="K1085" t="str">
        <f t="shared" si="279"/>
        <v xml:space="preserve"> </v>
      </c>
      <c r="L1085" t="str">
        <f t="shared" si="280"/>
        <v xml:space="preserve"> </v>
      </c>
      <c r="M1085" t="str">
        <f t="shared" si="281"/>
        <v xml:space="preserve"> </v>
      </c>
      <c r="N1085" t="str">
        <f t="shared" si="282"/>
        <v xml:space="preserve"> </v>
      </c>
      <c r="O1085" t="str">
        <f t="shared" si="283"/>
        <v xml:space="preserve"> </v>
      </c>
      <c r="Q1085" t="str">
        <f t="shared" si="284"/>
        <v xml:space="preserve"> </v>
      </c>
      <c r="R1085" t="str">
        <f t="shared" si="285"/>
        <v xml:space="preserve"> </v>
      </c>
      <c r="S1085">
        <f t="shared" si="286"/>
        <v>0.82000000000000006</v>
      </c>
      <c r="T1085" t="str">
        <f t="shared" si="287"/>
        <v xml:space="preserve"> </v>
      </c>
      <c r="U1085" t="str">
        <f t="shared" si="288"/>
        <v xml:space="preserve"> </v>
      </c>
      <c r="V1085" t="str">
        <f t="shared" si="289"/>
        <v xml:space="preserve"> </v>
      </c>
      <c r="W1085" t="str">
        <f t="shared" si="290"/>
        <v xml:space="preserve"> </v>
      </c>
      <c r="X1085" t="str">
        <f t="shared" si="291"/>
        <v xml:space="preserve"> </v>
      </c>
    </row>
    <row r="1086" spans="1:24" x14ac:dyDescent="0.25">
      <c r="A1086">
        <v>550</v>
      </c>
      <c r="B1086">
        <v>0</v>
      </c>
      <c r="C1086" t="s">
        <v>8333</v>
      </c>
      <c r="D1086" t="s">
        <v>8334</v>
      </c>
      <c r="E1086" t="s">
        <v>8221</v>
      </c>
      <c r="F1086">
        <f t="shared" si="275"/>
        <v>0</v>
      </c>
      <c r="H1086" t="str">
        <f t="shared" si="276"/>
        <v xml:space="preserve"> </v>
      </c>
      <c r="I1086" t="str">
        <f t="shared" si="277"/>
        <v xml:space="preserve"> </v>
      </c>
      <c r="J1086">
        <f t="shared" si="278"/>
        <v>550</v>
      </c>
      <c r="K1086" t="str">
        <f t="shared" si="279"/>
        <v xml:space="preserve"> </v>
      </c>
      <c r="L1086" t="str">
        <f t="shared" si="280"/>
        <v xml:space="preserve"> </v>
      </c>
      <c r="M1086" t="str">
        <f t="shared" si="281"/>
        <v xml:space="preserve"> </v>
      </c>
      <c r="N1086" t="str">
        <f t="shared" si="282"/>
        <v xml:space="preserve"> </v>
      </c>
      <c r="O1086" t="str">
        <f t="shared" si="283"/>
        <v xml:space="preserve"> </v>
      </c>
      <c r="Q1086" t="str">
        <f t="shared" si="284"/>
        <v xml:space="preserve"> </v>
      </c>
      <c r="R1086" t="str">
        <f t="shared" si="285"/>
        <v xml:space="preserve"> </v>
      </c>
      <c r="S1086">
        <f t="shared" si="286"/>
        <v>0</v>
      </c>
      <c r="T1086" t="str">
        <f t="shared" si="287"/>
        <v xml:space="preserve"> </v>
      </c>
      <c r="U1086" t="str">
        <f t="shared" si="288"/>
        <v xml:space="preserve"> </v>
      </c>
      <c r="V1086" t="str">
        <f t="shared" si="289"/>
        <v xml:space="preserve"> </v>
      </c>
      <c r="W1086" t="str">
        <f t="shared" si="290"/>
        <v xml:space="preserve"> </v>
      </c>
      <c r="X1086" t="str">
        <f t="shared" si="291"/>
        <v xml:space="preserve"> </v>
      </c>
    </row>
    <row r="1087" spans="1:24" x14ac:dyDescent="0.25">
      <c r="A1087">
        <v>30000</v>
      </c>
      <c r="B1087">
        <v>1026</v>
      </c>
      <c r="C1087" t="s">
        <v>8333</v>
      </c>
      <c r="D1087" t="s">
        <v>8334</v>
      </c>
      <c r="E1087" t="s">
        <v>8221</v>
      </c>
      <c r="F1087">
        <f t="shared" si="275"/>
        <v>3.42</v>
      </c>
      <c r="H1087" t="str">
        <f t="shared" si="276"/>
        <v xml:space="preserve"> </v>
      </c>
      <c r="I1087" t="str">
        <f t="shared" si="277"/>
        <v xml:space="preserve"> </v>
      </c>
      <c r="J1087">
        <f t="shared" si="278"/>
        <v>30000</v>
      </c>
      <c r="K1087" t="str">
        <f t="shared" si="279"/>
        <v xml:space="preserve"> </v>
      </c>
      <c r="L1087" t="str">
        <f t="shared" si="280"/>
        <v xml:space="preserve"> </v>
      </c>
      <c r="M1087" t="str">
        <f t="shared" si="281"/>
        <v xml:space="preserve"> </v>
      </c>
      <c r="N1087" t="str">
        <f t="shared" si="282"/>
        <v xml:space="preserve"> </v>
      </c>
      <c r="O1087" t="str">
        <f t="shared" si="283"/>
        <v xml:space="preserve"> </v>
      </c>
      <c r="Q1087" t="str">
        <f t="shared" si="284"/>
        <v xml:space="preserve"> </v>
      </c>
      <c r="R1087" t="str">
        <f t="shared" si="285"/>
        <v xml:space="preserve"> </v>
      </c>
      <c r="S1087">
        <f t="shared" si="286"/>
        <v>3.42</v>
      </c>
      <c r="T1087" t="str">
        <f t="shared" si="287"/>
        <v xml:space="preserve"> </v>
      </c>
      <c r="U1087" t="str">
        <f t="shared" si="288"/>
        <v xml:space="preserve"> </v>
      </c>
      <c r="V1087" t="str">
        <f t="shared" si="289"/>
        <v xml:space="preserve"> </v>
      </c>
      <c r="W1087" t="str">
        <f t="shared" si="290"/>
        <v xml:space="preserve"> </v>
      </c>
      <c r="X1087" t="str">
        <f t="shared" si="291"/>
        <v xml:space="preserve"> </v>
      </c>
    </row>
    <row r="1088" spans="1:24" x14ac:dyDescent="0.25">
      <c r="A1088">
        <v>18000</v>
      </c>
      <c r="B1088">
        <v>15</v>
      </c>
      <c r="C1088" t="s">
        <v>8333</v>
      </c>
      <c r="D1088" t="s">
        <v>8334</v>
      </c>
      <c r="E1088" t="s">
        <v>8221</v>
      </c>
      <c r="F1088">
        <f t="shared" si="275"/>
        <v>8.3333333333333343E-2</v>
      </c>
      <c r="H1088" t="str">
        <f t="shared" si="276"/>
        <v xml:space="preserve"> </v>
      </c>
      <c r="I1088" t="str">
        <f t="shared" si="277"/>
        <v xml:space="preserve"> </v>
      </c>
      <c r="J1088">
        <f t="shared" si="278"/>
        <v>18000</v>
      </c>
      <c r="K1088" t="str">
        <f t="shared" si="279"/>
        <v xml:space="preserve"> </v>
      </c>
      <c r="L1088" t="str">
        <f t="shared" si="280"/>
        <v xml:space="preserve"> </v>
      </c>
      <c r="M1088" t="str">
        <f t="shared" si="281"/>
        <v xml:space="preserve"> </v>
      </c>
      <c r="N1088" t="str">
        <f t="shared" si="282"/>
        <v xml:space="preserve"> </v>
      </c>
      <c r="O1088" t="str">
        <f t="shared" si="283"/>
        <v xml:space="preserve"> </v>
      </c>
      <c r="Q1088" t="str">
        <f t="shared" si="284"/>
        <v xml:space="preserve"> </v>
      </c>
      <c r="R1088" t="str">
        <f t="shared" si="285"/>
        <v xml:space="preserve"> </v>
      </c>
      <c r="S1088">
        <f t="shared" si="286"/>
        <v>8.3333333333333343E-2</v>
      </c>
      <c r="T1088" t="str">
        <f t="shared" si="287"/>
        <v xml:space="preserve"> </v>
      </c>
      <c r="U1088" t="str">
        <f t="shared" si="288"/>
        <v xml:space="preserve"> </v>
      </c>
      <c r="V1088" t="str">
        <f t="shared" si="289"/>
        <v xml:space="preserve"> </v>
      </c>
      <c r="W1088" t="str">
        <f t="shared" si="290"/>
        <v xml:space="preserve"> </v>
      </c>
      <c r="X1088" t="str">
        <f t="shared" si="291"/>
        <v xml:space="preserve"> </v>
      </c>
    </row>
    <row r="1089" spans="1:24" x14ac:dyDescent="0.25">
      <c r="A1089">
        <v>1100</v>
      </c>
      <c r="B1089">
        <v>0</v>
      </c>
      <c r="C1089" t="s">
        <v>8333</v>
      </c>
      <c r="D1089" t="s">
        <v>8334</v>
      </c>
      <c r="E1089" t="s">
        <v>8221</v>
      </c>
      <c r="F1089">
        <f t="shared" si="275"/>
        <v>0</v>
      </c>
      <c r="H1089" t="str">
        <f t="shared" si="276"/>
        <v xml:space="preserve"> </v>
      </c>
      <c r="I1089" t="str">
        <f t="shared" si="277"/>
        <v xml:space="preserve"> </v>
      </c>
      <c r="J1089">
        <f t="shared" si="278"/>
        <v>1100</v>
      </c>
      <c r="K1089" t="str">
        <f t="shared" si="279"/>
        <v xml:space="preserve"> </v>
      </c>
      <c r="L1089" t="str">
        <f t="shared" si="280"/>
        <v xml:space="preserve"> </v>
      </c>
      <c r="M1089" t="str">
        <f t="shared" si="281"/>
        <v xml:space="preserve"> </v>
      </c>
      <c r="N1089" t="str">
        <f t="shared" si="282"/>
        <v xml:space="preserve"> </v>
      </c>
      <c r="O1089" t="str">
        <f t="shared" si="283"/>
        <v xml:space="preserve"> </v>
      </c>
      <c r="Q1089" t="str">
        <f t="shared" si="284"/>
        <v xml:space="preserve"> </v>
      </c>
      <c r="R1089" t="str">
        <f t="shared" si="285"/>
        <v xml:space="preserve"> </v>
      </c>
      <c r="S1089">
        <f t="shared" si="286"/>
        <v>0</v>
      </c>
      <c r="T1089" t="str">
        <f t="shared" si="287"/>
        <v xml:space="preserve"> </v>
      </c>
      <c r="U1089" t="str">
        <f t="shared" si="288"/>
        <v xml:space="preserve"> </v>
      </c>
      <c r="V1089" t="str">
        <f t="shared" si="289"/>
        <v xml:space="preserve"> </v>
      </c>
      <c r="W1089" t="str">
        <f t="shared" si="290"/>
        <v xml:space="preserve"> </v>
      </c>
      <c r="X1089" t="str">
        <f t="shared" si="291"/>
        <v xml:space="preserve"> </v>
      </c>
    </row>
    <row r="1090" spans="1:24" x14ac:dyDescent="0.25">
      <c r="A1090">
        <v>45000</v>
      </c>
      <c r="B1090">
        <v>6382.34</v>
      </c>
      <c r="C1090" t="s">
        <v>8333</v>
      </c>
      <c r="D1090" t="s">
        <v>8334</v>
      </c>
      <c r="E1090" t="s">
        <v>8221</v>
      </c>
      <c r="F1090">
        <f t="shared" si="275"/>
        <v>14.182977777777777</v>
      </c>
      <c r="H1090" t="str">
        <f t="shared" si="276"/>
        <v xml:space="preserve"> </v>
      </c>
      <c r="I1090" t="str">
        <f t="shared" si="277"/>
        <v xml:space="preserve"> </v>
      </c>
      <c r="J1090">
        <f t="shared" si="278"/>
        <v>45000</v>
      </c>
      <c r="K1090" t="str">
        <f t="shared" si="279"/>
        <v xml:space="preserve"> </v>
      </c>
      <c r="L1090" t="str">
        <f t="shared" si="280"/>
        <v xml:space="preserve"> </v>
      </c>
      <c r="M1090" t="str">
        <f t="shared" si="281"/>
        <v xml:space="preserve"> </v>
      </c>
      <c r="N1090" t="str">
        <f t="shared" si="282"/>
        <v xml:space="preserve"> </v>
      </c>
      <c r="O1090" t="str">
        <f t="shared" si="283"/>
        <v xml:space="preserve"> </v>
      </c>
      <c r="Q1090" t="str">
        <f t="shared" si="284"/>
        <v xml:space="preserve"> </v>
      </c>
      <c r="R1090" t="str">
        <f t="shared" si="285"/>
        <v xml:space="preserve"> </v>
      </c>
      <c r="S1090">
        <f t="shared" si="286"/>
        <v>14.182977777777777</v>
      </c>
      <c r="T1090" t="str">
        <f t="shared" si="287"/>
        <v xml:space="preserve"> </v>
      </c>
      <c r="U1090" t="str">
        <f t="shared" si="288"/>
        <v xml:space="preserve"> </v>
      </c>
      <c r="V1090" t="str">
        <f t="shared" si="289"/>
        <v xml:space="preserve"> </v>
      </c>
      <c r="W1090" t="str">
        <f t="shared" si="290"/>
        <v xml:space="preserve"> </v>
      </c>
      <c r="X1090" t="str">
        <f t="shared" si="291"/>
        <v xml:space="preserve"> </v>
      </c>
    </row>
    <row r="1091" spans="1:24" x14ac:dyDescent="0.25">
      <c r="A1091">
        <v>15000</v>
      </c>
      <c r="B1091">
        <v>1174</v>
      </c>
      <c r="C1091" t="s">
        <v>8333</v>
      </c>
      <c r="D1091" t="s">
        <v>8334</v>
      </c>
      <c r="E1091" t="s">
        <v>8221</v>
      </c>
      <c r="F1091">
        <f t="shared" ref="F1091:F1154" si="292">(B1091/A1091)*100</f>
        <v>7.8266666666666662</v>
      </c>
      <c r="H1091" t="str">
        <f t="shared" ref="H1091:H1154" si="293">IF(C1091="film &amp; video",A1091," ")</f>
        <v xml:space="preserve"> </v>
      </c>
      <c r="I1091" t="str">
        <f t="shared" ref="I1091:I1154" si="294">IF(C1091="food",A1091," ")</f>
        <v xml:space="preserve"> </v>
      </c>
      <c r="J1091">
        <f t="shared" ref="J1091:J1154" si="295">IF(C1091="games",A1091," ")</f>
        <v>15000</v>
      </c>
      <c r="K1091" t="str">
        <f t="shared" ref="K1091:K1154" si="296">IF(C1091="music",A1091," ")</f>
        <v xml:space="preserve"> </v>
      </c>
      <c r="L1091" t="str">
        <f t="shared" ref="L1091:L1154" si="297">IF(C1091="photography",A1091," ")</f>
        <v xml:space="preserve"> </v>
      </c>
      <c r="M1091" t="str">
        <f t="shared" ref="M1091:M1154" si="298">IF(C1091="publishing",A1091," ")</f>
        <v xml:space="preserve"> </v>
      </c>
      <c r="N1091" t="str">
        <f t="shared" ref="N1091:N1154" si="299">IF(C1091="technology",A1091," ")</f>
        <v xml:space="preserve"> </v>
      </c>
      <c r="O1091" t="str">
        <f t="shared" ref="O1091:O1154" si="300">IF(C1091="theater",A1091," ")</f>
        <v xml:space="preserve"> </v>
      </c>
      <c r="Q1091" t="str">
        <f t="shared" ref="Q1091:Q1154" si="301">IF($C1091="film &amp; video",$F1091," ")</f>
        <v xml:space="preserve"> </v>
      </c>
      <c r="R1091" t="str">
        <f t="shared" ref="R1091:R1154" si="302">IF($C1091="food",$F1091," ")</f>
        <v xml:space="preserve"> </v>
      </c>
      <c r="S1091">
        <f t="shared" ref="S1091:S1154" si="303">IF($C1091="games",$F1091," ")</f>
        <v>7.8266666666666662</v>
      </c>
      <c r="T1091" t="str">
        <f t="shared" ref="T1091:T1154" si="304">IF($C1091="music",$F1091," ")</f>
        <v xml:space="preserve"> </v>
      </c>
      <c r="U1091" t="str">
        <f t="shared" ref="U1091:U1154" si="305">IF($C1091="photography",$F1091," ")</f>
        <v xml:space="preserve"> </v>
      </c>
      <c r="V1091" t="str">
        <f t="shared" ref="V1091:V1154" si="306">IF($C1091="publishing",$F1091," ")</f>
        <v xml:space="preserve"> </v>
      </c>
      <c r="W1091" t="str">
        <f t="shared" ref="W1091:W1154" si="307">IF($C1091="technology",$F1091," ")</f>
        <v xml:space="preserve"> </v>
      </c>
      <c r="X1091" t="str">
        <f t="shared" ref="X1091:X1154" si="308">IF($C1091="theater",$F1091," ")</f>
        <v xml:space="preserve"> </v>
      </c>
    </row>
    <row r="1092" spans="1:24" x14ac:dyDescent="0.25">
      <c r="A1092">
        <v>12999</v>
      </c>
      <c r="B1092">
        <v>5</v>
      </c>
      <c r="C1092" t="s">
        <v>8333</v>
      </c>
      <c r="D1092" t="s">
        <v>8334</v>
      </c>
      <c r="E1092" t="s">
        <v>8221</v>
      </c>
      <c r="F1092">
        <f t="shared" si="292"/>
        <v>3.8464497269020695E-2</v>
      </c>
      <c r="H1092" t="str">
        <f t="shared" si="293"/>
        <v xml:space="preserve"> </v>
      </c>
      <c r="I1092" t="str">
        <f t="shared" si="294"/>
        <v xml:space="preserve"> </v>
      </c>
      <c r="J1092">
        <f t="shared" si="295"/>
        <v>12999</v>
      </c>
      <c r="K1092" t="str">
        <f t="shared" si="296"/>
        <v xml:space="preserve"> </v>
      </c>
      <c r="L1092" t="str">
        <f t="shared" si="297"/>
        <v xml:space="preserve"> </v>
      </c>
      <c r="M1092" t="str">
        <f t="shared" si="298"/>
        <v xml:space="preserve"> </v>
      </c>
      <c r="N1092" t="str">
        <f t="shared" si="299"/>
        <v xml:space="preserve"> </v>
      </c>
      <c r="O1092" t="str">
        <f t="shared" si="300"/>
        <v xml:space="preserve"> </v>
      </c>
      <c r="Q1092" t="str">
        <f t="shared" si="301"/>
        <v xml:space="preserve"> </v>
      </c>
      <c r="R1092" t="str">
        <f t="shared" si="302"/>
        <v xml:space="preserve"> </v>
      </c>
      <c r="S1092">
        <f t="shared" si="303"/>
        <v>3.8464497269020695E-2</v>
      </c>
      <c r="T1092" t="str">
        <f t="shared" si="304"/>
        <v xml:space="preserve"> </v>
      </c>
      <c r="U1092" t="str">
        <f t="shared" si="305"/>
        <v xml:space="preserve"> </v>
      </c>
      <c r="V1092" t="str">
        <f t="shared" si="306"/>
        <v xml:space="preserve"> </v>
      </c>
      <c r="W1092" t="str">
        <f t="shared" si="307"/>
        <v xml:space="preserve"> </v>
      </c>
      <c r="X1092" t="str">
        <f t="shared" si="308"/>
        <v xml:space="preserve"> </v>
      </c>
    </row>
    <row r="1093" spans="1:24" x14ac:dyDescent="0.25">
      <c r="A1093">
        <v>200</v>
      </c>
      <c r="B1093">
        <v>25</v>
      </c>
      <c r="C1093" t="s">
        <v>8333</v>
      </c>
      <c r="D1093" t="s">
        <v>8334</v>
      </c>
      <c r="E1093" t="s">
        <v>8221</v>
      </c>
      <c r="F1093">
        <f t="shared" si="292"/>
        <v>12.5</v>
      </c>
      <c r="H1093" t="str">
        <f t="shared" si="293"/>
        <v xml:space="preserve"> </v>
      </c>
      <c r="I1093" t="str">
        <f t="shared" si="294"/>
        <v xml:space="preserve"> </v>
      </c>
      <c r="J1093">
        <f t="shared" si="295"/>
        <v>200</v>
      </c>
      <c r="K1093" t="str">
        <f t="shared" si="296"/>
        <v xml:space="preserve"> </v>
      </c>
      <c r="L1093" t="str">
        <f t="shared" si="297"/>
        <v xml:space="preserve"> </v>
      </c>
      <c r="M1093" t="str">
        <f t="shared" si="298"/>
        <v xml:space="preserve"> </v>
      </c>
      <c r="N1093" t="str">
        <f t="shared" si="299"/>
        <v xml:space="preserve"> </v>
      </c>
      <c r="O1093" t="str">
        <f t="shared" si="300"/>
        <v xml:space="preserve"> </v>
      </c>
      <c r="Q1093" t="str">
        <f t="shared" si="301"/>
        <v xml:space="preserve"> </v>
      </c>
      <c r="R1093" t="str">
        <f t="shared" si="302"/>
        <v xml:space="preserve"> </v>
      </c>
      <c r="S1093">
        <f t="shared" si="303"/>
        <v>12.5</v>
      </c>
      <c r="T1093" t="str">
        <f t="shared" si="304"/>
        <v xml:space="preserve"> </v>
      </c>
      <c r="U1093" t="str">
        <f t="shared" si="305"/>
        <v xml:space="preserve"> </v>
      </c>
      <c r="V1093" t="str">
        <f t="shared" si="306"/>
        <v xml:space="preserve"> </v>
      </c>
      <c r="W1093" t="str">
        <f t="shared" si="307"/>
        <v xml:space="preserve"> </v>
      </c>
      <c r="X1093" t="str">
        <f t="shared" si="308"/>
        <v xml:space="preserve"> </v>
      </c>
    </row>
    <row r="1094" spans="1:24" x14ac:dyDescent="0.25">
      <c r="A1094">
        <v>2000</v>
      </c>
      <c r="B1094">
        <v>21</v>
      </c>
      <c r="C1094" t="s">
        <v>8333</v>
      </c>
      <c r="D1094" t="s">
        <v>8334</v>
      </c>
      <c r="E1094" t="s">
        <v>8221</v>
      </c>
      <c r="F1094">
        <f t="shared" si="292"/>
        <v>1.05</v>
      </c>
      <c r="H1094" t="str">
        <f t="shared" si="293"/>
        <v xml:space="preserve"> </v>
      </c>
      <c r="I1094" t="str">
        <f t="shared" si="294"/>
        <v xml:space="preserve"> </v>
      </c>
      <c r="J1094">
        <f t="shared" si="295"/>
        <v>2000</v>
      </c>
      <c r="K1094" t="str">
        <f t="shared" si="296"/>
        <v xml:space="preserve"> </v>
      </c>
      <c r="L1094" t="str">
        <f t="shared" si="297"/>
        <v xml:space="preserve"> </v>
      </c>
      <c r="M1094" t="str">
        <f t="shared" si="298"/>
        <v xml:space="preserve"> </v>
      </c>
      <c r="N1094" t="str">
        <f t="shared" si="299"/>
        <v xml:space="preserve"> </v>
      </c>
      <c r="O1094" t="str">
        <f t="shared" si="300"/>
        <v xml:space="preserve"> </v>
      </c>
      <c r="Q1094" t="str">
        <f t="shared" si="301"/>
        <v xml:space="preserve"> </v>
      </c>
      <c r="R1094" t="str">
        <f t="shared" si="302"/>
        <v xml:space="preserve"> </v>
      </c>
      <c r="S1094">
        <f t="shared" si="303"/>
        <v>1.05</v>
      </c>
      <c r="T1094" t="str">
        <f t="shared" si="304"/>
        <v xml:space="preserve"> </v>
      </c>
      <c r="U1094" t="str">
        <f t="shared" si="305"/>
        <v xml:space="preserve"> </v>
      </c>
      <c r="V1094" t="str">
        <f t="shared" si="306"/>
        <v xml:space="preserve"> </v>
      </c>
      <c r="W1094" t="str">
        <f t="shared" si="307"/>
        <v xml:space="preserve"> </v>
      </c>
      <c r="X1094" t="str">
        <f t="shared" si="308"/>
        <v xml:space="preserve"> </v>
      </c>
    </row>
    <row r="1095" spans="1:24" x14ac:dyDescent="0.25">
      <c r="A1095">
        <v>300</v>
      </c>
      <c r="B1095">
        <v>42.25</v>
      </c>
      <c r="C1095" t="s">
        <v>8333</v>
      </c>
      <c r="D1095" t="s">
        <v>8334</v>
      </c>
      <c r="E1095" t="s">
        <v>8221</v>
      </c>
      <c r="F1095">
        <f t="shared" si="292"/>
        <v>14.083333333333334</v>
      </c>
      <c r="H1095" t="str">
        <f t="shared" si="293"/>
        <v xml:space="preserve"> </v>
      </c>
      <c r="I1095" t="str">
        <f t="shared" si="294"/>
        <v xml:space="preserve"> </v>
      </c>
      <c r="J1095">
        <f t="shared" si="295"/>
        <v>300</v>
      </c>
      <c r="K1095" t="str">
        <f t="shared" si="296"/>
        <v xml:space="preserve"> </v>
      </c>
      <c r="L1095" t="str">
        <f t="shared" si="297"/>
        <v xml:space="preserve"> </v>
      </c>
      <c r="M1095" t="str">
        <f t="shared" si="298"/>
        <v xml:space="preserve"> </v>
      </c>
      <c r="N1095" t="str">
        <f t="shared" si="299"/>
        <v xml:space="preserve"> </v>
      </c>
      <c r="O1095" t="str">
        <f t="shared" si="300"/>
        <v xml:space="preserve"> </v>
      </c>
      <c r="Q1095" t="str">
        <f t="shared" si="301"/>
        <v xml:space="preserve"> </v>
      </c>
      <c r="R1095" t="str">
        <f t="shared" si="302"/>
        <v xml:space="preserve"> </v>
      </c>
      <c r="S1095">
        <f t="shared" si="303"/>
        <v>14.083333333333334</v>
      </c>
      <c r="T1095" t="str">
        <f t="shared" si="304"/>
        <v xml:space="preserve"> </v>
      </c>
      <c r="U1095" t="str">
        <f t="shared" si="305"/>
        <v xml:space="preserve"> </v>
      </c>
      <c r="V1095" t="str">
        <f t="shared" si="306"/>
        <v xml:space="preserve"> </v>
      </c>
      <c r="W1095" t="str">
        <f t="shared" si="307"/>
        <v xml:space="preserve"> </v>
      </c>
      <c r="X1095" t="str">
        <f t="shared" si="308"/>
        <v xml:space="preserve"> </v>
      </c>
    </row>
    <row r="1096" spans="1:24" x14ac:dyDescent="0.25">
      <c r="A1096">
        <v>18000</v>
      </c>
      <c r="B1096">
        <v>3294.01</v>
      </c>
      <c r="C1096" t="s">
        <v>8333</v>
      </c>
      <c r="D1096" t="s">
        <v>8334</v>
      </c>
      <c r="E1096" t="s">
        <v>8221</v>
      </c>
      <c r="F1096">
        <f t="shared" si="292"/>
        <v>18.300055555555556</v>
      </c>
      <c r="H1096" t="str">
        <f t="shared" si="293"/>
        <v xml:space="preserve"> </v>
      </c>
      <c r="I1096" t="str">
        <f t="shared" si="294"/>
        <v xml:space="preserve"> </v>
      </c>
      <c r="J1096">
        <f t="shared" si="295"/>
        <v>18000</v>
      </c>
      <c r="K1096" t="str">
        <f t="shared" si="296"/>
        <v xml:space="preserve"> </v>
      </c>
      <c r="L1096" t="str">
        <f t="shared" si="297"/>
        <v xml:space="preserve"> </v>
      </c>
      <c r="M1096" t="str">
        <f t="shared" si="298"/>
        <v xml:space="preserve"> </v>
      </c>
      <c r="N1096" t="str">
        <f t="shared" si="299"/>
        <v xml:space="preserve"> </v>
      </c>
      <c r="O1096" t="str">
        <f t="shared" si="300"/>
        <v xml:space="preserve"> </v>
      </c>
      <c r="Q1096" t="str">
        <f t="shared" si="301"/>
        <v xml:space="preserve"> </v>
      </c>
      <c r="R1096" t="str">
        <f t="shared" si="302"/>
        <v xml:space="preserve"> </v>
      </c>
      <c r="S1096">
        <f t="shared" si="303"/>
        <v>18.300055555555556</v>
      </c>
      <c r="T1096" t="str">
        <f t="shared" si="304"/>
        <v xml:space="preserve"> </v>
      </c>
      <c r="U1096" t="str">
        <f t="shared" si="305"/>
        <v xml:space="preserve"> </v>
      </c>
      <c r="V1096" t="str">
        <f t="shared" si="306"/>
        <v xml:space="preserve"> </v>
      </c>
      <c r="W1096" t="str">
        <f t="shared" si="307"/>
        <v xml:space="preserve"> </v>
      </c>
      <c r="X1096" t="str">
        <f t="shared" si="308"/>
        <v xml:space="preserve"> </v>
      </c>
    </row>
    <row r="1097" spans="1:24" x14ac:dyDescent="0.25">
      <c r="A1097">
        <v>500000</v>
      </c>
      <c r="B1097">
        <v>25174</v>
      </c>
      <c r="C1097" t="s">
        <v>8333</v>
      </c>
      <c r="D1097" t="s">
        <v>8334</v>
      </c>
      <c r="E1097" t="s">
        <v>8221</v>
      </c>
      <c r="F1097">
        <f t="shared" si="292"/>
        <v>5.0347999999999997</v>
      </c>
      <c r="H1097" t="str">
        <f t="shared" si="293"/>
        <v xml:space="preserve"> </v>
      </c>
      <c r="I1097" t="str">
        <f t="shared" si="294"/>
        <v xml:space="preserve"> </v>
      </c>
      <c r="J1097">
        <f t="shared" si="295"/>
        <v>500000</v>
      </c>
      <c r="K1097" t="str">
        <f t="shared" si="296"/>
        <v xml:space="preserve"> </v>
      </c>
      <c r="L1097" t="str">
        <f t="shared" si="297"/>
        <v xml:space="preserve"> </v>
      </c>
      <c r="M1097" t="str">
        <f t="shared" si="298"/>
        <v xml:space="preserve"> </v>
      </c>
      <c r="N1097" t="str">
        <f t="shared" si="299"/>
        <v xml:space="preserve"> </v>
      </c>
      <c r="O1097" t="str">
        <f t="shared" si="300"/>
        <v xml:space="preserve"> </v>
      </c>
      <c r="Q1097" t="str">
        <f t="shared" si="301"/>
        <v xml:space="preserve"> </v>
      </c>
      <c r="R1097" t="str">
        <f t="shared" si="302"/>
        <v xml:space="preserve"> </v>
      </c>
      <c r="S1097">
        <f t="shared" si="303"/>
        <v>5.0347999999999997</v>
      </c>
      <c r="T1097" t="str">
        <f t="shared" si="304"/>
        <v xml:space="preserve"> </v>
      </c>
      <c r="U1097" t="str">
        <f t="shared" si="305"/>
        <v xml:space="preserve"> </v>
      </c>
      <c r="V1097" t="str">
        <f t="shared" si="306"/>
        <v xml:space="preserve"> </v>
      </c>
      <c r="W1097" t="str">
        <f t="shared" si="307"/>
        <v xml:space="preserve"> </v>
      </c>
      <c r="X1097" t="str">
        <f t="shared" si="308"/>
        <v xml:space="preserve"> </v>
      </c>
    </row>
    <row r="1098" spans="1:24" x14ac:dyDescent="0.25">
      <c r="A1098">
        <v>12000</v>
      </c>
      <c r="B1098">
        <v>2152</v>
      </c>
      <c r="C1098" t="s">
        <v>8333</v>
      </c>
      <c r="D1098" t="s">
        <v>8334</v>
      </c>
      <c r="E1098" t="s">
        <v>8221</v>
      </c>
      <c r="F1098">
        <f t="shared" si="292"/>
        <v>17.933333333333334</v>
      </c>
      <c r="H1098" t="str">
        <f t="shared" si="293"/>
        <v xml:space="preserve"> </v>
      </c>
      <c r="I1098" t="str">
        <f t="shared" si="294"/>
        <v xml:space="preserve"> </v>
      </c>
      <c r="J1098">
        <f t="shared" si="295"/>
        <v>12000</v>
      </c>
      <c r="K1098" t="str">
        <f t="shared" si="296"/>
        <v xml:space="preserve"> </v>
      </c>
      <c r="L1098" t="str">
        <f t="shared" si="297"/>
        <v xml:space="preserve"> </v>
      </c>
      <c r="M1098" t="str">
        <f t="shared" si="298"/>
        <v xml:space="preserve"> </v>
      </c>
      <c r="N1098" t="str">
        <f t="shared" si="299"/>
        <v xml:space="preserve"> </v>
      </c>
      <c r="O1098" t="str">
        <f t="shared" si="300"/>
        <v xml:space="preserve"> </v>
      </c>
      <c r="Q1098" t="str">
        <f t="shared" si="301"/>
        <v xml:space="preserve"> </v>
      </c>
      <c r="R1098" t="str">
        <f t="shared" si="302"/>
        <v xml:space="preserve"> </v>
      </c>
      <c r="S1098">
        <f t="shared" si="303"/>
        <v>17.933333333333334</v>
      </c>
      <c r="T1098" t="str">
        <f t="shared" si="304"/>
        <v xml:space="preserve"> </v>
      </c>
      <c r="U1098" t="str">
        <f t="shared" si="305"/>
        <v xml:space="preserve"> </v>
      </c>
      <c r="V1098" t="str">
        <f t="shared" si="306"/>
        <v xml:space="preserve"> </v>
      </c>
      <c r="W1098" t="str">
        <f t="shared" si="307"/>
        <v xml:space="preserve"> </v>
      </c>
      <c r="X1098" t="str">
        <f t="shared" si="308"/>
        <v xml:space="preserve"> </v>
      </c>
    </row>
    <row r="1099" spans="1:24" x14ac:dyDescent="0.25">
      <c r="A1099">
        <v>100000</v>
      </c>
      <c r="B1099">
        <v>47</v>
      </c>
      <c r="C1099" t="s">
        <v>8333</v>
      </c>
      <c r="D1099" t="s">
        <v>8334</v>
      </c>
      <c r="E1099" t="s">
        <v>8221</v>
      </c>
      <c r="F1099">
        <f t="shared" si="292"/>
        <v>4.7E-2</v>
      </c>
      <c r="H1099" t="str">
        <f t="shared" si="293"/>
        <v xml:space="preserve"> </v>
      </c>
      <c r="I1099" t="str">
        <f t="shared" si="294"/>
        <v xml:space="preserve"> </v>
      </c>
      <c r="J1099">
        <f t="shared" si="295"/>
        <v>100000</v>
      </c>
      <c r="K1099" t="str">
        <f t="shared" si="296"/>
        <v xml:space="preserve"> </v>
      </c>
      <c r="L1099" t="str">
        <f t="shared" si="297"/>
        <v xml:space="preserve"> </v>
      </c>
      <c r="M1099" t="str">
        <f t="shared" si="298"/>
        <v xml:space="preserve"> </v>
      </c>
      <c r="N1099" t="str">
        <f t="shared" si="299"/>
        <v xml:space="preserve"> </v>
      </c>
      <c r="O1099" t="str">
        <f t="shared" si="300"/>
        <v xml:space="preserve"> </v>
      </c>
      <c r="Q1099" t="str">
        <f t="shared" si="301"/>
        <v xml:space="preserve"> </v>
      </c>
      <c r="R1099" t="str">
        <f t="shared" si="302"/>
        <v xml:space="preserve"> </v>
      </c>
      <c r="S1099">
        <f t="shared" si="303"/>
        <v>4.7E-2</v>
      </c>
      <c r="T1099" t="str">
        <f t="shared" si="304"/>
        <v xml:space="preserve"> </v>
      </c>
      <c r="U1099" t="str">
        <f t="shared" si="305"/>
        <v xml:space="preserve"> </v>
      </c>
      <c r="V1099" t="str">
        <f t="shared" si="306"/>
        <v xml:space="preserve"> </v>
      </c>
      <c r="W1099" t="str">
        <f t="shared" si="307"/>
        <v xml:space="preserve"> </v>
      </c>
      <c r="X1099" t="str">
        <f t="shared" si="308"/>
        <v xml:space="preserve"> </v>
      </c>
    </row>
    <row r="1100" spans="1:24" x14ac:dyDescent="0.25">
      <c r="A1100">
        <v>25000</v>
      </c>
      <c r="B1100">
        <v>1803</v>
      </c>
      <c r="C1100" t="s">
        <v>8333</v>
      </c>
      <c r="D1100" t="s">
        <v>8334</v>
      </c>
      <c r="E1100" t="s">
        <v>8221</v>
      </c>
      <c r="F1100">
        <f t="shared" si="292"/>
        <v>7.2120000000000006</v>
      </c>
      <c r="H1100" t="str">
        <f t="shared" si="293"/>
        <v xml:space="preserve"> </v>
      </c>
      <c r="I1100" t="str">
        <f t="shared" si="294"/>
        <v xml:space="preserve"> </v>
      </c>
      <c r="J1100">
        <f t="shared" si="295"/>
        <v>25000</v>
      </c>
      <c r="K1100" t="str">
        <f t="shared" si="296"/>
        <v xml:space="preserve"> </v>
      </c>
      <c r="L1100" t="str">
        <f t="shared" si="297"/>
        <v xml:space="preserve"> </v>
      </c>
      <c r="M1100" t="str">
        <f t="shared" si="298"/>
        <v xml:space="preserve"> </v>
      </c>
      <c r="N1100" t="str">
        <f t="shared" si="299"/>
        <v xml:space="preserve"> </v>
      </c>
      <c r="O1100" t="str">
        <f t="shared" si="300"/>
        <v xml:space="preserve"> </v>
      </c>
      <c r="Q1100" t="str">
        <f t="shared" si="301"/>
        <v xml:space="preserve"> </v>
      </c>
      <c r="R1100" t="str">
        <f t="shared" si="302"/>
        <v xml:space="preserve"> </v>
      </c>
      <c r="S1100">
        <f t="shared" si="303"/>
        <v>7.2120000000000006</v>
      </c>
      <c r="T1100" t="str">
        <f t="shared" si="304"/>
        <v xml:space="preserve"> </v>
      </c>
      <c r="U1100" t="str">
        <f t="shared" si="305"/>
        <v xml:space="preserve"> </v>
      </c>
      <c r="V1100" t="str">
        <f t="shared" si="306"/>
        <v xml:space="preserve"> </v>
      </c>
      <c r="W1100" t="str">
        <f t="shared" si="307"/>
        <v xml:space="preserve"> </v>
      </c>
      <c r="X1100" t="str">
        <f t="shared" si="308"/>
        <v xml:space="preserve"> </v>
      </c>
    </row>
    <row r="1101" spans="1:24" x14ac:dyDescent="0.25">
      <c r="A1101">
        <v>5000</v>
      </c>
      <c r="B1101">
        <v>25</v>
      </c>
      <c r="C1101" t="s">
        <v>8333</v>
      </c>
      <c r="D1101" t="s">
        <v>8334</v>
      </c>
      <c r="E1101" t="s">
        <v>8221</v>
      </c>
      <c r="F1101">
        <f t="shared" si="292"/>
        <v>0.5</v>
      </c>
      <c r="H1101" t="str">
        <f t="shared" si="293"/>
        <v xml:space="preserve"> </v>
      </c>
      <c r="I1101" t="str">
        <f t="shared" si="294"/>
        <v xml:space="preserve"> </v>
      </c>
      <c r="J1101">
        <f t="shared" si="295"/>
        <v>5000</v>
      </c>
      <c r="K1101" t="str">
        <f t="shared" si="296"/>
        <v xml:space="preserve"> </v>
      </c>
      <c r="L1101" t="str">
        <f t="shared" si="297"/>
        <v xml:space="preserve"> </v>
      </c>
      <c r="M1101" t="str">
        <f t="shared" si="298"/>
        <v xml:space="preserve"> </v>
      </c>
      <c r="N1101" t="str">
        <f t="shared" si="299"/>
        <v xml:space="preserve"> </v>
      </c>
      <c r="O1101" t="str">
        <f t="shared" si="300"/>
        <v xml:space="preserve"> </v>
      </c>
      <c r="Q1101" t="str">
        <f t="shared" si="301"/>
        <v xml:space="preserve"> </v>
      </c>
      <c r="R1101" t="str">
        <f t="shared" si="302"/>
        <v xml:space="preserve"> </v>
      </c>
      <c r="S1101">
        <f t="shared" si="303"/>
        <v>0.5</v>
      </c>
      <c r="T1101" t="str">
        <f t="shared" si="304"/>
        <v xml:space="preserve"> </v>
      </c>
      <c r="U1101" t="str">
        <f t="shared" si="305"/>
        <v xml:space="preserve"> </v>
      </c>
      <c r="V1101" t="str">
        <f t="shared" si="306"/>
        <v xml:space="preserve"> </v>
      </c>
      <c r="W1101" t="str">
        <f t="shared" si="307"/>
        <v xml:space="preserve"> </v>
      </c>
      <c r="X1101" t="str">
        <f t="shared" si="308"/>
        <v xml:space="preserve"> </v>
      </c>
    </row>
    <row r="1102" spans="1:24" x14ac:dyDescent="0.25">
      <c r="A1102">
        <v>4000</v>
      </c>
      <c r="B1102">
        <v>100</v>
      </c>
      <c r="C1102" t="s">
        <v>8333</v>
      </c>
      <c r="D1102" t="s">
        <v>8334</v>
      </c>
      <c r="E1102" t="s">
        <v>8221</v>
      </c>
      <c r="F1102">
        <f t="shared" si="292"/>
        <v>2.5</v>
      </c>
      <c r="H1102" t="str">
        <f t="shared" si="293"/>
        <v xml:space="preserve"> </v>
      </c>
      <c r="I1102" t="str">
        <f t="shared" si="294"/>
        <v xml:space="preserve"> </v>
      </c>
      <c r="J1102">
        <f t="shared" si="295"/>
        <v>4000</v>
      </c>
      <c r="K1102" t="str">
        <f t="shared" si="296"/>
        <v xml:space="preserve"> </v>
      </c>
      <c r="L1102" t="str">
        <f t="shared" si="297"/>
        <v xml:space="preserve"> </v>
      </c>
      <c r="M1102" t="str">
        <f t="shared" si="298"/>
        <v xml:space="preserve"> </v>
      </c>
      <c r="N1102" t="str">
        <f t="shared" si="299"/>
        <v xml:space="preserve"> </v>
      </c>
      <c r="O1102" t="str">
        <f t="shared" si="300"/>
        <v xml:space="preserve"> </v>
      </c>
      <c r="Q1102" t="str">
        <f t="shared" si="301"/>
        <v xml:space="preserve"> </v>
      </c>
      <c r="R1102" t="str">
        <f t="shared" si="302"/>
        <v xml:space="preserve"> </v>
      </c>
      <c r="S1102">
        <f t="shared" si="303"/>
        <v>2.5</v>
      </c>
      <c r="T1102" t="str">
        <f t="shared" si="304"/>
        <v xml:space="preserve"> </v>
      </c>
      <c r="U1102" t="str">
        <f t="shared" si="305"/>
        <v xml:space="preserve"> </v>
      </c>
      <c r="V1102" t="str">
        <f t="shared" si="306"/>
        <v xml:space="preserve"> </v>
      </c>
      <c r="W1102" t="str">
        <f t="shared" si="307"/>
        <v xml:space="preserve"> </v>
      </c>
      <c r="X1102" t="str">
        <f t="shared" si="308"/>
        <v xml:space="preserve"> </v>
      </c>
    </row>
    <row r="1103" spans="1:24" x14ac:dyDescent="0.25">
      <c r="A1103">
        <v>100000</v>
      </c>
      <c r="B1103">
        <v>41</v>
      </c>
      <c r="C1103" t="s">
        <v>8333</v>
      </c>
      <c r="D1103" t="s">
        <v>8334</v>
      </c>
      <c r="E1103" t="s">
        <v>8221</v>
      </c>
      <c r="F1103">
        <f t="shared" si="292"/>
        <v>4.1000000000000002E-2</v>
      </c>
      <c r="H1103" t="str">
        <f t="shared" si="293"/>
        <v xml:space="preserve"> </v>
      </c>
      <c r="I1103" t="str">
        <f t="shared" si="294"/>
        <v xml:space="preserve"> </v>
      </c>
      <c r="J1103">
        <f t="shared" si="295"/>
        <v>100000</v>
      </c>
      <c r="K1103" t="str">
        <f t="shared" si="296"/>
        <v xml:space="preserve"> </v>
      </c>
      <c r="L1103" t="str">
        <f t="shared" si="297"/>
        <v xml:space="preserve"> </v>
      </c>
      <c r="M1103" t="str">
        <f t="shared" si="298"/>
        <v xml:space="preserve"> </v>
      </c>
      <c r="N1103" t="str">
        <f t="shared" si="299"/>
        <v xml:space="preserve"> </v>
      </c>
      <c r="O1103" t="str">
        <f t="shared" si="300"/>
        <v xml:space="preserve"> </v>
      </c>
      <c r="Q1103" t="str">
        <f t="shared" si="301"/>
        <v xml:space="preserve"> </v>
      </c>
      <c r="R1103" t="str">
        <f t="shared" si="302"/>
        <v xml:space="preserve"> </v>
      </c>
      <c r="S1103">
        <f t="shared" si="303"/>
        <v>4.1000000000000002E-2</v>
      </c>
      <c r="T1103" t="str">
        <f t="shared" si="304"/>
        <v xml:space="preserve"> </v>
      </c>
      <c r="U1103" t="str">
        <f t="shared" si="305"/>
        <v xml:space="preserve"> </v>
      </c>
      <c r="V1103" t="str">
        <f t="shared" si="306"/>
        <v xml:space="preserve"> </v>
      </c>
      <c r="W1103" t="str">
        <f t="shared" si="307"/>
        <v xml:space="preserve"> </v>
      </c>
      <c r="X1103" t="str">
        <f t="shared" si="308"/>
        <v xml:space="preserve"> </v>
      </c>
    </row>
    <row r="1104" spans="1:24" x14ac:dyDescent="0.25">
      <c r="A1104">
        <v>8000</v>
      </c>
      <c r="B1104">
        <v>425</v>
      </c>
      <c r="C1104" t="s">
        <v>8333</v>
      </c>
      <c r="D1104" t="s">
        <v>8334</v>
      </c>
      <c r="E1104" t="s">
        <v>8221</v>
      </c>
      <c r="F1104">
        <f t="shared" si="292"/>
        <v>5.3125</v>
      </c>
      <c r="H1104" t="str">
        <f t="shared" si="293"/>
        <v xml:space="preserve"> </v>
      </c>
      <c r="I1104" t="str">
        <f t="shared" si="294"/>
        <v xml:space="preserve"> </v>
      </c>
      <c r="J1104">
        <f t="shared" si="295"/>
        <v>8000</v>
      </c>
      <c r="K1104" t="str">
        <f t="shared" si="296"/>
        <v xml:space="preserve"> </v>
      </c>
      <c r="L1104" t="str">
        <f t="shared" si="297"/>
        <v xml:space="preserve"> </v>
      </c>
      <c r="M1104" t="str">
        <f t="shared" si="298"/>
        <v xml:space="preserve"> </v>
      </c>
      <c r="N1104" t="str">
        <f t="shared" si="299"/>
        <v xml:space="preserve"> </v>
      </c>
      <c r="O1104" t="str">
        <f t="shared" si="300"/>
        <v xml:space="preserve"> </v>
      </c>
      <c r="Q1104" t="str">
        <f t="shared" si="301"/>
        <v xml:space="preserve"> </v>
      </c>
      <c r="R1104" t="str">
        <f t="shared" si="302"/>
        <v xml:space="preserve"> </v>
      </c>
      <c r="S1104">
        <f t="shared" si="303"/>
        <v>5.3125</v>
      </c>
      <c r="T1104" t="str">
        <f t="shared" si="304"/>
        <v xml:space="preserve"> </v>
      </c>
      <c r="U1104" t="str">
        <f t="shared" si="305"/>
        <v xml:space="preserve"> </v>
      </c>
      <c r="V1104" t="str">
        <f t="shared" si="306"/>
        <v xml:space="preserve"> </v>
      </c>
      <c r="W1104" t="str">
        <f t="shared" si="307"/>
        <v xml:space="preserve"> </v>
      </c>
      <c r="X1104" t="str">
        <f t="shared" si="308"/>
        <v xml:space="preserve"> </v>
      </c>
    </row>
    <row r="1105" spans="1:24" x14ac:dyDescent="0.25">
      <c r="A1105">
        <v>15000</v>
      </c>
      <c r="B1105">
        <v>243</v>
      </c>
      <c r="C1105" t="s">
        <v>8333</v>
      </c>
      <c r="D1105" t="s">
        <v>8334</v>
      </c>
      <c r="E1105" t="s">
        <v>8221</v>
      </c>
      <c r="F1105">
        <f t="shared" si="292"/>
        <v>1.6199999999999999</v>
      </c>
      <c r="H1105" t="str">
        <f t="shared" si="293"/>
        <v xml:space="preserve"> </v>
      </c>
      <c r="I1105" t="str">
        <f t="shared" si="294"/>
        <v xml:space="preserve"> </v>
      </c>
      <c r="J1105">
        <f t="shared" si="295"/>
        <v>15000</v>
      </c>
      <c r="K1105" t="str">
        <f t="shared" si="296"/>
        <v xml:space="preserve"> </v>
      </c>
      <c r="L1105" t="str">
        <f t="shared" si="297"/>
        <v xml:space="preserve"> </v>
      </c>
      <c r="M1105" t="str">
        <f t="shared" si="298"/>
        <v xml:space="preserve"> </v>
      </c>
      <c r="N1105" t="str">
        <f t="shared" si="299"/>
        <v xml:space="preserve"> </v>
      </c>
      <c r="O1105" t="str">
        <f t="shared" si="300"/>
        <v xml:space="preserve"> </v>
      </c>
      <c r="Q1105" t="str">
        <f t="shared" si="301"/>
        <v xml:space="preserve"> </v>
      </c>
      <c r="R1105" t="str">
        <f t="shared" si="302"/>
        <v xml:space="preserve"> </v>
      </c>
      <c r="S1105">
        <f t="shared" si="303"/>
        <v>1.6199999999999999</v>
      </c>
      <c r="T1105" t="str">
        <f t="shared" si="304"/>
        <v xml:space="preserve"> </v>
      </c>
      <c r="U1105" t="str">
        <f t="shared" si="305"/>
        <v xml:space="preserve"> </v>
      </c>
      <c r="V1105" t="str">
        <f t="shared" si="306"/>
        <v xml:space="preserve"> </v>
      </c>
      <c r="W1105" t="str">
        <f t="shared" si="307"/>
        <v xml:space="preserve"> </v>
      </c>
      <c r="X1105" t="str">
        <f t="shared" si="308"/>
        <v xml:space="preserve"> </v>
      </c>
    </row>
    <row r="1106" spans="1:24" x14ac:dyDescent="0.25">
      <c r="A1106">
        <v>60000</v>
      </c>
      <c r="B1106">
        <v>2971</v>
      </c>
      <c r="C1106" t="s">
        <v>8333</v>
      </c>
      <c r="D1106" t="s">
        <v>8334</v>
      </c>
      <c r="E1106" t="s">
        <v>8221</v>
      </c>
      <c r="F1106">
        <f t="shared" si="292"/>
        <v>4.9516666666666671</v>
      </c>
      <c r="H1106" t="str">
        <f t="shared" si="293"/>
        <v xml:space="preserve"> </v>
      </c>
      <c r="I1106" t="str">
        <f t="shared" si="294"/>
        <v xml:space="preserve"> </v>
      </c>
      <c r="J1106">
        <f t="shared" si="295"/>
        <v>60000</v>
      </c>
      <c r="K1106" t="str">
        <f t="shared" si="296"/>
        <v xml:space="preserve"> </v>
      </c>
      <c r="L1106" t="str">
        <f t="shared" si="297"/>
        <v xml:space="preserve"> </v>
      </c>
      <c r="M1106" t="str">
        <f t="shared" si="298"/>
        <v xml:space="preserve"> </v>
      </c>
      <c r="N1106" t="str">
        <f t="shared" si="299"/>
        <v xml:space="preserve"> </v>
      </c>
      <c r="O1106" t="str">
        <f t="shared" si="300"/>
        <v xml:space="preserve"> </v>
      </c>
      <c r="Q1106" t="str">
        <f t="shared" si="301"/>
        <v xml:space="preserve"> </v>
      </c>
      <c r="R1106" t="str">
        <f t="shared" si="302"/>
        <v xml:space="preserve"> </v>
      </c>
      <c r="S1106">
        <f t="shared" si="303"/>
        <v>4.9516666666666671</v>
      </c>
      <c r="T1106" t="str">
        <f t="shared" si="304"/>
        <v xml:space="preserve"> </v>
      </c>
      <c r="U1106" t="str">
        <f t="shared" si="305"/>
        <v xml:space="preserve"> </v>
      </c>
      <c r="V1106" t="str">
        <f t="shared" si="306"/>
        <v xml:space="preserve"> </v>
      </c>
      <c r="W1106" t="str">
        <f t="shared" si="307"/>
        <v xml:space="preserve"> </v>
      </c>
      <c r="X1106" t="str">
        <f t="shared" si="308"/>
        <v xml:space="preserve"> </v>
      </c>
    </row>
    <row r="1107" spans="1:24" x14ac:dyDescent="0.25">
      <c r="A1107">
        <v>900000</v>
      </c>
      <c r="B1107">
        <v>1431</v>
      </c>
      <c r="C1107" t="s">
        <v>8333</v>
      </c>
      <c r="D1107" t="s">
        <v>8334</v>
      </c>
      <c r="E1107" t="s">
        <v>8221</v>
      </c>
      <c r="F1107">
        <f t="shared" si="292"/>
        <v>0.159</v>
      </c>
      <c r="H1107" t="str">
        <f t="shared" si="293"/>
        <v xml:space="preserve"> </v>
      </c>
      <c r="I1107" t="str">
        <f t="shared" si="294"/>
        <v xml:space="preserve"> </v>
      </c>
      <c r="J1107">
        <f t="shared" si="295"/>
        <v>900000</v>
      </c>
      <c r="K1107" t="str">
        <f t="shared" si="296"/>
        <v xml:space="preserve"> </v>
      </c>
      <c r="L1107" t="str">
        <f t="shared" si="297"/>
        <v xml:space="preserve"> </v>
      </c>
      <c r="M1107" t="str">
        <f t="shared" si="298"/>
        <v xml:space="preserve"> </v>
      </c>
      <c r="N1107" t="str">
        <f t="shared" si="299"/>
        <v xml:space="preserve"> </v>
      </c>
      <c r="O1107" t="str">
        <f t="shared" si="300"/>
        <v xml:space="preserve"> </v>
      </c>
      <c r="Q1107" t="str">
        <f t="shared" si="301"/>
        <v xml:space="preserve"> </v>
      </c>
      <c r="R1107" t="str">
        <f t="shared" si="302"/>
        <v xml:space="preserve"> </v>
      </c>
      <c r="S1107">
        <f t="shared" si="303"/>
        <v>0.159</v>
      </c>
      <c r="T1107" t="str">
        <f t="shared" si="304"/>
        <v xml:space="preserve"> </v>
      </c>
      <c r="U1107" t="str">
        <f t="shared" si="305"/>
        <v xml:space="preserve"> </v>
      </c>
      <c r="V1107" t="str">
        <f t="shared" si="306"/>
        <v xml:space="preserve"> </v>
      </c>
      <c r="W1107" t="str">
        <f t="shared" si="307"/>
        <v xml:space="preserve"> </v>
      </c>
      <c r="X1107" t="str">
        <f t="shared" si="308"/>
        <v xml:space="preserve"> </v>
      </c>
    </row>
    <row r="1108" spans="1:24" x14ac:dyDescent="0.25">
      <c r="A1108">
        <v>400</v>
      </c>
      <c r="B1108">
        <v>165</v>
      </c>
      <c r="C1108" t="s">
        <v>8333</v>
      </c>
      <c r="D1108" t="s">
        <v>8334</v>
      </c>
      <c r="E1108" t="s">
        <v>8221</v>
      </c>
      <c r="F1108">
        <f t="shared" si="292"/>
        <v>41.25</v>
      </c>
      <c r="H1108" t="str">
        <f t="shared" si="293"/>
        <v xml:space="preserve"> </v>
      </c>
      <c r="I1108" t="str">
        <f t="shared" si="294"/>
        <v xml:space="preserve"> </v>
      </c>
      <c r="J1108">
        <f t="shared" si="295"/>
        <v>400</v>
      </c>
      <c r="K1108" t="str">
        <f t="shared" si="296"/>
        <v xml:space="preserve"> </v>
      </c>
      <c r="L1108" t="str">
        <f t="shared" si="297"/>
        <v xml:space="preserve"> </v>
      </c>
      <c r="M1108" t="str">
        <f t="shared" si="298"/>
        <v xml:space="preserve"> </v>
      </c>
      <c r="N1108" t="str">
        <f t="shared" si="299"/>
        <v xml:space="preserve"> </v>
      </c>
      <c r="O1108" t="str">
        <f t="shared" si="300"/>
        <v xml:space="preserve"> </v>
      </c>
      <c r="Q1108" t="str">
        <f t="shared" si="301"/>
        <v xml:space="preserve"> </v>
      </c>
      <c r="R1108" t="str">
        <f t="shared" si="302"/>
        <v xml:space="preserve"> </v>
      </c>
      <c r="S1108">
        <f t="shared" si="303"/>
        <v>41.25</v>
      </c>
      <c r="T1108" t="str">
        <f t="shared" si="304"/>
        <v xml:space="preserve"> </v>
      </c>
      <c r="U1108" t="str">
        <f t="shared" si="305"/>
        <v xml:space="preserve"> </v>
      </c>
      <c r="V1108" t="str">
        <f t="shared" si="306"/>
        <v xml:space="preserve"> </v>
      </c>
      <c r="W1108" t="str">
        <f t="shared" si="307"/>
        <v xml:space="preserve"> </v>
      </c>
      <c r="X1108" t="str">
        <f t="shared" si="308"/>
        <v xml:space="preserve"> </v>
      </c>
    </row>
    <row r="1109" spans="1:24" x14ac:dyDescent="0.25">
      <c r="A1109">
        <v>10000</v>
      </c>
      <c r="B1109">
        <v>0</v>
      </c>
      <c r="C1109" t="s">
        <v>8333</v>
      </c>
      <c r="D1109" t="s">
        <v>8334</v>
      </c>
      <c r="E1109" t="s">
        <v>8221</v>
      </c>
      <c r="F1109">
        <f t="shared" si="292"/>
        <v>0</v>
      </c>
      <c r="H1109" t="str">
        <f t="shared" si="293"/>
        <v xml:space="preserve"> </v>
      </c>
      <c r="I1109" t="str">
        <f t="shared" si="294"/>
        <v xml:space="preserve"> </v>
      </c>
      <c r="J1109">
        <f t="shared" si="295"/>
        <v>10000</v>
      </c>
      <c r="K1109" t="str">
        <f t="shared" si="296"/>
        <v xml:space="preserve"> </v>
      </c>
      <c r="L1109" t="str">
        <f t="shared" si="297"/>
        <v xml:space="preserve"> </v>
      </c>
      <c r="M1109" t="str">
        <f t="shared" si="298"/>
        <v xml:space="preserve"> </v>
      </c>
      <c r="N1109" t="str">
        <f t="shared" si="299"/>
        <v xml:space="preserve"> </v>
      </c>
      <c r="O1109" t="str">
        <f t="shared" si="300"/>
        <v xml:space="preserve"> </v>
      </c>
      <c r="Q1109" t="str">
        <f t="shared" si="301"/>
        <v xml:space="preserve"> </v>
      </c>
      <c r="R1109" t="str">
        <f t="shared" si="302"/>
        <v xml:space="preserve"> </v>
      </c>
      <c r="S1109">
        <f t="shared" si="303"/>
        <v>0</v>
      </c>
      <c r="T1109" t="str">
        <f t="shared" si="304"/>
        <v xml:space="preserve"> </v>
      </c>
      <c r="U1109" t="str">
        <f t="shared" si="305"/>
        <v xml:space="preserve"> </v>
      </c>
      <c r="V1109" t="str">
        <f t="shared" si="306"/>
        <v xml:space="preserve"> </v>
      </c>
      <c r="W1109" t="str">
        <f t="shared" si="307"/>
        <v xml:space="preserve"> </v>
      </c>
      <c r="X1109" t="str">
        <f t="shared" si="308"/>
        <v xml:space="preserve"> </v>
      </c>
    </row>
    <row r="1110" spans="1:24" x14ac:dyDescent="0.25">
      <c r="A1110">
        <v>25000</v>
      </c>
      <c r="B1110">
        <v>732.5</v>
      </c>
      <c r="C1110" t="s">
        <v>8333</v>
      </c>
      <c r="D1110" t="s">
        <v>8334</v>
      </c>
      <c r="E1110" t="s">
        <v>8221</v>
      </c>
      <c r="F1110">
        <f t="shared" si="292"/>
        <v>2.93</v>
      </c>
      <c r="H1110" t="str">
        <f t="shared" si="293"/>
        <v xml:space="preserve"> </v>
      </c>
      <c r="I1110" t="str">
        <f t="shared" si="294"/>
        <v xml:space="preserve"> </v>
      </c>
      <c r="J1110">
        <f t="shared" si="295"/>
        <v>25000</v>
      </c>
      <c r="K1110" t="str">
        <f t="shared" si="296"/>
        <v xml:space="preserve"> </v>
      </c>
      <c r="L1110" t="str">
        <f t="shared" si="297"/>
        <v xml:space="preserve"> </v>
      </c>
      <c r="M1110" t="str">
        <f t="shared" si="298"/>
        <v xml:space="preserve"> </v>
      </c>
      <c r="N1110" t="str">
        <f t="shared" si="299"/>
        <v xml:space="preserve"> </v>
      </c>
      <c r="O1110" t="str">
        <f t="shared" si="300"/>
        <v xml:space="preserve"> </v>
      </c>
      <c r="Q1110" t="str">
        <f t="shared" si="301"/>
        <v xml:space="preserve"> </v>
      </c>
      <c r="R1110" t="str">
        <f t="shared" si="302"/>
        <v xml:space="preserve"> </v>
      </c>
      <c r="S1110">
        <f t="shared" si="303"/>
        <v>2.93</v>
      </c>
      <c r="T1110" t="str">
        <f t="shared" si="304"/>
        <v xml:space="preserve"> </v>
      </c>
      <c r="U1110" t="str">
        <f t="shared" si="305"/>
        <v xml:space="preserve"> </v>
      </c>
      <c r="V1110" t="str">
        <f t="shared" si="306"/>
        <v xml:space="preserve"> </v>
      </c>
      <c r="W1110" t="str">
        <f t="shared" si="307"/>
        <v xml:space="preserve"> </v>
      </c>
      <c r="X1110" t="str">
        <f t="shared" si="308"/>
        <v xml:space="preserve"> </v>
      </c>
    </row>
    <row r="1111" spans="1:24" x14ac:dyDescent="0.25">
      <c r="A1111">
        <v>10000</v>
      </c>
      <c r="B1111">
        <v>45</v>
      </c>
      <c r="C1111" t="s">
        <v>8333</v>
      </c>
      <c r="D1111" t="s">
        <v>8334</v>
      </c>
      <c r="E1111" t="s">
        <v>8221</v>
      </c>
      <c r="F1111">
        <f t="shared" si="292"/>
        <v>0.44999999999999996</v>
      </c>
      <c r="H1111" t="str">
        <f t="shared" si="293"/>
        <v xml:space="preserve"> </v>
      </c>
      <c r="I1111" t="str">
        <f t="shared" si="294"/>
        <v xml:space="preserve"> </v>
      </c>
      <c r="J1111">
        <f t="shared" si="295"/>
        <v>10000</v>
      </c>
      <c r="K1111" t="str">
        <f t="shared" si="296"/>
        <v xml:space="preserve"> </v>
      </c>
      <c r="L1111" t="str">
        <f t="shared" si="297"/>
        <v xml:space="preserve"> </v>
      </c>
      <c r="M1111" t="str">
        <f t="shared" si="298"/>
        <v xml:space="preserve"> </v>
      </c>
      <c r="N1111" t="str">
        <f t="shared" si="299"/>
        <v xml:space="preserve"> </v>
      </c>
      <c r="O1111" t="str">
        <f t="shared" si="300"/>
        <v xml:space="preserve"> </v>
      </c>
      <c r="Q1111" t="str">
        <f t="shared" si="301"/>
        <v xml:space="preserve"> </v>
      </c>
      <c r="R1111" t="str">
        <f t="shared" si="302"/>
        <v xml:space="preserve"> </v>
      </c>
      <c r="S1111">
        <f t="shared" si="303"/>
        <v>0.44999999999999996</v>
      </c>
      <c r="T1111" t="str">
        <f t="shared" si="304"/>
        <v xml:space="preserve"> </v>
      </c>
      <c r="U1111" t="str">
        <f t="shared" si="305"/>
        <v xml:space="preserve"> </v>
      </c>
      <c r="V1111" t="str">
        <f t="shared" si="306"/>
        <v xml:space="preserve"> </v>
      </c>
      <c r="W1111" t="str">
        <f t="shared" si="307"/>
        <v xml:space="preserve"> </v>
      </c>
      <c r="X1111" t="str">
        <f t="shared" si="308"/>
        <v xml:space="preserve"> </v>
      </c>
    </row>
    <row r="1112" spans="1:24" x14ac:dyDescent="0.25">
      <c r="A1112">
        <v>50000</v>
      </c>
      <c r="B1112">
        <v>255</v>
      </c>
      <c r="C1112" t="s">
        <v>8333</v>
      </c>
      <c r="D1112" t="s">
        <v>8334</v>
      </c>
      <c r="E1112" t="s">
        <v>8221</v>
      </c>
      <c r="F1112">
        <f t="shared" si="292"/>
        <v>0.51</v>
      </c>
      <c r="H1112" t="str">
        <f t="shared" si="293"/>
        <v xml:space="preserve"> </v>
      </c>
      <c r="I1112" t="str">
        <f t="shared" si="294"/>
        <v xml:space="preserve"> </v>
      </c>
      <c r="J1112">
        <f t="shared" si="295"/>
        <v>50000</v>
      </c>
      <c r="K1112" t="str">
        <f t="shared" si="296"/>
        <v xml:space="preserve"> </v>
      </c>
      <c r="L1112" t="str">
        <f t="shared" si="297"/>
        <v xml:space="preserve"> </v>
      </c>
      <c r="M1112" t="str">
        <f t="shared" si="298"/>
        <v xml:space="preserve"> </v>
      </c>
      <c r="N1112" t="str">
        <f t="shared" si="299"/>
        <v xml:space="preserve"> </v>
      </c>
      <c r="O1112" t="str">
        <f t="shared" si="300"/>
        <v xml:space="preserve"> </v>
      </c>
      <c r="Q1112" t="str">
        <f t="shared" si="301"/>
        <v xml:space="preserve"> </v>
      </c>
      <c r="R1112" t="str">
        <f t="shared" si="302"/>
        <v xml:space="preserve"> </v>
      </c>
      <c r="S1112">
        <f t="shared" si="303"/>
        <v>0.51</v>
      </c>
      <c r="T1112" t="str">
        <f t="shared" si="304"/>
        <v xml:space="preserve"> </v>
      </c>
      <c r="U1112" t="str">
        <f t="shared" si="305"/>
        <v xml:space="preserve"> </v>
      </c>
      <c r="V1112" t="str">
        <f t="shared" si="306"/>
        <v xml:space="preserve"> </v>
      </c>
      <c r="W1112" t="str">
        <f t="shared" si="307"/>
        <v xml:space="preserve"> </v>
      </c>
      <c r="X1112" t="str">
        <f t="shared" si="308"/>
        <v xml:space="preserve"> </v>
      </c>
    </row>
    <row r="1113" spans="1:24" x14ac:dyDescent="0.25">
      <c r="A1113">
        <v>2500</v>
      </c>
      <c r="B1113">
        <v>1</v>
      </c>
      <c r="C1113" t="s">
        <v>8333</v>
      </c>
      <c r="D1113" t="s">
        <v>8334</v>
      </c>
      <c r="E1113" t="s">
        <v>8221</v>
      </c>
      <c r="F1113">
        <f t="shared" si="292"/>
        <v>0.04</v>
      </c>
      <c r="H1113" t="str">
        <f t="shared" si="293"/>
        <v xml:space="preserve"> </v>
      </c>
      <c r="I1113" t="str">
        <f t="shared" si="294"/>
        <v xml:space="preserve"> </v>
      </c>
      <c r="J1113">
        <f t="shared" si="295"/>
        <v>2500</v>
      </c>
      <c r="K1113" t="str">
        <f t="shared" si="296"/>
        <v xml:space="preserve"> </v>
      </c>
      <c r="L1113" t="str">
        <f t="shared" si="297"/>
        <v xml:space="preserve"> </v>
      </c>
      <c r="M1113" t="str">
        <f t="shared" si="298"/>
        <v xml:space="preserve"> </v>
      </c>
      <c r="N1113" t="str">
        <f t="shared" si="299"/>
        <v xml:space="preserve"> </v>
      </c>
      <c r="O1113" t="str">
        <f t="shared" si="300"/>
        <v xml:space="preserve"> </v>
      </c>
      <c r="Q1113" t="str">
        <f t="shared" si="301"/>
        <v xml:space="preserve"> </v>
      </c>
      <c r="R1113" t="str">
        <f t="shared" si="302"/>
        <v xml:space="preserve"> </v>
      </c>
      <c r="S1113">
        <f t="shared" si="303"/>
        <v>0.04</v>
      </c>
      <c r="T1113" t="str">
        <f t="shared" si="304"/>
        <v xml:space="preserve"> </v>
      </c>
      <c r="U1113" t="str">
        <f t="shared" si="305"/>
        <v xml:space="preserve"> </v>
      </c>
      <c r="V1113" t="str">
        <f t="shared" si="306"/>
        <v xml:space="preserve"> </v>
      </c>
      <c r="W1113" t="str">
        <f t="shared" si="307"/>
        <v xml:space="preserve"> </v>
      </c>
      <c r="X1113" t="str">
        <f t="shared" si="308"/>
        <v xml:space="preserve"> </v>
      </c>
    </row>
    <row r="1114" spans="1:24" x14ac:dyDescent="0.25">
      <c r="A1114">
        <v>88000</v>
      </c>
      <c r="B1114">
        <v>31272.92</v>
      </c>
      <c r="C1114" t="s">
        <v>8333</v>
      </c>
      <c r="D1114" t="s">
        <v>8334</v>
      </c>
      <c r="E1114" t="s">
        <v>8221</v>
      </c>
      <c r="F1114">
        <f t="shared" si="292"/>
        <v>35.537409090909087</v>
      </c>
      <c r="H1114" t="str">
        <f t="shared" si="293"/>
        <v xml:space="preserve"> </v>
      </c>
      <c r="I1114" t="str">
        <f t="shared" si="294"/>
        <v xml:space="preserve"> </v>
      </c>
      <c r="J1114">
        <f t="shared" si="295"/>
        <v>88000</v>
      </c>
      <c r="K1114" t="str">
        <f t="shared" si="296"/>
        <v xml:space="preserve"> </v>
      </c>
      <c r="L1114" t="str">
        <f t="shared" si="297"/>
        <v xml:space="preserve"> </v>
      </c>
      <c r="M1114" t="str">
        <f t="shared" si="298"/>
        <v xml:space="preserve"> </v>
      </c>
      <c r="N1114" t="str">
        <f t="shared" si="299"/>
        <v xml:space="preserve"> </v>
      </c>
      <c r="O1114" t="str">
        <f t="shared" si="300"/>
        <v xml:space="preserve"> </v>
      </c>
      <c r="Q1114" t="str">
        <f t="shared" si="301"/>
        <v xml:space="preserve"> </v>
      </c>
      <c r="R1114" t="str">
        <f t="shared" si="302"/>
        <v xml:space="preserve"> </v>
      </c>
      <c r="S1114">
        <f t="shared" si="303"/>
        <v>35.537409090909087</v>
      </c>
      <c r="T1114" t="str">
        <f t="shared" si="304"/>
        <v xml:space="preserve"> </v>
      </c>
      <c r="U1114" t="str">
        <f t="shared" si="305"/>
        <v xml:space="preserve"> </v>
      </c>
      <c r="V1114" t="str">
        <f t="shared" si="306"/>
        <v xml:space="preserve"> </v>
      </c>
      <c r="W1114" t="str">
        <f t="shared" si="307"/>
        <v xml:space="preserve"> </v>
      </c>
      <c r="X1114" t="str">
        <f t="shared" si="308"/>
        <v xml:space="preserve"> </v>
      </c>
    </row>
    <row r="1115" spans="1:24" x14ac:dyDescent="0.25">
      <c r="A1115">
        <v>1000</v>
      </c>
      <c r="B1115">
        <v>5</v>
      </c>
      <c r="C1115" t="s">
        <v>8333</v>
      </c>
      <c r="D1115" t="s">
        <v>8334</v>
      </c>
      <c r="E1115" t="s">
        <v>8221</v>
      </c>
      <c r="F1115">
        <f t="shared" si="292"/>
        <v>0.5</v>
      </c>
      <c r="H1115" t="str">
        <f t="shared" si="293"/>
        <v xml:space="preserve"> </v>
      </c>
      <c r="I1115" t="str">
        <f t="shared" si="294"/>
        <v xml:space="preserve"> </v>
      </c>
      <c r="J1115">
        <f t="shared" si="295"/>
        <v>1000</v>
      </c>
      <c r="K1115" t="str">
        <f t="shared" si="296"/>
        <v xml:space="preserve"> </v>
      </c>
      <c r="L1115" t="str">
        <f t="shared" si="297"/>
        <v xml:space="preserve"> </v>
      </c>
      <c r="M1115" t="str">
        <f t="shared" si="298"/>
        <v xml:space="preserve"> </v>
      </c>
      <c r="N1115" t="str">
        <f t="shared" si="299"/>
        <v xml:space="preserve"> </v>
      </c>
      <c r="O1115" t="str">
        <f t="shared" si="300"/>
        <v xml:space="preserve"> </v>
      </c>
      <c r="Q1115" t="str">
        <f t="shared" si="301"/>
        <v xml:space="preserve"> </v>
      </c>
      <c r="R1115" t="str">
        <f t="shared" si="302"/>
        <v xml:space="preserve"> </v>
      </c>
      <c r="S1115">
        <f t="shared" si="303"/>
        <v>0.5</v>
      </c>
      <c r="T1115" t="str">
        <f t="shared" si="304"/>
        <v xml:space="preserve"> </v>
      </c>
      <c r="U1115" t="str">
        <f t="shared" si="305"/>
        <v xml:space="preserve"> </v>
      </c>
      <c r="V1115" t="str">
        <f t="shared" si="306"/>
        <v xml:space="preserve"> </v>
      </c>
      <c r="W1115" t="str">
        <f t="shared" si="307"/>
        <v xml:space="preserve"> </v>
      </c>
      <c r="X1115" t="str">
        <f t="shared" si="308"/>
        <v xml:space="preserve"> </v>
      </c>
    </row>
    <row r="1116" spans="1:24" x14ac:dyDescent="0.25">
      <c r="A1116">
        <v>6000</v>
      </c>
      <c r="B1116">
        <v>10</v>
      </c>
      <c r="C1116" t="s">
        <v>8333</v>
      </c>
      <c r="D1116" t="s">
        <v>8334</v>
      </c>
      <c r="E1116" t="s">
        <v>8221</v>
      </c>
      <c r="F1116">
        <f t="shared" si="292"/>
        <v>0.16666666666666669</v>
      </c>
      <c r="H1116" t="str">
        <f t="shared" si="293"/>
        <v xml:space="preserve"> </v>
      </c>
      <c r="I1116" t="str">
        <f t="shared" si="294"/>
        <v xml:space="preserve"> </v>
      </c>
      <c r="J1116">
        <f t="shared" si="295"/>
        <v>6000</v>
      </c>
      <c r="K1116" t="str">
        <f t="shared" si="296"/>
        <v xml:space="preserve"> </v>
      </c>
      <c r="L1116" t="str">
        <f t="shared" si="297"/>
        <v xml:space="preserve"> </v>
      </c>
      <c r="M1116" t="str">
        <f t="shared" si="298"/>
        <v xml:space="preserve"> </v>
      </c>
      <c r="N1116" t="str">
        <f t="shared" si="299"/>
        <v xml:space="preserve"> </v>
      </c>
      <c r="O1116" t="str">
        <f t="shared" si="300"/>
        <v xml:space="preserve"> </v>
      </c>
      <c r="Q1116" t="str">
        <f t="shared" si="301"/>
        <v xml:space="preserve"> </v>
      </c>
      <c r="R1116" t="str">
        <f t="shared" si="302"/>
        <v xml:space="preserve"> </v>
      </c>
      <c r="S1116">
        <f t="shared" si="303"/>
        <v>0.16666666666666669</v>
      </c>
      <c r="T1116" t="str">
        <f t="shared" si="304"/>
        <v xml:space="preserve"> </v>
      </c>
      <c r="U1116" t="str">
        <f t="shared" si="305"/>
        <v xml:space="preserve"> </v>
      </c>
      <c r="V1116" t="str">
        <f t="shared" si="306"/>
        <v xml:space="preserve"> </v>
      </c>
      <c r="W1116" t="str">
        <f t="shared" si="307"/>
        <v xml:space="preserve"> </v>
      </c>
      <c r="X1116" t="str">
        <f t="shared" si="308"/>
        <v xml:space="preserve"> </v>
      </c>
    </row>
    <row r="1117" spans="1:24" x14ac:dyDescent="0.25">
      <c r="A1117">
        <v>40000</v>
      </c>
      <c r="B1117">
        <v>53</v>
      </c>
      <c r="C1117" t="s">
        <v>8333</v>
      </c>
      <c r="D1117" t="s">
        <v>8334</v>
      </c>
      <c r="E1117" t="s">
        <v>8221</v>
      </c>
      <c r="F1117">
        <f t="shared" si="292"/>
        <v>0.13250000000000001</v>
      </c>
      <c r="H1117" t="str">
        <f t="shared" si="293"/>
        <v xml:space="preserve"> </v>
      </c>
      <c r="I1117" t="str">
        <f t="shared" si="294"/>
        <v xml:space="preserve"> </v>
      </c>
      <c r="J1117">
        <f t="shared" si="295"/>
        <v>40000</v>
      </c>
      <c r="K1117" t="str">
        <f t="shared" si="296"/>
        <v xml:space="preserve"> </v>
      </c>
      <c r="L1117" t="str">
        <f t="shared" si="297"/>
        <v xml:space="preserve"> </v>
      </c>
      <c r="M1117" t="str">
        <f t="shared" si="298"/>
        <v xml:space="preserve"> </v>
      </c>
      <c r="N1117" t="str">
        <f t="shared" si="299"/>
        <v xml:space="preserve"> </v>
      </c>
      <c r="O1117" t="str">
        <f t="shared" si="300"/>
        <v xml:space="preserve"> </v>
      </c>
      <c r="Q1117" t="str">
        <f t="shared" si="301"/>
        <v xml:space="preserve"> </v>
      </c>
      <c r="R1117" t="str">
        <f t="shared" si="302"/>
        <v xml:space="preserve"> </v>
      </c>
      <c r="S1117">
        <f t="shared" si="303"/>
        <v>0.13250000000000001</v>
      </c>
      <c r="T1117" t="str">
        <f t="shared" si="304"/>
        <v xml:space="preserve"> </v>
      </c>
      <c r="U1117" t="str">
        <f t="shared" si="305"/>
        <v xml:space="preserve"> </v>
      </c>
      <c r="V1117" t="str">
        <f t="shared" si="306"/>
        <v xml:space="preserve"> </v>
      </c>
      <c r="W1117" t="str">
        <f t="shared" si="307"/>
        <v xml:space="preserve"> </v>
      </c>
      <c r="X1117" t="str">
        <f t="shared" si="308"/>
        <v xml:space="preserve"> </v>
      </c>
    </row>
    <row r="1118" spans="1:24" x14ac:dyDescent="0.25">
      <c r="A1118">
        <v>500000</v>
      </c>
      <c r="B1118">
        <v>178.52</v>
      </c>
      <c r="C1118" t="s">
        <v>8333</v>
      </c>
      <c r="D1118" t="s">
        <v>8334</v>
      </c>
      <c r="E1118" t="s">
        <v>8221</v>
      </c>
      <c r="F1118">
        <f t="shared" si="292"/>
        <v>3.5704000000000007E-2</v>
      </c>
      <c r="H1118" t="str">
        <f t="shared" si="293"/>
        <v xml:space="preserve"> </v>
      </c>
      <c r="I1118" t="str">
        <f t="shared" si="294"/>
        <v xml:space="preserve"> </v>
      </c>
      <c r="J1118">
        <f t="shared" si="295"/>
        <v>500000</v>
      </c>
      <c r="K1118" t="str">
        <f t="shared" si="296"/>
        <v xml:space="preserve"> </v>
      </c>
      <c r="L1118" t="str">
        <f t="shared" si="297"/>
        <v xml:space="preserve"> </v>
      </c>
      <c r="M1118" t="str">
        <f t="shared" si="298"/>
        <v xml:space="preserve"> </v>
      </c>
      <c r="N1118" t="str">
        <f t="shared" si="299"/>
        <v xml:space="preserve"> </v>
      </c>
      <c r="O1118" t="str">
        <f t="shared" si="300"/>
        <v xml:space="preserve"> </v>
      </c>
      <c r="Q1118" t="str">
        <f t="shared" si="301"/>
        <v xml:space="preserve"> </v>
      </c>
      <c r="R1118" t="str">
        <f t="shared" si="302"/>
        <v xml:space="preserve"> </v>
      </c>
      <c r="S1118">
        <f t="shared" si="303"/>
        <v>3.5704000000000007E-2</v>
      </c>
      <c r="T1118" t="str">
        <f t="shared" si="304"/>
        <v xml:space="preserve"> </v>
      </c>
      <c r="U1118" t="str">
        <f t="shared" si="305"/>
        <v xml:space="preserve"> </v>
      </c>
      <c r="V1118" t="str">
        <f t="shared" si="306"/>
        <v xml:space="preserve"> </v>
      </c>
      <c r="W1118" t="str">
        <f t="shared" si="307"/>
        <v xml:space="preserve"> </v>
      </c>
      <c r="X1118" t="str">
        <f t="shared" si="308"/>
        <v xml:space="preserve"> </v>
      </c>
    </row>
    <row r="1119" spans="1:24" x14ac:dyDescent="0.25">
      <c r="A1119">
        <v>1000</v>
      </c>
      <c r="B1119">
        <v>83</v>
      </c>
      <c r="C1119" t="s">
        <v>8333</v>
      </c>
      <c r="D1119" t="s">
        <v>8334</v>
      </c>
      <c r="E1119" t="s">
        <v>8221</v>
      </c>
      <c r="F1119">
        <f t="shared" si="292"/>
        <v>8.3000000000000007</v>
      </c>
      <c r="H1119" t="str">
        <f t="shared" si="293"/>
        <v xml:space="preserve"> </v>
      </c>
      <c r="I1119" t="str">
        <f t="shared" si="294"/>
        <v xml:space="preserve"> </v>
      </c>
      <c r="J1119">
        <f t="shared" si="295"/>
        <v>1000</v>
      </c>
      <c r="K1119" t="str">
        <f t="shared" si="296"/>
        <v xml:space="preserve"> </v>
      </c>
      <c r="L1119" t="str">
        <f t="shared" si="297"/>
        <v xml:space="preserve"> </v>
      </c>
      <c r="M1119" t="str">
        <f t="shared" si="298"/>
        <v xml:space="preserve"> </v>
      </c>
      <c r="N1119" t="str">
        <f t="shared" si="299"/>
        <v xml:space="preserve"> </v>
      </c>
      <c r="O1119" t="str">
        <f t="shared" si="300"/>
        <v xml:space="preserve"> </v>
      </c>
      <c r="Q1119" t="str">
        <f t="shared" si="301"/>
        <v xml:space="preserve"> </v>
      </c>
      <c r="R1119" t="str">
        <f t="shared" si="302"/>
        <v xml:space="preserve"> </v>
      </c>
      <c r="S1119">
        <f t="shared" si="303"/>
        <v>8.3000000000000007</v>
      </c>
      <c r="T1119" t="str">
        <f t="shared" si="304"/>
        <v xml:space="preserve"> </v>
      </c>
      <c r="U1119" t="str">
        <f t="shared" si="305"/>
        <v xml:space="preserve"> </v>
      </c>
      <c r="V1119" t="str">
        <f t="shared" si="306"/>
        <v xml:space="preserve"> </v>
      </c>
      <c r="W1119" t="str">
        <f t="shared" si="307"/>
        <v xml:space="preserve"> </v>
      </c>
      <c r="X1119" t="str">
        <f t="shared" si="308"/>
        <v xml:space="preserve"> </v>
      </c>
    </row>
    <row r="1120" spans="1:24" x14ac:dyDescent="0.25">
      <c r="A1120">
        <v>4500</v>
      </c>
      <c r="B1120">
        <v>109</v>
      </c>
      <c r="C1120" t="s">
        <v>8333</v>
      </c>
      <c r="D1120" t="s">
        <v>8334</v>
      </c>
      <c r="E1120" t="s">
        <v>8221</v>
      </c>
      <c r="F1120">
        <f t="shared" si="292"/>
        <v>2.4222222222222221</v>
      </c>
      <c r="H1120" t="str">
        <f t="shared" si="293"/>
        <v xml:space="preserve"> </v>
      </c>
      <c r="I1120" t="str">
        <f t="shared" si="294"/>
        <v xml:space="preserve"> </v>
      </c>
      <c r="J1120">
        <f t="shared" si="295"/>
        <v>4500</v>
      </c>
      <c r="K1120" t="str">
        <f t="shared" si="296"/>
        <v xml:space="preserve"> </v>
      </c>
      <c r="L1120" t="str">
        <f t="shared" si="297"/>
        <v xml:space="preserve"> </v>
      </c>
      <c r="M1120" t="str">
        <f t="shared" si="298"/>
        <v xml:space="preserve"> </v>
      </c>
      <c r="N1120" t="str">
        <f t="shared" si="299"/>
        <v xml:space="preserve"> </v>
      </c>
      <c r="O1120" t="str">
        <f t="shared" si="300"/>
        <v xml:space="preserve"> </v>
      </c>
      <c r="Q1120" t="str">
        <f t="shared" si="301"/>
        <v xml:space="preserve"> </v>
      </c>
      <c r="R1120" t="str">
        <f t="shared" si="302"/>
        <v xml:space="preserve"> </v>
      </c>
      <c r="S1120">
        <f t="shared" si="303"/>
        <v>2.4222222222222221</v>
      </c>
      <c r="T1120" t="str">
        <f t="shared" si="304"/>
        <v xml:space="preserve"> </v>
      </c>
      <c r="U1120" t="str">
        <f t="shared" si="305"/>
        <v xml:space="preserve"> </v>
      </c>
      <c r="V1120" t="str">
        <f t="shared" si="306"/>
        <v xml:space="preserve"> </v>
      </c>
      <c r="W1120" t="str">
        <f t="shared" si="307"/>
        <v xml:space="preserve"> </v>
      </c>
      <c r="X1120" t="str">
        <f t="shared" si="308"/>
        <v xml:space="preserve"> </v>
      </c>
    </row>
    <row r="1121" spans="1:24" x14ac:dyDescent="0.25">
      <c r="A1121">
        <v>2100</v>
      </c>
      <c r="B1121">
        <v>5</v>
      </c>
      <c r="C1121" t="s">
        <v>8333</v>
      </c>
      <c r="D1121" t="s">
        <v>8334</v>
      </c>
      <c r="E1121" t="s">
        <v>8221</v>
      </c>
      <c r="F1121">
        <f t="shared" si="292"/>
        <v>0.23809523809523811</v>
      </c>
      <c r="H1121" t="str">
        <f t="shared" si="293"/>
        <v xml:space="preserve"> </v>
      </c>
      <c r="I1121" t="str">
        <f t="shared" si="294"/>
        <v xml:space="preserve"> </v>
      </c>
      <c r="J1121">
        <f t="shared" si="295"/>
        <v>2100</v>
      </c>
      <c r="K1121" t="str">
        <f t="shared" si="296"/>
        <v xml:space="preserve"> </v>
      </c>
      <c r="L1121" t="str">
        <f t="shared" si="297"/>
        <v xml:space="preserve"> </v>
      </c>
      <c r="M1121" t="str">
        <f t="shared" si="298"/>
        <v xml:space="preserve"> </v>
      </c>
      <c r="N1121" t="str">
        <f t="shared" si="299"/>
        <v xml:space="preserve"> </v>
      </c>
      <c r="O1121" t="str">
        <f t="shared" si="300"/>
        <v xml:space="preserve"> </v>
      </c>
      <c r="Q1121" t="str">
        <f t="shared" si="301"/>
        <v xml:space="preserve"> </v>
      </c>
      <c r="R1121" t="str">
        <f t="shared" si="302"/>
        <v xml:space="preserve"> </v>
      </c>
      <c r="S1121">
        <f t="shared" si="303"/>
        <v>0.23809523809523811</v>
      </c>
      <c r="T1121" t="str">
        <f t="shared" si="304"/>
        <v xml:space="preserve"> </v>
      </c>
      <c r="U1121" t="str">
        <f t="shared" si="305"/>
        <v xml:space="preserve"> </v>
      </c>
      <c r="V1121" t="str">
        <f t="shared" si="306"/>
        <v xml:space="preserve"> </v>
      </c>
      <c r="W1121" t="str">
        <f t="shared" si="307"/>
        <v xml:space="preserve"> </v>
      </c>
      <c r="X1121" t="str">
        <f t="shared" si="308"/>
        <v xml:space="preserve"> </v>
      </c>
    </row>
    <row r="1122" spans="1:24" x14ac:dyDescent="0.25">
      <c r="A1122">
        <v>25000</v>
      </c>
      <c r="B1122">
        <v>0</v>
      </c>
      <c r="C1122" t="s">
        <v>8333</v>
      </c>
      <c r="D1122" t="s">
        <v>8334</v>
      </c>
      <c r="E1122" t="s">
        <v>8221</v>
      </c>
      <c r="F1122">
        <f t="shared" si="292"/>
        <v>0</v>
      </c>
      <c r="H1122" t="str">
        <f t="shared" si="293"/>
        <v xml:space="preserve"> </v>
      </c>
      <c r="I1122" t="str">
        <f t="shared" si="294"/>
        <v xml:space="preserve"> </v>
      </c>
      <c r="J1122">
        <f t="shared" si="295"/>
        <v>25000</v>
      </c>
      <c r="K1122" t="str">
        <f t="shared" si="296"/>
        <v xml:space="preserve"> </v>
      </c>
      <c r="L1122" t="str">
        <f t="shared" si="297"/>
        <v xml:space="preserve"> </v>
      </c>
      <c r="M1122" t="str">
        <f t="shared" si="298"/>
        <v xml:space="preserve"> </v>
      </c>
      <c r="N1122" t="str">
        <f t="shared" si="299"/>
        <v xml:space="preserve"> </v>
      </c>
      <c r="O1122" t="str">
        <f t="shared" si="300"/>
        <v xml:space="preserve"> </v>
      </c>
      <c r="Q1122" t="str">
        <f t="shared" si="301"/>
        <v xml:space="preserve"> </v>
      </c>
      <c r="R1122" t="str">
        <f t="shared" si="302"/>
        <v xml:space="preserve"> </v>
      </c>
      <c r="S1122">
        <f t="shared" si="303"/>
        <v>0</v>
      </c>
      <c r="T1122" t="str">
        <f t="shared" si="304"/>
        <v xml:space="preserve"> </v>
      </c>
      <c r="U1122" t="str">
        <f t="shared" si="305"/>
        <v xml:space="preserve"> </v>
      </c>
      <c r="V1122" t="str">
        <f t="shared" si="306"/>
        <v xml:space="preserve"> </v>
      </c>
      <c r="W1122" t="str">
        <f t="shared" si="307"/>
        <v xml:space="preserve"> </v>
      </c>
      <c r="X1122" t="str">
        <f t="shared" si="308"/>
        <v xml:space="preserve"> </v>
      </c>
    </row>
    <row r="1123" spans="1:24" x14ac:dyDescent="0.25">
      <c r="A1123">
        <v>250000</v>
      </c>
      <c r="B1123">
        <v>29</v>
      </c>
      <c r="C1123" t="s">
        <v>8333</v>
      </c>
      <c r="D1123" t="s">
        <v>8334</v>
      </c>
      <c r="E1123" t="s">
        <v>8221</v>
      </c>
      <c r="F1123">
        <f t="shared" si="292"/>
        <v>1.1599999999999999E-2</v>
      </c>
      <c r="H1123" t="str">
        <f t="shared" si="293"/>
        <v xml:space="preserve"> </v>
      </c>
      <c r="I1123" t="str">
        <f t="shared" si="294"/>
        <v xml:space="preserve"> </v>
      </c>
      <c r="J1123">
        <f t="shared" si="295"/>
        <v>250000</v>
      </c>
      <c r="K1123" t="str">
        <f t="shared" si="296"/>
        <v xml:space="preserve"> </v>
      </c>
      <c r="L1123" t="str">
        <f t="shared" si="297"/>
        <v xml:space="preserve"> </v>
      </c>
      <c r="M1123" t="str">
        <f t="shared" si="298"/>
        <v xml:space="preserve"> </v>
      </c>
      <c r="N1123" t="str">
        <f t="shared" si="299"/>
        <v xml:space="preserve"> </v>
      </c>
      <c r="O1123" t="str">
        <f t="shared" si="300"/>
        <v xml:space="preserve"> </v>
      </c>
      <c r="Q1123" t="str">
        <f t="shared" si="301"/>
        <v xml:space="preserve"> </v>
      </c>
      <c r="R1123" t="str">
        <f t="shared" si="302"/>
        <v xml:space="preserve"> </v>
      </c>
      <c r="S1123">
        <f t="shared" si="303"/>
        <v>1.1599999999999999E-2</v>
      </c>
      <c r="T1123" t="str">
        <f t="shared" si="304"/>
        <v xml:space="preserve"> </v>
      </c>
      <c r="U1123" t="str">
        <f t="shared" si="305"/>
        <v xml:space="preserve"> </v>
      </c>
      <c r="V1123" t="str">
        <f t="shared" si="306"/>
        <v xml:space="preserve"> </v>
      </c>
      <c r="W1123" t="str">
        <f t="shared" si="307"/>
        <v xml:space="preserve"> </v>
      </c>
      <c r="X1123" t="str">
        <f t="shared" si="308"/>
        <v xml:space="preserve"> </v>
      </c>
    </row>
    <row r="1124" spans="1:24" x14ac:dyDescent="0.25">
      <c r="A1124">
        <v>3200</v>
      </c>
      <c r="B1124">
        <v>0</v>
      </c>
      <c r="C1124" t="s">
        <v>8333</v>
      </c>
      <c r="D1124" t="s">
        <v>8334</v>
      </c>
      <c r="E1124" t="s">
        <v>8221</v>
      </c>
      <c r="F1124">
        <f t="shared" si="292"/>
        <v>0</v>
      </c>
      <c r="H1124" t="str">
        <f t="shared" si="293"/>
        <v xml:space="preserve"> </v>
      </c>
      <c r="I1124" t="str">
        <f t="shared" si="294"/>
        <v xml:space="preserve"> </v>
      </c>
      <c r="J1124">
        <f t="shared" si="295"/>
        <v>3200</v>
      </c>
      <c r="K1124" t="str">
        <f t="shared" si="296"/>
        <v xml:space="preserve"> </v>
      </c>
      <c r="L1124" t="str">
        <f t="shared" si="297"/>
        <v xml:space="preserve"> </v>
      </c>
      <c r="M1124" t="str">
        <f t="shared" si="298"/>
        <v xml:space="preserve"> </v>
      </c>
      <c r="N1124" t="str">
        <f t="shared" si="299"/>
        <v xml:space="preserve"> </v>
      </c>
      <c r="O1124" t="str">
        <f t="shared" si="300"/>
        <v xml:space="preserve"> </v>
      </c>
      <c r="Q1124" t="str">
        <f t="shared" si="301"/>
        <v xml:space="preserve"> </v>
      </c>
      <c r="R1124" t="str">
        <f t="shared" si="302"/>
        <v xml:space="preserve"> </v>
      </c>
      <c r="S1124">
        <f t="shared" si="303"/>
        <v>0</v>
      </c>
      <c r="T1124" t="str">
        <f t="shared" si="304"/>
        <v xml:space="preserve"> </v>
      </c>
      <c r="U1124" t="str">
        <f t="shared" si="305"/>
        <v xml:space="preserve"> </v>
      </c>
      <c r="V1124" t="str">
        <f t="shared" si="306"/>
        <v xml:space="preserve"> </v>
      </c>
      <c r="W1124" t="str">
        <f t="shared" si="307"/>
        <v xml:space="preserve"> </v>
      </c>
      <c r="X1124" t="str">
        <f t="shared" si="308"/>
        <v xml:space="preserve"> </v>
      </c>
    </row>
    <row r="1125" spans="1:24" x14ac:dyDescent="0.25">
      <c r="A1125">
        <v>5000</v>
      </c>
      <c r="B1125">
        <v>11</v>
      </c>
      <c r="C1125" t="s">
        <v>8333</v>
      </c>
      <c r="D1125" t="s">
        <v>8334</v>
      </c>
      <c r="E1125" t="s">
        <v>8221</v>
      </c>
      <c r="F1125">
        <f t="shared" si="292"/>
        <v>0.22</v>
      </c>
      <c r="H1125" t="str">
        <f t="shared" si="293"/>
        <v xml:space="preserve"> </v>
      </c>
      <c r="I1125" t="str">
        <f t="shared" si="294"/>
        <v xml:space="preserve"> </v>
      </c>
      <c r="J1125">
        <f t="shared" si="295"/>
        <v>5000</v>
      </c>
      <c r="K1125" t="str">
        <f t="shared" si="296"/>
        <v xml:space="preserve"> </v>
      </c>
      <c r="L1125" t="str">
        <f t="shared" si="297"/>
        <v xml:space="preserve"> </v>
      </c>
      <c r="M1125" t="str">
        <f t="shared" si="298"/>
        <v xml:space="preserve"> </v>
      </c>
      <c r="N1125" t="str">
        <f t="shared" si="299"/>
        <v xml:space="preserve"> </v>
      </c>
      <c r="O1125" t="str">
        <f t="shared" si="300"/>
        <v xml:space="preserve"> </v>
      </c>
      <c r="Q1125" t="str">
        <f t="shared" si="301"/>
        <v xml:space="preserve"> </v>
      </c>
      <c r="R1125" t="str">
        <f t="shared" si="302"/>
        <v xml:space="preserve"> </v>
      </c>
      <c r="S1125">
        <f t="shared" si="303"/>
        <v>0.22</v>
      </c>
      <c r="T1125" t="str">
        <f t="shared" si="304"/>
        <v xml:space="preserve"> </v>
      </c>
      <c r="U1125" t="str">
        <f t="shared" si="305"/>
        <v xml:space="preserve"> </v>
      </c>
      <c r="V1125" t="str">
        <f t="shared" si="306"/>
        <v xml:space="preserve"> </v>
      </c>
      <c r="W1125" t="str">
        <f t="shared" si="307"/>
        <v xml:space="preserve"> </v>
      </c>
      <c r="X1125" t="str">
        <f t="shared" si="308"/>
        <v xml:space="preserve"> </v>
      </c>
    </row>
    <row r="1126" spans="1:24" x14ac:dyDescent="0.25">
      <c r="A1126">
        <v>90000</v>
      </c>
      <c r="B1126">
        <v>425</v>
      </c>
      <c r="C1126" t="s">
        <v>8333</v>
      </c>
      <c r="D1126" t="s">
        <v>8335</v>
      </c>
      <c r="E1126" t="s">
        <v>8221</v>
      </c>
      <c r="F1126">
        <f t="shared" si="292"/>
        <v>0.47222222222222221</v>
      </c>
      <c r="H1126" t="str">
        <f t="shared" si="293"/>
        <v xml:space="preserve"> </v>
      </c>
      <c r="I1126" t="str">
        <f t="shared" si="294"/>
        <v xml:space="preserve"> </v>
      </c>
      <c r="J1126">
        <f t="shared" si="295"/>
        <v>90000</v>
      </c>
      <c r="K1126" t="str">
        <f t="shared" si="296"/>
        <v xml:space="preserve"> </v>
      </c>
      <c r="L1126" t="str">
        <f t="shared" si="297"/>
        <v xml:space="preserve"> </v>
      </c>
      <c r="M1126" t="str">
        <f t="shared" si="298"/>
        <v xml:space="preserve"> </v>
      </c>
      <c r="N1126" t="str">
        <f t="shared" si="299"/>
        <v xml:space="preserve"> </v>
      </c>
      <c r="O1126" t="str">
        <f t="shared" si="300"/>
        <v xml:space="preserve"> </v>
      </c>
      <c r="Q1126" t="str">
        <f t="shared" si="301"/>
        <v xml:space="preserve"> </v>
      </c>
      <c r="R1126" t="str">
        <f t="shared" si="302"/>
        <v xml:space="preserve"> </v>
      </c>
      <c r="S1126">
        <f t="shared" si="303"/>
        <v>0.47222222222222221</v>
      </c>
      <c r="T1126" t="str">
        <f t="shared" si="304"/>
        <v xml:space="preserve"> </v>
      </c>
      <c r="U1126" t="str">
        <f t="shared" si="305"/>
        <v xml:space="preserve"> </v>
      </c>
      <c r="V1126" t="str">
        <f t="shared" si="306"/>
        <v xml:space="preserve"> </v>
      </c>
      <c r="W1126" t="str">
        <f t="shared" si="307"/>
        <v xml:space="preserve"> </v>
      </c>
      <c r="X1126" t="str">
        <f t="shared" si="308"/>
        <v xml:space="preserve"> </v>
      </c>
    </row>
    <row r="1127" spans="1:24" x14ac:dyDescent="0.25">
      <c r="A1127">
        <v>3000</v>
      </c>
      <c r="B1127">
        <v>0</v>
      </c>
      <c r="C1127" t="s">
        <v>8333</v>
      </c>
      <c r="D1127" t="s">
        <v>8335</v>
      </c>
      <c r="E1127" t="s">
        <v>8221</v>
      </c>
      <c r="F1127">
        <f t="shared" si="292"/>
        <v>0</v>
      </c>
      <c r="H1127" t="str">
        <f t="shared" si="293"/>
        <v xml:space="preserve"> </v>
      </c>
      <c r="I1127" t="str">
        <f t="shared" si="294"/>
        <v xml:space="preserve"> </v>
      </c>
      <c r="J1127">
        <f t="shared" si="295"/>
        <v>3000</v>
      </c>
      <c r="K1127" t="str">
        <f t="shared" si="296"/>
        <v xml:space="preserve"> </v>
      </c>
      <c r="L1127" t="str">
        <f t="shared" si="297"/>
        <v xml:space="preserve"> </v>
      </c>
      <c r="M1127" t="str">
        <f t="shared" si="298"/>
        <v xml:space="preserve"> </v>
      </c>
      <c r="N1127" t="str">
        <f t="shared" si="299"/>
        <v xml:space="preserve"> </v>
      </c>
      <c r="O1127" t="str">
        <f t="shared" si="300"/>
        <v xml:space="preserve"> </v>
      </c>
      <c r="Q1127" t="str">
        <f t="shared" si="301"/>
        <v xml:space="preserve"> </v>
      </c>
      <c r="R1127" t="str">
        <f t="shared" si="302"/>
        <v xml:space="preserve"> </v>
      </c>
      <c r="S1127">
        <f t="shared" si="303"/>
        <v>0</v>
      </c>
      <c r="T1127" t="str">
        <f t="shared" si="304"/>
        <v xml:space="preserve"> </v>
      </c>
      <c r="U1127" t="str">
        <f t="shared" si="305"/>
        <v xml:space="preserve"> </v>
      </c>
      <c r="V1127" t="str">
        <f t="shared" si="306"/>
        <v xml:space="preserve"> </v>
      </c>
      <c r="W1127" t="str">
        <f t="shared" si="307"/>
        <v xml:space="preserve"> </v>
      </c>
      <c r="X1127" t="str">
        <f t="shared" si="308"/>
        <v xml:space="preserve"> </v>
      </c>
    </row>
    <row r="1128" spans="1:24" x14ac:dyDescent="0.25">
      <c r="A1128">
        <v>2000</v>
      </c>
      <c r="B1128">
        <v>10</v>
      </c>
      <c r="C1128" t="s">
        <v>8333</v>
      </c>
      <c r="D1128" t="s">
        <v>8335</v>
      </c>
      <c r="E1128" t="s">
        <v>8221</v>
      </c>
      <c r="F1128">
        <f t="shared" si="292"/>
        <v>0.5</v>
      </c>
      <c r="H1128" t="str">
        <f t="shared" si="293"/>
        <v xml:space="preserve"> </v>
      </c>
      <c r="I1128" t="str">
        <f t="shared" si="294"/>
        <v xml:space="preserve"> </v>
      </c>
      <c r="J1128">
        <f t="shared" si="295"/>
        <v>2000</v>
      </c>
      <c r="K1128" t="str">
        <f t="shared" si="296"/>
        <v xml:space="preserve"> </v>
      </c>
      <c r="L1128" t="str">
        <f t="shared" si="297"/>
        <v xml:space="preserve"> </v>
      </c>
      <c r="M1128" t="str">
        <f t="shared" si="298"/>
        <v xml:space="preserve"> </v>
      </c>
      <c r="N1128" t="str">
        <f t="shared" si="299"/>
        <v xml:space="preserve"> </v>
      </c>
      <c r="O1128" t="str">
        <f t="shared" si="300"/>
        <v xml:space="preserve"> </v>
      </c>
      <c r="Q1128" t="str">
        <f t="shared" si="301"/>
        <v xml:space="preserve"> </v>
      </c>
      <c r="R1128" t="str">
        <f t="shared" si="302"/>
        <v xml:space="preserve"> </v>
      </c>
      <c r="S1128">
        <f t="shared" si="303"/>
        <v>0.5</v>
      </c>
      <c r="T1128" t="str">
        <f t="shared" si="304"/>
        <v xml:space="preserve"> </v>
      </c>
      <c r="U1128" t="str">
        <f t="shared" si="305"/>
        <v xml:space="preserve"> </v>
      </c>
      <c r="V1128" t="str">
        <f t="shared" si="306"/>
        <v xml:space="preserve"> </v>
      </c>
      <c r="W1128" t="str">
        <f t="shared" si="307"/>
        <v xml:space="preserve"> </v>
      </c>
      <c r="X1128" t="str">
        <f t="shared" si="308"/>
        <v xml:space="preserve"> </v>
      </c>
    </row>
    <row r="1129" spans="1:24" x14ac:dyDescent="0.25">
      <c r="A1129">
        <v>35000</v>
      </c>
      <c r="B1129">
        <v>585</v>
      </c>
      <c r="C1129" t="s">
        <v>8333</v>
      </c>
      <c r="D1129" t="s">
        <v>8335</v>
      </c>
      <c r="E1129" t="s">
        <v>8221</v>
      </c>
      <c r="F1129">
        <f t="shared" si="292"/>
        <v>1.6714285714285713</v>
      </c>
      <c r="H1129" t="str">
        <f t="shared" si="293"/>
        <v xml:space="preserve"> </v>
      </c>
      <c r="I1129" t="str">
        <f t="shared" si="294"/>
        <v xml:space="preserve"> </v>
      </c>
      <c r="J1129">
        <f t="shared" si="295"/>
        <v>35000</v>
      </c>
      <c r="K1129" t="str">
        <f t="shared" si="296"/>
        <v xml:space="preserve"> </v>
      </c>
      <c r="L1129" t="str">
        <f t="shared" si="297"/>
        <v xml:space="preserve"> </v>
      </c>
      <c r="M1129" t="str">
        <f t="shared" si="298"/>
        <v xml:space="preserve"> </v>
      </c>
      <c r="N1129" t="str">
        <f t="shared" si="299"/>
        <v xml:space="preserve"> </v>
      </c>
      <c r="O1129" t="str">
        <f t="shared" si="300"/>
        <v xml:space="preserve"> </v>
      </c>
      <c r="Q1129" t="str">
        <f t="shared" si="301"/>
        <v xml:space="preserve"> </v>
      </c>
      <c r="R1129" t="str">
        <f t="shared" si="302"/>
        <v xml:space="preserve"> </v>
      </c>
      <c r="S1129">
        <f t="shared" si="303"/>
        <v>1.6714285714285713</v>
      </c>
      <c r="T1129" t="str">
        <f t="shared" si="304"/>
        <v xml:space="preserve"> </v>
      </c>
      <c r="U1129" t="str">
        <f t="shared" si="305"/>
        <v xml:space="preserve"> </v>
      </c>
      <c r="V1129" t="str">
        <f t="shared" si="306"/>
        <v xml:space="preserve"> </v>
      </c>
      <c r="W1129" t="str">
        <f t="shared" si="307"/>
        <v xml:space="preserve"> </v>
      </c>
      <c r="X1129" t="str">
        <f t="shared" si="308"/>
        <v xml:space="preserve"> </v>
      </c>
    </row>
    <row r="1130" spans="1:24" x14ac:dyDescent="0.25">
      <c r="A1130">
        <v>1000</v>
      </c>
      <c r="B1130">
        <v>1</v>
      </c>
      <c r="C1130" t="s">
        <v>8333</v>
      </c>
      <c r="D1130" t="s">
        <v>8335</v>
      </c>
      <c r="E1130" t="s">
        <v>8221</v>
      </c>
      <c r="F1130">
        <f t="shared" si="292"/>
        <v>0.1</v>
      </c>
      <c r="H1130" t="str">
        <f t="shared" si="293"/>
        <v xml:space="preserve"> </v>
      </c>
      <c r="I1130" t="str">
        <f t="shared" si="294"/>
        <v xml:space="preserve"> </v>
      </c>
      <c r="J1130">
        <f t="shared" si="295"/>
        <v>1000</v>
      </c>
      <c r="K1130" t="str">
        <f t="shared" si="296"/>
        <v xml:space="preserve"> </v>
      </c>
      <c r="L1130" t="str">
        <f t="shared" si="297"/>
        <v xml:space="preserve"> </v>
      </c>
      <c r="M1130" t="str">
        <f t="shared" si="298"/>
        <v xml:space="preserve"> </v>
      </c>
      <c r="N1130" t="str">
        <f t="shared" si="299"/>
        <v xml:space="preserve"> </v>
      </c>
      <c r="O1130" t="str">
        <f t="shared" si="300"/>
        <v xml:space="preserve"> </v>
      </c>
      <c r="Q1130" t="str">
        <f t="shared" si="301"/>
        <v xml:space="preserve"> </v>
      </c>
      <c r="R1130" t="str">
        <f t="shared" si="302"/>
        <v xml:space="preserve"> </v>
      </c>
      <c r="S1130">
        <f t="shared" si="303"/>
        <v>0.1</v>
      </c>
      <c r="T1130" t="str">
        <f t="shared" si="304"/>
        <v xml:space="preserve"> </v>
      </c>
      <c r="U1130" t="str">
        <f t="shared" si="305"/>
        <v xml:space="preserve"> </v>
      </c>
      <c r="V1130" t="str">
        <f t="shared" si="306"/>
        <v xml:space="preserve"> </v>
      </c>
      <c r="W1130" t="str">
        <f t="shared" si="307"/>
        <v xml:space="preserve"> </v>
      </c>
      <c r="X1130" t="str">
        <f t="shared" si="308"/>
        <v xml:space="preserve"> </v>
      </c>
    </row>
    <row r="1131" spans="1:24" x14ac:dyDescent="0.25">
      <c r="A1131">
        <v>20000</v>
      </c>
      <c r="B1131">
        <v>21</v>
      </c>
      <c r="C1131" t="s">
        <v>8333</v>
      </c>
      <c r="D1131" t="s">
        <v>8335</v>
      </c>
      <c r="E1131" t="s">
        <v>8221</v>
      </c>
      <c r="F1131">
        <f t="shared" si="292"/>
        <v>0.105</v>
      </c>
      <c r="H1131" t="str">
        <f t="shared" si="293"/>
        <v xml:space="preserve"> </v>
      </c>
      <c r="I1131" t="str">
        <f t="shared" si="294"/>
        <v xml:space="preserve"> </v>
      </c>
      <c r="J1131">
        <f t="shared" si="295"/>
        <v>20000</v>
      </c>
      <c r="K1131" t="str">
        <f t="shared" si="296"/>
        <v xml:space="preserve"> </v>
      </c>
      <c r="L1131" t="str">
        <f t="shared" si="297"/>
        <v xml:space="preserve"> </v>
      </c>
      <c r="M1131" t="str">
        <f t="shared" si="298"/>
        <v xml:space="preserve"> </v>
      </c>
      <c r="N1131" t="str">
        <f t="shared" si="299"/>
        <v xml:space="preserve"> </v>
      </c>
      <c r="O1131" t="str">
        <f t="shared" si="300"/>
        <v xml:space="preserve"> </v>
      </c>
      <c r="Q1131" t="str">
        <f t="shared" si="301"/>
        <v xml:space="preserve"> </v>
      </c>
      <c r="R1131" t="str">
        <f t="shared" si="302"/>
        <v xml:space="preserve"> </v>
      </c>
      <c r="S1131">
        <f t="shared" si="303"/>
        <v>0.105</v>
      </c>
      <c r="T1131" t="str">
        <f t="shared" si="304"/>
        <v xml:space="preserve"> </v>
      </c>
      <c r="U1131" t="str">
        <f t="shared" si="305"/>
        <v xml:space="preserve"> </v>
      </c>
      <c r="V1131" t="str">
        <f t="shared" si="306"/>
        <v xml:space="preserve"> </v>
      </c>
      <c r="W1131" t="str">
        <f t="shared" si="307"/>
        <v xml:space="preserve"> </v>
      </c>
      <c r="X1131" t="str">
        <f t="shared" si="308"/>
        <v xml:space="preserve"> </v>
      </c>
    </row>
    <row r="1132" spans="1:24" x14ac:dyDescent="0.25">
      <c r="A1132">
        <v>5000</v>
      </c>
      <c r="B1132">
        <v>11</v>
      </c>
      <c r="C1132" t="s">
        <v>8333</v>
      </c>
      <c r="D1132" t="s">
        <v>8335</v>
      </c>
      <c r="E1132" t="s">
        <v>8221</v>
      </c>
      <c r="F1132">
        <f t="shared" si="292"/>
        <v>0.22</v>
      </c>
      <c r="H1132" t="str">
        <f t="shared" si="293"/>
        <v xml:space="preserve"> </v>
      </c>
      <c r="I1132" t="str">
        <f t="shared" si="294"/>
        <v xml:space="preserve"> </v>
      </c>
      <c r="J1132">
        <f t="shared" si="295"/>
        <v>5000</v>
      </c>
      <c r="K1132" t="str">
        <f t="shared" si="296"/>
        <v xml:space="preserve"> </v>
      </c>
      <c r="L1132" t="str">
        <f t="shared" si="297"/>
        <v xml:space="preserve"> </v>
      </c>
      <c r="M1132" t="str">
        <f t="shared" si="298"/>
        <v xml:space="preserve"> </v>
      </c>
      <c r="N1132" t="str">
        <f t="shared" si="299"/>
        <v xml:space="preserve"> </v>
      </c>
      <c r="O1132" t="str">
        <f t="shared" si="300"/>
        <v xml:space="preserve"> </v>
      </c>
      <c r="Q1132" t="str">
        <f t="shared" si="301"/>
        <v xml:space="preserve"> </v>
      </c>
      <c r="R1132" t="str">
        <f t="shared" si="302"/>
        <v xml:space="preserve"> </v>
      </c>
      <c r="S1132">
        <f t="shared" si="303"/>
        <v>0.22</v>
      </c>
      <c r="T1132" t="str">
        <f t="shared" si="304"/>
        <v xml:space="preserve"> </v>
      </c>
      <c r="U1132" t="str">
        <f t="shared" si="305"/>
        <v xml:space="preserve"> </v>
      </c>
      <c r="V1132" t="str">
        <f t="shared" si="306"/>
        <v xml:space="preserve"> </v>
      </c>
      <c r="W1132" t="str">
        <f t="shared" si="307"/>
        <v xml:space="preserve"> </v>
      </c>
      <c r="X1132" t="str">
        <f t="shared" si="308"/>
        <v xml:space="preserve"> </v>
      </c>
    </row>
    <row r="1133" spans="1:24" x14ac:dyDescent="0.25">
      <c r="A1133">
        <v>40000</v>
      </c>
      <c r="B1133">
        <v>0</v>
      </c>
      <c r="C1133" t="s">
        <v>8333</v>
      </c>
      <c r="D1133" t="s">
        <v>8335</v>
      </c>
      <c r="E1133" t="s">
        <v>8221</v>
      </c>
      <c r="F1133">
        <f t="shared" si="292"/>
        <v>0</v>
      </c>
      <c r="H1133" t="str">
        <f t="shared" si="293"/>
        <v xml:space="preserve"> </v>
      </c>
      <c r="I1133" t="str">
        <f t="shared" si="294"/>
        <v xml:space="preserve"> </v>
      </c>
      <c r="J1133">
        <f t="shared" si="295"/>
        <v>40000</v>
      </c>
      <c r="K1133" t="str">
        <f t="shared" si="296"/>
        <v xml:space="preserve"> </v>
      </c>
      <c r="L1133" t="str">
        <f t="shared" si="297"/>
        <v xml:space="preserve"> </v>
      </c>
      <c r="M1133" t="str">
        <f t="shared" si="298"/>
        <v xml:space="preserve"> </v>
      </c>
      <c r="N1133" t="str">
        <f t="shared" si="299"/>
        <v xml:space="preserve"> </v>
      </c>
      <c r="O1133" t="str">
        <f t="shared" si="300"/>
        <v xml:space="preserve"> </v>
      </c>
      <c r="Q1133" t="str">
        <f t="shared" si="301"/>
        <v xml:space="preserve"> </v>
      </c>
      <c r="R1133" t="str">
        <f t="shared" si="302"/>
        <v xml:space="preserve"> </v>
      </c>
      <c r="S1133">
        <f t="shared" si="303"/>
        <v>0</v>
      </c>
      <c r="T1133" t="str">
        <f t="shared" si="304"/>
        <v xml:space="preserve"> </v>
      </c>
      <c r="U1133" t="str">
        <f t="shared" si="305"/>
        <v xml:space="preserve"> </v>
      </c>
      <c r="V1133" t="str">
        <f t="shared" si="306"/>
        <v xml:space="preserve"> </v>
      </c>
      <c r="W1133" t="str">
        <f t="shared" si="307"/>
        <v xml:space="preserve"> </v>
      </c>
      <c r="X1133" t="str">
        <f t="shared" si="308"/>
        <v xml:space="preserve"> </v>
      </c>
    </row>
    <row r="1134" spans="1:24" x14ac:dyDescent="0.25">
      <c r="A1134">
        <v>10000</v>
      </c>
      <c r="B1134">
        <v>1438</v>
      </c>
      <c r="C1134" t="s">
        <v>8333</v>
      </c>
      <c r="D1134" t="s">
        <v>8335</v>
      </c>
      <c r="E1134" t="s">
        <v>8221</v>
      </c>
      <c r="F1134">
        <f t="shared" si="292"/>
        <v>14.38</v>
      </c>
      <c r="H1134" t="str">
        <f t="shared" si="293"/>
        <v xml:space="preserve"> </v>
      </c>
      <c r="I1134" t="str">
        <f t="shared" si="294"/>
        <v xml:space="preserve"> </v>
      </c>
      <c r="J1134">
        <f t="shared" si="295"/>
        <v>10000</v>
      </c>
      <c r="K1134" t="str">
        <f t="shared" si="296"/>
        <v xml:space="preserve"> </v>
      </c>
      <c r="L1134" t="str">
        <f t="shared" si="297"/>
        <v xml:space="preserve"> </v>
      </c>
      <c r="M1134" t="str">
        <f t="shared" si="298"/>
        <v xml:space="preserve"> </v>
      </c>
      <c r="N1134" t="str">
        <f t="shared" si="299"/>
        <v xml:space="preserve"> </v>
      </c>
      <c r="O1134" t="str">
        <f t="shared" si="300"/>
        <v xml:space="preserve"> </v>
      </c>
      <c r="Q1134" t="str">
        <f t="shared" si="301"/>
        <v xml:space="preserve"> </v>
      </c>
      <c r="R1134" t="str">
        <f t="shared" si="302"/>
        <v xml:space="preserve"> </v>
      </c>
      <c r="S1134">
        <f t="shared" si="303"/>
        <v>14.38</v>
      </c>
      <c r="T1134" t="str">
        <f t="shared" si="304"/>
        <v xml:space="preserve"> </v>
      </c>
      <c r="U1134" t="str">
        <f t="shared" si="305"/>
        <v xml:space="preserve"> </v>
      </c>
      <c r="V1134" t="str">
        <f t="shared" si="306"/>
        <v xml:space="preserve"> </v>
      </c>
      <c r="W1134" t="str">
        <f t="shared" si="307"/>
        <v xml:space="preserve"> </v>
      </c>
      <c r="X1134" t="str">
        <f t="shared" si="308"/>
        <v xml:space="preserve"> </v>
      </c>
    </row>
    <row r="1135" spans="1:24" x14ac:dyDescent="0.25">
      <c r="A1135">
        <v>3000</v>
      </c>
      <c r="B1135">
        <v>20</v>
      </c>
      <c r="C1135" t="s">
        <v>8333</v>
      </c>
      <c r="D1135" t="s">
        <v>8335</v>
      </c>
      <c r="E1135" t="s">
        <v>8221</v>
      </c>
      <c r="F1135">
        <f t="shared" si="292"/>
        <v>0.66666666666666674</v>
      </c>
      <c r="H1135" t="str">
        <f t="shared" si="293"/>
        <v xml:space="preserve"> </v>
      </c>
      <c r="I1135" t="str">
        <f t="shared" si="294"/>
        <v xml:space="preserve"> </v>
      </c>
      <c r="J1135">
        <f t="shared" si="295"/>
        <v>3000</v>
      </c>
      <c r="K1135" t="str">
        <f t="shared" si="296"/>
        <v xml:space="preserve"> </v>
      </c>
      <c r="L1135" t="str">
        <f t="shared" si="297"/>
        <v xml:space="preserve"> </v>
      </c>
      <c r="M1135" t="str">
        <f t="shared" si="298"/>
        <v xml:space="preserve"> </v>
      </c>
      <c r="N1135" t="str">
        <f t="shared" si="299"/>
        <v xml:space="preserve"> </v>
      </c>
      <c r="O1135" t="str">
        <f t="shared" si="300"/>
        <v xml:space="preserve"> </v>
      </c>
      <c r="Q1135" t="str">
        <f t="shared" si="301"/>
        <v xml:space="preserve"> </v>
      </c>
      <c r="R1135" t="str">
        <f t="shared" si="302"/>
        <v xml:space="preserve"> </v>
      </c>
      <c r="S1135">
        <f t="shared" si="303"/>
        <v>0.66666666666666674</v>
      </c>
      <c r="T1135" t="str">
        <f t="shared" si="304"/>
        <v xml:space="preserve"> </v>
      </c>
      <c r="U1135" t="str">
        <f t="shared" si="305"/>
        <v xml:space="preserve"> </v>
      </c>
      <c r="V1135" t="str">
        <f t="shared" si="306"/>
        <v xml:space="preserve"> </v>
      </c>
      <c r="W1135" t="str">
        <f t="shared" si="307"/>
        <v xml:space="preserve"> </v>
      </c>
      <c r="X1135" t="str">
        <f t="shared" si="308"/>
        <v xml:space="preserve"> </v>
      </c>
    </row>
    <row r="1136" spans="1:24" x14ac:dyDescent="0.25">
      <c r="A1136">
        <v>25000</v>
      </c>
      <c r="B1136">
        <v>1</v>
      </c>
      <c r="C1136" t="s">
        <v>8333</v>
      </c>
      <c r="D1136" t="s">
        <v>8335</v>
      </c>
      <c r="E1136" t="s">
        <v>8221</v>
      </c>
      <c r="F1136">
        <f t="shared" si="292"/>
        <v>4.0000000000000001E-3</v>
      </c>
      <c r="H1136" t="str">
        <f t="shared" si="293"/>
        <v xml:space="preserve"> </v>
      </c>
      <c r="I1136" t="str">
        <f t="shared" si="294"/>
        <v xml:space="preserve"> </v>
      </c>
      <c r="J1136">
        <f t="shared" si="295"/>
        <v>25000</v>
      </c>
      <c r="K1136" t="str">
        <f t="shared" si="296"/>
        <v xml:space="preserve"> </v>
      </c>
      <c r="L1136" t="str">
        <f t="shared" si="297"/>
        <v xml:space="preserve"> </v>
      </c>
      <c r="M1136" t="str">
        <f t="shared" si="298"/>
        <v xml:space="preserve"> </v>
      </c>
      <c r="N1136" t="str">
        <f t="shared" si="299"/>
        <v xml:space="preserve"> </v>
      </c>
      <c r="O1136" t="str">
        <f t="shared" si="300"/>
        <v xml:space="preserve"> </v>
      </c>
      <c r="Q1136" t="str">
        <f t="shared" si="301"/>
        <v xml:space="preserve"> </v>
      </c>
      <c r="R1136" t="str">
        <f t="shared" si="302"/>
        <v xml:space="preserve"> </v>
      </c>
      <c r="S1136">
        <f t="shared" si="303"/>
        <v>4.0000000000000001E-3</v>
      </c>
      <c r="T1136" t="str">
        <f t="shared" si="304"/>
        <v xml:space="preserve"> </v>
      </c>
      <c r="U1136" t="str">
        <f t="shared" si="305"/>
        <v xml:space="preserve"> </v>
      </c>
      <c r="V1136" t="str">
        <f t="shared" si="306"/>
        <v xml:space="preserve"> </v>
      </c>
      <c r="W1136" t="str">
        <f t="shared" si="307"/>
        <v xml:space="preserve"> </v>
      </c>
      <c r="X1136" t="str">
        <f t="shared" si="308"/>
        <v xml:space="preserve"> </v>
      </c>
    </row>
    <row r="1137" spans="1:24" x14ac:dyDescent="0.25">
      <c r="A1137">
        <v>1000</v>
      </c>
      <c r="B1137">
        <v>50</v>
      </c>
      <c r="C1137" t="s">
        <v>8333</v>
      </c>
      <c r="D1137" t="s">
        <v>8335</v>
      </c>
      <c r="E1137" t="s">
        <v>8221</v>
      </c>
      <c r="F1137">
        <f t="shared" si="292"/>
        <v>5</v>
      </c>
      <c r="H1137" t="str">
        <f t="shared" si="293"/>
        <v xml:space="preserve"> </v>
      </c>
      <c r="I1137" t="str">
        <f t="shared" si="294"/>
        <v xml:space="preserve"> </v>
      </c>
      <c r="J1137">
        <f t="shared" si="295"/>
        <v>1000</v>
      </c>
      <c r="K1137" t="str">
        <f t="shared" si="296"/>
        <v xml:space="preserve"> </v>
      </c>
      <c r="L1137" t="str">
        <f t="shared" si="297"/>
        <v xml:space="preserve"> </v>
      </c>
      <c r="M1137" t="str">
        <f t="shared" si="298"/>
        <v xml:space="preserve"> </v>
      </c>
      <c r="N1137" t="str">
        <f t="shared" si="299"/>
        <v xml:space="preserve"> </v>
      </c>
      <c r="O1137" t="str">
        <f t="shared" si="300"/>
        <v xml:space="preserve"> </v>
      </c>
      <c r="Q1137" t="str">
        <f t="shared" si="301"/>
        <v xml:space="preserve"> </v>
      </c>
      <c r="R1137" t="str">
        <f t="shared" si="302"/>
        <v xml:space="preserve"> </v>
      </c>
      <c r="S1137">
        <f t="shared" si="303"/>
        <v>5</v>
      </c>
      <c r="T1137" t="str">
        <f t="shared" si="304"/>
        <v xml:space="preserve"> </v>
      </c>
      <c r="U1137" t="str">
        <f t="shared" si="305"/>
        <v xml:space="preserve"> </v>
      </c>
      <c r="V1137" t="str">
        <f t="shared" si="306"/>
        <v xml:space="preserve"> </v>
      </c>
      <c r="W1137" t="str">
        <f t="shared" si="307"/>
        <v xml:space="preserve"> </v>
      </c>
      <c r="X1137" t="str">
        <f t="shared" si="308"/>
        <v xml:space="preserve"> </v>
      </c>
    </row>
    <row r="1138" spans="1:24" x14ac:dyDescent="0.25">
      <c r="A1138">
        <v>4190</v>
      </c>
      <c r="B1138">
        <v>270</v>
      </c>
      <c r="C1138" t="s">
        <v>8333</v>
      </c>
      <c r="D1138" t="s">
        <v>8335</v>
      </c>
      <c r="E1138" t="s">
        <v>8221</v>
      </c>
      <c r="F1138">
        <f t="shared" si="292"/>
        <v>6.4439140811455857</v>
      </c>
      <c r="H1138" t="str">
        <f t="shared" si="293"/>
        <v xml:space="preserve"> </v>
      </c>
      <c r="I1138" t="str">
        <f t="shared" si="294"/>
        <v xml:space="preserve"> </v>
      </c>
      <c r="J1138">
        <f t="shared" si="295"/>
        <v>4190</v>
      </c>
      <c r="K1138" t="str">
        <f t="shared" si="296"/>
        <v xml:space="preserve"> </v>
      </c>
      <c r="L1138" t="str">
        <f t="shared" si="297"/>
        <v xml:space="preserve"> </v>
      </c>
      <c r="M1138" t="str">
        <f t="shared" si="298"/>
        <v xml:space="preserve"> </v>
      </c>
      <c r="N1138" t="str">
        <f t="shared" si="299"/>
        <v xml:space="preserve"> </v>
      </c>
      <c r="O1138" t="str">
        <f t="shared" si="300"/>
        <v xml:space="preserve"> </v>
      </c>
      <c r="Q1138" t="str">
        <f t="shared" si="301"/>
        <v xml:space="preserve"> </v>
      </c>
      <c r="R1138" t="str">
        <f t="shared" si="302"/>
        <v xml:space="preserve"> </v>
      </c>
      <c r="S1138">
        <f t="shared" si="303"/>
        <v>6.4439140811455857</v>
      </c>
      <c r="T1138" t="str">
        <f t="shared" si="304"/>
        <v xml:space="preserve"> </v>
      </c>
      <c r="U1138" t="str">
        <f t="shared" si="305"/>
        <v xml:space="preserve"> </v>
      </c>
      <c r="V1138" t="str">
        <f t="shared" si="306"/>
        <v xml:space="preserve"> </v>
      </c>
      <c r="W1138" t="str">
        <f t="shared" si="307"/>
        <v xml:space="preserve"> </v>
      </c>
      <c r="X1138" t="str">
        <f t="shared" si="308"/>
        <v xml:space="preserve"> </v>
      </c>
    </row>
    <row r="1139" spans="1:24" x14ac:dyDescent="0.25">
      <c r="A1139">
        <v>25000</v>
      </c>
      <c r="B1139">
        <v>9875</v>
      </c>
      <c r="C1139" t="s">
        <v>8333</v>
      </c>
      <c r="D1139" t="s">
        <v>8335</v>
      </c>
      <c r="E1139" t="s">
        <v>8221</v>
      </c>
      <c r="F1139">
        <f t="shared" si="292"/>
        <v>39.5</v>
      </c>
      <c r="H1139" t="str">
        <f t="shared" si="293"/>
        <v xml:space="preserve"> </v>
      </c>
      <c r="I1139" t="str">
        <f t="shared" si="294"/>
        <v xml:space="preserve"> </v>
      </c>
      <c r="J1139">
        <f t="shared" si="295"/>
        <v>25000</v>
      </c>
      <c r="K1139" t="str">
        <f t="shared" si="296"/>
        <v xml:space="preserve"> </v>
      </c>
      <c r="L1139" t="str">
        <f t="shared" si="297"/>
        <v xml:space="preserve"> </v>
      </c>
      <c r="M1139" t="str">
        <f t="shared" si="298"/>
        <v xml:space="preserve"> </v>
      </c>
      <c r="N1139" t="str">
        <f t="shared" si="299"/>
        <v xml:space="preserve"> </v>
      </c>
      <c r="O1139" t="str">
        <f t="shared" si="300"/>
        <v xml:space="preserve"> </v>
      </c>
      <c r="Q1139" t="str">
        <f t="shared" si="301"/>
        <v xml:space="preserve"> </v>
      </c>
      <c r="R1139" t="str">
        <f t="shared" si="302"/>
        <v xml:space="preserve"> </v>
      </c>
      <c r="S1139">
        <f t="shared" si="303"/>
        <v>39.5</v>
      </c>
      <c r="T1139" t="str">
        <f t="shared" si="304"/>
        <v xml:space="preserve"> </v>
      </c>
      <c r="U1139" t="str">
        <f t="shared" si="305"/>
        <v xml:space="preserve"> </v>
      </c>
      <c r="V1139" t="str">
        <f t="shared" si="306"/>
        <v xml:space="preserve"> </v>
      </c>
      <c r="W1139" t="str">
        <f t="shared" si="307"/>
        <v xml:space="preserve"> </v>
      </c>
      <c r="X1139" t="str">
        <f t="shared" si="308"/>
        <v xml:space="preserve"> </v>
      </c>
    </row>
    <row r="1140" spans="1:24" x14ac:dyDescent="0.25">
      <c r="A1140">
        <v>35000</v>
      </c>
      <c r="B1140">
        <v>125</v>
      </c>
      <c r="C1140" t="s">
        <v>8333</v>
      </c>
      <c r="D1140" t="s">
        <v>8335</v>
      </c>
      <c r="E1140" t="s">
        <v>8221</v>
      </c>
      <c r="F1140">
        <f t="shared" si="292"/>
        <v>0.35714285714285715</v>
      </c>
      <c r="H1140" t="str">
        <f t="shared" si="293"/>
        <v xml:space="preserve"> </v>
      </c>
      <c r="I1140" t="str">
        <f t="shared" si="294"/>
        <v xml:space="preserve"> </v>
      </c>
      <c r="J1140">
        <f t="shared" si="295"/>
        <v>35000</v>
      </c>
      <c r="K1140" t="str">
        <f t="shared" si="296"/>
        <v xml:space="preserve"> </v>
      </c>
      <c r="L1140" t="str">
        <f t="shared" si="297"/>
        <v xml:space="preserve"> </v>
      </c>
      <c r="M1140" t="str">
        <f t="shared" si="298"/>
        <v xml:space="preserve"> </v>
      </c>
      <c r="N1140" t="str">
        <f t="shared" si="299"/>
        <v xml:space="preserve"> </v>
      </c>
      <c r="O1140" t="str">
        <f t="shared" si="300"/>
        <v xml:space="preserve"> </v>
      </c>
      <c r="Q1140" t="str">
        <f t="shared" si="301"/>
        <v xml:space="preserve"> </v>
      </c>
      <c r="R1140" t="str">
        <f t="shared" si="302"/>
        <v xml:space="preserve"> </v>
      </c>
      <c r="S1140">
        <f t="shared" si="303"/>
        <v>0.35714285714285715</v>
      </c>
      <c r="T1140" t="str">
        <f t="shared" si="304"/>
        <v xml:space="preserve"> </v>
      </c>
      <c r="U1140" t="str">
        <f t="shared" si="305"/>
        <v xml:space="preserve"> </v>
      </c>
      <c r="V1140" t="str">
        <f t="shared" si="306"/>
        <v xml:space="preserve"> </v>
      </c>
      <c r="W1140" t="str">
        <f t="shared" si="307"/>
        <v xml:space="preserve"> </v>
      </c>
      <c r="X1140" t="str">
        <f t="shared" si="308"/>
        <v xml:space="preserve"> </v>
      </c>
    </row>
    <row r="1141" spans="1:24" x14ac:dyDescent="0.25">
      <c r="A1141">
        <v>8000</v>
      </c>
      <c r="B1141">
        <v>5</v>
      </c>
      <c r="C1141" t="s">
        <v>8333</v>
      </c>
      <c r="D1141" t="s">
        <v>8335</v>
      </c>
      <c r="E1141" t="s">
        <v>8221</v>
      </c>
      <c r="F1141">
        <f t="shared" si="292"/>
        <v>6.25E-2</v>
      </c>
      <c r="H1141" t="str">
        <f t="shared" si="293"/>
        <v xml:space="preserve"> </v>
      </c>
      <c r="I1141" t="str">
        <f t="shared" si="294"/>
        <v xml:space="preserve"> </v>
      </c>
      <c r="J1141">
        <f t="shared" si="295"/>
        <v>8000</v>
      </c>
      <c r="K1141" t="str">
        <f t="shared" si="296"/>
        <v xml:space="preserve"> </v>
      </c>
      <c r="L1141" t="str">
        <f t="shared" si="297"/>
        <v xml:space="preserve"> </v>
      </c>
      <c r="M1141" t="str">
        <f t="shared" si="298"/>
        <v xml:space="preserve"> </v>
      </c>
      <c r="N1141" t="str">
        <f t="shared" si="299"/>
        <v xml:space="preserve"> </v>
      </c>
      <c r="O1141" t="str">
        <f t="shared" si="300"/>
        <v xml:space="preserve"> </v>
      </c>
      <c r="Q1141" t="str">
        <f t="shared" si="301"/>
        <v xml:space="preserve"> </v>
      </c>
      <c r="R1141" t="str">
        <f t="shared" si="302"/>
        <v xml:space="preserve"> </v>
      </c>
      <c r="S1141">
        <f t="shared" si="303"/>
        <v>6.25E-2</v>
      </c>
      <c r="T1141" t="str">
        <f t="shared" si="304"/>
        <v xml:space="preserve"> </v>
      </c>
      <c r="U1141" t="str">
        <f t="shared" si="305"/>
        <v xml:space="preserve"> </v>
      </c>
      <c r="V1141" t="str">
        <f t="shared" si="306"/>
        <v xml:space="preserve"> </v>
      </c>
      <c r="W1141" t="str">
        <f t="shared" si="307"/>
        <v xml:space="preserve"> </v>
      </c>
      <c r="X1141" t="str">
        <f t="shared" si="308"/>
        <v xml:space="preserve"> </v>
      </c>
    </row>
    <row r="1142" spans="1:24" x14ac:dyDescent="0.25">
      <c r="A1142">
        <v>5000</v>
      </c>
      <c r="B1142">
        <v>0</v>
      </c>
      <c r="C1142" t="s">
        <v>8333</v>
      </c>
      <c r="D1142" t="s">
        <v>8335</v>
      </c>
      <c r="E1142" t="s">
        <v>8221</v>
      </c>
      <c r="F1142">
        <f t="shared" si="292"/>
        <v>0</v>
      </c>
      <c r="H1142" t="str">
        <f t="shared" si="293"/>
        <v xml:space="preserve"> </v>
      </c>
      <c r="I1142" t="str">
        <f t="shared" si="294"/>
        <v xml:space="preserve"> </v>
      </c>
      <c r="J1142">
        <f t="shared" si="295"/>
        <v>5000</v>
      </c>
      <c r="K1142" t="str">
        <f t="shared" si="296"/>
        <v xml:space="preserve"> </v>
      </c>
      <c r="L1142" t="str">
        <f t="shared" si="297"/>
        <v xml:space="preserve"> </v>
      </c>
      <c r="M1142" t="str">
        <f t="shared" si="298"/>
        <v xml:space="preserve"> </v>
      </c>
      <c r="N1142" t="str">
        <f t="shared" si="299"/>
        <v xml:space="preserve"> </v>
      </c>
      <c r="O1142" t="str">
        <f t="shared" si="300"/>
        <v xml:space="preserve"> </v>
      </c>
      <c r="Q1142" t="str">
        <f t="shared" si="301"/>
        <v xml:space="preserve"> </v>
      </c>
      <c r="R1142" t="str">
        <f t="shared" si="302"/>
        <v xml:space="preserve"> </v>
      </c>
      <c r="S1142">
        <f t="shared" si="303"/>
        <v>0</v>
      </c>
      <c r="T1142" t="str">
        <f t="shared" si="304"/>
        <v xml:space="preserve"> </v>
      </c>
      <c r="U1142" t="str">
        <f t="shared" si="305"/>
        <v xml:space="preserve"> </v>
      </c>
      <c r="V1142" t="str">
        <f t="shared" si="306"/>
        <v xml:space="preserve"> </v>
      </c>
      <c r="W1142" t="str">
        <f t="shared" si="307"/>
        <v xml:space="preserve"> </v>
      </c>
      <c r="X1142" t="str">
        <f t="shared" si="308"/>
        <v xml:space="preserve"> </v>
      </c>
    </row>
    <row r="1143" spans="1:24" x14ac:dyDescent="0.25">
      <c r="A1143">
        <v>500</v>
      </c>
      <c r="B1143">
        <v>0</v>
      </c>
      <c r="C1143" t="s">
        <v>8333</v>
      </c>
      <c r="D1143" t="s">
        <v>8335</v>
      </c>
      <c r="E1143" t="s">
        <v>8221</v>
      </c>
      <c r="F1143">
        <f t="shared" si="292"/>
        <v>0</v>
      </c>
      <c r="H1143" t="str">
        <f t="shared" si="293"/>
        <v xml:space="preserve"> </v>
      </c>
      <c r="I1143" t="str">
        <f t="shared" si="294"/>
        <v xml:space="preserve"> </v>
      </c>
      <c r="J1143">
        <f t="shared" si="295"/>
        <v>500</v>
      </c>
      <c r="K1143" t="str">
        <f t="shared" si="296"/>
        <v xml:space="preserve"> </v>
      </c>
      <c r="L1143" t="str">
        <f t="shared" si="297"/>
        <v xml:space="preserve"> </v>
      </c>
      <c r="M1143" t="str">
        <f t="shared" si="298"/>
        <v xml:space="preserve"> </v>
      </c>
      <c r="N1143" t="str">
        <f t="shared" si="299"/>
        <v xml:space="preserve"> </v>
      </c>
      <c r="O1143" t="str">
        <f t="shared" si="300"/>
        <v xml:space="preserve"> </v>
      </c>
      <c r="Q1143" t="str">
        <f t="shared" si="301"/>
        <v xml:space="preserve"> </v>
      </c>
      <c r="R1143" t="str">
        <f t="shared" si="302"/>
        <v xml:space="preserve"> </v>
      </c>
      <c r="S1143">
        <f t="shared" si="303"/>
        <v>0</v>
      </c>
      <c r="T1143" t="str">
        <f t="shared" si="304"/>
        <v xml:space="preserve"> </v>
      </c>
      <c r="U1143" t="str">
        <f t="shared" si="305"/>
        <v xml:space="preserve"> </v>
      </c>
      <c r="V1143" t="str">
        <f t="shared" si="306"/>
        <v xml:space="preserve"> </v>
      </c>
      <c r="W1143" t="str">
        <f t="shared" si="307"/>
        <v xml:space="preserve"> </v>
      </c>
      <c r="X1143" t="str">
        <f t="shared" si="308"/>
        <v xml:space="preserve"> </v>
      </c>
    </row>
    <row r="1144" spans="1:24" x14ac:dyDescent="0.25">
      <c r="A1144">
        <v>4000</v>
      </c>
      <c r="B1144">
        <v>0</v>
      </c>
      <c r="C1144" t="s">
        <v>8333</v>
      </c>
      <c r="D1144" t="s">
        <v>8335</v>
      </c>
      <c r="E1144" t="s">
        <v>8221</v>
      </c>
      <c r="F1144">
        <f t="shared" si="292"/>
        <v>0</v>
      </c>
      <c r="H1144" t="str">
        <f t="shared" si="293"/>
        <v xml:space="preserve"> </v>
      </c>
      <c r="I1144" t="str">
        <f t="shared" si="294"/>
        <v xml:space="preserve"> </v>
      </c>
      <c r="J1144">
        <f t="shared" si="295"/>
        <v>4000</v>
      </c>
      <c r="K1144" t="str">
        <f t="shared" si="296"/>
        <v xml:space="preserve"> </v>
      </c>
      <c r="L1144" t="str">
        <f t="shared" si="297"/>
        <v xml:space="preserve"> </v>
      </c>
      <c r="M1144" t="str">
        <f t="shared" si="298"/>
        <v xml:space="preserve"> </v>
      </c>
      <c r="N1144" t="str">
        <f t="shared" si="299"/>
        <v xml:space="preserve"> </v>
      </c>
      <c r="O1144" t="str">
        <f t="shared" si="300"/>
        <v xml:space="preserve"> </v>
      </c>
      <c r="Q1144" t="str">
        <f t="shared" si="301"/>
        <v xml:space="preserve"> </v>
      </c>
      <c r="R1144" t="str">
        <f t="shared" si="302"/>
        <v xml:space="preserve"> </v>
      </c>
      <c r="S1144">
        <f t="shared" si="303"/>
        <v>0</v>
      </c>
      <c r="T1144" t="str">
        <f t="shared" si="304"/>
        <v xml:space="preserve"> </v>
      </c>
      <c r="U1144" t="str">
        <f t="shared" si="305"/>
        <v xml:space="preserve"> </v>
      </c>
      <c r="V1144" t="str">
        <f t="shared" si="306"/>
        <v xml:space="preserve"> </v>
      </c>
      <c r="W1144" t="str">
        <f t="shared" si="307"/>
        <v xml:space="preserve"> </v>
      </c>
      <c r="X1144" t="str">
        <f t="shared" si="308"/>
        <v xml:space="preserve"> </v>
      </c>
    </row>
    <row r="1145" spans="1:24" x14ac:dyDescent="0.25">
      <c r="A1145">
        <v>45000</v>
      </c>
      <c r="B1145">
        <v>186</v>
      </c>
      <c r="C1145" t="s">
        <v>8333</v>
      </c>
      <c r="D1145" t="s">
        <v>8335</v>
      </c>
      <c r="E1145" t="s">
        <v>8221</v>
      </c>
      <c r="F1145">
        <f t="shared" si="292"/>
        <v>0.41333333333333333</v>
      </c>
      <c r="H1145" t="str">
        <f t="shared" si="293"/>
        <v xml:space="preserve"> </v>
      </c>
      <c r="I1145" t="str">
        <f t="shared" si="294"/>
        <v xml:space="preserve"> </v>
      </c>
      <c r="J1145">
        <f t="shared" si="295"/>
        <v>45000</v>
      </c>
      <c r="K1145" t="str">
        <f t="shared" si="296"/>
        <v xml:space="preserve"> </v>
      </c>
      <c r="L1145" t="str">
        <f t="shared" si="297"/>
        <v xml:space="preserve"> </v>
      </c>
      <c r="M1145" t="str">
        <f t="shared" si="298"/>
        <v xml:space="preserve"> </v>
      </c>
      <c r="N1145" t="str">
        <f t="shared" si="299"/>
        <v xml:space="preserve"> </v>
      </c>
      <c r="O1145" t="str">
        <f t="shared" si="300"/>
        <v xml:space="preserve"> </v>
      </c>
      <c r="Q1145" t="str">
        <f t="shared" si="301"/>
        <v xml:space="preserve"> </v>
      </c>
      <c r="R1145" t="str">
        <f t="shared" si="302"/>
        <v xml:space="preserve"> </v>
      </c>
      <c r="S1145">
        <f t="shared" si="303"/>
        <v>0.41333333333333333</v>
      </c>
      <c r="T1145" t="str">
        <f t="shared" si="304"/>
        <v xml:space="preserve"> </v>
      </c>
      <c r="U1145" t="str">
        <f t="shared" si="305"/>
        <v xml:space="preserve"> </v>
      </c>
      <c r="V1145" t="str">
        <f t="shared" si="306"/>
        <v xml:space="preserve"> </v>
      </c>
      <c r="W1145" t="str">
        <f t="shared" si="307"/>
        <v xml:space="preserve"> </v>
      </c>
      <c r="X1145" t="str">
        <f t="shared" si="308"/>
        <v xml:space="preserve"> </v>
      </c>
    </row>
    <row r="1146" spans="1:24" x14ac:dyDescent="0.25">
      <c r="A1146">
        <v>9300</v>
      </c>
      <c r="B1146">
        <v>0</v>
      </c>
      <c r="C1146" t="s">
        <v>8336</v>
      </c>
      <c r="D1146" t="s">
        <v>8337</v>
      </c>
      <c r="E1146" t="s">
        <v>8221</v>
      </c>
      <c r="F1146">
        <f t="shared" si="292"/>
        <v>0</v>
      </c>
      <c r="H1146" t="str">
        <f t="shared" si="293"/>
        <v xml:space="preserve"> </v>
      </c>
      <c r="I1146">
        <f t="shared" si="294"/>
        <v>9300</v>
      </c>
      <c r="J1146" t="str">
        <f t="shared" si="295"/>
        <v xml:space="preserve"> </v>
      </c>
      <c r="K1146" t="str">
        <f t="shared" si="296"/>
        <v xml:space="preserve"> </v>
      </c>
      <c r="L1146" t="str">
        <f t="shared" si="297"/>
        <v xml:space="preserve"> </v>
      </c>
      <c r="M1146" t="str">
        <f t="shared" si="298"/>
        <v xml:space="preserve"> </v>
      </c>
      <c r="N1146" t="str">
        <f t="shared" si="299"/>
        <v xml:space="preserve"> </v>
      </c>
      <c r="O1146" t="str">
        <f t="shared" si="300"/>
        <v xml:space="preserve"> </v>
      </c>
      <c r="Q1146" t="str">
        <f t="shared" si="301"/>
        <v xml:space="preserve"> </v>
      </c>
      <c r="R1146">
        <f t="shared" si="302"/>
        <v>0</v>
      </c>
      <c r="S1146" t="str">
        <f t="shared" si="303"/>
        <v xml:space="preserve"> </v>
      </c>
      <c r="T1146" t="str">
        <f t="shared" si="304"/>
        <v xml:space="preserve"> </v>
      </c>
      <c r="U1146" t="str">
        <f t="shared" si="305"/>
        <v xml:space="preserve"> </v>
      </c>
      <c r="V1146" t="str">
        <f t="shared" si="306"/>
        <v xml:space="preserve"> </v>
      </c>
      <c r="W1146" t="str">
        <f t="shared" si="307"/>
        <v xml:space="preserve"> </v>
      </c>
      <c r="X1146" t="str">
        <f t="shared" si="308"/>
        <v xml:space="preserve"> </v>
      </c>
    </row>
    <row r="1147" spans="1:24" x14ac:dyDescent="0.25">
      <c r="A1147">
        <v>80000</v>
      </c>
      <c r="B1147">
        <v>100</v>
      </c>
      <c r="C1147" t="s">
        <v>8336</v>
      </c>
      <c r="D1147" t="s">
        <v>8337</v>
      </c>
      <c r="E1147" t="s">
        <v>8221</v>
      </c>
      <c r="F1147">
        <f t="shared" si="292"/>
        <v>0.125</v>
      </c>
      <c r="H1147" t="str">
        <f t="shared" si="293"/>
        <v xml:space="preserve"> </v>
      </c>
      <c r="I1147">
        <f t="shared" si="294"/>
        <v>80000</v>
      </c>
      <c r="J1147" t="str">
        <f t="shared" si="295"/>
        <v xml:space="preserve"> </v>
      </c>
      <c r="K1147" t="str">
        <f t="shared" si="296"/>
        <v xml:space="preserve"> </v>
      </c>
      <c r="L1147" t="str">
        <f t="shared" si="297"/>
        <v xml:space="preserve"> </v>
      </c>
      <c r="M1147" t="str">
        <f t="shared" si="298"/>
        <v xml:space="preserve"> </v>
      </c>
      <c r="N1147" t="str">
        <f t="shared" si="299"/>
        <v xml:space="preserve"> </v>
      </c>
      <c r="O1147" t="str">
        <f t="shared" si="300"/>
        <v xml:space="preserve"> </v>
      </c>
      <c r="Q1147" t="str">
        <f t="shared" si="301"/>
        <v xml:space="preserve"> </v>
      </c>
      <c r="R1147">
        <f t="shared" si="302"/>
        <v>0.125</v>
      </c>
      <c r="S1147" t="str">
        <f t="shared" si="303"/>
        <v xml:space="preserve"> </v>
      </c>
      <c r="T1147" t="str">
        <f t="shared" si="304"/>
        <v xml:space="preserve"> </v>
      </c>
      <c r="U1147" t="str">
        <f t="shared" si="305"/>
        <v xml:space="preserve"> </v>
      </c>
      <c r="V1147" t="str">
        <f t="shared" si="306"/>
        <v xml:space="preserve"> </v>
      </c>
      <c r="W1147" t="str">
        <f t="shared" si="307"/>
        <v xml:space="preserve"> </v>
      </c>
      <c r="X1147" t="str">
        <f t="shared" si="308"/>
        <v xml:space="preserve"> </v>
      </c>
    </row>
    <row r="1148" spans="1:24" x14ac:dyDescent="0.25">
      <c r="A1148">
        <v>6000</v>
      </c>
      <c r="B1148">
        <v>530</v>
      </c>
      <c r="C1148" t="s">
        <v>8336</v>
      </c>
      <c r="D1148" t="s">
        <v>8337</v>
      </c>
      <c r="E1148" t="s">
        <v>8221</v>
      </c>
      <c r="F1148">
        <f t="shared" si="292"/>
        <v>8.8333333333333339</v>
      </c>
      <c r="H1148" t="str">
        <f t="shared" si="293"/>
        <v xml:space="preserve"> </v>
      </c>
      <c r="I1148">
        <f t="shared" si="294"/>
        <v>6000</v>
      </c>
      <c r="J1148" t="str">
        <f t="shared" si="295"/>
        <v xml:space="preserve"> </v>
      </c>
      <c r="K1148" t="str">
        <f t="shared" si="296"/>
        <v xml:space="preserve"> </v>
      </c>
      <c r="L1148" t="str">
        <f t="shared" si="297"/>
        <v xml:space="preserve"> </v>
      </c>
      <c r="M1148" t="str">
        <f t="shared" si="298"/>
        <v xml:space="preserve"> </v>
      </c>
      <c r="N1148" t="str">
        <f t="shared" si="299"/>
        <v xml:space="preserve"> </v>
      </c>
      <c r="O1148" t="str">
        <f t="shared" si="300"/>
        <v xml:space="preserve"> </v>
      </c>
      <c r="Q1148" t="str">
        <f t="shared" si="301"/>
        <v xml:space="preserve"> </v>
      </c>
      <c r="R1148">
        <f t="shared" si="302"/>
        <v>8.8333333333333339</v>
      </c>
      <c r="S1148" t="str">
        <f t="shared" si="303"/>
        <v xml:space="preserve"> </v>
      </c>
      <c r="T1148" t="str">
        <f t="shared" si="304"/>
        <v xml:space="preserve"> </v>
      </c>
      <c r="U1148" t="str">
        <f t="shared" si="305"/>
        <v xml:space="preserve"> </v>
      </c>
      <c r="V1148" t="str">
        <f t="shared" si="306"/>
        <v xml:space="preserve"> </v>
      </c>
      <c r="W1148" t="str">
        <f t="shared" si="307"/>
        <v xml:space="preserve"> </v>
      </c>
      <c r="X1148" t="str">
        <f t="shared" si="308"/>
        <v xml:space="preserve"> </v>
      </c>
    </row>
    <row r="1149" spans="1:24" x14ac:dyDescent="0.25">
      <c r="A1149">
        <v>25000</v>
      </c>
      <c r="B1149">
        <v>0</v>
      </c>
      <c r="C1149" t="s">
        <v>8336</v>
      </c>
      <c r="D1149" t="s">
        <v>8337</v>
      </c>
      <c r="E1149" t="s">
        <v>8221</v>
      </c>
      <c r="F1149">
        <f t="shared" si="292"/>
        <v>0</v>
      </c>
      <c r="H1149" t="str">
        <f t="shared" si="293"/>
        <v xml:space="preserve"> </v>
      </c>
      <c r="I1149">
        <f t="shared" si="294"/>
        <v>25000</v>
      </c>
      <c r="J1149" t="str">
        <f t="shared" si="295"/>
        <v xml:space="preserve"> </v>
      </c>
      <c r="K1149" t="str">
        <f t="shared" si="296"/>
        <v xml:space="preserve"> </v>
      </c>
      <c r="L1149" t="str">
        <f t="shared" si="297"/>
        <v xml:space="preserve"> </v>
      </c>
      <c r="M1149" t="str">
        <f t="shared" si="298"/>
        <v xml:space="preserve"> </v>
      </c>
      <c r="N1149" t="str">
        <f t="shared" si="299"/>
        <v xml:space="preserve"> </v>
      </c>
      <c r="O1149" t="str">
        <f t="shared" si="300"/>
        <v xml:space="preserve"> </v>
      </c>
      <c r="Q1149" t="str">
        <f t="shared" si="301"/>
        <v xml:space="preserve"> </v>
      </c>
      <c r="R1149">
        <f t="shared" si="302"/>
        <v>0</v>
      </c>
      <c r="S1149" t="str">
        <f t="shared" si="303"/>
        <v xml:space="preserve"> </v>
      </c>
      <c r="T1149" t="str">
        <f t="shared" si="304"/>
        <v xml:space="preserve"> </v>
      </c>
      <c r="U1149" t="str">
        <f t="shared" si="305"/>
        <v xml:space="preserve"> </v>
      </c>
      <c r="V1149" t="str">
        <f t="shared" si="306"/>
        <v xml:space="preserve"> </v>
      </c>
      <c r="W1149" t="str">
        <f t="shared" si="307"/>
        <v xml:space="preserve"> </v>
      </c>
      <c r="X1149" t="str">
        <f t="shared" si="308"/>
        <v xml:space="preserve"> </v>
      </c>
    </row>
    <row r="1150" spans="1:24" x14ac:dyDescent="0.25">
      <c r="A1150">
        <v>15000</v>
      </c>
      <c r="B1150">
        <v>73</v>
      </c>
      <c r="C1150" t="s">
        <v>8336</v>
      </c>
      <c r="D1150" t="s">
        <v>8337</v>
      </c>
      <c r="E1150" t="s">
        <v>8221</v>
      </c>
      <c r="F1150">
        <f t="shared" si="292"/>
        <v>0.48666666666666669</v>
      </c>
      <c r="H1150" t="str">
        <f t="shared" si="293"/>
        <v xml:space="preserve"> </v>
      </c>
      <c r="I1150">
        <f t="shared" si="294"/>
        <v>15000</v>
      </c>
      <c r="J1150" t="str">
        <f t="shared" si="295"/>
        <v xml:space="preserve"> </v>
      </c>
      <c r="K1150" t="str">
        <f t="shared" si="296"/>
        <v xml:space="preserve"> </v>
      </c>
      <c r="L1150" t="str">
        <f t="shared" si="297"/>
        <v xml:space="preserve"> </v>
      </c>
      <c r="M1150" t="str">
        <f t="shared" si="298"/>
        <v xml:space="preserve"> </v>
      </c>
      <c r="N1150" t="str">
        <f t="shared" si="299"/>
        <v xml:space="preserve"> </v>
      </c>
      <c r="O1150" t="str">
        <f t="shared" si="300"/>
        <v xml:space="preserve"> </v>
      </c>
      <c r="Q1150" t="str">
        <f t="shared" si="301"/>
        <v xml:space="preserve"> </v>
      </c>
      <c r="R1150">
        <f t="shared" si="302"/>
        <v>0.48666666666666669</v>
      </c>
      <c r="S1150" t="str">
        <f t="shared" si="303"/>
        <v xml:space="preserve"> </v>
      </c>
      <c r="T1150" t="str">
        <f t="shared" si="304"/>
        <v xml:space="preserve"> </v>
      </c>
      <c r="U1150" t="str">
        <f t="shared" si="305"/>
        <v xml:space="preserve"> </v>
      </c>
      <c r="V1150" t="str">
        <f t="shared" si="306"/>
        <v xml:space="preserve"> </v>
      </c>
      <c r="W1150" t="str">
        <f t="shared" si="307"/>
        <v xml:space="preserve"> </v>
      </c>
      <c r="X1150" t="str">
        <f t="shared" si="308"/>
        <v xml:space="preserve"> </v>
      </c>
    </row>
    <row r="1151" spans="1:24" x14ac:dyDescent="0.25">
      <c r="A1151">
        <v>50000</v>
      </c>
      <c r="B1151">
        <v>75</v>
      </c>
      <c r="C1151" t="s">
        <v>8336</v>
      </c>
      <c r="D1151" t="s">
        <v>8337</v>
      </c>
      <c r="E1151" t="s">
        <v>8221</v>
      </c>
      <c r="F1151">
        <f t="shared" si="292"/>
        <v>0.15</v>
      </c>
      <c r="H1151" t="str">
        <f t="shared" si="293"/>
        <v xml:space="preserve"> </v>
      </c>
      <c r="I1151">
        <f t="shared" si="294"/>
        <v>50000</v>
      </c>
      <c r="J1151" t="str">
        <f t="shared" si="295"/>
        <v xml:space="preserve"> </v>
      </c>
      <c r="K1151" t="str">
        <f t="shared" si="296"/>
        <v xml:space="preserve"> </v>
      </c>
      <c r="L1151" t="str">
        <f t="shared" si="297"/>
        <v xml:space="preserve"> </v>
      </c>
      <c r="M1151" t="str">
        <f t="shared" si="298"/>
        <v xml:space="preserve"> </v>
      </c>
      <c r="N1151" t="str">
        <f t="shared" si="299"/>
        <v xml:space="preserve"> </v>
      </c>
      <c r="O1151" t="str">
        <f t="shared" si="300"/>
        <v xml:space="preserve"> </v>
      </c>
      <c r="Q1151" t="str">
        <f t="shared" si="301"/>
        <v xml:space="preserve"> </v>
      </c>
      <c r="R1151">
        <f t="shared" si="302"/>
        <v>0.15</v>
      </c>
      <c r="S1151" t="str">
        <f t="shared" si="303"/>
        <v xml:space="preserve"> </v>
      </c>
      <c r="T1151" t="str">
        <f t="shared" si="304"/>
        <v xml:space="preserve"> </v>
      </c>
      <c r="U1151" t="str">
        <f t="shared" si="305"/>
        <v xml:space="preserve"> </v>
      </c>
      <c r="V1151" t="str">
        <f t="shared" si="306"/>
        <v xml:space="preserve"> </v>
      </c>
      <c r="W1151" t="str">
        <f t="shared" si="307"/>
        <v xml:space="preserve"> </v>
      </c>
      <c r="X1151" t="str">
        <f t="shared" si="308"/>
        <v xml:space="preserve"> </v>
      </c>
    </row>
    <row r="1152" spans="1:24" x14ac:dyDescent="0.25">
      <c r="A1152">
        <v>2500</v>
      </c>
      <c r="B1152">
        <v>252</v>
      </c>
      <c r="C1152" t="s">
        <v>8336</v>
      </c>
      <c r="D1152" t="s">
        <v>8337</v>
      </c>
      <c r="E1152" t="s">
        <v>8221</v>
      </c>
      <c r="F1152">
        <f t="shared" si="292"/>
        <v>10.08</v>
      </c>
      <c r="H1152" t="str">
        <f t="shared" si="293"/>
        <v xml:space="preserve"> </v>
      </c>
      <c r="I1152">
        <f t="shared" si="294"/>
        <v>2500</v>
      </c>
      <c r="J1152" t="str">
        <f t="shared" si="295"/>
        <v xml:space="preserve"> </v>
      </c>
      <c r="K1152" t="str">
        <f t="shared" si="296"/>
        <v xml:space="preserve"> </v>
      </c>
      <c r="L1152" t="str">
        <f t="shared" si="297"/>
        <v xml:space="preserve"> </v>
      </c>
      <c r="M1152" t="str">
        <f t="shared" si="298"/>
        <v xml:space="preserve"> </v>
      </c>
      <c r="N1152" t="str">
        <f t="shared" si="299"/>
        <v xml:space="preserve"> </v>
      </c>
      <c r="O1152" t="str">
        <f t="shared" si="300"/>
        <v xml:space="preserve"> </v>
      </c>
      <c r="Q1152" t="str">
        <f t="shared" si="301"/>
        <v xml:space="preserve"> </v>
      </c>
      <c r="R1152">
        <f t="shared" si="302"/>
        <v>10.08</v>
      </c>
      <c r="S1152" t="str">
        <f t="shared" si="303"/>
        <v xml:space="preserve"> </v>
      </c>
      <c r="T1152" t="str">
        <f t="shared" si="304"/>
        <v xml:space="preserve"> </v>
      </c>
      <c r="U1152" t="str">
        <f t="shared" si="305"/>
        <v xml:space="preserve"> </v>
      </c>
      <c r="V1152" t="str">
        <f t="shared" si="306"/>
        <v xml:space="preserve"> </v>
      </c>
      <c r="W1152" t="str">
        <f t="shared" si="307"/>
        <v xml:space="preserve"> </v>
      </c>
      <c r="X1152" t="str">
        <f t="shared" si="308"/>
        <v xml:space="preserve"> </v>
      </c>
    </row>
    <row r="1153" spans="1:24" x14ac:dyDescent="0.25">
      <c r="A1153">
        <v>25000</v>
      </c>
      <c r="B1153">
        <v>0</v>
      </c>
      <c r="C1153" t="s">
        <v>8336</v>
      </c>
      <c r="D1153" t="s">
        <v>8337</v>
      </c>
      <c r="E1153" t="s">
        <v>8221</v>
      </c>
      <c r="F1153">
        <f t="shared" si="292"/>
        <v>0</v>
      </c>
      <c r="H1153" t="str">
        <f t="shared" si="293"/>
        <v xml:space="preserve"> </v>
      </c>
      <c r="I1153">
        <f t="shared" si="294"/>
        <v>25000</v>
      </c>
      <c r="J1153" t="str">
        <f t="shared" si="295"/>
        <v xml:space="preserve"> </v>
      </c>
      <c r="K1153" t="str">
        <f t="shared" si="296"/>
        <v xml:space="preserve"> </v>
      </c>
      <c r="L1153" t="str">
        <f t="shared" si="297"/>
        <v xml:space="preserve"> </v>
      </c>
      <c r="M1153" t="str">
        <f t="shared" si="298"/>
        <v xml:space="preserve"> </v>
      </c>
      <c r="N1153" t="str">
        <f t="shared" si="299"/>
        <v xml:space="preserve"> </v>
      </c>
      <c r="O1153" t="str">
        <f t="shared" si="300"/>
        <v xml:space="preserve"> </v>
      </c>
      <c r="Q1153" t="str">
        <f t="shared" si="301"/>
        <v xml:space="preserve"> </v>
      </c>
      <c r="R1153">
        <f t="shared" si="302"/>
        <v>0</v>
      </c>
      <c r="S1153" t="str">
        <f t="shared" si="303"/>
        <v xml:space="preserve"> </v>
      </c>
      <c r="T1153" t="str">
        <f t="shared" si="304"/>
        <v xml:space="preserve"> </v>
      </c>
      <c r="U1153" t="str">
        <f t="shared" si="305"/>
        <v xml:space="preserve"> </v>
      </c>
      <c r="V1153" t="str">
        <f t="shared" si="306"/>
        <v xml:space="preserve"> </v>
      </c>
      <c r="W1153" t="str">
        <f t="shared" si="307"/>
        <v xml:space="preserve"> </v>
      </c>
      <c r="X1153" t="str">
        <f t="shared" si="308"/>
        <v xml:space="preserve"> </v>
      </c>
    </row>
    <row r="1154" spans="1:24" x14ac:dyDescent="0.25">
      <c r="A1154">
        <v>16000</v>
      </c>
      <c r="B1154">
        <v>911</v>
      </c>
      <c r="C1154" t="s">
        <v>8336</v>
      </c>
      <c r="D1154" t="s">
        <v>8337</v>
      </c>
      <c r="E1154" t="s">
        <v>8221</v>
      </c>
      <c r="F1154">
        <f t="shared" si="292"/>
        <v>5.6937500000000005</v>
      </c>
      <c r="H1154" t="str">
        <f t="shared" si="293"/>
        <v xml:space="preserve"> </v>
      </c>
      <c r="I1154">
        <f t="shared" si="294"/>
        <v>16000</v>
      </c>
      <c r="J1154" t="str">
        <f t="shared" si="295"/>
        <v xml:space="preserve"> </v>
      </c>
      <c r="K1154" t="str">
        <f t="shared" si="296"/>
        <v xml:space="preserve"> </v>
      </c>
      <c r="L1154" t="str">
        <f t="shared" si="297"/>
        <v xml:space="preserve"> </v>
      </c>
      <c r="M1154" t="str">
        <f t="shared" si="298"/>
        <v xml:space="preserve"> </v>
      </c>
      <c r="N1154" t="str">
        <f t="shared" si="299"/>
        <v xml:space="preserve"> </v>
      </c>
      <c r="O1154" t="str">
        <f t="shared" si="300"/>
        <v xml:space="preserve"> </v>
      </c>
      <c r="Q1154" t="str">
        <f t="shared" si="301"/>
        <v xml:space="preserve"> </v>
      </c>
      <c r="R1154">
        <f t="shared" si="302"/>
        <v>5.6937500000000005</v>
      </c>
      <c r="S1154" t="str">
        <f t="shared" si="303"/>
        <v xml:space="preserve"> </v>
      </c>
      <c r="T1154" t="str">
        <f t="shared" si="304"/>
        <v xml:space="preserve"> </v>
      </c>
      <c r="U1154" t="str">
        <f t="shared" si="305"/>
        <v xml:space="preserve"> </v>
      </c>
      <c r="V1154" t="str">
        <f t="shared" si="306"/>
        <v xml:space="preserve"> </v>
      </c>
      <c r="W1154" t="str">
        <f t="shared" si="307"/>
        <v xml:space="preserve"> </v>
      </c>
      <c r="X1154" t="str">
        <f t="shared" si="308"/>
        <v xml:space="preserve"> </v>
      </c>
    </row>
    <row r="1155" spans="1:24" x14ac:dyDescent="0.25">
      <c r="A1155">
        <v>8000</v>
      </c>
      <c r="B1155">
        <v>50</v>
      </c>
      <c r="C1155" t="s">
        <v>8336</v>
      </c>
      <c r="D1155" t="s">
        <v>8337</v>
      </c>
      <c r="E1155" t="s">
        <v>8221</v>
      </c>
      <c r="F1155">
        <f t="shared" ref="F1155:F1218" si="309">(B1155/A1155)*100</f>
        <v>0.625</v>
      </c>
      <c r="H1155" t="str">
        <f t="shared" ref="H1155:H1218" si="310">IF(C1155="film &amp; video",A1155," ")</f>
        <v xml:space="preserve"> </v>
      </c>
      <c r="I1155">
        <f t="shared" ref="I1155:I1218" si="311">IF(C1155="food",A1155," ")</f>
        <v>8000</v>
      </c>
      <c r="J1155" t="str">
        <f t="shared" ref="J1155:J1218" si="312">IF(C1155="games",A1155," ")</f>
        <v xml:space="preserve"> </v>
      </c>
      <c r="K1155" t="str">
        <f t="shared" ref="K1155:K1218" si="313">IF(C1155="music",A1155," ")</f>
        <v xml:space="preserve"> </v>
      </c>
      <c r="L1155" t="str">
        <f t="shared" ref="L1155:L1218" si="314">IF(C1155="photography",A1155," ")</f>
        <v xml:space="preserve"> </v>
      </c>
      <c r="M1155" t="str">
        <f t="shared" ref="M1155:M1218" si="315">IF(C1155="publishing",A1155," ")</f>
        <v xml:space="preserve"> </v>
      </c>
      <c r="N1155" t="str">
        <f t="shared" ref="N1155:N1218" si="316">IF(C1155="technology",A1155," ")</f>
        <v xml:space="preserve"> </v>
      </c>
      <c r="O1155" t="str">
        <f t="shared" ref="O1155:O1218" si="317">IF(C1155="theater",A1155," ")</f>
        <v xml:space="preserve"> </v>
      </c>
      <c r="Q1155" t="str">
        <f t="shared" ref="Q1155:Q1218" si="318">IF($C1155="film &amp; video",$F1155," ")</f>
        <v xml:space="preserve"> </v>
      </c>
      <c r="R1155">
        <f t="shared" ref="R1155:R1218" si="319">IF($C1155="food",$F1155," ")</f>
        <v>0.625</v>
      </c>
      <c r="S1155" t="str">
        <f t="shared" ref="S1155:S1218" si="320">IF($C1155="games",$F1155," ")</f>
        <v xml:space="preserve"> </v>
      </c>
      <c r="T1155" t="str">
        <f t="shared" ref="T1155:T1218" si="321">IF($C1155="music",$F1155," ")</f>
        <v xml:space="preserve"> </v>
      </c>
      <c r="U1155" t="str">
        <f t="shared" ref="U1155:U1218" si="322">IF($C1155="photography",$F1155," ")</f>
        <v xml:space="preserve"> </v>
      </c>
      <c r="V1155" t="str">
        <f t="shared" ref="V1155:V1218" si="323">IF($C1155="publishing",$F1155," ")</f>
        <v xml:space="preserve"> </v>
      </c>
      <c r="W1155" t="str">
        <f t="shared" ref="W1155:W1218" si="324">IF($C1155="technology",$F1155," ")</f>
        <v xml:space="preserve"> </v>
      </c>
      <c r="X1155" t="str">
        <f t="shared" ref="X1155:X1218" si="325">IF($C1155="theater",$F1155," ")</f>
        <v xml:space="preserve"> </v>
      </c>
    </row>
    <row r="1156" spans="1:24" x14ac:dyDescent="0.25">
      <c r="A1156">
        <v>5000</v>
      </c>
      <c r="B1156">
        <v>325</v>
      </c>
      <c r="C1156" t="s">
        <v>8336</v>
      </c>
      <c r="D1156" t="s">
        <v>8337</v>
      </c>
      <c r="E1156" t="s">
        <v>8221</v>
      </c>
      <c r="F1156">
        <f t="shared" si="309"/>
        <v>6.5</v>
      </c>
      <c r="H1156" t="str">
        <f t="shared" si="310"/>
        <v xml:space="preserve"> </v>
      </c>
      <c r="I1156">
        <f t="shared" si="311"/>
        <v>5000</v>
      </c>
      <c r="J1156" t="str">
        <f t="shared" si="312"/>
        <v xml:space="preserve"> </v>
      </c>
      <c r="K1156" t="str">
        <f t="shared" si="313"/>
        <v xml:space="preserve"> </v>
      </c>
      <c r="L1156" t="str">
        <f t="shared" si="314"/>
        <v xml:space="preserve"> </v>
      </c>
      <c r="M1156" t="str">
        <f t="shared" si="315"/>
        <v xml:space="preserve"> </v>
      </c>
      <c r="N1156" t="str">
        <f t="shared" si="316"/>
        <v xml:space="preserve"> </v>
      </c>
      <c r="O1156" t="str">
        <f t="shared" si="317"/>
        <v xml:space="preserve"> </v>
      </c>
      <c r="Q1156" t="str">
        <f t="shared" si="318"/>
        <v xml:space="preserve"> </v>
      </c>
      <c r="R1156">
        <f t="shared" si="319"/>
        <v>6.5</v>
      </c>
      <c r="S1156" t="str">
        <f t="shared" si="320"/>
        <v xml:space="preserve"> </v>
      </c>
      <c r="T1156" t="str">
        <f t="shared" si="321"/>
        <v xml:space="preserve"> </v>
      </c>
      <c r="U1156" t="str">
        <f t="shared" si="322"/>
        <v xml:space="preserve"> </v>
      </c>
      <c r="V1156" t="str">
        <f t="shared" si="323"/>
        <v xml:space="preserve"> </v>
      </c>
      <c r="W1156" t="str">
        <f t="shared" si="324"/>
        <v xml:space="preserve"> </v>
      </c>
      <c r="X1156" t="str">
        <f t="shared" si="325"/>
        <v xml:space="preserve"> </v>
      </c>
    </row>
    <row r="1157" spans="1:24" x14ac:dyDescent="0.25">
      <c r="A1157">
        <v>25000</v>
      </c>
      <c r="B1157">
        <v>188</v>
      </c>
      <c r="C1157" t="s">
        <v>8336</v>
      </c>
      <c r="D1157" t="s">
        <v>8337</v>
      </c>
      <c r="E1157" t="s">
        <v>8221</v>
      </c>
      <c r="F1157">
        <f t="shared" si="309"/>
        <v>0.752</v>
      </c>
      <c r="H1157" t="str">
        <f t="shared" si="310"/>
        <v xml:space="preserve"> </v>
      </c>
      <c r="I1157">
        <f t="shared" si="311"/>
        <v>25000</v>
      </c>
      <c r="J1157" t="str">
        <f t="shared" si="312"/>
        <v xml:space="preserve"> </v>
      </c>
      <c r="K1157" t="str">
        <f t="shared" si="313"/>
        <v xml:space="preserve"> </v>
      </c>
      <c r="L1157" t="str">
        <f t="shared" si="314"/>
        <v xml:space="preserve"> </v>
      </c>
      <c r="M1157" t="str">
        <f t="shared" si="315"/>
        <v xml:space="preserve"> </v>
      </c>
      <c r="N1157" t="str">
        <f t="shared" si="316"/>
        <v xml:space="preserve"> </v>
      </c>
      <c r="O1157" t="str">
        <f t="shared" si="317"/>
        <v xml:space="preserve"> </v>
      </c>
      <c r="Q1157" t="str">
        <f t="shared" si="318"/>
        <v xml:space="preserve"> </v>
      </c>
      <c r="R1157">
        <f t="shared" si="319"/>
        <v>0.752</v>
      </c>
      <c r="S1157" t="str">
        <f t="shared" si="320"/>
        <v xml:space="preserve"> </v>
      </c>
      <c r="T1157" t="str">
        <f t="shared" si="321"/>
        <v xml:space="preserve"> </v>
      </c>
      <c r="U1157" t="str">
        <f t="shared" si="322"/>
        <v xml:space="preserve"> </v>
      </c>
      <c r="V1157" t="str">
        <f t="shared" si="323"/>
        <v xml:space="preserve"> </v>
      </c>
      <c r="W1157" t="str">
        <f t="shared" si="324"/>
        <v xml:space="preserve"> </v>
      </c>
      <c r="X1157" t="str">
        <f t="shared" si="325"/>
        <v xml:space="preserve"> </v>
      </c>
    </row>
    <row r="1158" spans="1:24" x14ac:dyDescent="0.25">
      <c r="A1158">
        <v>6500</v>
      </c>
      <c r="B1158">
        <v>0</v>
      </c>
      <c r="C1158" t="s">
        <v>8336</v>
      </c>
      <c r="D1158" t="s">
        <v>8337</v>
      </c>
      <c r="E1158" t="s">
        <v>8221</v>
      </c>
      <c r="F1158">
        <f t="shared" si="309"/>
        <v>0</v>
      </c>
      <c r="H1158" t="str">
        <f t="shared" si="310"/>
        <v xml:space="preserve"> </v>
      </c>
      <c r="I1158">
        <f t="shared" si="311"/>
        <v>6500</v>
      </c>
      <c r="J1158" t="str">
        <f t="shared" si="312"/>
        <v xml:space="preserve"> </v>
      </c>
      <c r="K1158" t="str">
        <f t="shared" si="313"/>
        <v xml:space="preserve"> </v>
      </c>
      <c r="L1158" t="str">
        <f t="shared" si="314"/>
        <v xml:space="preserve"> </v>
      </c>
      <c r="M1158" t="str">
        <f t="shared" si="315"/>
        <v xml:space="preserve"> </v>
      </c>
      <c r="N1158" t="str">
        <f t="shared" si="316"/>
        <v xml:space="preserve"> </v>
      </c>
      <c r="O1158" t="str">
        <f t="shared" si="317"/>
        <v xml:space="preserve"> </v>
      </c>
      <c r="Q1158" t="str">
        <f t="shared" si="318"/>
        <v xml:space="preserve"> </v>
      </c>
      <c r="R1158">
        <f t="shared" si="319"/>
        <v>0</v>
      </c>
      <c r="S1158" t="str">
        <f t="shared" si="320"/>
        <v xml:space="preserve"> </v>
      </c>
      <c r="T1158" t="str">
        <f t="shared" si="321"/>
        <v xml:space="preserve"> </v>
      </c>
      <c r="U1158" t="str">
        <f t="shared" si="322"/>
        <v xml:space="preserve"> </v>
      </c>
      <c r="V1158" t="str">
        <f t="shared" si="323"/>
        <v xml:space="preserve"> </v>
      </c>
      <c r="W1158" t="str">
        <f t="shared" si="324"/>
        <v xml:space="preserve"> </v>
      </c>
      <c r="X1158" t="str">
        <f t="shared" si="325"/>
        <v xml:space="preserve"> </v>
      </c>
    </row>
    <row r="1159" spans="1:24" x14ac:dyDescent="0.25">
      <c r="A1159">
        <v>10000</v>
      </c>
      <c r="B1159">
        <v>151</v>
      </c>
      <c r="C1159" t="s">
        <v>8336</v>
      </c>
      <c r="D1159" t="s">
        <v>8337</v>
      </c>
      <c r="E1159" t="s">
        <v>8221</v>
      </c>
      <c r="F1159">
        <f t="shared" si="309"/>
        <v>1.51</v>
      </c>
      <c r="H1159" t="str">
        <f t="shared" si="310"/>
        <v xml:space="preserve"> </v>
      </c>
      <c r="I1159">
        <f t="shared" si="311"/>
        <v>10000</v>
      </c>
      <c r="J1159" t="str">
        <f t="shared" si="312"/>
        <v xml:space="preserve"> </v>
      </c>
      <c r="K1159" t="str">
        <f t="shared" si="313"/>
        <v xml:space="preserve"> </v>
      </c>
      <c r="L1159" t="str">
        <f t="shared" si="314"/>
        <v xml:space="preserve"> </v>
      </c>
      <c r="M1159" t="str">
        <f t="shared" si="315"/>
        <v xml:space="preserve"> </v>
      </c>
      <c r="N1159" t="str">
        <f t="shared" si="316"/>
        <v xml:space="preserve"> </v>
      </c>
      <c r="O1159" t="str">
        <f t="shared" si="317"/>
        <v xml:space="preserve"> </v>
      </c>
      <c r="Q1159" t="str">
        <f t="shared" si="318"/>
        <v xml:space="preserve"> </v>
      </c>
      <c r="R1159">
        <f t="shared" si="319"/>
        <v>1.51</v>
      </c>
      <c r="S1159" t="str">
        <f t="shared" si="320"/>
        <v xml:space="preserve"> </v>
      </c>
      <c r="T1159" t="str">
        <f t="shared" si="321"/>
        <v xml:space="preserve"> </v>
      </c>
      <c r="U1159" t="str">
        <f t="shared" si="322"/>
        <v xml:space="preserve"> </v>
      </c>
      <c r="V1159" t="str">
        <f t="shared" si="323"/>
        <v xml:space="preserve"> </v>
      </c>
      <c r="W1159" t="str">
        <f t="shared" si="324"/>
        <v xml:space="preserve"> </v>
      </c>
      <c r="X1159" t="str">
        <f t="shared" si="325"/>
        <v xml:space="preserve"> </v>
      </c>
    </row>
    <row r="1160" spans="1:24" x14ac:dyDescent="0.25">
      <c r="A1160">
        <v>7500</v>
      </c>
      <c r="B1160">
        <v>35</v>
      </c>
      <c r="C1160" t="s">
        <v>8336</v>
      </c>
      <c r="D1160" t="s">
        <v>8337</v>
      </c>
      <c r="E1160" t="s">
        <v>8221</v>
      </c>
      <c r="F1160">
        <f t="shared" si="309"/>
        <v>0.46666666666666673</v>
      </c>
      <c r="H1160" t="str">
        <f t="shared" si="310"/>
        <v xml:space="preserve"> </v>
      </c>
      <c r="I1160">
        <f t="shared" si="311"/>
        <v>7500</v>
      </c>
      <c r="J1160" t="str">
        <f t="shared" si="312"/>
        <v xml:space="preserve"> </v>
      </c>
      <c r="K1160" t="str">
        <f t="shared" si="313"/>
        <v xml:space="preserve"> </v>
      </c>
      <c r="L1160" t="str">
        <f t="shared" si="314"/>
        <v xml:space="preserve"> </v>
      </c>
      <c r="M1160" t="str">
        <f t="shared" si="315"/>
        <v xml:space="preserve"> </v>
      </c>
      <c r="N1160" t="str">
        <f t="shared" si="316"/>
        <v xml:space="preserve"> </v>
      </c>
      <c r="O1160" t="str">
        <f t="shared" si="317"/>
        <v xml:space="preserve"> </v>
      </c>
      <c r="Q1160" t="str">
        <f t="shared" si="318"/>
        <v xml:space="preserve"> </v>
      </c>
      <c r="R1160">
        <f t="shared" si="319"/>
        <v>0.46666666666666673</v>
      </c>
      <c r="S1160" t="str">
        <f t="shared" si="320"/>
        <v xml:space="preserve"> </v>
      </c>
      <c r="T1160" t="str">
        <f t="shared" si="321"/>
        <v xml:space="preserve"> </v>
      </c>
      <c r="U1160" t="str">
        <f t="shared" si="322"/>
        <v xml:space="preserve"> </v>
      </c>
      <c r="V1160" t="str">
        <f t="shared" si="323"/>
        <v xml:space="preserve"> </v>
      </c>
      <c r="W1160" t="str">
        <f t="shared" si="324"/>
        <v xml:space="preserve"> </v>
      </c>
      <c r="X1160" t="str">
        <f t="shared" si="325"/>
        <v xml:space="preserve"> </v>
      </c>
    </row>
    <row r="1161" spans="1:24" x14ac:dyDescent="0.25">
      <c r="A1161">
        <v>6750</v>
      </c>
      <c r="B1161">
        <v>0</v>
      </c>
      <c r="C1161" t="s">
        <v>8336</v>
      </c>
      <c r="D1161" t="s">
        <v>8337</v>
      </c>
      <c r="E1161" t="s">
        <v>8221</v>
      </c>
      <c r="F1161">
        <f t="shared" si="309"/>
        <v>0</v>
      </c>
      <c r="H1161" t="str">
        <f t="shared" si="310"/>
        <v xml:space="preserve"> </v>
      </c>
      <c r="I1161">
        <f t="shared" si="311"/>
        <v>6750</v>
      </c>
      <c r="J1161" t="str">
        <f t="shared" si="312"/>
        <v xml:space="preserve"> </v>
      </c>
      <c r="K1161" t="str">
        <f t="shared" si="313"/>
        <v xml:space="preserve"> </v>
      </c>
      <c r="L1161" t="str">
        <f t="shared" si="314"/>
        <v xml:space="preserve"> </v>
      </c>
      <c r="M1161" t="str">
        <f t="shared" si="315"/>
        <v xml:space="preserve"> </v>
      </c>
      <c r="N1161" t="str">
        <f t="shared" si="316"/>
        <v xml:space="preserve"> </v>
      </c>
      <c r="O1161" t="str">
        <f t="shared" si="317"/>
        <v xml:space="preserve"> </v>
      </c>
      <c r="Q1161" t="str">
        <f t="shared" si="318"/>
        <v xml:space="preserve"> </v>
      </c>
      <c r="R1161">
        <f t="shared" si="319"/>
        <v>0</v>
      </c>
      <c r="S1161" t="str">
        <f t="shared" si="320"/>
        <v xml:space="preserve"> </v>
      </c>
      <c r="T1161" t="str">
        <f t="shared" si="321"/>
        <v xml:space="preserve"> </v>
      </c>
      <c r="U1161" t="str">
        <f t="shared" si="322"/>
        <v xml:space="preserve"> </v>
      </c>
      <c r="V1161" t="str">
        <f t="shared" si="323"/>
        <v xml:space="preserve"> </v>
      </c>
      <c r="W1161" t="str">
        <f t="shared" si="324"/>
        <v xml:space="preserve"> </v>
      </c>
      <c r="X1161" t="str">
        <f t="shared" si="325"/>
        <v xml:space="preserve"> </v>
      </c>
    </row>
    <row r="1162" spans="1:24" x14ac:dyDescent="0.25">
      <c r="A1162">
        <v>30000</v>
      </c>
      <c r="B1162">
        <v>1155</v>
      </c>
      <c r="C1162" t="s">
        <v>8336</v>
      </c>
      <c r="D1162" t="s">
        <v>8337</v>
      </c>
      <c r="E1162" t="s">
        <v>8221</v>
      </c>
      <c r="F1162">
        <f t="shared" si="309"/>
        <v>3.85</v>
      </c>
      <c r="H1162" t="str">
        <f t="shared" si="310"/>
        <v xml:space="preserve"> </v>
      </c>
      <c r="I1162">
        <f t="shared" si="311"/>
        <v>30000</v>
      </c>
      <c r="J1162" t="str">
        <f t="shared" si="312"/>
        <v xml:space="preserve"> </v>
      </c>
      <c r="K1162" t="str">
        <f t="shared" si="313"/>
        <v xml:space="preserve"> </v>
      </c>
      <c r="L1162" t="str">
        <f t="shared" si="314"/>
        <v xml:space="preserve"> </v>
      </c>
      <c r="M1162" t="str">
        <f t="shared" si="315"/>
        <v xml:space="preserve"> </v>
      </c>
      <c r="N1162" t="str">
        <f t="shared" si="316"/>
        <v xml:space="preserve"> </v>
      </c>
      <c r="O1162" t="str">
        <f t="shared" si="317"/>
        <v xml:space="preserve"> </v>
      </c>
      <c r="Q1162" t="str">
        <f t="shared" si="318"/>
        <v xml:space="preserve"> </v>
      </c>
      <c r="R1162">
        <f t="shared" si="319"/>
        <v>3.85</v>
      </c>
      <c r="S1162" t="str">
        <f t="shared" si="320"/>
        <v xml:space="preserve"> </v>
      </c>
      <c r="T1162" t="str">
        <f t="shared" si="321"/>
        <v xml:space="preserve"> </v>
      </c>
      <c r="U1162" t="str">
        <f t="shared" si="322"/>
        <v xml:space="preserve"> </v>
      </c>
      <c r="V1162" t="str">
        <f t="shared" si="323"/>
        <v xml:space="preserve"> </v>
      </c>
      <c r="W1162" t="str">
        <f t="shared" si="324"/>
        <v xml:space="preserve"> </v>
      </c>
      <c r="X1162" t="str">
        <f t="shared" si="325"/>
        <v xml:space="preserve"> </v>
      </c>
    </row>
    <row r="1163" spans="1:24" x14ac:dyDescent="0.25">
      <c r="A1163">
        <v>18000</v>
      </c>
      <c r="B1163">
        <v>0</v>
      </c>
      <c r="C1163" t="s">
        <v>8336</v>
      </c>
      <c r="D1163" t="s">
        <v>8337</v>
      </c>
      <c r="E1163" t="s">
        <v>8221</v>
      </c>
      <c r="F1163">
        <f t="shared" si="309"/>
        <v>0</v>
      </c>
      <c r="H1163" t="str">
        <f t="shared" si="310"/>
        <v xml:space="preserve"> </v>
      </c>
      <c r="I1163">
        <f t="shared" si="311"/>
        <v>18000</v>
      </c>
      <c r="J1163" t="str">
        <f t="shared" si="312"/>
        <v xml:space="preserve"> </v>
      </c>
      <c r="K1163" t="str">
        <f t="shared" si="313"/>
        <v xml:space="preserve"> </v>
      </c>
      <c r="L1163" t="str">
        <f t="shared" si="314"/>
        <v xml:space="preserve"> </v>
      </c>
      <c r="M1163" t="str">
        <f t="shared" si="315"/>
        <v xml:space="preserve"> </v>
      </c>
      <c r="N1163" t="str">
        <f t="shared" si="316"/>
        <v xml:space="preserve"> </v>
      </c>
      <c r="O1163" t="str">
        <f t="shared" si="317"/>
        <v xml:space="preserve"> </v>
      </c>
      <c r="Q1163" t="str">
        <f t="shared" si="318"/>
        <v xml:space="preserve"> </v>
      </c>
      <c r="R1163">
        <f t="shared" si="319"/>
        <v>0</v>
      </c>
      <c r="S1163" t="str">
        <f t="shared" si="320"/>
        <v xml:space="preserve"> </v>
      </c>
      <c r="T1163" t="str">
        <f t="shared" si="321"/>
        <v xml:space="preserve"> </v>
      </c>
      <c r="U1163" t="str">
        <f t="shared" si="322"/>
        <v xml:space="preserve"> </v>
      </c>
      <c r="V1163" t="str">
        <f t="shared" si="323"/>
        <v xml:space="preserve"> </v>
      </c>
      <c r="W1163" t="str">
        <f t="shared" si="324"/>
        <v xml:space="preserve"> </v>
      </c>
      <c r="X1163" t="str">
        <f t="shared" si="325"/>
        <v xml:space="preserve"> </v>
      </c>
    </row>
    <row r="1164" spans="1:24" x14ac:dyDescent="0.25">
      <c r="A1164">
        <v>60000</v>
      </c>
      <c r="B1164">
        <v>35</v>
      </c>
      <c r="C1164" t="s">
        <v>8336</v>
      </c>
      <c r="D1164" t="s">
        <v>8337</v>
      </c>
      <c r="E1164" t="s">
        <v>8221</v>
      </c>
      <c r="F1164">
        <f t="shared" si="309"/>
        <v>5.8333333333333341E-2</v>
      </c>
      <c r="H1164" t="str">
        <f t="shared" si="310"/>
        <v xml:space="preserve"> </v>
      </c>
      <c r="I1164">
        <f t="shared" si="311"/>
        <v>60000</v>
      </c>
      <c r="J1164" t="str">
        <f t="shared" si="312"/>
        <v xml:space="preserve"> </v>
      </c>
      <c r="K1164" t="str">
        <f t="shared" si="313"/>
        <v xml:space="preserve"> </v>
      </c>
      <c r="L1164" t="str">
        <f t="shared" si="314"/>
        <v xml:space="preserve"> </v>
      </c>
      <c r="M1164" t="str">
        <f t="shared" si="315"/>
        <v xml:space="preserve"> </v>
      </c>
      <c r="N1164" t="str">
        <f t="shared" si="316"/>
        <v xml:space="preserve"> </v>
      </c>
      <c r="O1164" t="str">
        <f t="shared" si="317"/>
        <v xml:space="preserve"> </v>
      </c>
      <c r="Q1164" t="str">
        <f t="shared" si="318"/>
        <v xml:space="preserve"> </v>
      </c>
      <c r="R1164">
        <f t="shared" si="319"/>
        <v>5.8333333333333341E-2</v>
      </c>
      <c r="S1164" t="str">
        <f t="shared" si="320"/>
        <v xml:space="preserve"> </v>
      </c>
      <c r="T1164" t="str">
        <f t="shared" si="321"/>
        <v xml:space="preserve"> </v>
      </c>
      <c r="U1164" t="str">
        <f t="shared" si="322"/>
        <v xml:space="preserve"> </v>
      </c>
      <c r="V1164" t="str">
        <f t="shared" si="323"/>
        <v xml:space="preserve"> </v>
      </c>
      <c r="W1164" t="str">
        <f t="shared" si="324"/>
        <v xml:space="preserve"> </v>
      </c>
      <c r="X1164" t="str">
        <f t="shared" si="325"/>
        <v xml:space="preserve"> </v>
      </c>
    </row>
    <row r="1165" spans="1:24" x14ac:dyDescent="0.25">
      <c r="A1165">
        <v>5200</v>
      </c>
      <c r="B1165">
        <v>0</v>
      </c>
      <c r="C1165" t="s">
        <v>8336</v>
      </c>
      <c r="D1165" t="s">
        <v>8337</v>
      </c>
      <c r="E1165" t="s">
        <v>8221</v>
      </c>
      <c r="F1165">
        <f t="shared" si="309"/>
        <v>0</v>
      </c>
      <c r="H1165" t="str">
        <f t="shared" si="310"/>
        <v xml:space="preserve"> </v>
      </c>
      <c r="I1165">
        <f t="shared" si="311"/>
        <v>5200</v>
      </c>
      <c r="J1165" t="str">
        <f t="shared" si="312"/>
        <v xml:space="preserve"> </v>
      </c>
      <c r="K1165" t="str">
        <f t="shared" si="313"/>
        <v xml:space="preserve"> </v>
      </c>
      <c r="L1165" t="str">
        <f t="shared" si="314"/>
        <v xml:space="preserve"> </v>
      </c>
      <c r="M1165" t="str">
        <f t="shared" si="315"/>
        <v xml:space="preserve"> </v>
      </c>
      <c r="N1165" t="str">
        <f t="shared" si="316"/>
        <v xml:space="preserve"> </v>
      </c>
      <c r="O1165" t="str">
        <f t="shared" si="317"/>
        <v xml:space="preserve"> </v>
      </c>
      <c r="Q1165" t="str">
        <f t="shared" si="318"/>
        <v xml:space="preserve"> </v>
      </c>
      <c r="R1165">
        <f t="shared" si="319"/>
        <v>0</v>
      </c>
      <c r="S1165" t="str">
        <f t="shared" si="320"/>
        <v xml:space="preserve"> </v>
      </c>
      <c r="T1165" t="str">
        <f t="shared" si="321"/>
        <v xml:space="preserve"> </v>
      </c>
      <c r="U1165" t="str">
        <f t="shared" si="322"/>
        <v xml:space="preserve"> </v>
      </c>
      <c r="V1165" t="str">
        <f t="shared" si="323"/>
        <v xml:space="preserve"> </v>
      </c>
      <c r="W1165" t="str">
        <f t="shared" si="324"/>
        <v xml:space="preserve"> </v>
      </c>
      <c r="X1165" t="str">
        <f t="shared" si="325"/>
        <v xml:space="preserve"> </v>
      </c>
    </row>
    <row r="1166" spans="1:24" x14ac:dyDescent="0.25">
      <c r="A1166">
        <v>10000</v>
      </c>
      <c r="B1166">
        <v>0</v>
      </c>
      <c r="C1166" t="s">
        <v>8336</v>
      </c>
      <c r="D1166" t="s">
        <v>8337</v>
      </c>
      <c r="E1166" t="s">
        <v>8221</v>
      </c>
      <c r="F1166">
        <f t="shared" si="309"/>
        <v>0</v>
      </c>
      <c r="H1166" t="str">
        <f t="shared" si="310"/>
        <v xml:space="preserve"> </v>
      </c>
      <c r="I1166">
        <f t="shared" si="311"/>
        <v>10000</v>
      </c>
      <c r="J1166" t="str">
        <f t="shared" si="312"/>
        <v xml:space="preserve"> </v>
      </c>
      <c r="K1166" t="str">
        <f t="shared" si="313"/>
        <v xml:space="preserve"> </v>
      </c>
      <c r="L1166" t="str">
        <f t="shared" si="314"/>
        <v xml:space="preserve"> </v>
      </c>
      <c r="M1166" t="str">
        <f t="shared" si="315"/>
        <v xml:space="preserve"> </v>
      </c>
      <c r="N1166" t="str">
        <f t="shared" si="316"/>
        <v xml:space="preserve"> </v>
      </c>
      <c r="O1166" t="str">
        <f t="shared" si="317"/>
        <v xml:space="preserve"> </v>
      </c>
      <c r="Q1166" t="str">
        <f t="shared" si="318"/>
        <v xml:space="preserve"> </v>
      </c>
      <c r="R1166">
        <f t="shared" si="319"/>
        <v>0</v>
      </c>
      <c r="S1166" t="str">
        <f t="shared" si="320"/>
        <v xml:space="preserve"> </v>
      </c>
      <c r="T1166" t="str">
        <f t="shared" si="321"/>
        <v xml:space="preserve"> </v>
      </c>
      <c r="U1166" t="str">
        <f t="shared" si="322"/>
        <v xml:space="preserve"> </v>
      </c>
      <c r="V1166" t="str">
        <f t="shared" si="323"/>
        <v xml:space="preserve"> </v>
      </c>
      <c r="W1166" t="str">
        <f t="shared" si="324"/>
        <v xml:space="preserve"> </v>
      </c>
      <c r="X1166" t="str">
        <f t="shared" si="325"/>
        <v xml:space="preserve"> </v>
      </c>
    </row>
    <row r="1167" spans="1:24" x14ac:dyDescent="0.25">
      <c r="A1167">
        <v>10000</v>
      </c>
      <c r="B1167">
        <v>2070.5</v>
      </c>
      <c r="C1167" t="s">
        <v>8336</v>
      </c>
      <c r="D1167" t="s">
        <v>8337</v>
      </c>
      <c r="E1167" t="s">
        <v>8221</v>
      </c>
      <c r="F1167">
        <f t="shared" si="309"/>
        <v>20.705000000000002</v>
      </c>
      <c r="H1167" t="str">
        <f t="shared" si="310"/>
        <v xml:space="preserve"> </v>
      </c>
      <c r="I1167">
        <f t="shared" si="311"/>
        <v>10000</v>
      </c>
      <c r="J1167" t="str">
        <f t="shared" si="312"/>
        <v xml:space="preserve"> </v>
      </c>
      <c r="K1167" t="str">
        <f t="shared" si="313"/>
        <v xml:space="preserve"> </v>
      </c>
      <c r="L1167" t="str">
        <f t="shared" si="314"/>
        <v xml:space="preserve"> </v>
      </c>
      <c r="M1167" t="str">
        <f t="shared" si="315"/>
        <v xml:space="preserve"> </v>
      </c>
      <c r="N1167" t="str">
        <f t="shared" si="316"/>
        <v xml:space="preserve"> </v>
      </c>
      <c r="O1167" t="str">
        <f t="shared" si="317"/>
        <v xml:space="preserve"> </v>
      </c>
      <c r="Q1167" t="str">
        <f t="shared" si="318"/>
        <v xml:space="preserve"> </v>
      </c>
      <c r="R1167">
        <f t="shared" si="319"/>
        <v>20.705000000000002</v>
      </c>
      <c r="S1167" t="str">
        <f t="shared" si="320"/>
        <v xml:space="preserve"> </v>
      </c>
      <c r="T1167" t="str">
        <f t="shared" si="321"/>
        <v xml:space="preserve"> </v>
      </c>
      <c r="U1167" t="str">
        <f t="shared" si="322"/>
        <v xml:space="preserve"> </v>
      </c>
      <c r="V1167" t="str">
        <f t="shared" si="323"/>
        <v xml:space="preserve"> </v>
      </c>
      <c r="W1167" t="str">
        <f t="shared" si="324"/>
        <v xml:space="preserve"> </v>
      </c>
      <c r="X1167" t="str">
        <f t="shared" si="325"/>
        <v xml:space="preserve"> </v>
      </c>
    </row>
    <row r="1168" spans="1:24" x14ac:dyDescent="0.25">
      <c r="A1168">
        <v>15000</v>
      </c>
      <c r="B1168">
        <v>2871</v>
      </c>
      <c r="C1168" t="s">
        <v>8336</v>
      </c>
      <c r="D1168" t="s">
        <v>8337</v>
      </c>
      <c r="E1168" t="s">
        <v>8221</v>
      </c>
      <c r="F1168">
        <f t="shared" si="309"/>
        <v>19.139999999999997</v>
      </c>
      <c r="H1168" t="str">
        <f t="shared" si="310"/>
        <v xml:space="preserve"> </v>
      </c>
      <c r="I1168">
        <f t="shared" si="311"/>
        <v>15000</v>
      </c>
      <c r="J1168" t="str">
        <f t="shared" si="312"/>
        <v xml:space="preserve"> </v>
      </c>
      <c r="K1168" t="str">
        <f t="shared" si="313"/>
        <v xml:space="preserve"> </v>
      </c>
      <c r="L1168" t="str">
        <f t="shared" si="314"/>
        <v xml:space="preserve"> </v>
      </c>
      <c r="M1168" t="str">
        <f t="shared" si="315"/>
        <v xml:space="preserve"> </v>
      </c>
      <c r="N1168" t="str">
        <f t="shared" si="316"/>
        <v xml:space="preserve"> </v>
      </c>
      <c r="O1168" t="str">
        <f t="shared" si="317"/>
        <v xml:space="preserve"> </v>
      </c>
      <c r="Q1168" t="str">
        <f t="shared" si="318"/>
        <v xml:space="preserve"> </v>
      </c>
      <c r="R1168">
        <f t="shared" si="319"/>
        <v>19.139999999999997</v>
      </c>
      <c r="S1168" t="str">
        <f t="shared" si="320"/>
        <v xml:space="preserve"> </v>
      </c>
      <c r="T1168" t="str">
        <f t="shared" si="321"/>
        <v xml:space="preserve"> </v>
      </c>
      <c r="U1168" t="str">
        <f t="shared" si="322"/>
        <v xml:space="preserve"> </v>
      </c>
      <c r="V1168" t="str">
        <f t="shared" si="323"/>
        <v xml:space="preserve"> </v>
      </c>
      <c r="W1168" t="str">
        <f t="shared" si="324"/>
        <v xml:space="preserve"> </v>
      </c>
      <c r="X1168" t="str">
        <f t="shared" si="325"/>
        <v xml:space="preserve"> </v>
      </c>
    </row>
    <row r="1169" spans="1:24" x14ac:dyDescent="0.25">
      <c r="A1169">
        <v>60000</v>
      </c>
      <c r="B1169">
        <v>979</v>
      </c>
      <c r="C1169" t="s">
        <v>8336</v>
      </c>
      <c r="D1169" t="s">
        <v>8337</v>
      </c>
      <c r="E1169" t="s">
        <v>8221</v>
      </c>
      <c r="F1169">
        <f t="shared" si="309"/>
        <v>1.6316666666666666</v>
      </c>
      <c r="H1169" t="str">
        <f t="shared" si="310"/>
        <v xml:space="preserve"> </v>
      </c>
      <c r="I1169">
        <f t="shared" si="311"/>
        <v>60000</v>
      </c>
      <c r="J1169" t="str">
        <f t="shared" si="312"/>
        <v xml:space="preserve"> </v>
      </c>
      <c r="K1169" t="str">
        <f t="shared" si="313"/>
        <v xml:space="preserve"> </v>
      </c>
      <c r="L1169" t="str">
        <f t="shared" si="314"/>
        <v xml:space="preserve"> </v>
      </c>
      <c r="M1169" t="str">
        <f t="shared" si="315"/>
        <v xml:space="preserve"> </v>
      </c>
      <c r="N1169" t="str">
        <f t="shared" si="316"/>
        <v xml:space="preserve"> </v>
      </c>
      <c r="O1169" t="str">
        <f t="shared" si="317"/>
        <v xml:space="preserve"> </v>
      </c>
      <c r="Q1169" t="str">
        <f t="shared" si="318"/>
        <v xml:space="preserve"> </v>
      </c>
      <c r="R1169">
        <f t="shared" si="319"/>
        <v>1.6316666666666666</v>
      </c>
      <c r="S1169" t="str">
        <f t="shared" si="320"/>
        <v xml:space="preserve"> </v>
      </c>
      <c r="T1169" t="str">
        <f t="shared" si="321"/>
        <v xml:space="preserve"> </v>
      </c>
      <c r="U1169" t="str">
        <f t="shared" si="322"/>
        <v xml:space="preserve"> </v>
      </c>
      <c r="V1169" t="str">
        <f t="shared" si="323"/>
        <v xml:space="preserve"> </v>
      </c>
      <c r="W1169" t="str">
        <f t="shared" si="324"/>
        <v xml:space="preserve"> </v>
      </c>
      <c r="X1169" t="str">
        <f t="shared" si="325"/>
        <v xml:space="preserve"> </v>
      </c>
    </row>
    <row r="1170" spans="1:24" x14ac:dyDescent="0.25">
      <c r="A1170">
        <v>18000</v>
      </c>
      <c r="B1170">
        <v>1020</v>
      </c>
      <c r="C1170" t="s">
        <v>8336</v>
      </c>
      <c r="D1170" t="s">
        <v>8337</v>
      </c>
      <c r="E1170" t="s">
        <v>8221</v>
      </c>
      <c r="F1170">
        <f t="shared" si="309"/>
        <v>5.6666666666666661</v>
      </c>
      <c r="H1170" t="str">
        <f t="shared" si="310"/>
        <v xml:space="preserve"> </v>
      </c>
      <c r="I1170">
        <f t="shared" si="311"/>
        <v>18000</v>
      </c>
      <c r="J1170" t="str">
        <f t="shared" si="312"/>
        <v xml:space="preserve"> </v>
      </c>
      <c r="K1170" t="str">
        <f t="shared" si="313"/>
        <v xml:space="preserve"> </v>
      </c>
      <c r="L1170" t="str">
        <f t="shared" si="314"/>
        <v xml:space="preserve"> </v>
      </c>
      <c r="M1170" t="str">
        <f t="shared" si="315"/>
        <v xml:space="preserve"> </v>
      </c>
      <c r="N1170" t="str">
        <f t="shared" si="316"/>
        <v xml:space="preserve"> </v>
      </c>
      <c r="O1170" t="str">
        <f t="shared" si="317"/>
        <v xml:space="preserve"> </v>
      </c>
      <c r="Q1170" t="str">
        <f t="shared" si="318"/>
        <v xml:space="preserve"> </v>
      </c>
      <c r="R1170">
        <f t="shared" si="319"/>
        <v>5.6666666666666661</v>
      </c>
      <c r="S1170" t="str">
        <f t="shared" si="320"/>
        <v xml:space="preserve"> </v>
      </c>
      <c r="T1170" t="str">
        <f t="shared" si="321"/>
        <v xml:space="preserve"> </v>
      </c>
      <c r="U1170" t="str">
        <f t="shared" si="322"/>
        <v xml:space="preserve"> </v>
      </c>
      <c r="V1170" t="str">
        <f t="shared" si="323"/>
        <v xml:space="preserve"> </v>
      </c>
      <c r="W1170" t="str">
        <f t="shared" si="324"/>
        <v xml:space="preserve"> </v>
      </c>
      <c r="X1170" t="str">
        <f t="shared" si="325"/>
        <v xml:space="preserve"> </v>
      </c>
    </row>
    <row r="1171" spans="1:24" x14ac:dyDescent="0.25">
      <c r="A1171">
        <v>10000</v>
      </c>
      <c r="B1171">
        <v>17</v>
      </c>
      <c r="C1171" t="s">
        <v>8336</v>
      </c>
      <c r="D1171" t="s">
        <v>8337</v>
      </c>
      <c r="E1171" t="s">
        <v>8221</v>
      </c>
      <c r="F1171">
        <f t="shared" si="309"/>
        <v>0.16999999999999998</v>
      </c>
      <c r="H1171" t="str">
        <f t="shared" si="310"/>
        <v xml:space="preserve"> </v>
      </c>
      <c r="I1171">
        <f t="shared" si="311"/>
        <v>10000</v>
      </c>
      <c r="J1171" t="str">
        <f t="shared" si="312"/>
        <v xml:space="preserve"> </v>
      </c>
      <c r="K1171" t="str">
        <f t="shared" si="313"/>
        <v xml:space="preserve"> </v>
      </c>
      <c r="L1171" t="str">
        <f t="shared" si="314"/>
        <v xml:space="preserve"> </v>
      </c>
      <c r="M1171" t="str">
        <f t="shared" si="315"/>
        <v xml:space="preserve"> </v>
      </c>
      <c r="N1171" t="str">
        <f t="shared" si="316"/>
        <v xml:space="preserve"> </v>
      </c>
      <c r="O1171" t="str">
        <f t="shared" si="317"/>
        <v xml:space="preserve"> </v>
      </c>
      <c r="Q1171" t="str">
        <f t="shared" si="318"/>
        <v xml:space="preserve"> </v>
      </c>
      <c r="R1171">
        <f t="shared" si="319"/>
        <v>0.16999999999999998</v>
      </c>
      <c r="S1171" t="str">
        <f t="shared" si="320"/>
        <v xml:space="preserve"> </v>
      </c>
      <c r="T1171" t="str">
        <f t="shared" si="321"/>
        <v xml:space="preserve"> </v>
      </c>
      <c r="U1171" t="str">
        <f t="shared" si="322"/>
        <v xml:space="preserve"> </v>
      </c>
      <c r="V1171" t="str">
        <f t="shared" si="323"/>
        <v xml:space="preserve"> </v>
      </c>
      <c r="W1171" t="str">
        <f t="shared" si="324"/>
        <v xml:space="preserve"> </v>
      </c>
      <c r="X1171" t="str">
        <f t="shared" si="325"/>
        <v xml:space="preserve"> </v>
      </c>
    </row>
    <row r="1172" spans="1:24" x14ac:dyDescent="0.25">
      <c r="A1172">
        <v>25000</v>
      </c>
      <c r="B1172">
        <v>100</v>
      </c>
      <c r="C1172" t="s">
        <v>8336</v>
      </c>
      <c r="D1172" t="s">
        <v>8337</v>
      </c>
      <c r="E1172" t="s">
        <v>8221</v>
      </c>
      <c r="F1172">
        <f t="shared" si="309"/>
        <v>0.4</v>
      </c>
      <c r="H1172" t="str">
        <f t="shared" si="310"/>
        <v xml:space="preserve"> </v>
      </c>
      <c r="I1172">
        <f t="shared" si="311"/>
        <v>25000</v>
      </c>
      <c r="J1172" t="str">
        <f t="shared" si="312"/>
        <v xml:space="preserve"> </v>
      </c>
      <c r="K1172" t="str">
        <f t="shared" si="313"/>
        <v xml:space="preserve"> </v>
      </c>
      <c r="L1172" t="str">
        <f t="shared" si="314"/>
        <v xml:space="preserve"> </v>
      </c>
      <c r="M1172" t="str">
        <f t="shared" si="315"/>
        <v xml:space="preserve"> </v>
      </c>
      <c r="N1172" t="str">
        <f t="shared" si="316"/>
        <v xml:space="preserve"> </v>
      </c>
      <c r="O1172" t="str">
        <f t="shared" si="317"/>
        <v xml:space="preserve"> </v>
      </c>
      <c r="Q1172" t="str">
        <f t="shared" si="318"/>
        <v xml:space="preserve"> </v>
      </c>
      <c r="R1172">
        <f t="shared" si="319"/>
        <v>0.4</v>
      </c>
      <c r="S1172" t="str">
        <f t="shared" si="320"/>
        <v xml:space="preserve"> </v>
      </c>
      <c r="T1172" t="str">
        <f t="shared" si="321"/>
        <v xml:space="preserve"> </v>
      </c>
      <c r="U1172" t="str">
        <f t="shared" si="322"/>
        <v xml:space="preserve"> </v>
      </c>
      <c r="V1172" t="str">
        <f t="shared" si="323"/>
        <v xml:space="preserve"> </v>
      </c>
      <c r="W1172" t="str">
        <f t="shared" si="324"/>
        <v xml:space="preserve"> </v>
      </c>
      <c r="X1172" t="str">
        <f t="shared" si="325"/>
        <v xml:space="preserve"> </v>
      </c>
    </row>
    <row r="1173" spans="1:24" x14ac:dyDescent="0.25">
      <c r="A1173">
        <v>25000</v>
      </c>
      <c r="B1173">
        <v>25</v>
      </c>
      <c r="C1173" t="s">
        <v>8336</v>
      </c>
      <c r="D1173" t="s">
        <v>8337</v>
      </c>
      <c r="E1173" t="s">
        <v>8221</v>
      </c>
      <c r="F1173">
        <f t="shared" si="309"/>
        <v>0.1</v>
      </c>
      <c r="H1173" t="str">
        <f t="shared" si="310"/>
        <v xml:space="preserve"> </v>
      </c>
      <c r="I1173">
        <f t="shared" si="311"/>
        <v>25000</v>
      </c>
      <c r="J1173" t="str">
        <f t="shared" si="312"/>
        <v xml:space="preserve"> </v>
      </c>
      <c r="K1173" t="str">
        <f t="shared" si="313"/>
        <v xml:space="preserve"> </v>
      </c>
      <c r="L1173" t="str">
        <f t="shared" si="314"/>
        <v xml:space="preserve"> </v>
      </c>
      <c r="M1173" t="str">
        <f t="shared" si="315"/>
        <v xml:space="preserve"> </v>
      </c>
      <c r="N1173" t="str">
        <f t="shared" si="316"/>
        <v xml:space="preserve"> </v>
      </c>
      <c r="O1173" t="str">
        <f t="shared" si="317"/>
        <v xml:space="preserve"> </v>
      </c>
      <c r="Q1173" t="str">
        <f t="shared" si="318"/>
        <v xml:space="preserve"> </v>
      </c>
      <c r="R1173">
        <f t="shared" si="319"/>
        <v>0.1</v>
      </c>
      <c r="S1173" t="str">
        <f t="shared" si="320"/>
        <v xml:space="preserve"> </v>
      </c>
      <c r="T1173" t="str">
        <f t="shared" si="321"/>
        <v xml:space="preserve"> </v>
      </c>
      <c r="U1173" t="str">
        <f t="shared" si="322"/>
        <v xml:space="preserve"> </v>
      </c>
      <c r="V1173" t="str">
        <f t="shared" si="323"/>
        <v xml:space="preserve"> </v>
      </c>
      <c r="W1173" t="str">
        <f t="shared" si="324"/>
        <v xml:space="preserve"> </v>
      </c>
      <c r="X1173" t="str">
        <f t="shared" si="325"/>
        <v xml:space="preserve"> </v>
      </c>
    </row>
    <row r="1174" spans="1:24" x14ac:dyDescent="0.25">
      <c r="A1174">
        <v>9000</v>
      </c>
      <c r="B1174">
        <v>0</v>
      </c>
      <c r="C1174" t="s">
        <v>8336</v>
      </c>
      <c r="D1174" t="s">
        <v>8337</v>
      </c>
      <c r="E1174" t="s">
        <v>8221</v>
      </c>
      <c r="F1174">
        <f t="shared" si="309"/>
        <v>0</v>
      </c>
      <c r="H1174" t="str">
        <f t="shared" si="310"/>
        <v xml:space="preserve"> </v>
      </c>
      <c r="I1174">
        <f t="shared" si="311"/>
        <v>9000</v>
      </c>
      <c r="J1174" t="str">
        <f t="shared" si="312"/>
        <v xml:space="preserve"> </v>
      </c>
      <c r="K1174" t="str">
        <f t="shared" si="313"/>
        <v xml:space="preserve"> </v>
      </c>
      <c r="L1174" t="str">
        <f t="shared" si="314"/>
        <v xml:space="preserve"> </v>
      </c>
      <c r="M1174" t="str">
        <f t="shared" si="315"/>
        <v xml:space="preserve"> </v>
      </c>
      <c r="N1174" t="str">
        <f t="shared" si="316"/>
        <v xml:space="preserve"> </v>
      </c>
      <c r="O1174" t="str">
        <f t="shared" si="317"/>
        <v xml:space="preserve"> </v>
      </c>
      <c r="Q1174" t="str">
        <f t="shared" si="318"/>
        <v xml:space="preserve"> </v>
      </c>
      <c r="R1174">
        <f t="shared" si="319"/>
        <v>0</v>
      </c>
      <c r="S1174" t="str">
        <f t="shared" si="320"/>
        <v xml:space="preserve"> </v>
      </c>
      <c r="T1174" t="str">
        <f t="shared" si="321"/>
        <v xml:space="preserve"> </v>
      </c>
      <c r="U1174" t="str">
        <f t="shared" si="322"/>
        <v xml:space="preserve"> </v>
      </c>
      <c r="V1174" t="str">
        <f t="shared" si="323"/>
        <v xml:space="preserve"> </v>
      </c>
      <c r="W1174" t="str">
        <f t="shared" si="324"/>
        <v xml:space="preserve"> </v>
      </c>
      <c r="X1174" t="str">
        <f t="shared" si="325"/>
        <v xml:space="preserve"> </v>
      </c>
    </row>
    <row r="1175" spans="1:24" x14ac:dyDescent="0.25">
      <c r="A1175">
        <v>125000</v>
      </c>
      <c r="B1175">
        <v>30</v>
      </c>
      <c r="C1175" t="s">
        <v>8336</v>
      </c>
      <c r="D1175" t="s">
        <v>8337</v>
      </c>
      <c r="E1175" t="s">
        <v>8221</v>
      </c>
      <c r="F1175">
        <f t="shared" si="309"/>
        <v>2.4E-2</v>
      </c>
      <c r="H1175" t="str">
        <f t="shared" si="310"/>
        <v xml:space="preserve"> </v>
      </c>
      <c r="I1175">
        <f t="shared" si="311"/>
        <v>125000</v>
      </c>
      <c r="J1175" t="str">
        <f t="shared" si="312"/>
        <v xml:space="preserve"> </v>
      </c>
      <c r="K1175" t="str">
        <f t="shared" si="313"/>
        <v xml:space="preserve"> </v>
      </c>
      <c r="L1175" t="str">
        <f t="shared" si="314"/>
        <v xml:space="preserve"> </v>
      </c>
      <c r="M1175" t="str">
        <f t="shared" si="315"/>
        <v xml:space="preserve"> </v>
      </c>
      <c r="N1175" t="str">
        <f t="shared" si="316"/>
        <v xml:space="preserve"> </v>
      </c>
      <c r="O1175" t="str">
        <f t="shared" si="317"/>
        <v xml:space="preserve"> </v>
      </c>
      <c r="Q1175" t="str">
        <f t="shared" si="318"/>
        <v xml:space="preserve"> </v>
      </c>
      <c r="R1175">
        <f t="shared" si="319"/>
        <v>2.4E-2</v>
      </c>
      <c r="S1175" t="str">
        <f t="shared" si="320"/>
        <v xml:space="preserve"> </v>
      </c>
      <c r="T1175" t="str">
        <f t="shared" si="321"/>
        <v xml:space="preserve"> </v>
      </c>
      <c r="U1175" t="str">
        <f t="shared" si="322"/>
        <v xml:space="preserve"> </v>
      </c>
      <c r="V1175" t="str">
        <f t="shared" si="323"/>
        <v xml:space="preserve"> </v>
      </c>
      <c r="W1175" t="str">
        <f t="shared" si="324"/>
        <v xml:space="preserve"> </v>
      </c>
      <c r="X1175" t="str">
        <f t="shared" si="325"/>
        <v xml:space="preserve"> </v>
      </c>
    </row>
    <row r="1176" spans="1:24" x14ac:dyDescent="0.25">
      <c r="A1176">
        <v>15000</v>
      </c>
      <c r="B1176">
        <v>886</v>
      </c>
      <c r="C1176" t="s">
        <v>8336</v>
      </c>
      <c r="D1176" t="s">
        <v>8337</v>
      </c>
      <c r="E1176" t="s">
        <v>8221</v>
      </c>
      <c r="F1176">
        <f t="shared" si="309"/>
        <v>5.9066666666666672</v>
      </c>
      <c r="H1176" t="str">
        <f t="shared" si="310"/>
        <v xml:space="preserve"> </v>
      </c>
      <c r="I1176">
        <f t="shared" si="311"/>
        <v>15000</v>
      </c>
      <c r="J1176" t="str">
        <f t="shared" si="312"/>
        <v xml:space="preserve"> </v>
      </c>
      <c r="K1176" t="str">
        <f t="shared" si="313"/>
        <v xml:space="preserve"> </v>
      </c>
      <c r="L1176" t="str">
        <f t="shared" si="314"/>
        <v xml:space="preserve"> </v>
      </c>
      <c r="M1176" t="str">
        <f t="shared" si="315"/>
        <v xml:space="preserve"> </v>
      </c>
      <c r="N1176" t="str">
        <f t="shared" si="316"/>
        <v xml:space="preserve"> </v>
      </c>
      <c r="O1176" t="str">
        <f t="shared" si="317"/>
        <v xml:space="preserve"> </v>
      </c>
      <c r="Q1176" t="str">
        <f t="shared" si="318"/>
        <v xml:space="preserve"> </v>
      </c>
      <c r="R1176">
        <f t="shared" si="319"/>
        <v>5.9066666666666672</v>
      </c>
      <c r="S1176" t="str">
        <f t="shared" si="320"/>
        <v xml:space="preserve"> </v>
      </c>
      <c r="T1176" t="str">
        <f t="shared" si="321"/>
        <v xml:space="preserve"> </v>
      </c>
      <c r="U1176" t="str">
        <f t="shared" si="322"/>
        <v xml:space="preserve"> </v>
      </c>
      <c r="V1176" t="str">
        <f t="shared" si="323"/>
        <v xml:space="preserve"> </v>
      </c>
      <c r="W1176" t="str">
        <f t="shared" si="324"/>
        <v xml:space="preserve"> </v>
      </c>
      <c r="X1176" t="str">
        <f t="shared" si="325"/>
        <v xml:space="preserve"> </v>
      </c>
    </row>
    <row r="1177" spans="1:24" x14ac:dyDescent="0.25">
      <c r="A1177">
        <v>20000</v>
      </c>
      <c r="B1177">
        <v>585</v>
      </c>
      <c r="C1177" t="s">
        <v>8336</v>
      </c>
      <c r="D1177" t="s">
        <v>8337</v>
      </c>
      <c r="E1177" t="s">
        <v>8221</v>
      </c>
      <c r="F1177">
        <f t="shared" si="309"/>
        <v>2.9250000000000003</v>
      </c>
      <c r="H1177" t="str">
        <f t="shared" si="310"/>
        <v xml:space="preserve"> </v>
      </c>
      <c r="I1177">
        <f t="shared" si="311"/>
        <v>20000</v>
      </c>
      <c r="J1177" t="str">
        <f t="shared" si="312"/>
        <v xml:space="preserve"> </v>
      </c>
      <c r="K1177" t="str">
        <f t="shared" si="313"/>
        <v xml:space="preserve"> </v>
      </c>
      <c r="L1177" t="str">
        <f t="shared" si="314"/>
        <v xml:space="preserve"> </v>
      </c>
      <c r="M1177" t="str">
        <f t="shared" si="315"/>
        <v xml:space="preserve"> </v>
      </c>
      <c r="N1177" t="str">
        <f t="shared" si="316"/>
        <v xml:space="preserve"> </v>
      </c>
      <c r="O1177" t="str">
        <f t="shared" si="317"/>
        <v xml:space="preserve"> </v>
      </c>
      <c r="Q1177" t="str">
        <f t="shared" si="318"/>
        <v xml:space="preserve"> </v>
      </c>
      <c r="R1177">
        <f t="shared" si="319"/>
        <v>2.9250000000000003</v>
      </c>
      <c r="S1177" t="str">
        <f t="shared" si="320"/>
        <v xml:space="preserve"> </v>
      </c>
      <c r="T1177" t="str">
        <f t="shared" si="321"/>
        <v xml:space="preserve"> </v>
      </c>
      <c r="U1177" t="str">
        <f t="shared" si="322"/>
        <v xml:space="preserve"> </v>
      </c>
      <c r="V1177" t="str">
        <f t="shared" si="323"/>
        <v xml:space="preserve"> </v>
      </c>
      <c r="W1177" t="str">
        <f t="shared" si="324"/>
        <v xml:space="preserve"> </v>
      </c>
      <c r="X1177" t="str">
        <f t="shared" si="325"/>
        <v xml:space="preserve"> </v>
      </c>
    </row>
    <row r="1178" spans="1:24" x14ac:dyDescent="0.25">
      <c r="A1178">
        <v>175000</v>
      </c>
      <c r="B1178">
        <v>10</v>
      </c>
      <c r="C1178" t="s">
        <v>8336</v>
      </c>
      <c r="D1178" t="s">
        <v>8337</v>
      </c>
      <c r="E1178" t="s">
        <v>8221</v>
      </c>
      <c r="F1178">
        <f t="shared" si="309"/>
        <v>5.7142857142857143E-3</v>
      </c>
      <c r="H1178" t="str">
        <f t="shared" si="310"/>
        <v xml:space="preserve"> </v>
      </c>
      <c r="I1178">
        <f t="shared" si="311"/>
        <v>175000</v>
      </c>
      <c r="J1178" t="str">
        <f t="shared" si="312"/>
        <v xml:space="preserve"> </v>
      </c>
      <c r="K1178" t="str">
        <f t="shared" si="313"/>
        <v xml:space="preserve"> </v>
      </c>
      <c r="L1178" t="str">
        <f t="shared" si="314"/>
        <v xml:space="preserve"> </v>
      </c>
      <c r="M1178" t="str">
        <f t="shared" si="315"/>
        <v xml:space="preserve"> </v>
      </c>
      <c r="N1178" t="str">
        <f t="shared" si="316"/>
        <v xml:space="preserve"> </v>
      </c>
      <c r="O1178" t="str">
        <f t="shared" si="317"/>
        <v xml:space="preserve"> </v>
      </c>
      <c r="Q1178" t="str">
        <f t="shared" si="318"/>
        <v xml:space="preserve"> </v>
      </c>
      <c r="R1178">
        <f t="shared" si="319"/>
        <v>5.7142857142857143E-3</v>
      </c>
      <c r="S1178" t="str">
        <f t="shared" si="320"/>
        <v xml:space="preserve"> </v>
      </c>
      <c r="T1178" t="str">
        <f t="shared" si="321"/>
        <v xml:space="preserve"> </v>
      </c>
      <c r="U1178" t="str">
        <f t="shared" si="322"/>
        <v xml:space="preserve"> </v>
      </c>
      <c r="V1178" t="str">
        <f t="shared" si="323"/>
        <v xml:space="preserve"> </v>
      </c>
      <c r="W1178" t="str">
        <f t="shared" si="324"/>
        <v xml:space="preserve"> </v>
      </c>
      <c r="X1178" t="str">
        <f t="shared" si="325"/>
        <v xml:space="preserve"> </v>
      </c>
    </row>
    <row r="1179" spans="1:24" x14ac:dyDescent="0.25">
      <c r="A1179">
        <v>6000</v>
      </c>
      <c r="B1179">
        <v>0</v>
      </c>
      <c r="C1179" t="s">
        <v>8336</v>
      </c>
      <c r="D1179" t="s">
        <v>8337</v>
      </c>
      <c r="E1179" t="s">
        <v>8221</v>
      </c>
      <c r="F1179">
        <f t="shared" si="309"/>
        <v>0</v>
      </c>
      <c r="H1179" t="str">
        <f t="shared" si="310"/>
        <v xml:space="preserve"> </v>
      </c>
      <c r="I1179">
        <f t="shared" si="311"/>
        <v>6000</v>
      </c>
      <c r="J1179" t="str">
        <f t="shared" si="312"/>
        <v xml:space="preserve"> </v>
      </c>
      <c r="K1179" t="str">
        <f t="shared" si="313"/>
        <v xml:space="preserve"> </v>
      </c>
      <c r="L1179" t="str">
        <f t="shared" si="314"/>
        <v xml:space="preserve"> </v>
      </c>
      <c r="M1179" t="str">
        <f t="shared" si="315"/>
        <v xml:space="preserve"> </v>
      </c>
      <c r="N1179" t="str">
        <f t="shared" si="316"/>
        <v xml:space="preserve"> </v>
      </c>
      <c r="O1179" t="str">
        <f t="shared" si="317"/>
        <v xml:space="preserve"> </v>
      </c>
      <c r="Q1179" t="str">
        <f t="shared" si="318"/>
        <v xml:space="preserve"> </v>
      </c>
      <c r="R1179">
        <f t="shared" si="319"/>
        <v>0</v>
      </c>
      <c r="S1179" t="str">
        <f t="shared" si="320"/>
        <v xml:space="preserve"> </v>
      </c>
      <c r="T1179" t="str">
        <f t="shared" si="321"/>
        <v xml:space="preserve"> </v>
      </c>
      <c r="U1179" t="str">
        <f t="shared" si="322"/>
        <v xml:space="preserve"> </v>
      </c>
      <c r="V1179" t="str">
        <f t="shared" si="323"/>
        <v xml:space="preserve"> </v>
      </c>
      <c r="W1179" t="str">
        <f t="shared" si="324"/>
        <v xml:space="preserve"> </v>
      </c>
      <c r="X1179" t="str">
        <f t="shared" si="325"/>
        <v xml:space="preserve"> </v>
      </c>
    </row>
    <row r="1180" spans="1:24" x14ac:dyDescent="0.25">
      <c r="A1180">
        <v>75000</v>
      </c>
      <c r="B1180">
        <v>5</v>
      </c>
      <c r="C1180" t="s">
        <v>8336</v>
      </c>
      <c r="D1180" t="s">
        <v>8337</v>
      </c>
      <c r="E1180" t="s">
        <v>8221</v>
      </c>
      <c r="F1180">
        <f t="shared" si="309"/>
        <v>6.6666666666666671E-3</v>
      </c>
      <c r="H1180" t="str">
        <f t="shared" si="310"/>
        <v xml:space="preserve"> </v>
      </c>
      <c r="I1180">
        <f t="shared" si="311"/>
        <v>75000</v>
      </c>
      <c r="J1180" t="str">
        <f t="shared" si="312"/>
        <v xml:space="preserve"> </v>
      </c>
      <c r="K1180" t="str">
        <f t="shared" si="313"/>
        <v xml:space="preserve"> </v>
      </c>
      <c r="L1180" t="str">
        <f t="shared" si="314"/>
        <v xml:space="preserve"> </v>
      </c>
      <c r="M1180" t="str">
        <f t="shared" si="315"/>
        <v xml:space="preserve"> </v>
      </c>
      <c r="N1180" t="str">
        <f t="shared" si="316"/>
        <v xml:space="preserve"> </v>
      </c>
      <c r="O1180" t="str">
        <f t="shared" si="317"/>
        <v xml:space="preserve"> </v>
      </c>
      <c r="Q1180" t="str">
        <f t="shared" si="318"/>
        <v xml:space="preserve"> </v>
      </c>
      <c r="R1180">
        <f t="shared" si="319"/>
        <v>6.6666666666666671E-3</v>
      </c>
      <c r="S1180" t="str">
        <f t="shared" si="320"/>
        <v xml:space="preserve"> </v>
      </c>
      <c r="T1180" t="str">
        <f t="shared" si="321"/>
        <v xml:space="preserve"> </v>
      </c>
      <c r="U1180" t="str">
        <f t="shared" si="322"/>
        <v xml:space="preserve"> </v>
      </c>
      <c r="V1180" t="str">
        <f t="shared" si="323"/>
        <v xml:space="preserve"> </v>
      </c>
      <c r="W1180" t="str">
        <f t="shared" si="324"/>
        <v xml:space="preserve"> </v>
      </c>
      <c r="X1180" t="str">
        <f t="shared" si="325"/>
        <v xml:space="preserve"> </v>
      </c>
    </row>
    <row r="1181" spans="1:24" x14ac:dyDescent="0.25">
      <c r="A1181">
        <v>60000</v>
      </c>
      <c r="B1181">
        <v>3200</v>
      </c>
      <c r="C1181" t="s">
        <v>8336</v>
      </c>
      <c r="D1181" t="s">
        <v>8337</v>
      </c>
      <c r="E1181" t="s">
        <v>8221</v>
      </c>
      <c r="F1181">
        <f t="shared" si="309"/>
        <v>5.3333333333333339</v>
      </c>
      <c r="H1181" t="str">
        <f t="shared" si="310"/>
        <v xml:space="preserve"> </v>
      </c>
      <c r="I1181">
        <f t="shared" si="311"/>
        <v>60000</v>
      </c>
      <c r="J1181" t="str">
        <f t="shared" si="312"/>
        <v xml:space="preserve"> </v>
      </c>
      <c r="K1181" t="str">
        <f t="shared" si="313"/>
        <v xml:space="preserve"> </v>
      </c>
      <c r="L1181" t="str">
        <f t="shared" si="314"/>
        <v xml:space="preserve"> </v>
      </c>
      <c r="M1181" t="str">
        <f t="shared" si="315"/>
        <v xml:space="preserve"> </v>
      </c>
      <c r="N1181" t="str">
        <f t="shared" si="316"/>
        <v xml:space="preserve"> </v>
      </c>
      <c r="O1181" t="str">
        <f t="shared" si="317"/>
        <v xml:space="preserve"> </v>
      </c>
      <c r="Q1181" t="str">
        <f t="shared" si="318"/>
        <v xml:space="preserve"> </v>
      </c>
      <c r="R1181">
        <f t="shared" si="319"/>
        <v>5.3333333333333339</v>
      </c>
      <c r="S1181" t="str">
        <f t="shared" si="320"/>
        <v xml:space="preserve"> </v>
      </c>
      <c r="T1181" t="str">
        <f t="shared" si="321"/>
        <v xml:space="preserve"> </v>
      </c>
      <c r="U1181" t="str">
        <f t="shared" si="322"/>
        <v xml:space="preserve"> </v>
      </c>
      <c r="V1181" t="str">
        <f t="shared" si="323"/>
        <v xml:space="preserve"> </v>
      </c>
      <c r="W1181" t="str">
        <f t="shared" si="324"/>
        <v xml:space="preserve"> </v>
      </c>
      <c r="X1181" t="str">
        <f t="shared" si="325"/>
        <v xml:space="preserve"> </v>
      </c>
    </row>
    <row r="1182" spans="1:24" x14ac:dyDescent="0.25">
      <c r="A1182">
        <v>50000</v>
      </c>
      <c r="B1182">
        <v>5875</v>
      </c>
      <c r="C1182" t="s">
        <v>8336</v>
      </c>
      <c r="D1182" t="s">
        <v>8337</v>
      </c>
      <c r="E1182" t="s">
        <v>8221</v>
      </c>
      <c r="F1182">
        <f t="shared" si="309"/>
        <v>11.75</v>
      </c>
      <c r="H1182" t="str">
        <f t="shared" si="310"/>
        <v xml:space="preserve"> </v>
      </c>
      <c r="I1182">
        <f t="shared" si="311"/>
        <v>50000</v>
      </c>
      <c r="J1182" t="str">
        <f t="shared" si="312"/>
        <v xml:space="preserve"> </v>
      </c>
      <c r="K1182" t="str">
        <f t="shared" si="313"/>
        <v xml:space="preserve"> </v>
      </c>
      <c r="L1182" t="str">
        <f t="shared" si="314"/>
        <v xml:space="preserve"> </v>
      </c>
      <c r="M1182" t="str">
        <f t="shared" si="315"/>
        <v xml:space="preserve"> </v>
      </c>
      <c r="N1182" t="str">
        <f t="shared" si="316"/>
        <v xml:space="preserve"> </v>
      </c>
      <c r="O1182" t="str">
        <f t="shared" si="317"/>
        <v xml:space="preserve"> </v>
      </c>
      <c r="Q1182" t="str">
        <f t="shared" si="318"/>
        <v xml:space="preserve"> </v>
      </c>
      <c r="R1182">
        <f t="shared" si="319"/>
        <v>11.75</v>
      </c>
      <c r="S1182" t="str">
        <f t="shared" si="320"/>
        <v xml:space="preserve"> </v>
      </c>
      <c r="T1182" t="str">
        <f t="shared" si="321"/>
        <v xml:space="preserve"> </v>
      </c>
      <c r="U1182" t="str">
        <f t="shared" si="322"/>
        <v xml:space="preserve"> </v>
      </c>
      <c r="V1182" t="str">
        <f t="shared" si="323"/>
        <v xml:space="preserve"> </v>
      </c>
      <c r="W1182" t="str">
        <f t="shared" si="324"/>
        <v xml:space="preserve"> </v>
      </c>
      <c r="X1182" t="str">
        <f t="shared" si="325"/>
        <v xml:space="preserve"> </v>
      </c>
    </row>
    <row r="1183" spans="1:24" x14ac:dyDescent="0.25">
      <c r="A1183">
        <v>50000</v>
      </c>
      <c r="B1183">
        <v>4</v>
      </c>
      <c r="C1183" t="s">
        <v>8336</v>
      </c>
      <c r="D1183" t="s">
        <v>8337</v>
      </c>
      <c r="E1183" t="s">
        <v>8221</v>
      </c>
      <c r="F1183">
        <f t="shared" si="309"/>
        <v>8.0000000000000002E-3</v>
      </c>
      <c r="H1183" t="str">
        <f t="shared" si="310"/>
        <v xml:space="preserve"> </v>
      </c>
      <c r="I1183">
        <f t="shared" si="311"/>
        <v>50000</v>
      </c>
      <c r="J1183" t="str">
        <f t="shared" si="312"/>
        <v xml:space="preserve"> </v>
      </c>
      <c r="K1183" t="str">
        <f t="shared" si="313"/>
        <v xml:space="preserve"> </v>
      </c>
      <c r="L1183" t="str">
        <f t="shared" si="314"/>
        <v xml:space="preserve"> </v>
      </c>
      <c r="M1183" t="str">
        <f t="shared" si="315"/>
        <v xml:space="preserve"> </v>
      </c>
      <c r="N1183" t="str">
        <f t="shared" si="316"/>
        <v xml:space="preserve"> </v>
      </c>
      <c r="O1183" t="str">
        <f t="shared" si="317"/>
        <v xml:space="preserve"> </v>
      </c>
      <c r="Q1183" t="str">
        <f t="shared" si="318"/>
        <v xml:space="preserve"> </v>
      </c>
      <c r="R1183">
        <f t="shared" si="319"/>
        <v>8.0000000000000002E-3</v>
      </c>
      <c r="S1183" t="str">
        <f t="shared" si="320"/>
        <v xml:space="preserve"> </v>
      </c>
      <c r="T1183" t="str">
        <f t="shared" si="321"/>
        <v xml:space="preserve"> </v>
      </c>
      <c r="U1183" t="str">
        <f t="shared" si="322"/>
        <v xml:space="preserve"> </v>
      </c>
      <c r="V1183" t="str">
        <f t="shared" si="323"/>
        <v xml:space="preserve"> </v>
      </c>
      <c r="W1183" t="str">
        <f t="shared" si="324"/>
        <v xml:space="preserve"> </v>
      </c>
      <c r="X1183" t="str">
        <f t="shared" si="325"/>
        <v xml:space="preserve"> </v>
      </c>
    </row>
    <row r="1184" spans="1:24" x14ac:dyDescent="0.25">
      <c r="A1184">
        <v>1000</v>
      </c>
      <c r="B1184">
        <v>42</v>
      </c>
      <c r="C1184" t="s">
        <v>8336</v>
      </c>
      <c r="D1184" t="s">
        <v>8337</v>
      </c>
      <c r="E1184" t="s">
        <v>8221</v>
      </c>
      <c r="F1184">
        <f t="shared" si="309"/>
        <v>4.2</v>
      </c>
      <c r="H1184" t="str">
        <f t="shared" si="310"/>
        <v xml:space="preserve"> </v>
      </c>
      <c r="I1184">
        <f t="shared" si="311"/>
        <v>1000</v>
      </c>
      <c r="J1184" t="str">
        <f t="shared" si="312"/>
        <v xml:space="preserve"> </v>
      </c>
      <c r="K1184" t="str">
        <f t="shared" si="313"/>
        <v xml:space="preserve"> </v>
      </c>
      <c r="L1184" t="str">
        <f t="shared" si="314"/>
        <v xml:space="preserve"> </v>
      </c>
      <c r="M1184" t="str">
        <f t="shared" si="315"/>
        <v xml:space="preserve"> </v>
      </c>
      <c r="N1184" t="str">
        <f t="shared" si="316"/>
        <v xml:space="preserve"> </v>
      </c>
      <c r="O1184" t="str">
        <f t="shared" si="317"/>
        <v xml:space="preserve"> </v>
      </c>
      <c r="Q1184" t="str">
        <f t="shared" si="318"/>
        <v xml:space="preserve"> </v>
      </c>
      <c r="R1184">
        <f t="shared" si="319"/>
        <v>4.2</v>
      </c>
      <c r="S1184" t="str">
        <f t="shared" si="320"/>
        <v xml:space="preserve"> </v>
      </c>
      <c r="T1184" t="str">
        <f t="shared" si="321"/>
        <v xml:space="preserve"> </v>
      </c>
      <c r="U1184" t="str">
        <f t="shared" si="322"/>
        <v xml:space="preserve"> </v>
      </c>
      <c r="V1184" t="str">
        <f t="shared" si="323"/>
        <v xml:space="preserve"> </v>
      </c>
      <c r="W1184" t="str">
        <f t="shared" si="324"/>
        <v xml:space="preserve"> </v>
      </c>
      <c r="X1184" t="str">
        <f t="shared" si="325"/>
        <v xml:space="preserve"> </v>
      </c>
    </row>
    <row r="1185" spans="1:24" x14ac:dyDescent="0.25">
      <c r="A1185">
        <v>2500</v>
      </c>
      <c r="B1185">
        <v>100</v>
      </c>
      <c r="C1185" t="s">
        <v>8336</v>
      </c>
      <c r="D1185" t="s">
        <v>8337</v>
      </c>
      <c r="E1185" t="s">
        <v>8221</v>
      </c>
      <c r="F1185">
        <f t="shared" si="309"/>
        <v>4</v>
      </c>
      <c r="H1185" t="str">
        <f t="shared" si="310"/>
        <v xml:space="preserve"> </v>
      </c>
      <c r="I1185">
        <f t="shared" si="311"/>
        <v>2500</v>
      </c>
      <c r="J1185" t="str">
        <f t="shared" si="312"/>
        <v xml:space="preserve"> </v>
      </c>
      <c r="K1185" t="str">
        <f t="shared" si="313"/>
        <v xml:space="preserve"> </v>
      </c>
      <c r="L1185" t="str">
        <f t="shared" si="314"/>
        <v xml:space="preserve"> </v>
      </c>
      <c r="M1185" t="str">
        <f t="shared" si="315"/>
        <v xml:space="preserve"> </v>
      </c>
      <c r="N1185" t="str">
        <f t="shared" si="316"/>
        <v xml:space="preserve"> </v>
      </c>
      <c r="O1185" t="str">
        <f t="shared" si="317"/>
        <v xml:space="preserve"> </v>
      </c>
      <c r="Q1185" t="str">
        <f t="shared" si="318"/>
        <v xml:space="preserve"> </v>
      </c>
      <c r="R1185">
        <f t="shared" si="319"/>
        <v>4</v>
      </c>
      <c r="S1185" t="str">
        <f t="shared" si="320"/>
        <v xml:space="preserve"> </v>
      </c>
      <c r="T1185" t="str">
        <f t="shared" si="321"/>
        <v xml:space="preserve"> </v>
      </c>
      <c r="U1185" t="str">
        <f t="shared" si="322"/>
        <v xml:space="preserve"> </v>
      </c>
      <c r="V1185" t="str">
        <f t="shared" si="323"/>
        <v xml:space="preserve"> </v>
      </c>
      <c r="W1185" t="str">
        <f t="shared" si="324"/>
        <v xml:space="preserve"> </v>
      </c>
      <c r="X1185" t="str">
        <f t="shared" si="325"/>
        <v xml:space="preserve"> </v>
      </c>
    </row>
    <row r="1186" spans="1:24" x14ac:dyDescent="0.25">
      <c r="A1186">
        <v>22000</v>
      </c>
      <c r="B1186">
        <v>23086</v>
      </c>
      <c r="C1186" t="s">
        <v>8338</v>
      </c>
      <c r="D1186" t="s">
        <v>8339</v>
      </c>
      <c r="E1186" t="s">
        <v>8219</v>
      </c>
      <c r="F1186">
        <f t="shared" si="309"/>
        <v>104.93636363636362</v>
      </c>
      <c r="H1186" t="str">
        <f t="shared" si="310"/>
        <v xml:space="preserve"> </v>
      </c>
      <c r="I1186" t="str">
        <f t="shared" si="311"/>
        <v xml:space="preserve"> </v>
      </c>
      <c r="J1186" t="str">
        <f t="shared" si="312"/>
        <v xml:space="preserve"> </v>
      </c>
      <c r="K1186" t="str">
        <f t="shared" si="313"/>
        <v xml:space="preserve"> </v>
      </c>
      <c r="L1186">
        <f t="shared" si="314"/>
        <v>22000</v>
      </c>
      <c r="M1186" t="str">
        <f t="shared" si="315"/>
        <v xml:space="preserve"> </v>
      </c>
      <c r="N1186" t="str">
        <f t="shared" si="316"/>
        <v xml:space="preserve"> </v>
      </c>
      <c r="O1186" t="str">
        <f t="shared" si="317"/>
        <v xml:space="preserve"> </v>
      </c>
      <c r="Q1186" t="str">
        <f t="shared" si="318"/>
        <v xml:space="preserve"> </v>
      </c>
      <c r="R1186" t="str">
        <f t="shared" si="319"/>
        <v xml:space="preserve"> </v>
      </c>
      <c r="S1186" t="str">
        <f t="shared" si="320"/>
        <v xml:space="preserve"> </v>
      </c>
      <c r="T1186" t="str">
        <f t="shared" si="321"/>
        <v xml:space="preserve"> </v>
      </c>
      <c r="U1186">
        <f t="shared" si="322"/>
        <v>104.93636363636362</v>
      </c>
      <c r="V1186" t="str">
        <f t="shared" si="323"/>
        <v xml:space="preserve"> </v>
      </c>
      <c r="W1186" t="str">
        <f t="shared" si="324"/>
        <v xml:space="preserve"> </v>
      </c>
      <c r="X1186" t="str">
        <f t="shared" si="325"/>
        <v xml:space="preserve"> </v>
      </c>
    </row>
    <row r="1187" spans="1:24" x14ac:dyDescent="0.25">
      <c r="A1187">
        <v>12500</v>
      </c>
      <c r="B1187">
        <v>13180</v>
      </c>
      <c r="C1187" t="s">
        <v>8338</v>
      </c>
      <c r="D1187" t="s">
        <v>8339</v>
      </c>
      <c r="E1187" t="s">
        <v>8219</v>
      </c>
      <c r="F1187">
        <f t="shared" si="309"/>
        <v>105.44</v>
      </c>
      <c r="H1187" t="str">
        <f t="shared" si="310"/>
        <v xml:space="preserve"> </v>
      </c>
      <c r="I1187" t="str">
        <f t="shared" si="311"/>
        <v xml:space="preserve"> </v>
      </c>
      <c r="J1187" t="str">
        <f t="shared" si="312"/>
        <v xml:space="preserve"> </v>
      </c>
      <c r="K1187" t="str">
        <f t="shared" si="313"/>
        <v xml:space="preserve"> </v>
      </c>
      <c r="L1187">
        <f t="shared" si="314"/>
        <v>12500</v>
      </c>
      <c r="M1187" t="str">
        <f t="shared" si="315"/>
        <v xml:space="preserve"> </v>
      </c>
      <c r="N1187" t="str">
        <f t="shared" si="316"/>
        <v xml:space="preserve"> </v>
      </c>
      <c r="O1187" t="str">
        <f t="shared" si="317"/>
        <v xml:space="preserve"> </v>
      </c>
      <c r="Q1187" t="str">
        <f t="shared" si="318"/>
        <v xml:space="preserve"> </v>
      </c>
      <c r="R1187" t="str">
        <f t="shared" si="319"/>
        <v xml:space="preserve"> </v>
      </c>
      <c r="S1187" t="str">
        <f t="shared" si="320"/>
        <v xml:space="preserve"> </v>
      </c>
      <c r="T1187" t="str">
        <f t="shared" si="321"/>
        <v xml:space="preserve"> </v>
      </c>
      <c r="U1187">
        <f t="shared" si="322"/>
        <v>105.44</v>
      </c>
      <c r="V1187" t="str">
        <f t="shared" si="323"/>
        <v xml:space="preserve"> </v>
      </c>
      <c r="W1187" t="str">
        <f t="shared" si="324"/>
        <v xml:space="preserve"> </v>
      </c>
      <c r="X1187" t="str">
        <f t="shared" si="325"/>
        <v xml:space="preserve"> </v>
      </c>
    </row>
    <row r="1188" spans="1:24" x14ac:dyDescent="0.25">
      <c r="A1188">
        <v>7500</v>
      </c>
      <c r="B1188">
        <v>8005</v>
      </c>
      <c r="C1188" t="s">
        <v>8338</v>
      </c>
      <c r="D1188" t="s">
        <v>8339</v>
      </c>
      <c r="E1188" t="s">
        <v>8219</v>
      </c>
      <c r="F1188">
        <f t="shared" si="309"/>
        <v>106.73333333333332</v>
      </c>
      <c r="H1188" t="str">
        <f t="shared" si="310"/>
        <v xml:space="preserve"> </v>
      </c>
      <c r="I1188" t="str">
        <f t="shared" si="311"/>
        <v xml:space="preserve"> </v>
      </c>
      <c r="J1188" t="str">
        <f t="shared" si="312"/>
        <v xml:space="preserve"> </v>
      </c>
      <c r="K1188" t="str">
        <f t="shared" si="313"/>
        <v xml:space="preserve"> </v>
      </c>
      <c r="L1188">
        <f t="shared" si="314"/>
        <v>7500</v>
      </c>
      <c r="M1188" t="str">
        <f t="shared" si="315"/>
        <v xml:space="preserve"> </v>
      </c>
      <c r="N1188" t="str">
        <f t="shared" si="316"/>
        <v xml:space="preserve"> </v>
      </c>
      <c r="O1188" t="str">
        <f t="shared" si="317"/>
        <v xml:space="preserve"> </v>
      </c>
      <c r="Q1188" t="str">
        <f t="shared" si="318"/>
        <v xml:space="preserve"> </v>
      </c>
      <c r="R1188" t="str">
        <f t="shared" si="319"/>
        <v xml:space="preserve"> </v>
      </c>
      <c r="S1188" t="str">
        <f t="shared" si="320"/>
        <v xml:space="preserve"> </v>
      </c>
      <c r="T1188" t="str">
        <f t="shared" si="321"/>
        <v xml:space="preserve"> </v>
      </c>
      <c r="U1188">
        <f t="shared" si="322"/>
        <v>106.73333333333332</v>
      </c>
      <c r="V1188" t="str">
        <f t="shared" si="323"/>
        <v xml:space="preserve"> </v>
      </c>
      <c r="W1188" t="str">
        <f t="shared" si="324"/>
        <v xml:space="preserve"> </v>
      </c>
      <c r="X1188" t="str">
        <f t="shared" si="325"/>
        <v xml:space="preserve"> </v>
      </c>
    </row>
    <row r="1189" spans="1:24" x14ac:dyDescent="0.25">
      <c r="A1189">
        <v>8750</v>
      </c>
      <c r="B1189">
        <v>9111</v>
      </c>
      <c r="C1189" t="s">
        <v>8338</v>
      </c>
      <c r="D1189" t="s">
        <v>8339</v>
      </c>
      <c r="E1189" t="s">
        <v>8219</v>
      </c>
      <c r="F1189">
        <f t="shared" si="309"/>
        <v>104.12571428571428</v>
      </c>
      <c r="H1189" t="str">
        <f t="shared" si="310"/>
        <v xml:space="preserve"> </v>
      </c>
      <c r="I1189" t="str">
        <f t="shared" si="311"/>
        <v xml:space="preserve"> </v>
      </c>
      <c r="J1189" t="str">
        <f t="shared" si="312"/>
        <v xml:space="preserve"> </v>
      </c>
      <c r="K1189" t="str">
        <f t="shared" si="313"/>
        <v xml:space="preserve"> </v>
      </c>
      <c r="L1189">
        <f t="shared" si="314"/>
        <v>8750</v>
      </c>
      <c r="M1189" t="str">
        <f t="shared" si="315"/>
        <v xml:space="preserve"> </v>
      </c>
      <c r="N1189" t="str">
        <f t="shared" si="316"/>
        <v xml:space="preserve"> </v>
      </c>
      <c r="O1189" t="str">
        <f t="shared" si="317"/>
        <v xml:space="preserve"> </v>
      </c>
      <c r="Q1189" t="str">
        <f t="shared" si="318"/>
        <v xml:space="preserve"> </v>
      </c>
      <c r="R1189" t="str">
        <f t="shared" si="319"/>
        <v xml:space="preserve"> </v>
      </c>
      <c r="S1189" t="str">
        <f t="shared" si="320"/>
        <v xml:space="preserve"> </v>
      </c>
      <c r="T1189" t="str">
        <f t="shared" si="321"/>
        <v xml:space="preserve"> </v>
      </c>
      <c r="U1189">
        <f t="shared" si="322"/>
        <v>104.12571428571428</v>
      </c>
      <c r="V1189" t="str">
        <f t="shared" si="323"/>
        <v xml:space="preserve"> </v>
      </c>
      <c r="W1189" t="str">
        <f t="shared" si="324"/>
        <v xml:space="preserve"> </v>
      </c>
      <c r="X1189" t="str">
        <f t="shared" si="325"/>
        <v xml:space="preserve"> </v>
      </c>
    </row>
    <row r="1190" spans="1:24" x14ac:dyDescent="0.25">
      <c r="A1190">
        <v>2000</v>
      </c>
      <c r="B1190">
        <v>3211</v>
      </c>
      <c r="C1190" t="s">
        <v>8338</v>
      </c>
      <c r="D1190" t="s">
        <v>8339</v>
      </c>
      <c r="E1190" t="s">
        <v>8219</v>
      </c>
      <c r="F1190">
        <f t="shared" si="309"/>
        <v>160.54999999999998</v>
      </c>
      <c r="H1190" t="str">
        <f t="shared" si="310"/>
        <v xml:space="preserve"> </v>
      </c>
      <c r="I1190" t="str">
        <f t="shared" si="311"/>
        <v xml:space="preserve"> </v>
      </c>
      <c r="J1190" t="str">
        <f t="shared" si="312"/>
        <v xml:space="preserve"> </v>
      </c>
      <c r="K1190" t="str">
        <f t="shared" si="313"/>
        <v xml:space="preserve"> </v>
      </c>
      <c r="L1190">
        <f t="shared" si="314"/>
        <v>2000</v>
      </c>
      <c r="M1190" t="str">
        <f t="shared" si="315"/>
        <v xml:space="preserve"> </v>
      </c>
      <c r="N1190" t="str">
        <f t="shared" si="316"/>
        <v xml:space="preserve"> </v>
      </c>
      <c r="O1190" t="str">
        <f t="shared" si="317"/>
        <v xml:space="preserve"> </v>
      </c>
      <c r="Q1190" t="str">
        <f t="shared" si="318"/>
        <v xml:space="preserve"> </v>
      </c>
      <c r="R1190" t="str">
        <f t="shared" si="319"/>
        <v xml:space="preserve"> </v>
      </c>
      <c r="S1190" t="str">
        <f t="shared" si="320"/>
        <v xml:space="preserve"> </v>
      </c>
      <c r="T1190" t="str">
        <f t="shared" si="321"/>
        <v xml:space="preserve"> </v>
      </c>
      <c r="U1190">
        <f t="shared" si="322"/>
        <v>160.54999999999998</v>
      </c>
      <c r="V1190" t="str">
        <f t="shared" si="323"/>
        <v xml:space="preserve"> </v>
      </c>
      <c r="W1190" t="str">
        <f t="shared" si="324"/>
        <v xml:space="preserve"> </v>
      </c>
      <c r="X1190" t="str">
        <f t="shared" si="325"/>
        <v xml:space="preserve"> </v>
      </c>
    </row>
    <row r="1191" spans="1:24" x14ac:dyDescent="0.25">
      <c r="A1191">
        <v>9000</v>
      </c>
      <c r="B1191">
        <v>9700</v>
      </c>
      <c r="C1191" t="s">
        <v>8338</v>
      </c>
      <c r="D1191" t="s">
        <v>8339</v>
      </c>
      <c r="E1191" t="s">
        <v>8219</v>
      </c>
      <c r="F1191">
        <f t="shared" si="309"/>
        <v>107.77777777777777</v>
      </c>
      <c r="H1191" t="str">
        <f t="shared" si="310"/>
        <v xml:space="preserve"> </v>
      </c>
      <c r="I1191" t="str">
        <f t="shared" si="311"/>
        <v xml:space="preserve"> </v>
      </c>
      <c r="J1191" t="str">
        <f t="shared" si="312"/>
        <v xml:space="preserve"> </v>
      </c>
      <c r="K1191" t="str">
        <f t="shared" si="313"/>
        <v xml:space="preserve"> </v>
      </c>
      <c r="L1191">
        <f t="shared" si="314"/>
        <v>9000</v>
      </c>
      <c r="M1191" t="str">
        <f t="shared" si="315"/>
        <v xml:space="preserve"> </v>
      </c>
      <c r="N1191" t="str">
        <f t="shared" si="316"/>
        <v xml:space="preserve"> </v>
      </c>
      <c r="O1191" t="str">
        <f t="shared" si="317"/>
        <v xml:space="preserve"> </v>
      </c>
      <c r="Q1191" t="str">
        <f t="shared" si="318"/>
        <v xml:space="preserve"> </v>
      </c>
      <c r="R1191" t="str">
        <f t="shared" si="319"/>
        <v xml:space="preserve"> </v>
      </c>
      <c r="S1191" t="str">
        <f t="shared" si="320"/>
        <v xml:space="preserve"> </v>
      </c>
      <c r="T1191" t="str">
        <f t="shared" si="321"/>
        <v xml:space="preserve"> </v>
      </c>
      <c r="U1191">
        <f t="shared" si="322"/>
        <v>107.77777777777777</v>
      </c>
      <c r="V1191" t="str">
        <f t="shared" si="323"/>
        <v xml:space="preserve"> </v>
      </c>
      <c r="W1191" t="str">
        <f t="shared" si="324"/>
        <v xml:space="preserve"> </v>
      </c>
      <c r="X1191" t="str">
        <f t="shared" si="325"/>
        <v xml:space="preserve"> </v>
      </c>
    </row>
    <row r="1192" spans="1:24" x14ac:dyDescent="0.25">
      <c r="A1192">
        <v>500</v>
      </c>
      <c r="B1192">
        <v>675</v>
      </c>
      <c r="C1192" t="s">
        <v>8338</v>
      </c>
      <c r="D1192" t="s">
        <v>8339</v>
      </c>
      <c r="E1192" t="s">
        <v>8219</v>
      </c>
      <c r="F1192">
        <f t="shared" si="309"/>
        <v>135</v>
      </c>
      <c r="H1192" t="str">
        <f t="shared" si="310"/>
        <v xml:space="preserve"> </v>
      </c>
      <c r="I1192" t="str">
        <f t="shared" si="311"/>
        <v xml:space="preserve"> </v>
      </c>
      <c r="J1192" t="str">
        <f t="shared" si="312"/>
        <v xml:space="preserve"> </v>
      </c>
      <c r="K1192" t="str">
        <f t="shared" si="313"/>
        <v xml:space="preserve"> </v>
      </c>
      <c r="L1192">
        <f t="shared" si="314"/>
        <v>500</v>
      </c>
      <c r="M1192" t="str">
        <f t="shared" si="315"/>
        <v xml:space="preserve"> </v>
      </c>
      <c r="N1192" t="str">
        <f t="shared" si="316"/>
        <v xml:space="preserve"> </v>
      </c>
      <c r="O1192" t="str">
        <f t="shared" si="317"/>
        <v xml:space="preserve"> </v>
      </c>
      <c r="Q1192" t="str">
        <f t="shared" si="318"/>
        <v xml:space="preserve"> </v>
      </c>
      <c r="R1192" t="str">
        <f t="shared" si="319"/>
        <v xml:space="preserve"> </v>
      </c>
      <c r="S1192" t="str">
        <f t="shared" si="320"/>
        <v xml:space="preserve"> </v>
      </c>
      <c r="T1192" t="str">
        <f t="shared" si="321"/>
        <v xml:space="preserve"> </v>
      </c>
      <c r="U1192">
        <f t="shared" si="322"/>
        <v>135</v>
      </c>
      <c r="V1192" t="str">
        <f t="shared" si="323"/>
        <v xml:space="preserve"> </v>
      </c>
      <c r="W1192" t="str">
        <f t="shared" si="324"/>
        <v xml:space="preserve"> </v>
      </c>
      <c r="X1192" t="str">
        <f t="shared" si="325"/>
        <v xml:space="preserve"> </v>
      </c>
    </row>
    <row r="1193" spans="1:24" x14ac:dyDescent="0.25">
      <c r="A1193">
        <v>2700</v>
      </c>
      <c r="B1193">
        <v>2945</v>
      </c>
      <c r="C1193" t="s">
        <v>8338</v>
      </c>
      <c r="D1193" t="s">
        <v>8339</v>
      </c>
      <c r="E1193" t="s">
        <v>8219</v>
      </c>
      <c r="F1193">
        <f t="shared" si="309"/>
        <v>109.07407407407408</v>
      </c>
      <c r="H1193" t="str">
        <f t="shared" si="310"/>
        <v xml:space="preserve"> </v>
      </c>
      <c r="I1193" t="str">
        <f t="shared" si="311"/>
        <v xml:space="preserve"> </v>
      </c>
      <c r="J1193" t="str">
        <f t="shared" si="312"/>
        <v xml:space="preserve"> </v>
      </c>
      <c r="K1193" t="str">
        <f t="shared" si="313"/>
        <v xml:space="preserve"> </v>
      </c>
      <c r="L1193">
        <f t="shared" si="314"/>
        <v>2700</v>
      </c>
      <c r="M1193" t="str">
        <f t="shared" si="315"/>
        <v xml:space="preserve"> </v>
      </c>
      <c r="N1193" t="str">
        <f t="shared" si="316"/>
        <v xml:space="preserve"> </v>
      </c>
      <c r="O1193" t="str">
        <f t="shared" si="317"/>
        <v xml:space="preserve"> </v>
      </c>
      <c r="Q1193" t="str">
        <f t="shared" si="318"/>
        <v xml:space="preserve"> </v>
      </c>
      <c r="R1193" t="str">
        <f t="shared" si="319"/>
        <v xml:space="preserve"> </v>
      </c>
      <c r="S1193" t="str">
        <f t="shared" si="320"/>
        <v xml:space="preserve"> </v>
      </c>
      <c r="T1193" t="str">
        <f t="shared" si="321"/>
        <v xml:space="preserve"> </v>
      </c>
      <c r="U1193">
        <f t="shared" si="322"/>
        <v>109.07407407407408</v>
      </c>
      <c r="V1193" t="str">
        <f t="shared" si="323"/>
        <v xml:space="preserve"> </v>
      </c>
      <c r="W1193" t="str">
        <f t="shared" si="324"/>
        <v xml:space="preserve"> </v>
      </c>
      <c r="X1193" t="str">
        <f t="shared" si="325"/>
        <v xml:space="preserve"> </v>
      </c>
    </row>
    <row r="1194" spans="1:24" x14ac:dyDescent="0.25">
      <c r="A1194">
        <v>100</v>
      </c>
      <c r="B1194">
        <v>290</v>
      </c>
      <c r="C1194" t="s">
        <v>8338</v>
      </c>
      <c r="D1194" t="s">
        <v>8339</v>
      </c>
      <c r="E1194" t="s">
        <v>8219</v>
      </c>
      <c r="F1194">
        <f t="shared" si="309"/>
        <v>290</v>
      </c>
      <c r="H1194" t="str">
        <f t="shared" si="310"/>
        <v xml:space="preserve"> </v>
      </c>
      <c r="I1194" t="str">
        <f t="shared" si="311"/>
        <v xml:space="preserve"> </v>
      </c>
      <c r="J1194" t="str">
        <f t="shared" si="312"/>
        <v xml:space="preserve"> </v>
      </c>
      <c r="K1194" t="str">
        <f t="shared" si="313"/>
        <v xml:space="preserve"> </v>
      </c>
      <c r="L1194">
        <f t="shared" si="314"/>
        <v>100</v>
      </c>
      <c r="M1194" t="str">
        <f t="shared" si="315"/>
        <v xml:space="preserve"> </v>
      </c>
      <c r="N1194" t="str">
        <f t="shared" si="316"/>
        <v xml:space="preserve"> </v>
      </c>
      <c r="O1194" t="str">
        <f t="shared" si="317"/>
        <v xml:space="preserve"> </v>
      </c>
      <c r="Q1194" t="str">
        <f t="shared" si="318"/>
        <v xml:space="preserve"> </v>
      </c>
      <c r="R1194" t="str">
        <f t="shared" si="319"/>
        <v xml:space="preserve"> </v>
      </c>
      <c r="S1194" t="str">
        <f t="shared" si="320"/>
        <v xml:space="preserve"> </v>
      </c>
      <c r="T1194" t="str">
        <f t="shared" si="321"/>
        <v xml:space="preserve"> </v>
      </c>
      <c r="U1194">
        <f t="shared" si="322"/>
        <v>290</v>
      </c>
      <c r="V1194" t="str">
        <f t="shared" si="323"/>
        <v xml:space="preserve"> </v>
      </c>
      <c r="W1194" t="str">
        <f t="shared" si="324"/>
        <v xml:space="preserve"> </v>
      </c>
      <c r="X1194" t="str">
        <f t="shared" si="325"/>
        <v xml:space="preserve"> </v>
      </c>
    </row>
    <row r="1195" spans="1:24" x14ac:dyDescent="0.25">
      <c r="A1195">
        <v>21000</v>
      </c>
      <c r="B1195">
        <v>21831</v>
      </c>
      <c r="C1195" t="s">
        <v>8338</v>
      </c>
      <c r="D1195" t="s">
        <v>8339</v>
      </c>
      <c r="E1195" t="s">
        <v>8219</v>
      </c>
      <c r="F1195">
        <f t="shared" si="309"/>
        <v>103.95714285714286</v>
      </c>
      <c r="H1195" t="str">
        <f t="shared" si="310"/>
        <v xml:space="preserve"> </v>
      </c>
      <c r="I1195" t="str">
        <f t="shared" si="311"/>
        <v xml:space="preserve"> </v>
      </c>
      <c r="J1195" t="str">
        <f t="shared" si="312"/>
        <v xml:space="preserve"> </v>
      </c>
      <c r="K1195" t="str">
        <f t="shared" si="313"/>
        <v xml:space="preserve"> </v>
      </c>
      <c r="L1195">
        <f t="shared" si="314"/>
        <v>21000</v>
      </c>
      <c r="M1195" t="str">
        <f t="shared" si="315"/>
        <v xml:space="preserve"> </v>
      </c>
      <c r="N1195" t="str">
        <f t="shared" si="316"/>
        <v xml:space="preserve"> </v>
      </c>
      <c r="O1195" t="str">
        <f t="shared" si="317"/>
        <v xml:space="preserve"> </v>
      </c>
      <c r="Q1195" t="str">
        <f t="shared" si="318"/>
        <v xml:space="preserve"> </v>
      </c>
      <c r="R1195" t="str">
        <f t="shared" si="319"/>
        <v xml:space="preserve"> </v>
      </c>
      <c r="S1195" t="str">
        <f t="shared" si="320"/>
        <v xml:space="preserve"> </v>
      </c>
      <c r="T1195" t="str">
        <f t="shared" si="321"/>
        <v xml:space="preserve"> </v>
      </c>
      <c r="U1195">
        <f t="shared" si="322"/>
        <v>103.95714285714286</v>
      </c>
      <c r="V1195" t="str">
        <f t="shared" si="323"/>
        <v xml:space="preserve"> </v>
      </c>
      <c r="W1195" t="str">
        <f t="shared" si="324"/>
        <v xml:space="preserve"> </v>
      </c>
      <c r="X1195" t="str">
        <f t="shared" si="325"/>
        <v xml:space="preserve"> </v>
      </c>
    </row>
    <row r="1196" spans="1:24" x14ac:dyDescent="0.25">
      <c r="A1196">
        <v>12500</v>
      </c>
      <c r="B1196">
        <v>40280</v>
      </c>
      <c r="C1196" t="s">
        <v>8338</v>
      </c>
      <c r="D1196" t="s">
        <v>8339</v>
      </c>
      <c r="E1196" t="s">
        <v>8219</v>
      </c>
      <c r="F1196">
        <f t="shared" si="309"/>
        <v>322.24</v>
      </c>
      <c r="H1196" t="str">
        <f t="shared" si="310"/>
        <v xml:space="preserve"> </v>
      </c>
      <c r="I1196" t="str">
        <f t="shared" si="311"/>
        <v xml:space="preserve"> </v>
      </c>
      <c r="J1196" t="str">
        <f t="shared" si="312"/>
        <v xml:space="preserve"> </v>
      </c>
      <c r="K1196" t="str">
        <f t="shared" si="313"/>
        <v xml:space="preserve"> </v>
      </c>
      <c r="L1196">
        <f t="shared" si="314"/>
        <v>12500</v>
      </c>
      <c r="M1196" t="str">
        <f t="shared" si="315"/>
        <v xml:space="preserve"> </v>
      </c>
      <c r="N1196" t="str">
        <f t="shared" si="316"/>
        <v xml:space="preserve"> </v>
      </c>
      <c r="O1196" t="str">
        <f t="shared" si="317"/>
        <v xml:space="preserve"> </v>
      </c>
      <c r="Q1196" t="str">
        <f t="shared" si="318"/>
        <v xml:space="preserve"> </v>
      </c>
      <c r="R1196" t="str">
        <f t="shared" si="319"/>
        <v xml:space="preserve"> </v>
      </c>
      <c r="S1196" t="str">
        <f t="shared" si="320"/>
        <v xml:space="preserve"> </v>
      </c>
      <c r="T1196" t="str">
        <f t="shared" si="321"/>
        <v xml:space="preserve"> </v>
      </c>
      <c r="U1196">
        <f t="shared" si="322"/>
        <v>322.24</v>
      </c>
      <c r="V1196" t="str">
        <f t="shared" si="323"/>
        <v xml:space="preserve"> </v>
      </c>
      <c r="W1196" t="str">
        <f t="shared" si="324"/>
        <v xml:space="preserve"> </v>
      </c>
      <c r="X1196" t="str">
        <f t="shared" si="325"/>
        <v xml:space="preserve"> </v>
      </c>
    </row>
    <row r="1197" spans="1:24" x14ac:dyDescent="0.25">
      <c r="A1197">
        <v>10000</v>
      </c>
      <c r="B1197">
        <v>13500</v>
      </c>
      <c r="C1197" t="s">
        <v>8338</v>
      </c>
      <c r="D1197" t="s">
        <v>8339</v>
      </c>
      <c r="E1197" t="s">
        <v>8219</v>
      </c>
      <c r="F1197">
        <f t="shared" si="309"/>
        <v>135</v>
      </c>
      <c r="H1197" t="str">
        <f t="shared" si="310"/>
        <v xml:space="preserve"> </v>
      </c>
      <c r="I1197" t="str">
        <f t="shared" si="311"/>
        <v xml:space="preserve"> </v>
      </c>
      <c r="J1197" t="str">
        <f t="shared" si="312"/>
        <v xml:space="preserve"> </v>
      </c>
      <c r="K1197" t="str">
        <f t="shared" si="313"/>
        <v xml:space="preserve"> </v>
      </c>
      <c r="L1197">
        <f t="shared" si="314"/>
        <v>10000</v>
      </c>
      <c r="M1197" t="str">
        <f t="shared" si="315"/>
        <v xml:space="preserve"> </v>
      </c>
      <c r="N1197" t="str">
        <f t="shared" si="316"/>
        <v xml:space="preserve"> </v>
      </c>
      <c r="O1197" t="str">
        <f t="shared" si="317"/>
        <v xml:space="preserve"> </v>
      </c>
      <c r="Q1197" t="str">
        <f t="shared" si="318"/>
        <v xml:space="preserve"> </v>
      </c>
      <c r="R1197" t="str">
        <f t="shared" si="319"/>
        <v xml:space="preserve"> </v>
      </c>
      <c r="S1197" t="str">
        <f t="shared" si="320"/>
        <v xml:space="preserve"> </v>
      </c>
      <c r="T1197" t="str">
        <f t="shared" si="321"/>
        <v xml:space="preserve"> </v>
      </c>
      <c r="U1197">
        <f t="shared" si="322"/>
        <v>135</v>
      </c>
      <c r="V1197" t="str">
        <f t="shared" si="323"/>
        <v xml:space="preserve"> </v>
      </c>
      <c r="W1197" t="str">
        <f t="shared" si="324"/>
        <v xml:space="preserve"> </v>
      </c>
      <c r="X1197" t="str">
        <f t="shared" si="325"/>
        <v xml:space="preserve"> </v>
      </c>
    </row>
    <row r="1198" spans="1:24" x14ac:dyDescent="0.25">
      <c r="A1198">
        <v>14500</v>
      </c>
      <c r="B1198">
        <v>39137</v>
      </c>
      <c r="C1198" t="s">
        <v>8338</v>
      </c>
      <c r="D1198" t="s">
        <v>8339</v>
      </c>
      <c r="E1198" t="s">
        <v>8219</v>
      </c>
      <c r="F1198">
        <f t="shared" si="309"/>
        <v>269.91034482758624</v>
      </c>
      <c r="H1198" t="str">
        <f t="shared" si="310"/>
        <v xml:space="preserve"> </v>
      </c>
      <c r="I1198" t="str">
        <f t="shared" si="311"/>
        <v xml:space="preserve"> </v>
      </c>
      <c r="J1198" t="str">
        <f t="shared" si="312"/>
        <v xml:space="preserve"> </v>
      </c>
      <c r="K1198" t="str">
        <f t="shared" si="313"/>
        <v xml:space="preserve"> </v>
      </c>
      <c r="L1198">
        <f t="shared" si="314"/>
        <v>14500</v>
      </c>
      <c r="M1198" t="str">
        <f t="shared" si="315"/>
        <v xml:space="preserve"> </v>
      </c>
      <c r="N1198" t="str">
        <f t="shared" si="316"/>
        <v xml:space="preserve"> </v>
      </c>
      <c r="O1198" t="str">
        <f t="shared" si="317"/>
        <v xml:space="preserve"> </v>
      </c>
      <c r="Q1198" t="str">
        <f t="shared" si="318"/>
        <v xml:space="preserve"> </v>
      </c>
      <c r="R1198" t="str">
        <f t="shared" si="319"/>
        <v xml:space="preserve"> </v>
      </c>
      <c r="S1198" t="str">
        <f t="shared" si="320"/>
        <v xml:space="preserve"> </v>
      </c>
      <c r="T1198" t="str">
        <f t="shared" si="321"/>
        <v xml:space="preserve"> </v>
      </c>
      <c r="U1198">
        <f t="shared" si="322"/>
        <v>269.91034482758624</v>
      </c>
      <c r="V1198" t="str">
        <f t="shared" si="323"/>
        <v xml:space="preserve"> </v>
      </c>
      <c r="W1198" t="str">
        <f t="shared" si="324"/>
        <v xml:space="preserve"> </v>
      </c>
      <c r="X1198" t="str">
        <f t="shared" si="325"/>
        <v xml:space="preserve"> </v>
      </c>
    </row>
    <row r="1199" spans="1:24" x14ac:dyDescent="0.25">
      <c r="A1199">
        <v>15000</v>
      </c>
      <c r="B1199">
        <v>37994</v>
      </c>
      <c r="C1199" t="s">
        <v>8338</v>
      </c>
      <c r="D1199" t="s">
        <v>8339</v>
      </c>
      <c r="E1199" t="s">
        <v>8219</v>
      </c>
      <c r="F1199">
        <f t="shared" si="309"/>
        <v>253.29333333333332</v>
      </c>
      <c r="H1199" t="str">
        <f t="shared" si="310"/>
        <v xml:space="preserve"> </v>
      </c>
      <c r="I1199" t="str">
        <f t="shared" si="311"/>
        <v xml:space="preserve"> </v>
      </c>
      <c r="J1199" t="str">
        <f t="shared" si="312"/>
        <v xml:space="preserve"> </v>
      </c>
      <c r="K1199" t="str">
        <f t="shared" si="313"/>
        <v xml:space="preserve"> </v>
      </c>
      <c r="L1199">
        <f t="shared" si="314"/>
        <v>15000</v>
      </c>
      <c r="M1199" t="str">
        <f t="shared" si="315"/>
        <v xml:space="preserve"> </v>
      </c>
      <c r="N1199" t="str">
        <f t="shared" si="316"/>
        <v xml:space="preserve"> </v>
      </c>
      <c r="O1199" t="str">
        <f t="shared" si="317"/>
        <v xml:space="preserve"> </v>
      </c>
      <c r="Q1199" t="str">
        <f t="shared" si="318"/>
        <v xml:space="preserve"> </v>
      </c>
      <c r="R1199" t="str">
        <f t="shared" si="319"/>
        <v xml:space="preserve"> </v>
      </c>
      <c r="S1199" t="str">
        <f t="shared" si="320"/>
        <v xml:space="preserve"> </v>
      </c>
      <c r="T1199" t="str">
        <f t="shared" si="321"/>
        <v xml:space="preserve"> </v>
      </c>
      <c r="U1199">
        <f t="shared" si="322"/>
        <v>253.29333333333332</v>
      </c>
      <c r="V1199" t="str">
        <f t="shared" si="323"/>
        <v xml:space="preserve"> </v>
      </c>
      <c r="W1199" t="str">
        <f t="shared" si="324"/>
        <v xml:space="preserve"> </v>
      </c>
      <c r="X1199" t="str">
        <f t="shared" si="325"/>
        <v xml:space="preserve"> </v>
      </c>
    </row>
    <row r="1200" spans="1:24" x14ac:dyDescent="0.25">
      <c r="A1200">
        <v>3500</v>
      </c>
      <c r="B1200">
        <v>9121</v>
      </c>
      <c r="C1200" t="s">
        <v>8338</v>
      </c>
      <c r="D1200" t="s">
        <v>8339</v>
      </c>
      <c r="E1200" t="s">
        <v>8219</v>
      </c>
      <c r="F1200">
        <f t="shared" si="309"/>
        <v>260.59999999999997</v>
      </c>
      <c r="H1200" t="str">
        <f t="shared" si="310"/>
        <v xml:space="preserve"> </v>
      </c>
      <c r="I1200" t="str">
        <f t="shared" si="311"/>
        <v xml:space="preserve"> </v>
      </c>
      <c r="J1200" t="str">
        <f t="shared" si="312"/>
        <v xml:space="preserve"> </v>
      </c>
      <c r="K1200" t="str">
        <f t="shared" si="313"/>
        <v xml:space="preserve"> </v>
      </c>
      <c r="L1200">
        <f t="shared" si="314"/>
        <v>3500</v>
      </c>
      <c r="M1200" t="str">
        <f t="shared" si="315"/>
        <v xml:space="preserve"> </v>
      </c>
      <c r="N1200" t="str">
        <f t="shared" si="316"/>
        <v xml:space="preserve"> </v>
      </c>
      <c r="O1200" t="str">
        <f t="shared" si="317"/>
        <v xml:space="preserve"> </v>
      </c>
      <c r="Q1200" t="str">
        <f t="shared" si="318"/>
        <v xml:space="preserve"> </v>
      </c>
      <c r="R1200" t="str">
        <f t="shared" si="319"/>
        <v xml:space="preserve"> </v>
      </c>
      <c r="S1200" t="str">
        <f t="shared" si="320"/>
        <v xml:space="preserve"> </v>
      </c>
      <c r="T1200" t="str">
        <f t="shared" si="321"/>
        <v xml:space="preserve"> </v>
      </c>
      <c r="U1200">
        <f t="shared" si="322"/>
        <v>260.59999999999997</v>
      </c>
      <c r="V1200" t="str">
        <f t="shared" si="323"/>
        <v xml:space="preserve"> </v>
      </c>
      <c r="W1200" t="str">
        <f t="shared" si="324"/>
        <v xml:space="preserve"> </v>
      </c>
      <c r="X1200" t="str">
        <f t="shared" si="325"/>
        <v xml:space="preserve"> </v>
      </c>
    </row>
    <row r="1201" spans="1:24" x14ac:dyDescent="0.25">
      <c r="A1201">
        <v>2658</v>
      </c>
      <c r="B1201">
        <v>2693</v>
      </c>
      <c r="C1201" t="s">
        <v>8338</v>
      </c>
      <c r="D1201" t="s">
        <v>8339</v>
      </c>
      <c r="E1201" t="s">
        <v>8219</v>
      </c>
      <c r="F1201">
        <f t="shared" si="309"/>
        <v>101.31677953348381</v>
      </c>
      <c r="H1201" t="str">
        <f t="shared" si="310"/>
        <v xml:space="preserve"> </v>
      </c>
      <c r="I1201" t="str">
        <f t="shared" si="311"/>
        <v xml:space="preserve"> </v>
      </c>
      <c r="J1201" t="str">
        <f t="shared" si="312"/>
        <v xml:space="preserve"> </v>
      </c>
      <c r="K1201" t="str">
        <f t="shared" si="313"/>
        <v xml:space="preserve"> </v>
      </c>
      <c r="L1201">
        <f t="shared" si="314"/>
        <v>2658</v>
      </c>
      <c r="M1201" t="str">
        <f t="shared" si="315"/>
        <v xml:space="preserve"> </v>
      </c>
      <c r="N1201" t="str">
        <f t="shared" si="316"/>
        <v xml:space="preserve"> </v>
      </c>
      <c r="O1201" t="str">
        <f t="shared" si="317"/>
        <v xml:space="preserve"> </v>
      </c>
      <c r="Q1201" t="str">
        <f t="shared" si="318"/>
        <v xml:space="preserve"> </v>
      </c>
      <c r="R1201" t="str">
        <f t="shared" si="319"/>
        <v xml:space="preserve"> </v>
      </c>
      <c r="S1201" t="str">
        <f t="shared" si="320"/>
        <v xml:space="preserve"> </v>
      </c>
      <c r="T1201" t="str">
        <f t="shared" si="321"/>
        <v xml:space="preserve"> </v>
      </c>
      <c r="U1201">
        <f t="shared" si="322"/>
        <v>101.31677953348381</v>
      </c>
      <c r="V1201" t="str">
        <f t="shared" si="323"/>
        <v xml:space="preserve"> </v>
      </c>
      <c r="W1201" t="str">
        <f t="shared" si="324"/>
        <v xml:space="preserve"> </v>
      </c>
      <c r="X1201" t="str">
        <f t="shared" si="325"/>
        <v xml:space="preserve"> </v>
      </c>
    </row>
    <row r="1202" spans="1:24" x14ac:dyDescent="0.25">
      <c r="A1202">
        <v>4800</v>
      </c>
      <c r="B1202">
        <v>6029</v>
      </c>
      <c r="C1202" t="s">
        <v>8338</v>
      </c>
      <c r="D1202" t="s">
        <v>8339</v>
      </c>
      <c r="E1202" t="s">
        <v>8219</v>
      </c>
      <c r="F1202">
        <f t="shared" si="309"/>
        <v>125.60416666666667</v>
      </c>
      <c r="H1202" t="str">
        <f t="shared" si="310"/>
        <v xml:space="preserve"> </v>
      </c>
      <c r="I1202" t="str">
        <f t="shared" si="311"/>
        <v xml:space="preserve"> </v>
      </c>
      <c r="J1202" t="str">
        <f t="shared" si="312"/>
        <v xml:space="preserve"> </v>
      </c>
      <c r="K1202" t="str">
        <f t="shared" si="313"/>
        <v xml:space="preserve"> </v>
      </c>
      <c r="L1202">
        <f t="shared" si="314"/>
        <v>4800</v>
      </c>
      <c r="M1202" t="str">
        <f t="shared" si="315"/>
        <v xml:space="preserve"> </v>
      </c>
      <c r="N1202" t="str">
        <f t="shared" si="316"/>
        <v xml:space="preserve"> </v>
      </c>
      <c r="O1202" t="str">
        <f t="shared" si="317"/>
        <v xml:space="preserve"> </v>
      </c>
      <c r="Q1202" t="str">
        <f t="shared" si="318"/>
        <v xml:space="preserve"> </v>
      </c>
      <c r="R1202" t="str">
        <f t="shared" si="319"/>
        <v xml:space="preserve"> </v>
      </c>
      <c r="S1202" t="str">
        <f t="shared" si="320"/>
        <v xml:space="preserve"> </v>
      </c>
      <c r="T1202" t="str">
        <f t="shared" si="321"/>
        <v xml:space="preserve"> </v>
      </c>
      <c r="U1202">
        <f t="shared" si="322"/>
        <v>125.60416666666667</v>
      </c>
      <c r="V1202" t="str">
        <f t="shared" si="323"/>
        <v xml:space="preserve"> </v>
      </c>
      <c r="W1202" t="str">
        <f t="shared" si="324"/>
        <v xml:space="preserve"> </v>
      </c>
      <c r="X1202" t="str">
        <f t="shared" si="325"/>
        <v xml:space="preserve"> </v>
      </c>
    </row>
    <row r="1203" spans="1:24" x14ac:dyDescent="0.25">
      <c r="A1203">
        <v>6000</v>
      </c>
      <c r="B1203">
        <v>6146.27</v>
      </c>
      <c r="C1203" t="s">
        <v>8338</v>
      </c>
      <c r="D1203" t="s">
        <v>8339</v>
      </c>
      <c r="E1203" t="s">
        <v>8219</v>
      </c>
      <c r="F1203">
        <f t="shared" si="309"/>
        <v>102.43783333333334</v>
      </c>
      <c r="H1203" t="str">
        <f t="shared" si="310"/>
        <v xml:space="preserve"> </v>
      </c>
      <c r="I1203" t="str">
        <f t="shared" si="311"/>
        <v xml:space="preserve"> </v>
      </c>
      <c r="J1203" t="str">
        <f t="shared" si="312"/>
        <v xml:space="preserve"> </v>
      </c>
      <c r="K1203" t="str">
        <f t="shared" si="313"/>
        <v xml:space="preserve"> </v>
      </c>
      <c r="L1203">
        <f t="shared" si="314"/>
        <v>6000</v>
      </c>
      <c r="M1203" t="str">
        <f t="shared" si="315"/>
        <v xml:space="preserve"> </v>
      </c>
      <c r="N1203" t="str">
        <f t="shared" si="316"/>
        <v xml:space="preserve"> </v>
      </c>
      <c r="O1203" t="str">
        <f t="shared" si="317"/>
        <v xml:space="preserve"> </v>
      </c>
      <c r="Q1203" t="str">
        <f t="shared" si="318"/>
        <v xml:space="preserve"> </v>
      </c>
      <c r="R1203" t="str">
        <f t="shared" si="319"/>
        <v xml:space="preserve"> </v>
      </c>
      <c r="S1203" t="str">
        <f t="shared" si="320"/>
        <v xml:space="preserve"> </v>
      </c>
      <c r="T1203" t="str">
        <f t="shared" si="321"/>
        <v xml:space="preserve"> </v>
      </c>
      <c r="U1203">
        <f t="shared" si="322"/>
        <v>102.43783333333334</v>
      </c>
      <c r="V1203" t="str">
        <f t="shared" si="323"/>
        <v xml:space="preserve"> </v>
      </c>
      <c r="W1203" t="str">
        <f t="shared" si="324"/>
        <v xml:space="preserve"> </v>
      </c>
      <c r="X1203" t="str">
        <f t="shared" si="325"/>
        <v xml:space="preserve"> </v>
      </c>
    </row>
    <row r="1204" spans="1:24" x14ac:dyDescent="0.25">
      <c r="A1204">
        <v>25000</v>
      </c>
      <c r="B1204">
        <v>49811</v>
      </c>
      <c r="C1204" t="s">
        <v>8338</v>
      </c>
      <c r="D1204" t="s">
        <v>8339</v>
      </c>
      <c r="E1204" t="s">
        <v>8219</v>
      </c>
      <c r="F1204">
        <f t="shared" si="309"/>
        <v>199.244</v>
      </c>
      <c r="H1204" t="str">
        <f t="shared" si="310"/>
        <v xml:space="preserve"> </v>
      </c>
      <c r="I1204" t="str">
        <f t="shared" si="311"/>
        <v xml:space="preserve"> </v>
      </c>
      <c r="J1204" t="str">
        <f t="shared" si="312"/>
        <v xml:space="preserve"> </v>
      </c>
      <c r="K1204" t="str">
        <f t="shared" si="313"/>
        <v xml:space="preserve"> </v>
      </c>
      <c r="L1204">
        <f t="shared" si="314"/>
        <v>25000</v>
      </c>
      <c r="M1204" t="str">
        <f t="shared" si="315"/>
        <v xml:space="preserve"> </v>
      </c>
      <c r="N1204" t="str">
        <f t="shared" si="316"/>
        <v xml:space="preserve"> </v>
      </c>
      <c r="O1204" t="str">
        <f t="shared" si="317"/>
        <v xml:space="preserve"> </v>
      </c>
      <c r="Q1204" t="str">
        <f t="shared" si="318"/>
        <v xml:space="preserve"> </v>
      </c>
      <c r="R1204" t="str">
        <f t="shared" si="319"/>
        <v xml:space="preserve"> </v>
      </c>
      <c r="S1204" t="str">
        <f t="shared" si="320"/>
        <v xml:space="preserve"> </v>
      </c>
      <c r="T1204" t="str">
        <f t="shared" si="321"/>
        <v xml:space="preserve"> </v>
      </c>
      <c r="U1204">
        <f t="shared" si="322"/>
        <v>199.244</v>
      </c>
      <c r="V1204" t="str">
        <f t="shared" si="323"/>
        <v xml:space="preserve"> </v>
      </c>
      <c r="W1204" t="str">
        <f t="shared" si="324"/>
        <v xml:space="preserve"> </v>
      </c>
      <c r="X1204" t="str">
        <f t="shared" si="325"/>
        <v xml:space="preserve"> </v>
      </c>
    </row>
    <row r="1205" spans="1:24" x14ac:dyDescent="0.25">
      <c r="A1205">
        <v>16300</v>
      </c>
      <c r="B1205">
        <v>16700</v>
      </c>
      <c r="C1205" t="s">
        <v>8338</v>
      </c>
      <c r="D1205" t="s">
        <v>8339</v>
      </c>
      <c r="E1205" t="s">
        <v>8219</v>
      </c>
      <c r="F1205">
        <f t="shared" si="309"/>
        <v>102.45398773006136</v>
      </c>
      <c r="H1205" t="str">
        <f t="shared" si="310"/>
        <v xml:space="preserve"> </v>
      </c>
      <c r="I1205" t="str">
        <f t="shared" si="311"/>
        <v xml:space="preserve"> </v>
      </c>
      <c r="J1205" t="str">
        <f t="shared" si="312"/>
        <v xml:space="preserve"> </v>
      </c>
      <c r="K1205" t="str">
        <f t="shared" si="313"/>
        <v xml:space="preserve"> </v>
      </c>
      <c r="L1205">
        <f t="shared" si="314"/>
        <v>16300</v>
      </c>
      <c r="M1205" t="str">
        <f t="shared" si="315"/>
        <v xml:space="preserve"> </v>
      </c>
      <c r="N1205" t="str">
        <f t="shared" si="316"/>
        <v xml:space="preserve"> </v>
      </c>
      <c r="O1205" t="str">
        <f t="shared" si="317"/>
        <v xml:space="preserve"> </v>
      </c>
      <c r="Q1205" t="str">
        <f t="shared" si="318"/>
        <v xml:space="preserve"> </v>
      </c>
      <c r="R1205" t="str">
        <f t="shared" si="319"/>
        <v xml:space="preserve"> </v>
      </c>
      <c r="S1205" t="str">
        <f t="shared" si="320"/>
        <v xml:space="preserve"> </v>
      </c>
      <c r="T1205" t="str">
        <f t="shared" si="321"/>
        <v xml:space="preserve"> </v>
      </c>
      <c r="U1205">
        <f t="shared" si="322"/>
        <v>102.45398773006136</v>
      </c>
      <c r="V1205" t="str">
        <f t="shared" si="323"/>
        <v xml:space="preserve"> </v>
      </c>
      <c r="W1205" t="str">
        <f t="shared" si="324"/>
        <v xml:space="preserve"> </v>
      </c>
      <c r="X1205" t="str">
        <f t="shared" si="325"/>
        <v xml:space="preserve"> </v>
      </c>
    </row>
    <row r="1206" spans="1:24" x14ac:dyDescent="0.25">
      <c r="A1206">
        <v>13000</v>
      </c>
      <c r="B1206">
        <v>13383</v>
      </c>
      <c r="C1206" t="s">
        <v>8338</v>
      </c>
      <c r="D1206" t="s">
        <v>8339</v>
      </c>
      <c r="E1206" t="s">
        <v>8219</v>
      </c>
      <c r="F1206">
        <f t="shared" si="309"/>
        <v>102.94615384615385</v>
      </c>
      <c r="H1206" t="str">
        <f t="shared" si="310"/>
        <v xml:space="preserve"> </v>
      </c>
      <c r="I1206" t="str">
        <f t="shared" si="311"/>
        <v xml:space="preserve"> </v>
      </c>
      <c r="J1206" t="str">
        <f t="shared" si="312"/>
        <v xml:space="preserve"> </v>
      </c>
      <c r="K1206" t="str">
        <f t="shared" si="313"/>
        <v xml:space="preserve"> </v>
      </c>
      <c r="L1206">
        <f t="shared" si="314"/>
        <v>13000</v>
      </c>
      <c r="M1206" t="str">
        <f t="shared" si="315"/>
        <v xml:space="preserve"> </v>
      </c>
      <c r="N1206" t="str">
        <f t="shared" si="316"/>
        <v xml:space="preserve"> </v>
      </c>
      <c r="O1206" t="str">
        <f t="shared" si="317"/>
        <v xml:space="preserve"> </v>
      </c>
      <c r="Q1206" t="str">
        <f t="shared" si="318"/>
        <v xml:space="preserve"> </v>
      </c>
      <c r="R1206" t="str">
        <f t="shared" si="319"/>
        <v xml:space="preserve"> </v>
      </c>
      <c r="S1206" t="str">
        <f t="shared" si="320"/>
        <v xml:space="preserve"> </v>
      </c>
      <c r="T1206" t="str">
        <f t="shared" si="321"/>
        <v xml:space="preserve"> </v>
      </c>
      <c r="U1206">
        <f t="shared" si="322"/>
        <v>102.94615384615385</v>
      </c>
      <c r="V1206" t="str">
        <f t="shared" si="323"/>
        <v xml:space="preserve"> </v>
      </c>
      <c r="W1206" t="str">
        <f t="shared" si="324"/>
        <v xml:space="preserve"> </v>
      </c>
      <c r="X1206" t="str">
        <f t="shared" si="325"/>
        <v xml:space="preserve"> </v>
      </c>
    </row>
    <row r="1207" spans="1:24" x14ac:dyDescent="0.25">
      <c r="A1207">
        <v>13000</v>
      </c>
      <c r="B1207">
        <v>13112</v>
      </c>
      <c r="C1207" t="s">
        <v>8338</v>
      </c>
      <c r="D1207" t="s">
        <v>8339</v>
      </c>
      <c r="E1207" t="s">
        <v>8219</v>
      </c>
      <c r="F1207">
        <f t="shared" si="309"/>
        <v>100.86153846153847</v>
      </c>
      <c r="H1207" t="str">
        <f t="shared" si="310"/>
        <v xml:space="preserve"> </v>
      </c>
      <c r="I1207" t="str">
        <f t="shared" si="311"/>
        <v xml:space="preserve"> </v>
      </c>
      <c r="J1207" t="str">
        <f t="shared" si="312"/>
        <v xml:space="preserve"> </v>
      </c>
      <c r="K1207" t="str">
        <f t="shared" si="313"/>
        <v xml:space="preserve"> </v>
      </c>
      <c r="L1207">
        <f t="shared" si="314"/>
        <v>13000</v>
      </c>
      <c r="M1207" t="str">
        <f t="shared" si="315"/>
        <v xml:space="preserve"> </v>
      </c>
      <c r="N1207" t="str">
        <f t="shared" si="316"/>
        <v xml:space="preserve"> </v>
      </c>
      <c r="O1207" t="str">
        <f t="shared" si="317"/>
        <v xml:space="preserve"> </v>
      </c>
      <c r="Q1207" t="str">
        <f t="shared" si="318"/>
        <v xml:space="preserve"> </v>
      </c>
      <c r="R1207" t="str">
        <f t="shared" si="319"/>
        <v xml:space="preserve"> </v>
      </c>
      <c r="S1207" t="str">
        <f t="shared" si="320"/>
        <v xml:space="preserve"> </v>
      </c>
      <c r="T1207" t="str">
        <f t="shared" si="321"/>
        <v xml:space="preserve"> </v>
      </c>
      <c r="U1207">
        <f t="shared" si="322"/>
        <v>100.86153846153847</v>
      </c>
      <c r="V1207" t="str">
        <f t="shared" si="323"/>
        <v xml:space="preserve"> </v>
      </c>
      <c r="W1207" t="str">
        <f t="shared" si="324"/>
        <v xml:space="preserve"> </v>
      </c>
      <c r="X1207" t="str">
        <f t="shared" si="325"/>
        <v xml:space="preserve"> </v>
      </c>
    </row>
    <row r="1208" spans="1:24" x14ac:dyDescent="0.25">
      <c r="A1208">
        <v>900</v>
      </c>
      <c r="B1208">
        <v>1035</v>
      </c>
      <c r="C1208" t="s">
        <v>8338</v>
      </c>
      <c r="D1208" t="s">
        <v>8339</v>
      </c>
      <c r="E1208" t="s">
        <v>8219</v>
      </c>
      <c r="F1208">
        <f t="shared" si="309"/>
        <v>114.99999999999999</v>
      </c>
      <c r="H1208" t="str">
        <f t="shared" si="310"/>
        <v xml:space="preserve"> </v>
      </c>
      <c r="I1208" t="str">
        <f t="shared" si="311"/>
        <v xml:space="preserve"> </v>
      </c>
      <c r="J1208" t="str">
        <f t="shared" si="312"/>
        <v xml:space="preserve"> </v>
      </c>
      <c r="K1208" t="str">
        <f t="shared" si="313"/>
        <v xml:space="preserve"> </v>
      </c>
      <c r="L1208">
        <f t="shared" si="314"/>
        <v>900</v>
      </c>
      <c r="M1208" t="str">
        <f t="shared" si="315"/>
        <v xml:space="preserve"> </v>
      </c>
      <c r="N1208" t="str">
        <f t="shared" si="316"/>
        <v xml:space="preserve"> </v>
      </c>
      <c r="O1208" t="str">
        <f t="shared" si="317"/>
        <v xml:space="preserve"> </v>
      </c>
      <c r="Q1208" t="str">
        <f t="shared" si="318"/>
        <v xml:space="preserve"> </v>
      </c>
      <c r="R1208" t="str">
        <f t="shared" si="319"/>
        <v xml:space="preserve"> </v>
      </c>
      <c r="S1208" t="str">
        <f t="shared" si="320"/>
        <v xml:space="preserve"> </v>
      </c>
      <c r="T1208" t="str">
        <f t="shared" si="321"/>
        <v xml:space="preserve"> </v>
      </c>
      <c r="U1208">
        <f t="shared" si="322"/>
        <v>114.99999999999999</v>
      </c>
      <c r="V1208" t="str">
        <f t="shared" si="323"/>
        <v xml:space="preserve"> </v>
      </c>
      <c r="W1208" t="str">
        <f t="shared" si="324"/>
        <v xml:space="preserve"> </v>
      </c>
      <c r="X1208" t="str">
        <f t="shared" si="325"/>
        <v xml:space="preserve"> </v>
      </c>
    </row>
    <row r="1209" spans="1:24" x14ac:dyDescent="0.25">
      <c r="A1209">
        <v>16700</v>
      </c>
      <c r="B1209">
        <v>17396</v>
      </c>
      <c r="C1209" t="s">
        <v>8338</v>
      </c>
      <c r="D1209" t="s">
        <v>8339</v>
      </c>
      <c r="E1209" t="s">
        <v>8219</v>
      </c>
      <c r="F1209">
        <f t="shared" si="309"/>
        <v>104.16766467065868</v>
      </c>
      <c r="H1209" t="str">
        <f t="shared" si="310"/>
        <v xml:space="preserve"> </v>
      </c>
      <c r="I1209" t="str">
        <f t="shared" si="311"/>
        <v xml:space="preserve"> </v>
      </c>
      <c r="J1209" t="str">
        <f t="shared" si="312"/>
        <v xml:space="preserve"> </v>
      </c>
      <c r="K1209" t="str">
        <f t="shared" si="313"/>
        <v xml:space="preserve"> </v>
      </c>
      <c r="L1209">
        <f t="shared" si="314"/>
        <v>16700</v>
      </c>
      <c r="M1209" t="str">
        <f t="shared" si="315"/>
        <v xml:space="preserve"> </v>
      </c>
      <c r="N1209" t="str">
        <f t="shared" si="316"/>
        <v xml:space="preserve"> </v>
      </c>
      <c r="O1209" t="str">
        <f t="shared" si="317"/>
        <v xml:space="preserve"> </v>
      </c>
      <c r="Q1209" t="str">
        <f t="shared" si="318"/>
        <v xml:space="preserve"> </v>
      </c>
      <c r="R1209" t="str">
        <f t="shared" si="319"/>
        <v xml:space="preserve"> </v>
      </c>
      <c r="S1209" t="str">
        <f t="shared" si="320"/>
        <v xml:space="preserve"> </v>
      </c>
      <c r="T1209" t="str">
        <f t="shared" si="321"/>
        <v xml:space="preserve"> </v>
      </c>
      <c r="U1209">
        <f t="shared" si="322"/>
        <v>104.16766467065868</v>
      </c>
      <c r="V1209" t="str">
        <f t="shared" si="323"/>
        <v xml:space="preserve"> </v>
      </c>
      <c r="W1209" t="str">
        <f t="shared" si="324"/>
        <v xml:space="preserve"> </v>
      </c>
      <c r="X1209" t="str">
        <f t="shared" si="325"/>
        <v xml:space="preserve"> </v>
      </c>
    </row>
    <row r="1210" spans="1:24" x14ac:dyDescent="0.25">
      <c r="A1210">
        <v>10000</v>
      </c>
      <c r="B1210">
        <v>15530</v>
      </c>
      <c r="C1210" t="s">
        <v>8338</v>
      </c>
      <c r="D1210" t="s">
        <v>8339</v>
      </c>
      <c r="E1210" t="s">
        <v>8219</v>
      </c>
      <c r="F1210">
        <f t="shared" si="309"/>
        <v>155.29999999999998</v>
      </c>
      <c r="H1210" t="str">
        <f t="shared" si="310"/>
        <v xml:space="preserve"> </v>
      </c>
      <c r="I1210" t="str">
        <f t="shared" si="311"/>
        <v xml:space="preserve"> </v>
      </c>
      <c r="J1210" t="str">
        <f t="shared" si="312"/>
        <v xml:space="preserve"> </v>
      </c>
      <c r="K1210" t="str">
        <f t="shared" si="313"/>
        <v xml:space="preserve"> </v>
      </c>
      <c r="L1210">
        <f t="shared" si="314"/>
        <v>10000</v>
      </c>
      <c r="M1210" t="str">
        <f t="shared" si="315"/>
        <v xml:space="preserve"> </v>
      </c>
      <c r="N1210" t="str">
        <f t="shared" si="316"/>
        <v xml:space="preserve"> </v>
      </c>
      <c r="O1210" t="str">
        <f t="shared" si="317"/>
        <v xml:space="preserve"> </v>
      </c>
      <c r="Q1210" t="str">
        <f t="shared" si="318"/>
        <v xml:space="preserve"> </v>
      </c>
      <c r="R1210" t="str">
        <f t="shared" si="319"/>
        <v xml:space="preserve"> </v>
      </c>
      <c r="S1210" t="str">
        <f t="shared" si="320"/>
        <v xml:space="preserve"> </v>
      </c>
      <c r="T1210" t="str">
        <f t="shared" si="321"/>
        <v xml:space="preserve"> </v>
      </c>
      <c r="U1210">
        <f t="shared" si="322"/>
        <v>155.29999999999998</v>
      </c>
      <c r="V1210" t="str">
        <f t="shared" si="323"/>
        <v xml:space="preserve"> </v>
      </c>
      <c r="W1210" t="str">
        <f t="shared" si="324"/>
        <v xml:space="preserve"> </v>
      </c>
      <c r="X1210" t="str">
        <f t="shared" si="325"/>
        <v xml:space="preserve"> </v>
      </c>
    </row>
    <row r="1211" spans="1:24" x14ac:dyDescent="0.25">
      <c r="A1211">
        <v>6000</v>
      </c>
      <c r="B1211">
        <v>6360</v>
      </c>
      <c r="C1211" t="s">
        <v>8338</v>
      </c>
      <c r="D1211" t="s">
        <v>8339</v>
      </c>
      <c r="E1211" t="s">
        <v>8219</v>
      </c>
      <c r="F1211">
        <f t="shared" si="309"/>
        <v>106</v>
      </c>
      <c r="H1211" t="str">
        <f t="shared" si="310"/>
        <v xml:space="preserve"> </v>
      </c>
      <c r="I1211" t="str">
        <f t="shared" si="311"/>
        <v xml:space="preserve"> </v>
      </c>
      <c r="J1211" t="str">
        <f t="shared" si="312"/>
        <v xml:space="preserve"> </v>
      </c>
      <c r="K1211" t="str">
        <f t="shared" si="313"/>
        <v xml:space="preserve"> </v>
      </c>
      <c r="L1211">
        <f t="shared" si="314"/>
        <v>6000</v>
      </c>
      <c r="M1211" t="str">
        <f t="shared" si="315"/>
        <v xml:space="preserve"> </v>
      </c>
      <c r="N1211" t="str">
        <f t="shared" si="316"/>
        <v xml:space="preserve"> </v>
      </c>
      <c r="O1211" t="str">
        <f t="shared" si="317"/>
        <v xml:space="preserve"> </v>
      </c>
      <c r="Q1211" t="str">
        <f t="shared" si="318"/>
        <v xml:space="preserve"> </v>
      </c>
      <c r="R1211" t="str">
        <f t="shared" si="319"/>
        <v xml:space="preserve"> </v>
      </c>
      <c r="S1211" t="str">
        <f t="shared" si="320"/>
        <v xml:space="preserve"> </v>
      </c>
      <c r="T1211" t="str">
        <f t="shared" si="321"/>
        <v xml:space="preserve"> </v>
      </c>
      <c r="U1211">
        <f t="shared" si="322"/>
        <v>106</v>
      </c>
      <c r="V1211" t="str">
        <f t="shared" si="323"/>
        <v xml:space="preserve"> </v>
      </c>
      <c r="W1211" t="str">
        <f t="shared" si="324"/>
        <v xml:space="preserve"> </v>
      </c>
      <c r="X1211" t="str">
        <f t="shared" si="325"/>
        <v xml:space="preserve"> </v>
      </c>
    </row>
    <row r="1212" spans="1:24" x14ac:dyDescent="0.25">
      <c r="A1212">
        <v>20000</v>
      </c>
      <c r="B1212">
        <v>50863</v>
      </c>
      <c r="C1212" t="s">
        <v>8338</v>
      </c>
      <c r="D1212" t="s">
        <v>8339</v>
      </c>
      <c r="E1212" t="s">
        <v>8219</v>
      </c>
      <c r="F1212">
        <f t="shared" si="309"/>
        <v>254.31499999999997</v>
      </c>
      <c r="H1212" t="str">
        <f t="shared" si="310"/>
        <v xml:space="preserve"> </v>
      </c>
      <c r="I1212" t="str">
        <f t="shared" si="311"/>
        <v xml:space="preserve"> </v>
      </c>
      <c r="J1212" t="str">
        <f t="shared" si="312"/>
        <v xml:space="preserve"> </v>
      </c>
      <c r="K1212" t="str">
        <f t="shared" si="313"/>
        <v xml:space="preserve"> </v>
      </c>
      <c r="L1212">
        <f t="shared" si="314"/>
        <v>20000</v>
      </c>
      <c r="M1212" t="str">
        <f t="shared" si="315"/>
        <v xml:space="preserve"> </v>
      </c>
      <c r="N1212" t="str">
        <f t="shared" si="316"/>
        <v xml:space="preserve"> </v>
      </c>
      <c r="O1212" t="str">
        <f t="shared" si="317"/>
        <v xml:space="preserve"> </v>
      </c>
      <c r="Q1212" t="str">
        <f t="shared" si="318"/>
        <v xml:space="preserve"> </v>
      </c>
      <c r="R1212" t="str">
        <f t="shared" si="319"/>
        <v xml:space="preserve"> </v>
      </c>
      <c r="S1212" t="str">
        <f t="shared" si="320"/>
        <v xml:space="preserve"> </v>
      </c>
      <c r="T1212" t="str">
        <f t="shared" si="321"/>
        <v xml:space="preserve"> </v>
      </c>
      <c r="U1212">
        <f t="shared" si="322"/>
        <v>254.31499999999997</v>
      </c>
      <c r="V1212" t="str">
        <f t="shared" si="323"/>
        <v xml:space="preserve"> </v>
      </c>
      <c r="W1212" t="str">
        <f t="shared" si="324"/>
        <v xml:space="preserve"> </v>
      </c>
      <c r="X1212" t="str">
        <f t="shared" si="325"/>
        <v xml:space="preserve"> </v>
      </c>
    </row>
    <row r="1213" spans="1:24" x14ac:dyDescent="0.25">
      <c r="A1213">
        <v>1000</v>
      </c>
      <c r="B1213">
        <v>1011</v>
      </c>
      <c r="C1213" t="s">
        <v>8338</v>
      </c>
      <c r="D1213" t="s">
        <v>8339</v>
      </c>
      <c r="E1213" t="s">
        <v>8219</v>
      </c>
      <c r="F1213">
        <f t="shared" si="309"/>
        <v>101.1</v>
      </c>
      <c r="H1213" t="str">
        <f t="shared" si="310"/>
        <v xml:space="preserve"> </v>
      </c>
      <c r="I1213" t="str">
        <f t="shared" si="311"/>
        <v xml:space="preserve"> </v>
      </c>
      <c r="J1213" t="str">
        <f t="shared" si="312"/>
        <v xml:space="preserve"> </v>
      </c>
      <c r="K1213" t="str">
        <f t="shared" si="313"/>
        <v xml:space="preserve"> </v>
      </c>
      <c r="L1213">
        <f t="shared" si="314"/>
        <v>1000</v>
      </c>
      <c r="M1213" t="str">
        <f t="shared" si="315"/>
        <v xml:space="preserve"> </v>
      </c>
      <c r="N1213" t="str">
        <f t="shared" si="316"/>
        <v xml:space="preserve"> </v>
      </c>
      <c r="O1213" t="str">
        <f t="shared" si="317"/>
        <v xml:space="preserve"> </v>
      </c>
      <c r="Q1213" t="str">
        <f t="shared" si="318"/>
        <v xml:space="preserve"> </v>
      </c>
      <c r="R1213" t="str">
        <f t="shared" si="319"/>
        <v xml:space="preserve"> </v>
      </c>
      <c r="S1213" t="str">
        <f t="shared" si="320"/>
        <v xml:space="preserve"> </v>
      </c>
      <c r="T1213" t="str">
        <f t="shared" si="321"/>
        <v xml:space="preserve"> </v>
      </c>
      <c r="U1213">
        <f t="shared" si="322"/>
        <v>101.1</v>
      </c>
      <c r="V1213" t="str">
        <f t="shared" si="323"/>
        <v xml:space="preserve"> </v>
      </c>
      <c r="W1213" t="str">
        <f t="shared" si="324"/>
        <v xml:space="preserve"> </v>
      </c>
      <c r="X1213" t="str">
        <f t="shared" si="325"/>
        <v xml:space="preserve"> </v>
      </c>
    </row>
    <row r="1214" spans="1:24" x14ac:dyDescent="0.25">
      <c r="A1214">
        <v>2500</v>
      </c>
      <c r="B1214">
        <v>3226</v>
      </c>
      <c r="C1214" t="s">
        <v>8338</v>
      </c>
      <c r="D1214" t="s">
        <v>8339</v>
      </c>
      <c r="E1214" t="s">
        <v>8219</v>
      </c>
      <c r="F1214">
        <f t="shared" si="309"/>
        <v>129.04</v>
      </c>
      <c r="H1214" t="str">
        <f t="shared" si="310"/>
        <v xml:space="preserve"> </v>
      </c>
      <c r="I1214" t="str">
        <f t="shared" si="311"/>
        <v xml:space="preserve"> </v>
      </c>
      <c r="J1214" t="str">
        <f t="shared" si="312"/>
        <v xml:space="preserve"> </v>
      </c>
      <c r="K1214" t="str">
        <f t="shared" si="313"/>
        <v xml:space="preserve"> </v>
      </c>
      <c r="L1214">
        <f t="shared" si="314"/>
        <v>2500</v>
      </c>
      <c r="M1214" t="str">
        <f t="shared" si="315"/>
        <v xml:space="preserve"> </v>
      </c>
      <c r="N1214" t="str">
        <f t="shared" si="316"/>
        <v xml:space="preserve"> </v>
      </c>
      <c r="O1214" t="str">
        <f t="shared" si="317"/>
        <v xml:space="preserve"> </v>
      </c>
      <c r="Q1214" t="str">
        <f t="shared" si="318"/>
        <v xml:space="preserve"> </v>
      </c>
      <c r="R1214" t="str">
        <f t="shared" si="319"/>
        <v xml:space="preserve"> </v>
      </c>
      <c r="S1214" t="str">
        <f t="shared" si="320"/>
        <v xml:space="preserve"> </v>
      </c>
      <c r="T1214" t="str">
        <f t="shared" si="321"/>
        <v xml:space="preserve"> </v>
      </c>
      <c r="U1214">
        <f t="shared" si="322"/>
        <v>129.04</v>
      </c>
      <c r="V1214" t="str">
        <f t="shared" si="323"/>
        <v xml:space="preserve"> </v>
      </c>
      <c r="W1214" t="str">
        <f t="shared" si="324"/>
        <v xml:space="preserve"> </v>
      </c>
      <c r="X1214" t="str">
        <f t="shared" si="325"/>
        <v xml:space="preserve"> </v>
      </c>
    </row>
    <row r="1215" spans="1:24" x14ac:dyDescent="0.25">
      <c r="A1215">
        <v>6500</v>
      </c>
      <c r="B1215">
        <v>6645</v>
      </c>
      <c r="C1215" t="s">
        <v>8338</v>
      </c>
      <c r="D1215" t="s">
        <v>8339</v>
      </c>
      <c r="E1215" t="s">
        <v>8219</v>
      </c>
      <c r="F1215">
        <f t="shared" si="309"/>
        <v>102.23076923076924</v>
      </c>
      <c r="H1215" t="str">
        <f t="shared" si="310"/>
        <v xml:space="preserve"> </v>
      </c>
      <c r="I1215" t="str">
        <f t="shared" si="311"/>
        <v xml:space="preserve"> </v>
      </c>
      <c r="J1215" t="str">
        <f t="shared" si="312"/>
        <v xml:space="preserve"> </v>
      </c>
      <c r="K1215" t="str">
        <f t="shared" si="313"/>
        <v xml:space="preserve"> </v>
      </c>
      <c r="L1215">
        <f t="shared" si="314"/>
        <v>6500</v>
      </c>
      <c r="M1215" t="str">
        <f t="shared" si="315"/>
        <v xml:space="preserve"> </v>
      </c>
      <c r="N1215" t="str">
        <f t="shared" si="316"/>
        <v xml:space="preserve"> </v>
      </c>
      <c r="O1215" t="str">
        <f t="shared" si="317"/>
        <v xml:space="preserve"> </v>
      </c>
      <c r="Q1215" t="str">
        <f t="shared" si="318"/>
        <v xml:space="preserve"> </v>
      </c>
      <c r="R1215" t="str">
        <f t="shared" si="319"/>
        <v xml:space="preserve"> </v>
      </c>
      <c r="S1215" t="str">
        <f t="shared" si="320"/>
        <v xml:space="preserve"> </v>
      </c>
      <c r="T1215" t="str">
        <f t="shared" si="321"/>
        <v xml:space="preserve"> </v>
      </c>
      <c r="U1215">
        <f t="shared" si="322"/>
        <v>102.23076923076924</v>
      </c>
      <c r="V1215" t="str">
        <f t="shared" si="323"/>
        <v xml:space="preserve"> </v>
      </c>
      <c r="W1215" t="str">
        <f t="shared" si="324"/>
        <v xml:space="preserve"> </v>
      </c>
      <c r="X1215" t="str">
        <f t="shared" si="325"/>
        <v xml:space="preserve"> </v>
      </c>
    </row>
    <row r="1216" spans="1:24" x14ac:dyDescent="0.25">
      <c r="A1216">
        <v>2000</v>
      </c>
      <c r="B1216">
        <v>2636</v>
      </c>
      <c r="C1216" t="s">
        <v>8338</v>
      </c>
      <c r="D1216" t="s">
        <v>8339</v>
      </c>
      <c r="E1216" t="s">
        <v>8219</v>
      </c>
      <c r="F1216">
        <f t="shared" si="309"/>
        <v>131.80000000000001</v>
      </c>
      <c r="H1216" t="str">
        <f t="shared" si="310"/>
        <v xml:space="preserve"> </v>
      </c>
      <c r="I1216" t="str">
        <f t="shared" si="311"/>
        <v xml:space="preserve"> </v>
      </c>
      <c r="J1216" t="str">
        <f t="shared" si="312"/>
        <v xml:space="preserve"> </v>
      </c>
      <c r="K1216" t="str">
        <f t="shared" si="313"/>
        <v xml:space="preserve"> </v>
      </c>
      <c r="L1216">
        <f t="shared" si="314"/>
        <v>2000</v>
      </c>
      <c r="M1216" t="str">
        <f t="shared" si="315"/>
        <v xml:space="preserve"> </v>
      </c>
      <c r="N1216" t="str">
        <f t="shared" si="316"/>
        <v xml:space="preserve"> </v>
      </c>
      <c r="O1216" t="str">
        <f t="shared" si="317"/>
        <v xml:space="preserve"> </v>
      </c>
      <c r="Q1216" t="str">
        <f t="shared" si="318"/>
        <v xml:space="preserve"> </v>
      </c>
      <c r="R1216" t="str">
        <f t="shared" si="319"/>
        <v xml:space="preserve"> </v>
      </c>
      <c r="S1216" t="str">
        <f t="shared" si="320"/>
        <v xml:space="preserve"> </v>
      </c>
      <c r="T1216" t="str">
        <f t="shared" si="321"/>
        <v xml:space="preserve"> </v>
      </c>
      <c r="U1216">
        <f t="shared" si="322"/>
        <v>131.80000000000001</v>
      </c>
      <c r="V1216" t="str">
        <f t="shared" si="323"/>
        <v xml:space="preserve"> </v>
      </c>
      <c r="W1216" t="str">
        <f t="shared" si="324"/>
        <v xml:space="preserve"> </v>
      </c>
      <c r="X1216" t="str">
        <f t="shared" si="325"/>
        <v xml:space="preserve"> </v>
      </c>
    </row>
    <row r="1217" spans="1:24" x14ac:dyDescent="0.25">
      <c r="A1217">
        <v>5000</v>
      </c>
      <c r="B1217">
        <v>39304.01</v>
      </c>
      <c r="C1217" t="s">
        <v>8338</v>
      </c>
      <c r="D1217" t="s">
        <v>8339</v>
      </c>
      <c r="E1217" t="s">
        <v>8219</v>
      </c>
      <c r="F1217">
        <f t="shared" si="309"/>
        <v>786.0802000000001</v>
      </c>
      <c r="H1217" t="str">
        <f t="shared" si="310"/>
        <v xml:space="preserve"> </v>
      </c>
      <c r="I1217" t="str">
        <f t="shared" si="311"/>
        <v xml:space="preserve"> </v>
      </c>
      <c r="J1217" t="str">
        <f t="shared" si="312"/>
        <v xml:space="preserve"> </v>
      </c>
      <c r="K1217" t="str">
        <f t="shared" si="313"/>
        <v xml:space="preserve"> </v>
      </c>
      <c r="L1217">
        <f t="shared" si="314"/>
        <v>5000</v>
      </c>
      <c r="M1217" t="str">
        <f t="shared" si="315"/>
        <v xml:space="preserve"> </v>
      </c>
      <c r="N1217" t="str">
        <f t="shared" si="316"/>
        <v xml:space="preserve"> </v>
      </c>
      <c r="O1217" t="str">
        <f t="shared" si="317"/>
        <v xml:space="preserve"> </v>
      </c>
      <c r="Q1217" t="str">
        <f t="shared" si="318"/>
        <v xml:space="preserve"> </v>
      </c>
      <c r="R1217" t="str">
        <f t="shared" si="319"/>
        <v xml:space="preserve"> </v>
      </c>
      <c r="S1217" t="str">
        <f t="shared" si="320"/>
        <v xml:space="preserve"> </v>
      </c>
      <c r="T1217" t="str">
        <f t="shared" si="321"/>
        <v xml:space="preserve"> </v>
      </c>
      <c r="U1217">
        <f t="shared" si="322"/>
        <v>786.0802000000001</v>
      </c>
      <c r="V1217" t="str">
        <f t="shared" si="323"/>
        <v xml:space="preserve"> </v>
      </c>
      <c r="W1217" t="str">
        <f t="shared" si="324"/>
        <v xml:space="preserve"> </v>
      </c>
      <c r="X1217" t="str">
        <f t="shared" si="325"/>
        <v xml:space="preserve"> </v>
      </c>
    </row>
    <row r="1218" spans="1:24" x14ac:dyDescent="0.25">
      <c r="A1218">
        <v>14000</v>
      </c>
      <c r="B1218">
        <v>20398</v>
      </c>
      <c r="C1218" t="s">
        <v>8338</v>
      </c>
      <c r="D1218" t="s">
        <v>8339</v>
      </c>
      <c r="E1218" t="s">
        <v>8219</v>
      </c>
      <c r="F1218">
        <f t="shared" si="309"/>
        <v>145.70000000000002</v>
      </c>
      <c r="H1218" t="str">
        <f t="shared" si="310"/>
        <v xml:space="preserve"> </v>
      </c>
      <c r="I1218" t="str">
        <f t="shared" si="311"/>
        <v xml:space="preserve"> </v>
      </c>
      <c r="J1218" t="str">
        <f t="shared" si="312"/>
        <v xml:space="preserve"> </v>
      </c>
      <c r="K1218" t="str">
        <f t="shared" si="313"/>
        <v xml:space="preserve"> </v>
      </c>
      <c r="L1218">
        <f t="shared" si="314"/>
        <v>14000</v>
      </c>
      <c r="M1218" t="str">
        <f t="shared" si="315"/>
        <v xml:space="preserve"> </v>
      </c>
      <c r="N1218" t="str">
        <f t="shared" si="316"/>
        <v xml:space="preserve"> </v>
      </c>
      <c r="O1218" t="str">
        <f t="shared" si="317"/>
        <v xml:space="preserve"> </v>
      </c>
      <c r="Q1218" t="str">
        <f t="shared" si="318"/>
        <v xml:space="preserve"> </v>
      </c>
      <c r="R1218" t="str">
        <f t="shared" si="319"/>
        <v xml:space="preserve"> </v>
      </c>
      <c r="S1218" t="str">
        <f t="shared" si="320"/>
        <v xml:space="preserve"> </v>
      </c>
      <c r="T1218" t="str">
        <f t="shared" si="321"/>
        <v xml:space="preserve"> </v>
      </c>
      <c r="U1218">
        <f t="shared" si="322"/>
        <v>145.70000000000002</v>
      </c>
      <c r="V1218" t="str">
        <f t="shared" si="323"/>
        <v xml:space="preserve"> </v>
      </c>
      <c r="W1218" t="str">
        <f t="shared" si="324"/>
        <v xml:space="preserve"> </v>
      </c>
      <c r="X1218" t="str">
        <f t="shared" si="325"/>
        <v xml:space="preserve"> </v>
      </c>
    </row>
    <row r="1219" spans="1:24" x14ac:dyDescent="0.25">
      <c r="A1219">
        <v>26500</v>
      </c>
      <c r="B1219">
        <v>27189</v>
      </c>
      <c r="C1219" t="s">
        <v>8338</v>
      </c>
      <c r="D1219" t="s">
        <v>8339</v>
      </c>
      <c r="E1219" t="s">
        <v>8219</v>
      </c>
      <c r="F1219">
        <f t="shared" ref="F1219:F1282" si="326">(B1219/A1219)*100</f>
        <v>102.60000000000001</v>
      </c>
      <c r="H1219" t="str">
        <f t="shared" ref="H1219:H1282" si="327">IF(C1219="film &amp; video",A1219," ")</f>
        <v xml:space="preserve"> </v>
      </c>
      <c r="I1219" t="str">
        <f t="shared" ref="I1219:I1282" si="328">IF(C1219="food",A1219," ")</f>
        <v xml:space="preserve"> </v>
      </c>
      <c r="J1219" t="str">
        <f t="shared" ref="J1219:J1282" si="329">IF(C1219="games",A1219," ")</f>
        <v xml:space="preserve"> </v>
      </c>
      <c r="K1219" t="str">
        <f t="shared" ref="K1219:K1282" si="330">IF(C1219="music",A1219," ")</f>
        <v xml:space="preserve"> </v>
      </c>
      <c r="L1219">
        <f t="shared" ref="L1219:L1282" si="331">IF(C1219="photography",A1219," ")</f>
        <v>26500</v>
      </c>
      <c r="M1219" t="str">
        <f t="shared" ref="M1219:M1282" si="332">IF(C1219="publishing",A1219," ")</f>
        <v xml:space="preserve"> </v>
      </c>
      <c r="N1219" t="str">
        <f t="shared" ref="N1219:N1282" si="333">IF(C1219="technology",A1219," ")</f>
        <v xml:space="preserve"> </v>
      </c>
      <c r="O1219" t="str">
        <f t="shared" ref="O1219:O1282" si="334">IF(C1219="theater",A1219," ")</f>
        <v xml:space="preserve"> </v>
      </c>
      <c r="Q1219" t="str">
        <f t="shared" ref="Q1219:Q1282" si="335">IF($C1219="film &amp; video",$F1219," ")</f>
        <v xml:space="preserve"> </v>
      </c>
      <c r="R1219" t="str">
        <f t="shared" ref="R1219:R1282" si="336">IF($C1219="food",$F1219," ")</f>
        <v xml:space="preserve"> </v>
      </c>
      <c r="S1219" t="str">
        <f t="shared" ref="S1219:S1282" si="337">IF($C1219="games",$F1219," ")</f>
        <v xml:space="preserve"> </v>
      </c>
      <c r="T1219" t="str">
        <f t="shared" ref="T1219:T1282" si="338">IF($C1219="music",$F1219," ")</f>
        <v xml:space="preserve"> </v>
      </c>
      <c r="U1219">
        <f t="shared" ref="U1219:U1282" si="339">IF($C1219="photography",$F1219," ")</f>
        <v>102.60000000000001</v>
      </c>
      <c r="V1219" t="str">
        <f t="shared" ref="V1219:V1282" si="340">IF($C1219="publishing",$F1219," ")</f>
        <v xml:space="preserve"> </v>
      </c>
      <c r="W1219" t="str">
        <f t="shared" ref="W1219:W1282" si="341">IF($C1219="technology",$F1219," ")</f>
        <v xml:space="preserve"> </v>
      </c>
      <c r="X1219" t="str">
        <f t="shared" ref="X1219:X1282" si="342">IF($C1219="theater",$F1219," ")</f>
        <v xml:space="preserve"> </v>
      </c>
    </row>
    <row r="1220" spans="1:24" x14ac:dyDescent="0.25">
      <c r="A1220">
        <v>9000</v>
      </c>
      <c r="B1220">
        <v>15505</v>
      </c>
      <c r="C1220" t="s">
        <v>8338</v>
      </c>
      <c r="D1220" t="s">
        <v>8339</v>
      </c>
      <c r="E1220" t="s">
        <v>8219</v>
      </c>
      <c r="F1220">
        <f t="shared" si="326"/>
        <v>172.27777777777777</v>
      </c>
      <c r="H1220" t="str">
        <f t="shared" si="327"/>
        <v xml:space="preserve"> </v>
      </c>
      <c r="I1220" t="str">
        <f t="shared" si="328"/>
        <v xml:space="preserve"> </v>
      </c>
      <c r="J1220" t="str">
        <f t="shared" si="329"/>
        <v xml:space="preserve"> </v>
      </c>
      <c r="K1220" t="str">
        <f t="shared" si="330"/>
        <v xml:space="preserve"> </v>
      </c>
      <c r="L1220">
        <f t="shared" si="331"/>
        <v>9000</v>
      </c>
      <c r="M1220" t="str">
        <f t="shared" si="332"/>
        <v xml:space="preserve"> </v>
      </c>
      <c r="N1220" t="str">
        <f t="shared" si="333"/>
        <v xml:space="preserve"> </v>
      </c>
      <c r="O1220" t="str">
        <f t="shared" si="334"/>
        <v xml:space="preserve"> </v>
      </c>
      <c r="Q1220" t="str">
        <f t="shared" si="335"/>
        <v xml:space="preserve"> </v>
      </c>
      <c r="R1220" t="str">
        <f t="shared" si="336"/>
        <v xml:space="preserve"> </v>
      </c>
      <c r="S1220" t="str">
        <f t="shared" si="337"/>
        <v xml:space="preserve"> </v>
      </c>
      <c r="T1220" t="str">
        <f t="shared" si="338"/>
        <v xml:space="preserve"> </v>
      </c>
      <c r="U1220">
        <f t="shared" si="339"/>
        <v>172.27777777777777</v>
      </c>
      <c r="V1220" t="str">
        <f t="shared" si="340"/>
        <v xml:space="preserve"> </v>
      </c>
      <c r="W1220" t="str">
        <f t="shared" si="341"/>
        <v xml:space="preserve"> </v>
      </c>
      <c r="X1220" t="str">
        <f t="shared" si="342"/>
        <v xml:space="preserve"> </v>
      </c>
    </row>
    <row r="1221" spans="1:24" x14ac:dyDescent="0.25">
      <c r="A1221">
        <v>16350</v>
      </c>
      <c r="B1221">
        <v>26024</v>
      </c>
      <c r="C1221" t="s">
        <v>8338</v>
      </c>
      <c r="D1221" t="s">
        <v>8339</v>
      </c>
      <c r="E1221" t="s">
        <v>8219</v>
      </c>
      <c r="F1221">
        <f t="shared" si="326"/>
        <v>159.16819571865443</v>
      </c>
      <c r="H1221" t="str">
        <f t="shared" si="327"/>
        <v xml:space="preserve"> </v>
      </c>
      <c r="I1221" t="str">
        <f t="shared" si="328"/>
        <v xml:space="preserve"> </v>
      </c>
      <c r="J1221" t="str">
        <f t="shared" si="329"/>
        <v xml:space="preserve"> </v>
      </c>
      <c r="K1221" t="str">
        <f t="shared" si="330"/>
        <v xml:space="preserve"> </v>
      </c>
      <c r="L1221">
        <f t="shared" si="331"/>
        <v>16350</v>
      </c>
      <c r="M1221" t="str">
        <f t="shared" si="332"/>
        <v xml:space="preserve"> </v>
      </c>
      <c r="N1221" t="str">
        <f t="shared" si="333"/>
        <v xml:space="preserve"> </v>
      </c>
      <c r="O1221" t="str">
        <f t="shared" si="334"/>
        <v xml:space="preserve"> </v>
      </c>
      <c r="Q1221" t="str">
        <f t="shared" si="335"/>
        <v xml:space="preserve"> </v>
      </c>
      <c r="R1221" t="str">
        <f t="shared" si="336"/>
        <v xml:space="preserve"> </v>
      </c>
      <c r="S1221" t="str">
        <f t="shared" si="337"/>
        <v xml:space="preserve"> </v>
      </c>
      <c r="T1221" t="str">
        <f t="shared" si="338"/>
        <v xml:space="preserve"> </v>
      </c>
      <c r="U1221">
        <f t="shared" si="339"/>
        <v>159.16819571865443</v>
      </c>
      <c r="V1221" t="str">
        <f t="shared" si="340"/>
        <v xml:space="preserve"> </v>
      </c>
      <c r="W1221" t="str">
        <f t="shared" si="341"/>
        <v xml:space="preserve"> </v>
      </c>
      <c r="X1221" t="str">
        <f t="shared" si="342"/>
        <v xml:space="preserve"> </v>
      </c>
    </row>
    <row r="1222" spans="1:24" x14ac:dyDescent="0.25">
      <c r="A1222">
        <v>15000</v>
      </c>
      <c r="B1222">
        <v>15565</v>
      </c>
      <c r="C1222" t="s">
        <v>8338</v>
      </c>
      <c r="D1222" t="s">
        <v>8339</v>
      </c>
      <c r="E1222" t="s">
        <v>8219</v>
      </c>
      <c r="F1222">
        <f t="shared" si="326"/>
        <v>103.76666666666668</v>
      </c>
      <c r="H1222" t="str">
        <f t="shared" si="327"/>
        <v xml:space="preserve"> </v>
      </c>
      <c r="I1222" t="str">
        <f t="shared" si="328"/>
        <v xml:space="preserve"> </v>
      </c>
      <c r="J1222" t="str">
        <f t="shared" si="329"/>
        <v xml:space="preserve"> </v>
      </c>
      <c r="K1222" t="str">
        <f t="shared" si="330"/>
        <v xml:space="preserve"> </v>
      </c>
      <c r="L1222">
        <f t="shared" si="331"/>
        <v>15000</v>
      </c>
      <c r="M1222" t="str">
        <f t="shared" si="332"/>
        <v xml:space="preserve"> </v>
      </c>
      <c r="N1222" t="str">
        <f t="shared" si="333"/>
        <v xml:space="preserve"> </v>
      </c>
      <c r="O1222" t="str">
        <f t="shared" si="334"/>
        <v xml:space="preserve"> </v>
      </c>
      <c r="Q1222" t="str">
        <f t="shared" si="335"/>
        <v xml:space="preserve"> </v>
      </c>
      <c r="R1222" t="str">
        <f t="shared" si="336"/>
        <v xml:space="preserve"> </v>
      </c>
      <c r="S1222" t="str">
        <f t="shared" si="337"/>
        <v xml:space="preserve"> </v>
      </c>
      <c r="T1222" t="str">
        <f t="shared" si="338"/>
        <v xml:space="preserve"> </v>
      </c>
      <c r="U1222">
        <f t="shared" si="339"/>
        <v>103.76666666666668</v>
      </c>
      <c r="V1222" t="str">
        <f t="shared" si="340"/>
        <v xml:space="preserve"> </v>
      </c>
      <c r="W1222" t="str">
        <f t="shared" si="341"/>
        <v xml:space="preserve"> </v>
      </c>
      <c r="X1222" t="str">
        <f t="shared" si="342"/>
        <v xml:space="preserve"> </v>
      </c>
    </row>
    <row r="1223" spans="1:24" x14ac:dyDescent="0.25">
      <c r="A1223">
        <v>2200</v>
      </c>
      <c r="B1223">
        <v>2451.0100000000002</v>
      </c>
      <c r="C1223" t="s">
        <v>8338</v>
      </c>
      <c r="D1223" t="s">
        <v>8339</v>
      </c>
      <c r="E1223" t="s">
        <v>8219</v>
      </c>
      <c r="F1223">
        <f t="shared" si="326"/>
        <v>111.40954545454547</v>
      </c>
      <c r="H1223" t="str">
        <f t="shared" si="327"/>
        <v xml:space="preserve"> </v>
      </c>
      <c r="I1223" t="str">
        <f t="shared" si="328"/>
        <v xml:space="preserve"> </v>
      </c>
      <c r="J1223" t="str">
        <f t="shared" si="329"/>
        <v xml:space="preserve"> </v>
      </c>
      <c r="K1223" t="str">
        <f t="shared" si="330"/>
        <v xml:space="preserve"> </v>
      </c>
      <c r="L1223">
        <f t="shared" si="331"/>
        <v>2200</v>
      </c>
      <c r="M1223" t="str">
        <f t="shared" si="332"/>
        <v xml:space="preserve"> </v>
      </c>
      <c r="N1223" t="str">
        <f t="shared" si="333"/>
        <v xml:space="preserve"> </v>
      </c>
      <c r="O1223" t="str">
        <f t="shared" si="334"/>
        <v xml:space="preserve"> </v>
      </c>
      <c r="Q1223" t="str">
        <f t="shared" si="335"/>
        <v xml:space="preserve"> </v>
      </c>
      <c r="R1223" t="str">
        <f t="shared" si="336"/>
        <v xml:space="preserve"> </v>
      </c>
      <c r="S1223" t="str">
        <f t="shared" si="337"/>
        <v xml:space="preserve"> </v>
      </c>
      <c r="T1223" t="str">
        <f t="shared" si="338"/>
        <v xml:space="preserve"> </v>
      </c>
      <c r="U1223">
        <f t="shared" si="339"/>
        <v>111.40954545454547</v>
      </c>
      <c r="V1223" t="str">
        <f t="shared" si="340"/>
        <v xml:space="preserve"> </v>
      </c>
      <c r="W1223" t="str">
        <f t="shared" si="341"/>
        <v xml:space="preserve"> </v>
      </c>
      <c r="X1223" t="str">
        <f t="shared" si="342"/>
        <v xml:space="preserve"> </v>
      </c>
    </row>
    <row r="1224" spans="1:24" x14ac:dyDescent="0.25">
      <c r="A1224">
        <v>4000</v>
      </c>
      <c r="B1224">
        <v>11215</v>
      </c>
      <c r="C1224" t="s">
        <v>8338</v>
      </c>
      <c r="D1224" t="s">
        <v>8339</v>
      </c>
      <c r="E1224" t="s">
        <v>8219</v>
      </c>
      <c r="F1224">
        <f t="shared" si="326"/>
        <v>280.375</v>
      </c>
      <c r="H1224" t="str">
        <f t="shared" si="327"/>
        <v xml:space="preserve"> </v>
      </c>
      <c r="I1224" t="str">
        <f t="shared" si="328"/>
        <v xml:space="preserve"> </v>
      </c>
      <c r="J1224" t="str">
        <f t="shared" si="329"/>
        <v xml:space="preserve"> </v>
      </c>
      <c r="K1224" t="str">
        <f t="shared" si="330"/>
        <v xml:space="preserve"> </v>
      </c>
      <c r="L1224">
        <f t="shared" si="331"/>
        <v>4000</v>
      </c>
      <c r="M1224" t="str">
        <f t="shared" si="332"/>
        <v xml:space="preserve"> </v>
      </c>
      <c r="N1224" t="str">
        <f t="shared" si="333"/>
        <v xml:space="preserve"> </v>
      </c>
      <c r="O1224" t="str">
        <f t="shared" si="334"/>
        <v xml:space="preserve"> </v>
      </c>
      <c r="Q1224" t="str">
        <f t="shared" si="335"/>
        <v xml:space="preserve"> </v>
      </c>
      <c r="R1224" t="str">
        <f t="shared" si="336"/>
        <v xml:space="preserve"> </v>
      </c>
      <c r="S1224" t="str">
        <f t="shared" si="337"/>
        <v xml:space="preserve"> </v>
      </c>
      <c r="T1224" t="str">
        <f t="shared" si="338"/>
        <v xml:space="preserve"> </v>
      </c>
      <c r="U1224">
        <f t="shared" si="339"/>
        <v>280.375</v>
      </c>
      <c r="V1224" t="str">
        <f t="shared" si="340"/>
        <v xml:space="preserve"> </v>
      </c>
      <c r="W1224" t="str">
        <f t="shared" si="341"/>
        <v xml:space="preserve"> </v>
      </c>
      <c r="X1224" t="str">
        <f t="shared" si="342"/>
        <v xml:space="preserve"> </v>
      </c>
    </row>
    <row r="1225" spans="1:24" x14ac:dyDescent="0.25">
      <c r="A1225">
        <v>19800</v>
      </c>
      <c r="B1225">
        <v>22197</v>
      </c>
      <c r="C1225" t="s">
        <v>8338</v>
      </c>
      <c r="D1225" t="s">
        <v>8339</v>
      </c>
      <c r="E1225" t="s">
        <v>8219</v>
      </c>
      <c r="F1225">
        <f t="shared" si="326"/>
        <v>112.10606060606061</v>
      </c>
      <c r="H1225" t="str">
        <f t="shared" si="327"/>
        <v xml:space="preserve"> </v>
      </c>
      <c r="I1225" t="str">
        <f t="shared" si="328"/>
        <v xml:space="preserve"> </v>
      </c>
      <c r="J1225" t="str">
        <f t="shared" si="329"/>
        <v xml:space="preserve"> </v>
      </c>
      <c r="K1225" t="str">
        <f t="shared" si="330"/>
        <v xml:space="preserve"> </v>
      </c>
      <c r="L1225">
        <f t="shared" si="331"/>
        <v>19800</v>
      </c>
      <c r="M1225" t="str">
        <f t="shared" si="332"/>
        <v xml:space="preserve"> </v>
      </c>
      <c r="N1225" t="str">
        <f t="shared" si="333"/>
        <v xml:space="preserve"> </v>
      </c>
      <c r="O1225" t="str">
        <f t="shared" si="334"/>
        <v xml:space="preserve"> </v>
      </c>
      <c r="Q1225" t="str">
        <f t="shared" si="335"/>
        <v xml:space="preserve"> </v>
      </c>
      <c r="R1225" t="str">
        <f t="shared" si="336"/>
        <v xml:space="preserve"> </v>
      </c>
      <c r="S1225" t="str">
        <f t="shared" si="337"/>
        <v xml:space="preserve"> </v>
      </c>
      <c r="T1225" t="str">
        <f t="shared" si="338"/>
        <v xml:space="preserve"> </v>
      </c>
      <c r="U1225">
        <f t="shared" si="339"/>
        <v>112.10606060606061</v>
      </c>
      <c r="V1225" t="str">
        <f t="shared" si="340"/>
        <v xml:space="preserve"> </v>
      </c>
      <c r="W1225" t="str">
        <f t="shared" si="341"/>
        <v xml:space="preserve"> </v>
      </c>
      <c r="X1225" t="str">
        <f t="shared" si="342"/>
        <v xml:space="preserve"> </v>
      </c>
    </row>
    <row r="1226" spans="1:24" x14ac:dyDescent="0.25">
      <c r="A1226">
        <v>15000</v>
      </c>
      <c r="B1226">
        <v>1060</v>
      </c>
      <c r="C1226" t="s">
        <v>8325</v>
      </c>
      <c r="D1226" t="s">
        <v>8340</v>
      </c>
      <c r="E1226" t="s">
        <v>8220</v>
      </c>
      <c r="F1226">
        <f t="shared" si="326"/>
        <v>7.0666666666666673</v>
      </c>
      <c r="H1226" t="str">
        <f t="shared" si="327"/>
        <v xml:space="preserve"> </v>
      </c>
      <c r="I1226" t="str">
        <f t="shared" si="328"/>
        <v xml:space="preserve"> </v>
      </c>
      <c r="J1226" t="str">
        <f t="shared" si="329"/>
        <v xml:space="preserve"> </v>
      </c>
      <c r="K1226">
        <f t="shared" si="330"/>
        <v>15000</v>
      </c>
      <c r="L1226" t="str">
        <f t="shared" si="331"/>
        <v xml:space="preserve"> </v>
      </c>
      <c r="M1226" t="str">
        <f t="shared" si="332"/>
        <v xml:space="preserve"> </v>
      </c>
      <c r="N1226" t="str">
        <f t="shared" si="333"/>
        <v xml:space="preserve"> </v>
      </c>
      <c r="O1226" t="str">
        <f t="shared" si="334"/>
        <v xml:space="preserve"> </v>
      </c>
      <c r="Q1226" t="str">
        <f t="shared" si="335"/>
        <v xml:space="preserve"> </v>
      </c>
      <c r="R1226" t="str">
        <f t="shared" si="336"/>
        <v xml:space="preserve"> </v>
      </c>
      <c r="S1226" t="str">
        <f t="shared" si="337"/>
        <v xml:space="preserve"> </v>
      </c>
      <c r="T1226">
        <f t="shared" si="338"/>
        <v>7.0666666666666673</v>
      </c>
      <c r="U1226" t="str">
        <f t="shared" si="339"/>
        <v xml:space="preserve"> </v>
      </c>
      <c r="V1226" t="str">
        <f t="shared" si="340"/>
        <v xml:space="preserve"> </v>
      </c>
      <c r="W1226" t="str">
        <f t="shared" si="341"/>
        <v xml:space="preserve"> </v>
      </c>
      <c r="X1226" t="str">
        <f t="shared" si="342"/>
        <v xml:space="preserve"> </v>
      </c>
    </row>
    <row r="1227" spans="1:24" x14ac:dyDescent="0.25">
      <c r="A1227">
        <v>3000</v>
      </c>
      <c r="B1227">
        <v>132</v>
      </c>
      <c r="C1227" t="s">
        <v>8325</v>
      </c>
      <c r="D1227" t="s">
        <v>8340</v>
      </c>
      <c r="E1227" t="s">
        <v>8220</v>
      </c>
      <c r="F1227">
        <f t="shared" si="326"/>
        <v>4.3999999999999995</v>
      </c>
      <c r="H1227" t="str">
        <f t="shared" si="327"/>
        <v xml:space="preserve"> </v>
      </c>
      <c r="I1227" t="str">
        <f t="shared" si="328"/>
        <v xml:space="preserve"> </v>
      </c>
      <c r="J1227" t="str">
        <f t="shared" si="329"/>
        <v xml:space="preserve"> </v>
      </c>
      <c r="K1227">
        <f t="shared" si="330"/>
        <v>3000</v>
      </c>
      <c r="L1227" t="str">
        <f t="shared" si="331"/>
        <v xml:space="preserve"> </v>
      </c>
      <c r="M1227" t="str">
        <f t="shared" si="332"/>
        <v xml:space="preserve"> </v>
      </c>
      <c r="N1227" t="str">
        <f t="shared" si="333"/>
        <v xml:space="preserve"> </v>
      </c>
      <c r="O1227" t="str">
        <f t="shared" si="334"/>
        <v xml:space="preserve"> </v>
      </c>
      <c r="Q1227" t="str">
        <f t="shared" si="335"/>
        <v xml:space="preserve"> </v>
      </c>
      <c r="R1227" t="str">
        <f t="shared" si="336"/>
        <v xml:space="preserve"> </v>
      </c>
      <c r="S1227" t="str">
        <f t="shared" si="337"/>
        <v xml:space="preserve"> </v>
      </c>
      <c r="T1227">
        <f t="shared" si="338"/>
        <v>4.3999999999999995</v>
      </c>
      <c r="U1227" t="str">
        <f t="shared" si="339"/>
        <v xml:space="preserve"> </v>
      </c>
      <c r="V1227" t="str">
        <f t="shared" si="340"/>
        <v xml:space="preserve"> </v>
      </c>
      <c r="W1227" t="str">
        <f t="shared" si="341"/>
        <v xml:space="preserve"> </v>
      </c>
      <c r="X1227" t="str">
        <f t="shared" si="342"/>
        <v xml:space="preserve"> </v>
      </c>
    </row>
    <row r="1228" spans="1:24" x14ac:dyDescent="0.25">
      <c r="A1228">
        <v>50000</v>
      </c>
      <c r="B1228">
        <v>1937</v>
      </c>
      <c r="C1228" t="s">
        <v>8325</v>
      </c>
      <c r="D1228" t="s">
        <v>8340</v>
      </c>
      <c r="E1228" t="s">
        <v>8220</v>
      </c>
      <c r="F1228">
        <f t="shared" si="326"/>
        <v>3.8739999999999997</v>
      </c>
      <c r="H1228" t="str">
        <f t="shared" si="327"/>
        <v xml:space="preserve"> </v>
      </c>
      <c r="I1228" t="str">
        <f t="shared" si="328"/>
        <v xml:space="preserve"> </v>
      </c>
      <c r="J1228" t="str">
        <f t="shared" si="329"/>
        <v xml:space="preserve"> </v>
      </c>
      <c r="K1228">
        <f t="shared" si="330"/>
        <v>50000</v>
      </c>
      <c r="L1228" t="str">
        <f t="shared" si="331"/>
        <v xml:space="preserve"> </v>
      </c>
      <c r="M1228" t="str">
        <f t="shared" si="332"/>
        <v xml:space="preserve"> </v>
      </c>
      <c r="N1228" t="str">
        <f t="shared" si="333"/>
        <v xml:space="preserve"> </v>
      </c>
      <c r="O1228" t="str">
        <f t="shared" si="334"/>
        <v xml:space="preserve"> </v>
      </c>
      <c r="Q1228" t="str">
        <f t="shared" si="335"/>
        <v xml:space="preserve"> </v>
      </c>
      <c r="R1228" t="str">
        <f t="shared" si="336"/>
        <v xml:space="preserve"> </v>
      </c>
      <c r="S1228" t="str">
        <f t="shared" si="337"/>
        <v xml:space="preserve"> </v>
      </c>
      <c r="T1228">
        <f t="shared" si="338"/>
        <v>3.8739999999999997</v>
      </c>
      <c r="U1228" t="str">
        <f t="shared" si="339"/>
        <v xml:space="preserve"> </v>
      </c>
      <c r="V1228" t="str">
        <f t="shared" si="340"/>
        <v xml:space="preserve"> </v>
      </c>
      <c r="W1228" t="str">
        <f t="shared" si="341"/>
        <v xml:space="preserve"> </v>
      </c>
      <c r="X1228" t="str">
        <f t="shared" si="342"/>
        <v xml:space="preserve"> </v>
      </c>
    </row>
    <row r="1229" spans="1:24" x14ac:dyDescent="0.25">
      <c r="A1229">
        <v>2000</v>
      </c>
      <c r="B1229">
        <v>0</v>
      </c>
      <c r="C1229" t="s">
        <v>8325</v>
      </c>
      <c r="D1229" t="s">
        <v>8340</v>
      </c>
      <c r="E1229" t="s">
        <v>8220</v>
      </c>
      <c r="F1229">
        <f t="shared" si="326"/>
        <v>0</v>
      </c>
      <c r="H1229" t="str">
        <f t="shared" si="327"/>
        <v xml:space="preserve"> </v>
      </c>
      <c r="I1229" t="str">
        <f t="shared" si="328"/>
        <v xml:space="preserve"> </v>
      </c>
      <c r="J1229" t="str">
        <f t="shared" si="329"/>
        <v xml:space="preserve"> </v>
      </c>
      <c r="K1229">
        <f t="shared" si="330"/>
        <v>2000</v>
      </c>
      <c r="L1229" t="str">
        <f t="shared" si="331"/>
        <v xml:space="preserve"> </v>
      </c>
      <c r="M1229" t="str">
        <f t="shared" si="332"/>
        <v xml:space="preserve"> </v>
      </c>
      <c r="N1229" t="str">
        <f t="shared" si="333"/>
        <v xml:space="preserve"> </v>
      </c>
      <c r="O1229" t="str">
        <f t="shared" si="334"/>
        <v xml:space="preserve"> </v>
      </c>
      <c r="Q1229" t="str">
        <f t="shared" si="335"/>
        <v xml:space="preserve"> </v>
      </c>
      <c r="R1229" t="str">
        <f t="shared" si="336"/>
        <v xml:space="preserve"> </v>
      </c>
      <c r="S1229" t="str">
        <f t="shared" si="337"/>
        <v xml:space="preserve"> </v>
      </c>
      <c r="T1229">
        <f t="shared" si="338"/>
        <v>0</v>
      </c>
      <c r="U1229" t="str">
        <f t="shared" si="339"/>
        <v xml:space="preserve"> </v>
      </c>
      <c r="V1229" t="str">
        <f t="shared" si="340"/>
        <v xml:space="preserve"> </v>
      </c>
      <c r="W1229" t="str">
        <f t="shared" si="341"/>
        <v xml:space="preserve"> </v>
      </c>
      <c r="X1229" t="str">
        <f t="shared" si="342"/>
        <v xml:space="preserve"> </v>
      </c>
    </row>
    <row r="1230" spans="1:24" x14ac:dyDescent="0.25">
      <c r="A1230">
        <v>5000</v>
      </c>
      <c r="B1230">
        <v>1465</v>
      </c>
      <c r="C1230" t="s">
        <v>8325</v>
      </c>
      <c r="D1230" t="s">
        <v>8340</v>
      </c>
      <c r="E1230" t="s">
        <v>8220</v>
      </c>
      <c r="F1230">
        <f t="shared" si="326"/>
        <v>29.299999999999997</v>
      </c>
      <c r="H1230" t="str">
        <f t="shared" si="327"/>
        <v xml:space="preserve"> </v>
      </c>
      <c r="I1230" t="str">
        <f t="shared" si="328"/>
        <v xml:space="preserve"> </v>
      </c>
      <c r="J1230" t="str">
        <f t="shared" si="329"/>
        <v xml:space="preserve"> </v>
      </c>
      <c r="K1230">
        <f t="shared" si="330"/>
        <v>5000</v>
      </c>
      <c r="L1230" t="str">
        <f t="shared" si="331"/>
        <v xml:space="preserve"> </v>
      </c>
      <c r="M1230" t="str">
        <f t="shared" si="332"/>
        <v xml:space="preserve"> </v>
      </c>
      <c r="N1230" t="str">
        <f t="shared" si="333"/>
        <v xml:space="preserve"> </v>
      </c>
      <c r="O1230" t="str">
        <f t="shared" si="334"/>
        <v xml:space="preserve"> </v>
      </c>
      <c r="Q1230" t="str">
        <f t="shared" si="335"/>
        <v xml:space="preserve"> </v>
      </c>
      <c r="R1230" t="str">
        <f t="shared" si="336"/>
        <v xml:space="preserve"> </v>
      </c>
      <c r="S1230" t="str">
        <f t="shared" si="337"/>
        <v xml:space="preserve"> </v>
      </c>
      <c r="T1230">
        <f t="shared" si="338"/>
        <v>29.299999999999997</v>
      </c>
      <c r="U1230" t="str">
        <f t="shared" si="339"/>
        <v xml:space="preserve"> </v>
      </c>
      <c r="V1230" t="str">
        <f t="shared" si="340"/>
        <v xml:space="preserve"> </v>
      </c>
      <c r="W1230" t="str">
        <f t="shared" si="341"/>
        <v xml:space="preserve"> </v>
      </c>
      <c r="X1230" t="str">
        <f t="shared" si="342"/>
        <v xml:space="preserve"> </v>
      </c>
    </row>
    <row r="1231" spans="1:24" x14ac:dyDescent="0.25">
      <c r="A1231">
        <v>2750</v>
      </c>
      <c r="B1231">
        <v>25</v>
      </c>
      <c r="C1231" t="s">
        <v>8325</v>
      </c>
      <c r="D1231" t="s">
        <v>8340</v>
      </c>
      <c r="E1231" t="s">
        <v>8220</v>
      </c>
      <c r="F1231">
        <f t="shared" si="326"/>
        <v>0.90909090909090906</v>
      </c>
      <c r="H1231" t="str">
        <f t="shared" si="327"/>
        <v xml:space="preserve"> </v>
      </c>
      <c r="I1231" t="str">
        <f t="shared" si="328"/>
        <v xml:space="preserve"> </v>
      </c>
      <c r="J1231" t="str">
        <f t="shared" si="329"/>
        <v xml:space="preserve"> </v>
      </c>
      <c r="K1231">
        <f t="shared" si="330"/>
        <v>2750</v>
      </c>
      <c r="L1231" t="str">
        <f t="shared" si="331"/>
        <v xml:space="preserve"> </v>
      </c>
      <c r="M1231" t="str">
        <f t="shared" si="332"/>
        <v xml:space="preserve"> </v>
      </c>
      <c r="N1231" t="str">
        <f t="shared" si="333"/>
        <v xml:space="preserve"> </v>
      </c>
      <c r="O1231" t="str">
        <f t="shared" si="334"/>
        <v xml:space="preserve"> </v>
      </c>
      <c r="Q1231" t="str">
        <f t="shared" si="335"/>
        <v xml:space="preserve"> </v>
      </c>
      <c r="R1231" t="str">
        <f t="shared" si="336"/>
        <v xml:space="preserve"> </v>
      </c>
      <c r="S1231" t="str">
        <f t="shared" si="337"/>
        <v xml:space="preserve"> </v>
      </c>
      <c r="T1231">
        <f t="shared" si="338"/>
        <v>0.90909090909090906</v>
      </c>
      <c r="U1231" t="str">
        <f t="shared" si="339"/>
        <v xml:space="preserve"> </v>
      </c>
      <c r="V1231" t="str">
        <f t="shared" si="340"/>
        <v xml:space="preserve"> </v>
      </c>
      <c r="W1231" t="str">
        <f t="shared" si="341"/>
        <v xml:space="preserve"> </v>
      </c>
      <c r="X1231" t="str">
        <f t="shared" si="342"/>
        <v xml:space="preserve"> </v>
      </c>
    </row>
    <row r="1232" spans="1:24" x14ac:dyDescent="0.25">
      <c r="A1232">
        <v>500000</v>
      </c>
      <c r="B1232">
        <v>0</v>
      </c>
      <c r="C1232" t="s">
        <v>8325</v>
      </c>
      <c r="D1232" t="s">
        <v>8340</v>
      </c>
      <c r="E1232" t="s">
        <v>8220</v>
      </c>
      <c r="F1232">
        <f t="shared" si="326"/>
        <v>0</v>
      </c>
      <c r="H1232" t="str">
        <f t="shared" si="327"/>
        <v xml:space="preserve"> </v>
      </c>
      <c r="I1232" t="str">
        <f t="shared" si="328"/>
        <v xml:space="preserve"> </v>
      </c>
      <c r="J1232" t="str">
        <f t="shared" si="329"/>
        <v xml:space="preserve"> </v>
      </c>
      <c r="K1232">
        <f t="shared" si="330"/>
        <v>500000</v>
      </c>
      <c r="L1232" t="str">
        <f t="shared" si="331"/>
        <v xml:space="preserve"> </v>
      </c>
      <c r="M1232" t="str">
        <f t="shared" si="332"/>
        <v xml:space="preserve"> </v>
      </c>
      <c r="N1232" t="str">
        <f t="shared" si="333"/>
        <v xml:space="preserve"> </v>
      </c>
      <c r="O1232" t="str">
        <f t="shared" si="334"/>
        <v xml:space="preserve"> </v>
      </c>
      <c r="Q1232" t="str">
        <f t="shared" si="335"/>
        <v xml:space="preserve"> </v>
      </c>
      <c r="R1232" t="str">
        <f t="shared" si="336"/>
        <v xml:space="preserve"> </v>
      </c>
      <c r="S1232" t="str">
        <f t="shared" si="337"/>
        <v xml:space="preserve"> </v>
      </c>
      <c r="T1232">
        <f t="shared" si="338"/>
        <v>0</v>
      </c>
      <c r="U1232" t="str">
        <f t="shared" si="339"/>
        <v xml:space="preserve"> </v>
      </c>
      <c r="V1232" t="str">
        <f t="shared" si="340"/>
        <v xml:space="preserve"> </v>
      </c>
      <c r="W1232" t="str">
        <f t="shared" si="341"/>
        <v xml:space="preserve"> </v>
      </c>
      <c r="X1232" t="str">
        <f t="shared" si="342"/>
        <v xml:space="preserve"> </v>
      </c>
    </row>
    <row r="1233" spans="1:24" x14ac:dyDescent="0.25">
      <c r="A1233">
        <v>5000</v>
      </c>
      <c r="B1233">
        <v>0</v>
      </c>
      <c r="C1233" t="s">
        <v>8325</v>
      </c>
      <c r="D1233" t="s">
        <v>8340</v>
      </c>
      <c r="E1233" t="s">
        <v>8220</v>
      </c>
      <c r="F1233">
        <f t="shared" si="326"/>
        <v>0</v>
      </c>
      <c r="H1233" t="str">
        <f t="shared" si="327"/>
        <v xml:space="preserve"> </v>
      </c>
      <c r="I1233" t="str">
        <f t="shared" si="328"/>
        <v xml:space="preserve"> </v>
      </c>
      <c r="J1233" t="str">
        <f t="shared" si="329"/>
        <v xml:space="preserve"> </v>
      </c>
      <c r="K1233">
        <f t="shared" si="330"/>
        <v>5000</v>
      </c>
      <c r="L1233" t="str">
        <f t="shared" si="331"/>
        <v xml:space="preserve"> </v>
      </c>
      <c r="M1233" t="str">
        <f t="shared" si="332"/>
        <v xml:space="preserve"> </v>
      </c>
      <c r="N1233" t="str">
        <f t="shared" si="333"/>
        <v xml:space="preserve"> </v>
      </c>
      <c r="O1233" t="str">
        <f t="shared" si="334"/>
        <v xml:space="preserve"> </v>
      </c>
      <c r="Q1233" t="str">
        <f t="shared" si="335"/>
        <v xml:space="preserve"> </v>
      </c>
      <c r="R1233" t="str">
        <f t="shared" si="336"/>
        <v xml:space="preserve"> </v>
      </c>
      <c r="S1233" t="str">
        <f t="shared" si="337"/>
        <v xml:space="preserve"> </v>
      </c>
      <c r="T1233">
        <f t="shared" si="338"/>
        <v>0</v>
      </c>
      <c r="U1233" t="str">
        <f t="shared" si="339"/>
        <v xml:space="preserve"> </v>
      </c>
      <c r="V1233" t="str">
        <f t="shared" si="340"/>
        <v xml:space="preserve"> </v>
      </c>
      <c r="W1233" t="str">
        <f t="shared" si="341"/>
        <v xml:space="preserve"> </v>
      </c>
      <c r="X1233" t="str">
        <f t="shared" si="342"/>
        <v xml:space="preserve"> </v>
      </c>
    </row>
    <row r="1234" spans="1:24" x14ac:dyDescent="0.25">
      <c r="A1234">
        <v>5000</v>
      </c>
      <c r="B1234">
        <v>40</v>
      </c>
      <c r="C1234" t="s">
        <v>8325</v>
      </c>
      <c r="D1234" t="s">
        <v>8340</v>
      </c>
      <c r="E1234" t="s">
        <v>8220</v>
      </c>
      <c r="F1234">
        <f t="shared" si="326"/>
        <v>0.8</v>
      </c>
      <c r="H1234" t="str">
        <f t="shared" si="327"/>
        <v xml:space="preserve"> </v>
      </c>
      <c r="I1234" t="str">
        <f t="shared" si="328"/>
        <v xml:space="preserve"> </v>
      </c>
      <c r="J1234" t="str">
        <f t="shared" si="329"/>
        <v xml:space="preserve"> </v>
      </c>
      <c r="K1234">
        <f t="shared" si="330"/>
        <v>5000</v>
      </c>
      <c r="L1234" t="str">
        <f t="shared" si="331"/>
        <v xml:space="preserve"> </v>
      </c>
      <c r="M1234" t="str">
        <f t="shared" si="332"/>
        <v xml:space="preserve"> </v>
      </c>
      <c r="N1234" t="str">
        <f t="shared" si="333"/>
        <v xml:space="preserve"> </v>
      </c>
      <c r="O1234" t="str">
        <f t="shared" si="334"/>
        <v xml:space="preserve"> </v>
      </c>
      <c r="Q1234" t="str">
        <f t="shared" si="335"/>
        <v xml:space="preserve"> </v>
      </c>
      <c r="R1234" t="str">
        <f t="shared" si="336"/>
        <v xml:space="preserve"> </v>
      </c>
      <c r="S1234" t="str">
        <f t="shared" si="337"/>
        <v xml:space="preserve"> </v>
      </c>
      <c r="T1234">
        <f t="shared" si="338"/>
        <v>0.8</v>
      </c>
      <c r="U1234" t="str">
        <f t="shared" si="339"/>
        <v xml:space="preserve"> </v>
      </c>
      <c r="V1234" t="str">
        <f t="shared" si="340"/>
        <v xml:space="preserve"> </v>
      </c>
      <c r="W1234" t="str">
        <f t="shared" si="341"/>
        <v xml:space="preserve"> </v>
      </c>
      <c r="X1234" t="str">
        <f t="shared" si="342"/>
        <v xml:space="preserve"> </v>
      </c>
    </row>
    <row r="1235" spans="1:24" x14ac:dyDescent="0.25">
      <c r="A1235">
        <v>1000</v>
      </c>
      <c r="B1235">
        <v>116</v>
      </c>
      <c r="C1235" t="s">
        <v>8325</v>
      </c>
      <c r="D1235" t="s">
        <v>8340</v>
      </c>
      <c r="E1235" t="s">
        <v>8220</v>
      </c>
      <c r="F1235">
        <f t="shared" si="326"/>
        <v>11.600000000000001</v>
      </c>
      <c r="H1235" t="str">
        <f t="shared" si="327"/>
        <v xml:space="preserve"> </v>
      </c>
      <c r="I1235" t="str">
        <f t="shared" si="328"/>
        <v xml:space="preserve"> </v>
      </c>
      <c r="J1235" t="str">
        <f t="shared" si="329"/>
        <v xml:space="preserve"> </v>
      </c>
      <c r="K1235">
        <f t="shared" si="330"/>
        <v>1000</v>
      </c>
      <c r="L1235" t="str">
        <f t="shared" si="331"/>
        <v xml:space="preserve"> </v>
      </c>
      <c r="M1235" t="str">
        <f t="shared" si="332"/>
        <v xml:space="preserve"> </v>
      </c>
      <c r="N1235" t="str">
        <f t="shared" si="333"/>
        <v xml:space="preserve"> </v>
      </c>
      <c r="O1235" t="str">
        <f t="shared" si="334"/>
        <v xml:space="preserve"> </v>
      </c>
      <c r="Q1235" t="str">
        <f t="shared" si="335"/>
        <v xml:space="preserve"> </v>
      </c>
      <c r="R1235" t="str">
        <f t="shared" si="336"/>
        <v xml:space="preserve"> </v>
      </c>
      <c r="S1235" t="str">
        <f t="shared" si="337"/>
        <v xml:space="preserve"> </v>
      </c>
      <c r="T1235">
        <f t="shared" si="338"/>
        <v>11.600000000000001</v>
      </c>
      <c r="U1235" t="str">
        <f t="shared" si="339"/>
        <v xml:space="preserve"> </v>
      </c>
      <c r="V1235" t="str">
        <f t="shared" si="340"/>
        <v xml:space="preserve"> </v>
      </c>
      <c r="W1235" t="str">
        <f t="shared" si="341"/>
        <v xml:space="preserve"> </v>
      </c>
      <c r="X1235" t="str">
        <f t="shared" si="342"/>
        <v xml:space="preserve"> </v>
      </c>
    </row>
    <row r="1236" spans="1:24" x14ac:dyDescent="0.25">
      <c r="A1236">
        <v>50000</v>
      </c>
      <c r="B1236">
        <v>0</v>
      </c>
      <c r="C1236" t="s">
        <v>8325</v>
      </c>
      <c r="D1236" t="s">
        <v>8340</v>
      </c>
      <c r="E1236" t="s">
        <v>8220</v>
      </c>
      <c r="F1236">
        <f t="shared" si="326"/>
        <v>0</v>
      </c>
      <c r="H1236" t="str">
        <f t="shared" si="327"/>
        <v xml:space="preserve"> </v>
      </c>
      <c r="I1236" t="str">
        <f t="shared" si="328"/>
        <v xml:space="preserve"> </v>
      </c>
      <c r="J1236" t="str">
        <f t="shared" si="329"/>
        <v xml:space="preserve"> </v>
      </c>
      <c r="K1236">
        <f t="shared" si="330"/>
        <v>50000</v>
      </c>
      <c r="L1236" t="str">
        <f t="shared" si="331"/>
        <v xml:space="preserve"> </v>
      </c>
      <c r="M1236" t="str">
        <f t="shared" si="332"/>
        <v xml:space="preserve"> </v>
      </c>
      <c r="N1236" t="str">
        <f t="shared" si="333"/>
        <v xml:space="preserve"> </v>
      </c>
      <c r="O1236" t="str">
        <f t="shared" si="334"/>
        <v xml:space="preserve"> </v>
      </c>
      <c r="Q1236" t="str">
        <f t="shared" si="335"/>
        <v xml:space="preserve"> </v>
      </c>
      <c r="R1236" t="str">
        <f t="shared" si="336"/>
        <v xml:space="preserve"> </v>
      </c>
      <c r="S1236" t="str">
        <f t="shared" si="337"/>
        <v xml:space="preserve"> </v>
      </c>
      <c r="T1236">
        <f t="shared" si="338"/>
        <v>0</v>
      </c>
      <c r="U1236" t="str">
        <f t="shared" si="339"/>
        <v xml:space="preserve"> </v>
      </c>
      <c r="V1236" t="str">
        <f t="shared" si="340"/>
        <v xml:space="preserve"> </v>
      </c>
      <c r="W1236" t="str">
        <f t="shared" si="341"/>
        <v xml:space="preserve"> </v>
      </c>
      <c r="X1236" t="str">
        <f t="shared" si="342"/>
        <v xml:space="preserve"> </v>
      </c>
    </row>
    <row r="1237" spans="1:24" x14ac:dyDescent="0.25">
      <c r="A1237">
        <v>7534</v>
      </c>
      <c r="B1237">
        <v>210</v>
      </c>
      <c r="C1237" t="s">
        <v>8325</v>
      </c>
      <c r="D1237" t="s">
        <v>8340</v>
      </c>
      <c r="E1237" t="s">
        <v>8220</v>
      </c>
      <c r="F1237">
        <f t="shared" si="326"/>
        <v>2.7873639500929119</v>
      </c>
      <c r="H1237" t="str">
        <f t="shared" si="327"/>
        <v xml:space="preserve"> </v>
      </c>
      <c r="I1237" t="str">
        <f t="shared" si="328"/>
        <v xml:space="preserve"> </v>
      </c>
      <c r="J1237" t="str">
        <f t="shared" si="329"/>
        <v xml:space="preserve"> </v>
      </c>
      <c r="K1237">
        <f t="shared" si="330"/>
        <v>7534</v>
      </c>
      <c r="L1237" t="str">
        <f t="shared" si="331"/>
        <v xml:space="preserve"> </v>
      </c>
      <c r="M1237" t="str">
        <f t="shared" si="332"/>
        <v xml:space="preserve"> </v>
      </c>
      <c r="N1237" t="str">
        <f t="shared" si="333"/>
        <v xml:space="preserve"> </v>
      </c>
      <c r="O1237" t="str">
        <f t="shared" si="334"/>
        <v xml:space="preserve"> </v>
      </c>
      <c r="Q1237" t="str">
        <f t="shared" si="335"/>
        <v xml:space="preserve"> </v>
      </c>
      <c r="R1237" t="str">
        <f t="shared" si="336"/>
        <v xml:space="preserve"> </v>
      </c>
      <c r="S1237" t="str">
        <f t="shared" si="337"/>
        <v xml:space="preserve"> </v>
      </c>
      <c r="T1237">
        <f t="shared" si="338"/>
        <v>2.7873639500929119</v>
      </c>
      <c r="U1237" t="str">
        <f t="shared" si="339"/>
        <v xml:space="preserve"> </v>
      </c>
      <c r="V1237" t="str">
        <f t="shared" si="340"/>
        <v xml:space="preserve"> </v>
      </c>
      <c r="W1237" t="str">
        <f t="shared" si="341"/>
        <v xml:space="preserve"> </v>
      </c>
      <c r="X1237" t="str">
        <f t="shared" si="342"/>
        <v xml:space="preserve"> </v>
      </c>
    </row>
    <row r="1238" spans="1:24" x14ac:dyDescent="0.25">
      <c r="A1238">
        <v>2500</v>
      </c>
      <c r="B1238">
        <v>0</v>
      </c>
      <c r="C1238" t="s">
        <v>8325</v>
      </c>
      <c r="D1238" t="s">
        <v>8340</v>
      </c>
      <c r="E1238" t="s">
        <v>8220</v>
      </c>
      <c r="F1238">
        <f t="shared" si="326"/>
        <v>0</v>
      </c>
      <c r="H1238" t="str">
        <f t="shared" si="327"/>
        <v xml:space="preserve"> </v>
      </c>
      <c r="I1238" t="str">
        <f t="shared" si="328"/>
        <v xml:space="preserve"> </v>
      </c>
      <c r="J1238" t="str">
        <f t="shared" si="329"/>
        <v xml:space="preserve"> </v>
      </c>
      <c r="K1238">
        <f t="shared" si="330"/>
        <v>2500</v>
      </c>
      <c r="L1238" t="str">
        <f t="shared" si="331"/>
        <v xml:space="preserve"> </v>
      </c>
      <c r="M1238" t="str">
        <f t="shared" si="332"/>
        <v xml:space="preserve"> </v>
      </c>
      <c r="N1238" t="str">
        <f t="shared" si="333"/>
        <v xml:space="preserve"> </v>
      </c>
      <c r="O1238" t="str">
        <f t="shared" si="334"/>
        <v xml:space="preserve"> </v>
      </c>
      <c r="Q1238" t="str">
        <f t="shared" si="335"/>
        <v xml:space="preserve"> </v>
      </c>
      <c r="R1238" t="str">
        <f t="shared" si="336"/>
        <v xml:space="preserve"> </v>
      </c>
      <c r="S1238" t="str">
        <f t="shared" si="337"/>
        <v xml:space="preserve"> </v>
      </c>
      <c r="T1238">
        <f t="shared" si="338"/>
        <v>0</v>
      </c>
      <c r="U1238" t="str">
        <f t="shared" si="339"/>
        <v xml:space="preserve"> </v>
      </c>
      <c r="V1238" t="str">
        <f t="shared" si="340"/>
        <v xml:space="preserve"> </v>
      </c>
      <c r="W1238" t="str">
        <f t="shared" si="341"/>
        <v xml:space="preserve"> </v>
      </c>
      <c r="X1238" t="str">
        <f t="shared" si="342"/>
        <v xml:space="preserve"> </v>
      </c>
    </row>
    <row r="1239" spans="1:24" x14ac:dyDescent="0.25">
      <c r="A1239">
        <v>25000</v>
      </c>
      <c r="B1239">
        <v>0</v>
      </c>
      <c r="C1239" t="s">
        <v>8325</v>
      </c>
      <c r="D1239" t="s">
        <v>8340</v>
      </c>
      <c r="E1239" t="s">
        <v>8220</v>
      </c>
      <c r="F1239">
        <f t="shared" si="326"/>
        <v>0</v>
      </c>
      <c r="H1239" t="str">
        <f t="shared" si="327"/>
        <v xml:space="preserve"> </v>
      </c>
      <c r="I1239" t="str">
        <f t="shared" si="328"/>
        <v xml:space="preserve"> </v>
      </c>
      <c r="J1239" t="str">
        <f t="shared" si="329"/>
        <v xml:space="preserve"> </v>
      </c>
      <c r="K1239">
        <f t="shared" si="330"/>
        <v>25000</v>
      </c>
      <c r="L1239" t="str">
        <f t="shared" si="331"/>
        <v xml:space="preserve"> </v>
      </c>
      <c r="M1239" t="str">
        <f t="shared" si="332"/>
        <v xml:space="preserve"> </v>
      </c>
      <c r="N1239" t="str">
        <f t="shared" si="333"/>
        <v xml:space="preserve"> </v>
      </c>
      <c r="O1239" t="str">
        <f t="shared" si="334"/>
        <v xml:space="preserve"> </v>
      </c>
      <c r="Q1239" t="str">
        <f t="shared" si="335"/>
        <v xml:space="preserve"> </v>
      </c>
      <c r="R1239" t="str">
        <f t="shared" si="336"/>
        <v xml:space="preserve"> </v>
      </c>
      <c r="S1239" t="str">
        <f t="shared" si="337"/>
        <v xml:space="preserve"> </v>
      </c>
      <c r="T1239">
        <f t="shared" si="338"/>
        <v>0</v>
      </c>
      <c r="U1239" t="str">
        <f t="shared" si="339"/>
        <v xml:space="preserve"> </v>
      </c>
      <c r="V1239" t="str">
        <f t="shared" si="340"/>
        <v xml:space="preserve"> </v>
      </c>
      <c r="W1239" t="str">
        <f t="shared" si="341"/>
        <v xml:space="preserve"> </v>
      </c>
      <c r="X1239" t="str">
        <f t="shared" si="342"/>
        <v xml:space="preserve"> </v>
      </c>
    </row>
    <row r="1240" spans="1:24" x14ac:dyDescent="0.25">
      <c r="A1240">
        <v>1000</v>
      </c>
      <c r="B1240">
        <v>178</v>
      </c>
      <c r="C1240" t="s">
        <v>8325</v>
      </c>
      <c r="D1240" t="s">
        <v>8340</v>
      </c>
      <c r="E1240" t="s">
        <v>8220</v>
      </c>
      <c r="F1240">
        <f t="shared" si="326"/>
        <v>17.8</v>
      </c>
      <c r="H1240" t="str">
        <f t="shared" si="327"/>
        <v xml:space="preserve"> </v>
      </c>
      <c r="I1240" t="str">
        <f t="shared" si="328"/>
        <v xml:space="preserve"> </v>
      </c>
      <c r="J1240" t="str">
        <f t="shared" si="329"/>
        <v xml:space="preserve"> </v>
      </c>
      <c r="K1240">
        <f t="shared" si="330"/>
        <v>1000</v>
      </c>
      <c r="L1240" t="str">
        <f t="shared" si="331"/>
        <v xml:space="preserve"> </v>
      </c>
      <c r="M1240" t="str">
        <f t="shared" si="332"/>
        <v xml:space="preserve"> </v>
      </c>
      <c r="N1240" t="str">
        <f t="shared" si="333"/>
        <v xml:space="preserve"> </v>
      </c>
      <c r="O1240" t="str">
        <f t="shared" si="334"/>
        <v xml:space="preserve"> </v>
      </c>
      <c r="Q1240" t="str">
        <f t="shared" si="335"/>
        <v xml:space="preserve"> </v>
      </c>
      <c r="R1240" t="str">
        <f t="shared" si="336"/>
        <v xml:space="preserve"> </v>
      </c>
      <c r="S1240" t="str">
        <f t="shared" si="337"/>
        <v xml:space="preserve"> </v>
      </c>
      <c r="T1240">
        <f t="shared" si="338"/>
        <v>17.8</v>
      </c>
      <c r="U1240" t="str">
        <f t="shared" si="339"/>
        <v xml:space="preserve"> </v>
      </c>
      <c r="V1240" t="str">
        <f t="shared" si="340"/>
        <v xml:space="preserve"> </v>
      </c>
      <c r="W1240" t="str">
        <f t="shared" si="341"/>
        <v xml:space="preserve"> </v>
      </c>
      <c r="X1240" t="str">
        <f t="shared" si="342"/>
        <v xml:space="preserve"> </v>
      </c>
    </row>
    <row r="1241" spans="1:24" x14ac:dyDescent="0.25">
      <c r="A1241">
        <v>2500</v>
      </c>
      <c r="B1241">
        <v>0</v>
      </c>
      <c r="C1241" t="s">
        <v>8325</v>
      </c>
      <c r="D1241" t="s">
        <v>8340</v>
      </c>
      <c r="E1241" t="s">
        <v>8220</v>
      </c>
      <c r="F1241">
        <f t="shared" si="326"/>
        <v>0</v>
      </c>
      <c r="H1241" t="str">
        <f t="shared" si="327"/>
        <v xml:space="preserve"> </v>
      </c>
      <c r="I1241" t="str">
        <f t="shared" si="328"/>
        <v xml:space="preserve"> </v>
      </c>
      <c r="J1241" t="str">
        <f t="shared" si="329"/>
        <v xml:space="preserve"> </v>
      </c>
      <c r="K1241">
        <f t="shared" si="330"/>
        <v>2500</v>
      </c>
      <c r="L1241" t="str">
        <f t="shared" si="331"/>
        <v xml:space="preserve"> </v>
      </c>
      <c r="M1241" t="str">
        <f t="shared" si="332"/>
        <v xml:space="preserve"> </v>
      </c>
      <c r="N1241" t="str">
        <f t="shared" si="333"/>
        <v xml:space="preserve"> </v>
      </c>
      <c r="O1241" t="str">
        <f t="shared" si="334"/>
        <v xml:space="preserve"> </v>
      </c>
      <c r="Q1241" t="str">
        <f t="shared" si="335"/>
        <v xml:space="preserve"> </v>
      </c>
      <c r="R1241" t="str">
        <f t="shared" si="336"/>
        <v xml:space="preserve"> </v>
      </c>
      <c r="S1241" t="str">
        <f t="shared" si="337"/>
        <v xml:space="preserve"> </v>
      </c>
      <c r="T1241">
        <f t="shared" si="338"/>
        <v>0</v>
      </c>
      <c r="U1241" t="str">
        <f t="shared" si="339"/>
        <v xml:space="preserve"> </v>
      </c>
      <c r="V1241" t="str">
        <f t="shared" si="340"/>
        <v xml:space="preserve"> </v>
      </c>
      <c r="W1241" t="str">
        <f t="shared" si="341"/>
        <v xml:space="preserve"> </v>
      </c>
      <c r="X1241" t="str">
        <f t="shared" si="342"/>
        <v xml:space="preserve"> </v>
      </c>
    </row>
    <row r="1242" spans="1:24" x14ac:dyDescent="0.25">
      <c r="A1242">
        <v>8000</v>
      </c>
      <c r="B1242">
        <v>241</v>
      </c>
      <c r="C1242" t="s">
        <v>8325</v>
      </c>
      <c r="D1242" t="s">
        <v>8340</v>
      </c>
      <c r="E1242" t="s">
        <v>8220</v>
      </c>
      <c r="F1242">
        <f t="shared" si="326"/>
        <v>3.0124999999999997</v>
      </c>
      <c r="H1242" t="str">
        <f t="shared" si="327"/>
        <v xml:space="preserve"> </v>
      </c>
      <c r="I1242" t="str">
        <f t="shared" si="328"/>
        <v xml:space="preserve"> </v>
      </c>
      <c r="J1242" t="str">
        <f t="shared" si="329"/>
        <v xml:space="preserve"> </v>
      </c>
      <c r="K1242">
        <f t="shared" si="330"/>
        <v>8000</v>
      </c>
      <c r="L1242" t="str">
        <f t="shared" si="331"/>
        <v xml:space="preserve"> </v>
      </c>
      <c r="M1242" t="str">
        <f t="shared" si="332"/>
        <v xml:space="preserve"> </v>
      </c>
      <c r="N1242" t="str">
        <f t="shared" si="333"/>
        <v xml:space="preserve"> </v>
      </c>
      <c r="O1242" t="str">
        <f t="shared" si="334"/>
        <v xml:space="preserve"> </v>
      </c>
      <c r="Q1242" t="str">
        <f t="shared" si="335"/>
        <v xml:space="preserve"> </v>
      </c>
      <c r="R1242" t="str">
        <f t="shared" si="336"/>
        <v xml:space="preserve"> </v>
      </c>
      <c r="S1242" t="str">
        <f t="shared" si="337"/>
        <v xml:space="preserve"> </v>
      </c>
      <c r="T1242">
        <f t="shared" si="338"/>
        <v>3.0124999999999997</v>
      </c>
      <c r="U1242" t="str">
        <f t="shared" si="339"/>
        <v xml:space="preserve"> </v>
      </c>
      <c r="V1242" t="str">
        <f t="shared" si="340"/>
        <v xml:space="preserve"> </v>
      </c>
      <c r="W1242" t="str">
        <f t="shared" si="341"/>
        <v xml:space="preserve"> </v>
      </c>
      <c r="X1242" t="str">
        <f t="shared" si="342"/>
        <v xml:space="preserve"> </v>
      </c>
    </row>
    <row r="1243" spans="1:24" x14ac:dyDescent="0.25">
      <c r="A1243">
        <v>5000</v>
      </c>
      <c r="B1243">
        <v>2537</v>
      </c>
      <c r="C1243" t="s">
        <v>8325</v>
      </c>
      <c r="D1243" t="s">
        <v>8340</v>
      </c>
      <c r="E1243" t="s">
        <v>8220</v>
      </c>
      <c r="F1243">
        <f t="shared" si="326"/>
        <v>50.739999999999995</v>
      </c>
      <c r="H1243" t="str">
        <f t="shared" si="327"/>
        <v xml:space="preserve"> </v>
      </c>
      <c r="I1243" t="str">
        <f t="shared" si="328"/>
        <v xml:space="preserve"> </v>
      </c>
      <c r="J1243" t="str">
        <f t="shared" si="329"/>
        <v xml:space="preserve"> </v>
      </c>
      <c r="K1243">
        <f t="shared" si="330"/>
        <v>5000</v>
      </c>
      <c r="L1243" t="str">
        <f t="shared" si="331"/>
        <v xml:space="preserve"> </v>
      </c>
      <c r="M1243" t="str">
        <f t="shared" si="332"/>
        <v xml:space="preserve"> </v>
      </c>
      <c r="N1243" t="str">
        <f t="shared" si="333"/>
        <v xml:space="preserve"> </v>
      </c>
      <c r="O1243" t="str">
        <f t="shared" si="334"/>
        <v xml:space="preserve"> </v>
      </c>
      <c r="Q1243" t="str">
        <f t="shared" si="335"/>
        <v xml:space="preserve"> </v>
      </c>
      <c r="R1243" t="str">
        <f t="shared" si="336"/>
        <v xml:space="preserve"> </v>
      </c>
      <c r="S1243" t="str">
        <f t="shared" si="337"/>
        <v xml:space="preserve"> </v>
      </c>
      <c r="T1243">
        <f t="shared" si="338"/>
        <v>50.739999999999995</v>
      </c>
      <c r="U1243" t="str">
        <f t="shared" si="339"/>
        <v xml:space="preserve"> </v>
      </c>
      <c r="V1243" t="str">
        <f t="shared" si="340"/>
        <v xml:space="preserve"> </v>
      </c>
      <c r="W1243" t="str">
        <f t="shared" si="341"/>
        <v xml:space="preserve"> </v>
      </c>
      <c r="X1243" t="str">
        <f t="shared" si="342"/>
        <v xml:space="preserve"> </v>
      </c>
    </row>
    <row r="1244" spans="1:24" x14ac:dyDescent="0.25">
      <c r="A1244">
        <v>911</v>
      </c>
      <c r="B1244">
        <v>5</v>
      </c>
      <c r="C1244" t="s">
        <v>8325</v>
      </c>
      <c r="D1244" t="s">
        <v>8340</v>
      </c>
      <c r="E1244" t="s">
        <v>8220</v>
      </c>
      <c r="F1244">
        <f t="shared" si="326"/>
        <v>0.54884742041712409</v>
      </c>
      <c r="H1244" t="str">
        <f t="shared" si="327"/>
        <v xml:space="preserve"> </v>
      </c>
      <c r="I1244" t="str">
        <f t="shared" si="328"/>
        <v xml:space="preserve"> </v>
      </c>
      <c r="J1244" t="str">
        <f t="shared" si="329"/>
        <v xml:space="preserve"> </v>
      </c>
      <c r="K1244">
        <f t="shared" si="330"/>
        <v>911</v>
      </c>
      <c r="L1244" t="str">
        <f t="shared" si="331"/>
        <v xml:space="preserve"> </v>
      </c>
      <c r="M1244" t="str">
        <f t="shared" si="332"/>
        <v xml:space="preserve"> </v>
      </c>
      <c r="N1244" t="str">
        <f t="shared" si="333"/>
        <v xml:space="preserve"> </v>
      </c>
      <c r="O1244" t="str">
        <f t="shared" si="334"/>
        <v xml:space="preserve"> </v>
      </c>
      <c r="Q1244" t="str">
        <f t="shared" si="335"/>
        <v xml:space="preserve"> </v>
      </c>
      <c r="R1244" t="str">
        <f t="shared" si="336"/>
        <v xml:space="preserve"> </v>
      </c>
      <c r="S1244" t="str">
        <f t="shared" si="337"/>
        <v xml:space="preserve"> </v>
      </c>
      <c r="T1244">
        <f t="shared" si="338"/>
        <v>0.54884742041712409</v>
      </c>
      <c r="U1244" t="str">
        <f t="shared" si="339"/>
        <v xml:space="preserve"> </v>
      </c>
      <c r="V1244" t="str">
        <f t="shared" si="340"/>
        <v xml:space="preserve"> </v>
      </c>
      <c r="W1244" t="str">
        <f t="shared" si="341"/>
        <v xml:space="preserve"> </v>
      </c>
      <c r="X1244" t="str">
        <f t="shared" si="342"/>
        <v xml:space="preserve"> </v>
      </c>
    </row>
    <row r="1245" spans="1:24" x14ac:dyDescent="0.25">
      <c r="A1245">
        <v>12000</v>
      </c>
      <c r="B1245">
        <v>1691</v>
      </c>
      <c r="C1245" t="s">
        <v>8325</v>
      </c>
      <c r="D1245" t="s">
        <v>8340</v>
      </c>
      <c r="E1245" t="s">
        <v>8220</v>
      </c>
      <c r="F1245">
        <f t="shared" si="326"/>
        <v>14.091666666666667</v>
      </c>
      <c r="H1245" t="str">
        <f t="shared" si="327"/>
        <v xml:space="preserve"> </v>
      </c>
      <c r="I1245" t="str">
        <f t="shared" si="328"/>
        <v xml:space="preserve"> </v>
      </c>
      <c r="J1245" t="str">
        <f t="shared" si="329"/>
        <v xml:space="preserve"> </v>
      </c>
      <c r="K1245">
        <f t="shared" si="330"/>
        <v>12000</v>
      </c>
      <c r="L1245" t="str">
        <f t="shared" si="331"/>
        <v xml:space="preserve"> </v>
      </c>
      <c r="M1245" t="str">
        <f t="shared" si="332"/>
        <v xml:space="preserve"> </v>
      </c>
      <c r="N1245" t="str">
        <f t="shared" si="333"/>
        <v xml:space="preserve"> </v>
      </c>
      <c r="O1245" t="str">
        <f t="shared" si="334"/>
        <v xml:space="preserve"> </v>
      </c>
      <c r="Q1245" t="str">
        <f t="shared" si="335"/>
        <v xml:space="preserve"> </v>
      </c>
      <c r="R1245" t="str">
        <f t="shared" si="336"/>
        <v xml:space="preserve"> </v>
      </c>
      <c r="S1245" t="str">
        <f t="shared" si="337"/>
        <v xml:space="preserve"> </v>
      </c>
      <c r="T1245">
        <f t="shared" si="338"/>
        <v>14.091666666666667</v>
      </c>
      <c r="U1245" t="str">
        <f t="shared" si="339"/>
        <v xml:space="preserve"> </v>
      </c>
      <c r="V1245" t="str">
        <f t="shared" si="340"/>
        <v xml:space="preserve"> </v>
      </c>
      <c r="W1245" t="str">
        <f t="shared" si="341"/>
        <v xml:space="preserve"> </v>
      </c>
      <c r="X1245" t="str">
        <f t="shared" si="342"/>
        <v xml:space="preserve"> </v>
      </c>
    </row>
    <row r="1246" spans="1:24" x14ac:dyDescent="0.25">
      <c r="A1246">
        <v>2000</v>
      </c>
      <c r="B1246">
        <v>2076</v>
      </c>
      <c r="C1246" t="s">
        <v>8325</v>
      </c>
      <c r="D1246" t="s">
        <v>8326</v>
      </c>
      <c r="E1246" t="s">
        <v>8219</v>
      </c>
      <c r="F1246">
        <f t="shared" si="326"/>
        <v>103.8</v>
      </c>
      <c r="H1246" t="str">
        <f t="shared" si="327"/>
        <v xml:space="preserve"> </v>
      </c>
      <c r="I1246" t="str">
        <f t="shared" si="328"/>
        <v xml:space="preserve"> </v>
      </c>
      <c r="J1246" t="str">
        <f t="shared" si="329"/>
        <v xml:space="preserve"> </v>
      </c>
      <c r="K1246">
        <f t="shared" si="330"/>
        <v>2000</v>
      </c>
      <c r="L1246" t="str">
        <f t="shared" si="331"/>
        <v xml:space="preserve"> </v>
      </c>
      <c r="M1246" t="str">
        <f t="shared" si="332"/>
        <v xml:space="preserve"> </v>
      </c>
      <c r="N1246" t="str">
        <f t="shared" si="333"/>
        <v xml:space="preserve"> </v>
      </c>
      <c r="O1246" t="str">
        <f t="shared" si="334"/>
        <v xml:space="preserve"> </v>
      </c>
      <c r="Q1246" t="str">
        <f t="shared" si="335"/>
        <v xml:space="preserve"> </v>
      </c>
      <c r="R1246" t="str">
        <f t="shared" si="336"/>
        <v xml:space="preserve"> </v>
      </c>
      <c r="S1246" t="str">
        <f t="shared" si="337"/>
        <v xml:space="preserve"> </v>
      </c>
      <c r="T1246">
        <f t="shared" si="338"/>
        <v>103.8</v>
      </c>
      <c r="U1246" t="str">
        <f t="shared" si="339"/>
        <v xml:space="preserve"> </v>
      </c>
      <c r="V1246" t="str">
        <f t="shared" si="340"/>
        <v xml:space="preserve"> </v>
      </c>
      <c r="W1246" t="str">
        <f t="shared" si="341"/>
        <v xml:space="preserve"> </v>
      </c>
      <c r="X1246" t="str">
        <f t="shared" si="342"/>
        <v xml:space="preserve"> </v>
      </c>
    </row>
    <row r="1247" spans="1:24" x14ac:dyDescent="0.25">
      <c r="A1247">
        <v>2000</v>
      </c>
      <c r="B1247">
        <v>2405</v>
      </c>
      <c r="C1247" t="s">
        <v>8325</v>
      </c>
      <c r="D1247" t="s">
        <v>8326</v>
      </c>
      <c r="E1247" t="s">
        <v>8219</v>
      </c>
      <c r="F1247">
        <f t="shared" si="326"/>
        <v>120.24999999999999</v>
      </c>
      <c r="H1247" t="str">
        <f t="shared" si="327"/>
        <v xml:space="preserve"> </v>
      </c>
      <c r="I1247" t="str">
        <f t="shared" si="328"/>
        <v xml:space="preserve"> </v>
      </c>
      <c r="J1247" t="str">
        <f t="shared" si="329"/>
        <v xml:space="preserve"> </v>
      </c>
      <c r="K1247">
        <f t="shared" si="330"/>
        <v>2000</v>
      </c>
      <c r="L1247" t="str">
        <f t="shared" si="331"/>
        <v xml:space="preserve"> </v>
      </c>
      <c r="M1247" t="str">
        <f t="shared" si="332"/>
        <v xml:space="preserve"> </v>
      </c>
      <c r="N1247" t="str">
        <f t="shared" si="333"/>
        <v xml:space="preserve"> </v>
      </c>
      <c r="O1247" t="str">
        <f t="shared" si="334"/>
        <v xml:space="preserve"> </v>
      </c>
      <c r="Q1247" t="str">
        <f t="shared" si="335"/>
        <v xml:space="preserve"> </v>
      </c>
      <c r="R1247" t="str">
        <f t="shared" si="336"/>
        <v xml:space="preserve"> </v>
      </c>
      <c r="S1247" t="str">
        <f t="shared" si="337"/>
        <v xml:space="preserve"> </v>
      </c>
      <c r="T1247">
        <f t="shared" si="338"/>
        <v>120.24999999999999</v>
      </c>
      <c r="U1247" t="str">
        <f t="shared" si="339"/>
        <v xml:space="preserve"> </v>
      </c>
      <c r="V1247" t="str">
        <f t="shared" si="340"/>
        <v xml:space="preserve"> </v>
      </c>
      <c r="W1247" t="str">
        <f t="shared" si="341"/>
        <v xml:space="preserve"> </v>
      </c>
      <c r="X1247" t="str">
        <f t="shared" si="342"/>
        <v xml:space="preserve"> </v>
      </c>
    </row>
    <row r="1248" spans="1:24" x14ac:dyDescent="0.25">
      <c r="A1248">
        <v>2000</v>
      </c>
      <c r="B1248">
        <v>2340</v>
      </c>
      <c r="C1248" t="s">
        <v>8325</v>
      </c>
      <c r="D1248" t="s">
        <v>8326</v>
      </c>
      <c r="E1248" t="s">
        <v>8219</v>
      </c>
      <c r="F1248">
        <f t="shared" si="326"/>
        <v>117</v>
      </c>
      <c r="H1248" t="str">
        <f t="shared" si="327"/>
        <v xml:space="preserve"> </v>
      </c>
      <c r="I1248" t="str">
        <f t="shared" si="328"/>
        <v xml:space="preserve"> </v>
      </c>
      <c r="J1248" t="str">
        <f t="shared" si="329"/>
        <v xml:space="preserve"> </v>
      </c>
      <c r="K1248">
        <f t="shared" si="330"/>
        <v>2000</v>
      </c>
      <c r="L1248" t="str">
        <f t="shared" si="331"/>
        <v xml:space="preserve"> </v>
      </c>
      <c r="M1248" t="str">
        <f t="shared" si="332"/>
        <v xml:space="preserve"> </v>
      </c>
      <c r="N1248" t="str">
        <f t="shared" si="333"/>
        <v xml:space="preserve"> </v>
      </c>
      <c r="O1248" t="str">
        <f t="shared" si="334"/>
        <v xml:space="preserve"> </v>
      </c>
      <c r="Q1248" t="str">
        <f t="shared" si="335"/>
        <v xml:space="preserve"> </v>
      </c>
      <c r="R1248" t="str">
        <f t="shared" si="336"/>
        <v xml:space="preserve"> </v>
      </c>
      <c r="S1248" t="str">
        <f t="shared" si="337"/>
        <v xml:space="preserve"> </v>
      </c>
      <c r="T1248">
        <f t="shared" si="338"/>
        <v>117</v>
      </c>
      <c r="U1248" t="str">
        <f t="shared" si="339"/>
        <v xml:space="preserve"> </v>
      </c>
      <c r="V1248" t="str">
        <f t="shared" si="340"/>
        <v xml:space="preserve"> </v>
      </c>
      <c r="W1248" t="str">
        <f t="shared" si="341"/>
        <v xml:space="preserve"> </v>
      </c>
      <c r="X1248" t="str">
        <f t="shared" si="342"/>
        <v xml:space="preserve"> </v>
      </c>
    </row>
    <row r="1249" spans="1:24" x14ac:dyDescent="0.25">
      <c r="A1249">
        <v>3500</v>
      </c>
      <c r="B1249">
        <v>4275</v>
      </c>
      <c r="C1249" t="s">
        <v>8325</v>
      </c>
      <c r="D1249" t="s">
        <v>8326</v>
      </c>
      <c r="E1249" t="s">
        <v>8219</v>
      </c>
      <c r="F1249">
        <f t="shared" si="326"/>
        <v>122.14285714285715</v>
      </c>
      <c r="H1249" t="str">
        <f t="shared" si="327"/>
        <v xml:space="preserve"> </v>
      </c>
      <c r="I1249" t="str">
        <f t="shared" si="328"/>
        <v xml:space="preserve"> </v>
      </c>
      <c r="J1249" t="str">
        <f t="shared" si="329"/>
        <v xml:space="preserve"> </v>
      </c>
      <c r="K1249">
        <f t="shared" si="330"/>
        <v>3500</v>
      </c>
      <c r="L1249" t="str">
        <f t="shared" si="331"/>
        <v xml:space="preserve"> </v>
      </c>
      <c r="M1249" t="str">
        <f t="shared" si="332"/>
        <v xml:space="preserve"> </v>
      </c>
      <c r="N1249" t="str">
        <f t="shared" si="333"/>
        <v xml:space="preserve"> </v>
      </c>
      <c r="O1249" t="str">
        <f t="shared" si="334"/>
        <v xml:space="preserve"> </v>
      </c>
      <c r="Q1249" t="str">
        <f t="shared" si="335"/>
        <v xml:space="preserve"> </v>
      </c>
      <c r="R1249" t="str">
        <f t="shared" si="336"/>
        <v xml:space="preserve"> </v>
      </c>
      <c r="S1249" t="str">
        <f t="shared" si="337"/>
        <v xml:space="preserve"> </v>
      </c>
      <c r="T1249">
        <f t="shared" si="338"/>
        <v>122.14285714285715</v>
      </c>
      <c r="U1249" t="str">
        <f t="shared" si="339"/>
        <v xml:space="preserve"> </v>
      </c>
      <c r="V1249" t="str">
        <f t="shared" si="340"/>
        <v xml:space="preserve"> </v>
      </c>
      <c r="W1249" t="str">
        <f t="shared" si="341"/>
        <v xml:space="preserve"> </v>
      </c>
      <c r="X1249" t="str">
        <f t="shared" si="342"/>
        <v xml:space="preserve"> </v>
      </c>
    </row>
    <row r="1250" spans="1:24" x14ac:dyDescent="0.25">
      <c r="A1250">
        <v>2500</v>
      </c>
      <c r="B1250">
        <v>3791</v>
      </c>
      <c r="C1250" t="s">
        <v>8325</v>
      </c>
      <c r="D1250" t="s">
        <v>8326</v>
      </c>
      <c r="E1250" t="s">
        <v>8219</v>
      </c>
      <c r="F1250">
        <f t="shared" si="326"/>
        <v>151.63999999999999</v>
      </c>
      <c r="H1250" t="str">
        <f t="shared" si="327"/>
        <v xml:space="preserve"> </v>
      </c>
      <c r="I1250" t="str">
        <f t="shared" si="328"/>
        <v xml:space="preserve"> </v>
      </c>
      <c r="J1250" t="str">
        <f t="shared" si="329"/>
        <v xml:space="preserve"> </v>
      </c>
      <c r="K1250">
        <f t="shared" si="330"/>
        <v>2500</v>
      </c>
      <c r="L1250" t="str">
        <f t="shared" si="331"/>
        <v xml:space="preserve"> </v>
      </c>
      <c r="M1250" t="str">
        <f t="shared" si="332"/>
        <v xml:space="preserve"> </v>
      </c>
      <c r="N1250" t="str">
        <f t="shared" si="333"/>
        <v xml:space="preserve"> </v>
      </c>
      <c r="O1250" t="str">
        <f t="shared" si="334"/>
        <v xml:space="preserve"> </v>
      </c>
      <c r="Q1250" t="str">
        <f t="shared" si="335"/>
        <v xml:space="preserve"> </v>
      </c>
      <c r="R1250" t="str">
        <f t="shared" si="336"/>
        <v xml:space="preserve"> </v>
      </c>
      <c r="S1250" t="str">
        <f t="shared" si="337"/>
        <v xml:space="preserve"> </v>
      </c>
      <c r="T1250">
        <f t="shared" si="338"/>
        <v>151.63999999999999</v>
      </c>
      <c r="U1250" t="str">
        <f t="shared" si="339"/>
        <v xml:space="preserve"> </v>
      </c>
      <c r="V1250" t="str">
        <f t="shared" si="340"/>
        <v xml:space="preserve"> </v>
      </c>
      <c r="W1250" t="str">
        <f t="shared" si="341"/>
        <v xml:space="preserve"> </v>
      </c>
      <c r="X1250" t="str">
        <f t="shared" si="342"/>
        <v xml:space="preserve"> </v>
      </c>
    </row>
    <row r="1251" spans="1:24" x14ac:dyDescent="0.25">
      <c r="A1251">
        <v>5000</v>
      </c>
      <c r="B1251">
        <v>5222</v>
      </c>
      <c r="C1251" t="s">
        <v>8325</v>
      </c>
      <c r="D1251" t="s">
        <v>8326</v>
      </c>
      <c r="E1251" t="s">
        <v>8219</v>
      </c>
      <c r="F1251">
        <f t="shared" si="326"/>
        <v>104.44</v>
      </c>
      <c r="H1251" t="str">
        <f t="shared" si="327"/>
        <v xml:space="preserve"> </v>
      </c>
      <c r="I1251" t="str">
        <f t="shared" si="328"/>
        <v xml:space="preserve"> </v>
      </c>
      <c r="J1251" t="str">
        <f t="shared" si="329"/>
        <v xml:space="preserve"> </v>
      </c>
      <c r="K1251">
        <f t="shared" si="330"/>
        <v>5000</v>
      </c>
      <c r="L1251" t="str">
        <f t="shared" si="331"/>
        <v xml:space="preserve"> </v>
      </c>
      <c r="M1251" t="str">
        <f t="shared" si="332"/>
        <v xml:space="preserve"> </v>
      </c>
      <c r="N1251" t="str">
        <f t="shared" si="333"/>
        <v xml:space="preserve"> </v>
      </c>
      <c r="O1251" t="str">
        <f t="shared" si="334"/>
        <v xml:space="preserve"> </v>
      </c>
      <c r="Q1251" t="str">
        <f t="shared" si="335"/>
        <v xml:space="preserve"> </v>
      </c>
      <c r="R1251" t="str">
        <f t="shared" si="336"/>
        <v xml:space="preserve"> </v>
      </c>
      <c r="S1251" t="str">
        <f t="shared" si="337"/>
        <v xml:space="preserve"> </v>
      </c>
      <c r="T1251">
        <f t="shared" si="338"/>
        <v>104.44</v>
      </c>
      <c r="U1251" t="str">
        <f t="shared" si="339"/>
        <v xml:space="preserve"> </v>
      </c>
      <c r="V1251" t="str">
        <f t="shared" si="340"/>
        <v xml:space="preserve"> </v>
      </c>
      <c r="W1251" t="str">
        <f t="shared" si="341"/>
        <v xml:space="preserve"> </v>
      </c>
      <c r="X1251" t="str">
        <f t="shared" si="342"/>
        <v xml:space="preserve"> </v>
      </c>
    </row>
    <row r="1252" spans="1:24" x14ac:dyDescent="0.25">
      <c r="A1252">
        <v>30000</v>
      </c>
      <c r="B1252">
        <v>60046</v>
      </c>
      <c r="C1252" t="s">
        <v>8325</v>
      </c>
      <c r="D1252" t="s">
        <v>8326</v>
      </c>
      <c r="E1252" t="s">
        <v>8219</v>
      </c>
      <c r="F1252">
        <f t="shared" si="326"/>
        <v>200.15333333333331</v>
      </c>
      <c r="H1252" t="str">
        <f t="shared" si="327"/>
        <v xml:space="preserve"> </v>
      </c>
      <c r="I1252" t="str">
        <f t="shared" si="328"/>
        <v xml:space="preserve"> </v>
      </c>
      <c r="J1252" t="str">
        <f t="shared" si="329"/>
        <v xml:space="preserve"> </v>
      </c>
      <c r="K1252">
        <f t="shared" si="330"/>
        <v>30000</v>
      </c>
      <c r="L1252" t="str">
        <f t="shared" si="331"/>
        <v xml:space="preserve"> </v>
      </c>
      <c r="M1252" t="str">
        <f t="shared" si="332"/>
        <v xml:space="preserve"> </v>
      </c>
      <c r="N1252" t="str">
        <f t="shared" si="333"/>
        <v xml:space="preserve"> </v>
      </c>
      <c r="O1252" t="str">
        <f t="shared" si="334"/>
        <v xml:space="preserve"> </v>
      </c>
      <c r="Q1252" t="str">
        <f t="shared" si="335"/>
        <v xml:space="preserve"> </v>
      </c>
      <c r="R1252" t="str">
        <f t="shared" si="336"/>
        <v xml:space="preserve"> </v>
      </c>
      <c r="S1252" t="str">
        <f t="shared" si="337"/>
        <v xml:space="preserve"> </v>
      </c>
      <c r="T1252">
        <f t="shared" si="338"/>
        <v>200.15333333333331</v>
      </c>
      <c r="U1252" t="str">
        <f t="shared" si="339"/>
        <v xml:space="preserve"> </v>
      </c>
      <c r="V1252" t="str">
        <f t="shared" si="340"/>
        <v xml:space="preserve"> </v>
      </c>
      <c r="W1252" t="str">
        <f t="shared" si="341"/>
        <v xml:space="preserve"> </v>
      </c>
      <c r="X1252" t="str">
        <f t="shared" si="342"/>
        <v xml:space="preserve"> </v>
      </c>
    </row>
    <row r="1253" spans="1:24" x14ac:dyDescent="0.25">
      <c r="A1253">
        <v>6000</v>
      </c>
      <c r="B1253">
        <v>6108</v>
      </c>
      <c r="C1253" t="s">
        <v>8325</v>
      </c>
      <c r="D1253" t="s">
        <v>8326</v>
      </c>
      <c r="E1253" t="s">
        <v>8219</v>
      </c>
      <c r="F1253">
        <f t="shared" si="326"/>
        <v>101.8</v>
      </c>
      <c r="H1253" t="str">
        <f t="shared" si="327"/>
        <v xml:space="preserve"> </v>
      </c>
      <c r="I1253" t="str">
        <f t="shared" si="328"/>
        <v xml:space="preserve"> </v>
      </c>
      <c r="J1253" t="str">
        <f t="shared" si="329"/>
        <v xml:space="preserve"> </v>
      </c>
      <c r="K1253">
        <f t="shared" si="330"/>
        <v>6000</v>
      </c>
      <c r="L1253" t="str">
        <f t="shared" si="331"/>
        <v xml:space="preserve"> </v>
      </c>
      <c r="M1253" t="str">
        <f t="shared" si="332"/>
        <v xml:space="preserve"> </v>
      </c>
      <c r="N1253" t="str">
        <f t="shared" si="333"/>
        <v xml:space="preserve"> </v>
      </c>
      <c r="O1253" t="str">
        <f t="shared" si="334"/>
        <v xml:space="preserve"> </v>
      </c>
      <c r="Q1253" t="str">
        <f t="shared" si="335"/>
        <v xml:space="preserve"> </v>
      </c>
      <c r="R1253" t="str">
        <f t="shared" si="336"/>
        <v xml:space="preserve"> </v>
      </c>
      <c r="S1253" t="str">
        <f t="shared" si="337"/>
        <v xml:space="preserve"> </v>
      </c>
      <c r="T1253">
        <f t="shared" si="338"/>
        <v>101.8</v>
      </c>
      <c r="U1253" t="str">
        <f t="shared" si="339"/>
        <v xml:space="preserve"> </v>
      </c>
      <c r="V1253" t="str">
        <f t="shared" si="340"/>
        <v xml:space="preserve"> </v>
      </c>
      <c r="W1253" t="str">
        <f t="shared" si="341"/>
        <v xml:space="preserve"> </v>
      </c>
      <c r="X1253" t="str">
        <f t="shared" si="342"/>
        <v xml:space="preserve"> </v>
      </c>
    </row>
    <row r="1254" spans="1:24" x14ac:dyDescent="0.25">
      <c r="A1254">
        <v>3500</v>
      </c>
      <c r="B1254">
        <v>4818</v>
      </c>
      <c r="C1254" t="s">
        <v>8325</v>
      </c>
      <c r="D1254" t="s">
        <v>8326</v>
      </c>
      <c r="E1254" t="s">
        <v>8219</v>
      </c>
      <c r="F1254">
        <f t="shared" si="326"/>
        <v>137.65714285714284</v>
      </c>
      <c r="H1254" t="str">
        <f t="shared" si="327"/>
        <v xml:space="preserve"> </v>
      </c>
      <c r="I1254" t="str">
        <f t="shared" si="328"/>
        <v xml:space="preserve"> </v>
      </c>
      <c r="J1254" t="str">
        <f t="shared" si="329"/>
        <v xml:space="preserve"> </v>
      </c>
      <c r="K1254">
        <f t="shared" si="330"/>
        <v>3500</v>
      </c>
      <c r="L1254" t="str">
        <f t="shared" si="331"/>
        <v xml:space="preserve"> </v>
      </c>
      <c r="M1254" t="str">
        <f t="shared" si="332"/>
        <v xml:space="preserve"> </v>
      </c>
      <c r="N1254" t="str">
        <f t="shared" si="333"/>
        <v xml:space="preserve"> </v>
      </c>
      <c r="O1254" t="str">
        <f t="shared" si="334"/>
        <v xml:space="preserve"> </v>
      </c>
      <c r="Q1254" t="str">
        <f t="shared" si="335"/>
        <v xml:space="preserve"> </v>
      </c>
      <c r="R1254" t="str">
        <f t="shared" si="336"/>
        <v xml:space="preserve"> </v>
      </c>
      <c r="S1254" t="str">
        <f t="shared" si="337"/>
        <v xml:space="preserve"> </v>
      </c>
      <c r="T1254">
        <f t="shared" si="338"/>
        <v>137.65714285714284</v>
      </c>
      <c r="U1254" t="str">
        <f t="shared" si="339"/>
        <v xml:space="preserve"> </v>
      </c>
      <c r="V1254" t="str">
        <f t="shared" si="340"/>
        <v xml:space="preserve"> </v>
      </c>
      <c r="W1254" t="str">
        <f t="shared" si="341"/>
        <v xml:space="preserve"> </v>
      </c>
      <c r="X1254" t="str">
        <f t="shared" si="342"/>
        <v xml:space="preserve"> </v>
      </c>
    </row>
    <row r="1255" spans="1:24" x14ac:dyDescent="0.25">
      <c r="A1255">
        <v>10</v>
      </c>
      <c r="B1255">
        <v>30383.32</v>
      </c>
      <c r="C1255" t="s">
        <v>8325</v>
      </c>
      <c r="D1255" t="s">
        <v>8326</v>
      </c>
      <c r="E1255" t="s">
        <v>8219</v>
      </c>
      <c r="F1255">
        <f t="shared" si="326"/>
        <v>303833.2</v>
      </c>
      <c r="H1255" t="str">
        <f t="shared" si="327"/>
        <v xml:space="preserve"> </v>
      </c>
      <c r="I1255" t="str">
        <f t="shared" si="328"/>
        <v xml:space="preserve"> </v>
      </c>
      <c r="J1255" t="str">
        <f t="shared" si="329"/>
        <v xml:space="preserve"> </v>
      </c>
      <c r="K1255">
        <f t="shared" si="330"/>
        <v>10</v>
      </c>
      <c r="L1255" t="str">
        <f t="shared" si="331"/>
        <v xml:space="preserve"> </v>
      </c>
      <c r="M1255" t="str">
        <f t="shared" si="332"/>
        <v xml:space="preserve"> </v>
      </c>
      <c r="N1255" t="str">
        <f t="shared" si="333"/>
        <v xml:space="preserve"> </v>
      </c>
      <c r="O1255" t="str">
        <f t="shared" si="334"/>
        <v xml:space="preserve"> </v>
      </c>
      <c r="Q1255" t="str">
        <f t="shared" si="335"/>
        <v xml:space="preserve"> </v>
      </c>
      <c r="R1255" t="str">
        <f t="shared" si="336"/>
        <v xml:space="preserve"> </v>
      </c>
      <c r="S1255" t="str">
        <f t="shared" si="337"/>
        <v xml:space="preserve"> </v>
      </c>
      <c r="T1255">
        <f t="shared" si="338"/>
        <v>303833.2</v>
      </c>
      <c r="U1255" t="str">
        <f t="shared" si="339"/>
        <v xml:space="preserve"> </v>
      </c>
      <c r="V1255" t="str">
        <f t="shared" si="340"/>
        <v xml:space="preserve"> </v>
      </c>
      <c r="W1255" t="str">
        <f t="shared" si="341"/>
        <v xml:space="preserve"> </v>
      </c>
      <c r="X1255" t="str">
        <f t="shared" si="342"/>
        <v xml:space="preserve"> </v>
      </c>
    </row>
    <row r="1256" spans="1:24" x14ac:dyDescent="0.25">
      <c r="A1256">
        <v>6700</v>
      </c>
      <c r="B1256">
        <v>13323</v>
      </c>
      <c r="C1256" t="s">
        <v>8325</v>
      </c>
      <c r="D1256" t="s">
        <v>8326</v>
      </c>
      <c r="E1256" t="s">
        <v>8219</v>
      </c>
      <c r="F1256">
        <f t="shared" si="326"/>
        <v>198.85074626865671</v>
      </c>
      <c r="H1256" t="str">
        <f t="shared" si="327"/>
        <v xml:space="preserve"> </v>
      </c>
      <c r="I1256" t="str">
        <f t="shared" si="328"/>
        <v xml:space="preserve"> </v>
      </c>
      <c r="J1256" t="str">
        <f t="shared" si="329"/>
        <v xml:space="preserve"> </v>
      </c>
      <c r="K1256">
        <f t="shared" si="330"/>
        <v>6700</v>
      </c>
      <c r="L1256" t="str">
        <f t="shared" si="331"/>
        <v xml:space="preserve"> </v>
      </c>
      <c r="M1256" t="str">
        <f t="shared" si="332"/>
        <v xml:space="preserve"> </v>
      </c>
      <c r="N1256" t="str">
        <f t="shared" si="333"/>
        <v xml:space="preserve"> </v>
      </c>
      <c r="O1256" t="str">
        <f t="shared" si="334"/>
        <v xml:space="preserve"> </v>
      </c>
      <c r="Q1256" t="str">
        <f t="shared" si="335"/>
        <v xml:space="preserve"> </v>
      </c>
      <c r="R1256" t="str">
        <f t="shared" si="336"/>
        <v xml:space="preserve"> </v>
      </c>
      <c r="S1256" t="str">
        <f t="shared" si="337"/>
        <v xml:space="preserve"> </v>
      </c>
      <c r="T1256">
        <f t="shared" si="338"/>
        <v>198.85074626865671</v>
      </c>
      <c r="U1256" t="str">
        <f t="shared" si="339"/>
        <v xml:space="preserve"> </v>
      </c>
      <c r="V1256" t="str">
        <f t="shared" si="340"/>
        <v xml:space="preserve"> </v>
      </c>
      <c r="W1256" t="str">
        <f t="shared" si="341"/>
        <v xml:space="preserve"> </v>
      </c>
      <c r="X1256" t="str">
        <f t="shared" si="342"/>
        <v xml:space="preserve"> </v>
      </c>
    </row>
    <row r="1257" spans="1:24" x14ac:dyDescent="0.25">
      <c r="A1257">
        <v>3000</v>
      </c>
      <c r="B1257">
        <v>6071</v>
      </c>
      <c r="C1257" t="s">
        <v>8325</v>
      </c>
      <c r="D1257" t="s">
        <v>8326</v>
      </c>
      <c r="E1257" t="s">
        <v>8219</v>
      </c>
      <c r="F1257">
        <f t="shared" si="326"/>
        <v>202.36666666666667</v>
      </c>
      <c r="H1257" t="str">
        <f t="shared" si="327"/>
        <v xml:space="preserve"> </v>
      </c>
      <c r="I1257" t="str">
        <f t="shared" si="328"/>
        <v xml:space="preserve"> </v>
      </c>
      <c r="J1257" t="str">
        <f t="shared" si="329"/>
        <v xml:space="preserve"> </v>
      </c>
      <c r="K1257">
        <f t="shared" si="330"/>
        <v>3000</v>
      </c>
      <c r="L1257" t="str">
        <f t="shared" si="331"/>
        <v xml:space="preserve"> </v>
      </c>
      <c r="M1257" t="str">
        <f t="shared" si="332"/>
        <v xml:space="preserve"> </v>
      </c>
      <c r="N1257" t="str">
        <f t="shared" si="333"/>
        <v xml:space="preserve"> </v>
      </c>
      <c r="O1257" t="str">
        <f t="shared" si="334"/>
        <v xml:space="preserve"> </v>
      </c>
      <c r="Q1257" t="str">
        <f t="shared" si="335"/>
        <v xml:space="preserve"> </v>
      </c>
      <c r="R1257" t="str">
        <f t="shared" si="336"/>
        <v xml:space="preserve"> </v>
      </c>
      <c r="S1257" t="str">
        <f t="shared" si="337"/>
        <v xml:space="preserve"> </v>
      </c>
      <c r="T1257">
        <f t="shared" si="338"/>
        <v>202.36666666666667</v>
      </c>
      <c r="U1257" t="str">
        <f t="shared" si="339"/>
        <v xml:space="preserve"> </v>
      </c>
      <c r="V1257" t="str">
        <f t="shared" si="340"/>
        <v xml:space="preserve"> </v>
      </c>
      <c r="W1257" t="str">
        <f t="shared" si="341"/>
        <v xml:space="preserve"> </v>
      </c>
      <c r="X1257" t="str">
        <f t="shared" si="342"/>
        <v xml:space="preserve"> </v>
      </c>
    </row>
    <row r="1258" spans="1:24" x14ac:dyDescent="0.25">
      <c r="A1258">
        <v>30000</v>
      </c>
      <c r="B1258">
        <v>35389.129999999997</v>
      </c>
      <c r="C1258" t="s">
        <v>8325</v>
      </c>
      <c r="D1258" t="s">
        <v>8326</v>
      </c>
      <c r="E1258" t="s">
        <v>8219</v>
      </c>
      <c r="F1258">
        <f t="shared" si="326"/>
        <v>117.96376666666666</v>
      </c>
      <c r="H1258" t="str">
        <f t="shared" si="327"/>
        <v xml:space="preserve"> </v>
      </c>
      <c r="I1258" t="str">
        <f t="shared" si="328"/>
        <v xml:space="preserve"> </v>
      </c>
      <c r="J1258" t="str">
        <f t="shared" si="329"/>
        <v xml:space="preserve"> </v>
      </c>
      <c r="K1258">
        <f t="shared" si="330"/>
        <v>30000</v>
      </c>
      <c r="L1258" t="str">
        <f t="shared" si="331"/>
        <v xml:space="preserve"> </v>
      </c>
      <c r="M1258" t="str">
        <f t="shared" si="332"/>
        <v xml:space="preserve"> </v>
      </c>
      <c r="N1258" t="str">
        <f t="shared" si="333"/>
        <v xml:space="preserve"> </v>
      </c>
      <c r="O1258" t="str">
        <f t="shared" si="334"/>
        <v xml:space="preserve"> </v>
      </c>
      <c r="Q1258" t="str">
        <f t="shared" si="335"/>
        <v xml:space="preserve"> </v>
      </c>
      <c r="R1258" t="str">
        <f t="shared" si="336"/>
        <v xml:space="preserve"> </v>
      </c>
      <c r="S1258" t="str">
        <f t="shared" si="337"/>
        <v xml:space="preserve"> </v>
      </c>
      <c r="T1258">
        <f t="shared" si="338"/>
        <v>117.96376666666666</v>
      </c>
      <c r="U1258" t="str">
        <f t="shared" si="339"/>
        <v xml:space="preserve"> </v>
      </c>
      <c r="V1258" t="str">
        <f t="shared" si="340"/>
        <v xml:space="preserve"> </v>
      </c>
      <c r="W1258" t="str">
        <f t="shared" si="341"/>
        <v xml:space="preserve"> </v>
      </c>
      <c r="X1258" t="str">
        <f t="shared" si="342"/>
        <v xml:space="preserve"> </v>
      </c>
    </row>
    <row r="1259" spans="1:24" x14ac:dyDescent="0.25">
      <c r="A1259">
        <v>5500</v>
      </c>
      <c r="B1259">
        <v>16210</v>
      </c>
      <c r="C1259" t="s">
        <v>8325</v>
      </c>
      <c r="D1259" t="s">
        <v>8326</v>
      </c>
      <c r="E1259" t="s">
        <v>8219</v>
      </c>
      <c r="F1259">
        <f t="shared" si="326"/>
        <v>294.72727272727275</v>
      </c>
      <c r="H1259" t="str">
        <f t="shared" si="327"/>
        <v xml:space="preserve"> </v>
      </c>
      <c r="I1259" t="str">
        <f t="shared" si="328"/>
        <v xml:space="preserve"> </v>
      </c>
      <c r="J1259" t="str">
        <f t="shared" si="329"/>
        <v xml:space="preserve"> </v>
      </c>
      <c r="K1259">
        <f t="shared" si="330"/>
        <v>5500</v>
      </c>
      <c r="L1259" t="str">
        <f t="shared" si="331"/>
        <v xml:space="preserve"> </v>
      </c>
      <c r="M1259" t="str">
        <f t="shared" si="332"/>
        <v xml:space="preserve"> </v>
      </c>
      <c r="N1259" t="str">
        <f t="shared" si="333"/>
        <v xml:space="preserve"> </v>
      </c>
      <c r="O1259" t="str">
        <f t="shared" si="334"/>
        <v xml:space="preserve"> </v>
      </c>
      <c r="Q1259" t="str">
        <f t="shared" si="335"/>
        <v xml:space="preserve"> </v>
      </c>
      <c r="R1259" t="str">
        <f t="shared" si="336"/>
        <v xml:space="preserve"> </v>
      </c>
      <c r="S1259" t="str">
        <f t="shared" si="337"/>
        <v xml:space="preserve"> </v>
      </c>
      <c r="T1259">
        <f t="shared" si="338"/>
        <v>294.72727272727275</v>
      </c>
      <c r="U1259" t="str">
        <f t="shared" si="339"/>
        <v xml:space="preserve"> </v>
      </c>
      <c r="V1259" t="str">
        <f t="shared" si="340"/>
        <v xml:space="preserve"> </v>
      </c>
      <c r="W1259" t="str">
        <f t="shared" si="341"/>
        <v xml:space="preserve"> </v>
      </c>
      <c r="X1259" t="str">
        <f t="shared" si="342"/>
        <v xml:space="preserve"> </v>
      </c>
    </row>
    <row r="1260" spans="1:24" x14ac:dyDescent="0.25">
      <c r="A1260">
        <v>12000</v>
      </c>
      <c r="B1260">
        <v>25577.56</v>
      </c>
      <c r="C1260" t="s">
        <v>8325</v>
      </c>
      <c r="D1260" t="s">
        <v>8326</v>
      </c>
      <c r="E1260" t="s">
        <v>8219</v>
      </c>
      <c r="F1260">
        <f t="shared" si="326"/>
        <v>213.14633333333336</v>
      </c>
      <c r="H1260" t="str">
        <f t="shared" si="327"/>
        <v xml:space="preserve"> </v>
      </c>
      <c r="I1260" t="str">
        <f t="shared" si="328"/>
        <v xml:space="preserve"> </v>
      </c>
      <c r="J1260" t="str">
        <f t="shared" si="329"/>
        <v xml:space="preserve"> </v>
      </c>
      <c r="K1260">
        <f t="shared" si="330"/>
        <v>12000</v>
      </c>
      <c r="L1260" t="str">
        <f t="shared" si="331"/>
        <v xml:space="preserve"> </v>
      </c>
      <c r="M1260" t="str">
        <f t="shared" si="332"/>
        <v xml:space="preserve"> </v>
      </c>
      <c r="N1260" t="str">
        <f t="shared" si="333"/>
        <v xml:space="preserve"> </v>
      </c>
      <c r="O1260" t="str">
        <f t="shared" si="334"/>
        <v xml:space="preserve"> </v>
      </c>
      <c r="Q1260" t="str">
        <f t="shared" si="335"/>
        <v xml:space="preserve"> </v>
      </c>
      <c r="R1260" t="str">
        <f t="shared" si="336"/>
        <v xml:space="preserve"> </v>
      </c>
      <c r="S1260" t="str">
        <f t="shared" si="337"/>
        <v xml:space="preserve"> </v>
      </c>
      <c r="T1260">
        <f t="shared" si="338"/>
        <v>213.14633333333336</v>
      </c>
      <c r="U1260" t="str">
        <f t="shared" si="339"/>
        <v xml:space="preserve"> </v>
      </c>
      <c r="V1260" t="str">
        <f t="shared" si="340"/>
        <v xml:space="preserve"> </v>
      </c>
      <c r="W1260" t="str">
        <f t="shared" si="341"/>
        <v xml:space="preserve"> </v>
      </c>
      <c r="X1260" t="str">
        <f t="shared" si="342"/>
        <v xml:space="preserve"> </v>
      </c>
    </row>
    <row r="1261" spans="1:24" x14ac:dyDescent="0.25">
      <c r="A1261">
        <v>2500</v>
      </c>
      <c r="B1261">
        <v>2606</v>
      </c>
      <c r="C1261" t="s">
        <v>8325</v>
      </c>
      <c r="D1261" t="s">
        <v>8326</v>
      </c>
      <c r="E1261" t="s">
        <v>8219</v>
      </c>
      <c r="F1261">
        <f t="shared" si="326"/>
        <v>104.24</v>
      </c>
      <c r="H1261" t="str">
        <f t="shared" si="327"/>
        <v xml:space="preserve"> </v>
      </c>
      <c r="I1261" t="str">
        <f t="shared" si="328"/>
        <v xml:space="preserve"> </v>
      </c>
      <c r="J1261" t="str">
        <f t="shared" si="329"/>
        <v xml:space="preserve"> </v>
      </c>
      <c r="K1261">
        <f t="shared" si="330"/>
        <v>2500</v>
      </c>
      <c r="L1261" t="str">
        <f t="shared" si="331"/>
        <v xml:space="preserve"> </v>
      </c>
      <c r="M1261" t="str">
        <f t="shared" si="332"/>
        <v xml:space="preserve"> </v>
      </c>
      <c r="N1261" t="str">
        <f t="shared" si="333"/>
        <v xml:space="preserve"> </v>
      </c>
      <c r="O1261" t="str">
        <f t="shared" si="334"/>
        <v xml:space="preserve"> </v>
      </c>
      <c r="Q1261" t="str">
        <f t="shared" si="335"/>
        <v xml:space="preserve"> </v>
      </c>
      <c r="R1261" t="str">
        <f t="shared" si="336"/>
        <v xml:space="preserve"> </v>
      </c>
      <c r="S1261" t="str">
        <f t="shared" si="337"/>
        <v xml:space="preserve"> </v>
      </c>
      <c r="T1261">
        <f t="shared" si="338"/>
        <v>104.24</v>
      </c>
      <c r="U1261" t="str">
        <f t="shared" si="339"/>
        <v xml:space="preserve"> </v>
      </c>
      <c r="V1261" t="str">
        <f t="shared" si="340"/>
        <v xml:space="preserve"> </v>
      </c>
      <c r="W1261" t="str">
        <f t="shared" si="341"/>
        <v xml:space="preserve"> </v>
      </c>
      <c r="X1261" t="str">
        <f t="shared" si="342"/>
        <v xml:space="preserve"> </v>
      </c>
    </row>
    <row r="1262" spans="1:24" x14ac:dyDescent="0.25">
      <c r="A1262">
        <v>3300</v>
      </c>
      <c r="B1262">
        <v>3751</v>
      </c>
      <c r="C1262" t="s">
        <v>8325</v>
      </c>
      <c r="D1262" t="s">
        <v>8326</v>
      </c>
      <c r="E1262" t="s">
        <v>8219</v>
      </c>
      <c r="F1262">
        <f t="shared" si="326"/>
        <v>113.66666666666667</v>
      </c>
      <c r="H1262" t="str">
        <f t="shared" si="327"/>
        <v xml:space="preserve"> </v>
      </c>
      <c r="I1262" t="str">
        <f t="shared" si="328"/>
        <v xml:space="preserve"> </v>
      </c>
      <c r="J1262" t="str">
        <f t="shared" si="329"/>
        <v xml:space="preserve"> </v>
      </c>
      <c r="K1262">
        <f t="shared" si="330"/>
        <v>3300</v>
      </c>
      <c r="L1262" t="str">
        <f t="shared" si="331"/>
        <v xml:space="preserve"> </v>
      </c>
      <c r="M1262" t="str">
        <f t="shared" si="332"/>
        <v xml:space="preserve"> </v>
      </c>
      <c r="N1262" t="str">
        <f t="shared" si="333"/>
        <v xml:space="preserve"> </v>
      </c>
      <c r="O1262" t="str">
        <f t="shared" si="334"/>
        <v xml:space="preserve"> </v>
      </c>
      <c r="Q1262" t="str">
        <f t="shared" si="335"/>
        <v xml:space="preserve"> </v>
      </c>
      <c r="R1262" t="str">
        <f t="shared" si="336"/>
        <v xml:space="preserve"> </v>
      </c>
      <c r="S1262" t="str">
        <f t="shared" si="337"/>
        <v xml:space="preserve"> </v>
      </c>
      <c r="T1262">
        <f t="shared" si="338"/>
        <v>113.66666666666667</v>
      </c>
      <c r="U1262" t="str">
        <f t="shared" si="339"/>
        <v xml:space="preserve"> </v>
      </c>
      <c r="V1262" t="str">
        <f t="shared" si="340"/>
        <v xml:space="preserve"> </v>
      </c>
      <c r="W1262" t="str">
        <f t="shared" si="341"/>
        <v xml:space="preserve"> </v>
      </c>
      <c r="X1262" t="str">
        <f t="shared" si="342"/>
        <v xml:space="preserve"> </v>
      </c>
    </row>
    <row r="1263" spans="1:24" x14ac:dyDescent="0.25">
      <c r="A1263">
        <v>2000</v>
      </c>
      <c r="B1263">
        <v>2025</v>
      </c>
      <c r="C1263" t="s">
        <v>8325</v>
      </c>
      <c r="D1263" t="s">
        <v>8326</v>
      </c>
      <c r="E1263" t="s">
        <v>8219</v>
      </c>
      <c r="F1263">
        <f t="shared" si="326"/>
        <v>101.25</v>
      </c>
      <c r="H1263" t="str">
        <f t="shared" si="327"/>
        <v xml:space="preserve"> </v>
      </c>
      <c r="I1263" t="str">
        <f t="shared" si="328"/>
        <v xml:space="preserve"> </v>
      </c>
      <c r="J1263" t="str">
        <f t="shared" si="329"/>
        <v xml:space="preserve"> </v>
      </c>
      <c r="K1263">
        <f t="shared" si="330"/>
        <v>2000</v>
      </c>
      <c r="L1263" t="str">
        <f t="shared" si="331"/>
        <v xml:space="preserve"> </v>
      </c>
      <c r="M1263" t="str">
        <f t="shared" si="332"/>
        <v xml:space="preserve"> </v>
      </c>
      <c r="N1263" t="str">
        <f t="shared" si="333"/>
        <v xml:space="preserve"> </v>
      </c>
      <c r="O1263" t="str">
        <f t="shared" si="334"/>
        <v xml:space="preserve"> </v>
      </c>
      <c r="Q1263" t="str">
        <f t="shared" si="335"/>
        <v xml:space="preserve"> </v>
      </c>
      <c r="R1263" t="str">
        <f t="shared" si="336"/>
        <v xml:space="preserve"> </v>
      </c>
      <c r="S1263" t="str">
        <f t="shared" si="337"/>
        <v xml:space="preserve"> </v>
      </c>
      <c r="T1263">
        <f t="shared" si="338"/>
        <v>101.25</v>
      </c>
      <c r="U1263" t="str">
        <f t="shared" si="339"/>
        <v xml:space="preserve"> </v>
      </c>
      <c r="V1263" t="str">
        <f t="shared" si="340"/>
        <v xml:space="preserve"> </v>
      </c>
      <c r="W1263" t="str">
        <f t="shared" si="341"/>
        <v xml:space="preserve"> </v>
      </c>
      <c r="X1263" t="str">
        <f t="shared" si="342"/>
        <v xml:space="preserve"> </v>
      </c>
    </row>
    <row r="1264" spans="1:24" x14ac:dyDescent="0.25">
      <c r="A1264">
        <v>6500</v>
      </c>
      <c r="B1264">
        <v>8152</v>
      </c>
      <c r="C1264" t="s">
        <v>8325</v>
      </c>
      <c r="D1264" t="s">
        <v>8326</v>
      </c>
      <c r="E1264" t="s">
        <v>8219</v>
      </c>
      <c r="F1264">
        <f t="shared" si="326"/>
        <v>125.41538461538462</v>
      </c>
      <c r="H1264" t="str">
        <f t="shared" si="327"/>
        <v xml:space="preserve"> </v>
      </c>
      <c r="I1264" t="str">
        <f t="shared" si="328"/>
        <v xml:space="preserve"> </v>
      </c>
      <c r="J1264" t="str">
        <f t="shared" si="329"/>
        <v xml:space="preserve"> </v>
      </c>
      <c r="K1264">
        <f t="shared" si="330"/>
        <v>6500</v>
      </c>
      <c r="L1264" t="str">
        <f t="shared" si="331"/>
        <v xml:space="preserve"> </v>
      </c>
      <c r="M1264" t="str">
        <f t="shared" si="332"/>
        <v xml:space="preserve"> </v>
      </c>
      <c r="N1264" t="str">
        <f t="shared" si="333"/>
        <v xml:space="preserve"> </v>
      </c>
      <c r="O1264" t="str">
        <f t="shared" si="334"/>
        <v xml:space="preserve"> </v>
      </c>
      <c r="Q1264" t="str">
        <f t="shared" si="335"/>
        <v xml:space="preserve"> </v>
      </c>
      <c r="R1264" t="str">
        <f t="shared" si="336"/>
        <v xml:space="preserve"> </v>
      </c>
      <c r="S1264" t="str">
        <f t="shared" si="337"/>
        <v xml:space="preserve"> </v>
      </c>
      <c r="T1264">
        <f t="shared" si="338"/>
        <v>125.41538461538462</v>
      </c>
      <c r="U1264" t="str">
        <f t="shared" si="339"/>
        <v xml:space="preserve"> </v>
      </c>
      <c r="V1264" t="str">
        <f t="shared" si="340"/>
        <v xml:space="preserve"> </v>
      </c>
      <c r="W1264" t="str">
        <f t="shared" si="341"/>
        <v xml:space="preserve"> </v>
      </c>
      <c r="X1264" t="str">
        <f t="shared" si="342"/>
        <v xml:space="preserve"> </v>
      </c>
    </row>
    <row r="1265" spans="1:24" x14ac:dyDescent="0.25">
      <c r="A1265">
        <v>1500</v>
      </c>
      <c r="B1265">
        <v>1785</v>
      </c>
      <c r="C1265" t="s">
        <v>8325</v>
      </c>
      <c r="D1265" t="s">
        <v>8326</v>
      </c>
      <c r="E1265" t="s">
        <v>8219</v>
      </c>
      <c r="F1265">
        <f t="shared" si="326"/>
        <v>119</v>
      </c>
      <c r="H1265" t="str">
        <f t="shared" si="327"/>
        <v xml:space="preserve"> </v>
      </c>
      <c r="I1265" t="str">
        <f t="shared" si="328"/>
        <v xml:space="preserve"> </v>
      </c>
      <c r="J1265" t="str">
        <f t="shared" si="329"/>
        <v xml:space="preserve"> </v>
      </c>
      <c r="K1265">
        <f t="shared" si="330"/>
        <v>1500</v>
      </c>
      <c r="L1265" t="str">
        <f t="shared" si="331"/>
        <v xml:space="preserve"> </v>
      </c>
      <c r="M1265" t="str">
        <f t="shared" si="332"/>
        <v xml:space="preserve"> </v>
      </c>
      <c r="N1265" t="str">
        <f t="shared" si="333"/>
        <v xml:space="preserve"> </v>
      </c>
      <c r="O1265" t="str">
        <f t="shared" si="334"/>
        <v xml:space="preserve"> </v>
      </c>
      <c r="Q1265" t="str">
        <f t="shared" si="335"/>
        <v xml:space="preserve"> </v>
      </c>
      <c r="R1265" t="str">
        <f t="shared" si="336"/>
        <v xml:space="preserve"> </v>
      </c>
      <c r="S1265" t="str">
        <f t="shared" si="337"/>
        <v xml:space="preserve"> </v>
      </c>
      <c r="T1265">
        <f t="shared" si="338"/>
        <v>119</v>
      </c>
      <c r="U1265" t="str">
        <f t="shared" si="339"/>
        <v xml:space="preserve"> </v>
      </c>
      <c r="V1265" t="str">
        <f t="shared" si="340"/>
        <v xml:space="preserve"> </v>
      </c>
      <c r="W1265" t="str">
        <f t="shared" si="341"/>
        <v xml:space="preserve"> </v>
      </c>
      <c r="X1265" t="str">
        <f t="shared" si="342"/>
        <v xml:space="preserve"> </v>
      </c>
    </row>
    <row r="1266" spans="1:24" x14ac:dyDescent="0.25">
      <c r="A1266">
        <v>650</v>
      </c>
      <c r="B1266">
        <v>1082</v>
      </c>
      <c r="C1266" t="s">
        <v>8325</v>
      </c>
      <c r="D1266" t="s">
        <v>8326</v>
      </c>
      <c r="E1266" t="s">
        <v>8219</v>
      </c>
      <c r="F1266">
        <f t="shared" si="326"/>
        <v>166.46153846153845</v>
      </c>
      <c r="H1266" t="str">
        <f t="shared" si="327"/>
        <v xml:space="preserve"> </v>
      </c>
      <c r="I1266" t="str">
        <f t="shared" si="328"/>
        <v xml:space="preserve"> </v>
      </c>
      <c r="J1266" t="str">
        <f t="shared" si="329"/>
        <v xml:space="preserve"> </v>
      </c>
      <c r="K1266">
        <f t="shared" si="330"/>
        <v>650</v>
      </c>
      <c r="L1266" t="str">
        <f t="shared" si="331"/>
        <v xml:space="preserve"> </v>
      </c>
      <c r="M1266" t="str">
        <f t="shared" si="332"/>
        <v xml:space="preserve"> </v>
      </c>
      <c r="N1266" t="str">
        <f t="shared" si="333"/>
        <v xml:space="preserve"> </v>
      </c>
      <c r="O1266" t="str">
        <f t="shared" si="334"/>
        <v xml:space="preserve"> </v>
      </c>
      <c r="Q1266" t="str">
        <f t="shared" si="335"/>
        <v xml:space="preserve"> </v>
      </c>
      <c r="R1266" t="str">
        <f t="shared" si="336"/>
        <v xml:space="preserve"> </v>
      </c>
      <c r="S1266" t="str">
        <f t="shared" si="337"/>
        <v xml:space="preserve"> </v>
      </c>
      <c r="T1266">
        <f t="shared" si="338"/>
        <v>166.46153846153845</v>
      </c>
      <c r="U1266" t="str">
        <f t="shared" si="339"/>
        <v xml:space="preserve"> </v>
      </c>
      <c r="V1266" t="str">
        <f t="shared" si="340"/>
        <v xml:space="preserve"> </v>
      </c>
      <c r="W1266" t="str">
        <f t="shared" si="341"/>
        <v xml:space="preserve"> </v>
      </c>
      <c r="X1266" t="str">
        <f t="shared" si="342"/>
        <v xml:space="preserve"> </v>
      </c>
    </row>
    <row r="1267" spans="1:24" x14ac:dyDescent="0.25">
      <c r="A1267">
        <v>3500</v>
      </c>
      <c r="B1267">
        <v>4170.17</v>
      </c>
      <c r="C1267" t="s">
        <v>8325</v>
      </c>
      <c r="D1267" t="s">
        <v>8326</v>
      </c>
      <c r="E1267" t="s">
        <v>8219</v>
      </c>
      <c r="F1267">
        <f t="shared" si="326"/>
        <v>119.14771428571429</v>
      </c>
      <c r="H1267" t="str">
        <f t="shared" si="327"/>
        <v xml:space="preserve"> </v>
      </c>
      <c r="I1267" t="str">
        <f t="shared" si="328"/>
        <v xml:space="preserve"> </v>
      </c>
      <c r="J1267" t="str">
        <f t="shared" si="329"/>
        <v xml:space="preserve"> </v>
      </c>
      <c r="K1267">
        <f t="shared" si="330"/>
        <v>3500</v>
      </c>
      <c r="L1267" t="str">
        <f t="shared" si="331"/>
        <v xml:space="preserve"> </v>
      </c>
      <c r="M1267" t="str">
        <f t="shared" si="332"/>
        <v xml:space="preserve"> </v>
      </c>
      <c r="N1267" t="str">
        <f t="shared" si="333"/>
        <v xml:space="preserve"> </v>
      </c>
      <c r="O1267" t="str">
        <f t="shared" si="334"/>
        <v xml:space="preserve"> </v>
      </c>
      <c r="Q1267" t="str">
        <f t="shared" si="335"/>
        <v xml:space="preserve"> </v>
      </c>
      <c r="R1267" t="str">
        <f t="shared" si="336"/>
        <v xml:space="preserve"> </v>
      </c>
      <c r="S1267" t="str">
        <f t="shared" si="337"/>
        <v xml:space="preserve"> </v>
      </c>
      <c r="T1267">
        <f t="shared" si="338"/>
        <v>119.14771428571429</v>
      </c>
      <c r="U1267" t="str">
        <f t="shared" si="339"/>
        <v xml:space="preserve"> </v>
      </c>
      <c r="V1267" t="str">
        <f t="shared" si="340"/>
        <v xml:space="preserve"> </v>
      </c>
      <c r="W1267" t="str">
        <f t="shared" si="341"/>
        <v xml:space="preserve"> </v>
      </c>
      <c r="X1267" t="str">
        <f t="shared" si="342"/>
        <v xml:space="preserve"> </v>
      </c>
    </row>
    <row r="1268" spans="1:24" x14ac:dyDescent="0.25">
      <c r="A1268">
        <v>9500</v>
      </c>
      <c r="B1268">
        <v>9545</v>
      </c>
      <c r="C1268" t="s">
        <v>8325</v>
      </c>
      <c r="D1268" t="s">
        <v>8326</v>
      </c>
      <c r="E1268" t="s">
        <v>8219</v>
      </c>
      <c r="F1268">
        <f t="shared" si="326"/>
        <v>100.47368421052632</v>
      </c>
      <c r="H1268" t="str">
        <f t="shared" si="327"/>
        <v xml:space="preserve"> </v>
      </c>
      <c r="I1268" t="str">
        <f t="shared" si="328"/>
        <v xml:space="preserve"> </v>
      </c>
      <c r="J1268" t="str">
        <f t="shared" si="329"/>
        <v xml:space="preserve"> </v>
      </c>
      <c r="K1268">
        <f t="shared" si="330"/>
        <v>9500</v>
      </c>
      <c r="L1268" t="str">
        <f t="shared" si="331"/>
        <v xml:space="preserve"> </v>
      </c>
      <c r="M1268" t="str">
        <f t="shared" si="332"/>
        <v xml:space="preserve"> </v>
      </c>
      <c r="N1268" t="str">
        <f t="shared" si="333"/>
        <v xml:space="preserve"> </v>
      </c>
      <c r="O1268" t="str">
        <f t="shared" si="334"/>
        <v xml:space="preserve"> </v>
      </c>
      <c r="Q1268" t="str">
        <f t="shared" si="335"/>
        <v xml:space="preserve"> </v>
      </c>
      <c r="R1268" t="str">
        <f t="shared" si="336"/>
        <v xml:space="preserve"> </v>
      </c>
      <c r="S1268" t="str">
        <f t="shared" si="337"/>
        <v xml:space="preserve"> </v>
      </c>
      <c r="T1268">
        <f t="shared" si="338"/>
        <v>100.47368421052632</v>
      </c>
      <c r="U1268" t="str">
        <f t="shared" si="339"/>
        <v xml:space="preserve"> </v>
      </c>
      <c r="V1268" t="str">
        <f t="shared" si="340"/>
        <v xml:space="preserve"> </v>
      </c>
      <c r="W1268" t="str">
        <f t="shared" si="341"/>
        <v xml:space="preserve"> </v>
      </c>
      <c r="X1268" t="str">
        <f t="shared" si="342"/>
        <v xml:space="preserve"> </v>
      </c>
    </row>
    <row r="1269" spans="1:24" x14ac:dyDescent="0.25">
      <c r="A1269">
        <v>22000</v>
      </c>
      <c r="B1269">
        <v>22396</v>
      </c>
      <c r="C1269" t="s">
        <v>8325</v>
      </c>
      <c r="D1269" t="s">
        <v>8326</v>
      </c>
      <c r="E1269" t="s">
        <v>8219</v>
      </c>
      <c r="F1269">
        <f t="shared" si="326"/>
        <v>101.8</v>
      </c>
      <c r="H1269" t="str">
        <f t="shared" si="327"/>
        <v xml:space="preserve"> </v>
      </c>
      <c r="I1269" t="str">
        <f t="shared" si="328"/>
        <v xml:space="preserve"> </v>
      </c>
      <c r="J1269" t="str">
        <f t="shared" si="329"/>
        <v xml:space="preserve"> </v>
      </c>
      <c r="K1269">
        <f t="shared" si="330"/>
        <v>22000</v>
      </c>
      <c r="L1269" t="str">
        <f t="shared" si="331"/>
        <v xml:space="preserve"> </v>
      </c>
      <c r="M1269" t="str">
        <f t="shared" si="332"/>
        <v xml:space="preserve"> </v>
      </c>
      <c r="N1269" t="str">
        <f t="shared" si="333"/>
        <v xml:space="preserve"> </v>
      </c>
      <c r="O1269" t="str">
        <f t="shared" si="334"/>
        <v xml:space="preserve"> </v>
      </c>
      <c r="Q1269" t="str">
        <f t="shared" si="335"/>
        <v xml:space="preserve"> </v>
      </c>
      <c r="R1269" t="str">
        <f t="shared" si="336"/>
        <v xml:space="preserve"> </v>
      </c>
      <c r="S1269" t="str">
        <f t="shared" si="337"/>
        <v xml:space="preserve"> </v>
      </c>
      <c r="T1269">
        <f t="shared" si="338"/>
        <v>101.8</v>
      </c>
      <c r="U1269" t="str">
        <f t="shared" si="339"/>
        <v xml:space="preserve"> </v>
      </c>
      <c r="V1269" t="str">
        <f t="shared" si="340"/>
        <v xml:space="preserve"> </v>
      </c>
      <c r="W1269" t="str">
        <f t="shared" si="341"/>
        <v xml:space="preserve"> </v>
      </c>
      <c r="X1269" t="str">
        <f t="shared" si="342"/>
        <v xml:space="preserve"> </v>
      </c>
    </row>
    <row r="1270" spans="1:24" x14ac:dyDescent="0.25">
      <c r="A1270">
        <v>12000</v>
      </c>
      <c r="B1270">
        <v>14000</v>
      </c>
      <c r="C1270" t="s">
        <v>8325</v>
      </c>
      <c r="D1270" t="s">
        <v>8326</v>
      </c>
      <c r="E1270" t="s">
        <v>8219</v>
      </c>
      <c r="F1270">
        <f t="shared" si="326"/>
        <v>116.66666666666667</v>
      </c>
      <c r="H1270" t="str">
        <f t="shared" si="327"/>
        <v xml:space="preserve"> </v>
      </c>
      <c r="I1270" t="str">
        <f t="shared" si="328"/>
        <v xml:space="preserve"> </v>
      </c>
      <c r="J1270" t="str">
        <f t="shared" si="329"/>
        <v xml:space="preserve"> </v>
      </c>
      <c r="K1270">
        <f t="shared" si="330"/>
        <v>12000</v>
      </c>
      <c r="L1270" t="str">
        <f t="shared" si="331"/>
        <v xml:space="preserve"> </v>
      </c>
      <c r="M1270" t="str">
        <f t="shared" si="332"/>
        <v xml:space="preserve"> </v>
      </c>
      <c r="N1270" t="str">
        <f t="shared" si="333"/>
        <v xml:space="preserve"> </v>
      </c>
      <c r="O1270" t="str">
        <f t="shared" si="334"/>
        <v xml:space="preserve"> </v>
      </c>
      <c r="Q1270" t="str">
        <f t="shared" si="335"/>
        <v xml:space="preserve"> </v>
      </c>
      <c r="R1270" t="str">
        <f t="shared" si="336"/>
        <v xml:space="preserve"> </v>
      </c>
      <c r="S1270" t="str">
        <f t="shared" si="337"/>
        <v xml:space="preserve"> </v>
      </c>
      <c r="T1270">
        <f t="shared" si="338"/>
        <v>116.66666666666667</v>
      </c>
      <c r="U1270" t="str">
        <f t="shared" si="339"/>
        <v xml:space="preserve"> </v>
      </c>
      <c r="V1270" t="str">
        <f t="shared" si="340"/>
        <v xml:space="preserve"> </v>
      </c>
      <c r="W1270" t="str">
        <f t="shared" si="341"/>
        <v xml:space="preserve"> </v>
      </c>
      <c r="X1270" t="str">
        <f t="shared" si="342"/>
        <v xml:space="preserve"> </v>
      </c>
    </row>
    <row r="1271" spans="1:24" x14ac:dyDescent="0.25">
      <c r="A1271">
        <v>18800</v>
      </c>
      <c r="B1271">
        <v>20426</v>
      </c>
      <c r="C1271" t="s">
        <v>8325</v>
      </c>
      <c r="D1271" t="s">
        <v>8326</v>
      </c>
      <c r="E1271" t="s">
        <v>8219</v>
      </c>
      <c r="F1271">
        <f t="shared" si="326"/>
        <v>108.64893617021276</v>
      </c>
      <c r="H1271" t="str">
        <f t="shared" si="327"/>
        <v xml:space="preserve"> </v>
      </c>
      <c r="I1271" t="str">
        <f t="shared" si="328"/>
        <v xml:space="preserve"> </v>
      </c>
      <c r="J1271" t="str">
        <f t="shared" si="329"/>
        <v xml:space="preserve"> </v>
      </c>
      <c r="K1271">
        <f t="shared" si="330"/>
        <v>18800</v>
      </c>
      <c r="L1271" t="str">
        <f t="shared" si="331"/>
        <v xml:space="preserve"> </v>
      </c>
      <c r="M1271" t="str">
        <f t="shared" si="332"/>
        <v xml:space="preserve"> </v>
      </c>
      <c r="N1271" t="str">
        <f t="shared" si="333"/>
        <v xml:space="preserve"> </v>
      </c>
      <c r="O1271" t="str">
        <f t="shared" si="334"/>
        <v xml:space="preserve"> </v>
      </c>
      <c r="Q1271" t="str">
        <f t="shared" si="335"/>
        <v xml:space="preserve"> </v>
      </c>
      <c r="R1271" t="str">
        <f t="shared" si="336"/>
        <v xml:space="preserve"> </v>
      </c>
      <c r="S1271" t="str">
        <f t="shared" si="337"/>
        <v xml:space="preserve"> </v>
      </c>
      <c r="T1271">
        <f t="shared" si="338"/>
        <v>108.64893617021276</v>
      </c>
      <c r="U1271" t="str">
        <f t="shared" si="339"/>
        <v xml:space="preserve"> </v>
      </c>
      <c r="V1271" t="str">
        <f t="shared" si="340"/>
        <v xml:space="preserve"> </v>
      </c>
      <c r="W1271" t="str">
        <f t="shared" si="341"/>
        <v xml:space="preserve"> </v>
      </c>
      <c r="X1271" t="str">
        <f t="shared" si="342"/>
        <v xml:space="preserve"> </v>
      </c>
    </row>
    <row r="1272" spans="1:24" x14ac:dyDescent="0.25">
      <c r="A1272">
        <v>10000</v>
      </c>
      <c r="B1272">
        <v>11472</v>
      </c>
      <c r="C1272" t="s">
        <v>8325</v>
      </c>
      <c r="D1272" t="s">
        <v>8326</v>
      </c>
      <c r="E1272" t="s">
        <v>8219</v>
      </c>
      <c r="F1272">
        <f t="shared" si="326"/>
        <v>114.72</v>
      </c>
      <c r="H1272" t="str">
        <f t="shared" si="327"/>
        <v xml:space="preserve"> </v>
      </c>
      <c r="I1272" t="str">
        <f t="shared" si="328"/>
        <v xml:space="preserve"> </v>
      </c>
      <c r="J1272" t="str">
        <f t="shared" si="329"/>
        <v xml:space="preserve"> </v>
      </c>
      <c r="K1272">
        <f t="shared" si="330"/>
        <v>10000</v>
      </c>
      <c r="L1272" t="str">
        <f t="shared" si="331"/>
        <v xml:space="preserve"> </v>
      </c>
      <c r="M1272" t="str">
        <f t="shared" si="332"/>
        <v xml:space="preserve"> </v>
      </c>
      <c r="N1272" t="str">
        <f t="shared" si="333"/>
        <v xml:space="preserve"> </v>
      </c>
      <c r="O1272" t="str">
        <f t="shared" si="334"/>
        <v xml:space="preserve"> </v>
      </c>
      <c r="Q1272" t="str">
        <f t="shared" si="335"/>
        <v xml:space="preserve"> </v>
      </c>
      <c r="R1272" t="str">
        <f t="shared" si="336"/>
        <v xml:space="preserve"> </v>
      </c>
      <c r="S1272" t="str">
        <f t="shared" si="337"/>
        <v xml:space="preserve"> </v>
      </c>
      <c r="T1272">
        <f t="shared" si="338"/>
        <v>114.72</v>
      </c>
      <c r="U1272" t="str">
        <f t="shared" si="339"/>
        <v xml:space="preserve"> </v>
      </c>
      <c r="V1272" t="str">
        <f t="shared" si="340"/>
        <v xml:space="preserve"> </v>
      </c>
      <c r="W1272" t="str">
        <f t="shared" si="341"/>
        <v xml:space="preserve"> </v>
      </c>
      <c r="X1272" t="str">
        <f t="shared" si="342"/>
        <v xml:space="preserve"> </v>
      </c>
    </row>
    <row r="1273" spans="1:24" x14ac:dyDescent="0.25">
      <c r="A1273">
        <v>7500</v>
      </c>
      <c r="B1273">
        <v>7635</v>
      </c>
      <c r="C1273" t="s">
        <v>8325</v>
      </c>
      <c r="D1273" t="s">
        <v>8326</v>
      </c>
      <c r="E1273" t="s">
        <v>8219</v>
      </c>
      <c r="F1273">
        <f t="shared" si="326"/>
        <v>101.8</v>
      </c>
      <c r="H1273" t="str">
        <f t="shared" si="327"/>
        <v xml:space="preserve"> </v>
      </c>
      <c r="I1273" t="str">
        <f t="shared" si="328"/>
        <v xml:space="preserve"> </v>
      </c>
      <c r="J1273" t="str">
        <f t="shared" si="329"/>
        <v xml:space="preserve"> </v>
      </c>
      <c r="K1273">
        <f t="shared" si="330"/>
        <v>7500</v>
      </c>
      <c r="L1273" t="str">
        <f t="shared" si="331"/>
        <v xml:space="preserve"> </v>
      </c>
      <c r="M1273" t="str">
        <f t="shared" si="332"/>
        <v xml:space="preserve"> </v>
      </c>
      <c r="N1273" t="str">
        <f t="shared" si="333"/>
        <v xml:space="preserve"> </v>
      </c>
      <c r="O1273" t="str">
        <f t="shared" si="334"/>
        <v xml:space="preserve"> </v>
      </c>
      <c r="Q1273" t="str">
        <f t="shared" si="335"/>
        <v xml:space="preserve"> </v>
      </c>
      <c r="R1273" t="str">
        <f t="shared" si="336"/>
        <v xml:space="preserve"> </v>
      </c>
      <c r="S1273" t="str">
        <f t="shared" si="337"/>
        <v xml:space="preserve"> </v>
      </c>
      <c r="T1273">
        <f t="shared" si="338"/>
        <v>101.8</v>
      </c>
      <c r="U1273" t="str">
        <f t="shared" si="339"/>
        <v xml:space="preserve"> </v>
      </c>
      <c r="V1273" t="str">
        <f t="shared" si="340"/>
        <v xml:space="preserve"> </v>
      </c>
      <c r="W1273" t="str">
        <f t="shared" si="341"/>
        <v xml:space="preserve"> </v>
      </c>
      <c r="X1273" t="str">
        <f t="shared" si="342"/>
        <v xml:space="preserve"> </v>
      </c>
    </row>
    <row r="1274" spans="1:24" x14ac:dyDescent="0.25">
      <c r="A1274">
        <v>5000</v>
      </c>
      <c r="B1274">
        <v>5300</v>
      </c>
      <c r="C1274" t="s">
        <v>8325</v>
      </c>
      <c r="D1274" t="s">
        <v>8326</v>
      </c>
      <c r="E1274" t="s">
        <v>8219</v>
      </c>
      <c r="F1274">
        <f t="shared" si="326"/>
        <v>106</v>
      </c>
      <c r="H1274" t="str">
        <f t="shared" si="327"/>
        <v xml:space="preserve"> </v>
      </c>
      <c r="I1274" t="str">
        <f t="shared" si="328"/>
        <v xml:space="preserve"> </v>
      </c>
      <c r="J1274" t="str">
        <f t="shared" si="329"/>
        <v xml:space="preserve"> </v>
      </c>
      <c r="K1274">
        <f t="shared" si="330"/>
        <v>5000</v>
      </c>
      <c r="L1274" t="str">
        <f t="shared" si="331"/>
        <v xml:space="preserve"> </v>
      </c>
      <c r="M1274" t="str">
        <f t="shared" si="332"/>
        <v xml:space="preserve"> </v>
      </c>
      <c r="N1274" t="str">
        <f t="shared" si="333"/>
        <v xml:space="preserve"> </v>
      </c>
      <c r="O1274" t="str">
        <f t="shared" si="334"/>
        <v xml:space="preserve"> </v>
      </c>
      <c r="Q1274" t="str">
        <f t="shared" si="335"/>
        <v xml:space="preserve"> </v>
      </c>
      <c r="R1274" t="str">
        <f t="shared" si="336"/>
        <v xml:space="preserve"> </v>
      </c>
      <c r="S1274" t="str">
        <f t="shared" si="337"/>
        <v xml:space="preserve"> </v>
      </c>
      <c r="T1274">
        <f t="shared" si="338"/>
        <v>106</v>
      </c>
      <c r="U1274" t="str">
        <f t="shared" si="339"/>
        <v xml:space="preserve"> </v>
      </c>
      <c r="V1274" t="str">
        <f t="shared" si="340"/>
        <v xml:space="preserve"> </v>
      </c>
      <c r="W1274" t="str">
        <f t="shared" si="341"/>
        <v xml:space="preserve"> </v>
      </c>
      <c r="X1274" t="str">
        <f t="shared" si="342"/>
        <v xml:space="preserve"> </v>
      </c>
    </row>
    <row r="1275" spans="1:24" x14ac:dyDescent="0.25">
      <c r="A1275">
        <v>4000</v>
      </c>
      <c r="B1275">
        <v>4140</v>
      </c>
      <c r="C1275" t="s">
        <v>8325</v>
      </c>
      <c r="D1275" t="s">
        <v>8326</v>
      </c>
      <c r="E1275" t="s">
        <v>8219</v>
      </c>
      <c r="F1275">
        <f t="shared" si="326"/>
        <v>103.49999999999999</v>
      </c>
      <c r="H1275" t="str">
        <f t="shared" si="327"/>
        <v xml:space="preserve"> </v>
      </c>
      <c r="I1275" t="str">
        <f t="shared" si="328"/>
        <v xml:space="preserve"> </v>
      </c>
      <c r="J1275" t="str">
        <f t="shared" si="329"/>
        <v xml:space="preserve"> </v>
      </c>
      <c r="K1275">
        <f t="shared" si="330"/>
        <v>4000</v>
      </c>
      <c r="L1275" t="str">
        <f t="shared" si="331"/>
        <v xml:space="preserve"> </v>
      </c>
      <c r="M1275" t="str">
        <f t="shared" si="332"/>
        <v xml:space="preserve"> </v>
      </c>
      <c r="N1275" t="str">
        <f t="shared" si="333"/>
        <v xml:space="preserve"> </v>
      </c>
      <c r="O1275" t="str">
        <f t="shared" si="334"/>
        <v xml:space="preserve"> </v>
      </c>
      <c r="Q1275" t="str">
        <f t="shared" si="335"/>
        <v xml:space="preserve"> </v>
      </c>
      <c r="R1275" t="str">
        <f t="shared" si="336"/>
        <v xml:space="preserve"> </v>
      </c>
      <c r="S1275" t="str">
        <f t="shared" si="337"/>
        <v xml:space="preserve"> </v>
      </c>
      <c r="T1275">
        <f t="shared" si="338"/>
        <v>103.49999999999999</v>
      </c>
      <c r="U1275" t="str">
        <f t="shared" si="339"/>
        <v xml:space="preserve"> </v>
      </c>
      <c r="V1275" t="str">
        <f t="shared" si="340"/>
        <v xml:space="preserve"> </v>
      </c>
      <c r="W1275" t="str">
        <f t="shared" si="341"/>
        <v xml:space="preserve"> </v>
      </c>
      <c r="X1275" t="str">
        <f t="shared" si="342"/>
        <v xml:space="preserve"> </v>
      </c>
    </row>
    <row r="1276" spans="1:24" x14ac:dyDescent="0.25">
      <c r="A1276">
        <v>25000</v>
      </c>
      <c r="B1276">
        <v>38743.839999999997</v>
      </c>
      <c r="C1276" t="s">
        <v>8325</v>
      </c>
      <c r="D1276" t="s">
        <v>8326</v>
      </c>
      <c r="E1276" t="s">
        <v>8219</v>
      </c>
      <c r="F1276">
        <f t="shared" si="326"/>
        <v>154.97535999999999</v>
      </c>
      <c r="H1276" t="str">
        <f t="shared" si="327"/>
        <v xml:space="preserve"> </v>
      </c>
      <c r="I1276" t="str">
        <f t="shared" si="328"/>
        <v xml:space="preserve"> </v>
      </c>
      <c r="J1276" t="str">
        <f t="shared" si="329"/>
        <v xml:space="preserve"> </v>
      </c>
      <c r="K1276">
        <f t="shared" si="330"/>
        <v>25000</v>
      </c>
      <c r="L1276" t="str">
        <f t="shared" si="331"/>
        <v xml:space="preserve"> </v>
      </c>
      <c r="M1276" t="str">
        <f t="shared" si="332"/>
        <v xml:space="preserve"> </v>
      </c>
      <c r="N1276" t="str">
        <f t="shared" si="333"/>
        <v xml:space="preserve"> </v>
      </c>
      <c r="O1276" t="str">
        <f t="shared" si="334"/>
        <v xml:space="preserve"> </v>
      </c>
      <c r="Q1276" t="str">
        <f t="shared" si="335"/>
        <v xml:space="preserve"> </v>
      </c>
      <c r="R1276" t="str">
        <f t="shared" si="336"/>
        <v xml:space="preserve"> </v>
      </c>
      <c r="S1276" t="str">
        <f t="shared" si="337"/>
        <v xml:space="preserve"> </v>
      </c>
      <c r="T1276">
        <f t="shared" si="338"/>
        <v>154.97535999999999</v>
      </c>
      <c r="U1276" t="str">
        <f t="shared" si="339"/>
        <v xml:space="preserve"> </v>
      </c>
      <c r="V1276" t="str">
        <f t="shared" si="340"/>
        <v xml:space="preserve"> </v>
      </c>
      <c r="W1276" t="str">
        <f t="shared" si="341"/>
        <v xml:space="preserve"> </v>
      </c>
      <c r="X1276" t="str">
        <f t="shared" si="342"/>
        <v xml:space="preserve"> </v>
      </c>
    </row>
    <row r="1277" spans="1:24" x14ac:dyDescent="0.25">
      <c r="A1277">
        <v>15000</v>
      </c>
      <c r="B1277">
        <v>24321.1</v>
      </c>
      <c r="C1277" t="s">
        <v>8325</v>
      </c>
      <c r="D1277" t="s">
        <v>8326</v>
      </c>
      <c r="E1277" t="s">
        <v>8219</v>
      </c>
      <c r="F1277">
        <f t="shared" si="326"/>
        <v>162.14066666666668</v>
      </c>
      <c r="H1277" t="str">
        <f t="shared" si="327"/>
        <v xml:space="preserve"> </v>
      </c>
      <c r="I1277" t="str">
        <f t="shared" si="328"/>
        <v xml:space="preserve"> </v>
      </c>
      <c r="J1277" t="str">
        <f t="shared" si="329"/>
        <v xml:space="preserve"> </v>
      </c>
      <c r="K1277">
        <f t="shared" si="330"/>
        <v>15000</v>
      </c>
      <c r="L1277" t="str">
        <f t="shared" si="331"/>
        <v xml:space="preserve"> </v>
      </c>
      <c r="M1277" t="str">
        <f t="shared" si="332"/>
        <v xml:space="preserve"> </v>
      </c>
      <c r="N1277" t="str">
        <f t="shared" si="333"/>
        <v xml:space="preserve"> </v>
      </c>
      <c r="O1277" t="str">
        <f t="shared" si="334"/>
        <v xml:space="preserve"> </v>
      </c>
      <c r="Q1277" t="str">
        <f t="shared" si="335"/>
        <v xml:space="preserve"> </v>
      </c>
      <c r="R1277" t="str">
        <f t="shared" si="336"/>
        <v xml:space="preserve"> </v>
      </c>
      <c r="S1277" t="str">
        <f t="shared" si="337"/>
        <v xml:space="preserve"> </v>
      </c>
      <c r="T1277">
        <f t="shared" si="338"/>
        <v>162.14066666666668</v>
      </c>
      <c r="U1277" t="str">
        <f t="shared" si="339"/>
        <v xml:space="preserve"> </v>
      </c>
      <c r="V1277" t="str">
        <f t="shared" si="340"/>
        <v xml:space="preserve"> </v>
      </c>
      <c r="W1277" t="str">
        <f t="shared" si="341"/>
        <v xml:space="preserve"> </v>
      </c>
      <c r="X1277" t="str">
        <f t="shared" si="342"/>
        <v xml:space="preserve"> </v>
      </c>
    </row>
    <row r="1278" spans="1:24" x14ac:dyDescent="0.25">
      <c r="A1278">
        <v>3000</v>
      </c>
      <c r="B1278">
        <v>3132.63</v>
      </c>
      <c r="C1278" t="s">
        <v>8325</v>
      </c>
      <c r="D1278" t="s">
        <v>8326</v>
      </c>
      <c r="E1278" t="s">
        <v>8219</v>
      </c>
      <c r="F1278">
        <f t="shared" si="326"/>
        <v>104.42100000000001</v>
      </c>
      <c r="H1278" t="str">
        <f t="shared" si="327"/>
        <v xml:space="preserve"> </v>
      </c>
      <c r="I1278" t="str">
        <f t="shared" si="328"/>
        <v xml:space="preserve"> </v>
      </c>
      <c r="J1278" t="str">
        <f t="shared" si="329"/>
        <v xml:space="preserve"> </v>
      </c>
      <c r="K1278">
        <f t="shared" si="330"/>
        <v>3000</v>
      </c>
      <c r="L1278" t="str">
        <f t="shared" si="331"/>
        <v xml:space="preserve"> </v>
      </c>
      <c r="M1278" t="str">
        <f t="shared" si="332"/>
        <v xml:space="preserve"> </v>
      </c>
      <c r="N1278" t="str">
        <f t="shared" si="333"/>
        <v xml:space="preserve"> </v>
      </c>
      <c r="O1278" t="str">
        <f t="shared" si="334"/>
        <v xml:space="preserve"> </v>
      </c>
      <c r="Q1278" t="str">
        <f t="shared" si="335"/>
        <v xml:space="preserve"> </v>
      </c>
      <c r="R1278" t="str">
        <f t="shared" si="336"/>
        <v xml:space="preserve"> </v>
      </c>
      <c r="S1278" t="str">
        <f t="shared" si="337"/>
        <v xml:space="preserve"> </v>
      </c>
      <c r="T1278">
        <f t="shared" si="338"/>
        <v>104.42100000000001</v>
      </c>
      <c r="U1278" t="str">
        <f t="shared" si="339"/>
        <v xml:space="preserve"> </v>
      </c>
      <c r="V1278" t="str">
        <f t="shared" si="340"/>
        <v xml:space="preserve"> </v>
      </c>
      <c r="W1278" t="str">
        <f t="shared" si="341"/>
        <v xml:space="preserve"> </v>
      </c>
      <c r="X1278" t="str">
        <f t="shared" si="342"/>
        <v xml:space="preserve"> </v>
      </c>
    </row>
    <row r="1279" spans="1:24" x14ac:dyDescent="0.25">
      <c r="A1279">
        <v>15000</v>
      </c>
      <c r="B1279">
        <v>15918.65</v>
      </c>
      <c r="C1279" t="s">
        <v>8325</v>
      </c>
      <c r="D1279" t="s">
        <v>8326</v>
      </c>
      <c r="E1279" t="s">
        <v>8219</v>
      </c>
      <c r="F1279">
        <f t="shared" si="326"/>
        <v>106.12433333333333</v>
      </c>
      <c r="H1279" t="str">
        <f t="shared" si="327"/>
        <v xml:space="preserve"> </v>
      </c>
      <c r="I1279" t="str">
        <f t="shared" si="328"/>
        <v xml:space="preserve"> </v>
      </c>
      <c r="J1279" t="str">
        <f t="shared" si="329"/>
        <v xml:space="preserve"> </v>
      </c>
      <c r="K1279">
        <f t="shared" si="330"/>
        <v>15000</v>
      </c>
      <c r="L1279" t="str">
        <f t="shared" si="331"/>
        <v xml:space="preserve"> </v>
      </c>
      <c r="M1279" t="str">
        <f t="shared" si="332"/>
        <v xml:space="preserve"> </v>
      </c>
      <c r="N1279" t="str">
        <f t="shared" si="333"/>
        <v xml:space="preserve"> </v>
      </c>
      <c r="O1279" t="str">
        <f t="shared" si="334"/>
        <v xml:space="preserve"> </v>
      </c>
      <c r="Q1279" t="str">
        <f t="shared" si="335"/>
        <v xml:space="preserve"> </v>
      </c>
      <c r="R1279" t="str">
        <f t="shared" si="336"/>
        <v xml:space="preserve"> </v>
      </c>
      <c r="S1279" t="str">
        <f t="shared" si="337"/>
        <v xml:space="preserve"> </v>
      </c>
      <c r="T1279">
        <f t="shared" si="338"/>
        <v>106.12433333333333</v>
      </c>
      <c r="U1279" t="str">
        <f t="shared" si="339"/>
        <v xml:space="preserve"> </v>
      </c>
      <c r="V1279" t="str">
        <f t="shared" si="340"/>
        <v xml:space="preserve"> </v>
      </c>
      <c r="W1279" t="str">
        <f t="shared" si="341"/>
        <v xml:space="preserve"> </v>
      </c>
      <c r="X1279" t="str">
        <f t="shared" si="342"/>
        <v xml:space="preserve"> </v>
      </c>
    </row>
    <row r="1280" spans="1:24" x14ac:dyDescent="0.25">
      <c r="A1280">
        <v>6500</v>
      </c>
      <c r="B1280">
        <v>10071</v>
      </c>
      <c r="C1280" t="s">
        <v>8325</v>
      </c>
      <c r="D1280" t="s">
        <v>8326</v>
      </c>
      <c r="E1280" t="s">
        <v>8219</v>
      </c>
      <c r="F1280">
        <f t="shared" si="326"/>
        <v>154.93846153846152</v>
      </c>
      <c r="H1280" t="str">
        <f t="shared" si="327"/>
        <v xml:space="preserve"> </v>
      </c>
      <c r="I1280" t="str">
        <f t="shared" si="328"/>
        <v xml:space="preserve"> </v>
      </c>
      <c r="J1280" t="str">
        <f t="shared" si="329"/>
        <v xml:space="preserve"> </v>
      </c>
      <c r="K1280">
        <f t="shared" si="330"/>
        <v>6500</v>
      </c>
      <c r="L1280" t="str">
        <f t="shared" si="331"/>
        <v xml:space="preserve"> </v>
      </c>
      <c r="M1280" t="str">
        <f t="shared" si="332"/>
        <v xml:space="preserve"> </v>
      </c>
      <c r="N1280" t="str">
        <f t="shared" si="333"/>
        <v xml:space="preserve"> </v>
      </c>
      <c r="O1280" t="str">
        <f t="shared" si="334"/>
        <v xml:space="preserve"> </v>
      </c>
      <c r="Q1280" t="str">
        <f t="shared" si="335"/>
        <v xml:space="preserve"> </v>
      </c>
      <c r="R1280" t="str">
        <f t="shared" si="336"/>
        <v xml:space="preserve"> </v>
      </c>
      <c r="S1280" t="str">
        <f t="shared" si="337"/>
        <v xml:space="preserve"> </v>
      </c>
      <c r="T1280">
        <f t="shared" si="338"/>
        <v>154.93846153846152</v>
      </c>
      <c r="U1280" t="str">
        <f t="shared" si="339"/>
        <v xml:space="preserve"> </v>
      </c>
      <c r="V1280" t="str">
        <f t="shared" si="340"/>
        <v xml:space="preserve"> </v>
      </c>
      <c r="W1280" t="str">
        <f t="shared" si="341"/>
        <v xml:space="preserve"> </v>
      </c>
      <c r="X1280" t="str">
        <f t="shared" si="342"/>
        <v xml:space="preserve"> </v>
      </c>
    </row>
    <row r="1281" spans="1:24" x14ac:dyDescent="0.25">
      <c r="A1281">
        <v>12516</v>
      </c>
      <c r="B1281">
        <v>13864.17</v>
      </c>
      <c r="C1281" t="s">
        <v>8325</v>
      </c>
      <c r="D1281" t="s">
        <v>8326</v>
      </c>
      <c r="E1281" t="s">
        <v>8219</v>
      </c>
      <c r="F1281">
        <f t="shared" si="326"/>
        <v>110.77157238734421</v>
      </c>
      <c r="H1281" t="str">
        <f t="shared" si="327"/>
        <v xml:space="preserve"> </v>
      </c>
      <c r="I1281" t="str">
        <f t="shared" si="328"/>
        <v xml:space="preserve"> </v>
      </c>
      <c r="J1281" t="str">
        <f t="shared" si="329"/>
        <v xml:space="preserve"> </v>
      </c>
      <c r="K1281">
        <f t="shared" si="330"/>
        <v>12516</v>
      </c>
      <c r="L1281" t="str">
        <f t="shared" si="331"/>
        <v xml:space="preserve"> </v>
      </c>
      <c r="M1281" t="str">
        <f t="shared" si="332"/>
        <v xml:space="preserve"> </v>
      </c>
      <c r="N1281" t="str">
        <f t="shared" si="333"/>
        <v xml:space="preserve"> </v>
      </c>
      <c r="O1281" t="str">
        <f t="shared" si="334"/>
        <v xml:space="preserve"> </v>
      </c>
      <c r="Q1281" t="str">
        <f t="shared" si="335"/>
        <v xml:space="preserve"> </v>
      </c>
      <c r="R1281" t="str">
        <f t="shared" si="336"/>
        <v xml:space="preserve"> </v>
      </c>
      <c r="S1281" t="str">
        <f t="shared" si="337"/>
        <v xml:space="preserve"> </v>
      </c>
      <c r="T1281">
        <f t="shared" si="338"/>
        <v>110.77157238734421</v>
      </c>
      <c r="U1281" t="str">
        <f t="shared" si="339"/>
        <v xml:space="preserve"> </v>
      </c>
      <c r="V1281" t="str">
        <f t="shared" si="340"/>
        <v xml:space="preserve"> </v>
      </c>
      <c r="W1281" t="str">
        <f t="shared" si="341"/>
        <v xml:space="preserve"> </v>
      </c>
      <c r="X1281" t="str">
        <f t="shared" si="342"/>
        <v xml:space="preserve"> </v>
      </c>
    </row>
    <row r="1282" spans="1:24" x14ac:dyDescent="0.25">
      <c r="A1282">
        <v>15000</v>
      </c>
      <c r="B1282">
        <v>16636.78</v>
      </c>
      <c r="C1282" t="s">
        <v>8325</v>
      </c>
      <c r="D1282" t="s">
        <v>8326</v>
      </c>
      <c r="E1282" t="s">
        <v>8219</v>
      </c>
      <c r="F1282">
        <f t="shared" si="326"/>
        <v>110.91186666666665</v>
      </c>
      <c r="H1282" t="str">
        <f t="shared" si="327"/>
        <v xml:space="preserve"> </v>
      </c>
      <c r="I1282" t="str">
        <f t="shared" si="328"/>
        <v xml:space="preserve"> </v>
      </c>
      <c r="J1282" t="str">
        <f t="shared" si="329"/>
        <v xml:space="preserve"> </v>
      </c>
      <c r="K1282">
        <f t="shared" si="330"/>
        <v>15000</v>
      </c>
      <c r="L1282" t="str">
        <f t="shared" si="331"/>
        <v xml:space="preserve"> </v>
      </c>
      <c r="M1282" t="str">
        <f t="shared" si="332"/>
        <v xml:space="preserve"> </v>
      </c>
      <c r="N1282" t="str">
        <f t="shared" si="333"/>
        <v xml:space="preserve"> </v>
      </c>
      <c r="O1282" t="str">
        <f t="shared" si="334"/>
        <v xml:space="preserve"> </v>
      </c>
      <c r="Q1282" t="str">
        <f t="shared" si="335"/>
        <v xml:space="preserve"> </v>
      </c>
      <c r="R1282" t="str">
        <f t="shared" si="336"/>
        <v xml:space="preserve"> </v>
      </c>
      <c r="S1282" t="str">
        <f t="shared" si="337"/>
        <v xml:space="preserve"> </v>
      </c>
      <c r="T1282">
        <f t="shared" si="338"/>
        <v>110.91186666666665</v>
      </c>
      <c r="U1282" t="str">
        <f t="shared" si="339"/>
        <v xml:space="preserve"> </v>
      </c>
      <c r="V1282" t="str">
        <f t="shared" si="340"/>
        <v xml:space="preserve"> </v>
      </c>
      <c r="W1282" t="str">
        <f t="shared" si="341"/>
        <v xml:space="preserve"> </v>
      </c>
      <c r="X1282" t="str">
        <f t="shared" si="342"/>
        <v xml:space="preserve"> </v>
      </c>
    </row>
    <row r="1283" spans="1:24" x14ac:dyDescent="0.25">
      <c r="A1283">
        <v>7000</v>
      </c>
      <c r="B1283">
        <v>7750</v>
      </c>
      <c r="C1283" t="s">
        <v>8325</v>
      </c>
      <c r="D1283" t="s">
        <v>8326</v>
      </c>
      <c r="E1283" t="s">
        <v>8219</v>
      </c>
      <c r="F1283">
        <f t="shared" ref="F1283:F1346" si="343">(B1283/A1283)*100</f>
        <v>110.71428571428572</v>
      </c>
      <c r="H1283" t="str">
        <f t="shared" ref="H1283:H1346" si="344">IF(C1283="film &amp; video",A1283," ")</f>
        <v xml:space="preserve"> </v>
      </c>
      <c r="I1283" t="str">
        <f t="shared" ref="I1283:I1346" si="345">IF(C1283="food",A1283," ")</f>
        <v xml:space="preserve"> </v>
      </c>
      <c r="J1283" t="str">
        <f t="shared" ref="J1283:J1346" si="346">IF(C1283="games",A1283," ")</f>
        <v xml:space="preserve"> </v>
      </c>
      <c r="K1283">
        <f t="shared" ref="K1283:K1346" si="347">IF(C1283="music",A1283," ")</f>
        <v>7000</v>
      </c>
      <c r="L1283" t="str">
        <f t="shared" ref="L1283:L1346" si="348">IF(C1283="photography",A1283," ")</f>
        <v xml:space="preserve"> </v>
      </c>
      <c r="M1283" t="str">
        <f t="shared" ref="M1283:M1346" si="349">IF(C1283="publishing",A1283," ")</f>
        <v xml:space="preserve"> </v>
      </c>
      <c r="N1283" t="str">
        <f t="shared" ref="N1283:N1346" si="350">IF(C1283="technology",A1283," ")</f>
        <v xml:space="preserve"> </v>
      </c>
      <c r="O1283" t="str">
        <f t="shared" ref="O1283:O1346" si="351">IF(C1283="theater",A1283," ")</f>
        <v xml:space="preserve"> </v>
      </c>
      <c r="Q1283" t="str">
        <f t="shared" ref="Q1283:Q1346" si="352">IF($C1283="film &amp; video",$F1283," ")</f>
        <v xml:space="preserve"> </v>
      </c>
      <c r="R1283" t="str">
        <f t="shared" ref="R1283:R1346" si="353">IF($C1283="food",$F1283," ")</f>
        <v xml:space="preserve"> </v>
      </c>
      <c r="S1283" t="str">
        <f t="shared" ref="S1283:S1346" si="354">IF($C1283="games",$F1283," ")</f>
        <v xml:space="preserve"> </v>
      </c>
      <c r="T1283">
        <f t="shared" ref="T1283:T1346" si="355">IF($C1283="music",$F1283," ")</f>
        <v>110.71428571428572</v>
      </c>
      <c r="U1283" t="str">
        <f t="shared" ref="U1283:U1346" si="356">IF($C1283="photography",$F1283," ")</f>
        <v xml:space="preserve"> </v>
      </c>
      <c r="V1283" t="str">
        <f t="shared" ref="V1283:V1346" si="357">IF($C1283="publishing",$F1283," ")</f>
        <v xml:space="preserve"> </v>
      </c>
      <c r="W1283" t="str">
        <f t="shared" ref="W1283:W1346" si="358">IF($C1283="technology",$F1283," ")</f>
        <v xml:space="preserve"> </v>
      </c>
      <c r="X1283" t="str">
        <f t="shared" ref="X1283:X1346" si="359">IF($C1283="theater",$F1283," ")</f>
        <v xml:space="preserve"> </v>
      </c>
    </row>
    <row r="1284" spans="1:24" x14ac:dyDescent="0.25">
      <c r="A1284">
        <v>15000</v>
      </c>
      <c r="B1284">
        <v>18542</v>
      </c>
      <c r="C1284" t="s">
        <v>8325</v>
      </c>
      <c r="D1284" t="s">
        <v>8326</v>
      </c>
      <c r="E1284" t="s">
        <v>8219</v>
      </c>
      <c r="F1284">
        <f t="shared" si="343"/>
        <v>123.61333333333333</v>
      </c>
      <c r="H1284" t="str">
        <f t="shared" si="344"/>
        <v xml:space="preserve"> </v>
      </c>
      <c r="I1284" t="str">
        <f t="shared" si="345"/>
        <v xml:space="preserve"> </v>
      </c>
      <c r="J1284" t="str">
        <f t="shared" si="346"/>
        <v xml:space="preserve"> </v>
      </c>
      <c r="K1284">
        <f t="shared" si="347"/>
        <v>15000</v>
      </c>
      <c r="L1284" t="str">
        <f t="shared" si="348"/>
        <v xml:space="preserve"> </v>
      </c>
      <c r="M1284" t="str">
        <f t="shared" si="349"/>
        <v xml:space="preserve"> </v>
      </c>
      <c r="N1284" t="str">
        <f t="shared" si="350"/>
        <v xml:space="preserve"> </v>
      </c>
      <c r="O1284" t="str">
        <f t="shared" si="351"/>
        <v xml:space="preserve"> </v>
      </c>
      <c r="Q1284" t="str">
        <f t="shared" si="352"/>
        <v xml:space="preserve"> </v>
      </c>
      <c r="R1284" t="str">
        <f t="shared" si="353"/>
        <v xml:space="preserve"> </v>
      </c>
      <c r="S1284" t="str">
        <f t="shared" si="354"/>
        <v xml:space="preserve"> </v>
      </c>
      <c r="T1284">
        <f t="shared" si="355"/>
        <v>123.61333333333333</v>
      </c>
      <c r="U1284" t="str">
        <f t="shared" si="356"/>
        <v xml:space="preserve"> </v>
      </c>
      <c r="V1284" t="str">
        <f t="shared" si="357"/>
        <v xml:space="preserve"> </v>
      </c>
      <c r="W1284" t="str">
        <f t="shared" si="358"/>
        <v xml:space="preserve"> </v>
      </c>
      <c r="X1284" t="str">
        <f t="shared" si="359"/>
        <v xml:space="preserve"> </v>
      </c>
    </row>
    <row r="1285" spans="1:24" x14ac:dyDescent="0.25">
      <c r="A1285">
        <v>1000</v>
      </c>
      <c r="B1285">
        <v>2110.5</v>
      </c>
      <c r="C1285" t="s">
        <v>8325</v>
      </c>
      <c r="D1285" t="s">
        <v>8326</v>
      </c>
      <c r="E1285" t="s">
        <v>8219</v>
      </c>
      <c r="F1285">
        <f t="shared" si="343"/>
        <v>211.05</v>
      </c>
      <c r="H1285" t="str">
        <f t="shared" si="344"/>
        <v xml:space="preserve"> </v>
      </c>
      <c r="I1285" t="str">
        <f t="shared" si="345"/>
        <v xml:space="preserve"> </v>
      </c>
      <c r="J1285" t="str">
        <f t="shared" si="346"/>
        <v xml:space="preserve"> </v>
      </c>
      <c r="K1285">
        <f t="shared" si="347"/>
        <v>1000</v>
      </c>
      <c r="L1285" t="str">
        <f t="shared" si="348"/>
        <v xml:space="preserve"> </v>
      </c>
      <c r="M1285" t="str">
        <f t="shared" si="349"/>
        <v xml:space="preserve"> </v>
      </c>
      <c r="N1285" t="str">
        <f t="shared" si="350"/>
        <v xml:space="preserve"> </v>
      </c>
      <c r="O1285" t="str">
        <f t="shared" si="351"/>
        <v xml:space="preserve"> </v>
      </c>
      <c r="Q1285" t="str">
        <f t="shared" si="352"/>
        <v xml:space="preserve"> </v>
      </c>
      <c r="R1285" t="str">
        <f t="shared" si="353"/>
        <v xml:space="preserve"> </v>
      </c>
      <c r="S1285" t="str">
        <f t="shared" si="354"/>
        <v xml:space="preserve"> </v>
      </c>
      <c r="T1285">
        <f t="shared" si="355"/>
        <v>211.05</v>
      </c>
      <c r="U1285" t="str">
        <f t="shared" si="356"/>
        <v xml:space="preserve"> </v>
      </c>
      <c r="V1285" t="str">
        <f t="shared" si="357"/>
        <v xml:space="preserve"> </v>
      </c>
      <c r="W1285" t="str">
        <f t="shared" si="358"/>
        <v xml:space="preserve"> </v>
      </c>
      <c r="X1285" t="str">
        <f t="shared" si="359"/>
        <v xml:space="preserve"> </v>
      </c>
    </row>
    <row r="1286" spans="1:24" x14ac:dyDescent="0.25">
      <c r="A1286">
        <v>2000</v>
      </c>
      <c r="B1286">
        <v>2020</v>
      </c>
      <c r="C1286" t="s">
        <v>8317</v>
      </c>
      <c r="D1286" t="s">
        <v>8318</v>
      </c>
      <c r="E1286" t="s">
        <v>8219</v>
      </c>
      <c r="F1286">
        <f t="shared" si="343"/>
        <v>101</v>
      </c>
      <c r="H1286" t="str">
        <f t="shared" si="344"/>
        <v xml:space="preserve"> </v>
      </c>
      <c r="I1286" t="str">
        <f t="shared" si="345"/>
        <v xml:space="preserve"> </v>
      </c>
      <c r="J1286" t="str">
        <f t="shared" si="346"/>
        <v xml:space="preserve"> </v>
      </c>
      <c r="K1286" t="str">
        <f t="shared" si="347"/>
        <v xml:space="preserve"> </v>
      </c>
      <c r="L1286" t="str">
        <f t="shared" si="348"/>
        <v xml:space="preserve"> </v>
      </c>
      <c r="M1286" t="str">
        <f t="shared" si="349"/>
        <v xml:space="preserve"> </v>
      </c>
      <c r="N1286" t="str">
        <f t="shared" si="350"/>
        <v xml:space="preserve"> </v>
      </c>
      <c r="O1286">
        <f t="shared" si="351"/>
        <v>2000</v>
      </c>
      <c r="Q1286" t="str">
        <f t="shared" si="352"/>
        <v xml:space="preserve"> </v>
      </c>
      <c r="R1286" t="str">
        <f t="shared" si="353"/>
        <v xml:space="preserve"> </v>
      </c>
      <c r="S1286" t="str">
        <f t="shared" si="354"/>
        <v xml:space="preserve"> </v>
      </c>
      <c r="T1286" t="str">
        <f t="shared" si="355"/>
        <v xml:space="preserve"> </v>
      </c>
      <c r="U1286" t="str">
        <f t="shared" si="356"/>
        <v xml:space="preserve"> </v>
      </c>
      <c r="V1286" t="str">
        <f t="shared" si="357"/>
        <v xml:space="preserve"> </v>
      </c>
      <c r="W1286" t="str">
        <f t="shared" si="358"/>
        <v xml:space="preserve"> </v>
      </c>
      <c r="X1286">
        <f t="shared" si="359"/>
        <v>101</v>
      </c>
    </row>
    <row r="1287" spans="1:24" x14ac:dyDescent="0.25">
      <c r="A1287">
        <v>2000</v>
      </c>
      <c r="B1287">
        <v>2033</v>
      </c>
      <c r="C1287" t="s">
        <v>8317</v>
      </c>
      <c r="D1287" t="s">
        <v>8318</v>
      </c>
      <c r="E1287" t="s">
        <v>8219</v>
      </c>
      <c r="F1287">
        <f t="shared" si="343"/>
        <v>101.64999999999999</v>
      </c>
      <c r="H1287" t="str">
        <f t="shared" si="344"/>
        <v xml:space="preserve"> </v>
      </c>
      <c r="I1287" t="str">
        <f t="shared" si="345"/>
        <v xml:space="preserve"> </v>
      </c>
      <c r="J1287" t="str">
        <f t="shared" si="346"/>
        <v xml:space="preserve"> </v>
      </c>
      <c r="K1287" t="str">
        <f t="shared" si="347"/>
        <v xml:space="preserve"> </v>
      </c>
      <c r="L1287" t="str">
        <f t="shared" si="348"/>
        <v xml:space="preserve"> </v>
      </c>
      <c r="M1287" t="str">
        <f t="shared" si="349"/>
        <v xml:space="preserve"> </v>
      </c>
      <c r="N1287" t="str">
        <f t="shared" si="350"/>
        <v xml:space="preserve"> </v>
      </c>
      <c r="O1287">
        <f t="shared" si="351"/>
        <v>2000</v>
      </c>
      <c r="Q1287" t="str">
        <f t="shared" si="352"/>
        <v xml:space="preserve"> </v>
      </c>
      <c r="R1287" t="str">
        <f t="shared" si="353"/>
        <v xml:space="preserve"> </v>
      </c>
      <c r="S1287" t="str">
        <f t="shared" si="354"/>
        <v xml:space="preserve"> </v>
      </c>
      <c r="T1287" t="str">
        <f t="shared" si="355"/>
        <v xml:space="preserve"> </v>
      </c>
      <c r="U1287" t="str">
        <f t="shared" si="356"/>
        <v xml:space="preserve"> </v>
      </c>
      <c r="V1287" t="str">
        <f t="shared" si="357"/>
        <v xml:space="preserve"> </v>
      </c>
      <c r="W1287" t="str">
        <f t="shared" si="358"/>
        <v xml:space="preserve"> </v>
      </c>
      <c r="X1287">
        <f t="shared" si="359"/>
        <v>101.64999999999999</v>
      </c>
    </row>
    <row r="1288" spans="1:24" x14ac:dyDescent="0.25">
      <c r="A1288">
        <v>1500</v>
      </c>
      <c r="B1288">
        <v>1625</v>
      </c>
      <c r="C1288" t="s">
        <v>8317</v>
      </c>
      <c r="D1288" t="s">
        <v>8318</v>
      </c>
      <c r="E1288" t="s">
        <v>8219</v>
      </c>
      <c r="F1288">
        <f t="shared" si="343"/>
        <v>108.33333333333333</v>
      </c>
      <c r="H1288" t="str">
        <f t="shared" si="344"/>
        <v xml:space="preserve"> </v>
      </c>
      <c r="I1288" t="str">
        <f t="shared" si="345"/>
        <v xml:space="preserve"> </v>
      </c>
      <c r="J1288" t="str">
        <f t="shared" si="346"/>
        <v xml:space="preserve"> </v>
      </c>
      <c r="K1288" t="str">
        <f t="shared" si="347"/>
        <v xml:space="preserve"> </v>
      </c>
      <c r="L1288" t="str">
        <f t="shared" si="348"/>
        <v xml:space="preserve"> </v>
      </c>
      <c r="M1288" t="str">
        <f t="shared" si="349"/>
        <v xml:space="preserve"> </v>
      </c>
      <c r="N1288" t="str">
        <f t="shared" si="350"/>
        <v xml:space="preserve"> </v>
      </c>
      <c r="O1288">
        <f t="shared" si="351"/>
        <v>1500</v>
      </c>
      <c r="Q1288" t="str">
        <f t="shared" si="352"/>
        <v xml:space="preserve"> </v>
      </c>
      <c r="R1288" t="str">
        <f t="shared" si="353"/>
        <v xml:space="preserve"> </v>
      </c>
      <c r="S1288" t="str">
        <f t="shared" si="354"/>
        <v xml:space="preserve"> </v>
      </c>
      <c r="T1288" t="str">
        <f t="shared" si="355"/>
        <v xml:space="preserve"> </v>
      </c>
      <c r="U1288" t="str">
        <f t="shared" si="356"/>
        <v xml:space="preserve"> </v>
      </c>
      <c r="V1288" t="str">
        <f t="shared" si="357"/>
        <v xml:space="preserve"> </v>
      </c>
      <c r="W1288" t="str">
        <f t="shared" si="358"/>
        <v xml:space="preserve"> </v>
      </c>
      <c r="X1288">
        <f t="shared" si="359"/>
        <v>108.33333333333333</v>
      </c>
    </row>
    <row r="1289" spans="1:24" x14ac:dyDescent="0.25">
      <c r="A1289">
        <v>250</v>
      </c>
      <c r="B1289">
        <v>605</v>
      </c>
      <c r="C1289" t="s">
        <v>8317</v>
      </c>
      <c r="D1289" t="s">
        <v>8318</v>
      </c>
      <c r="E1289" t="s">
        <v>8219</v>
      </c>
      <c r="F1289">
        <f t="shared" si="343"/>
        <v>242</v>
      </c>
      <c r="H1289" t="str">
        <f t="shared" si="344"/>
        <v xml:space="preserve"> </v>
      </c>
      <c r="I1289" t="str">
        <f t="shared" si="345"/>
        <v xml:space="preserve"> </v>
      </c>
      <c r="J1289" t="str">
        <f t="shared" si="346"/>
        <v xml:space="preserve"> </v>
      </c>
      <c r="K1289" t="str">
        <f t="shared" si="347"/>
        <v xml:space="preserve"> </v>
      </c>
      <c r="L1289" t="str">
        <f t="shared" si="348"/>
        <v xml:space="preserve"> </v>
      </c>
      <c r="M1289" t="str">
        <f t="shared" si="349"/>
        <v xml:space="preserve"> </v>
      </c>
      <c r="N1289" t="str">
        <f t="shared" si="350"/>
        <v xml:space="preserve"> </v>
      </c>
      <c r="O1289">
        <f t="shared" si="351"/>
        <v>250</v>
      </c>
      <c r="Q1289" t="str">
        <f t="shared" si="352"/>
        <v xml:space="preserve"> </v>
      </c>
      <c r="R1289" t="str">
        <f t="shared" si="353"/>
        <v xml:space="preserve"> </v>
      </c>
      <c r="S1289" t="str">
        <f t="shared" si="354"/>
        <v xml:space="preserve"> </v>
      </c>
      <c r="T1289" t="str">
        <f t="shared" si="355"/>
        <v xml:space="preserve"> </v>
      </c>
      <c r="U1289" t="str">
        <f t="shared" si="356"/>
        <v xml:space="preserve"> </v>
      </c>
      <c r="V1289" t="str">
        <f t="shared" si="357"/>
        <v xml:space="preserve"> </v>
      </c>
      <c r="W1289" t="str">
        <f t="shared" si="358"/>
        <v xml:space="preserve"> </v>
      </c>
      <c r="X1289">
        <f t="shared" si="359"/>
        <v>242</v>
      </c>
    </row>
    <row r="1290" spans="1:24" x14ac:dyDescent="0.25">
      <c r="A1290">
        <v>4000</v>
      </c>
      <c r="B1290">
        <v>4018</v>
      </c>
      <c r="C1290" t="s">
        <v>8317</v>
      </c>
      <c r="D1290" t="s">
        <v>8318</v>
      </c>
      <c r="E1290" t="s">
        <v>8219</v>
      </c>
      <c r="F1290">
        <f t="shared" si="343"/>
        <v>100.44999999999999</v>
      </c>
      <c r="H1290" t="str">
        <f t="shared" si="344"/>
        <v xml:space="preserve"> </v>
      </c>
      <c r="I1290" t="str">
        <f t="shared" si="345"/>
        <v xml:space="preserve"> </v>
      </c>
      <c r="J1290" t="str">
        <f t="shared" si="346"/>
        <v xml:space="preserve"> </v>
      </c>
      <c r="K1290" t="str">
        <f t="shared" si="347"/>
        <v xml:space="preserve"> </v>
      </c>
      <c r="L1290" t="str">
        <f t="shared" si="348"/>
        <v xml:space="preserve"> </v>
      </c>
      <c r="M1290" t="str">
        <f t="shared" si="349"/>
        <v xml:space="preserve"> </v>
      </c>
      <c r="N1290" t="str">
        <f t="shared" si="350"/>
        <v xml:space="preserve"> </v>
      </c>
      <c r="O1290">
        <f t="shared" si="351"/>
        <v>4000</v>
      </c>
      <c r="Q1290" t="str">
        <f t="shared" si="352"/>
        <v xml:space="preserve"> </v>
      </c>
      <c r="R1290" t="str">
        <f t="shared" si="353"/>
        <v xml:space="preserve"> </v>
      </c>
      <c r="S1290" t="str">
        <f t="shared" si="354"/>
        <v xml:space="preserve"> </v>
      </c>
      <c r="T1290" t="str">
        <f t="shared" si="355"/>
        <v xml:space="preserve"> </v>
      </c>
      <c r="U1290" t="str">
        <f t="shared" si="356"/>
        <v xml:space="preserve"> </v>
      </c>
      <c r="V1290" t="str">
        <f t="shared" si="357"/>
        <v xml:space="preserve"> </v>
      </c>
      <c r="W1290" t="str">
        <f t="shared" si="358"/>
        <v xml:space="preserve"> </v>
      </c>
      <c r="X1290">
        <f t="shared" si="359"/>
        <v>100.44999999999999</v>
      </c>
    </row>
    <row r="1291" spans="1:24" x14ac:dyDescent="0.25">
      <c r="A1291">
        <v>1500</v>
      </c>
      <c r="B1291">
        <v>1876</v>
      </c>
      <c r="C1291" t="s">
        <v>8317</v>
      </c>
      <c r="D1291" t="s">
        <v>8318</v>
      </c>
      <c r="E1291" t="s">
        <v>8219</v>
      </c>
      <c r="F1291">
        <f t="shared" si="343"/>
        <v>125.06666666666666</v>
      </c>
      <c r="H1291" t="str">
        <f t="shared" si="344"/>
        <v xml:space="preserve"> </v>
      </c>
      <c r="I1291" t="str">
        <f t="shared" si="345"/>
        <v xml:space="preserve"> </v>
      </c>
      <c r="J1291" t="str">
        <f t="shared" si="346"/>
        <v xml:space="preserve"> </v>
      </c>
      <c r="K1291" t="str">
        <f t="shared" si="347"/>
        <v xml:space="preserve"> </v>
      </c>
      <c r="L1291" t="str">
        <f t="shared" si="348"/>
        <v xml:space="preserve"> </v>
      </c>
      <c r="M1291" t="str">
        <f t="shared" si="349"/>
        <v xml:space="preserve"> </v>
      </c>
      <c r="N1291" t="str">
        <f t="shared" si="350"/>
        <v xml:space="preserve"> </v>
      </c>
      <c r="O1291">
        <f t="shared" si="351"/>
        <v>1500</v>
      </c>
      <c r="Q1291" t="str">
        <f t="shared" si="352"/>
        <v xml:space="preserve"> </v>
      </c>
      <c r="R1291" t="str">
        <f t="shared" si="353"/>
        <v xml:space="preserve"> </v>
      </c>
      <c r="S1291" t="str">
        <f t="shared" si="354"/>
        <v xml:space="preserve"> </v>
      </c>
      <c r="T1291" t="str">
        <f t="shared" si="355"/>
        <v xml:space="preserve"> </v>
      </c>
      <c r="U1291" t="str">
        <f t="shared" si="356"/>
        <v xml:space="preserve"> </v>
      </c>
      <c r="V1291" t="str">
        <f t="shared" si="357"/>
        <v xml:space="preserve"> </v>
      </c>
      <c r="W1291" t="str">
        <f t="shared" si="358"/>
        <v xml:space="preserve"> </v>
      </c>
      <c r="X1291">
        <f t="shared" si="359"/>
        <v>125.06666666666666</v>
      </c>
    </row>
    <row r="1292" spans="1:24" x14ac:dyDescent="0.25">
      <c r="A1292">
        <v>3500</v>
      </c>
      <c r="B1292">
        <v>3800</v>
      </c>
      <c r="C1292" t="s">
        <v>8317</v>
      </c>
      <c r="D1292" t="s">
        <v>8318</v>
      </c>
      <c r="E1292" t="s">
        <v>8219</v>
      </c>
      <c r="F1292">
        <f t="shared" si="343"/>
        <v>108.57142857142857</v>
      </c>
      <c r="H1292" t="str">
        <f t="shared" si="344"/>
        <v xml:space="preserve"> </v>
      </c>
      <c r="I1292" t="str">
        <f t="shared" si="345"/>
        <v xml:space="preserve"> </v>
      </c>
      <c r="J1292" t="str">
        <f t="shared" si="346"/>
        <v xml:space="preserve"> </v>
      </c>
      <c r="K1292" t="str">
        <f t="shared" si="347"/>
        <v xml:space="preserve"> </v>
      </c>
      <c r="L1292" t="str">
        <f t="shared" si="348"/>
        <v xml:space="preserve"> </v>
      </c>
      <c r="M1292" t="str">
        <f t="shared" si="349"/>
        <v xml:space="preserve"> </v>
      </c>
      <c r="N1292" t="str">
        <f t="shared" si="350"/>
        <v xml:space="preserve"> </v>
      </c>
      <c r="O1292">
        <f t="shared" si="351"/>
        <v>3500</v>
      </c>
      <c r="Q1292" t="str">
        <f t="shared" si="352"/>
        <v xml:space="preserve"> </v>
      </c>
      <c r="R1292" t="str">
        <f t="shared" si="353"/>
        <v xml:space="preserve"> </v>
      </c>
      <c r="S1292" t="str">
        <f t="shared" si="354"/>
        <v xml:space="preserve"> </v>
      </c>
      <c r="T1292" t="str">
        <f t="shared" si="355"/>
        <v xml:space="preserve"> </v>
      </c>
      <c r="U1292" t="str">
        <f t="shared" si="356"/>
        <v xml:space="preserve"> </v>
      </c>
      <c r="V1292" t="str">
        <f t="shared" si="357"/>
        <v xml:space="preserve"> </v>
      </c>
      <c r="W1292" t="str">
        <f t="shared" si="358"/>
        <v xml:space="preserve"> </v>
      </c>
      <c r="X1292">
        <f t="shared" si="359"/>
        <v>108.57142857142857</v>
      </c>
    </row>
    <row r="1293" spans="1:24" x14ac:dyDescent="0.25">
      <c r="A1293">
        <v>3000</v>
      </c>
      <c r="B1293">
        <v>4371</v>
      </c>
      <c r="C1293" t="s">
        <v>8317</v>
      </c>
      <c r="D1293" t="s">
        <v>8318</v>
      </c>
      <c r="E1293" t="s">
        <v>8219</v>
      </c>
      <c r="F1293">
        <f t="shared" si="343"/>
        <v>145.70000000000002</v>
      </c>
      <c r="H1293" t="str">
        <f t="shared" si="344"/>
        <v xml:space="preserve"> </v>
      </c>
      <c r="I1293" t="str">
        <f t="shared" si="345"/>
        <v xml:space="preserve"> </v>
      </c>
      <c r="J1293" t="str">
        <f t="shared" si="346"/>
        <v xml:space="preserve"> </v>
      </c>
      <c r="K1293" t="str">
        <f t="shared" si="347"/>
        <v xml:space="preserve"> </v>
      </c>
      <c r="L1293" t="str">
        <f t="shared" si="348"/>
        <v xml:space="preserve"> </v>
      </c>
      <c r="M1293" t="str">
        <f t="shared" si="349"/>
        <v xml:space="preserve"> </v>
      </c>
      <c r="N1293" t="str">
        <f t="shared" si="350"/>
        <v xml:space="preserve"> </v>
      </c>
      <c r="O1293">
        <f t="shared" si="351"/>
        <v>3000</v>
      </c>
      <c r="Q1293" t="str">
        <f t="shared" si="352"/>
        <v xml:space="preserve"> </v>
      </c>
      <c r="R1293" t="str">
        <f t="shared" si="353"/>
        <v xml:space="preserve"> </v>
      </c>
      <c r="S1293" t="str">
        <f t="shared" si="354"/>
        <v xml:space="preserve"> </v>
      </c>
      <c r="T1293" t="str">
        <f t="shared" si="355"/>
        <v xml:space="preserve"> </v>
      </c>
      <c r="U1293" t="str">
        <f t="shared" si="356"/>
        <v xml:space="preserve"> </v>
      </c>
      <c r="V1293" t="str">
        <f t="shared" si="357"/>
        <v xml:space="preserve"> </v>
      </c>
      <c r="W1293" t="str">
        <f t="shared" si="358"/>
        <v xml:space="preserve"> </v>
      </c>
      <c r="X1293">
        <f t="shared" si="359"/>
        <v>145.70000000000002</v>
      </c>
    </row>
    <row r="1294" spans="1:24" x14ac:dyDescent="0.25">
      <c r="A1294">
        <v>1700</v>
      </c>
      <c r="B1294">
        <v>1870</v>
      </c>
      <c r="C1294" t="s">
        <v>8317</v>
      </c>
      <c r="D1294" t="s">
        <v>8318</v>
      </c>
      <c r="E1294" t="s">
        <v>8219</v>
      </c>
      <c r="F1294">
        <f t="shared" si="343"/>
        <v>110.00000000000001</v>
      </c>
      <c r="H1294" t="str">
        <f t="shared" si="344"/>
        <v xml:space="preserve"> </v>
      </c>
      <c r="I1294" t="str">
        <f t="shared" si="345"/>
        <v xml:space="preserve"> </v>
      </c>
      <c r="J1294" t="str">
        <f t="shared" si="346"/>
        <v xml:space="preserve"> </v>
      </c>
      <c r="K1294" t="str">
        <f t="shared" si="347"/>
        <v xml:space="preserve"> </v>
      </c>
      <c r="L1294" t="str">
        <f t="shared" si="348"/>
        <v xml:space="preserve"> </v>
      </c>
      <c r="M1294" t="str">
        <f t="shared" si="349"/>
        <v xml:space="preserve"> </v>
      </c>
      <c r="N1294" t="str">
        <f t="shared" si="350"/>
        <v xml:space="preserve"> </v>
      </c>
      <c r="O1294">
        <f t="shared" si="351"/>
        <v>1700</v>
      </c>
      <c r="Q1294" t="str">
        <f t="shared" si="352"/>
        <v xml:space="preserve"> </v>
      </c>
      <c r="R1294" t="str">
        <f t="shared" si="353"/>
        <v xml:space="preserve"> </v>
      </c>
      <c r="S1294" t="str">
        <f t="shared" si="354"/>
        <v xml:space="preserve"> </v>
      </c>
      <c r="T1294" t="str">
        <f t="shared" si="355"/>
        <v xml:space="preserve"> </v>
      </c>
      <c r="U1294" t="str">
        <f t="shared" si="356"/>
        <v xml:space="preserve"> </v>
      </c>
      <c r="V1294" t="str">
        <f t="shared" si="357"/>
        <v xml:space="preserve"> </v>
      </c>
      <c r="W1294" t="str">
        <f t="shared" si="358"/>
        <v xml:space="preserve"> </v>
      </c>
      <c r="X1294">
        <f t="shared" si="359"/>
        <v>110.00000000000001</v>
      </c>
    </row>
    <row r="1295" spans="1:24" x14ac:dyDescent="0.25">
      <c r="A1295">
        <v>15000</v>
      </c>
      <c r="B1295">
        <v>15335</v>
      </c>
      <c r="C1295" t="s">
        <v>8317</v>
      </c>
      <c r="D1295" t="s">
        <v>8318</v>
      </c>
      <c r="E1295" t="s">
        <v>8219</v>
      </c>
      <c r="F1295">
        <f t="shared" si="343"/>
        <v>102.23333333333333</v>
      </c>
      <c r="H1295" t="str">
        <f t="shared" si="344"/>
        <v xml:space="preserve"> </v>
      </c>
      <c r="I1295" t="str">
        <f t="shared" si="345"/>
        <v xml:space="preserve"> </v>
      </c>
      <c r="J1295" t="str">
        <f t="shared" si="346"/>
        <v xml:space="preserve"> </v>
      </c>
      <c r="K1295" t="str">
        <f t="shared" si="347"/>
        <v xml:space="preserve"> </v>
      </c>
      <c r="L1295" t="str">
        <f t="shared" si="348"/>
        <v xml:space="preserve"> </v>
      </c>
      <c r="M1295" t="str">
        <f t="shared" si="349"/>
        <v xml:space="preserve"> </v>
      </c>
      <c r="N1295" t="str">
        <f t="shared" si="350"/>
        <v xml:space="preserve"> </v>
      </c>
      <c r="O1295">
        <f t="shared" si="351"/>
        <v>15000</v>
      </c>
      <c r="Q1295" t="str">
        <f t="shared" si="352"/>
        <v xml:space="preserve"> </v>
      </c>
      <c r="R1295" t="str">
        <f t="shared" si="353"/>
        <v xml:space="preserve"> </v>
      </c>
      <c r="S1295" t="str">
        <f t="shared" si="354"/>
        <v xml:space="preserve"> </v>
      </c>
      <c r="T1295" t="str">
        <f t="shared" si="355"/>
        <v xml:space="preserve"> </v>
      </c>
      <c r="U1295" t="str">
        <f t="shared" si="356"/>
        <v xml:space="preserve"> </v>
      </c>
      <c r="V1295" t="str">
        <f t="shared" si="357"/>
        <v xml:space="preserve"> </v>
      </c>
      <c r="W1295" t="str">
        <f t="shared" si="358"/>
        <v xml:space="preserve"> </v>
      </c>
      <c r="X1295">
        <f t="shared" si="359"/>
        <v>102.23333333333333</v>
      </c>
    </row>
    <row r="1296" spans="1:24" x14ac:dyDescent="0.25">
      <c r="A1296">
        <v>500</v>
      </c>
      <c r="B1296">
        <v>610</v>
      </c>
      <c r="C1296" t="s">
        <v>8317</v>
      </c>
      <c r="D1296" t="s">
        <v>8318</v>
      </c>
      <c r="E1296" t="s">
        <v>8219</v>
      </c>
      <c r="F1296">
        <f t="shared" si="343"/>
        <v>122</v>
      </c>
      <c r="H1296" t="str">
        <f t="shared" si="344"/>
        <v xml:space="preserve"> </v>
      </c>
      <c r="I1296" t="str">
        <f t="shared" si="345"/>
        <v xml:space="preserve"> </v>
      </c>
      <c r="J1296" t="str">
        <f t="shared" si="346"/>
        <v xml:space="preserve"> </v>
      </c>
      <c r="K1296" t="str">
        <f t="shared" si="347"/>
        <v xml:space="preserve"> </v>
      </c>
      <c r="L1296" t="str">
        <f t="shared" si="348"/>
        <v xml:space="preserve"> </v>
      </c>
      <c r="M1296" t="str">
        <f t="shared" si="349"/>
        <v xml:space="preserve"> </v>
      </c>
      <c r="N1296" t="str">
        <f t="shared" si="350"/>
        <v xml:space="preserve"> </v>
      </c>
      <c r="O1296">
        <f t="shared" si="351"/>
        <v>500</v>
      </c>
      <c r="Q1296" t="str">
        <f t="shared" si="352"/>
        <v xml:space="preserve"> </v>
      </c>
      <c r="R1296" t="str">
        <f t="shared" si="353"/>
        <v xml:space="preserve"> </v>
      </c>
      <c r="S1296" t="str">
        <f t="shared" si="354"/>
        <v xml:space="preserve"> </v>
      </c>
      <c r="T1296" t="str">
        <f t="shared" si="355"/>
        <v xml:space="preserve"> </v>
      </c>
      <c r="U1296" t="str">
        <f t="shared" si="356"/>
        <v xml:space="preserve"> </v>
      </c>
      <c r="V1296" t="str">
        <f t="shared" si="357"/>
        <v xml:space="preserve"> </v>
      </c>
      <c r="W1296" t="str">
        <f t="shared" si="358"/>
        <v xml:space="preserve"> </v>
      </c>
      <c r="X1296">
        <f t="shared" si="359"/>
        <v>122</v>
      </c>
    </row>
    <row r="1297" spans="1:24" x14ac:dyDescent="0.25">
      <c r="A1297">
        <v>2500</v>
      </c>
      <c r="B1297">
        <v>2549</v>
      </c>
      <c r="C1297" t="s">
        <v>8317</v>
      </c>
      <c r="D1297" t="s">
        <v>8318</v>
      </c>
      <c r="E1297" t="s">
        <v>8219</v>
      </c>
      <c r="F1297">
        <f t="shared" si="343"/>
        <v>101.96000000000001</v>
      </c>
      <c r="H1297" t="str">
        <f t="shared" si="344"/>
        <v xml:space="preserve"> </v>
      </c>
      <c r="I1297" t="str">
        <f t="shared" si="345"/>
        <v xml:space="preserve"> </v>
      </c>
      <c r="J1297" t="str">
        <f t="shared" si="346"/>
        <v xml:space="preserve"> </v>
      </c>
      <c r="K1297" t="str">
        <f t="shared" si="347"/>
        <v xml:space="preserve"> </v>
      </c>
      <c r="L1297" t="str">
        <f t="shared" si="348"/>
        <v xml:space="preserve"> </v>
      </c>
      <c r="M1297" t="str">
        <f t="shared" si="349"/>
        <v xml:space="preserve"> </v>
      </c>
      <c r="N1297" t="str">
        <f t="shared" si="350"/>
        <v xml:space="preserve"> </v>
      </c>
      <c r="O1297">
        <f t="shared" si="351"/>
        <v>2500</v>
      </c>
      <c r="Q1297" t="str">
        <f t="shared" si="352"/>
        <v xml:space="preserve"> </v>
      </c>
      <c r="R1297" t="str">
        <f t="shared" si="353"/>
        <v xml:space="preserve"> </v>
      </c>
      <c r="S1297" t="str">
        <f t="shared" si="354"/>
        <v xml:space="preserve"> </v>
      </c>
      <c r="T1297" t="str">
        <f t="shared" si="355"/>
        <v xml:space="preserve"> </v>
      </c>
      <c r="U1297" t="str">
        <f t="shared" si="356"/>
        <v xml:space="preserve"> </v>
      </c>
      <c r="V1297" t="str">
        <f t="shared" si="357"/>
        <v xml:space="preserve"> </v>
      </c>
      <c r="W1297" t="str">
        <f t="shared" si="358"/>
        <v xml:space="preserve"> </v>
      </c>
      <c r="X1297">
        <f t="shared" si="359"/>
        <v>101.96000000000001</v>
      </c>
    </row>
    <row r="1298" spans="1:24" x14ac:dyDescent="0.25">
      <c r="A1298">
        <v>850</v>
      </c>
      <c r="B1298">
        <v>1200</v>
      </c>
      <c r="C1298" t="s">
        <v>8317</v>
      </c>
      <c r="D1298" t="s">
        <v>8318</v>
      </c>
      <c r="E1298" t="s">
        <v>8219</v>
      </c>
      <c r="F1298">
        <f t="shared" si="343"/>
        <v>141.1764705882353</v>
      </c>
      <c r="H1298" t="str">
        <f t="shared" si="344"/>
        <v xml:space="preserve"> </v>
      </c>
      <c r="I1298" t="str">
        <f t="shared" si="345"/>
        <v xml:space="preserve"> </v>
      </c>
      <c r="J1298" t="str">
        <f t="shared" si="346"/>
        <v xml:space="preserve"> </v>
      </c>
      <c r="K1298" t="str">
        <f t="shared" si="347"/>
        <v xml:space="preserve"> </v>
      </c>
      <c r="L1298" t="str">
        <f t="shared" si="348"/>
        <v xml:space="preserve"> </v>
      </c>
      <c r="M1298" t="str">
        <f t="shared" si="349"/>
        <v xml:space="preserve"> </v>
      </c>
      <c r="N1298" t="str">
        <f t="shared" si="350"/>
        <v xml:space="preserve"> </v>
      </c>
      <c r="O1298">
        <f t="shared" si="351"/>
        <v>850</v>
      </c>
      <c r="Q1298" t="str">
        <f t="shared" si="352"/>
        <v xml:space="preserve"> </v>
      </c>
      <c r="R1298" t="str">
        <f t="shared" si="353"/>
        <v xml:space="preserve"> </v>
      </c>
      <c r="S1298" t="str">
        <f t="shared" si="354"/>
        <v xml:space="preserve"> </v>
      </c>
      <c r="T1298" t="str">
        <f t="shared" si="355"/>
        <v xml:space="preserve"> </v>
      </c>
      <c r="U1298" t="str">
        <f t="shared" si="356"/>
        <v xml:space="preserve"> </v>
      </c>
      <c r="V1298" t="str">
        <f t="shared" si="357"/>
        <v xml:space="preserve"> </v>
      </c>
      <c r="W1298" t="str">
        <f t="shared" si="358"/>
        <v xml:space="preserve"> </v>
      </c>
      <c r="X1298">
        <f t="shared" si="359"/>
        <v>141.1764705882353</v>
      </c>
    </row>
    <row r="1299" spans="1:24" x14ac:dyDescent="0.25">
      <c r="A1299">
        <v>20000</v>
      </c>
      <c r="B1299">
        <v>21905</v>
      </c>
      <c r="C1299" t="s">
        <v>8317</v>
      </c>
      <c r="D1299" t="s">
        <v>8318</v>
      </c>
      <c r="E1299" t="s">
        <v>8219</v>
      </c>
      <c r="F1299">
        <f t="shared" si="343"/>
        <v>109.52500000000001</v>
      </c>
      <c r="H1299" t="str">
        <f t="shared" si="344"/>
        <v xml:space="preserve"> </v>
      </c>
      <c r="I1299" t="str">
        <f t="shared" si="345"/>
        <v xml:space="preserve"> </v>
      </c>
      <c r="J1299" t="str">
        <f t="shared" si="346"/>
        <v xml:space="preserve"> </v>
      </c>
      <c r="K1299" t="str">
        <f t="shared" si="347"/>
        <v xml:space="preserve"> </v>
      </c>
      <c r="L1299" t="str">
        <f t="shared" si="348"/>
        <v xml:space="preserve"> </v>
      </c>
      <c r="M1299" t="str">
        <f t="shared" si="349"/>
        <v xml:space="preserve"> </v>
      </c>
      <c r="N1299" t="str">
        <f t="shared" si="350"/>
        <v xml:space="preserve"> </v>
      </c>
      <c r="O1299">
        <f t="shared" si="351"/>
        <v>20000</v>
      </c>
      <c r="Q1299" t="str">
        <f t="shared" si="352"/>
        <v xml:space="preserve"> </v>
      </c>
      <c r="R1299" t="str">
        <f t="shared" si="353"/>
        <v xml:space="preserve"> </v>
      </c>
      <c r="S1299" t="str">
        <f t="shared" si="354"/>
        <v xml:space="preserve"> </v>
      </c>
      <c r="T1299" t="str">
        <f t="shared" si="355"/>
        <v xml:space="preserve"> </v>
      </c>
      <c r="U1299" t="str">
        <f t="shared" si="356"/>
        <v xml:space="preserve"> </v>
      </c>
      <c r="V1299" t="str">
        <f t="shared" si="357"/>
        <v xml:space="preserve"> </v>
      </c>
      <c r="W1299" t="str">
        <f t="shared" si="358"/>
        <v xml:space="preserve"> </v>
      </c>
      <c r="X1299">
        <f t="shared" si="359"/>
        <v>109.52500000000001</v>
      </c>
    </row>
    <row r="1300" spans="1:24" x14ac:dyDescent="0.25">
      <c r="A1300">
        <v>2000</v>
      </c>
      <c r="B1300">
        <v>2093</v>
      </c>
      <c r="C1300" t="s">
        <v>8317</v>
      </c>
      <c r="D1300" t="s">
        <v>8318</v>
      </c>
      <c r="E1300" t="s">
        <v>8219</v>
      </c>
      <c r="F1300">
        <f t="shared" si="343"/>
        <v>104.65</v>
      </c>
      <c r="H1300" t="str">
        <f t="shared" si="344"/>
        <v xml:space="preserve"> </v>
      </c>
      <c r="I1300" t="str">
        <f t="shared" si="345"/>
        <v xml:space="preserve"> </v>
      </c>
      <c r="J1300" t="str">
        <f t="shared" si="346"/>
        <v xml:space="preserve"> </v>
      </c>
      <c r="K1300" t="str">
        <f t="shared" si="347"/>
        <v xml:space="preserve"> </v>
      </c>
      <c r="L1300" t="str">
        <f t="shared" si="348"/>
        <v xml:space="preserve"> </v>
      </c>
      <c r="M1300" t="str">
        <f t="shared" si="349"/>
        <v xml:space="preserve"> </v>
      </c>
      <c r="N1300" t="str">
        <f t="shared" si="350"/>
        <v xml:space="preserve"> </v>
      </c>
      <c r="O1300">
        <f t="shared" si="351"/>
        <v>2000</v>
      </c>
      <c r="Q1300" t="str">
        <f t="shared" si="352"/>
        <v xml:space="preserve"> </v>
      </c>
      <c r="R1300" t="str">
        <f t="shared" si="353"/>
        <v xml:space="preserve"> </v>
      </c>
      <c r="S1300" t="str">
        <f t="shared" si="354"/>
        <v xml:space="preserve"> </v>
      </c>
      <c r="T1300" t="str">
        <f t="shared" si="355"/>
        <v xml:space="preserve"> </v>
      </c>
      <c r="U1300" t="str">
        <f t="shared" si="356"/>
        <v xml:space="preserve"> </v>
      </c>
      <c r="V1300" t="str">
        <f t="shared" si="357"/>
        <v xml:space="preserve"> </v>
      </c>
      <c r="W1300" t="str">
        <f t="shared" si="358"/>
        <v xml:space="preserve"> </v>
      </c>
      <c r="X1300">
        <f t="shared" si="359"/>
        <v>104.65</v>
      </c>
    </row>
    <row r="1301" spans="1:24" x14ac:dyDescent="0.25">
      <c r="A1301">
        <v>3500</v>
      </c>
      <c r="B1301">
        <v>4340</v>
      </c>
      <c r="C1301" t="s">
        <v>8317</v>
      </c>
      <c r="D1301" t="s">
        <v>8318</v>
      </c>
      <c r="E1301" t="s">
        <v>8219</v>
      </c>
      <c r="F1301">
        <f t="shared" si="343"/>
        <v>124</v>
      </c>
      <c r="H1301" t="str">
        <f t="shared" si="344"/>
        <v xml:space="preserve"> </v>
      </c>
      <c r="I1301" t="str">
        <f t="shared" si="345"/>
        <v xml:space="preserve"> </v>
      </c>
      <c r="J1301" t="str">
        <f t="shared" si="346"/>
        <v xml:space="preserve"> </v>
      </c>
      <c r="K1301" t="str">
        <f t="shared" si="347"/>
        <v xml:space="preserve"> </v>
      </c>
      <c r="L1301" t="str">
        <f t="shared" si="348"/>
        <v xml:space="preserve"> </v>
      </c>
      <c r="M1301" t="str">
        <f t="shared" si="349"/>
        <v xml:space="preserve"> </v>
      </c>
      <c r="N1301" t="str">
        <f t="shared" si="350"/>
        <v xml:space="preserve"> </v>
      </c>
      <c r="O1301">
        <f t="shared" si="351"/>
        <v>3500</v>
      </c>
      <c r="Q1301" t="str">
        <f t="shared" si="352"/>
        <v xml:space="preserve"> </v>
      </c>
      <c r="R1301" t="str">
        <f t="shared" si="353"/>
        <v xml:space="preserve"> </v>
      </c>
      <c r="S1301" t="str">
        <f t="shared" si="354"/>
        <v xml:space="preserve"> </v>
      </c>
      <c r="T1301" t="str">
        <f t="shared" si="355"/>
        <v xml:space="preserve"> </v>
      </c>
      <c r="U1301" t="str">
        <f t="shared" si="356"/>
        <v xml:space="preserve"> </v>
      </c>
      <c r="V1301" t="str">
        <f t="shared" si="357"/>
        <v xml:space="preserve"> </v>
      </c>
      <c r="W1301" t="str">
        <f t="shared" si="358"/>
        <v xml:space="preserve"> </v>
      </c>
      <c r="X1301">
        <f t="shared" si="359"/>
        <v>124</v>
      </c>
    </row>
    <row r="1302" spans="1:24" x14ac:dyDescent="0.25">
      <c r="A1302">
        <v>3000</v>
      </c>
      <c r="B1302">
        <v>4050</v>
      </c>
      <c r="C1302" t="s">
        <v>8317</v>
      </c>
      <c r="D1302" t="s">
        <v>8318</v>
      </c>
      <c r="E1302" t="s">
        <v>8219</v>
      </c>
      <c r="F1302">
        <f t="shared" si="343"/>
        <v>135</v>
      </c>
      <c r="H1302" t="str">
        <f t="shared" si="344"/>
        <v xml:space="preserve"> </v>
      </c>
      <c r="I1302" t="str">
        <f t="shared" si="345"/>
        <v xml:space="preserve"> </v>
      </c>
      <c r="J1302" t="str">
        <f t="shared" si="346"/>
        <v xml:space="preserve"> </v>
      </c>
      <c r="K1302" t="str">
        <f t="shared" si="347"/>
        <v xml:space="preserve"> </v>
      </c>
      <c r="L1302" t="str">
        <f t="shared" si="348"/>
        <v xml:space="preserve"> </v>
      </c>
      <c r="M1302" t="str">
        <f t="shared" si="349"/>
        <v xml:space="preserve"> </v>
      </c>
      <c r="N1302" t="str">
        <f t="shared" si="350"/>
        <v xml:space="preserve"> </v>
      </c>
      <c r="O1302">
        <f t="shared" si="351"/>
        <v>3000</v>
      </c>
      <c r="Q1302" t="str">
        <f t="shared" si="352"/>
        <v xml:space="preserve"> </v>
      </c>
      <c r="R1302" t="str">
        <f t="shared" si="353"/>
        <v xml:space="preserve"> </v>
      </c>
      <c r="S1302" t="str">
        <f t="shared" si="354"/>
        <v xml:space="preserve"> </v>
      </c>
      <c r="T1302" t="str">
        <f t="shared" si="355"/>
        <v xml:space="preserve"> </v>
      </c>
      <c r="U1302" t="str">
        <f t="shared" si="356"/>
        <v xml:space="preserve"> </v>
      </c>
      <c r="V1302" t="str">
        <f t="shared" si="357"/>
        <v xml:space="preserve"> </v>
      </c>
      <c r="W1302" t="str">
        <f t="shared" si="358"/>
        <v xml:space="preserve"> </v>
      </c>
      <c r="X1302">
        <f t="shared" si="359"/>
        <v>135</v>
      </c>
    </row>
    <row r="1303" spans="1:24" x14ac:dyDescent="0.25">
      <c r="A1303">
        <v>2000</v>
      </c>
      <c r="B1303">
        <v>2055</v>
      </c>
      <c r="C1303" t="s">
        <v>8317</v>
      </c>
      <c r="D1303" t="s">
        <v>8318</v>
      </c>
      <c r="E1303" t="s">
        <v>8219</v>
      </c>
      <c r="F1303">
        <f t="shared" si="343"/>
        <v>102.75000000000001</v>
      </c>
      <c r="H1303" t="str">
        <f t="shared" si="344"/>
        <v xml:space="preserve"> </v>
      </c>
      <c r="I1303" t="str">
        <f t="shared" si="345"/>
        <v xml:space="preserve"> </v>
      </c>
      <c r="J1303" t="str">
        <f t="shared" si="346"/>
        <v xml:space="preserve"> </v>
      </c>
      <c r="K1303" t="str">
        <f t="shared" si="347"/>
        <v xml:space="preserve"> </v>
      </c>
      <c r="L1303" t="str">
        <f t="shared" si="348"/>
        <v xml:space="preserve"> </v>
      </c>
      <c r="M1303" t="str">
        <f t="shared" si="349"/>
        <v xml:space="preserve"> </v>
      </c>
      <c r="N1303" t="str">
        <f t="shared" si="350"/>
        <v xml:space="preserve"> </v>
      </c>
      <c r="O1303">
        <f t="shared" si="351"/>
        <v>2000</v>
      </c>
      <c r="Q1303" t="str">
        <f t="shared" si="352"/>
        <v xml:space="preserve"> </v>
      </c>
      <c r="R1303" t="str">
        <f t="shared" si="353"/>
        <v xml:space="preserve"> </v>
      </c>
      <c r="S1303" t="str">
        <f t="shared" si="354"/>
        <v xml:space="preserve"> </v>
      </c>
      <c r="T1303" t="str">
        <f t="shared" si="355"/>
        <v xml:space="preserve"> </v>
      </c>
      <c r="U1303" t="str">
        <f t="shared" si="356"/>
        <v xml:space="preserve"> </v>
      </c>
      <c r="V1303" t="str">
        <f t="shared" si="357"/>
        <v xml:space="preserve"> </v>
      </c>
      <c r="W1303" t="str">
        <f t="shared" si="358"/>
        <v xml:space="preserve"> </v>
      </c>
      <c r="X1303">
        <f t="shared" si="359"/>
        <v>102.75000000000001</v>
      </c>
    </row>
    <row r="1304" spans="1:24" x14ac:dyDescent="0.25">
      <c r="A1304">
        <v>2500</v>
      </c>
      <c r="B1304">
        <v>2500</v>
      </c>
      <c r="C1304" t="s">
        <v>8317</v>
      </c>
      <c r="D1304" t="s">
        <v>8318</v>
      </c>
      <c r="E1304" t="s">
        <v>8219</v>
      </c>
      <c r="F1304">
        <f t="shared" si="343"/>
        <v>100</v>
      </c>
      <c r="H1304" t="str">
        <f t="shared" si="344"/>
        <v xml:space="preserve"> </v>
      </c>
      <c r="I1304" t="str">
        <f t="shared" si="345"/>
        <v xml:space="preserve"> </v>
      </c>
      <c r="J1304" t="str">
        <f t="shared" si="346"/>
        <v xml:space="preserve"> </v>
      </c>
      <c r="K1304" t="str">
        <f t="shared" si="347"/>
        <v xml:space="preserve"> </v>
      </c>
      <c r="L1304" t="str">
        <f t="shared" si="348"/>
        <v xml:space="preserve"> </v>
      </c>
      <c r="M1304" t="str">
        <f t="shared" si="349"/>
        <v xml:space="preserve"> </v>
      </c>
      <c r="N1304" t="str">
        <f t="shared" si="350"/>
        <v xml:space="preserve"> </v>
      </c>
      <c r="O1304">
        <f t="shared" si="351"/>
        <v>2500</v>
      </c>
      <c r="Q1304" t="str">
        <f t="shared" si="352"/>
        <v xml:space="preserve"> </v>
      </c>
      <c r="R1304" t="str">
        <f t="shared" si="353"/>
        <v xml:space="preserve"> </v>
      </c>
      <c r="S1304" t="str">
        <f t="shared" si="354"/>
        <v xml:space="preserve"> </v>
      </c>
      <c r="T1304" t="str">
        <f t="shared" si="355"/>
        <v xml:space="preserve"> </v>
      </c>
      <c r="U1304" t="str">
        <f t="shared" si="356"/>
        <v xml:space="preserve"> </v>
      </c>
      <c r="V1304" t="str">
        <f t="shared" si="357"/>
        <v xml:space="preserve"> </v>
      </c>
      <c r="W1304" t="str">
        <f t="shared" si="358"/>
        <v xml:space="preserve"> </v>
      </c>
      <c r="X1304">
        <f t="shared" si="359"/>
        <v>100</v>
      </c>
    </row>
    <row r="1305" spans="1:24" x14ac:dyDescent="0.25">
      <c r="A1305">
        <v>3500</v>
      </c>
      <c r="B1305">
        <v>4559.13</v>
      </c>
      <c r="C1305" t="s">
        <v>8317</v>
      </c>
      <c r="D1305" t="s">
        <v>8318</v>
      </c>
      <c r="E1305" t="s">
        <v>8219</v>
      </c>
      <c r="F1305">
        <f t="shared" si="343"/>
        <v>130.26085714285716</v>
      </c>
      <c r="H1305" t="str">
        <f t="shared" si="344"/>
        <v xml:space="preserve"> </v>
      </c>
      <c r="I1305" t="str">
        <f t="shared" si="345"/>
        <v xml:space="preserve"> </v>
      </c>
      <c r="J1305" t="str">
        <f t="shared" si="346"/>
        <v xml:space="preserve"> </v>
      </c>
      <c r="K1305" t="str">
        <f t="shared" si="347"/>
        <v xml:space="preserve"> </v>
      </c>
      <c r="L1305" t="str">
        <f t="shared" si="348"/>
        <v xml:space="preserve"> </v>
      </c>
      <c r="M1305" t="str">
        <f t="shared" si="349"/>
        <v xml:space="preserve"> </v>
      </c>
      <c r="N1305" t="str">
        <f t="shared" si="350"/>
        <v xml:space="preserve"> </v>
      </c>
      <c r="O1305">
        <f t="shared" si="351"/>
        <v>3500</v>
      </c>
      <c r="Q1305" t="str">
        <f t="shared" si="352"/>
        <v xml:space="preserve"> </v>
      </c>
      <c r="R1305" t="str">
        <f t="shared" si="353"/>
        <v xml:space="preserve"> </v>
      </c>
      <c r="S1305" t="str">
        <f t="shared" si="354"/>
        <v xml:space="preserve"> </v>
      </c>
      <c r="T1305" t="str">
        <f t="shared" si="355"/>
        <v xml:space="preserve"> </v>
      </c>
      <c r="U1305" t="str">
        <f t="shared" si="356"/>
        <v xml:space="preserve"> </v>
      </c>
      <c r="V1305" t="str">
        <f t="shared" si="357"/>
        <v xml:space="preserve"> </v>
      </c>
      <c r="W1305" t="str">
        <f t="shared" si="358"/>
        <v xml:space="preserve"> </v>
      </c>
      <c r="X1305">
        <f t="shared" si="359"/>
        <v>130.26085714285716</v>
      </c>
    </row>
    <row r="1306" spans="1:24" x14ac:dyDescent="0.25">
      <c r="A1306">
        <v>40000</v>
      </c>
      <c r="B1306">
        <v>15851</v>
      </c>
      <c r="C1306" t="s">
        <v>8319</v>
      </c>
      <c r="D1306" t="s">
        <v>8321</v>
      </c>
      <c r="E1306" t="s">
        <v>8220</v>
      </c>
      <c r="F1306">
        <f t="shared" si="343"/>
        <v>39.627499999999998</v>
      </c>
      <c r="H1306" t="str">
        <f t="shared" si="344"/>
        <v xml:space="preserve"> </v>
      </c>
      <c r="I1306" t="str">
        <f t="shared" si="345"/>
        <v xml:space="preserve"> </v>
      </c>
      <c r="J1306" t="str">
        <f t="shared" si="346"/>
        <v xml:space="preserve"> </v>
      </c>
      <c r="K1306" t="str">
        <f t="shared" si="347"/>
        <v xml:space="preserve"> </v>
      </c>
      <c r="L1306" t="str">
        <f t="shared" si="348"/>
        <v xml:space="preserve"> </v>
      </c>
      <c r="M1306" t="str">
        <f t="shared" si="349"/>
        <v xml:space="preserve"> </v>
      </c>
      <c r="N1306">
        <f t="shared" si="350"/>
        <v>40000</v>
      </c>
      <c r="O1306" t="str">
        <f t="shared" si="351"/>
        <v xml:space="preserve"> </v>
      </c>
      <c r="Q1306" t="str">
        <f t="shared" si="352"/>
        <v xml:space="preserve"> </v>
      </c>
      <c r="R1306" t="str">
        <f t="shared" si="353"/>
        <v xml:space="preserve"> </v>
      </c>
      <c r="S1306" t="str">
        <f t="shared" si="354"/>
        <v xml:space="preserve"> </v>
      </c>
      <c r="T1306" t="str">
        <f t="shared" si="355"/>
        <v xml:space="preserve"> </v>
      </c>
      <c r="U1306" t="str">
        <f t="shared" si="356"/>
        <v xml:space="preserve"> </v>
      </c>
      <c r="V1306" t="str">
        <f t="shared" si="357"/>
        <v xml:space="preserve"> </v>
      </c>
      <c r="W1306">
        <f t="shared" si="358"/>
        <v>39.627499999999998</v>
      </c>
      <c r="X1306" t="str">
        <f t="shared" si="359"/>
        <v xml:space="preserve"> </v>
      </c>
    </row>
    <row r="1307" spans="1:24" x14ac:dyDescent="0.25">
      <c r="A1307">
        <v>30000</v>
      </c>
      <c r="B1307">
        <v>7793</v>
      </c>
      <c r="C1307" t="s">
        <v>8319</v>
      </c>
      <c r="D1307" t="s">
        <v>8321</v>
      </c>
      <c r="E1307" t="s">
        <v>8220</v>
      </c>
      <c r="F1307">
        <f t="shared" si="343"/>
        <v>25.976666666666663</v>
      </c>
      <c r="H1307" t="str">
        <f t="shared" si="344"/>
        <v xml:space="preserve"> </v>
      </c>
      <c r="I1307" t="str">
        <f t="shared" si="345"/>
        <v xml:space="preserve"> </v>
      </c>
      <c r="J1307" t="str">
        <f t="shared" si="346"/>
        <v xml:space="preserve"> </v>
      </c>
      <c r="K1307" t="str">
        <f t="shared" si="347"/>
        <v xml:space="preserve"> </v>
      </c>
      <c r="L1307" t="str">
        <f t="shared" si="348"/>
        <v xml:space="preserve"> </v>
      </c>
      <c r="M1307" t="str">
        <f t="shared" si="349"/>
        <v xml:space="preserve"> </v>
      </c>
      <c r="N1307">
        <f t="shared" si="350"/>
        <v>30000</v>
      </c>
      <c r="O1307" t="str">
        <f t="shared" si="351"/>
        <v xml:space="preserve"> </v>
      </c>
      <c r="Q1307" t="str">
        <f t="shared" si="352"/>
        <v xml:space="preserve"> </v>
      </c>
      <c r="R1307" t="str">
        <f t="shared" si="353"/>
        <v xml:space="preserve"> </v>
      </c>
      <c r="S1307" t="str">
        <f t="shared" si="354"/>
        <v xml:space="preserve"> </v>
      </c>
      <c r="T1307" t="str">
        <f t="shared" si="355"/>
        <v xml:space="preserve"> </v>
      </c>
      <c r="U1307" t="str">
        <f t="shared" si="356"/>
        <v xml:space="preserve"> </v>
      </c>
      <c r="V1307" t="str">
        <f t="shared" si="357"/>
        <v xml:space="preserve"> </v>
      </c>
      <c r="W1307">
        <f t="shared" si="358"/>
        <v>25.976666666666663</v>
      </c>
      <c r="X1307" t="str">
        <f t="shared" si="359"/>
        <v xml:space="preserve"> </v>
      </c>
    </row>
    <row r="1308" spans="1:24" x14ac:dyDescent="0.25">
      <c r="A1308">
        <v>110000</v>
      </c>
      <c r="B1308">
        <v>71771</v>
      </c>
      <c r="C1308" t="s">
        <v>8319</v>
      </c>
      <c r="D1308" t="s">
        <v>8321</v>
      </c>
      <c r="E1308" t="s">
        <v>8220</v>
      </c>
      <c r="F1308">
        <f t="shared" si="343"/>
        <v>65.24636363636364</v>
      </c>
      <c r="H1308" t="str">
        <f t="shared" si="344"/>
        <v xml:space="preserve"> </v>
      </c>
      <c r="I1308" t="str">
        <f t="shared" si="345"/>
        <v xml:space="preserve"> </v>
      </c>
      <c r="J1308" t="str">
        <f t="shared" si="346"/>
        <v xml:space="preserve"> </v>
      </c>
      <c r="K1308" t="str">
        <f t="shared" si="347"/>
        <v xml:space="preserve"> </v>
      </c>
      <c r="L1308" t="str">
        <f t="shared" si="348"/>
        <v xml:space="preserve"> </v>
      </c>
      <c r="M1308" t="str">
        <f t="shared" si="349"/>
        <v xml:space="preserve"> </v>
      </c>
      <c r="N1308">
        <f t="shared" si="350"/>
        <v>110000</v>
      </c>
      <c r="O1308" t="str">
        <f t="shared" si="351"/>
        <v xml:space="preserve"> </v>
      </c>
      <c r="Q1308" t="str">
        <f t="shared" si="352"/>
        <v xml:space="preserve"> </v>
      </c>
      <c r="R1308" t="str">
        <f t="shared" si="353"/>
        <v xml:space="preserve"> </v>
      </c>
      <c r="S1308" t="str">
        <f t="shared" si="354"/>
        <v xml:space="preserve"> </v>
      </c>
      <c r="T1308" t="str">
        <f t="shared" si="355"/>
        <v xml:space="preserve"> </v>
      </c>
      <c r="U1308" t="str">
        <f t="shared" si="356"/>
        <v xml:space="preserve"> </v>
      </c>
      <c r="V1308" t="str">
        <f t="shared" si="357"/>
        <v xml:space="preserve"> </v>
      </c>
      <c r="W1308">
        <f t="shared" si="358"/>
        <v>65.24636363636364</v>
      </c>
      <c r="X1308" t="str">
        <f t="shared" si="359"/>
        <v xml:space="preserve"> </v>
      </c>
    </row>
    <row r="1309" spans="1:24" x14ac:dyDescent="0.25">
      <c r="A1309">
        <v>50000</v>
      </c>
      <c r="B1309">
        <v>5757</v>
      </c>
      <c r="C1309" t="s">
        <v>8319</v>
      </c>
      <c r="D1309" t="s">
        <v>8321</v>
      </c>
      <c r="E1309" t="s">
        <v>8220</v>
      </c>
      <c r="F1309">
        <f t="shared" si="343"/>
        <v>11.514000000000001</v>
      </c>
      <c r="H1309" t="str">
        <f t="shared" si="344"/>
        <v xml:space="preserve"> </v>
      </c>
      <c r="I1309" t="str">
        <f t="shared" si="345"/>
        <v xml:space="preserve"> </v>
      </c>
      <c r="J1309" t="str">
        <f t="shared" si="346"/>
        <v xml:space="preserve"> </v>
      </c>
      <c r="K1309" t="str">
        <f t="shared" si="347"/>
        <v xml:space="preserve"> </v>
      </c>
      <c r="L1309" t="str">
        <f t="shared" si="348"/>
        <v xml:space="preserve"> </v>
      </c>
      <c r="M1309" t="str">
        <f t="shared" si="349"/>
        <v xml:space="preserve"> </v>
      </c>
      <c r="N1309">
        <f t="shared" si="350"/>
        <v>50000</v>
      </c>
      <c r="O1309" t="str">
        <f t="shared" si="351"/>
        <v xml:space="preserve"> </v>
      </c>
      <c r="Q1309" t="str">
        <f t="shared" si="352"/>
        <v xml:space="preserve"> </v>
      </c>
      <c r="R1309" t="str">
        <f t="shared" si="353"/>
        <v xml:space="preserve"> </v>
      </c>
      <c r="S1309" t="str">
        <f t="shared" si="354"/>
        <v xml:space="preserve"> </v>
      </c>
      <c r="T1309" t="str">
        <f t="shared" si="355"/>
        <v xml:space="preserve"> </v>
      </c>
      <c r="U1309" t="str">
        <f t="shared" si="356"/>
        <v xml:space="preserve"> </v>
      </c>
      <c r="V1309" t="str">
        <f t="shared" si="357"/>
        <v xml:space="preserve"> </v>
      </c>
      <c r="W1309">
        <f t="shared" si="358"/>
        <v>11.514000000000001</v>
      </c>
      <c r="X1309" t="str">
        <f t="shared" si="359"/>
        <v xml:space="preserve"> </v>
      </c>
    </row>
    <row r="1310" spans="1:24" x14ac:dyDescent="0.25">
      <c r="A1310">
        <v>10000</v>
      </c>
      <c r="B1310">
        <v>1136</v>
      </c>
      <c r="C1310" t="s">
        <v>8319</v>
      </c>
      <c r="D1310" t="s">
        <v>8321</v>
      </c>
      <c r="E1310" t="s">
        <v>8220</v>
      </c>
      <c r="F1310">
        <f t="shared" si="343"/>
        <v>11.360000000000001</v>
      </c>
      <c r="H1310" t="str">
        <f t="shared" si="344"/>
        <v xml:space="preserve"> </v>
      </c>
      <c r="I1310" t="str">
        <f t="shared" si="345"/>
        <v xml:space="preserve"> </v>
      </c>
      <c r="J1310" t="str">
        <f t="shared" si="346"/>
        <v xml:space="preserve"> </v>
      </c>
      <c r="K1310" t="str">
        <f t="shared" si="347"/>
        <v xml:space="preserve"> </v>
      </c>
      <c r="L1310" t="str">
        <f t="shared" si="348"/>
        <v xml:space="preserve"> </v>
      </c>
      <c r="M1310" t="str">
        <f t="shared" si="349"/>
        <v xml:space="preserve"> </v>
      </c>
      <c r="N1310">
        <f t="shared" si="350"/>
        <v>10000</v>
      </c>
      <c r="O1310" t="str">
        <f t="shared" si="351"/>
        <v xml:space="preserve"> </v>
      </c>
      <c r="Q1310" t="str">
        <f t="shared" si="352"/>
        <v xml:space="preserve"> </v>
      </c>
      <c r="R1310" t="str">
        <f t="shared" si="353"/>
        <v xml:space="preserve"> </v>
      </c>
      <c r="S1310" t="str">
        <f t="shared" si="354"/>
        <v xml:space="preserve"> </v>
      </c>
      <c r="T1310" t="str">
        <f t="shared" si="355"/>
        <v xml:space="preserve"> </v>
      </c>
      <c r="U1310" t="str">
        <f t="shared" si="356"/>
        <v xml:space="preserve"> </v>
      </c>
      <c r="V1310" t="str">
        <f t="shared" si="357"/>
        <v xml:space="preserve"> </v>
      </c>
      <c r="W1310">
        <f t="shared" si="358"/>
        <v>11.360000000000001</v>
      </c>
      <c r="X1310" t="str">
        <f t="shared" si="359"/>
        <v xml:space="preserve"> </v>
      </c>
    </row>
    <row r="1311" spans="1:24" x14ac:dyDescent="0.25">
      <c r="A1311">
        <v>11500</v>
      </c>
      <c r="B1311">
        <v>12879</v>
      </c>
      <c r="C1311" t="s">
        <v>8319</v>
      </c>
      <c r="D1311" t="s">
        <v>8321</v>
      </c>
      <c r="E1311" t="s">
        <v>8220</v>
      </c>
      <c r="F1311">
        <f t="shared" si="343"/>
        <v>111.99130434782609</v>
      </c>
      <c r="H1311" t="str">
        <f t="shared" si="344"/>
        <v xml:space="preserve"> </v>
      </c>
      <c r="I1311" t="str">
        <f t="shared" si="345"/>
        <v xml:space="preserve"> </v>
      </c>
      <c r="J1311" t="str">
        <f t="shared" si="346"/>
        <v xml:space="preserve"> </v>
      </c>
      <c r="K1311" t="str">
        <f t="shared" si="347"/>
        <v xml:space="preserve"> </v>
      </c>
      <c r="L1311" t="str">
        <f t="shared" si="348"/>
        <v xml:space="preserve"> </v>
      </c>
      <c r="M1311" t="str">
        <f t="shared" si="349"/>
        <v xml:space="preserve"> </v>
      </c>
      <c r="N1311">
        <f t="shared" si="350"/>
        <v>11500</v>
      </c>
      <c r="O1311" t="str">
        <f t="shared" si="351"/>
        <v xml:space="preserve"> </v>
      </c>
      <c r="Q1311" t="str">
        <f t="shared" si="352"/>
        <v xml:space="preserve"> </v>
      </c>
      <c r="R1311" t="str">
        <f t="shared" si="353"/>
        <v xml:space="preserve"> </v>
      </c>
      <c r="S1311" t="str">
        <f t="shared" si="354"/>
        <v xml:space="preserve"> </v>
      </c>
      <c r="T1311" t="str">
        <f t="shared" si="355"/>
        <v xml:space="preserve"> </v>
      </c>
      <c r="U1311" t="str">
        <f t="shared" si="356"/>
        <v xml:space="preserve"> </v>
      </c>
      <c r="V1311" t="str">
        <f t="shared" si="357"/>
        <v xml:space="preserve"> </v>
      </c>
      <c r="W1311">
        <f t="shared" si="358"/>
        <v>111.99130434782609</v>
      </c>
      <c r="X1311" t="str">
        <f t="shared" si="359"/>
        <v xml:space="preserve"> </v>
      </c>
    </row>
    <row r="1312" spans="1:24" x14ac:dyDescent="0.25">
      <c r="A1312">
        <v>20000</v>
      </c>
      <c r="B1312">
        <v>3100</v>
      </c>
      <c r="C1312" t="s">
        <v>8319</v>
      </c>
      <c r="D1312" t="s">
        <v>8321</v>
      </c>
      <c r="E1312" t="s">
        <v>8220</v>
      </c>
      <c r="F1312">
        <f t="shared" si="343"/>
        <v>15.5</v>
      </c>
      <c r="H1312" t="str">
        <f t="shared" si="344"/>
        <v xml:space="preserve"> </v>
      </c>
      <c r="I1312" t="str">
        <f t="shared" si="345"/>
        <v xml:space="preserve"> </v>
      </c>
      <c r="J1312" t="str">
        <f t="shared" si="346"/>
        <v xml:space="preserve"> </v>
      </c>
      <c r="K1312" t="str">
        <f t="shared" si="347"/>
        <v xml:space="preserve"> </v>
      </c>
      <c r="L1312" t="str">
        <f t="shared" si="348"/>
        <v xml:space="preserve"> </v>
      </c>
      <c r="M1312" t="str">
        <f t="shared" si="349"/>
        <v xml:space="preserve"> </v>
      </c>
      <c r="N1312">
        <f t="shared" si="350"/>
        <v>20000</v>
      </c>
      <c r="O1312" t="str">
        <f t="shared" si="351"/>
        <v xml:space="preserve"> </v>
      </c>
      <c r="Q1312" t="str">
        <f t="shared" si="352"/>
        <v xml:space="preserve"> </v>
      </c>
      <c r="R1312" t="str">
        <f t="shared" si="353"/>
        <v xml:space="preserve"> </v>
      </c>
      <c r="S1312" t="str">
        <f t="shared" si="354"/>
        <v xml:space="preserve"> </v>
      </c>
      <c r="T1312" t="str">
        <f t="shared" si="355"/>
        <v xml:space="preserve"> </v>
      </c>
      <c r="U1312" t="str">
        <f t="shared" si="356"/>
        <v xml:space="preserve"> </v>
      </c>
      <c r="V1312" t="str">
        <f t="shared" si="357"/>
        <v xml:space="preserve"> </v>
      </c>
      <c r="W1312">
        <f t="shared" si="358"/>
        <v>15.5</v>
      </c>
      <c r="X1312" t="str">
        <f t="shared" si="359"/>
        <v xml:space="preserve"> </v>
      </c>
    </row>
    <row r="1313" spans="1:24" x14ac:dyDescent="0.25">
      <c r="A1313">
        <v>250000</v>
      </c>
      <c r="B1313">
        <v>80070</v>
      </c>
      <c r="C1313" t="s">
        <v>8319</v>
      </c>
      <c r="D1313" t="s">
        <v>8321</v>
      </c>
      <c r="E1313" t="s">
        <v>8220</v>
      </c>
      <c r="F1313">
        <f t="shared" si="343"/>
        <v>32.027999999999999</v>
      </c>
      <c r="H1313" t="str">
        <f t="shared" si="344"/>
        <v xml:space="preserve"> </v>
      </c>
      <c r="I1313" t="str">
        <f t="shared" si="345"/>
        <v xml:space="preserve"> </v>
      </c>
      <c r="J1313" t="str">
        <f t="shared" si="346"/>
        <v xml:space="preserve"> </v>
      </c>
      <c r="K1313" t="str">
        <f t="shared" si="347"/>
        <v xml:space="preserve"> </v>
      </c>
      <c r="L1313" t="str">
        <f t="shared" si="348"/>
        <v xml:space="preserve"> </v>
      </c>
      <c r="M1313" t="str">
        <f t="shared" si="349"/>
        <v xml:space="preserve"> </v>
      </c>
      <c r="N1313">
        <f t="shared" si="350"/>
        <v>250000</v>
      </c>
      <c r="O1313" t="str">
        <f t="shared" si="351"/>
        <v xml:space="preserve"> </v>
      </c>
      <c r="Q1313" t="str">
        <f t="shared" si="352"/>
        <v xml:space="preserve"> </v>
      </c>
      <c r="R1313" t="str">
        <f t="shared" si="353"/>
        <v xml:space="preserve"> </v>
      </c>
      <c r="S1313" t="str">
        <f t="shared" si="354"/>
        <v xml:space="preserve"> </v>
      </c>
      <c r="T1313" t="str">
        <f t="shared" si="355"/>
        <v xml:space="preserve"> </v>
      </c>
      <c r="U1313" t="str">
        <f t="shared" si="356"/>
        <v xml:space="preserve"> </v>
      </c>
      <c r="V1313" t="str">
        <f t="shared" si="357"/>
        <v xml:space="preserve"> </v>
      </c>
      <c r="W1313">
        <f t="shared" si="358"/>
        <v>32.027999999999999</v>
      </c>
      <c r="X1313" t="str">
        <f t="shared" si="359"/>
        <v xml:space="preserve"> </v>
      </c>
    </row>
    <row r="1314" spans="1:24" x14ac:dyDescent="0.25">
      <c r="A1314">
        <v>4600</v>
      </c>
      <c r="B1314">
        <v>28</v>
      </c>
      <c r="C1314" t="s">
        <v>8319</v>
      </c>
      <c r="D1314" t="s">
        <v>8321</v>
      </c>
      <c r="E1314" t="s">
        <v>8220</v>
      </c>
      <c r="F1314">
        <f t="shared" si="343"/>
        <v>0.60869565217391308</v>
      </c>
      <c r="H1314" t="str">
        <f t="shared" si="344"/>
        <v xml:space="preserve"> </v>
      </c>
      <c r="I1314" t="str">
        <f t="shared" si="345"/>
        <v xml:space="preserve"> </v>
      </c>
      <c r="J1314" t="str">
        <f t="shared" si="346"/>
        <v xml:space="preserve"> </v>
      </c>
      <c r="K1314" t="str">
        <f t="shared" si="347"/>
        <v xml:space="preserve"> </v>
      </c>
      <c r="L1314" t="str">
        <f t="shared" si="348"/>
        <v xml:space="preserve"> </v>
      </c>
      <c r="M1314" t="str">
        <f t="shared" si="349"/>
        <v xml:space="preserve"> </v>
      </c>
      <c r="N1314">
        <f t="shared" si="350"/>
        <v>4600</v>
      </c>
      <c r="O1314" t="str">
        <f t="shared" si="351"/>
        <v xml:space="preserve"> </v>
      </c>
      <c r="Q1314" t="str">
        <f t="shared" si="352"/>
        <v xml:space="preserve"> </v>
      </c>
      <c r="R1314" t="str">
        <f t="shared" si="353"/>
        <v xml:space="preserve"> </v>
      </c>
      <c r="S1314" t="str">
        <f t="shared" si="354"/>
        <v xml:space="preserve"> </v>
      </c>
      <c r="T1314" t="str">
        <f t="shared" si="355"/>
        <v xml:space="preserve"> </v>
      </c>
      <c r="U1314" t="str">
        <f t="shared" si="356"/>
        <v xml:space="preserve"> </v>
      </c>
      <c r="V1314" t="str">
        <f t="shared" si="357"/>
        <v xml:space="preserve"> </v>
      </c>
      <c r="W1314">
        <f t="shared" si="358"/>
        <v>0.60869565217391308</v>
      </c>
      <c r="X1314" t="str">
        <f t="shared" si="359"/>
        <v xml:space="preserve"> </v>
      </c>
    </row>
    <row r="1315" spans="1:24" x14ac:dyDescent="0.25">
      <c r="A1315">
        <v>40000</v>
      </c>
      <c r="B1315">
        <v>12446</v>
      </c>
      <c r="C1315" t="s">
        <v>8319</v>
      </c>
      <c r="D1315" t="s">
        <v>8321</v>
      </c>
      <c r="E1315" t="s">
        <v>8220</v>
      </c>
      <c r="F1315">
        <f t="shared" si="343"/>
        <v>31.114999999999998</v>
      </c>
      <c r="H1315" t="str">
        <f t="shared" si="344"/>
        <v xml:space="preserve"> </v>
      </c>
      <c r="I1315" t="str">
        <f t="shared" si="345"/>
        <v xml:space="preserve"> </v>
      </c>
      <c r="J1315" t="str">
        <f t="shared" si="346"/>
        <v xml:space="preserve"> </v>
      </c>
      <c r="K1315" t="str">
        <f t="shared" si="347"/>
        <v xml:space="preserve"> </v>
      </c>
      <c r="L1315" t="str">
        <f t="shared" si="348"/>
        <v xml:space="preserve"> </v>
      </c>
      <c r="M1315" t="str">
        <f t="shared" si="349"/>
        <v xml:space="preserve"> </v>
      </c>
      <c r="N1315">
        <f t="shared" si="350"/>
        <v>40000</v>
      </c>
      <c r="O1315" t="str">
        <f t="shared" si="351"/>
        <v xml:space="preserve"> </v>
      </c>
      <c r="Q1315" t="str">
        <f t="shared" si="352"/>
        <v xml:space="preserve"> </v>
      </c>
      <c r="R1315" t="str">
        <f t="shared" si="353"/>
        <v xml:space="preserve"> </v>
      </c>
      <c r="S1315" t="str">
        <f t="shared" si="354"/>
        <v xml:space="preserve"> </v>
      </c>
      <c r="T1315" t="str">
        <f t="shared" si="355"/>
        <v xml:space="preserve"> </v>
      </c>
      <c r="U1315" t="str">
        <f t="shared" si="356"/>
        <v xml:space="preserve"> </v>
      </c>
      <c r="V1315" t="str">
        <f t="shared" si="357"/>
        <v xml:space="preserve"> </v>
      </c>
      <c r="W1315">
        <f t="shared" si="358"/>
        <v>31.114999999999998</v>
      </c>
      <c r="X1315" t="str">
        <f t="shared" si="359"/>
        <v xml:space="preserve"> </v>
      </c>
    </row>
    <row r="1316" spans="1:24" x14ac:dyDescent="0.25">
      <c r="A1316">
        <v>180000</v>
      </c>
      <c r="B1316">
        <v>2028</v>
      </c>
      <c r="C1316" t="s">
        <v>8319</v>
      </c>
      <c r="D1316" t="s">
        <v>8321</v>
      </c>
      <c r="E1316" t="s">
        <v>8220</v>
      </c>
      <c r="F1316">
        <f t="shared" si="343"/>
        <v>1.1266666666666667</v>
      </c>
      <c r="H1316" t="str">
        <f t="shared" si="344"/>
        <v xml:space="preserve"> </v>
      </c>
      <c r="I1316" t="str">
        <f t="shared" si="345"/>
        <v xml:space="preserve"> </v>
      </c>
      <c r="J1316" t="str">
        <f t="shared" si="346"/>
        <v xml:space="preserve"> </v>
      </c>
      <c r="K1316" t="str">
        <f t="shared" si="347"/>
        <v xml:space="preserve"> </v>
      </c>
      <c r="L1316" t="str">
        <f t="shared" si="348"/>
        <v xml:space="preserve"> </v>
      </c>
      <c r="M1316" t="str">
        <f t="shared" si="349"/>
        <v xml:space="preserve"> </v>
      </c>
      <c r="N1316">
        <f t="shared" si="350"/>
        <v>180000</v>
      </c>
      <c r="O1316" t="str">
        <f t="shared" si="351"/>
        <v xml:space="preserve"> </v>
      </c>
      <c r="Q1316" t="str">
        <f t="shared" si="352"/>
        <v xml:space="preserve"> </v>
      </c>
      <c r="R1316" t="str">
        <f t="shared" si="353"/>
        <v xml:space="preserve"> </v>
      </c>
      <c r="S1316" t="str">
        <f t="shared" si="354"/>
        <v xml:space="preserve"> </v>
      </c>
      <c r="T1316" t="str">
        <f t="shared" si="355"/>
        <v xml:space="preserve"> </v>
      </c>
      <c r="U1316" t="str">
        <f t="shared" si="356"/>
        <v xml:space="preserve"> </v>
      </c>
      <c r="V1316" t="str">
        <f t="shared" si="357"/>
        <v xml:space="preserve"> </v>
      </c>
      <c r="W1316">
        <f t="shared" si="358"/>
        <v>1.1266666666666667</v>
      </c>
      <c r="X1316" t="str">
        <f t="shared" si="359"/>
        <v xml:space="preserve"> </v>
      </c>
    </row>
    <row r="1317" spans="1:24" x14ac:dyDescent="0.25">
      <c r="A1317">
        <v>100000</v>
      </c>
      <c r="B1317">
        <v>40404</v>
      </c>
      <c r="C1317" t="s">
        <v>8319</v>
      </c>
      <c r="D1317" t="s">
        <v>8321</v>
      </c>
      <c r="E1317" t="s">
        <v>8220</v>
      </c>
      <c r="F1317">
        <f t="shared" si="343"/>
        <v>40.404000000000003</v>
      </c>
      <c r="H1317" t="str">
        <f t="shared" si="344"/>
        <v xml:space="preserve"> </v>
      </c>
      <c r="I1317" t="str">
        <f t="shared" si="345"/>
        <v xml:space="preserve"> </v>
      </c>
      <c r="J1317" t="str">
        <f t="shared" si="346"/>
        <v xml:space="preserve"> </v>
      </c>
      <c r="K1317" t="str">
        <f t="shared" si="347"/>
        <v xml:space="preserve"> </v>
      </c>
      <c r="L1317" t="str">
        <f t="shared" si="348"/>
        <v xml:space="preserve"> </v>
      </c>
      <c r="M1317" t="str">
        <f t="shared" si="349"/>
        <v xml:space="preserve"> </v>
      </c>
      <c r="N1317">
        <f t="shared" si="350"/>
        <v>100000</v>
      </c>
      <c r="O1317" t="str">
        <f t="shared" si="351"/>
        <v xml:space="preserve"> </v>
      </c>
      <c r="Q1317" t="str">
        <f t="shared" si="352"/>
        <v xml:space="preserve"> </v>
      </c>
      <c r="R1317" t="str">
        <f t="shared" si="353"/>
        <v xml:space="preserve"> </v>
      </c>
      <c r="S1317" t="str">
        <f t="shared" si="354"/>
        <v xml:space="preserve"> </v>
      </c>
      <c r="T1317" t="str">
        <f t="shared" si="355"/>
        <v xml:space="preserve"> </v>
      </c>
      <c r="U1317" t="str">
        <f t="shared" si="356"/>
        <v xml:space="preserve"> </v>
      </c>
      <c r="V1317" t="str">
        <f t="shared" si="357"/>
        <v xml:space="preserve"> </v>
      </c>
      <c r="W1317">
        <f t="shared" si="358"/>
        <v>40.404000000000003</v>
      </c>
      <c r="X1317" t="str">
        <f t="shared" si="359"/>
        <v xml:space="preserve"> </v>
      </c>
    </row>
    <row r="1318" spans="1:24" x14ac:dyDescent="0.25">
      <c r="A1318">
        <v>75000</v>
      </c>
      <c r="B1318">
        <v>1</v>
      </c>
      <c r="C1318" t="s">
        <v>8319</v>
      </c>
      <c r="D1318" t="s">
        <v>8321</v>
      </c>
      <c r="E1318" t="s">
        <v>8220</v>
      </c>
      <c r="F1318">
        <f t="shared" si="343"/>
        <v>1.3333333333333333E-3</v>
      </c>
      <c r="H1318" t="str">
        <f t="shared" si="344"/>
        <v xml:space="preserve"> </v>
      </c>
      <c r="I1318" t="str">
        <f t="shared" si="345"/>
        <v xml:space="preserve"> </v>
      </c>
      <c r="J1318" t="str">
        <f t="shared" si="346"/>
        <v xml:space="preserve"> </v>
      </c>
      <c r="K1318" t="str">
        <f t="shared" si="347"/>
        <v xml:space="preserve"> </v>
      </c>
      <c r="L1318" t="str">
        <f t="shared" si="348"/>
        <v xml:space="preserve"> </v>
      </c>
      <c r="M1318" t="str">
        <f t="shared" si="349"/>
        <v xml:space="preserve"> </v>
      </c>
      <c r="N1318">
        <f t="shared" si="350"/>
        <v>75000</v>
      </c>
      <c r="O1318" t="str">
        <f t="shared" si="351"/>
        <v xml:space="preserve"> </v>
      </c>
      <c r="Q1318" t="str">
        <f t="shared" si="352"/>
        <v xml:space="preserve"> </v>
      </c>
      <c r="R1318" t="str">
        <f t="shared" si="353"/>
        <v xml:space="preserve"> </v>
      </c>
      <c r="S1318" t="str">
        <f t="shared" si="354"/>
        <v xml:space="preserve"> </v>
      </c>
      <c r="T1318" t="str">
        <f t="shared" si="355"/>
        <v xml:space="preserve"> </v>
      </c>
      <c r="U1318" t="str">
        <f t="shared" si="356"/>
        <v xml:space="preserve"> </v>
      </c>
      <c r="V1318" t="str">
        <f t="shared" si="357"/>
        <v xml:space="preserve"> </v>
      </c>
      <c r="W1318">
        <f t="shared" si="358"/>
        <v>1.3333333333333333E-3</v>
      </c>
      <c r="X1318" t="str">
        <f t="shared" si="359"/>
        <v xml:space="preserve"> </v>
      </c>
    </row>
    <row r="1319" spans="1:24" x14ac:dyDescent="0.25">
      <c r="A1319">
        <v>200000</v>
      </c>
      <c r="B1319">
        <v>11467</v>
      </c>
      <c r="C1319" t="s">
        <v>8319</v>
      </c>
      <c r="D1319" t="s">
        <v>8321</v>
      </c>
      <c r="E1319" t="s">
        <v>8220</v>
      </c>
      <c r="F1319">
        <f t="shared" si="343"/>
        <v>5.7334999999999994</v>
      </c>
      <c r="H1319" t="str">
        <f t="shared" si="344"/>
        <v xml:space="preserve"> </v>
      </c>
      <c r="I1319" t="str">
        <f t="shared" si="345"/>
        <v xml:space="preserve"> </v>
      </c>
      <c r="J1319" t="str">
        <f t="shared" si="346"/>
        <v xml:space="preserve"> </v>
      </c>
      <c r="K1319" t="str">
        <f t="shared" si="347"/>
        <v xml:space="preserve"> </v>
      </c>
      <c r="L1319" t="str">
        <f t="shared" si="348"/>
        <v xml:space="preserve"> </v>
      </c>
      <c r="M1319" t="str">
        <f t="shared" si="349"/>
        <v xml:space="preserve"> </v>
      </c>
      <c r="N1319">
        <f t="shared" si="350"/>
        <v>200000</v>
      </c>
      <c r="O1319" t="str">
        <f t="shared" si="351"/>
        <v xml:space="preserve"> </v>
      </c>
      <c r="Q1319" t="str">
        <f t="shared" si="352"/>
        <v xml:space="preserve"> </v>
      </c>
      <c r="R1319" t="str">
        <f t="shared" si="353"/>
        <v xml:space="preserve"> </v>
      </c>
      <c r="S1319" t="str">
        <f t="shared" si="354"/>
        <v xml:space="preserve"> </v>
      </c>
      <c r="T1319" t="str">
        <f t="shared" si="355"/>
        <v xml:space="preserve"> </v>
      </c>
      <c r="U1319" t="str">
        <f t="shared" si="356"/>
        <v xml:space="preserve"> </v>
      </c>
      <c r="V1319" t="str">
        <f t="shared" si="357"/>
        <v xml:space="preserve"> </v>
      </c>
      <c r="W1319">
        <f t="shared" si="358"/>
        <v>5.7334999999999994</v>
      </c>
      <c r="X1319" t="str">
        <f t="shared" si="359"/>
        <v xml:space="preserve"> </v>
      </c>
    </row>
    <row r="1320" spans="1:24" x14ac:dyDescent="0.25">
      <c r="A1320">
        <v>40000</v>
      </c>
      <c r="B1320">
        <v>6130</v>
      </c>
      <c r="C1320" t="s">
        <v>8319</v>
      </c>
      <c r="D1320" t="s">
        <v>8321</v>
      </c>
      <c r="E1320" t="s">
        <v>8220</v>
      </c>
      <c r="F1320">
        <f t="shared" si="343"/>
        <v>15.324999999999999</v>
      </c>
      <c r="H1320" t="str">
        <f t="shared" si="344"/>
        <v xml:space="preserve"> </v>
      </c>
      <c r="I1320" t="str">
        <f t="shared" si="345"/>
        <v xml:space="preserve"> </v>
      </c>
      <c r="J1320" t="str">
        <f t="shared" si="346"/>
        <v xml:space="preserve"> </v>
      </c>
      <c r="K1320" t="str">
        <f t="shared" si="347"/>
        <v xml:space="preserve"> </v>
      </c>
      <c r="L1320" t="str">
        <f t="shared" si="348"/>
        <v xml:space="preserve"> </v>
      </c>
      <c r="M1320" t="str">
        <f t="shared" si="349"/>
        <v xml:space="preserve"> </v>
      </c>
      <c r="N1320">
        <f t="shared" si="350"/>
        <v>40000</v>
      </c>
      <c r="O1320" t="str">
        <f t="shared" si="351"/>
        <v xml:space="preserve"> </v>
      </c>
      <c r="Q1320" t="str">
        <f t="shared" si="352"/>
        <v xml:space="preserve"> </v>
      </c>
      <c r="R1320" t="str">
        <f t="shared" si="353"/>
        <v xml:space="preserve"> </v>
      </c>
      <c r="S1320" t="str">
        <f t="shared" si="354"/>
        <v xml:space="preserve"> </v>
      </c>
      <c r="T1320" t="str">
        <f t="shared" si="355"/>
        <v xml:space="preserve"> </v>
      </c>
      <c r="U1320" t="str">
        <f t="shared" si="356"/>
        <v xml:space="preserve"> </v>
      </c>
      <c r="V1320" t="str">
        <f t="shared" si="357"/>
        <v xml:space="preserve"> </v>
      </c>
      <c r="W1320">
        <f t="shared" si="358"/>
        <v>15.324999999999999</v>
      </c>
      <c r="X1320" t="str">
        <f t="shared" si="359"/>
        <v xml:space="preserve"> </v>
      </c>
    </row>
    <row r="1321" spans="1:24" x14ac:dyDescent="0.25">
      <c r="A1321">
        <v>5800</v>
      </c>
      <c r="B1321">
        <v>876</v>
      </c>
      <c r="C1321" t="s">
        <v>8319</v>
      </c>
      <c r="D1321" t="s">
        <v>8321</v>
      </c>
      <c r="E1321" t="s">
        <v>8220</v>
      </c>
      <c r="F1321">
        <f t="shared" si="343"/>
        <v>15.103448275862069</v>
      </c>
      <c r="H1321" t="str">
        <f t="shared" si="344"/>
        <v xml:space="preserve"> </v>
      </c>
      <c r="I1321" t="str">
        <f t="shared" si="345"/>
        <v xml:space="preserve"> </v>
      </c>
      <c r="J1321" t="str">
        <f t="shared" si="346"/>
        <v xml:space="preserve"> </v>
      </c>
      <c r="K1321" t="str">
        <f t="shared" si="347"/>
        <v xml:space="preserve"> </v>
      </c>
      <c r="L1321" t="str">
        <f t="shared" si="348"/>
        <v xml:space="preserve"> </v>
      </c>
      <c r="M1321" t="str">
        <f t="shared" si="349"/>
        <v xml:space="preserve"> </v>
      </c>
      <c r="N1321">
        <f t="shared" si="350"/>
        <v>5800</v>
      </c>
      <c r="O1321" t="str">
        <f t="shared" si="351"/>
        <v xml:space="preserve"> </v>
      </c>
      <c r="Q1321" t="str">
        <f t="shared" si="352"/>
        <v xml:space="preserve"> </v>
      </c>
      <c r="R1321" t="str">
        <f t="shared" si="353"/>
        <v xml:space="preserve"> </v>
      </c>
      <c r="S1321" t="str">
        <f t="shared" si="354"/>
        <v xml:space="preserve"> </v>
      </c>
      <c r="T1321" t="str">
        <f t="shared" si="355"/>
        <v xml:space="preserve"> </v>
      </c>
      <c r="U1321" t="str">
        <f t="shared" si="356"/>
        <v xml:space="preserve"> </v>
      </c>
      <c r="V1321" t="str">
        <f t="shared" si="357"/>
        <v xml:space="preserve"> </v>
      </c>
      <c r="W1321">
        <f t="shared" si="358"/>
        <v>15.103448275862069</v>
      </c>
      <c r="X1321" t="str">
        <f t="shared" si="359"/>
        <v xml:space="preserve"> </v>
      </c>
    </row>
    <row r="1322" spans="1:24" x14ac:dyDescent="0.25">
      <c r="A1322">
        <v>100000</v>
      </c>
      <c r="B1322">
        <v>503</v>
      </c>
      <c r="C1322" t="s">
        <v>8319</v>
      </c>
      <c r="D1322" t="s">
        <v>8321</v>
      </c>
      <c r="E1322" t="s">
        <v>8220</v>
      </c>
      <c r="F1322">
        <f t="shared" si="343"/>
        <v>0.503</v>
      </c>
      <c r="H1322" t="str">
        <f t="shared" si="344"/>
        <v xml:space="preserve"> </v>
      </c>
      <c r="I1322" t="str">
        <f t="shared" si="345"/>
        <v xml:space="preserve"> </v>
      </c>
      <c r="J1322" t="str">
        <f t="shared" si="346"/>
        <v xml:space="preserve"> </v>
      </c>
      <c r="K1322" t="str">
        <f t="shared" si="347"/>
        <v xml:space="preserve"> </v>
      </c>
      <c r="L1322" t="str">
        <f t="shared" si="348"/>
        <v xml:space="preserve"> </v>
      </c>
      <c r="M1322" t="str">
        <f t="shared" si="349"/>
        <v xml:space="preserve"> </v>
      </c>
      <c r="N1322">
        <f t="shared" si="350"/>
        <v>100000</v>
      </c>
      <c r="O1322" t="str">
        <f t="shared" si="351"/>
        <v xml:space="preserve"> </v>
      </c>
      <c r="Q1322" t="str">
        <f t="shared" si="352"/>
        <v xml:space="preserve"> </v>
      </c>
      <c r="R1322" t="str">
        <f t="shared" si="353"/>
        <v xml:space="preserve"> </v>
      </c>
      <c r="S1322" t="str">
        <f t="shared" si="354"/>
        <v xml:space="preserve"> </v>
      </c>
      <c r="T1322" t="str">
        <f t="shared" si="355"/>
        <v xml:space="preserve"> </v>
      </c>
      <c r="U1322" t="str">
        <f t="shared" si="356"/>
        <v xml:space="preserve"> </v>
      </c>
      <c r="V1322" t="str">
        <f t="shared" si="357"/>
        <v xml:space="preserve"> </v>
      </c>
      <c r="W1322">
        <f t="shared" si="358"/>
        <v>0.503</v>
      </c>
      <c r="X1322" t="str">
        <f t="shared" si="359"/>
        <v xml:space="preserve"> </v>
      </c>
    </row>
    <row r="1323" spans="1:24" x14ac:dyDescent="0.25">
      <c r="A1323">
        <v>462000</v>
      </c>
      <c r="B1323">
        <v>6019</v>
      </c>
      <c r="C1323" t="s">
        <v>8319</v>
      </c>
      <c r="D1323" t="s">
        <v>8321</v>
      </c>
      <c r="E1323" t="s">
        <v>8220</v>
      </c>
      <c r="F1323">
        <f t="shared" si="343"/>
        <v>1.3028138528138529</v>
      </c>
      <c r="H1323" t="str">
        <f t="shared" si="344"/>
        <v xml:space="preserve"> </v>
      </c>
      <c r="I1323" t="str">
        <f t="shared" si="345"/>
        <v xml:space="preserve"> </v>
      </c>
      <c r="J1323" t="str">
        <f t="shared" si="346"/>
        <v xml:space="preserve"> </v>
      </c>
      <c r="K1323" t="str">
        <f t="shared" si="347"/>
        <v xml:space="preserve"> </v>
      </c>
      <c r="L1323" t="str">
        <f t="shared" si="348"/>
        <v xml:space="preserve"> </v>
      </c>
      <c r="M1323" t="str">
        <f t="shared" si="349"/>
        <v xml:space="preserve"> </v>
      </c>
      <c r="N1323">
        <f t="shared" si="350"/>
        <v>462000</v>
      </c>
      <c r="O1323" t="str">
        <f t="shared" si="351"/>
        <v xml:space="preserve"> </v>
      </c>
      <c r="Q1323" t="str">
        <f t="shared" si="352"/>
        <v xml:space="preserve"> </v>
      </c>
      <c r="R1323" t="str">
        <f t="shared" si="353"/>
        <v xml:space="preserve"> </v>
      </c>
      <c r="S1323" t="str">
        <f t="shared" si="354"/>
        <v xml:space="preserve"> </v>
      </c>
      <c r="T1323" t="str">
        <f t="shared" si="355"/>
        <v xml:space="preserve"> </v>
      </c>
      <c r="U1323" t="str">
        <f t="shared" si="356"/>
        <v xml:space="preserve"> </v>
      </c>
      <c r="V1323" t="str">
        <f t="shared" si="357"/>
        <v xml:space="preserve"> </v>
      </c>
      <c r="W1323">
        <f t="shared" si="358"/>
        <v>1.3028138528138529</v>
      </c>
      <c r="X1323" t="str">
        <f t="shared" si="359"/>
        <v xml:space="preserve"> </v>
      </c>
    </row>
    <row r="1324" spans="1:24" x14ac:dyDescent="0.25">
      <c r="A1324">
        <v>35000</v>
      </c>
      <c r="B1324">
        <v>106</v>
      </c>
      <c r="C1324" t="s">
        <v>8319</v>
      </c>
      <c r="D1324" t="s">
        <v>8321</v>
      </c>
      <c r="E1324" t="s">
        <v>8220</v>
      </c>
      <c r="F1324">
        <f t="shared" si="343"/>
        <v>0.30285714285714288</v>
      </c>
      <c r="H1324" t="str">
        <f t="shared" si="344"/>
        <v xml:space="preserve"> </v>
      </c>
      <c r="I1324" t="str">
        <f t="shared" si="345"/>
        <v xml:space="preserve"> </v>
      </c>
      <c r="J1324" t="str">
        <f t="shared" si="346"/>
        <v xml:space="preserve"> </v>
      </c>
      <c r="K1324" t="str">
        <f t="shared" si="347"/>
        <v xml:space="preserve"> </v>
      </c>
      <c r="L1324" t="str">
        <f t="shared" si="348"/>
        <v xml:space="preserve"> </v>
      </c>
      <c r="M1324" t="str">
        <f t="shared" si="349"/>
        <v xml:space="preserve"> </v>
      </c>
      <c r="N1324">
        <f t="shared" si="350"/>
        <v>35000</v>
      </c>
      <c r="O1324" t="str">
        <f t="shared" si="351"/>
        <v xml:space="preserve"> </v>
      </c>
      <c r="Q1324" t="str">
        <f t="shared" si="352"/>
        <v xml:space="preserve"> </v>
      </c>
      <c r="R1324" t="str">
        <f t="shared" si="353"/>
        <v xml:space="preserve"> </v>
      </c>
      <c r="S1324" t="str">
        <f t="shared" si="354"/>
        <v xml:space="preserve"> </v>
      </c>
      <c r="T1324" t="str">
        <f t="shared" si="355"/>
        <v xml:space="preserve"> </v>
      </c>
      <c r="U1324" t="str">
        <f t="shared" si="356"/>
        <v xml:space="preserve"> </v>
      </c>
      <c r="V1324" t="str">
        <f t="shared" si="357"/>
        <v xml:space="preserve"> </v>
      </c>
      <c r="W1324">
        <f t="shared" si="358"/>
        <v>0.30285714285714288</v>
      </c>
      <c r="X1324" t="str">
        <f t="shared" si="359"/>
        <v xml:space="preserve"> </v>
      </c>
    </row>
    <row r="1325" spans="1:24" x14ac:dyDescent="0.25">
      <c r="A1325">
        <v>15000</v>
      </c>
      <c r="B1325">
        <v>1332</v>
      </c>
      <c r="C1325" t="s">
        <v>8319</v>
      </c>
      <c r="D1325" t="s">
        <v>8321</v>
      </c>
      <c r="E1325" t="s">
        <v>8220</v>
      </c>
      <c r="F1325">
        <f t="shared" si="343"/>
        <v>8.8800000000000008</v>
      </c>
      <c r="H1325" t="str">
        <f t="shared" si="344"/>
        <v xml:space="preserve"> </v>
      </c>
      <c r="I1325" t="str">
        <f t="shared" si="345"/>
        <v xml:space="preserve"> </v>
      </c>
      <c r="J1325" t="str">
        <f t="shared" si="346"/>
        <v xml:space="preserve"> </v>
      </c>
      <c r="K1325" t="str">
        <f t="shared" si="347"/>
        <v xml:space="preserve"> </v>
      </c>
      <c r="L1325" t="str">
        <f t="shared" si="348"/>
        <v xml:space="preserve"> </v>
      </c>
      <c r="M1325" t="str">
        <f t="shared" si="349"/>
        <v xml:space="preserve"> </v>
      </c>
      <c r="N1325">
        <f t="shared" si="350"/>
        <v>15000</v>
      </c>
      <c r="O1325" t="str">
        <f t="shared" si="351"/>
        <v xml:space="preserve"> </v>
      </c>
      <c r="Q1325" t="str">
        <f t="shared" si="352"/>
        <v xml:space="preserve"> </v>
      </c>
      <c r="R1325" t="str">
        <f t="shared" si="353"/>
        <v xml:space="preserve"> </v>
      </c>
      <c r="S1325" t="str">
        <f t="shared" si="354"/>
        <v xml:space="preserve"> </v>
      </c>
      <c r="T1325" t="str">
        <f t="shared" si="355"/>
        <v xml:space="preserve"> </v>
      </c>
      <c r="U1325" t="str">
        <f t="shared" si="356"/>
        <v xml:space="preserve"> </v>
      </c>
      <c r="V1325" t="str">
        <f t="shared" si="357"/>
        <v xml:space="preserve"> </v>
      </c>
      <c r="W1325">
        <f t="shared" si="358"/>
        <v>8.8800000000000008</v>
      </c>
      <c r="X1325" t="str">
        <f t="shared" si="359"/>
        <v xml:space="preserve"> </v>
      </c>
    </row>
    <row r="1326" spans="1:24" x14ac:dyDescent="0.25">
      <c r="A1326">
        <v>50000</v>
      </c>
      <c r="B1326">
        <v>4920</v>
      </c>
      <c r="C1326" t="s">
        <v>8319</v>
      </c>
      <c r="D1326" t="s">
        <v>8321</v>
      </c>
      <c r="E1326" t="s">
        <v>8220</v>
      </c>
      <c r="F1326">
        <f t="shared" si="343"/>
        <v>9.84</v>
      </c>
      <c r="H1326" t="str">
        <f t="shared" si="344"/>
        <v xml:space="preserve"> </v>
      </c>
      <c r="I1326" t="str">
        <f t="shared" si="345"/>
        <v xml:space="preserve"> </v>
      </c>
      <c r="J1326" t="str">
        <f t="shared" si="346"/>
        <v xml:space="preserve"> </v>
      </c>
      <c r="K1326" t="str">
        <f t="shared" si="347"/>
        <v xml:space="preserve"> </v>
      </c>
      <c r="L1326" t="str">
        <f t="shared" si="348"/>
        <v xml:space="preserve"> </v>
      </c>
      <c r="M1326" t="str">
        <f t="shared" si="349"/>
        <v xml:space="preserve"> </v>
      </c>
      <c r="N1326">
        <f t="shared" si="350"/>
        <v>50000</v>
      </c>
      <c r="O1326" t="str">
        <f t="shared" si="351"/>
        <v xml:space="preserve"> </v>
      </c>
      <c r="Q1326" t="str">
        <f t="shared" si="352"/>
        <v xml:space="preserve"> </v>
      </c>
      <c r="R1326" t="str">
        <f t="shared" si="353"/>
        <v xml:space="preserve"> </v>
      </c>
      <c r="S1326" t="str">
        <f t="shared" si="354"/>
        <v xml:space="preserve"> </v>
      </c>
      <c r="T1326" t="str">
        <f t="shared" si="355"/>
        <v xml:space="preserve"> </v>
      </c>
      <c r="U1326" t="str">
        <f t="shared" si="356"/>
        <v xml:space="preserve"> </v>
      </c>
      <c r="V1326" t="str">
        <f t="shared" si="357"/>
        <v xml:space="preserve"> </v>
      </c>
      <c r="W1326">
        <f t="shared" si="358"/>
        <v>9.84</v>
      </c>
      <c r="X1326" t="str">
        <f t="shared" si="359"/>
        <v xml:space="preserve"> </v>
      </c>
    </row>
    <row r="1327" spans="1:24" x14ac:dyDescent="0.25">
      <c r="A1327">
        <v>20000</v>
      </c>
      <c r="B1327">
        <v>486</v>
      </c>
      <c r="C1327" t="s">
        <v>8319</v>
      </c>
      <c r="D1327" t="s">
        <v>8321</v>
      </c>
      <c r="E1327" t="s">
        <v>8220</v>
      </c>
      <c r="F1327">
        <f t="shared" si="343"/>
        <v>2.4299999999999997</v>
      </c>
      <c r="H1327" t="str">
        <f t="shared" si="344"/>
        <v xml:space="preserve"> </v>
      </c>
      <c r="I1327" t="str">
        <f t="shared" si="345"/>
        <v xml:space="preserve"> </v>
      </c>
      <c r="J1327" t="str">
        <f t="shared" si="346"/>
        <v xml:space="preserve"> </v>
      </c>
      <c r="K1327" t="str">
        <f t="shared" si="347"/>
        <v xml:space="preserve"> </v>
      </c>
      <c r="L1327" t="str">
        <f t="shared" si="348"/>
        <v xml:space="preserve"> </v>
      </c>
      <c r="M1327" t="str">
        <f t="shared" si="349"/>
        <v xml:space="preserve"> </v>
      </c>
      <c r="N1327">
        <f t="shared" si="350"/>
        <v>20000</v>
      </c>
      <c r="O1327" t="str">
        <f t="shared" si="351"/>
        <v xml:space="preserve"> </v>
      </c>
      <c r="Q1327" t="str">
        <f t="shared" si="352"/>
        <v xml:space="preserve"> </v>
      </c>
      <c r="R1327" t="str">
        <f t="shared" si="353"/>
        <v xml:space="preserve"> </v>
      </c>
      <c r="S1327" t="str">
        <f t="shared" si="354"/>
        <v xml:space="preserve"> </v>
      </c>
      <c r="T1327" t="str">
        <f t="shared" si="355"/>
        <v xml:space="preserve"> </v>
      </c>
      <c r="U1327" t="str">
        <f t="shared" si="356"/>
        <v xml:space="preserve"> </v>
      </c>
      <c r="V1327" t="str">
        <f t="shared" si="357"/>
        <v xml:space="preserve"> </v>
      </c>
      <c r="W1327">
        <f t="shared" si="358"/>
        <v>2.4299999999999997</v>
      </c>
      <c r="X1327" t="str">
        <f t="shared" si="359"/>
        <v xml:space="preserve"> </v>
      </c>
    </row>
    <row r="1328" spans="1:24" x14ac:dyDescent="0.25">
      <c r="A1328">
        <v>100000</v>
      </c>
      <c r="B1328">
        <v>1130</v>
      </c>
      <c r="C1328" t="s">
        <v>8319</v>
      </c>
      <c r="D1328" t="s">
        <v>8321</v>
      </c>
      <c r="E1328" t="s">
        <v>8220</v>
      </c>
      <c r="F1328">
        <f t="shared" si="343"/>
        <v>1.1299999999999999</v>
      </c>
      <c r="H1328" t="str">
        <f t="shared" si="344"/>
        <v xml:space="preserve"> </v>
      </c>
      <c r="I1328" t="str">
        <f t="shared" si="345"/>
        <v xml:space="preserve"> </v>
      </c>
      <c r="J1328" t="str">
        <f t="shared" si="346"/>
        <v xml:space="preserve"> </v>
      </c>
      <c r="K1328" t="str">
        <f t="shared" si="347"/>
        <v xml:space="preserve"> </v>
      </c>
      <c r="L1328" t="str">
        <f t="shared" si="348"/>
        <v xml:space="preserve"> </v>
      </c>
      <c r="M1328" t="str">
        <f t="shared" si="349"/>
        <v xml:space="preserve"> </v>
      </c>
      <c r="N1328">
        <f t="shared" si="350"/>
        <v>100000</v>
      </c>
      <c r="O1328" t="str">
        <f t="shared" si="351"/>
        <v xml:space="preserve"> </v>
      </c>
      <c r="Q1328" t="str">
        <f t="shared" si="352"/>
        <v xml:space="preserve"> </v>
      </c>
      <c r="R1328" t="str">
        <f t="shared" si="353"/>
        <v xml:space="preserve"> </v>
      </c>
      <c r="S1328" t="str">
        <f t="shared" si="354"/>
        <v xml:space="preserve"> </v>
      </c>
      <c r="T1328" t="str">
        <f t="shared" si="355"/>
        <v xml:space="preserve"> </v>
      </c>
      <c r="U1328" t="str">
        <f t="shared" si="356"/>
        <v xml:space="preserve"> </v>
      </c>
      <c r="V1328" t="str">
        <f t="shared" si="357"/>
        <v xml:space="preserve"> </v>
      </c>
      <c r="W1328">
        <f t="shared" si="358"/>
        <v>1.1299999999999999</v>
      </c>
      <c r="X1328" t="str">
        <f t="shared" si="359"/>
        <v xml:space="preserve"> </v>
      </c>
    </row>
    <row r="1329" spans="1:24" x14ac:dyDescent="0.25">
      <c r="A1329">
        <v>48000</v>
      </c>
      <c r="B1329">
        <v>1705</v>
      </c>
      <c r="C1329" t="s">
        <v>8319</v>
      </c>
      <c r="D1329" t="s">
        <v>8321</v>
      </c>
      <c r="E1329" t="s">
        <v>8220</v>
      </c>
      <c r="F1329">
        <f t="shared" si="343"/>
        <v>3.5520833333333335</v>
      </c>
      <c r="H1329" t="str">
        <f t="shared" si="344"/>
        <v xml:space="preserve"> </v>
      </c>
      <c r="I1329" t="str">
        <f t="shared" si="345"/>
        <v xml:space="preserve"> </v>
      </c>
      <c r="J1329" t="str">
        <f t="shared" si="346"/>
        <v xml:space="preserve"> </v>
      </c>
      <c r="K1329" t="str">
        <f t="shared" si="347"/>
        <v xml:space="preserve"> </v>
      </c>
      <c r="L1329" t="str">
        <f t="shared" si="348"/>
        <v xml:space="preserve"> </v>
      </c>
      <c r="M1329" t="str">
        <f t="shared" si="349"/>
        <v xml:space="preserve"> </v>
      </c>
      <c r="N1329">
        <f t="shared" si="350"/>
        <v>48000</v>
      </c>
      <c r="O1329" t="str">
        <f t="shared" si="351"/>
        <v xml:space="preserve"> </v>
      </c>
      <c r="Q1329" t="str">
        <f t="shared" si="352"/>
        <v xml:space="preserve"> </v>
      </c>
      <c r="R1329" t="str">
        <f t="shared" si="353"/>
        <v xml:space="preserve"> </v>
      </c>
      <c r="S1329" t="str">
        <f t="shared" si="354"/>
        <v xml:space="preserve"> </v>
      </c>
      <c r="T1329" t="str">
        <f t="shared" si="355"/>
        <v xml:space="preserve"> </v>
      </c>
      <c r="U1329" t="str">
        <f t="shared" si="356"/>
        <v xml:space="preserve"> </v>
      </c>
      <c r="V1329" t="str">
        <f t="shared" si="357"/>
        <v xml:space="preserve"> </v>
      </c>
      <c r="W1329">
        <f t="shared" si="358"/>
        <v>3.5520833333333335</v>
      </c>
      <c r="X1329" t="str">
        <f t="shared" si="359"/>
        <v xml:space="preserve"> </v>
      </c>
    </row>
    <row r="1330" spans="1:24" x14ac:dyDescent="0.25">
      <c r="A1330">
        <v>75000</v>
      </c>
      <c r="B1330">
        <v>1748</v>
      </c>
      <c r="C1330" t="s">
        <v>8319</v>
      </c>
      <c r="D1330" t="s">
        <v>8321</v>
      </c>
      <c r="E1330" t="s">
        <v>8220</v>
      </c>
      <c r="F1330">
        <f t="shared" si="343"/>
        <v>2.3306666666666667</v>
      </c>
      <c r="H1330" t="str">
        <f t="shared" si="344"/>
        <v xml:space="preserve"> </v>
      </c>
      <c r="I1330" t="str">
        <f t="shared" si="345"/>
        <v xml:space="preserve"> </v>
      </c>
      <c r="J1330" t="str">
        <f t="shared" si="346"/>
        <v xml:space="preserve"> </v>
      </c>
      <c r="K1330" t="str">
        <f t="shared" si="347"/>
        <v xml:space="preserve"> </v>
      </c>
      <c r="L1330" t="str">
        <f t="shared" si="348"/>
        <v xml:space="preserve"> </v>
      </c>
      <c r="M1330" t="str">
        <f t="shared" si="349"/>
        <v xml:space="preserve"> </v>
      </c>
      <c r="N1330">
        <f t="shared" si="350"/>
        <v>75000</v>
      </c>
      <c r="O1330" t="str">
        <f t="shared" si="351"/>
        <v xml:space="preserve"> </v>
      </c>
      <c r="Q1330" t="str">
        <f t="shared" si="352"/>
        <v xml:space="preserve"> </v>
      </c>
      <c r="R1330" t="str">
        <f t="shared" si="353"/>
        <v xml:space="preserve"> </v>
      </c>
      <c r="S1330" t="str">
        <f t="shared" si="354"/>
        <v xml:space="preserve"> </v>
      </c>
      <c r="T1330" t="str">
        <f t="shared" si="355"/>
        <v xml:space="preserve"> </v>
      </c>
      <c r="U1330" t="str">
        <f t="shared" si="356"/>
        <v xml:space="preserve"> </v>
      </c>
      <c r="V1330" t="str">
        <f t="shared" si="357"/>
        <v xml:space="preserve"> </v>
      </c>
      <c r="W1330">
        <f t="shared" si="358"/>
        <v>2.3306666666666667</v>
      </c>
      <c r="X1330" t="str">
        <f t="shared" si="359"/>
        <v xml:space="preserve"> </v>
      </c>
    </row>
    <row r="1331" spans="1:24" x14ac:dyDescent="0.25">
      <c r="A1331">
        <v>50000</v>
      </c>
      <c r="B1331">
        <v>408</v>
      </c>
      <c r="C1331" t="s">
        <v>8319</v>
      </c>
      <c r="D1331" t="s">
        <v>8321</v>
      </c>
      <c r="E1331" t="s">
        <v>8220</v>
      </c>
      <c r="F1331">
        <f t="shared" si="343"/>
        <v>0.81600000000000006</v>
      </c>
      <c r="H1331" t="str">
        <f t="shared" si="344"/>
        <v xml:space="preserve"> </v>
      </c>
      <c r="I1331" t="str">
        <f t="shared" si="345"/>
        <v xml:space="preserve"> </v>
      </c>
      <c r="J1331" t="str">
        <f t="shared" si="346"/>
        <v xml:space="preserve"> </v>
      </c>
      <c r="K1331" t="str">
        <f t="shared" si="347"/>
        <v xml:space="preserve"> </v>
      </c>
      <c r="L1331" t="str">
        <f t="shared" si="348"/>
        <v xml:space="preserve"> </v>
      </c>
      <c r="M1331" t="str">
        <f t="shared" si="349"/>
        <v xml:space="preserve"> </v>
      </c>
      <c r="N1331">
        <f t="shared" si="350"/>
        <v>50000</v>
      </c>
      <c r="O1331" t="str">
        <f t="shared" si="351"/>
        <v xml:space="preserve"> </v>
      </c>
      <c r="Q1331" t="str">
        <f t="shared" si="352"/>
        <v xml:space="preserve"> </v>
      </c>
      <c r="R1331" t="str">
        <f t="shared" si="353"/>
        <v xml:space="preserve"> </v>
      </c>
      <c r="S1331" t="str">
        <f t="shared" si="354"/>
        <v xml:space="preserve"> </v>
      </c>
      <c r="T1331" t="str">
        <f t="shared" si="355"/>
        <v xml:space="preserve"> </v>
      </c>
      <c r="U1331" t="str">
        <f t="shared" si="356"/>
        <v xml:space="preserve"> </v>
      </c>
      <c r="V1331" t="str">
        <f t="shared" si="357"/>
        <v xml:space="preserve"> </v>
      </c>
      <c r="W1331">
        <f t="shared" si="358"/>
        <v>0.81600000000000006</v>
      </c>
      <c r="X1331" t="str">
        <f t="shared" si="359"/>
        <v xml:space="preserve"> </v>
      </c>
    </row>
    <row r="1332" spans="1:24" x14ac:dyDescent="0.25">
      <c r="A1332">
        <v>35000</v>
      </c>
      <c r="B1332">
        <v>7873</v>
      </c>
      <c r="C1332" t="s">
        <v>8319</v>
      </c>
      <c r="D1332" t="s">
        <v>8321</v>
      </c>
      <c r="E1332" t="s">
        <v>8220</v>
      </c>
      <c r="F1332">
        <f t="shared" si="343"/>
        <v>22.494285714285713</v>
      </c>
      <c r="H1332" t="str">
        <f t="shared" si="344"/>
        <v xml:space="preserve"> </v>
      </c>
      <c r="I1332" t="str">
        <f t="shared" si="345"/>
        <v xml:space="preserve"> </v>
      </c>
      <c r="J1332" t="str">
        <f t="shared" si="346"/>
        <v xml:space="preserve"> </v>
      </c>
      <c r="K1332" t="str">
        <f t="shared" si="347"/>
        <v xml:space="preserve"> </v>
      </c>
      <c r="L1332" t="str">
        <f t="shared" si="348"/>
        <v xml:space="preserve"> </v>
      </c>
      <c r="M1332" t="str">
        <f t="shared" si="349"/>
        <v xml:space="preserve"> </v>
      </c>
      <c r="N1332">
        <f t="shared" si="350"/>
        <v>35000</v>
      </c>
      <c r="O1332" t="str">
        <f t="shared" si="351"/>
        <v xml:space="preserve"> </v>
      </c>
      <c r="Q1332" t="str">
        <f t="shared" si="352"/>
        <v xml:space="preserve"> </v>
      </c>
      <c r="R1332" t="str">
        <f t="shared" si="353"/>
        <v xml:space="preserve"> </v>
      </c>
      <c r="S1332" t="str">
        <f t="shared" si="354"/>
        <v xml:space="preserve"> </v>
      </c>
      <c r="T1332" t="str">
        <f t="shared" si="355"/>
        <v xml:space="preserve"> </v>
      </c>
      <c r="U1332" t="str">
        <f t="shared" si="356"/>
        <v xml:space="preserve"> </v>
      </c>
      <c r="V1332" t="str">
        <f t="shared" si="357"/>
        <v xml:space="preserve"> </v>
      </c>
      <c r="W1332">
        <f t="shared" si="358"/>
        <v>22.494285714285713</v>
      </c>
      <c r="X1332" t="str">
        <f t="shared" si="359"/>
        <v xml:space="preserve"> </v>
      </c>
    </row>
    <row r="1333" spans="1:24" x14ac:dyDescent="0.25">
      <c r="A1333">
        <v>250000</v>
      </c>
      <c r="B1333">
        <v>3417</v>
      </c>
      <c r="C1333" t="s">
        <v>8319</v>
      </c>
      <c r="D1333" t="s">
        <v>8321</v>
      </c>
      <c r="E1333" t="s">
        <v>8220</v>
      </c>
      <c r="F1333">
        <f t="shared" si="343"/>
        <v>1.3668</v>
      </c>
      <c r="H1333" t="str">
        <f t="shared" si="344"/>
        <v xml:space="preserve"> </v>
      </c>
      <c r="I1333" t="str">
        <f t="shared" si="345"/>
        <v xml:space="preserve"> </v>
      </c>
      <c r="J1333" t="str">
        <f t="shared" si="346"/>
        <v xml:space="preserve"> </v>
      </c>
      <c r="K1333" t="str">
        <f t="shared" si="347"/>
        <v xml:space="preserve"> </v>
      </c>
      <c r="L1333" t="str">
        <f t="shared" si="348"/>
        <v xml:space="preserve"> </v>
      </c>
      <c r="M1333" t="str">
        <f t="shared" si="349"/>
        <v xml:space="preserve"> </v>
      </c>
      <c r="N1333">
        <f t="shared" si="350"/>
        <v>250000</v>
      </c>
      <c r="O1333" t="str">
        <f t="shared" si="351"/>
        <v xml:space="preserve"> </v>
      </c>
      <c r="Q1333" t="str">
        <f t="shared" si="352"/>
        <v xml:space="preserve"> </v>
      </c>
      <c r="R1333" t="str">
        <f t="shared" si="353"/>
        <v xml:space="preserve"> </v>
      </c>
      <c r="S1333" t="str">
        <f t="shared" si="354"/>
        <v xml:space="preserve"> </v>
      </c>
      <c r="T1333" t="str">
        <f t="shared" si="355"/>
        <v xml:space="preserve"> </v>
      </c>
      <c r="U1333" t="str">
        <f t="shared" si="356"/>
        <v xml:space="preserve"> </v>
      </c>
      <c r="V1333" t="str">
        <f t="shared" si="357"/>
        <v xml:space="preserve"> </v>
      </c>
      <c r="W1333">
        <f t="shared" si="358"/>
        <v>1.3668</v>
      </c>
      <c r="X1333" t="str">
        <f t="shared" si="359"/>
        <v xml:space="preserve"> </v>
      </c>
    </row>
    <row r="1334" spans="1:24" x14ac:dyDescent="0.25">
      <c r="A1334">
        <v>10115</v>
      </c>
      <c r="B1334">
        <v>0</v>
      </c>
      <c r="C1334" t="s">
        <v>8319</v>
      </c>
      <c r="D1334" t="s">
        <v>8321</v>
      </c>
      <c r="E1334" t="s">
        <v>8220</v>
      </c>
      <c r="F1334">
        <f t="shared" si="343"/>
        <v>0</v>
      </c>
      <c r="H1334" t="str">
        <f t="shared" si="344"/>
        <v xml:space="preserve"> </v>
      </c>
      <c r="I1334" t="str">
        <f t="shared" si="345"/>
        <v xml:space="preserve"> </v>
      </c>
      <c r="J1334" t="str">
        <f t="shared" si="346"/>
        <v xml:space="preserve"> </v>
      </c>
      <c r="K1334" t="str">
        <f t="shared" si="347"/>
        <v xml:space="preserve"> </v>
      </c>
      <c r="L1334" t="str">
        <f t="shared" si="348"/>
        <v xml:space="preserve"> </v>
      </c>
      <c r="M1334" t="str">
        <f t="shared" si="349"/>
        <v xml:space="preserve"> </v>
      </c>
      <c r="N1334">
        <f t="shared" si="350"/>
        <v>10115</v>
      </c>
      <c r="O1334" t="str">
        <f t="shared" si="351"/>
        <v xml:space="preserve"> </v>
      </c>
      <c r="Q1334" t="str">
        <f t="shared" si="352"/>
        <v xml:space="preserve"> </v>
      </c>
      <c r="R1334" t="str">
        <f t="shared" si="353"/>
        <v xml:space="preserve"> </v>
      </c>
      <c r="S1334" t="str">
        <f t="shared" si="354"/>
        <v xml:space="preserve"> </v>
      </c>
      <c r="T1334" t="str">
        <f t="shared" si="355"/>
        <v xml:space="preserve"> </v>
      </c>
      <c r="U1334" t="str">
        <f t="shared" si="356"/>
        <v xml:space="preserve"> </v>
      </c>
      <c r="V1334" t="str">
        <f t="shared" si="357"/>
        <v xml:space="preserve"> </v>
      </c>
      <c r="W1334">
        <f t="shared" si="358"/>
        <v>0</v>
      </c>
      <c r="X1334" t="str">
        <f t="shared" si="359"/>
        <v xml:space="preserve"> </v>
      </c>
    </row>
    <row r="1335" spans="1:24" x14ac:dyDescent="0.25">
      <c r="A1335">
        <v>2500</v>
      </c>
      <c r="B1335">
        <v>0</v>
      </c>
      <c r="C1335" t="s">
        <v>8319</v>
      </c>
      <c r="D1335" t="s">
        <v>8321</v>
      </c>
      <c r="E1335" t="s">
        <v>8220</v>
      </c>
      <c r="F1335">
        <f t="shared" si="343"/>
        <v>0</v>
      </c>
      <c r="H1335" t="str">
        <f t="shared" si="344"/>
        <v xml:space="preserve"> </v>
      </c>
      <c r="I1335" t="str">
        <f t="shared" si="345"/>
        <v xml:space="preserve"> </v>
      </c>
      <c r="J1335" t="str">
        <f t="shared" si="346"/>
        <v xml:space="preserve"> </v>
      </c>
      <c r="K1335" t="str">
        <f t="shared" si="347"/>
        <v xml:space="preserve"> </v>
      </c>
      <c r="L1335" t="str">
        <f t="shared" si="348"/>
        <v xml:space="preserve"> </v>
      </c>
      <c r="M1335" t="str">
        <f t="shared" si="349"/>
        <v xml:space="preserve"> </v>
      </c>
      <c r="N1335">
        <f t="shared" si="350"/>
        <v>2500</v>
      </c>
      <c r="O1335" t="str">
        <f t="shared" si="351"/>
        <v xml:space="preserve"> </v>
      </c>
      <c r="Q1335" t="str">
        <f t="shared" si="352"/>
        <v xml:space="preserve"> </v>
      </c>
      <c r="R1335" t="str">
        <f t="shared" si="353"/>
        <v xml:space="preserve"> </v>
      </c>
      <c r="S1335" t="str">
        <f t="shared" si="354"/>
        <v xml:space="preserve"> </v>
      </c>
      <c r="T1335" t="str">
        <f t="shared" si="355"/>
        <v xml:space="preserve"> </v>
      </c>
      <c r="U1335" t="str">
        <f t="shared" si="356"/>
        <v xml:space="preserve"> </v>
      </c>
      <c r="V1335" t="str">
        <f t="shared" si="357"/>
        <v xml:space="preserve"> </v>
      </c>
      <c r="W1335">
        <f t="shared" si="358"/>
        <v>0</v>
      </c>
      <c r="X1335" t="str">
        <f t="shared" si="359"/>
        <v xml:space="preserve"> </v>
      </c>
    </row>
    <row r="1336" spans="1:24" x14ac:dyDescent="0.25">
      <c r="A1336">
        <v>133000</v>
      </c>
      <c r="B1336">
        <v>14303</v>
      </c>
      <c r="C1336" t="s">
        <v>8319</v>
      </c>
      <c r="D1336" t="s">
        <v>8321</v>
      </c>
      <c r="E1336" t="s">
        <v>8220</v>
      </c>
      <c r="F1336">
        <f t="shared" si="343"/>
        <v>10.754135338345865</v>
      </c>
      <c r="H1336" t="str">
        <f t="shared" si="344"/>
        <v xml:space="preserve"> </v>
      </c>
      <c r="I1336" t="str">
        <f t="shared" si="345"/>
        <v xml:space="preserve"> </v>
      </c>
      <c r="J1336" t="str">
        <f t="shared" si="346"/>
        <v xml:space="preserve"> </v>
      </c>
      <c r="K1336" t="str">
        <f t="shared" si="347"/>
        <v xml:space="preserve"> </v>
      </c>
      <c r="L1336" t="str">
        <f t="shared" si="348"/>
        <v xml:space="preserve"> </v>
      </c>
      <c r="M1336" t="str">
        <f t="shared" si="349"/>
        <v xml:space="preserve"> </v>
      </c>
      <c r="N1336">
        <f t="shared" si="350"/>
        <v>133000</v>
      </c>
      <c r="O1336" t="str">
        <f t="shared" si="351"/>
        <v xml:space="preserve"> </v>
      </c>
      <c r="Q1336" t="str">
        <f t="shared" si="352"/>
        <v xml:space="preserve"> </v>
      </c>
      <c r="R1336" t="str">
        <f t="shared" si="353"/>
        <v xml:space="preserve"> </v>
      </c>
      <c r="S1336" t="str">
        <f t="shared" si="354"/>
        <v xml:space="preserve"> </v>
      </c>
      <c r="T1336" t="str">
        <f t="shared" si="355"/>
        <v xml:space="preserve"> </v>
      </c>
      <c r="U1336" t="str">
        <f t="shared" si="356"/>
        <v xml:space="preserve"> </v>
      </c>
      <c r="V1336" t="str">
        <f t="shared" si="357"/>
        <v xml:space="preserve"> </v>
      </c>
      <c r="W1336">
        <f t="shared" si="358"/>
        <v>10.754135338345865</v>
      </c>
      <c r="X1336" t="str">
        <f t="shared" si="359"/>
        <v xml:space="preserve"> </v>
      </c>
    </row>
    <row r="1337" spans="1:24" x14ac:dyDescent="0.25">
      <c r="A1337">
        <v>25000</v>
      </c>
      <c r="B1337">
        <v>4940</v>
      </c>
      <c r="C1337" t="s">
        <v>8319</v>
      </c>
      <c r="D1337" t="s">
        <v>8321</v>
      </c>
      <c r="E1337" t="s">
        <v>8220</v>
      </c>
      <c r="F1337">
        <f t="shared" si="343"/>
        <v>19.759999999999998</v>
      </c>
      <c r="H1337" t="str">
        <f t="shared" si="344"/>
        <v xml:space="preserve"> </v>
      </c>
      <c r="I1337" t="str">
        <f t="shared" si="345"/>
        <v xml:space="preserve"> </v>
      </c>
      <c r="J1337" t="str">
        <f t="shared" si="346"/>
        <v xml:space="preserve"> </v>
      </c>
      <c r="K1337" t="str">
        <f t="shared" si="347"/>
        <v xml:space="preserve"> </v>
      </c>
      <c r="L1337" t="str">
        <f t="shared" si="348"/>
        <v xml:space="preserve"> </v>
      </c>
      <c r="M1337" t="str">
        <f t="shared" si="349"/>
        <v xml:space="preserve"> </v>
      </c>
      <c r="N1337">
        <f t="shared" si="350"/>
        <v>25000</v>
      </c>
      <c r="O1337" t="str">
        <f t="shared" si="351"/>
        <v xml:space="preserve"> </v>
      </c>
      <c r="Q1337" t="str">
        <f t="shared" si="352"/>
        <v xml:space="preserve"> </v>
      </c>
      <c r="R1337" t="str">
        <f t="shared" si="353"/>
        <v xml:space="preserve"> </v>
      </c>
      <c r="S1337" t="str">
        <f t="shared" si="354"/>
        <v xml:space="preserve"> </v>
      </c>
      <c r="T1337" t="str">
        <f t="shared" si="355"/>
        <v xml:space="preserve"> </v>
      </c>
      <c r="U1337" t="str">
        <f t="shared" si="356"/>
        <v xml:space="preserve"> </v>
      </c>
      <c r="V1337" t="str">
        <f t="shared" si="357"/>
        <v xml:space="preserve"> </v>
      </c>
      <c r="W1337">
        <f t="shared" si="358"/>
        <v>19.759999999999998</v>
      </c>
      <c r="X1337" t="str">
        <f t="shared" si="359"/>
        <v xml:space="preserve"> </v>
      </c>
    </row>
    <row r="1338" spans="1:24" x14ac:dyDescent="0.25">
      <c r="A1338">
        <v>100000</v>
      </c>
      <c r="B1338">
        <v>84947</v>
      </c>
      <c r="C1338" t="s">
        <v>8319</v>
      </c>
      <c r="D1338" t="s">
        <v>8321</v>
      </c>
      <c r="E1338" t="s">
        <v>8220</v>
      </c>
      <c r="F1338">
        <f t="shared" si="343"/>
        <v>84.946999999999989</v>
      </c>
      <c r="H1338" t="str">
        <f t="shared" si="344"/>
        <v xml:space="preserve"> </v>
      </c>
      <c r="I1338" t="str">
        <f t="shared" si="345"/>
        <v xml:space="preserve"> </v>
      </c>
      <c r="J1338" t="str">
        <f t="shared" si="346"/>
        <v xml:space="preserve"> </v>
      </c>
      <c r="K1338" t="str">
        <f t="shared" si="347"/>
        <v xml:space="preserve"> </v>
      </c>
      <c r="L1338" t="str">
        <f t="shared" si="348"/>
        <v xml:space="preserve"> </v>
      </c>
      <c r="M1338" t="str">
        <f t="shared" si="349"/>
        <v xml:space="preserve"> </v>
      </c>
      <c r="N1338">
        <f t="shared" si="350"/>
        <v>100000</v>
      </c>
      <c r="O1338" t="str">
        <f t="shared" si="351"/>
        <v xml:space="preserve"> </v>
      </c>
      <c r="Q1338" t="str">
        <f t="shared" si="352"/>
        <v xml:space="preserve"> </v>
      </c>
      <c r="R1338" t="str">
        <f t="shared" si="353"/>
        <v xml:space="preserve"> </v>
      </c>
      <c r="S1338" t="str">
        <f t="shared" si="354"/>
        <v xml:space="preserve"> </v>
      </c>
      <c r="T1338" t="str">
        <f t="shared" si="355"/>
        <v xml:space="preserve"> </v>
      </c>
      <c r="U1338" t="str">
        <f t="shared" si="356"/>
        <v xml:space="preserve"> </v>
      </c>
      <c r="V1338" t="str">
        <f t="shared" si="357"/>
        <v xml:space="preserve"> </v>
      </c>
      <c r="W1338">
        <f t="shared" si="358"/>
        <v>84.946999999999989</v>
      </c>
      <c r="X1338" t="str">
        <f t="shared" si="359"/>
        <v xml:space="preserve"> </v>
      </c>
    </row>
    <row r="1339" spans="1:24" x14ac:dyDescent="0.25">
      <c r="A1339">
        <v>50000</v>
      </c>
      <c r="B1339">
        <v>24691</v>
      </c>
      <c r="C1339" t="s">
        <v>8319</v>
      </c>
      <c r="D1339" t="s">
        <v>8321</v>
      </c>
      <c r="E1339" t="s">
        <v>8220</v>
      </c>
      <c r="F1339">
        <f t="shared" si="343"/>
        <v>49.381999999999998</v>
      </c>
      <c r="H1339" t="str">
        <f t="shared" si="344"/>
        <v xml:space="preserve"> </v>
      </c>
      <c r="I1339" t="str">
        <f t="shared" si="345"/>
        <v xml:space="preserve"> </v>
      </c>
      <c r="J1339" t="str">
        <f t="shared" si="346"/>
        <v xml:space="preserve"> </v>
      </c>
      <c r="K1339" t="str">
        <f t="shared" si="347"/>
        <v xml:space="preserve"> </v>
      </c>
      <c r="L1339" t="str">
        <f t="shared" si="348"/>
        <v xml:space="preserve"> </v>
      </c>
      <c r="M1339" t="str">
        <f t="shared" si="349"/>
        <v xml:space="preserve"> </v>
      </c>
      <c r="N1339">
        <f t="shared" si="350"/>
        <v>50000</v>
      </c>
      <c r="O1339" t="str">
        <f t="shared" si="351"/>
        <v xml:space="preserve"> </v>
      </c>
      <c r="Q1339" t="str">
        <f t="shared" si="352"/>
        <v xml:space="preserve"> </v>
      </c>
      <c r="R1339" t="str">
        <f t="shared" si="353"/>
        <v xml:space="preserve"> </v>
      </c>
      <c r="S1339" t="str">
        <f t="shared" si="354"/>
        <v xml:space="preserve"> </v>
      </c>
      <c r="T1339" t="str">
        <f t="shared" si="355"/>
        <v xml:space="preserve"> </v>
      </c>
      <c r="U1339" t="str">
        <f t="shared" si="356"/>
        <v xml:space="preserve"> </v>
      </c>
      <c r="V1339" t="str">
        <f t="shared" si="357"/>
        <v xml:space="preserve"> </v>
      </c>
      <c r="W1339">
        <f t="shared" si="358"/>
        <v>49.381999999999998</v>
      </c>
      <c r="X1339" t="str">
        <f t="shared" si="359"/>
        <v xml:space="preserve"> </v>
      </c>
    </row>
    <row r="1340" spans="1:24" x14ac:dyDescent="0.25">
      <c r="A1340">
        <v>30000</v>
      </c>
      <c r="B1340">
        <v>991</v>
      </c>
      <c r="C1340" t="s">
        <v>8319</v>
      </c>
      <c r="D1340" t="s">
        <v>8321</v>
      </c>
      <c r="E1340" t="s">
        <v>8220</v>
      </c>
      <c r="F1340">
        <f t="shared" si="343"/>
        <v>3.3033333333333332</v>
      </c>
      <c r="H1340" t="str">
        <f t="shared" si="344"/>
        <v xml:space="preserve"> </v>
      </c>
      <c r="I1340" t="str">
        <f t="shared" si="345"/>
        <v xml:space="preserve"> </v>
      </c>
      <c r="J1340" t="str">
        <f t="shared" si="346"/>
        <v xml:space="preserve"> </v>
      </c>
      <c r="K1340" t="str">
        <f t="shared" si="347"/>
        <v xml:space="preserve"> </v>
      </c>
      <c r="L1340" t="str">
        <f t="shared" si="348"/>
        <v xml:space="preserve"> </v>
      </c>
      <c r="M1340" t="str">
        <f t="shared" si="349"/>
        <v xml:space="preserve"> </v>
      </c>
      <c r="N1340">
        <f t="shared" si="350"/>
        <v>30000</v>
      </c>
      <c r="O1340" t="str">
        <f t="shared" si="351"/>
        <v xml:space="preserve"> </v>
      </c>
      <c r="Q1340" t="str">
        <f t="shared" si="352"/>
        <v xml:space="preserve"> </v>
      </c>
      <c r="R1340" t="str">
        <f t="shared" si="353"/>
        <v xml:space="preserve"> </v>
      </c>
      <c r="S1340" t="str">
        <f t="shared" si="354"/>
        <v xml:space="preserve"> </v>
      </c>
      <c r="T1340" t="str">
        <f t="shared" si="355"/>
        <v xml:space="preserve"> </v>
      </c>
      <c r="U1340" t="str">
        <f t="shared" si="356"/>
        <v xml:space="preserve"> </v>
      </c>
      <c r="V1340" t="str">
        <f t="shared" si="357"/>
        <v xml:space="preserve"> </v>
      </c>
      <c r="W1340">
        <f t="shared" si="358"/>
        <v>3.3033333333333332</v>
      </c>
      <c r="X1340" t="str">
        <f t="shared" si="359"/>
        <v xml:space="preserve"> </v>
      </c>
    </row>
    <row r="1341" spans="1:24" x14ac:dyDescent="0.25">
      <c r="A1341">
        <v>50000</v>
      </c>
      <c r="B1341">
        <v>3317</v>
      </c>
      <c r="C1341" t="s">
        <v>8319</v>
      </c>
      <c r="D1341" t="s">
        <v>8321</v>
      </c>
      <c r="E1341" t="s">
        <v>8220</v>
      </c>
      <c r="F1341">
        <f t="shared" si="343"/>
        <v>6.6339999999999995</v>
      </c>
      <c r="H1341" t="str">
        <f t="shared" si="344"/>
        <v xml:space="preserve"> </v>
      </c>
      <c r="I1341" t="str">
        <f t="shared" si="345"/>
        <v xml:space="preserve"> </v>
      </c>
      <c r="J1341" t="str">
        <f t="shared" si="346"/>
        <v xml:space="preserve"> </v>
      </c>
      <c r="K1341" t="str">
        <f t="shared" si="347"/>
        <v xml:space="preserve"> </v>
      </c>
      <c r="L1341" t="str">
        <f t="shared" si="348"/>
        <v xml:space="preserve"> </v>
      </c>
      <c r="M1341" t="str">
        <f t="shared" si="349"/>
        <v xml:space="preserve"> </v>
      </c>
      <c r="N1341">
        <f t="shared" si="350"/>
        <v>50000</v>
      </c>
      <c r="O1341" t="str">
        <f t="shared" si="351"/>
        <v xml:space="preserve"> </v>
      </c>
      <c r="Q1341" t="str">
        <f t="shared" si="352"/>
        <v xml:space="preserve"> </v>
      </c>
      <c r="R1341" t="str">
        <f t="shared" si="353"/>
        <v xml:space="preserve"> </v>
      </c>
      <c r="S1341" t="str">
        <f t="shared" si="354"/>
        <v xml:space="preserve"> </v>
      </c>
      <c r="T1341" t="str">
        <f t="shared" si="355"/>
        <v xml:space="preserve"> </v>
      </c>
      <c r="U1341" t="str">
        <f t="shared" si="356"/>
        <v xml:space="preserve"> </v>
      </c>
      <c r="V1341" t="str">
        <f t="shared" si="357"/>
        <v xml:space="preserve"> </v>
      </c>
      <c r="W1341">
        <f t="shared" si="358"/>
        <v>6.6339999999999995</v>
      </c>
      <c r="X1341" t="str">
        <f t="shared" si="359"/>
        <v xml:space="preserve"> </v>
      </c>
    </row>
    <row r="1342" spans="1:24" x14ac:dyDescent="0.25">
      <c r="A1342">
        <v>1680</v>
      </c>
      <c r="B1342">
        <v>0</v>
      </c>
      <c r="C1342" t="s">
        <v>8319</v>
      </c>
      <c r="D1342" t="s">
        <v>8321</v>
      </c>
      <c r="E1342" t="s">
        <v>8220</v>
      </c>
      <c r="F1342">
        <f t="shared" si="343"/>
        <v>0</v>
      </c>
      <c r="H1342" t="str">
        <f t="shared" si="344"/>
        <v xml:space="preserve"> </v>
      </c>
      <c r="I1342" t="str">
        <f t="shared" si="345"/>
        <v xml:space="preserve"> </v>
      </c>
      <c r="J1342" t="str">
        <f t="shared" si="346"/>
        <v xml:space="preserve"> </v>
      </c>
      <c r="K1342" t="str">
        <f t="shared" si="347"/>
        <v xml:space="preserve"> </v>
      </c>
      <c r="L1342" t="str">
        <f t="shared" si="348"/>
        <v xml:space="preserve"> </v>
      </c>
      <c r="M1342" t="str">
        <f t="shared" si="349"/>
        <v xml:space="preserve"> </v>
      </c>
      <c r="N1342">
        <f t="shared" si="350"/>
        <v>1680</v>
      </c>
      <c r="O1342" t="str">
        <f t="shared" si="351"/>
        <v xml:space="preserve"> </v>
      </c>
      <c r="Q1342" t="str">
        <f t="shared" si="352"/>
        <v xml:space="preserve"> </v>
      </c>
      <c r="R1342" t="str">
        <f t="shared" si="353"/>
        <v xml:space="preserve"> </v>
      </c>
      <c r="S1342" t="str">
        <f t="shared" si="354"/>
        <v xml:space="preserve"> </v>
      </c>
      <c r="T1342" t="str">
        <f t="shared" si="355"/>
        <v xml:space="preserve"> </v>
      </c>
      <c r="U1342" t="str">
        <f t="shared" si="356"/>
        <v xml:space="preserve"> </v>
      </c>
      <c r="V1342" t="str">
        <f t="shared" si="357"/>
        <v xml:space="preserve"> </v>
      </c>
      <c r="W1342">
        <f t="shared" si="358"/>
        <v>0</v>
      </c>
      <c r="X1342" t="str">
        <f t="shared" si="359"/>
        <v xml:space="preserve"> </v>
      </c>
    </row>
    <row r="1343" spans="1:24" x14ac:dyDescent="0.25">
      <c r="A1343">
        <v>25000</v>
      </c>
      <c r="B1343">
        <v>17590</v>
      </c>
      <c r="C1343" t="s">
        <v>8319</v>
      </c>
      <c r="D1343" t="s">
        <v>8321</v>
      </c>
      <c r="E1343" t="s">
        <v>8220</v>
      </c>
      <c r="F1343">
        <f t="shared" si="343"/>
        <v>70.36</v>
      </c>
      <c r="H1343" t="str">
        <f t="shared" si="344"/>
        <v xml:space="preserve"> </v>
      </c>
      <c r="I1343" t="str">
        <f t="shared" si="345"/>
        <v xml:space="preserve"> </v>
      </c>
      <c r="J1343" t="str">
        <f t="shared" si="346"/>
        <v xml:space="preserve"> </v>
      </c>
      <c r="K1343" t="str">
        <f t="shared" si="347"/>
        <v xml:space="preserve"> </v>
      </c>
      <c r="L1343" t="str">
        <f t="shared" si="348"/>
        <v xml:space="preserve"> </v>
      </c>
      <c r="M1343" t="str">
        <f t="shared" si="349"/>
        <v xml:space="preserve"> </v>
      </c>
      <c r="N1343">
        <f t="shared" si="350"/>
        <v>25000</v>
      </c>
      <c r="O1343" t="str">
        <f t="shared" si="351"/>
        <v xml:space="preserve"> </v>
      </c>
      <c r="Q1343" t="str">
        <f t="shared" si="352"/>
        <v xml:space="preserve"> </v>
      </c>
      <c r="R1343" t="str">
        <f t="shared" si="353"/>
        <v xml:space="preserve"> </v>
      </c>
      <c r="S1343" t="str">
        <f t="shared" si="354"/>
        <v xml:space="preserve"> </v>
      </c>
      <c r="T1343" t="str">
        <f t="shared" si="355"/>
        <v xml:space="preserve"> </v>
      </c>
      <c r="U1343" t="str">
        <f t="shared" si="356"/>
        <v xml:space="preserve"> </v>
      </c>
      <c r="V1343" t="str">
        <f t="shared" si="357"/>
        <v xml:space="preserve"> </v>
      </c>
      <c r="W1343">
        <f t="shared" si="358"/>
        <v>70.36</v>
      </c>
      <c r="X1343" t="str">
        <f t="shared" si="359"/>
        <v xml:space="preserve"> </v>
      </c>
    </row>
    <row r="1344" spans="1:24" x14ac:dyDescent="0.25">
      <c r="A1344">
        <v>50000</v>
      </c>
      <c r="B1344">
        <v>100</v>
      </c>
      <c r="C1344" t="s">
        <v>8319</v>
      </c>
      <c r="D1344" t="s">
        <v>8321</v>
      </c>
      <c r="E1344" t="s">
        <v>8220</v>
      </c>
      <c r="F1344">
        <f t="shared" si="343"/>
        <v>0.2</v>
      </c>
      <c r="H1344" t="str">
        <f t="shared" si="344"/>
        <v xml:space="preserve"> </v>
      </c>
      <c r="I1344" t="str">
        <f t="shared" si="345"/>
        <v xml:space="preserve"> </v>
      </c>
      <c r="J1344" t="str">
        <f t="shared" si="346"/>
        <v xml:space="preserve"> </v>
      </c>
      <c r="K1344" t="str">
        <f t="shared" si="347"/>
        <v xml:space="preserve"> </v>
      </c>
      <c r="L1344" t="str">
        <f t="shared" si="348"/>
        <v xml:space="preserve"> </v>
      </c>
      <c r="M1344" t="str">
        <f t="shared" si="349"/>
        <v xml:space="preserve"> </v>
      </c>
      <c r="N1344">
        <f t="shared" si="350"/>
        <v>50000</v>
      </c>
      <c r="O1344" t="str">
        <f t="shared" si="351"/>
        <v xml:space="preserve"> </v>
      </c>
      <c r="Q1344" t="str">
        <f t="shared" si="352"/>
        <v xml:space="preserve"> </v>
      </c>
      <c r="R1344" t="str">
        <f t="shared" si="353"/>
        <v xml:space="preserve"> </v>
      </c>
      <c r="S1344" t="str">
        <f t="shared" si="354"/>
        <v xml:space="preserve"> </v>
      </c>
      <c r="T1344" t="str">
        <f t="shared" si="355"/>
        <v xml:space="preserve"> </v>
      </c>
      <c r="U1344" t="str">
        <f t="shared" si="356"/>
        <v xml:space="preserve"> </v>
      </c>
      <c r="V1344" t="str">
        <f t="shared" si="357"/>
        <v xml:space="preserve"> </v>
      </c>
      <c r="W1344">
        <f t="shared" si="358"/>
        <v>0.2</v>
      </c>
      <c r="X1344" t="str">
        <f t="shared" si="359"/>
        <v xml:space="preserve"> </v>
      </c>
    </row>
    <row r="1345" spans="1:24" x14ac:dyDescent="0.25">
      <c r="A1345">
        <v>50000</v>
      </c>
      <c r="B1345">
        <v>51149</v>
      </c>
      <c r="C1345" t="s">
        <v>8319</v>
      </c>
      <c r="D1345" t="s">
        <v>8321</v>
      </c>
      <c r="E1345" t="s">
        <v>8220</v>
      </c>
      <c r="F1345">
        <f t="shared" si="343"/>
        <v>102.298</v>
      </c>
      <c r="H1345" t="str">
        <f t="shared" si="344"/>
        <v xml:space="preserve"> </v>
      </c>
      <c r="I1345" t="str">
        <f t="shared" si="345"/>
        <v xml:space="preserve"> </v>
      </c>
      <c r="J1345" t="str">
        <f t="shared" si="346"/>
        <v xml:space="preserve"> </v>
      </c>
      <c r="K1345" t="str">
        <f t="shared" si="347"/>
        <v xml:space="preserve"> </v>
      </c>
      <c r="L1345" t="str">
        <f t="shared" si="348"/>
        <v xml:space="preserve"> </v>
      </c>
      <c r="M1345" t="str">
        <f t="shared" si="349"/>
        <v xml:space="preserve"> </v>
      </c>
      <c r="N1345">
        <f t="shared" si="350"/>
        <v>50000</v>
      </c>
      <c r="O1345" t="str">
        <f t="shared" si="351"/>
        <v xml:space="preserve"> </v>
      </c>
      <c r="Q1345" t="str">
        <f t="shared" si="352"/>
        <v xml:space="preserve"> </v>
      </c>
      <c r="R1345" t="str">
        <f t="shared" si="353"/>
        <v xml:space="preserve"> </v>
      </c>
      <c r="S1345" t="str">
        <f t="shared" si="354"/>
        <v xml:space="preserve"> </v>
      </c>
      <c r="T1345" t="str">
        <f t="shared" si="355"/>
        <v xml:space="preserve"> </v>
      </c>
      <c r="U1345" t="str">
        <f t="shared" si="356"/>
        <v xml:space="preserve"> </v>
      </c>
      <c r="V1345" t="str">
        <f t="shared" si="357"/>
        <v xml:space="preserve"> </v>
      </c>
      <c r="W1345">
        <f t="shared" si="358"/>
        <v>102.298</v>
      </c>
      <c r="X1345" t="str">
        <f t="shared" si="359"/>
        <v xml:space="preserve"> </v>
      </c>
    </row>
    <row r="1346" spans="1:24" x14ac:dyDescent="0.25">
      <c r="A1346">
        <v>1500</v>
      </c>
      <c r="B1346">
        <v>5666</v>
      </c>
      <c r="C1346" t="s">
        <v>8322</v>
      </c>
      <c r="D1346" t="s">
        <v>8323</v>
      </c>
      <c r="E1346" t="s">
        <v>8219</v>
      </c>
      <c r="F1346">
        <f t="shared" si="343"/>
        <v>377.73333333333335</v>
      </c>
      <c r="H1346" t="str">
        <f t="shared" si="344"/>
        <v xml:space="preserve"> </v>
      </c>
      <c r="I1346" t="str">
        <f t="shared" si="345"/>
        <v xml:space="preserve"> </v>
      </c>
      <c r="J1346" t="str">
        <f t="shared" si="346"/>
        <v xml:space="preserve"> </v>
      </c>
      <c r="K1346" t="str">
        <f t="shared" si="347"/>
        <v xml:space="preserve"> </v>
      </c>
      <c r="L1346" t="str">
        <f t="shared" si="348"/>
        <v xml:space="preserve"> </v>
      </c>
      <c r="M1346">
        <f t="shared" si="349"/>
        <v>1500</v>
      </c>
      <c r="N1346" t="str">
        <f t="shared" si="350"/>
        <v xml:space="preserve"> </v>
      </c>
      <c r="O1346" t="str">
        <f t="shared" si="351"/>
        <v xml:space="preserve"> </v>
      </c>
      <c r="Q1346" t="str">
        <f t="shared" si="352"/>
        <v xml:space="preserve"> </v>
      </c>
      <c r="R1346" t="str">
        <f t="shared" si="353"/>
        <v xml:space="preserve"> </v>
      </c>
      <c r="S1346" t="str">
        <f t="shared" si="354"/>
        <v xml:space="preserve"> </v>
      </c>
      <c r="T1346" t="str">
        <f t="shared" si="355"/>
        <v xml:space="preserve"> </v>
      </c>
      <c r="U1346" t="str">
        <f t="shared" si="356"/>
        <v xml:space="preserve"> </v>
      </c>
      <c r="V1346">
        <f t="shared" si="357"/>
        <v>377.73333333333335</v>
      </c>
      <c r="W1346" t="str">
        <f t="shared" si="358"/>
        <v xml:space="preserve"> </v>
      </c>
      <c r="X1346" t="str">
        <f t="shared" si="359"/>
        <v xml:space="preserve"> </v>
      </c>
    </row>
    <row r="1347" spans="1:24" x14ac:dyDescent="0.25">
      <c r="A1347">
        <v>300</v>
      </c>
      <c r="B1347">
        <v>375</v>
      </c>
      <c r="C1347" t="s">
        <v>8322</v>
      </c>
      <c r="D1347" t="s">
        <v>8323</v>
      </c>
      <c r="E1347" t="s">
        <v>8219</v>
      </c>
      <c r="F1347">
        <f t="shared" ref="F1347:F1410" si="360">(B1347/A1347)*100</f>
        <v>125</v>
      </c>
      <c r="H1347" t="str">
        <f t="shared" ref="H1347:H1410" si="361">IF(C1347="film &amp; video",A1347," ")</f>
        <v xml:space="preserve"> </v>
      </c>
      <c r="I1347" t="str">
        <f t="shared" ref="I1347:I1410" si="362">IF(C1347="food",A1347," ")</f>
        <v xml:space="preserve"> </v>
      </c>
      <c r="J1347" t="str">
        <f t="shared" ref="J1347:J1410" si="363">IF(C1347="games",A1347," ")</f>
        <v xml:space="preserve"> </v>
      </c>
      <c r="K1347" t="str">
        <f t="shared" ref="K1347:K1410" si="364">IF(C1347="music",A1347," ")</f>
        <v xml:space="preserve"> </v>
      </c>
      <c r="L1347" t="str">
        <f t="shared" ref="L1347:L1410" si="365">IF(C1347="photography",A1347," ")</f>
        <v xml:space="preserve"> </v>
      </c>
      <c r="M1347">
        <f t="shared" ref="M1347:M1410" si="366">IF(C1347="publishing",A1347," ")</f>
        <v>300</v>
      </c>
      <c r="N1347" t="str">
        <f t="shared" ref="N1347:N1410" si="367">IF(C1347="technology",A1347," ")</f>
        <v xml:space="preserve"> </v>
      </c>
      <c r="O1347" t="str">
        <f t="shared" ref="O1347:O1410" si="368">IF(C1347="theater",A1347," ")</f>
        <v xml:space="preserve"> </v>
      </c>
      <c r="Q1347" t="str">
        <f t="shared" ref="Q1347:Q1410" si="369">IF($C1347="film &amp; video",$F1347," ")</f>
        <v xml:space="preserve"> </v>
      </c>
      <c r="R1347" t="str">
        <f t="shared" ref="R1347:R1410" si="370">IF($C1347="food",$F1347," ")</f>
        <v xml:space="preserve"> </v>
      </c>
      <c r="S1347" t="str">
        <f t="shared" ref="S1347:S1410" si="371">IF($C1347="games",$F1347," ")</f>
        <v xml:space="preserve"> </v>
      </c>
      <c r="T1347" t="str">
        <f t="shared" ref="T1347:T1410" si="372">IF($C1347="music",$F1347," ")</f>
        <v xml:space="preserve"> </v>
      </c>
      <c r="U1347" t="str">
        <f t="shared" ref="U1347:U1410" si="373">IF($C1347="photography",$F1347," ")</f>
        <v xml:space="preserve"> </v>
      </c>
      <c r="V1347">
        <f t="shared" ref="V1347:V1410" si="374">IF($C1347="publishing",$F1347," ")</f>
        <v>125</v>
      </c>
      <c r="W1347" t="str">
        <f t="shared" ref="W1347:W1410" si="375">IF($C1347="technology",$F1347," ")</f>
        <v xml:space="preserve"> </v>
      </c>
      <c r="X1347" t="str">
        <f t="shared" ref="X1347:X1410" si="376">IF($C1347="theater",$F1347," ")</f>
        <v xml:space="preserve"> </v>
      </c>
    </row>
    <row r="1348" spans="1:24" x14ac:dyDescent="0.25">
      <c r="A1348">
        <v>4900</v>
      </c>
      <c r="B1348">
        <v>7219</v>
      </c>
      <c r="C1348" t="s">
        <v>8322</v>
      </c>
      <c r="D1348" t="s">
        <v>8323</v>
      </c>
      <c r="E1348" t="s">
        <v>8219</v>
      </c>
      <c r="F1348">
        <f t="shared" si="360"/>
        <v>147.32653061224491</v>
      </c>
      <c r="H1348" t="str">
        <f t="shared" si="361"/>
        <v xml:space="preserve"> </v>
      </c>
      <c r="I1348" t="str">
        <f t="shared" si="362"/>
        <v xml:space="preserve"> </v>
      </c>
      <c r="J1348" t="str">
        <f t="shared" si="363"/>
        <v xml:space="preserve"> </v>
      </c>
      <c r="K1348" t="str">
        <f t="shared" si="364"/>
        <v xml:space="preserve"> </v>
      </c>
      <c r="L1348" t="str">
        <f t="shared" si="365"/>
        <v xml:space="preserve"> </v>
      </c>
      <c r="M1348">
        <f t="shared" si="366"/>
        <v>4900</v>
      </c>
      <c r="N1348" t="str">
        <f t="shared" si="367"/>
        <v xml:space="preserve"> </v>
      </c>
      <c r="O1348" t="str">
        <f t="shared" si="368"/>
        <v xml:space="preserve"> </v>
      </c>
      <c r="Q1348" t="str">
        <f t="shared" si="369"/>
        <v xml:space="preserve"> </v>
      </c>
      <c r="R1348" t="str">
        <f t="shared" si="370"/>
        <v xml:space="preserve"> </v>
      </c>
      <c r="S1348" t="str">
        <f t="shared" si="371"/>
        <v xml:space="preserve"> </v>
      </c>
      <c r="T1348" t="str">
        <f t="shared" si="372"/>
        <v xml:space="preserve"> </v>
      </c>
      <c r="U1348" t="str">
        <f t="shared" si="373"/>
        <v xml:space="preserve"> </v>
      </c>
      <c r="V1348">
        <f t="shared" si="374"/>
        <v>147.32653061224491</v>
      </c>
      <c r="W1348" t="str">
        <f t="shared" si="375"/>
        <v xml:space="preserve"> </v>
      </c>
      <c r="X1348" t="str">
        <f t="shared" si="376"/>
        <v xml:space="preserve"> </v>
      </c>
    </row>
    <row r="1349" spans="1:24" x14ac:dyDescent="0.25">
      <c r="A1349">
        <v>2500</v>
      </c>
      <c r="B1349">
        <v>2555</v>
      </c>
      <c r="C1349" t="s">
        <v>8322</v>
      </c>
      <c r="D1349" t="s">
        <v>8323</v>
      </c>
      <c r="E1349" t="s">
        <v>8219</v>
      </c>
      <c r="F1349">
        <f t="shared" si="360"/>
        <v>102.2</v>
      </c>
      <c r="H1349" t="str">
        <f t="shared" si="361"/>
        <v xml:space="preserve"> </v>
      </c>
      <c r="I1349" t="str">
        <f t="shared" si="362"/>
        <v xml:space="preserve"> </v>
      </c>
      <c r="J1349" t="str">
        <f t="shared" si="363"/>
        <v xml:space="preserve"> </v>
      </c>
      <c r="K1349" t="str">
        <f t="shared" si="364"/>
        <v xml:space="preserve"> </v>
      </c>
      <c r="L1349" t="str">
        <f t="shared" si="365"/>
        <v xml:space="preserve"> </v>
      </c>
      <c r="M1349">
        <f t="shared" si="366"/>
        <v>2500</v>
      </c>
      <c r="N1349" t="str">
        <f t="shared" si="367"/>
        <v xml:space="preserve"> </v>
      </c>
      <c r="O1349" t="str">
        <f t="shared" si="368"/>
        <v xml:space="preserve"> </v>
      </c>
      <c r="Q1349" t="str">
        <f t="shared" si="369"/>
        <v xml:space="preserve"> </v>
      </c>
      <c r="R1349" t="str">
        <f t="shared" si="370"/>
        <v xml:space="preserve"> </v>
      </c>
      <c r="S1349" t="str">
        <f t="shared" si="371"/>
        <v xml:space="preserve"> </v>
      </c>
      <c r="T1349" t="str">
        <f t="shared" si="372"/>
        <v xml:space="preserve"> </v>
      </c>
      <c r="U1349" t="str">
        <f t="shared" si="373"/>
        <v xml:space="preserve"> </v>
      </c>
      <c r="V1349">
        <f t="shared" si="374"/>
        <v>102.2</v>
      </c>
      <c r="W1349" t="str">
        <f t="shared" si="375"/>
        <v xml:space="preserve"> </v>
      </c>
      <c r="X1349" t="str">
        <f t="shared" si="376"/>
        <v xml:space="preserve"> </v>
      </c>
    </row>
    <row r="1350" spans="1:24" x14ac:dyDescent="0.25">
      <c r="A1350">
        <v>5875</v>
      </c>
      <c r="B1350">
        <v>5985</v>
      </c>
      <c r="C1350" t="s">
        <v>8322</v>
      </c>
      <c r="D1350" t="s">
        <v>8323</v>
      </c>
      <c r="E1350" t="s">
        <v>8219</v>
      </c>
      <c r="F1350">
        <f t="shared" si="360"/>
        <v>101.8723404255319</v>
      </c>
      <c r="H1350" t="str">
        <f t="shared" si="361"/>
        <v xml:space="preserve"> </v>
      </c>
      <c r="I1350" t="str">
        <f t="shared" si="362"/>
        <v xml:space="preserve"> </v>
      </c>
      <c r="J1350" t="str">
        <f t="shared" si="363"/>
        <v xml:space="preserve"> </v>
      </c>
      <c r="K1350" t="str">
        <f t="shared" si="364"/>
        <v xml:space="preserve"> </v>
      </c>
      <c r="L1350" t="str">
        <f t="shared" si="365"/>
        <v xml:space="preserve"> </v>
      </c>
      <c r="M1350">
        <f t="shared" si="366"/>
        <v>5875</v>
      </c>
      <c r="N1350" t="str">
        <f t="shared" si="367"/>
        <v xml:space="preserve"> </v>
      </c>
      <c r="O1350" t="str">
        <f t="shared" si="368"/>
        <v xml:space="preserve"> </v>
      </c>
      <c r="Q1350" t="str">
        <f t="shared" si="369"/>
        <v xml:space="preserve"> </v>
      </c>
      <c r="R1350" t="str">
        <f t="shared" si="370"/>
        <v xml:space="preserve"> </v>
      </c>
      <c r="S1350" t="str">
        <f t="shared" si="371"/>
        <v xml:space="preserve"> </v>
      </c>
      <c r="T1350" t="str">
        <f t="shared" si="372"/>
        <v xml:space="preserve"> </v>
      </c>
      <c r="U1350" t="str">
        <f t="shared" si="373"/>
        <v xml:space="preserve"> </v>
      </c>
      <c r="V1350">
        <f t="shared" si="374"/>
        <v>101.8723404255319</v>
      </c>
      <c r="W1350" t="str">
        <f t="shared" si="375"/>
        <v xml:space="preserve"> </v>
      </c>
      <c r="X1350" t="str">
        <f t="shared" si="376"/>
        <v xml:space="preserve"> </v>
      </c>
    </row>
    <row r="1351" spans="1:24" x14ac:dyDescent="0.25">
      <c r="A1351">
        <v>5000</v>
      </c>
      <c r="B1351">
        <v>10210</v>
      </c>
      <c r="C1351" t="s">
        <v>8322</v>
      </c>
      <c r="D1351" t="s">
        <v>8323</v>
      </c>
      <c r="E1351" t="s">
        <v>8219</v>
      </c>
      <c r="F1351">
        <f t="shared" si="360"/>
        <v>204.2</v>
      </c>
      <c r="H1351" t="str">
        <f t="shared" si="361"/>
        <v xml:space="preserve"> </v>
      </c>
      <c r="I1351" t="str">
        <f t="shared" si="362"/>
        <v xml:space="preserve"> </v>
      </c>
      <c r="J1351" t="str">
        <f t="shared" si="363"/>
        <v xml:space="preserve"> </v>
      </c>
      <c r="K1351" t="str">
        <f t="shared" si="364"/>
        <v xml:space="preserve"> </v>
      </c>
      <c r="L1351" t="str">
        <f t="shared" si="365"/>
        <v xml:space="preserve"> </v>
      </c>
      <c r="M1351">
        <f t="shared" si="366"/>
        <v>5000</v>
      </c>
      <c r="N1351" t="str">
        <f t="shared" si="367"/>
        <v xml:space="preserve"> </v>
      </c>
      <c r="O1351" t="str">
        <f t="shared" si="368"/>
        <v xml:space="preserve"> </v>
      </c>
      <c r="Q1351" t="str">
        <f t="shared" si="369"/>
        <v xml:space="preserve"> </v>
      </c>
      <c r="R1351" t="str">
        <f t="shared" si="370"/>
        <v xml:space="preserve"> </v>
      </c>
      <c r="S1351" t="str">
        <f t="shared" si="371"/>
        <v xml:space="preserve"> </v>
      </c>
      <c r="T1351" t="str">
        <f t="shared" si="372"/>
        <v xml:space="preserve"> </v>
      </c>
      <c r="U1351" t="str">
        <f t="shared" si="373"/>
        <v xml:space="preserve"> </v>
      </c>
      <c r="V1351">
        <f t="shared" si="374"/>
        <v>204.2</v>
      </c>
      <c r="W1351" t="str">
        <f t="shared" si="375"/>
        <v xml:space="preserve"> </v>
      </c>
      <c r="X1351" t="str">
        <f t="shared" si="376"/>
        <v xml:space="preserve"> </v>
      </c>
    </row>
    <row r="1352" spans="1:24" x14ac:dyDescent="0.25">
      <c r="A1352">
        <v>5000</v>
      </c>
      <c r="B1352">
        <v>5202.5</v>
      </c>
      <c r="C1352" t="s">
        <v>8322</v>
      </c>
      <c r="D1352" t="s">
        <v>8323</v>
      </c>
      <c r="E1352" t="s">
        <v>8219</v>
      </c>
      <c r="F1352">
        <f t="shared" si="360"/>
        <v>104.05</v>
      </c>
      <c r="H1352" t="str">
        <f t="shared" si="361"/>
        <v xml:space="preserve"> </v>
      </c>
      <c r="I1352" t="str">
        <f t="shared" si="362"/>
        <v xml:space="preserve"> </v>
      </c>
      <c r="J1352" t="str">
        <f t="shared" si="363"/>
        <v xml:space="preserve"> </v>
      </c>
      <c r="K1352" t="str">
        <f t="shared" si="364"/>
        <v xml:space="preserve"> </v>
      </c>
      <c r="L1352" t="str">
        <f t="shared" si="365"/>
        <v xml:space="preserve"> </v>
      </c>
      <c r="M1352">
        <f t="shared" si="366"/>
        <v>5000</v>
      </c>
      <c r="N1352" t="str">
        <f t="shared" si="367"/>
        <v xml:space="preserve"> </v>
      </c>
      <c r="O1352" t="str">
        <f t="shared" si="368"/>
        <v xml:space="preserve"> </v>
      </c>
      <c r="Q1352" t="str">
        <f t="shared" si="369"/>
        <v xml:space="preserve"> </v>
      </c>
      <c r="R1352" t="str">
        <f t="shared" si="370"/>
        <v xml:space="preserve"> </v>
      </c>
      <c r="S1352" t="str">
        <f t="shared" si="371"/>
        <v xml:space="preserve"> </v>
      </c>
      <c r="T1352" t="str">
        <f t="shared" si="372"/>
        <v xml:space="preserve"> </v>
      </c>
      <c r="U1352" t="str">
        <f t="shared" si="373"/>
        <v xml:space="preserve"> </v>
      </c>
      <c r="V1352">
        <f t="shared" si="374"/>
        <v>104.05</v>
      </c>
      <c r="W1352" t="str">
        <f t="shared" si="375"/>
        <v xml:space="preserve"> </v>
      </c>
      <c r="X1352" t="str">
        <f t="shared" si="376"/>
        <v xml:space="preserve"> </v>
      </c>
    </row>
    <row r="1353" spans="1:24" x14ac:dyDescent="0.25">
      <c r="A1353">
        <v>20000</v>
      </c>
      <c r="B1353">
        <v>20253</v>
      </c>
      <c r="C1353" t="s">
        <v>8322</v>
      </c>
      <c r="D1353" t="s">
        <v>8323</v>
      </c>
      <c r="E1353" t="s">
        <v>8219</v>
      </c>
      <c r="F1353">
        <f t="shared" si="360"/>
        <v>101.265</v>
      </c>
      <c r="H1353" t="str">
        <f t="shared" si="361"/>
        <v xml:space="preserve"> </v>
      </c>
      <c r="I1353" t="str">
        <f t="shared" si="362"/>
        <v xml:space="preserve"> </v>
      </c>
      <c r="J1353" t="str">
        <f t="shared" si="363"/>
        <v xml:space="preserve"> </v>
      </c>
      <c r="K1353" t="str">
        <f t="shared" si="364"/>
        <v xml:space="preserve"> </v>
      </c>
      <c r="L1353" t="str">
        <f t="shared" si="365"/>
        <v xml:space="preserve"> </v>
      </c>
      <c r="M1353">
        <f t="shared" si="366"/>
        <v>20000</v>
      </c>
      <c r="N1353" t="str">
        <f t="shared" si="367"/>
        <v xml:space="preserve"> </v>
      </c>
      <c r="O1353" t="str">
        <f t="shared" si="368"/>
        <v xml:space="preserve"> </v>
      </c>
      <c r="Q1353" t="str">
        <f t="shared" si="369"/>
        <v xml:space="preserve"> </v>
      </c>
      <c r="R1353" t="str">
        <f t="shared" si="370"/>
        <v xml:space="preserve"> </v>
      </c>
      <c r="S1353" t="str">
        <f t="shared" si="371"/>
        <v xml:space="preserve"> </v>
      </c>
      <c r="T1353" t="str">
        <f t="shared" si="372"/>
        <v xml:space="preserve"> </v>
      </c>
      <c r="U1353" t="str">
        <f t="shared" si="373"/>
        <v xml:space="preserve"> </v>
      </c>
      <c r="V1353">
        <f t="shared" si="374"/>
        <v>101.265</v>
      </c>
      <c r="W1353" t="str">
        <f t="shared" si="375"/>
        <v xml:space="preserve"> </v>
      </c>
      <c r="X1353" t="str">
        <f t="shared" si="376"/>
        <v xml:space="preserve"> </v>
      </c>
    </row>
    <row r="1354" spans="1:24" x14ac:dyDescent="0.25">
      <c r="A1354">
        <v>10000</v>
      </c>
      <c r="B1354">
        <v>13614</v>
      </c>
      <c r="C1354" t="s">
        <v>8322</v>
      </c>
      <c r="D1354" t="s">
        <v>8323</v>
      </c>
      <c r="E1354" t="s">
        <v>8219</v>
      </c>
      <c r="F1354">
        <f t="shared" si="360"/>
        <v>136.13999999999999</v>
      </c>
      <c r="H1354" t="str">
        <f t="shared" si="361"/>
        <v xml:space="preserve"> </v>
      </c>
      <c r="I1354" t="str">
        <f t="shared" si="362"/>
        <v xml:space="preserve"> </v>
      </c>
      <c r="J1354" t="str">
        <f t="shared" si="363"/>
        <v xml:space="preserve"> </v>
      </c>
      <c r="K1354" t="str">
        <f t="shared" si="364"/>
        <v xml:space="preserve"> </v>
      </c>
      <c r="L1354" t="str">
        <f t="shared" si="365"/>
        <v xml:space="preserve"> </v>
      </c>
      <c r="M1354">
        <f t="shared" si="366"/>
        <v>10000</v>
      </c>
      <c r="N1354" t="str">
        <f t="shared" si="367"/>
        <v xml:space="preserve"> </v>
      </c>
      <c r="O1354" t="str">
        <f t="shared" si="368"/>
        <v xml:space="preserve"> </v>
      </c>
      <c r="Q1354" t="str">
        <f t="shared" si="369"/>
        <v xml:space="preserve"> </v>
      </c>
      <c r="R1354" t="str">
        <f t="shared" si="370"/>
        <v xml:space="preserve"> </v>
      </c>
      <c r="S1354" t="str">
        <f t="shared" si="371"/>
        <v xml:space="preserve"> </v>
      </c>
      <c r="T1354" t="str">
        <f t="shared" si="372"/>
        <v xml:space="preserve"> </v>
      </c>
      <c r="U1354" t="str">
        <f t="shared" si="373"/>
        <v xml:space="preserve"> </v>
      </c>
      <c r="V1354">
        <f t="shared" si="374"/>
        <v>136.13999999999999</v>
      </c>
      <c r="W1354" t="str">
        <f t="shared" si="375"/>
        <v xml:space="preserve"> </v>
      </c>
      <c r="X1354" t="str">
        <f t="shared" si="376"/>
        <v xml:space="preserve"> </v>
      </c>
    </row>
    <row r="1355" spans="1:24" x14ac:dyDescent="0.25">
      <c r="A1355">
        <v>1000</v>
      </c>
      <c r="B1355">
        <v>1336</v>
      </c>
      <c r="C1355" t="s">
        <v>8322</v>
      </c>
      <c r="D1355" t="s">
        <v>8323</v>
      </c>
      <c r="E1355" t="s">
        <v>8219</v>
      </c>
      <c r="F1355">
        <f t="shared" si="360"/>
        <v>133.6</v>
      </c>
      <c r="H1355" t="str">
        <f t="shared" si="361"/>
        <v xml:space="preserve"> </v>
      </c>
      <c r="I1355" t="str">
        <f t="shared" si="362"/>
        <v xml:space="preserve"> </v>
      </c>
      <c r="J1355" t="str">
        <f t="shared" si="363"/>
        <v xml:space="preserve"> </v>
      </c>
      <c r="K1355" t="str">
        <f t="shared" si="364"/>
        <v xml:space="preserve"> </v>
      </c>
      <c r="L1355" t="str">
        <f t="shared" si="365"/>
        <v xml:space="preserve"> </v>
      </c>
      <c r="M1355">
        <f t="shared" si="366"/>
        <v>1000</v>
      </c>
      <c r="N1355" t="str">
        <f t="shared" si="367"/>
        <v xml:space="preserve"> </v>
      </c>
      <c r="O1355" t="str">
        <f t="shared" si="368"/>
        <v xml:space="preserve"> </v>
      </c>
      <c r="Q1355" t="str">
        <f t="shared" si="369"/>
        <v xml:space="preserve"> </v>
      </c>
      <c r="R1355" t="str">
        <f t="shared" si="370"/>
        <v xml:space="preserve"> </v>
      </c>
      <c r="S1355" t="str">
        <f t="shared" si="371"/>
        <v xml:space="preserve"> </v>
      </c>
      <c r="T1355" t="str">
        <f t="shared" si="372"/>
        <v xml:space="preserve"> </v>
      </c>
      <c r="U1355" t="str">
        <f t="shared" si="373"/>
        <v xml:space="preserve"> </v>
      </c>
      <c r="V1355">
        <f t="shared" si="374"/>
        <v>133.6</v>
      </c>
      <c r="W1355" t="str">
        <f t="shared" si="375"/>
        <v xml:space="preserve"> </v>
      </c>
      <c r="X1355" t="str">
        <f t="shared" si="376"/>
        <v xml:space="preserve"> </v>
      </c>
    </row>
    <row r="1356" spans="1:24" x14ac:dyDescent="0.25">
      <c r="A1356">
        <v>1200</v>
      </c>
      <c r="B1356">
        <v>1563</v>
      </c>
      <c r="C1356" t="s">
        <v>8322</v>
      </c>
      <c r="D1356" t="s">
        <v>8323</v>
      </c>
      <c r="E1356" t="s">
        <v>8219</v>
      </c>
      <c r="F1356">
        <f t="shared" si="360"/>
        <v>130.25</v>
      </c>
      <c r="H1356" t="str">
        <f t="shared" si="361"/>
        <v xml:space="preserve"> </v>
      </c>
      <c r="I1356" t="str">
        <f t="shared" si="362"/>
        <v xml:space="preserve"> </v>
      </c>
      <c r="J1356" t="str">
        <f t="shared" si="363"/>
        <v xml:space="preserve"> </v>
      </c>
      <c r="K1356" t="str">
        <f t="shared" si="364"/>
        <v xml:space="preserve"> </v>
      </c>
      <c r="L1356" t="str">
        <f t="shared" si="365"/>
        <v xml:space="preserve"> </v>
      </c>
      <c r="M1356">
        <f t="shared" si="366"/>
        <v>1200</v>
      </c>
      <c r="N1356" t="str">
        <f t="shared" si="367"/>
        <v xml:space="preserve"> </v>
      </c>
      <c r="O1356" t="str">
        <f t="shared" si="368"/>
        <v xml:space="preserve"> </v>
      </c>
      <c r="Q1356" t="str">
        <f t="shared" si="369"/>
        <v xml:space="preserve"> </v>
      </c>
      <c r="R1356" t="str">
        <f t="shared" si="370"/>
        <v xml:space="preserve"> </v>
      </c>
      <c r="S1356" t="str">
        <f t="shared" si="371"/>
        <v xml:space="preserve"> </v>
      </c>
      <c r="T1356" t="str">
        <f t="shared" si="372"/>
        <v xml:space="preserve"> </v>
      </c>
      <c r="U1356" t="str">
        <f t="shared" si="373"/>
        <v xml:space="preserve"> </v>
      </c>
      <c r="V1356">
        <f t="shared" si="374"/>
        <v>130.25</v>
      </c>
      <c r="W1356" t="str">
        <f t="shared" si="375"/>
        <v xml:space="preserve"> </v>
      </c>
      <c r="X1356" t="str">
        <f t="shared" si="376"/>
        <v xml:space="preserve"> </v>
      </c>
    </row>
    <row r="1357" spans="1:24" x14ac:dyDescent="0.25">
      <c r="A1357">
        <v>2500</v>
      </c>
      <c r="B1357">
        <v>3067</v>
      </c>
      <c r="C1357" t="s">
        <v>8322</v>
      </c>
      <c r="D1357" t="s">
        <v>8323</v>
      </c>
      <c r="E1357" t="s">
        <v>8219</v>
      </c>
      <c r="F1357">
        <f t="shared" si="360"/>
        <v>122.67999999999999</v>
      </c>
      <c r="H1357" t="str">
        <f t="shared" si="361"/>
        <v xml:space="preserve"> </v>
      </c>
      <c r="I1357" t="str">
        <f t="shared" si="362"/>
        <v xml:space="preserve"> </v>
      </c>
      <c r="J1357" t="str">
        <f t="shared" si="363"/>
        <v xml:space="preserve"> </v>
      </c>
      <c r="K1357" t="str">
        <f t="shared" si="364"/>
        <v xml:space="preserve"> </v>
      </c>
      <c r="L1357" t="str">
        <f t="shared" si="365"/>
        <v xml:space="preserve"> </v>
      </c>
      <c r="M1357">
        <f t="shared" si="366"/>
        <v>2500</v>
      </c>
      <c r="N1357" t="str">
        <f t="shared" si="367"/>
        <v xml:space="preserve"> </v>
      </c>
      <c r="O1357" t="str">
        <f t="shared" si="368"/>
        <v xml:space="preserve"> </v>
      </c>
      <c r="Q1357" t="str">
        <f t="shared" si="369"/>
        <v xml:space="preserve"> </v>
      </c>
      <c r="R1357" t="str">
        <f t="shared" si="370"/>
        <v xml:space="preserve"> </v>
      </c>
      <c r="S1357" t="str">
        <f t="shared" si="371"/>
        <v xml:space="preserve"> </v>
      </c>
      <c r="T1357" t="str">
        <f t="shared" si="372"/>
        <v xml:space="preserve"> </v>
      </c>
      <c r="U1357" t="str">
        <f t="shared" si="373"/>
        <v xml:space="preserve"> </v>
      </c>
      <c r="V1357">
        <f t="shared" si="374"/>
        <v>122.67999999999999</v>
      </c>
      <c r="W1357" t="str">
        <f t="shared" si="375"/>
        <v xml:space="preserve"> </v>
      </c>
      <c r="X1357" t="str">
        <f t="shared" si="376"/>
        <v xml:space="preserve"> </v>
      </c>
    </row>
    <row r="1358" spans="1:24" x14ac:dyDescent="0.25">
      <c r="A1358">
        <v>3400</v>
      </c>
      <c r="B1358">
        <v>6215.56</v>
      </c>
      <c r="C1358" t="s">
        <v>8322</v>
      </c>
      <c r="D1358" t="s">
        <v>8323</v>
      </c>
      <c r="E1358" t="s">
        <v>8219</v>
      </c>
      <c r="F1358">
        <f t="shared" si="360"/>
        <v>182.81058823529412</v>
      </c>
      <c r="H1358" t="str">
        <f t="shared" si="361"/>
        <v xml:space="preserve"> </v>
      </c>
      <c r="I1358" t="str">
        <f t="shared" si="362"/>
        <v xml:space="preserve"> </v>
      </c>
      <c r="J1358" t="str">
        <f t="shared" si="363"/>
        <v xml:space="preserve"> </v>
      </c>
      <c r="K1358" t="str">
        <f t="shared" si="364"/>
        <v xml:space="preserve"> </v>
      </c>
      <c r="L1358" t="str">
        <f t="shared" si="365"/>
        <v xml:space="preserve"> </v>
      </c>
      <c r="M1358">
        <f t="shared" si="366"/>
        <v>3400</v>
      </c>
      <c r="N1358" t="str">
        <f t="shared" si="367"/>
        <v xml:space="preserve"> </v>
      </c>
      <c r="O1358" t="str">
        <f t="shared" si="368"/>
        <v xml:space="preserve"> </v>
      </c>
      <c r="Q1358" t="str">
        <f t="shared" si="369"/>
        <v xml:space="preserve"> </v>
      </c>
      <c r="R1358" t="str">
        <f t="shared" si="370"/>
        <v xml:space="preserve"> </v>
      </c>
      <c r="S1358" t="str">
        <f t="shared" si="371"/>
        <v xml:space="preserve"> </v>
      </c>
      <c r="T1358" t="str">
        <f t="shared" si="372"/>
        <v xml:space="preserve"> </v>
      </c>
      <c r="U1358" t="str">
        <f t="shared" si="373"/>
        <v xml:space="preserve"> </v>
      </c>
      <c r="V1358">
        <f t="shared" si="374"/>
        <v>182.81058823529412</v>
      </c>
      <c r="W1358" t="str">
        <f t="shared" si="375"/>
        <v xml:space="preserve"> </v>
      </c>
      <c r="X1358" t="str">
        <f t="shared" si="376"/>
        <v xml:space="preserve"> </v>
      </c>
    </row>
    <row r="1359" spans="1:24" x14ac:dyDescent="0.25">
      <c r="A1359">
        <v>2000</v>
      </c>
      <c r="B1359">
        <v>2506</v>
      </c>
      <c r="C1359" t="s">
        <v>8322</v>
      </c>
      <c r="D1359" t="s">
        <v>8323</v>
      </c>
      <c r="E1359" t="s">
        <v>8219</v>
      </c>
      <c r="F1359">
        <f t="shared" si="360"/>
        <v>125.29999999999998</v>
      </c>
      <c r="H1359" t="str">
        <f t="shared" si="361"/>
        <v xml:space="preserve"> </v>
      </c>
      <c r="I1359" t="str">
        <f t="shared" si="362"/>
        <v xml:space="preserve"> </v>
      </c>
      <c r="J1359" t="str">
        <f t="shared" si="363"/>
        <v xml:space="preserve"> </v>
      </c>
      <c r="K1359" t="str">
        <f t="shared" si="364"/>
        <v xml:space="preserve"> </v>
      </c>
      <c r="L1359" t="str">
        <f t="shared" si="365"/>
        <v xml:space="preserve"> </v>
      </c>
      <c r="M1359">
        <f t="shared" si="366"/>
        <v>2000</v>
      </c>
      <c r="N1359" t="str">
        <f t="shared" si="367"/>
        <v xml:space="preserve"> </v>
      </c>
      <c r="O1359" t="str">
        <f t="shared" si="368"/>
        <v xml:space="preserve"> </v>
      </c>
      <c r="Q1359" t="str">
        <f t="shared" si="369"/>
        <v xml:space="preserve"> </v>
      </c>
      <c r="R1359" t="str">
        <f t="shared" si="370"/>
        <v xml:space="preserve"> </v>
      </c>
      <c r="S1359" t="str">
        <f t="shared" si="371"/>
        <v xml:space="preserve"> </v>
      </c>
      <c r="T1359" t="str">
        <f t="shared" si="372"/>
        <v xml:space="preserve"> </v>
      </c>
      <c r="U1359" t="str">
        <f t="shared" si="373"/>
        <v xml:space="preserve"> </v>
      </c>
      <c r="V1359">
        <f t="shared" si="374"/>
        <v>125.29999999999998</v>
      </c>
      <c r="W1359" t="str">
        <f t="shared" si="375"/>
        <v xml:space="preserve"> </v>
      </c>
      <c r="X1359" t="str">
        <f t="shared" si="376"/>
        <v xml:space="preserve"> </v>
      </c>
    </row>
    <row r="1360" spans="1:24" x14ac:dyDescent="0.25">
      <c r="A1360">
        <v>3000</v>
      </c>
      <c r="B1360">
        <v>3350</v>
      </c>
      <c r="C1360" t="s">
        <v>8322</v>
      </c>
      <c r="D1360" t="s">
        <v>8323</v>
      </c>
      <c r="E1360" t="s">
        <v>8219</v>
      </c>
      <c r="F1360">
        <f t="shared" si="360"/>
        <v>111.66666666666667</v>
      </c>
      <c r="H1360" t="str">
        <f t="shared" si="361"/>
        <v xml:space="preserve"> </v>
      </c>
      <c r="I1360" t="str">
        <f t="shared" si="362"/>
        <v xml:space="preserve"> </v>
      </c>
      <c r="J1360" t="str">
        <f t="shared" si="363"/>
        <v xml:space="preserve"> </v>
      </c>
      <c r="K1360" t="str">
        <f t="shared" si="364"/>
        <v xml:space="preserve"> </v>
      </c>
      <c r="L1360" t="str">
        <f t="shared" si="365"/>
        <v xml:space="preserve"> </v>
      </c>
      <c r="M1360">
        <f t="shared" si="366"/>
        <v>3000</v>
      </c>
      <c r="N1360" t="str">
        <f t="shared" si="367"/>
        <v xml:space="preserve"> </v>
      </c>
      <c r="O1360" t="str">
        <f t="shared" si="368"/>
        <v xml:space="preserve"> </v>
      </c>
      <c r="Q1360" t="str">
        <f t="shared" si="369"/>
        <v xml:space="preserve"> </v>
      </c>
      <c r="R1360" t="str">
        <f t="shared" si="370"/>
        <v xml:space="preserve"> </v>
      </c>
      <c r="S1360" t="str">
        <f t="shared" si="371"/>
        <v xml:space="preserve"> </v>
      </c>
      <c r="T1360" t="str">
        <f t="shared" si="372"/>
        <v xml:space="preserve"> </v>
      </c>
      <c r="U1360" t="str">
        <f t="shared" si="373"/>
        <v xml:space="preserve"> </v>
      </c>
      <c r="V1360">
        <f t="shared" si="374"/>
        <v>111.66666666666667</v>
      </c>
      <c r="W1360" t="str">
        <f t="shared" si="375"/>
        <v xml:space="preserve"> </v>
      </c>
      <c r="X1360" t="str">
        <f t="shared" si="376"/>
        <v xml:space="preserve"> </v>
      </c>
    </row>
    <row r="1361" spans="1:24" x14ac:dyDescent="0.25">
      <c r="A1361">
        <v>660</v>
      </c>
      <c r="B1361">
        <v>764</v>
      </c>
      <c r="C1361" t="s">
        <v>8322</v>
      </c>
      <c r="D1361" t="s">
        <v>8323</v>
      </c>
      <c r="E1361" t="s">
        <v>8219</v>
      </c>
      <c r="F1361">
        <f t="shared" si="360"/>
        <v>115.75757575757575</v>
      </c>
      <c r="H1361" t="str">
        <f t="shared" si="361"/>
        <v xml:space="preserve"> </v>
      </c>
      <c r="I1361" t="str">
        <f t="shared" si="362"/>
        <v xml:space="preserve"> </v>
      </c>
      <c r="J1361" t="str">
        <f t="shared" si="363"/>
        <v xml:space="preserve"> </v>
      </c>
      <c r="K1361" t="str">
        <f t="shared" si="364"/>
        <v xml:space="preserve"> </v>
      </c>
      <c r="L1361" t="str">
        <f t="shared" si="365"/>
        <v xml:space="preserve"> </v>
      </c>
      <c r="M1361">
        <f t="shared" si="366"/>
        <v>660</v>
      </c>
      <c r="N1361" t="str">
        <f t="shared" si="367"/>
        <v xml:space="preserve"> </v>
      </c>
      <c r="O1361" t="str">
        <f t="shared" si="368"/>
        <v xml:space="preserve"> </v>
      </c>
      <c r="Q1361" t="str">
        <f t="shared" si="369"/>
        <v xml:space="preserve"> </v>
      </c>
      <c r="R1361" t="str">
        <f t="shared" si="370"/>
        <v xml:space="preserve"> </v>
      </c>
      <c r="S1361" t="str">
        <f t="shared" si="371"/>
        <v xml:space="preserve"> </v>
      </c>
      <c r="T1361" t="str">
        <f t="shared" si="372"/>
        <v xml:space="preserve"> </v>
      </c>
      <c r="U1361" t="str">
        <f t="shared" si="373"/>
        <v xml:space="preserve"> </v>
      </c>
      <c r="V1361">
        <f t="shared" si="374"/>
        <v>115.75757575757575</v>
      </c>
      <c r="W1361" t="str">
        <f t="shared" si="375"/>
        <v xml:space="preserve"> </v>
      </c>
      <c r="X1361" t="str">
        <f t="shared" si="376"/>
        <v xml:space="preserve"> </v>
      </c>
    </row>
    <row r="1362" spans="1:24" x14ac:dyDescent="0.25">
      <c r="A1362">
        <v>1500</v>
      </c>
      <c r="B1362">
        <v>2598</v>
      </c>
      <c r="C1362" t="s">
        <v>8322</v>
      </c>
      <c r="D1362" t="s">
        <v>8323</v>
      </c>
      <c r="E1362" t="s">
        <v>8219</v>
      </c>
      <c r="F1362">
        <f t="shared" si="360"/>
        <v>173.2</v>
      </c>
      <c r="H1362" t="str">
        <f t="shared" si="361"/>
        <v xml:space="preserve"> </v>
      </c>
      <c r="I1362" t="str">
        <f t="shared" si="362"/>
        <v xml:space="preserve"> </v>
      </c>
      <c r="J1362" t="str">
        <f t="shared" si="363"/>
        <v xml:space="preserve"> </v>
      </c>
      <c r="K1362" t="str">
        <f t="shared" si="364"/>
        <v xml:space="preserve"> </v>
      </c>
      <c r="L1362" t="str">
        <f t="shared" si="365"/>
        <v xml:space="preserve"> </v>
      </c>
      <c r="M1362">
        <f t="shared" si="366"/>
        <v>1500</v>
      </c>
      <c r="N1362" t="str">
        <f t="shared" si="367"/>
        <v xml:space="preserve"> </v>
      </c>
      <c r="O1362" t="str">
        <f t="shared" si="368"/>
        <v xml:space="preserve"> </v>
      </c>
      <c r="Q1362" t="str">
        <f t="shared" si="369"/>
        <v xml:space="preserve"> </v>
      </c>
      <c r="R1362" t="str">
        <f t="shared" si="370"/>
        <v xml:space="preserve"> </v>
      </c>
      <c r="S1362" t="str">
        <f t="shared" si="371"/>
        <v xml:space="preserve"> </v>
      </c>
      <c r="T1362" t="str">
        <f t="shared" si="372"/>
        <v xml:space="preserve"> </v>
      </c>
      <c r="U1362" t="str">
        <f t="shared" si="373"/>
        <v xml:space="preserve"> </v>
      </c>
      <c r="V1362">
        <f t="shared" si="374"/>
        <v>173.2</v>
      </c>
      <c r="W1362" t="str">
        <f t="shared" si="375"/>
        <v xml:space="preserve"> </v>
      </c>
      <c r="X1362" t="str">
        <f t="shared" si="376"/>
        <v xml:space="preserve"> </v>
      </c>
    </row>
    <row r="1363" spans="1:24" x14ac:dyDescent="0.25">
      <c r="A1363">
        <v>6000</v>
      </c>
      <c r="B1363">
        <v>7559</v>
      </c>
      <c r="C1363" t="s">
        <v>8322</v>
      </c>
      <c r="D1363" t="s">
        <v>8323</v>
      </c>
      <c r="E1363" t="s">
        <v>8219</v>
      </c>
      <c r="F1363">
        <f t="shared" si="360"/>
        <v>125.98333333333333</v>
      </c>
      <c r="H1363" t="str">
        <f t="shared" si="361"/>
        <v xml:space="preserve"> </v>
      </c>
      <c r="I1363" t="str">
        <f t="shared" si="362"/>
        <v xml:space="preserve"> </v>
      </c>
      <c r="J1363" t="str">
        <f t="shared" si="363"/>
        <v xml:space="preserve"> </v>
      </c>
      <c r="K1363" t="str">
        <f t="shared" si="364"/>
        <v xml:space="preserve"> </v>
      </c>
      <c r="L1363" t="str">
        <f t="shared" si="365"/>
        <v xml:space="preserve"> </v>
      </c>
      <c r="M1363">
        <f t="shared" si="366"/>
        <v>6000</v>
      </c>
      <c r="N1363" t="str">
        <f t="shared" si="367"/>
        <v xml:space="preserve"> </v>
      </c>
      <c r="O1363" t="str">
        <f t="shared" si="368"/>
        <v xml:space="preserve"> </v>
      </c>
      <c r="Q1363" t="str">
        <f t="shared" si="369"/>
        <v xml:space="preserve"> </v>
      </c>
      <c r="R1363" t="str">
        <f t="shared" si="370"/>
        <v xml:space="preserve"> </v>
      </c>
      <c r="S1363" t="str">
        <f t="shared" si="371"/>
        <v xml:space="preserve"> </v>
      </c>
      <c r="T1363" t="str">
        <f t="shared" si="372"/>
        <v xml:space="preserve"> </v>
      </c>
      <c r="U1363" t="str">
        <f t="shared" si="373"/>
        <v xml:space="preserve"> </v>
      </c>
      <c r="V1363">
        <f t="shared" si="374"/>
        <v>125.98333333333333</v>
      </c>
      <c r="W1363" t="str">
        <f t="shared" si="375"/>
        <v xml:space="preserve"> </v>
      </c>
      <c r="X1363" t="str">
        <f t="shared" si="376"/>
        <v xml:space="preserve"> </v>
      </c>
    </row>
    <row r="1364" spans="1:24" x14ac:dyDescent="0.25">
      <c r="A1364">
        <v>1000</v>
      </c>
      <c r="B1364">
        <v>1091</v>
      </c>
      <c r="C1364" t="s">
        <v>8322</v>
      </c>
      <c r="D1364" t="s">
        <v>8323</v>
      </c>
      <c r="E1364" t="s">
        <v>8219</v>
      </c>
      <c r="F1364">
        <f t="shared" si="360"/>
        <v>109.1</v>
      </c>
      <c r="H1364" t="str">
        <f t="shared" si="361"/>
        <v xml:space="preserve"> </v>
      </c>
      <c r="I1364" t="str">
        <f t="shared" si="362"/>
        <v xml:space="preserve"> </v>
      </c>
      <c r="J1364" t="str">
        <f t="shared" si="363"/>
        <v xml:space="preserve"> </v>
      </c>
      <c r="K1364" t="str">
        <f t="shared" si="364"/>
        <v xml:space="preserve"> </v>
      </c>
      <c r="L1364" t="str">
        <f t="shared" si="365"/>
        <v xml:space="preserve"> </v>
      </c>
      <c r="M1364">
        <f t="shared" si="366"/>
        <v>1000</v>
      </c>
      <c r="N1364" t="str">
        <f t="shared" si="367"/>
        <v xml:space="preserve"> </v>
      </c>
      <c r="O1364" t="str">
        <f t="shared" si="368"/>
        <v xml:space="preserve"> </v>
      </c>
      <c r="Q1364" t="str">
        <f t="shared" si="369"/>
        <v xml:space="preserve"> </v>
      </c>
      <c r="R1364" t="str">
        <f t="shared" si="370"/>
        <v xml:space="preserve"> </v>
      </c>
      <c r="S1364" t="str">
        <f t="shared" si="371"/>
        <v xml:space="preserve"> </v>
      </c>
      <c r="T1364" t="str">
        <f t="shared" si="372"/>
        <v xml:space="preserve"> </v>
      </c>
      <c r="U1364" t="str">
        <f t="shared" si="373"/>
        <v xml:space="preserve"> </v>
      </c>
      <c r="V1364">
        <f t="shared" si="374"/>
        <v>109.1</v>
      </c>
      <c r="W1364" t="str">
        <f t="shared" si="375"/>
        <v xml:space="preserve"> </v>
      </c>
      <c r="X1364" t="str">
        <f t="shared" si="376"/>
        <v xml:space="preserve"> </v>
      </c>
    </row>
    <row r="1365" spans="1:24" x14ac:dyDescent="0.25">
      <c r="A1365">
        <v>200</v>
      </c>
      <c r="B1365">
        <v>200</v>
      </c>
      <c r="C1365" t="s">
        <v>8322</v>
      </c>
      <c r="D1365" t="s">
        <v>8323</v>
      </c>
      <c r="E1365" t="s">
        <v>8219</v>
      </c>
      <c r="F1365">
        <f t="shared" si="360"/>
        <v>100</v>
      </c>
      <c r="H1365" t="str">
        <f t="shared" si="361"/>
        <v xml:space="preserve"> </v>
      </c>
      <c r="I1365" t="str">
        <f t="shared" si="362"/>
        <v xml:space="preserve"> </v>
      </c>
      <c r="J1365" t="str">
        <f t="shared" si="363"/>
        <v xml:space="preserve"> </v>
      </c>
      <c r="K1365" t="str">
        <f t="shared" si="364"/>
        <v xml:space="preserve"> </v>
      </c>
      <c r="L1365" t="str">
        <f t="shared" si="365"/>
        <v xml:space="preserve"> </v>
      </c>
      <c r="M1365">
        <f t="shared" si="366"/>
        <v>200</v>
      </c>
      <c r="N1365" t="str">
        <f t="shared" si="367"/>
        <v xml:space="preserve"> </v>
      </c>
      <c r="O1365" t="str">
        <f t="shared" si="368"/>
        <v xml:space="preserve"> </v>
      </c>
      <c r="Q1365" t="str">
        <f t="shared" si="369"/>
        <v xml:space="preserve"> </v>
      </c>
      <c r="R1365" t="str">
        <f t="shared" si="370"/>
        <v xml:space="preserve"> </v>
      </c>
      <c r="S1365" t="str">
        <f t="shared" si="371"/>
        <v xml:space="preserve"> </v>
      </c>
      <c r="T1365" t="str">
        <f t="shared" si="372"/>
        <v xml:space="preserve"> </v>
      </c>
      <c r="U1365" t="str">
        <f t="shared" si="373"/>
        <v xml:space="preserve"> </v>
      </c>
      <c r="V1365">
        <f t="shared" si="374"/>
        <v>100</v>
      </c>
      <c r="W1365" t="str">
        <f t="shared" si="375"/>
        <v xml:space="preserve"> </v>
      </c>
      <c r="X1365" t="str">
        <f t="shared" si="376"/>
        <v xml:space="preserve"> </v>
      </c>
    </row>
    <row r="1366" spans="1:24" x14ac:dyDescent="0.25">
      <c r="A1366">
        <v>42000</v>
      </c>
      <c r="B1366">
        <v>49830</v>
      </c>
      <c r="C1366" t="s">
        <v>8325</v>
      </c>
      <c r="D1366" t="s">
        <v>8326</v>
      </c>
      <c r="E1366" t="s">
        <v>8219</v>
      </c>
      <c r="F1366">
        <f t="shared" si="360"/>
        <v>118.64285714285714</v>
      </c>
      <c r="H1366" t="str">
        <f t="shared" si="361"/>
        <v xml:space="preserve"> </v>
      </c>
      <c r="I1366" t="str">
        <f t="shared" si="362"/>
        <v xml:space="preserve"> </v>
      </c>
      <c r="J1366" t="str">
        <f t="shared" si="363"/>
        <v xml:space="preserve"> </v>
      </c>
      <c r="K1366">
        <f t="shared" si="364"/>
        <v>42000</v>
      </c>
      <c r="L1366" t="str">
        <f t="shared" si="365"/>
        <v xml:space="preserve"> </v>
      </c>
      <c r="M1366" t="str">
        <f t="shared" si="366"/>
        <v xml:space="preserve"> </v>
      </c>
      <c r="N1366" t="str">
        <f t="shared" si="367"/>
        <v xml:space="preserve"> </v>
      </c>
      <c r="O1366" t="str">
        <f t="shared" si="368"/>
        <v xml:space="preserve"> </v>
      </c>
      <c r="Q1366" t="str">
        <f t="shared" si="369"/>
        <v xml:space="preserve"> </v>
      </c>
      <c r="R1366" t="str">
        <f t="shared" si="370"/>
        <v xml:space="preserve"> </v>
      </c>
      <c r="S1366" t="str">
        <f t="shared" si="371"/>
        <v xml:space="preserve"> </v>
      </c>
      <c r="T1366">
        <f t="shared" si="372"/>
        <v>118.64285714285714</v>
      </c>
      <c r="U1366" t="str">
        <f t="shared" si="373"/>
        <v xml:space="preserve"> </v>
      </c>
      <c r="V1366" t="str">
        <f t="shared" si="374"/>
        <v xml:space="preserve"> </v>
      </c>
      <c r="W1366" t="str">
        <f t="shared" si="375"/>
        <v xml:space="preserve"> </v>
      </c>
      <c r="X1366" t="str">
        <f t="shared" si="376"/>
        <v xml:space="preserve"> </v>
      </c>
    </row>
    <row r="1367" spans="1:24" x14ac:dyDescent="0.25">
      <c r="A1367">
        <v>7500</v>
      </c>
      <c r="B1367">
        <v>7520</v>
      </c>
      <c r="C1367" t="s">
        <v>8325</v>
      </c>
      <c r="D1367" t="s">
        <v>8326</v>
      </c>
      <c r="E1367" t="s">
        <v>8219</v>
      </c>
      <c r="F1367">
        <f t="shared" si="360"/>
        <v>100.26666666666667</v>
      </c>
      <c r="H1367" t="str">
        <f t="shared" si="361"/>
        <v xml:space="preserve"> </v>
      </c>
      <c r="I1367" t="str">
        <f t="shared" si="362"/>
        <v xml:space="preserve"> </v>
      </c>
      <c r="J1367" t="str">
        <f t="shared" si="363"/>
        <v xml:space="preserve"> </v>
      </c>
      <c r="K1367">
        <f t="shared" si="364"/>
        <v>7500</v>
      </c>
      <c r="L1367" t="str">
        <f t="shared" si="365"/>
        <v xml:space="preserve"> </v>
      </c>
      <c r="M1367" t="str">
        <f t="shared" si="366"/>
        <v xml:space="preserve"> </v>
      </c>
      <c r="N1367" t="str">
        <f t="shared" si="367"/>
        <v xml:space="preserve"> </v>
      </c>
      <c r="O1367" t="str">
        <f t="shared" si="368"/>
        <v xml:space="preserve"> </v>
      </c>
      <c r="Q1367" t="str">
        <f t="shared" si="369"/>
        <v xml:space="preserve"> </v>
      </c>
      <c r="R1367" t="str">
        <f t="shared" si="370"/>
        <v xml:space="preserve"> </v>
      </c>
      <c r="S1367" t="str">
        <f t="shared" si="371"/>
        <v xml:space="preserve"> </v>
      </c>
      <c r="T1367">
        <f t="shared" si="372"/>
        <v>100.26666666666667</v>
      </c>
      <c r="U1367" t="str">
        <f t="shared" si="373"/>
        <v xml:space="preserve"> </v>
      </c>
      <c r="V1367" t="str">
        <f t="shared" si="374"/>
        <v xml:space="preserve"> </v>
      </c>
      <c r="W1367" t="str">
        <f t="shared" si="375"/>
        <v xml:space="preserve"> </v>
      </c>
      <c r="X1367" t="str">
        <f t="shared" si="376"/>
        <v xml:space="preserve"> </v>
      </c>
    </row>
    <row r="1368" spans="1:24" x14ac:dyDescent="0.25">
      <c r="A1368">
        <v>7500</v>
      </c>
      <c r="B1368">
        <v>9486.69</v>
      </c>
      <c r="C1368" t="s">
        <v>8325</v>
      </c>
      <c r="D1368" t="s">
        <v>8326</v>
      </c>
      <c r="E1368" t="s">
        <v>8219</v>
      </c>
      <c r="F1368">
        <f t="shared" si="360"/>
        <v>126.48920000000001</v>
      </c>
      <c r="H1368" t="str">
        <f t="shared" si="361"/>
        <v xml:space="preserve"> </v>
      </c>
      <c r="I1368" t="str">
        <f t="shared" si="362"/>
        <v xml:space="preserve"> </v>
      </c>
      <c r="J1368" t="str">
        <f t="shared" si="363"/>
        <v xml:space="preserve"> </v>
      </c>
      <c r="K1368">
        <f t="shared" si="364"/>
        <v>7500</v>
      </c>
      <c r="L1368" t="str">
        <f t="shared" si="365"/>
        <v xml:space="preserve"> </v>
      </c>
      <c r="M1368" t="str">
        <f t="shared" si="366"/>
        <v xml:space="preserve"> </v>
      </c>
      <c r="N1368" t="str">
        <f t="shared" si="367"/>
        <v xml:space="preserve"> </v>
      </c>
      <c r="O1368" t="str">
        <f t="shared" si="368"/>
        <v xml:space="preserve"> </v>
      </c>
      <c r="Q1368" t="str">
        <f t="shared" si="369"/>
        <v xml:space="preserve"> </v>
      </c>
      <c r="R1368" t="str">
        <f t="shared" si="370"/>
        <v xml:space="preserve"> </v>
      </c>
      <c r="S1368" t="str">
        <f t="shared" si="371"/>
        <v xml:space="preserve"> </v>
      </c>
      <c r="T1368">
        <f t="shared" si="372"/>
        <v>126.48920000000001</v>
      </c>
      <c r="U1368" t="str">
        <f t="shared" si="373"/>
        <v xml:space="preserve"> </v>
      </c>
      <c r="V1368" t="str">
        <f t="shared" si="374"/>
        <v xml:space="preserve"> </v>
      </c>
      <c r="W1368" t="str">
        <f t="shared" si="375"/>
        <v xml:space="preserve"> </v>
      </c>
      <c r="X1368" t="str">
        <f t="shared" si="376"/>
        <v xml:space="preserve"> </v>
      </c>
    </row>
    <row r="1369" spans="1:24" x14ac:dyDescent="0.25">
      <c r="A1369">
        <v>5000</v>
      </c>
      <c r="B1369">
        <v>5713</v>
      </c>
      <c r="C1369" t="s">
        <v>8325</v>
      </c>
      <c r="D1369" t="s">
        <v>8326</v>
      </c>
      <c r="E1369" t="s">
        <v>8219</v>
      </c>
      <c r="F1369">
        <f t="shared" si="360"/>
        <v>114.26</v>
      </c>
      <c r="H1369" t="str">
        <f t="shared" si="361"/>
        <v xml:space="preserve"> </v>
      </c>
      <c r="I1369" t="str">
        <f t="shared" si="362"/>
        <v xml:space="preserve"> </v>
      </c>
      <c r="J1369" t="str">
        <f t="shared" si="363"/>
        <v xml:space="preserve"> </v>
      </c>
      <c r="K1369">
        <f t="shared" si="364"/>
        <v>5000</v>
      </c>
      <c r="L1369" t="str">
        <f t="shared" si="365"/>
        <v xml:space="preserve"> </v>
      </c>
      <c r="M1369" t="str">
        <f t="shared" si="366"/>
        <v xml:space="preserve"> </v>
      </c>
      <c r="N1369" t="str">
        <f t="shared" si="367"/>
        <v xml:space="preserve"> </v>
      </c>
      <c r="O1369" t="str">
        <f t="shared" si="368"/>
        <v xml:space="preserve"> </v>
      </c>
      <c r="Q1369" t="str">
        <f t="shared" si="369"/>
        <v xml:space="preserve"> </v>
      </c>
      <c r="R1369" t="str">
        <f t="shared" si="370"/>
        <v xml:space="preserve"> </v>
      </c>
      <c r="S1369" t="str">
        <f t="shared" si="371"/>
        <v xml:space="preserve"> </v>
      </c>
      <c r="T1369">
        <f t="shared" si="372"/>
        <v>114.26</v>
      </c>
      <c r="U1369" t="str">
        <f t="shared" si="373"/>
        <v xml:space="preserve"> </v>
      </c>
      <c r="V1369" t="str">
        <f t="shared" si="374"/>
        <v xml:space="preserve"> </v>
      </c>
      <c r="W1369" t="str">
        <f t="shared" si="375"/>
        <v xml:space="preserve"> </v>
      </c>
      <c r="X1369" t="str">
        <f t="shared" si="376"/>
        <v xml:space="preserve"> </v>
      </c>
    </row>
    <row r="1370" spans="1:24" x14ac:dyDescent="0.25">
      <c r="A1370">
        <v>5000</v>
      </c>
      <c r="B1370">
        <v>5535</v>
      </c>
      <c r="C1370" t="s">
        <v>8325</v>
      </c>
      <c r="D1370" t="s">
        <v>8326</v>
      </c>
      <c r="E1370" t="s">
        <v>8219</v>
      </c>
      <c r="F1370">
        <f t="shared" si="360"/>
        <v>110.7</v>
      </c>
      <c r="H1370" t="str">
        <f t="shared" si="361"/>
        <v xml:space="preserve"> </v>
      </c>
      <c r="I1370" t="str">
        <f t="shared" si="362"/>
        <v xml:space="preserve"> </v>
      </c>
      <c r="J1370" t="str">
        <f t="shared" si="363"/>
        <v xml:space="preserve"> </v>
      </c>
      <c r="K1370">
        <f t="shared" si="364"/>
        <v>5000</v>
      </c>
      <c r="L1370" t="str">
        <f t="shared" si="365"/>
        <v xml:space="preserve"> </v>
      </c>
      <c r="M1370" t="str">
        <f t="shared" si="366"/>
        <v xml:space="preserve"> </v>
      </c>
      <c r="N1370" t="str">
        <f t="shared" si="367"/>
        <v xml:space="preserve"> </v>
      </c>
      <c r="O1370" t="str">
        <f t="shared" si="368"/>
        <v xml:space="preserve"> </v>
      </c>
      <c r="Q1370" t="str">
        <f t="shared" si="369"/>
        <v xml:space="preserve"> </v>
      </c>
      <c r="R1370" t="str">
        <f t="shared" si="370"/>
        <v xml:space="preserve"> </v>
      </c>
      <c r="S1370" t="str">
        <f t="shared" si="371"/>
        <v xml:space="preserve"> </v>
      </c>
      <c r="T1370">
        <f t="shared" si="372"/>
        <v>110.7</v>
      </c>
      <c r="U1370" t="str">
        <f t="shared" si="373"/>
        <v xml:space="preserve"> </v>
      </c>
      <c r="V1370" t="str">
        <f t="shared" si="374"/>
        <v xml:space="preserve"> </v>
      </c>
      <c r="W1370" t="str">
        <f t="shared" si="375"/>
        <v xml:space="preserve"> </v>
      </c>
      <c r="X1370" t="str">
        <f t="shared" si="376"/>
        <v xml:space="preserve"> </v>
      </c>
    </row>
    <row r="1371" spans="1:24" x14ac:dyDescent="0.25">
      <c r="A1371">
        <v>32360</v>
      </c>
      <c r="B1371">
        <v>34090.629999999997</v>
      </c>
      <c r="C1371" t="s">
        <v>8325</v>
      </c>
      <c r="D1371" t="s">
        <v>8326</v>
      </c>
      <c r="E1371" t="s">
        <v>8219</v>
      </c>
      <c r="F1371">
        <f t="shared" si="360"/>
        <v>105.34805315203954</v>
      </c>
      <c r="H1371" t="str">
        <f t="shared" si="361"/>
        <v xml:space="preserve"> </v>
      </c>
      <c r="I1371" t="str">
        <f t="shared" si="362"/>
        <v xml:space="preserve"> </v>
      </c>
      <c r="J1371" t="str">
        <f t="shared" si="363"/>
        <v xml:space="preserve"> </v>
      </c>
      <c r="K1371">
        <f t="shared" si="364"/>
        <v>32360</v>
      </c>
      <c r="L1371" t="str">
        <f t="shared" si="365"/>
        <v xml:space="preserve"> </v>
      </c>
      <c r="M1371" t="str">
        <f t="shared" si="366"/>
        <v xml:space="preserve"> </v>
      </c>
      <c r="N1371" t="str">
        <f t="shared" si="367"/>
        <v xml:space="preserve"> </v>
      </c>
      <c r="O1371" t="str">
        <f t="shared" si="368"/>
        <v xml:space="preserve"> </v>
      </c>
      <c r="Q1371" t="str">
        <f t="shared" si="369"/>
        <v xml:space="preserve"> </v>
      </c>
      <c r="R1371" t="str">
        <f t="shared" si="370"/>
        <v xml:space="preserve"> </v>
      </c>
      <c r="S1371" t="str">
        <f t="shared" si="371"/>
        <v xml:space="preserve"> </v>
      </c>
      <c r="T1371">
        <f t="shared" si="372"/>
        <v>105.34805315203954</v>
      </c>
      <c r="U1371" t="str">
        <f t="shared" si="373"/>
        <v xml:space="preserve"> </v>
      </c>
      <c r="V1371" t="str">
        <f t="shared" si="374"/>
        <v xml:space="preserve"> </v>
      </c>
      <c r="W1371" t="str">
        <f t="shared" si="375"/>
        <v xml:space="preserve"> </v>
      </c>
      <c r="X1371" t="str">
        <f t="shared" si="376"/>
        <v xml:space="preserve"> </v>
      </c>
    </row>
    <row r="1372" spans="1:24" x14ac:dyDescent="0.25">
      <c r="A1372">
        <v>1500</v>
      </c>
      <c r="B1372">
        <v>1555</v>
      </c>
      <c r="C1372" t="s">
        <v>8325</v>
      </c>
      <c r="D1372" t="s">
        <v>8326</v>
      </c>
      <c r="E1372" t="s">
        <v>8219</v>
      </c>
      <c r="F1372">
        <f t="shared" si="360"/>
        <v>103.66666666666666</v>
      </c>
      <c r="H1372" t="str">
        <f t="shared" si="361"/>
        <v xml:space="preserve"> </v>
      </c>
      <c r="I1372" t="str">
        <f t="shared" si="362"/>
        <v xml:space="preserve"> </v>
      </c>
      <c r="J1372" t="str">
        <f t="shared" si="363"/>
        <v xml:space="preserve"> </v>
      </c>
      <c r="K1372">
        <f t="shared" si="364"/>
        <v>1500</v>
      </c>
      <c r="L1372" t="str">
        <f t="shared" si="365"/>
        <v xml:space="preserve"> </v>
      </c>
      <c r="M1372" t="str">
        <f t="shared" si="366"/>
        <v xml:space="preserve"> </v>
      </c>
      <c r="N1372" t="str">
        <f t="shared" si="367"/>
        <v xml:space="preserve"> </v>
      </c>
      <c r="O1372" t="str">
        <f t="shared" si="368"/>
        <v xml:space="preserve"> </v>
      </c>
      <c r="Q1372" t="str">
        <f t="shared" si="369"/>
        <v xml:space="preserve"> </v>
      </c>
      <c r="R1372" t="str">
        <f t="shared" si="370"/>
        <v xml:space="preserve"> </v>
      </c>
      <c r="S1372" t="str">
        <f t="shared" si="371"/>
        <v xml:space="preserve"> </v>
      </c>
      <c r="T1372">
        <f t="shared" si="372"/>
        <v>103.66666666666666</v>
      </c>
      <c r="U1372" t="str">
        <f t="shared" si="373"/>
        <v xml:space="preserve"> </v>
      </c>
      <c r="V1372" t="str">
        <f t="shared" si="374"/>
        <v xml:space="preserve"> </v>
      </c>
      <c r="W1372" t="str">
        <f t="shared" si="375"/>
        <v xml:space="preserve"> </v>
      </c>
      <c r="X1372" t="str">
        <f t="shared" si="376"/>
        <v xml:space="preserve"> </v>
      </c>
    </row>
    <row r="1373" spans="1:24" x14ac:dyDescent="0.25">
      <c r="A1373">
        <v>6999</v>
      </c>
      <c r="B1373">
        <v>7495</v>
      </c>
      <c r="C1373" t="s">
        <v>8325</v>
      </c>
      <c r="D1373" t="s">
        <v>8326</v>
      </c>
      <c r="E1373" t="s">
        <v>8219</v>
      </c>
      <c r="F1373">
        <f t="shared" si="360"/>
        <v>107.08672667523933</v>
      </c>
      <c r="H1373" t="str">
        <f t="shared" si="361"/>
        <v xml:space="preserve"> </v>
      </c>
      <c r="I1373" t="str">
        <f t="shared" si="362"/>
        <v xml:space="preserve"> </v>
      </c>
      <c r="J1373" t="str">
        <f t="shared" si="363"/>
        <v xml:space="preserve"> </v>
      </c>
      <c r="K1373">
        <f t="shared" si="364"/>
        <v>6999</v>
      </c>
      <c r="L1373" t="str">
        <f t="shared" si="365"/>
        <v xml:space="preserve"> </v>
      </c>
      <c r="M1373" t="str">
        <f t="shared" si="366"/>
        <v xml:space="preserve"> </v>
      </c>
      <c r="N1373" t="str">
        <f t="shared" si="367"/>
        <v xml:space="preserve"> </v>
      </c>
      <c r="O1373" t="str">
        <f t="shared" si="368"/>
        <v xml:space="preserve"> </v>
      </c>
      <c r="Q1373" t="str">
        <f t="shared" si="369"/>
        <v xml:space="preserve"> </v>
      </c>
      <c r="R1373" t="str">
        <f t="shared" si="370"/>
        <v xml:space="preserve"> </v>
      </c>
      <c r="S1373" t="str">
        <f t="shared" si="371"/>
        <v xml:space="preserve"> </v>
      </c>
      <c r="T1373">
        <f t="shared" si="372"/>
        <v>107.08672667523933</v>
      </c>
      <c r="U1373" t="str">
        <f t="shared" si="373"/>
        <v xml:space="preserve"> </v>
      </c>
      <c r="V1373" t="str">
        <f t="shared" si="374"/>
        <v xml:space="preserve"> </v>
      </c>
      <c r="W1373" t="str">
        <f t="shared" si="375"/>
        <v xml:space="preserve"> </v>
      </c>
      <c r="X1373" t="str">
        <f t="shared" si="376"/>
        <v xml:space="preserve"> </v>
      </c>
    </row>
    <row r="1374" spans="1:24" x14ac:dyDescent="0.25">
      <c r="A1374">
        <v>500</v>
      </c>
      <c r="B1374">
        <v>620</v>
      </c>
      <c r="C1374" t="s">
        <v>8325</v>
      </c>
      <c r="D1374" t="s">
        <v>8326</v>
      </c>
      <c r="E1374" t="s">
        <v>8219</v>
      </c>
      <c r="F1374">
        <f t="shared" si="360"/>
        <v>124</v>
      </c>
      <c r="H1374" t="str">
        <f t="shared" si="361"/>
        <v xml:space="preserve"> </v>
      </c>
      <c r="I1374" t="str">
        <f t="shared" si="362"/>
        <v xml:space="preserve"> </v>
      </c>
      <c r="J1374" t="str">
        <f t="shared" si="363"/>
        <v xml:space="preserve"> </v>
      </c>
      <c r="K1374">
        <f t="shared" si="364"/>
        <v>500</v>
      </c>
      <c r="L1374" t="str">
        <f t="shared" si="365"/>
        <v xml:space="preserve"> </v>
      </c>
      <c r="M1374" t="str">
        <f t="shared" si="366"/>
        <v xml:space="preserve"> </v>
      </c>
      <c r="N1374" t="str">
        <f t="shared" si="367"/>
        <v xml:space="preserve"> </v>
      </c>
      <c r="O1374" t="str">
        <f t="shared" si="368"/>
        <v xml:space="preserve"> </v>
      </c>
      <c r="Q1374" t="str">
        <f t="shared" si="369"/>
        <v xml:space="preserve"> </v>
      </c>
      <c r="R1374" t="str">
        <f t="shared" si="370"/>
        <v xml:space="preserve"> </v>
      </c>
      <c r="S1374" t="str">
        <f t="shared" si="371"/>
        <v xml:space="preserve"> </v>
      </c>
      <c r="T1374">
        <f t="shared" si="372"/>
        <v>124</v>
      </c>
      <c r="U1374" t="str">
        <f t="shared" si="373"/>
        <v xml:space="preserve"> </v>
      </c>
      <c r="V1374" t="str">
        <f t="shared" si="374"/>
        <v xml:space="preserve"> </v>
      </c>
      <c r="W1374" t="str">
        <f t="shared" si="375"/>
        <v xml:space="preserve"> </v>
      </c>
      <c r="X1374" t="str">
        <f t="shared" si="376"/>
        <v xml:space="preserve"> </v>
      </c>
    </row>
    <row r="1375" spans="1:24" x14ac:dyDescent="0.25">
      <c r="A1375">
        <v>10000</v>
      </c>
      <c r="B1375">
        <v>10501</v>
      </c>
      <c r="C1375" t="s">
        <v>8325</v>
      </c>
      <c r="D1375" t="s">
        <v>8326</v>
      </c>
      <c r="E1375" t="s">
        <v>8219</v>
      </c>
      <c r="F1375">
        <f t="shared" si="360"/>
        <v>105.01</v>
      </c>
      <c r="H1375" t="str">
        <f t="shared" si="361"/>
        <v xml:space="preserve"> </v>
      </c>
      <c r="I1375" t="str">
        <f t="shared" si="362"/>
        <v xml:space="preserve"> </v>
      </c>
      <c r="J1375" t="str">
        <f t="shared" si="363"/>
        <v xml:space="preserve"> </v>
      </c>
      <c r="K1375">
        <f t="shared" si="364"/>
        <v>10000</v>
      </c>
      <c r="L1375" t="str">
        <f t="shared" si="365"/>
        <v xml:space="preserve"> </v>
      </c>
      <c r="M1375" t="str">
        <f t="shared" si="366"/>
        <v xml:space="preserve"> </v>
      </c>
      <c r="N1375" t="str">
        <f t="shared" si="367"/>
        <v xml:space="preserve"> </v>
      </c>
      <c r="O1375" t="str">
        <f t="shared" si="368"/>
        <v xml:space="preserve"> </v>
      </c>
      <c r="Q1375" t="str">
        <f t="shared" si="369"/>
        <v xml:space="preserve"> </v>
      </c>
      <c r="R1375" t="str">
        <f t="shared" si="370"/>
        <v xml:space="preserve"> </v>
      </c>
      <c r="S1375" t="str">
        <f t="shared" si="371"/>
        <v xml:space="preserve"> </v>
      </c>
      <c r="T1375">
        <f t="shared" si="372"/>
        <v>105.01</v>
      </c>
      <c r="U1375" t="str">
        <f t="shared" si="373"/>
        <v xml:space="preserve"> </v>
      </c>
      <c r="V1375" t="str">
        <f t="shared" si="374"/>
        <v xml:space="preserve"> </v>
      </c>
      <c r="W1375" t="str">
        <f t="shared" si="375"/>
        <v xml:space="preserve"> </v>
      </c>
      <c r="X1375" t="str">
        <f t="shared" si="376"/>
        <v xml:space="preserve"> </v>
      </c>
    </row>
    <row r="1376" spans="1:24" x14ac:dyDescent="0.25">
      <c r="A1376">
        <v>1500</v>
      </c>
      <c r="B1376">
        <v>2842</v>
      </c>
      <c r="C1376" t="s">
        <v>8325</v>
      </c>
      <c r="D1376" t="s">
        <v>8326</v>
      </c>
      <c r="E1376" t="s">
        <v>8219</v>
      </c>
      <c r="F1376">
        <f t="shared" si="360"/>
        <v>189.46666666666667</v>
      </c>
      <c r="H1376" t="str">
        <f t="shared" si="361"/>
        <v xml:space="preserve"> </v>
      </c>
      <c r="I1376" t="str">
        <f t="shared" si="362"/>
        <v xml:space="preserve"> </v>
      </c>
      <c r="J1376" t="str">
        <f t="shared" si="363"/>
        <v xml:space="preserve"> </v>
      </c>
      <c r="K1376">
        <f t="shared" si="364"/>
        <v>1500</v>
      </c>
      <c r="L1376" t="str">
        <f t="shared" si="365"/>
        <v xml:space="preserve"> </v>
      </c>
      <c r="M1376" t="str">
        <f t="shared" si="366"/>
        <v xml:space="preserve"> </v>
      </c>
      <c r="N1376" t="str">
        <f t="shared" si="367"/>
        <v xml:space="preserve"> </v>
      </c>
      <c r="O1376" t="str">
        <f t="shared" si="368"/>
        <v xml:space="preserve"> </v>
      </c>
      <c r="Q1376" t="str">
        <f t="shared" si="369"/>
        <v xml:space="preserve"> </v>
      </c>
      <c r="R1376" t="str">
        <f t="shared" si="370"/>
        <v xml:space="preserve"> </v>
      </c>
      <c r="S1376" t="str">
        <f t="shared" si="371"/>
        <v xml:space="preserve"> </v>
      </c>
      <c r="T1376">
        <f t="shared" si="372"/>
        <v>189.46666666666667</v>
      </c>
      <c r="U1376" t="str">
        <f t="shared" si="373"/>
        <v xml:space="preserve"> </v>
      </c>
      <c r="V1376" t="str">
        <f t="shared" si="374"/>
        <v xml:space="preserve"> </v>
      </c>
      <c r="W1376" t="str">
        <f t="shared" si="375"/>
        <v xml:space="preserve"> </v>
      </c>
      <c r="X1376" t="str">
        <f t="shared" si="376"/>
        <v xml:space="preserve"> </v>
      </c>
    </row>
    <row r="1377" spans="1:24" x14ac:dyDescent="0.25">
      <c r="A1377">
        <v>4000</v>
      </c>
      <c r="B1377">
        <v>6853</v>
      </c>
      <c r="C1377" t="s">
        <v>8325</v>
      </c>
      <c r="D1377" t="s">
        <v>8326</v>
      </c>
      <c r="E1377" t="s">
        <v>8219</v>
      </c>
      <c r="F1377">
        <f t="shared" si="360"/>
        <v>171.32499999999999</v>
      </c>
      <c r="H1377" t="str">
        <f t="shared" si="361"/>
        <v xml:space="preserve"> </v>
      </c>
      <c r="I1377" t="str">
        <f t="shared" si="362"/>
        <v xml:space="preserve"> </v>
      </c>
      <c r="J1377" t="str">
        <f t="shared" si="363"/>
        <v xml:space="preserve"> </v>
      </c>
      <c r="K1377">
        <f t="shared" si="364"/>
        <v>4000</v>
      </c>
      <c r="L1377" t="str">
        <f t="shared" si="365"/>
        <v xml:space="preserve"> </v>
      </c>
      <c r="M1377" t="str">
        <f t="shared" si="366"/>
        <v xml:space="preserve"> </v>
      </c>
      <c r="N1377" t="str">
        <f t="shared" si="367"/>
        <v xml:space="preserve"> </v>
      </c>
      <c r="O1377" t="str">
        <f t="shared" si="368"/>
        <v xml:space="preserve"> </v>
      </c>
      <c r="Q1377" t="str">
        <f t="shared" si="369"/>
        <v xml:space="preserve"> </v>
      </c>
      <c r="R1377" t="str">
        <f t="shared" si="370"/>
        <v xml:space="preserve"> </v>
      </c>
      <c r="S1377" t="str">
        <f t="shared" si="371"/>
        <v xml:space="preserve"> </v>
      </c>
      <c r="T1377">
        <f t="shared" si="372"/>
        <v>171.32499999999999</v>
      </c>
      <c r="U1377" t="str">
        <f t="shared" si="373"/>
        <v xml:space="preserve"> </v>
      </c>
      <c r="V1377" t="str">
        <f t="shared" si="374"/>
        <v xml:space="preserve"> </v>
      </c>
      <c r="W1377" t="str">
        <f t="shared" si="375"/>
        <v xml:space="preserve"> </v>
      </c>
      <c r="X1377" t="str">
        <f t="shared" si="376"/>
        <v xml:space="preserve"> </v>
      </c>
    </row>
    <row r="1378" spans="1:24" x14ac:dyDescent="0.25">
      <c r="A1378">
        <v>3700</v>
      </c>
      <c r="B1378">
        <v>9342</v>
      </c>
      <c r="C1378" t="s">
        <v>8325</v>
      </c>
      <c r="D1378" t="s">
        <v>8326</v>
      </c>
      <c r="E1378" t="s">
        <v>8219</v>
      </c>
      <c r="F1378">
        <f t="shared" si="360"/>
        <v>252.48648648648651</v>
      </c>
      <c r="H1378" t="str">
        <f t="shared" si="361"/>
        <v xml:space="preserve"> </v>
      </c>
      <c r="I1378" t="str">
        <f t="shared" si="362"/>
        <v xml:space="preserve"> </v>
      </c>
      <c r="J1378" t="str">
        <f t="shared" si="363"/>
        <v xml:space="preserve"> </v>
      </c>
      <c r="K1378">
        <f t="shared" si="364"/>
        <v>3700</v>
      </c>
      <c r="L1378" t="str">
        <f t="shared" si="365"/>
        <v xml:space="preserve"> </v>
      </c>
      <c r="M1378" t="str">
        <f t="shared" si="366"/>
        <v xml:space="preserve"> </v>
      </c>
      <c r="N1378" t="str">
        <f t="shared" si="367"/>
        <v xml:space="preserve"> </v>
      </c>
      <c r="O1378" t="str">
        <f t="shared" si="368"/>
        <v xml:space="preserve"> </v>
      </c>
      <c r="Q1378" t="str">
        <f t="shared" si="369"/>
        <v xml:space="preserve"> </v>
      </c>
      <c r="R1378" t="str">
        <f t="shared" si="370"/>
        <v xml:space="preserve"> </v>
      </c>
      <c r="S1378" t="str">
        <f t="shared" si="371"/>
        <v xml:space="preserve"> </v>
      </c>
      <c r="T1378">
        <f t="shared" si="372"/>
        <v>252.48648648648651</v>
      </c>
      <c r="U1378" t="str">
        <f t="shared" si="373"/>
        <v xml:space="preserve"> </v>
      </c>
      <c r="V1378" t="str">
        <f t="shared" si="374"/>
        <v xml:space="preserve"> </v>
      </c>
      <c r="W1378" t="str">
        <f t="shared" si="375"/>
        <v xml:space="preserve"> </v>
      </c>
      <c r="X1378" t="str">
        <f t="shared" si="376"/>
        <v xml:space="preserve"> </v>
      </c>
    </row>
    <row r="1379" spans="1:24" x14ac:dyDescent="0.25">
      <c r="A1379">
        <v>1300</v>
      </c>
      <c r="B1379">
        <v>1510</v>
      </c>
      <c r="C1379" t="s">
        <v>8325</v>
      </c>
      <c r="D1379" t="s">
        <v>8326</v>
      </c>
      <c r="E1379" t="s">
        <v>8219</v>
      </c>
      <c r="F1379">
        <f t="shared" si="360"/>
        <v>116.15384615384616</v>
      </c>
      <c r="H1379" t="str">
        <f t="shared" si="361"/>
        <v xml:space="preserve"> </v>
      </c>
      <c r="I1379" t="str">
        <f t="shared" si="362"/>
        <v xml:space="preserve"> </v>
      </c>
      <c r="J1379" t="str">
        <f t="shared" si="363"/>
        <v xml:space="preserve"> </v>
      </c>
      <c r="K1379">
        <f t="shared" si="364"/>
        <v>1300</v>
      </c>
      <c r="L1379" t="str">
        <f t="shared" si="365"/>
        <v xml:space="preserve"> </v>
      </c>
      <c r="M1379" t="str">
        <f t="shared" si="366"/>
        <v xml:space="preserve"> </v>
      </c>
      <c r="N1379" t="str">
        <f t="shared" si="367"/>
        <v xml:space="preserve"> </v>
      </c>
      <c r="O1379" t="str">
        <f t="shared" si="368"/>
        <v xml:space="preserve"> </v>
      </c>
      <c r="Q1379" t="str">
        <f t="shared" si="369"/>
        <v xml:space="preserve"> </v>
      </c>
      <c r="R1379" t="str">
        <f t="shared" si="370"/>
        <v xml:space="preserve"> </v>
      </c>
      <c r="S1379" t="str">
        <f t="shared" si="371"/>
        <v xml:space="preserve"> </v>
      </c>
      <c r="T1379">
        <f t="shared" si="372"/>
        <v>116.15384615384616</v>
      </c>
      <c r="U1379" t="str">
        <f t="shared" si="373"/>
        <v xml:space="preserve"> </v>
      </c>
      <c r="V1379" t="str">
        <f t="shared" si="374"/>
        <v xml:space="preserve"> </v>
      </c>
      <c r="W1379" t="str">
        <f t="shared" si="375"/>
        <v xml:space="preserve"> </v>
      </c>
      <c r="X1379" t="str">
        <f t="shared" si="376"/>
        <v xml:space="preserve"> </v>
      </c>
    </row>
    <row r="1380" spans="1:24" x14ac:dyDescent="0.25">
      <c r="A1380">
        <v>2000</v>
      </c>
      <c r="B1380">
        <v>4067</v>
      </c>
      <c r="C1380" t="s">
        <v>8325</v>
      </c>
      <c r="D1380" t="s">
        <v>8326</v>
      </c>
      <c r="E1380" t="s">
        <v>8219</v>
      </c>
      <c r="F1380">
        <f t="shared" si="360"/>
        <v>203.35000000000002</v>
      </c>
      <c r="H1380" t="str">
        <f t="shared" si="361"/>
        <v xml:space="preserve"> </v>
      </c>
      <c r="I1380" t="str">
        <f t="shared" si="362"/>
        <v xml:space="preserve"> </v>
      </c>
      <c r="J1380" t="str">
        <f t="shared" si="363"/>
        <v xml:space="preserve"> </v>
      </c>
      <c r="K1380">
        <f t="shared" si="364"/>
        <v>2000</v>
      </c>
      <c r="L1380" t="str">
        <f t="shared" si="365"/>
        <v xml:space="preserve"> </v>
      </c>
      <c r="M1380" t="str">
        <f t="shared" si="366"/>
        <v xml:space="preserve"> </v>
      </c>
      <c r="N1380" t="str">
        <f t="shared" si="367"/>
        <v xml:space="preserve"> </v>
      </c>
      <c r="O1380" t="str">
        <f t="shared" si="368"/>
        <v xml:space="preserve"> </v>
      </c>
      <c r="Q1380" t="str">
        <f t="shared" si="369"/>
        <v xml:space="preserve"> </v>
      </c>
      <c r="R1380" t="str">
        <f t="shared" si="370"/>
        <v xml:space="preserve"> </v>
      </c>
      <c r="S1380" t="str">
        <f t="shared" si="371"/>
        <v xml:space="preserve"> </v>
      </c>
      <c r="T1380">
        <f t="shared" si="372"/>
        <v>203.35000000000002</v>
      </c>
      <c r="U1380" t="str">
        <f t="shared" si="373"/>
        <v xml:space="preserve"> </v>
      </c>
      <c r="V1380" t="str">
        <f t="shared" si="374"/>
        <v xml:space="preserve"> </v>
      </c>
      <c r="W1380" t="str">
        <f t="shared" si="375"/>
        <v xml:space="preserve"> </v>
      </c>
      <c r="X1380" t="str">
        <f t="shared" si="376"/>
        <v xml:space="preserve"> </v>
      </c>
    </row>
    <row r="1381" spans="1:24" x14ac:dyDescent="0.25">
      <c r="A1381">
        <v>10000</v>
      </c>
      <c r="B1381">
        <v>11160</v>
      </c>
      <c r="C1381" t="s">
        <v>8325</v>
      </c>
      <c r="D1381" t="s">
        <v>8326</v>
      </c>
      <c r="E1381" t="s">
        <v>8219</v>
      </c>
      <c r="F1381">
        <f t="shared" si="360"/>
        <v>111.60000000000001</v>
      </c>
      <c r="H1381" t="str">
        <f t="shared" si="361"/>
        <v xml:space="preserve"> </v>
      </c>
      <c r="I1381" t="str">
        <f t="shared" si="362"/>
        <v xml:space="preserve"> </v>
      </c>
      <c r="J1381" t="str">
        <f t="shared" si="363"/>
        <v xml:space="preserve"> </v>
      </c>
      <c r="K1381">
        <f t="shared" si="364"/>
        <v>10000</v>
      </c>
      <c r="L1381" t="str">
        <f t="shared" si="365"/>
        <v xml:space="preserve"> </v>
      </c>
      <c r="M1381" t="str">
        <f t="shared" si="366"/>
        <v xml:space="preserve"> </v>
      </c>
      <c r="N1381" t="str">
        <f t="shared" si="367"/>
        <v xml:space="preserve"> </v>
      </c>
      <c r="O1381" t="str">
        <f t="shared" si="368"/>
        <v xml:space="preserve"> </v>
      </c>
      <c r="Q1381" t="str">
        <f t="shared" si="369"/>
        <v xml:space="preserve"> </v>
      </c>
      <c r="R1381" t="str">
        <f t="shared" si="370"/>
        <v xml:space="preserve"> </v>
      </c>
      <c r="S1381" t="str">
        <f t="shared" si="371"/>
        <v xml:space="preserve"> </v>
      </c>
      <c r="T1381">
        <f t="shared" si="372"/>
        <v>111.60000000000001</v>
      </c>
      <c r="U1381" t="str">
        <f t="shared" si="373"/>
        <v xml:space="preserve"> </v>
      </c>
      <c r="V1381" t="str">
        <f t="shared" si="374"/>
        <v xml:space="preserve"> </v>
      </c>
      <c r="W1381" t="str">
        <f t="shared" si="375"/>
        <v xml:space="preserve"> </v>
      </c>
      <c r="X1381" t="str">
        <f t="shared" si="376"/>
        <v xml:space="preserve"> </v>
      </c>
    </row>
    <row r="1382" spans="1:24" x14ac:dyDescent="0.25">
      <c r="A1382">
        <v>25</v>
      </c>
      <c r="B1382">
        <v>106</v>
      </c>
      <c r="C1382" t="s">
        <v>8325</v>
      </c>
      <c r="D1382" t="s">
        <v>8326</v>
      </c>
      <c r="E1382" t="s">
        <v>8219</v>
      </c>
      <c r="F1382">
        <f t="shared" si="360"/>
        <v>424</v>
      </c>
      <c r="H1382" t="str">
        <f t="shared" si="361"/>
        <v xml:space="preserve"> </v>
      </c>
      <c r="I1382" t="str">
        <f t="shared" si="362"/>
        <v xml:space="preserve"> </v>
      </c>
      <c r="J1382" t="str">
        <f t="shared" si="363"/>
        <v xml:space="preserve"> </v>
      </c>
      <c r="K1382">
        <f t="shared" si="364"/>
        <v>25</v>
      </c>
      <c r="L1382" t="str">
        <f t="shared" si="365"/>
        <v xml:space="preserve"> </v>
      </c>
      <c r="M1382" t="str">
        <f t="shared" si="366"/>
        <v xml:space="preserve"> </v>
      </c>
      <c r="N1382" t="str">
        <f t="shared" si="367"/>
        <v xml:space="preserve"> </v>
      </c>
      <c r="O1382" t="str">
        <f t="shared" si="368"/>
        <v xml:space="preserve"> </v>
      </c>
      <c r="Q1382" t="str">
        <f t="shared" si="369"/>
        <v xml:space="preserve"> </v>
      </c>
      <c r="R1382" t="str">
        <f t="shared" si="370"/>
        <v xml:space="preserve"> </v>
      </c>
      <c r="S1382" t="str">
        <f t="shared" si="371"/>
        <v xml:space="preserve"> </v>
      </c>
      <c r="T1382">
        <f t="shared" si="372"/>
        <v>424</v>
      </c>
      <c r="U1382" t="str">
        <f t="shared" si="373"/>
        <v xml:space="preserve"> </v>
      </c>
      <c r="V1382" t="str">
        <f t="shared" si="374"/>
        <v xml:space="preserve"> </v>
      </c>
      <c r="W1382" t="str">
        <f t="shared" si="375"/>
        <v xml:space="preserve"> </v>
      </c>
      <c r="X1382" t="str">
        <f t="shared" si="376"/>
        <v xml:space="preserve"> </v>
      </c>
    </row>
    <row r="1383" spans="1:24" x14ac:dyDescent="0.25">
      <c r="A1383">
        <v>5000</v>
      </c>
      <c r="B1383">
        <v>5355</v>
      </c>
      <c r="C1383" t="s">
        <v>8325</v>
      </c>
      <c r="D1383" t="s">
        <v>8326</v>
      </c>
      <c r="E1383" t="s">
        <v>8219</v>
      </c>
      <c r="F1383">
        <f t="shared" si="360"/>
        <v>107.1</v>
      </c>
      <c r="H1383" t="str">
        <f t="shared" si="361"/>
        <v xml:space="preserve"> </v>
      </c>
      <c r="I1383" t="str">
        <f t="shared" si="362"/>
        <v xml:space="preserve"> </v>
      </c>
      <c r="J1383" t="str">
        <f t="shared" si="363"/>
        <v xml:space="preserve"> </v>
      </c>
      <c r="K1383">
        <f t="shared" si="364"/>
        <v>5000</v>
      </c>
      <c r="L1383" t="str">
        <f t="shared" si="365"/>
        <v xml:space="preserve"> </v>
      </c>
      <c r="M1383" t="str">
        <f t="shared" si="366"/>
        <v xml:space="preserve"> </v>
      </c>
      <c r="N1383" t="str">
        <f t="shared" si="367"/>
        <v xml:space="preserve"> </v>
      </c>
      <c r="O1383" t="str">
        <f t="shared" si="368"/>
        <v xml:space="preserve"> </v>
      </c>
      <c r="Q1383" t="str">
        <f t="shared" si="369"/>
        <v xml:space="preserve"> </v>
      </c>
      <c r="R1383" t="str">
        <f t="shared" si="370"/>
        <v xml:space="preserve"> </v>
      </c>
      <c r="S1383" t="str">
        <f t="shared" si="371"/>
        <v xml:space="preserve"> </v>
      </c>
      <c r="T1383">
        <f t="shared" si="372"/>
        <v>107.1</v>
      </c>
      <c r="U1383" t="str">
        <f t="shared" si="373"/>
        <v xml:space="preserve"> </v>
      </c>
      <c r="V1383" t="str">
        <f t="shared" si="374"/>
        <v xml:space="preserve"> </v>
      </c>
      <c r="W1383" t="str">
        <f t="shared" si="375"/>
        <v xml:space="preserve"> </v>
      </c>
      <c r="X1383" t="str">
        <f t="shared" si="376"/>
        <v xml:space="preserve"> </v>
      </c>
    </row>
    <row r="1384" spans="1:24" x14ac:dyDescent="0.25">
      <c r="A1384">
        <v>8000</v>
      </c>
      <c r="B1384">
        <v>8349</v>
      </c>
      <c r="C1384" t="s">
        <v>8325</v>
      </c>
      <c r="D1384" t="s">
        <v>8326</v>
      </c>
      <c r="E1384" t="s">
        <v>8219</v>
      </c>
      <c r="F1384">
        <f t="shared" si="360"/>
        <v>104.3625</v>
      </c>
      <c r="H1384" t="str">
        <f t="shared" si="361"/>
        <v xml:space="preserve"> </v>
      </c>
      <c r="I1384" t="str">
        <f t="shared" si="362"/>
        <v xml:space="preserve"> </v>
      </c>
      <c r="J1384" t="str">
        <f t="shared" si="363"/>
        <v xml:space="preserve"> </v>
      </c>
      <c r="K1384">
        <f t="shared" si="364"/>
        <v>8000</v>
      </c>
      <c r="L1384" t="str">
        <f t="shared" si="365"/>
        <v xml:space="preserve"> </v>
      </c>
      <c r="M1384" t="str">
        <f t="shared" si="366"/>
        <v xml:space="preserve"> </v>
      </c>
      <c r="N1384" t="str">
        <f t="shared" si="367"/>
        <v xml:space="preserve"> </v>
      </c>
      <c r="O1384" t="str">
        <f t="shared" si="368"/>
        <v xml:space="preserve"> </v>
      </c>
      <c r="Q1384" t="str">
        <f t="shared" si="369"/>
        <v xml:space="preserve"> </v>
      </c>
      <c r="R1384" t="str">
        <f t="shared" si="370"/>
        <v xml:space="preserve"> </v>
      </c>
      <c r="S1384" t="str">
        <f t="shared" si="371"/>
        <v xml:space="preserve"> </v>
      </c>
      <c r="T1384">
        <f t="shared" si="372"/>
        <v>104.3625</v>
      </c>
      <c r="U1384" t="str">
        <f t="shared" si="373"/>
        <v xml:space="preserve"> </v>
      </c>
      <c r="V1384" t="str">
        <f t="shared" si="374"/>
        <v xml:space="preserve"> </v>
      </c>
      <c r="W1384" t="str">
        <f t="shared" si="375"/>
        <v xml:space="preserve"> </v>
      </c>
      <c r="X1384" t="str">
        <f t="shared" si="376"/>
        <v xml:space="preserve"> </v>
      </c>
    </row>
    <row r="1385" spans="1:24" x14ac:dyDescent="0.25">
      <c r="A1385">
        <v>2200</v>
      </c>
      <c r="B1385">
        <v>4673</v>
      </c>
      <c r="C1385" t="s">
        <v>8325</v>
      </c>
      <c r="D1385" t="s">
        <v>8326</v>
      </c>
      <c r="E1385" t="s">
        <v>8219</v>
      </c>
      <c r="F1385">
        <f t="shared" si="360"/>
        <v>212.40909090909091</v>
      </c>
      <c r="H1385" t="str">
        <f t="shared" si="361"/>
        <v xml:space="preserve"> </v>
      </c>
      <c r="I1385" t="str">
        <f t="shared" si="362"/>
        <v xml:space="preserve"> </v>
      </c>
      <c r="J1385" t="str">
        <f t="shared" si="363"/>
        <v xml:space="preserve"> </v>
      </c>
      <c r="K1385">
        <f t="shared" si="364"/>
        <v>2200</v>
      </c>
      <c r="L1385" t="str">
        <f t="shared" si="365"/>
        <v xml:space="preserve"> </v>
      </c>
      <c r="M1385" t="str">
        <f t="shared" si="366"/>
        <v xml:space="preserve"> </v>
      </c>
      <c r="N1385" t="str">
        <f t="shared" si="367"/>
        <v xml:space="preserve"> </v>
      </c>
      <c r="O1385" t="str">
        <f t="shared" si="368"/>
        <v xml:space="preserve"> </v>
      </c>
      <c r="Q1385" t="str">
        <f t="shared" si="369"/>
        <v xml:space="preserve"> </v>
      </c>
      <c r="R1385" t="str">
        <f t="shared" si="370"/>
        <v xml:space="preserve"> </v>
      </c>
      <c r="S1385" t="str">
        <f t="shared" si="371"/>
        <v xml:space="preserve"> </v>
      </c>
      <c r="T1385">
        <f t="shared" si="372"/>
        <v>212.40909090909091</v>
      </c>
      <c r="U1385" t="str">
        <f t="shared" si="373"/>
        <v xml:space="preserve"> </v>
      </c>
      <c r="V1385" t="str">
        <f t="shared" si="374"/>
        <v xml:space="preserve"> </v>
      </c>
      <c r="W1385" t="str">
        <f t="shared" si="375"/>
        <v xml:space="preserve"> </v>
      </c>
      <c r="X1385" t="str">
        <f t="shared" si="376"/>
        <v xml:space="preserve"> </v>
      </c>
    </row>
    <row r="1386" spans="1:24" x14ac:dyDescent="0.25">
      <c r="A1386">
        <v>3500</v>
      </c>
      <c r="B1386">
        <v>4343</v>
      </c>
      <c r="C1386" t="s">
        <v>8325</v>
      </c>
      <c r="D1386" t="s">
        <v>8326</v>
      </c>
      <c r="E1386" t="s">
        <v>8219</v>
      </c>
      <c r="F1386">
        <f t="shared" si="360"/>
        <v>124.08571428571429</v>
      </c>
      <c r="H1386" t="str">
        <f t="shared" si="361"/>
        <v xml:space="preserve"> </v>
      </c>
      <c r="I1386" t="str">
        <f t="shared" si="362"/>
        <v xml:space="preserve"> </v>
      </c>
      <c r="J1386" t="str">
        <f t="shared" si="363"/>
        <v xml:space="preserve"> </v>
      </c>
      <c r="K1386">
        <f t="shared" si="364"/>
        <v>3500</v>
      </c>
      <c r="L1386" t="str">
        <f t="shared" si="365"/>
        <v xml:space="preserve"> </v>
      </c>
      <c r="M1386" t="str">
        <f t="shared" si="366"/>
        <v xml:space="preserve"> </v>
      </c>
      <c r="N1386" t="str">
        <f t="shared" si="367"/>
        <v xml:space="preserve"> </v>
      </c>
      <c r="O1386" t="str">
        <f t="shared" si="368"/>
        <v xml:space="preserve"> </v>
      </c>
      <c r="Q1386" t="str">
        <f t="shared" si="369"/>
        <v xml:space="preserve"> </v>
      </c>
      <c r="R1386" t="str">
        <f t="shared" si="370"/>
        <v xml:space="preserve"> </v>
      </c>
      <c r="S1386" t="str">
        <f t="shared" si="371"/>
        <v xml:space="preserve"> </v>
      </c>
      <c r="T1386">
        <f t="shared" si="372"/>
        <v>124.08571428571429</v>
      </c>
      <c r="U1386" t="str">
        <f t="shared" si="373"/>
        <v xml:space="preserve"> </v>
      </c>
      <c r="V1386" t="str">
        <f t="shared" si="374"/>
        <v xml:space="preserve"> </v>
      </c>
      <c r="W1386" t="str">
        <f t="shared" si="375"/>
        <v xml:space="preserve"> </v>
      </c>
      <c r="X1386" t="str">
        <f t="shared" si="376"/>
        <v xml:space="preserve"> </v>
      </c>
    </row>
    <row r="1387" spans="1:24" x14ac:dyDescent="0.25">
      <c r="A1387">
        <v>8000</v>
      </c>
      <c r="B1387">
        <v>8832.49</v>
      </c>
      <c r="C1387" t="s">
        <v>8325</v>
      </c>
      <c r="D1387" t="s">
        <v>8326</v>
      </c>
      <c r="E1387" t="s">
        <v>8219</v>
      </c>
      <c r="F1387">
        <f t="shared" si="360"/>
        <v>110.406125</v>
      </c>
      <c r="H1387" t="str">
        <f t="shared" si="361"/>
        <v xml:space="preserve"> </v>
      </c>
      <c r="I1387" t="str">
        <f t="shared" si="362"/>
        <v xml:space="preserve"> </v>
      </c>
      <c r="J1387" t="str">
        <f t="shared" si="363"/>
        <v xml:space="preserve"> </v>
      </c>
      <c r="K1387">
        <f t="shared" si="364"/>
        <v>8000</v>
      </c>
      <c r="L1387" t="str">
        <f t="shared" si="365"/>
        <v xml:space="preserve"> </v>
      </c>
      <c r="M1387" t="str">
        <f t="shared" si="366"/>
        <v xml:space="preserve"> </v>
      </c>
      <c r="N1387" t="str">
        <f t="shared" si="367"/>
        <v xml:space="preserve"> </v>
      </c>
      <c r="O1387" t="str">
        <f t="shared" si="368"/>
        <v xml:space="preserve"> </v>
      </c>
      <c r="Q1387" t="str">
        <f t="shared" si="369"/>
        <v xml:space="preserve"> </v>
      </c>
      <c r="R1387" t="str">
        <f t="shared" si="370"/>
        <v xml:space="preserve"> </v>
      </c>
      <c r="S1387" t="str">
        <f t="shared" si="371"/>
        <v xml:space="preserve"> </v>
      </c>
      <c r="T1387">
        <f t="shared" si="372"/>
        <v>110.406125</v>
      </c>
      <c r="U1387" t="str">
        <f t="shared" si="373"/>
        <v xml:space="preserve"> </v>
      </c>
      <c r="V1387" t="str">
        <f t="shared" si="374"/>
        <v xml:space="preserve"> </v>
      </c>
      <c r="W1387" t="str">
        <f t="shared" si="375"/>
        <v xml:space="preserve"> </v>
      </c>
      <c r="X1387" t="str">
        <f t="shared" si="376"/>
        <v xml:space="preserve"> </v>
      </c>
    </row>
    <row r="1388" spans="1:24" x14ac:dyDescent="0.25">
      <c r="A1388">
        <v>400</v>
      </c>
      <c r="B1388">
        <v>875</v>
      </c>
      <c r="C1388" t="s">
        <v>8325</v>
      </c>
      <c r="D1388" t="s">
        <v>8326</v>
      </c>
      <c r="E1388" t="s">
        <v>8219</v>
      </c>
      <c r="F1388">
        <f t="shared" si="360"/>
        <v>218.75</v>
      </c>
      <c r="H1388" t="str">
        <f t="shared" si="361"/>
        <v xml:space="preserve"> </v>
      </c>
      <c r="I1388" t="str">
        <f t="shared" si="362"/>
        <v xml:space="preserve"> </v>
      </c>
      <c r="J1388" t="str">
        <f t="shared" si="363"/>
        <v xml:space="preserve"> </v>
      </c>
      <c r="K1388">
        <f t="shared" si="364"/>
        <v>400</v>
      </c>
      <c r="L1388" t="str">
        <f t="shared" si="365"/>
        <v xml:space="preserve"> </v>
      </c>
      <c r="M1388" t="str">
        <f t="shared" si="366"/>
        <v xml:space="preserve"> </v>
      </c>
      <c r="N1388" t="str">
        <f t="shared" si="367"/>
        <v xml:space="preserve"> </v>
      </c>
      <c r="O1388" t="str">
        <f t="shared" si="368"/>
        <v xml:space="preserve"> </v>
      </c>
      <c r="Q1388" t="str">
        <f t="shared" si="369"/>
        <v xml:space="preserve"> </v>
      </c>
      <c r="R1388" t="str">
        <f t="shared" si="370"/>
        <v xml:space="preserve"> </v>
      </c>
      <c r="S1388" t="str">
        <f t="shared" si="371"/>
        <v xml:space="preserve"> </v>
      </c>
      <c r="T1388">
        <f t="shared" si="372"/>
        <v>218.75</v>
      </c>
      <c r="U1388" t="str">
        <f t="shared" si="373"/>
        <v xml:space="preserve"> </v>
      </c>
      <c r="V1388" t="str">
        <f t="shared" si="374"/>
        <v xml:space="preserve"> </v>
      </c>
      <c r="W1388" t="str">
        <f t="shared" si="375"/>
        <v xml:space="preserve"> </v>
      </c>
      <c r="X1388" t="str">
        <f t="shared" si="376"/>
        <v xml:space="preserve"> </v>
      </c>
    </row>
    <row r="1389" spans="1:24" x14ac:dyDescent="0.25">
      <c r="A1389">
        <v>4000</v>
      </c>
      <c r="B1389">
        <v>5465</v>
      </c>
      <c r="C1389" t="s">
        <v>8325</v>
      </c>
      <c r="D1389" t="s">
        <v>8326</v>
      </c>
      <c r="E1389" t="s">
        <v>8219</v>
      </c>
      <c r="F1389">
        <f t="shared" si="360"/>
        <v>136.625</v>
      </c>
      <c r="H1389" t="str">
        <f t="shared" si="361"/>
        <v xml:space="preserve"> </v>
      </c>
      <c r="I1389" t="str">
        <f t="shared" si="362"/>
        <v xml:space="preserve"> </v>
      </c>
      <c r="J1389" t="str">
        <f t="shared" si="363"/>
        <v xml:space="preserve"> </v>
      </c>
      <c r="K1389">
        <f t="shared" si="364"/>
        <v>4000</v>
      </c>
      <c r="L1389" t="str">
        <f t="shared" si="365"/>
        <v xml:space="preserve"> </v>
      </c>
      <c r="M1389" t="str">
        <f t="shared" si="366"/>
        <v xml:space="preserve"> </v>
      </c>
      <c r="N1389" t="str">
        <f t="shared" si="367"/>
        <v xml:space="preserve"> </v>
      </c>
      <c r="O1389" t="str">
        <f t="shared" si="368"/>
        <v xml:space="preserve"> </v>
      </c>
      <c r="Q1389" t="str">
        <f t="shared" si="369"/>
        <v xml:space="preserve"> </v>
      </c>
      <c r="R1389" t="str">
        <f t="shared" si="370"/>
        <v xml:space="preserve"> </v>
      </c>
      <c r="S1389" t="str">
        <f t="shared" si="371"/>
        <v xml:space="preserve"> </v>
      </c>
      <c r="T1389">
        <f t="shared" si="372"/>
        <v>136.625</v>
      </c>
      <c r="U1389" t="str">
        <f t="shared" si="373"/>
        <v xml:space="preserve"> </v>
      </c>
      <c r="V1389" t="str">
        <f t="shared" si="374"/>
        <v xml:space="preserve"> </v>
      </c>
      <c r="W1389" t="str">
        <f t="shared" si="375"/>
        <v xml:space="preserve"> </v>
      </c>
      <c r="X1389" t="str">
        <f t="shared" si="376"/>
        <v xml:space="preserve"> </v>
      </c>
    </row>
    <row r="1390" spans="1:24" x14ac:dyDescent="0.25">
      <c r="A1390">
        <v>5000</v>
      </c>
      <c r="B1390">
        <v>6740.37</v>
      </c>
      <c r="C1390" t="s">
        <v>8325</v>
      </c>
      <c r="D1390" t="s">
        <v>8326</v>
      </c>
      <c r="E1390" t="s">
        <v>8219</v>
      </c>
      <c r="F1390">
        <f t="shared" si="360"/>
        <v>134.8074</v>
      </c>
      <c r="H1390" t="str">
        <f t="shared" si="361"/>
        <v xml:space="preserve"> </v>
      </c>
      <c r="I1390" t="str">
        <f t="shared" si="362"/>
        <v xml:space="preserve"> </v>
      </c>
      <c r="J1390" t="str">
        <f t="shared" si="363"/>
        <v xml:space="preserve"> </v>
      </c>
      <c r="K1390">
        <f t="shared" si="364"/>
        <v>5000</v>
      </c>
      <c r="L1390" t="str">
        <f t="shared" si="365"/>
        <v xml:space="preserve"> </v>
      </c>
      <c r="M1390" t="str">
        <f t="shared" si="366"/>
        <v xml:space="preserve"> </v>
      </c>
      <c r="N1390" t="str">
        <f t="shared" si="367"/>
        <v xml:space="preserve"> </v>
      </c>
      <c r="O1390" t="str">
        <f t="shared" si="368"/>
        <v xml:space="preserve"> </v>
      </c>
      <c r="Q1390" t="str">
        <f t="shared" si="369"/>
        <v xml:space="preserve"> </v>
      </c>
      <c r="R1390" t="str">
        <f t="shared" si="370"/>
        <v xml:space="preserve"> </v>
      </c>
      <c r="S1390" t="str">
        <f t="shared" si="371"/>
        <v xml:space="preserve"> </v>
      </c>
      <c r="T1390">
        <f t="shared" si="372"/>
        <v>134.8074</v>
      </c>
      <c r="U1390" t="str">
        <f t="shared" si="373"/>
        <v xml:space="preserve"> </v>
      </c>
      <c r="V1390" t="str">
        <f t="shared" si="374"/>
        <v xml:space="preserve"> </v>
      </c>
      <c r="W1390" t="str">
        <f t="shared" si="375"/>
        <v xml:space="preserve"> </v>
      </c>
      <c r="X1390" t="str">
        <f t="shared" si="376"/>
        <v xml:space="preserve"> </v>
      </c>
    </row>
    <row r="1391" spans="1:24" x14ac:dyDescent="0.25">
      <c r="A1391">
        <v>500</v>
      </c>
      <c r="B1391">
        <v>727</v>
      </c>
      <c r="C1391" t="s">
        <v>8325</v>
      </c>
      <c r="D1391" t="s">
        <v>8326</v>
      </c>
      <c r="E1391" t="s">
        <v>8219</v>
      </c>
      <c r="F1391">
        <f t="shared" si="360"/>
        <v>145.4</v>
      </c>
      <c r="H1391" t="str">
        <f t="shared" si="361"/>
        <v xml:space="preserve"> </v>
      </c>
      <c r="I1391" t="str">
        <f t="shared" si="362"/>
        <v xml:space="preserve"> </v>
      </c>
      <c r="J1391" t="str">
        <f t="shared" si="363"/>
        <v xml:space="preserve"> </v>
      </c>
      <c r="K1391">
        <f t="shared" si="364"/>
        <v>500</v>
      </c>
      <c r="L1391" t="str">
        <f t="shared" si="365"/>
        <v xml:space="preserve"> </v>
      </c>
      <c r="M1391" t="str">
        <f t="shared" si="366"/>
        <v xml:space="preserve"> </v>
      </c>
      <c r="N1391" t="str">
        <f t="shared" si="367"/>
        <v xml:space="preserve"> </v>
      </c>
      <c r="O1391" t="str">
        <f t="shared" si="368"/>
        <v xml:space="preserve"> </v>
      </c>
      <c r="Q1391" t="str">
        <f t="shared" si="369"/>
        <v xml:space="preserve"> </v>
      </c>
      <c r="R1391" t="str">
        <f t="shared" si="370"/>
        <v xml:space="preserve"> </v>
      </c>
      <c r="S1391" t="str">
        <f t="shared" si="371"/>
        <v xml:space="preserve"> </v>
      </c>
      <c r="T1391">
        <f t="shared" si="372"/>
        <v>145.4</v>
      </c>
      <c r="U1391" t="str">
        <f t="shared" si="373"/>
        <v xml:space="preserve"> </v>
      </c>
      <c r="V1391" t="str">
        <f t="shared" si="374"/>
        <v xml:space="preserve"> </v>
      </c>
      <c r="W1391" t="str">
        <f t="shared" si="375"/>
        <v xml:space="preserve"> </v>
      </c>
      <c r="X1391" t="str">
        <f t="shared" si="376"/>
        <v xml:space="preserve"> </v>
      </c>
    </row>
    <row r="1392" spans="1:24" x14ac:dyDescent="0.25">
      <c r="A1392">
        <v>2800</v>
      </c>
      <c r="B1392">
        <v>3055</v>
      </c>
      <c r="C1392" t="s">
        <v>8325</v>
      </c>
      <c r="D1392" t="s">
        <v>8326</v>
      </c>
      <c r="E1392" t="s">
        <v>8219</v>
      </c>
      <c r="F1392">
        <f t="shared" si="360"/>
        <v>109.10714285714285</v>
      </c>
      <c r="H1392" t="str">
        <f t="shared" si="361"/>
        <v xml:space="preserve"> </v>
      </c>
      <c r="I1392" t="str">
        <f t="shared" si="362"/>
        <v xml:space="preserve"> </v>
      </c>
      <c r="J1392" t="str">
        <f t="shared" si="363"/>
        <v xml:space="preserve"> </v>
      </c>
      <c r="K1392">
        <f t="shared" si="364"/>
        <v>2800</v>
      </c>
      <c r="L1392" t="str">
        <f t="shared" si="365"/>
        <v xml:space="preserve"> </v>
      </c>
      <c r="M1392" t="str">
        <f t="shared" si="366"/>
        <v xml:space="preserve"> </v>
      </c>
      <c r="N1392" t="str">
        <f t="shared" si="367"/>
        <v xml:space="preserve"> </v>
      </c>
      <c r="O1392" t="str">
        <f t="shared" si="368"/>
        <v xml:space="preserve"> </v>
      </c>
      <c r="Q1392" t="str">
        <f t="shared" si="369"/>
        <v xml:space="preserve"> </v>
      </c>
      <c r="R1392" t="str">
        <f t="shared" si="370"/>
        <v xml:space="preserve"> </v>
      </c>
      <c r="S1392" t="str">
        <f t="shared" si="371"/>
        <v xml:space="preserve"> </v>
      </c>
      <c r="T1392">
        <f t="shared" si="372"/>
        <v>109.10714285714285</v>
      </c>
      <c r="U1392" t="str">
        <f t="shared" si="373"/>
        <v xml:space="preserve"> </v>
      </c>
      <c r="V1392" t="str">
        <f t="shared" si="374"/>
        <v xml:space="preserve"> </v>
      </c>
      <c r="W1392" t="str">
        <f t="shared" si="375"/>
        <v xml:space="preserve"> </v>
      </c>
      <c r="X1392" t="str">
        <f t="shared" si="376"/>
        <v xml:space="preserve"> </v>
      </c>
    </row>
    <row r="1393" spans="1:24" x14ac:dyDescent="0.25">
      <c r="A1393">
        <v>500</v>
      </c>
      <c r="B1393">
        <v>551</v>
      </c>
      <c r="C1393" t="s">
        <v>8325</v>
      </c>
      <c r="D1393" t="s">
        <v>8326</v>
      </c>
      <c r="E1393" t="s">
        <v>8219</v>
      </c>
      <c r="F1393">
        <f t="shared" si="360"/>
        <v>110.2</v>
      </c>
      <c r="H1393" t="str">
        <f t="shared" si="361"/>
        <v xml:space="preserve"> </v>
      </c>
      <c r="I1393" t="str">
        <f t="shared" si="362"/>
        <v xml:space="preserve"> </v>
      </c>
      <c r="J1393" t="str">
        <f t="shared" si="363"/>
        <v xml:space="preserve"> </v>
      </c>
      <c r="K1393">
        <f t="shared" si="364"/>
        <v>500</v>
      </c>
      <c r="L1393" t="str">
        <f t="shared" si="365"/>
        <v xml:space="preserve"> </v>
      </c>
      <c r="M1393" t="str">
        <f t="shared" si="366"/>
        <v xml:space="preserve"> </v>
      </c>
      <c r="N1393" t="str">
        <f t="shared" si="367"/>
        <v xml:space="preserve"> </v>
      </c>
      <c r="O1393" t="str">
        <f t="shared" si="368"/>
        <v xml:space="preserve"> </v>
      </c>
      <c r="Q1393" t="str">
        <f t="shared" si="369"/>
        <v xml:space="preserve"> </v>
      </c>
      <c r="R1393" t="str">
        <f t="shared" si="370"/>
        <v xml:space="preserve"> </v>
      </c>
      <c r="S1393" t="str">
        <f t="shared" si="371"/>
        <v xml:space="preserve"> </v>
      </c>
      <c r="T1393">
        <f t="shared" si="372"/>
        <v>110.2</v>
      </c>
      <c r="U1393" t="str">
        <f t="shared" si="373"/>
        <v xml:space="preserve"> </v>
      </c>
      <c r="V1393" t="str">
        <f t="shared" si="374"/>
        <v xml:space="preserve"> </v>
      </c>
      <c r="W1393" t="str">
        <f t="shared" si="375"/>
        <v xml:space="preserve"> </v>
      </c>
      <c r="X1393" t="str">
        <f t="shared" si="376"/>
        <v xml:space="preserve"> </v>
      </c>
    </row>
    <row r="1394" spans="1:24" x14ac:dyDescent="0.25">
      <c r="A1394">
        <v>2500</v>
      </c>
      <c r="B1394">
        <v>2841</v>
      </c>
      <c r="C1394" t="s">
        <v>8325</v>
      </c>
      <c r="D1394" t="s">
        <v>8326</v>
      </c>
      <c r="E1394" t="s">
        <v>8219</v>
      </c>
      <c r="F1394">
        <f t="shared" si="360"/>
        <v>113.64000000000001</v>
      </c>
      <c r="H1394" t="str">
        <f t="shared" si="361"/>
        <v xml:space="preserve"> </v>
      </c>
      <c r="I1394" t="str">
        <f t="shared" si="362"/>
        <v xml:space="preserve"> </v>
      </c>
      <c r="J1394" t="str">
        <f t="shared" si="363"/>
        <v xml:space="preserve"> </v>
      </c>
      <c r="K1394">
        <f t="shared" si="364"/>
        <v>2500</v>
      </c>
      <c r="L1394" t="str">
        <f t="shared" si="365"/>
        <v xml:space="preserve"> </v>
      </c>
      <c r="M1394" t="str">
        <f t="shared" si="366"/>
        <v xml:space="preserve"> </v>
      </c>
      <c r="N1394" t="str">
        <f t="shared" si="367"/>
        <v xml:space="preserve"> </v>
      </c>
      <c r="O1394" t="str">
        <f t="shared" si="368"/>
        <v xml:space="preserve"> </v>
      </c>
      <c r="Q1394" t="str">
        <f t="shared" si="369"/>
        <v xml:space="preserve"> </v>
      </c>
      <c r="R1394" t="str">
        <f t="shared" si="370"/>
        <v xml:space="preserve"> </v>
      </c>
      <c r="S1394" t="str">
        <f t="shared" si="371"/>
        <v xml:space="preserve"> </v>
      </c>
      <c r="T1394">
        <f t="shared" si="372"/>
        <v>113.64000000000001</v>
      </c>
      <c r="U1394" t="str">
        <f t="shared" si="373"/>
        <v xml:space="preserve"> </v>
      </c>
      <c r="V1394" t="str">
        <f t="shared" si="374"/>
        <v xml:space="preserve"> </v>
      </c>
      <c r="W1394" t="str">
        <f t="shared" si="375"/>
        <v xml:space="preserve"> </v>
      </c>
      <c r="X1394" t="str">
        <f t="shared" si="376"/>
        <v xml:space="preserve"> </v>
      </c>
    </row>
    <row r="1395" spans="1:24" x14ac:dyDescent="0.25">
      <c r="A1395">
        <v>10000</v>
      </c>
      <c r="B1395">
        <v>10235</v>
      </c>
      <c r="C1395" t="s">
        <v>8325</v>
      </c>
      <c r="D1395" t="s">
        <v>8326</v>
      </c>
      <c r="E1395" t="s">
        <v>8219</v>
      </c>
      <c r="F1395">
        <f t="shared" si="360"/>
        <v>102.35000000000001</v>
      </c>
      <c r="H1395" t="str">
        <f t="shared" si="361"/>
        <v xml:space="preserve"> </v>
      </c>
      <c r="I1395" t="str">
        <f t="shared" si="362"/>
        <v xml:space="preserve"> </v>
      </c>
      <c r="J1395" t="str">
        <f t="shared" si="363"/>
        <v xml:space="preserve"> </v>
      </c>
      <c r="K1395">
        <f t="shared" si="364"/>
        <v>10000</v>
      </c>
      <c r="L1395" t="str">
        <f t="shared" si="365"/>
        <v xml:space="preserve"> </v>
      </c>
      <c r="M1395" t="str">
        <f t="shared" si="366"/>
        <v xml:space="preserve"> </v>
      </c>
      <c r="N1395" t="str">
        <f t="shared" si="367"/>
        <v xml:space="preserve"> </v>
      </c>
      <c r="O1395" t="str">
        <f t="shared" si="368"/>
        <v xml:space="preserve"> </v>
      </c>
      <c r="Q1395" t="str">
        <f t="shared" si="369"/>
        <v xml:space="preserve"> </v>
      </c>
      <c r="R1395" t="str">
        <f t="shared" si="370"/>
        <v xml:space="preserve"> </v>
      </c>
      <c r="S1395" t="str">
        <f t="shared" si="371"/>
        <v xml:space="preserve"> </v>
      </c>
      <c r="T1395">
        <f t="shared" si="372"/>
        <v>102.35000000000001</v>
      </c>
      <c r="U1395" t="str">
        <f t="shared" si="373"/>
        <v xml:space="preserve"> </v>
      </c>
      <c r="V1395" t="str">
        <f t="shared" si="374"/>
        <v xml:space="preserve"> </v>
      </c>
      <c r="W1395" t="str">
        <f t="shared" si="375"/>
        <v xml:space="preserve"> </v>
      </c>
      <c r="X1395" t="str">
        <f t="shared" si="376"/>
        <v xml:space="preserve"> </v>
      </c>
    </row>
    <row r="1396" spans="1:24" x14ac:dyDescent="0.25">
      <c r="A1396">
        <v>750</v>
      </c>
      <c r="B1396">
        <v>916</v>
      </c>
      <c r="C1396" t="s">
        <v>8325</v>
      </c>
      <c r="D1396" t="s">
        <v>8326</v>
      </c>
      <c r="E1396" t="s">
        <v>8219</v>
      </c>
      <c r="F1396">
        <f t="shared" si="360"/>
        <v>122.13333333333334</v>
      </c>
      <c r="H1396" t="str">
        <f t="shared" si="361"/>
        <v xml:space="preserve"> </v>
      </c>
      <c r="I1396" t="str">
        <f t="shared" si="362"/>
        <v xml:space="preserve"> </v>
      </c>
      <c r="J1396" t="str">
        <f t="shared" si="363"/>
        <v xml:space="preserve"> </v>
      </c>
      <c r="K1396">
        <f t="shared" si="364"/>
        <v>750</v>
      </c>
      <c r="L1396" t="str">
        <f t="shared" si="365"/>
        <v xml:space="preserve"> </v>
      </c>
      <c r="M1396" t="str">
        <f t="shared" si="366"/>
        <v xml:space="preserve"> </v>
      </c>
      <c r="N1396" t="str">
        <f t="shared" si="367"/>
        <v xml:space="preserve"> </v>
      </c>
      <c r="O1396" t="str">
        <f t="shared" si="368"/>
        <v xml:space="preserve"> </v>
      </c>
      <c r="Q1396" t="str">
        <f t="shared" si="369"/>
        <v xml:space="preserve"> </v>
      </c>
      <c r="R1396" t="str">
        <f t="shared" si="370"/>
        <v xml:space="preserve"> </v>
      </c>
      <c r="S1396" t="str">
        <f t="shared" si="371"/>
        <v xml:space="preserve"> </v>
      </c>
      <c r="T1396">
        <f t="shared" si="372"/>
        <v>122.13333333333334</v>
      </c>
      <c r="U1396" t="str">
        <f t="shared" si="373"/>
        <v xml:space="preserve"> </v>
      </c>
      <c r="V1396" t="str">
        <f t="shared" si="374"/>
        <v xml:space="preserve"> </v>
      </c>
      <c r="W1396" t="str">
        <f t="shared" si="375"/>
        <v xml:space="preserve"> </v>
      </c>
      <c r="X1396" t="str">
        <f t="shared" si="376"/>
        <v xml:space="preserve"> </v>
      </c>
    </row>
    <row r="1397" spans="1:24" x14ac:dyDescent="0.25">
      <c r="A1397">
        <v>3500</v>
      </c>
      <c r="B1397">
        <v>3916</v>
      </c>
      <c r="C1397" t="s">
        <v>8325</v>
      </c>
      <c r="D1397" t="s">
        <v>8326</v>
      </c>
      <c r="E1397" t="s">
        <v>8219</v>
      </c>
      <c r="F1397">
        <f t="shared" si="360"/>
        <v>111.88571428571427</v>
      </c>
      <c r="H1397" t="str">
        <f t="shared" si="361"/>
        <v xml:space="preserve"> </v>
      </c>
      <c r="I1397" t="str">
        <f t="shared" si="362"/>
        <v xml:space="preserve"> </v>
      </c>
      <c r="J1397" t="str">
        <f t="shared" si="363"/>
        <v xml:space="preserve"> </v>
      </c>
      <c r="K1397">
        <f t="shared" si="364"/>
        <v>3500</v>
      </c>
      <c r="L1397" t="str">
        <f t="shared" si="365"/>
        <v xml:space="preserve"> </v>
      </c>
      <c r="M1397" t="str">
        <f t="shared" si="366"/>
        <v xml:space="preserve"> </v>
      </c>
      <c r="N1397" t="str">
        <f t="shared" si="367"/>
        <v xml:space="preserve"> </v>
      </c>
      <c r="O1397" t="str">
        <f t="shared" si="368"/>
        <v xml:space="preserve"> </v>
      </c>
      <c r="Q1397" t="str">
        <f t="shared" si="369"/>
        <v xml:space="preserve"> </v>
      </c>
      <c r="R1397" t="str">
        <f t="shared" si="370"/>
        <v xml:space="preserve"> </v>
      </c>
      <c r="S1397" t="str">
        <f t="shared" si="371"/>
        <v xml:space="preserve"> </v>
      </c>
      <c r="T1397">
        <f t="shared" si="372"/>
        <v>111.88571428571427</v>
      </c>
      <c r="U1397" t="str">
        <f t="shared" si="373"/>
        <v xml:space="preserve"> </v>
      </c>
      <c r="V1397" t="str">
        <f t="shared" si="374"/>
        <v xml:space="preserve"> </v>
      </c>
      <c r="W1397" t="str">
        <f t="shared" si="375"/>
        <v xml:space="preserve"> </v>
      </c>
      <c r="X1397" t="str">
        <f t="shared" si="376"/>
        <v xml:space="preserve"> </v>
      </c>
    </row>
    <row r="1398" spans="1:24" x14ac:dyDescent="0.25">
      <c r="A1398">
        <v>6000</v>
      </c>
      <c r="B1398">
        <v>6438</v>
      </c>
      <c r="C1398" t="s">
        <v>8325</v>
      </c>
      <c r="D1398" t="s">
        <v>8326</v>
      </c>
      <c r="E1398" t="s">
        <v>8219</v>
      </c>
      <c r="F1398">
        <f t="shared" si="360"/>
        <v>107.3</v>
      </c>
      <c r="H1398" t="str">
        <f t="shared" si="361"/>
        <v xml:space="preserve"> </v>
      </c>
      <c r="I1398" t="str">
        <f t="shared" si="362"/>
        <v xml:space="preserve"> </v>
      </c>
      <c r="J1398" t="str">
        <f t="shared" si="363"/>
        <v xml:space="preserve"> </v>
      </c>
      <c r="K1398">
        <f t="shared" si="364"/>
        <v>6000</v>
      </c>
      <c r="L1398" t="str">
        <f t="shared" si="365"/>
        <v xml:space="preserve"> </v>
      </c>
      <c r="M1398" t="str">
        <f t="shared" si="366"/>
        <v xml:space="preserve"> </v>
      </c>
      <c r="N1398" t="str">
        <f t="shared" si="367"/>
        <v xml:space="preserve"> </v>
      </c>
      <c r="O1398" t="str">
        <f t="shared" si="368"/>
        <v xml:space="preserve"> </v>
      </c>
      <c r="Q1398" t="str">
        <f t="shared" si="369"/>
        <v xml:space="preserve"> </v>
      </c>
      <c r="R1398" t="str">
        <f t="shared" si="370"/>
        <v xml:space="preserve"> </v>
      </c>
      <c r="S1398" t="str">
        <f t="shared" si="371"/>
        <v xml:space="preserve"> </v>
      </c>
      <c r="T1398">
        <f t="shared" si="372"/>
        <v>107.3</v>
      </c>
      <c r="U1398" t="str">
        <f t="shared" si="373"/>
        <v xml:space="preserve"> </v>
      </c>
      <c r="V1398" t="str">
        <f t="shared" si="374"/>
        <v xml:space="preserve"> </v>
      </c>
      <c r="W1398" t="str">
        <f t="shared" si="375"/>
        <v xml:space="preserve"> </v>
      </c>
      <c r="X1398" t="str">
        <f t="shared" si="376"/>
        <v xml:space="preserve"> </v>
      </c>
    </row>
    <row r="1399" spans="1:24" x14ac:dyDescent="0.25">
      <c r="A1399">
        <v>10000</v>
      </c>
      <c r="B1399">
        <v>11385</v>
      </c>
      <c r="C1399" t="s">
        <v>8325</v>
      </c>
      <c r="D1399" t="s">
        <v>8326</v>
      </c>
      <c r="E1399" t="s">
        <v>8219</v>
      </c>
      <c r="F1399">
        <f t="shared" si="360"/>
        <v>113.85000000000001</v>
      </c>
      <c r="H1399" t="str">
        <f t="shared" si="361"/>
        <v xml:space="preserve"> </v>
      </c>
      <c r="I1399" t="str">
        <f t="shared" si="362"/>
        <v xml:space="preserve"> </v>
      </c>
      <c r="J1399" t="str">
        <f t="shared" si="363"/>
        <v xml:space="preserve"> </v>
      </c>
      <c r="K1399">
        <f t="shared" si="364"/>
        <v>10000</v>
      </c>
      <c r="L1399" t="str">
        <f t="shared" si="365"/>
        <v xml:space="preserve"> </v>
      </c>
      <c r="M1399" t="str">
        <f t="shared" si="366"/>
        <v xml:space="preserve"> </v>
      </c>
      <c r="N1399" t="str">
        <f t="shared" si="367"/>
        <v xml:space="preserve"> </v>
      </c>
      <c r="O1399" t="str">
        <f t="shared" si="368"/>
        <v xml:space="preserve"> </v>
      </c>
      <c r="Q1399" t="str">
        <f t="shared" si="369"/>
        <v xml:space="preserve"> </v>
      </c>
      <c r="R1399" t="str">
        <f t="shared" si="370"/>
        <v xml:space="preserve"> </v>
      </c>
      <c r="S1399" t="str">
        <f t="shared" si="371"/>
        <v xml:space="preserve"> </v>
      </c>
      <c r="T1399">
        <f t="shared" si="372"/>
        <v>113.85000000000001</v>
      </c>
      <c r="U1399" t="str">
        <f t="shared" si="373"/>
        <v xml:space="preserve"> </v>
      </c>
      <c r="V1399" t="str">
        <f t="shared" si="374"/>
        <v xml:space="preserve"> </v>
      </c>
      <c r="W1399" t="str">
        <f t="shared" si="375"/>
        <v xml:space="preserve"> </v>
      </c>
      <c r="X1399" t="str">
        <f t="shared" si="376"/>
        <v xml:space="preserve"> </v>
      </c>
    </row>
    <row r="1400" spans="1:24" x14ac:dyDescent="0.25">
      <c r="A1400">
        <v>4400</v>
      </c>
      <c r="B1400">
        <v>4826</v>
      </c>
      <c r="C1400" t="s">
        <v>8325</v>
      </c>
      <c r="D1400" t="s">
        <v>8326</v>
      </c>
      <c r="E1400" t="s">
        <v>8219</v>
      </c>
      <c r="F1400">
        <f t="shared" si="360"/>
        <v>109.68181818181819</v>
      </c>
      <c r="H1400" t="str">
        <f t="shared" si="361"/>
        <v xml:space="preserve"> </v>
      </c>
      <c r="I1400" t="str">
        <f t="shared" si="362"/>
        <v xml:space="preserve"> </v>
      </c>
      <c r="J1400" t="str">
        <f t="shared" si="363"/>
        <v xml:space="preserve"> </v>
      </c>
      <c r="K1400">
        <f t="shared" si="364"/>
        <v>4400</v>
      </c>
      <c r="L1400" t="str">
        <f t="shared" si="365"/>
        <v xml:space="preserve"> </v>
      </c>
      <c r="M1400" t="str">
        <f t="shared" si="366"/>
        <v xml:space="preserve"> </v>
      </c>
      <c r="N1400" t="str">
        <f t="shared" si="367"/>
        <v xml:space="preserve"> </v>
      </c>
      <c r="O1400" t="str">
        <f t="shared" si="368"/>
        <v xml:space="preserve"> </v>
      </c>
      <c r="Q1400" t="str">
        <f t="shared" si="369"/>
        <v xml:space="preserve"> </v>
      </c>
      <c r="R1400" t="str">
        <f t="shared" si="370"/>
        <v xml:space="preserve"> </v>
      </c>
      <c r="S1400" t="str">
        <f t="shared" si="371"/>
        <v xml:space="preserve"> </v>
      </c>
      <c r="T1400">
        <f t="shared" si="372"/>
        <v>109.68181818181819</v>
      </c>
      <c r="U1400" t="str">
        <f t="shared" si="373"/>
        <v xml:space="preserve"> </v>
      </c>
      <c r="V1400" t="str">
        <f t="shared" si="374"/>
        <v xml:space="preserve"> </v>
      </c>
      <c r="W1400" t="str">
        <f t="shared" si="375"/>
        <v xml:space="preserve"> </v>
      </c>
      <c r="X1400" t="str">
        <f t="shared" si="376"/>
        <v xml:space="preserve"> </v>
      </c>
    </row>
    <row r="1401" spans="1:24" x14ac:dyDescent="0.25">
      <c r="A1401">
        <v>9000</v>
      </c>
      <c r="B1401">
        <v>11353</v>
      </c>
      <c r="C1401" t="s">
        <v>8325</v>
      </c>
      <c r="D1401" t="s">
        <v>8326</v>
      </c>
      <c r="E1401" t="s">
        <v>8219</v>
      </c>
      <c r="F1401">
        <f t="shared" si="360"/>
        <v>126.14444444444443</v>
      </c>
      <c r="H1401" t="str">
        <f t="shared" si="361"/>
        <v xml:space="preserve"> </v>
      </c>
      <c r="I1401" t="str">
        <f t="shared" si="362"/>
        <v xml:space="preserve"> </v>
      </c>
      <c r="J1401" t="str">
        <f t="shared" si="363"/>
        <v xml:space="preserve"> </v>
      </c>
      <c r="K1401">
        <f t="shared" si="364"/>
        <v>9000</v>
      </c>
      <c r="L1401" t="str">
        <f t="shared" si="365"/>
        <v xml:space="preserve"> </v>
      </c>
      <c r="M1401" t="str">
        <f t="shared" si="366"/>
        <v xml:space="preserve"> </v>
      </c>
      <c r="N1401" t="str">
        <f t="shared" si="367"/>
        <v xml:space="preserve"> </v>
      </c>
      <c r="O1401" t="str">
        <f t="shared" si="368"/>
        <v xml:space="preserve"> </v>
      </c>
      <c r="Q1401" t="str">
        <f t="shared" si="369"/>
        <v xml:space="preserve"> </v>
      </c>
      <c r="R1401" t="str">
        <f t="shared" si="370"/>
        <v xml:space="preserve"> </v>
      </c>
      <c r="S1401" t="str">
        <f t="shared" si="371"/>
        <v xml:space="preserve"> </v>
      </c>
      <c r="T1401">
        <f t="shared" si="372"/>
        <v>126.14444444444443</v>
      </c>
      <c r="U1401" t="str">
        <f t="shared" si="373"/>
        <v xml:space="preserve"> </v>
      </c>
      <c r="V1401" t="str">
        <f t="shared" si="374"/>
        <v xml:space="preserve"> </v>
      </c>
      <c r="W1401" t="str">
        <f t="shared" si="375"/>
        <v xml:space="preserve"> </v>
      </c>
      <c r="X1401" t="str">
        <f t="shared" si="376"/>
        <v xml:space="preserve"> </v>
      </c>
    </row>
    <row r="1402" spans="1:24" x14ac:dyDescent="0.25">
      <c r="A1402">
        <v>350</v>
      </c>
      <c r="B1402">
        <v>586</v>
      </c>
      <c r="C1402" t="s">
        <v>8325</v>
      </c>
      <c r="D1402" t="s">
        <v>8326</v>
      </c>
      <c r="E1402" t="s">
        <v>8219</v>
      </c>
      <c r="F1402">
        <f t="shared" si="360"/>
        <v>167.42857142857144</v>
      </c>
      <c r="H1402" t="str">
        <f t="shared" si="361"/>
        <v xml:space="preserve"> </v>
      </c>
      <c r="I1402" t="str">
        <f t="shared" si="362"/>
        <v xml:space="preserve"> </v>
      </c>
      <c r="J1402" t="str">
        <f t="shared" si="363"/>
        <v xml:space="preserve"> </v>
      </c>
      <c r="K1402">
        <f t="shared" si="364"/>
        <v>350</v>
      </c>
      <c r="L1402" t="str">
        <f t="shared" si="365"/>
        <v xml:space="preserve"> </v>
      </c>
      <c r="M1402" t="str">
        <f t="shared" si="366"/>
        <v xml:space="preserve"> </v>
      </c>
      <c r="N1402" t="str">
        <f t="shared" si="367"/>
        <v xml:space="preserve"> </v>
      </c>
      <c r="O1402" t="str">
        <f t="shared" si="368"/>
        <v xml:space="preserve"> </v>
      </c>
      <c r="Q1402" t="str">
        <f t="shared" si="369"/>
        <v xml:space="preserve"> </v>
      </c>
      <c r="R1402" t="str">
        <f t="shared" si="370"/>
        <v xml:space="preserve"> </v>
      </c>
      <c r="S1402" t="str">
        <f t="shared" si="371"/>
        <v xml:space="preserve"> </v>
      </c>
      <c r="T1402">
        <f t="shared" si="372"/>
        <v>167.42857142857144</v>
      </c>
      <c r="U1402" t="str">
        <f t="shared" si="373"/>
        <v xml:space="preserve"> </v>
      </c>
      <c r="V1402" t="str">
        <f t="shared" si="374"/>
        <v xml:space="preserve"> </v>
      </c>
      <c r="W1402" t="str">
        <f t="shared" si="375"/>
        <v xml:space="preserve"> </v>
      </c>
      <c r="X1402" t="str">
        <f t="shared" si="376"/>
        <v xml:space="preserve"> </v>
      </c>
    </row>
    <row r="1403" spans="1:24" x14ac:dyDescent="0.25">
      <c r="A1403">
        <v>2500</v>
      </c>
      <c r="B1403">
        <v>12413</v>
      </c>
      <c r="C1403" t="s">
        <v>8325</v>
      </c>
      <c r="D1403" t="s">
        <v>8326</v>
      </c>
      <c r="E1403" t="s">
        <v>8219</v>
      </c>
      <c r="F1403">
        <f t="shared" si="360"/>
        <v>496.52000000000004</v>
      </c>
      <c r="H1403" t="str">
        <f t="shared" si="361"/>
        <v xml:space="preserve"> </v>
      </c>
      <c r="I1403" t="str">
        <f t="shared" si="362"/>
        <v xml:space="preserve"> </v>
      </c>
      <c r="J1403" t="str">
        <f t="shared" si="363"/>
        <v xml:space="preserve"> </v>
      </c>
      <c r="K1403">
        <f t="shared" si="364"/>
        <v>2500</v>
      </c>
      <c r="L1403" t="str">
        <f t="shared" si="365"/>
        <v xml:space="preserve"> </v>
      </c>
      <c r="M1403" t="str">
        <f t="shared" si="366"/>
        <v xml:space="preserve"> </v>
      </c>
      <c r="N1403" t="str">
        <f t="shared" si="367"/>
        <v xml:space="preserve"> </v>
      </c>
      <c r="O1403" t="str">
        <f t="shared" si="368"/>
        <v xml:space="preserve"> </v>
      </c>
      <c r="Q1403" t="str">
        <f t="shared" si="369"/>
        <v xml:space="preserve"> </v>
      </c>
      <c r="R1403" t="str">
        <f t="shared" si="370"/>
        <v xml:space="preserve"> </v>
      </c>
      <c r="S1403" t="str">
        <f t="shared" si="371"/>
        <v xml:space="preserve"> </v>
      </c>
      <c r="T1403">
        <f t="shared" si="372"/>
        <v>496.52000000000004</v>
      </c>
      <c r="U1403" t="str">
        <f t="shared" si="373"/>
        <v xml:space="preserve"> </v>
      </c>
      <c r="V1403" t="str">
        <f t="shared" si="374"/>
        <v xml:space="preserve"> </v>
      </c>
      <c r="W1403" t="str">
        <f t="shared" si="375"/>
        <v xml:space="preserve"> </v>
      </c>
      <c r="X1403" t="str">
        <f t="shared" si="376"/>
        <v xml:space="preserve"> </v>
      </c>
    </row>
    <row r="1404" spans="1:24" x14ac:dyDescent="0.25">
      <c r="A1404">
        <v>2500</v>
      </c>
      <c r="B1404">
        <v>2729</v>
      </c>
      <c r="C1404" t="s">
        <v>8325</v>
      </c>
      <c r="D1404" t="s">
        <v>8326</v>
      </c>
      <c r="E1404" t="s">
        <v>8219</v>
      </c>
      <c r="F1404">
        <f t="shared" si="360"/>
        <v>109.16</v>
      </c>
      <c r="H1404" t="str">
        <f t="shared" si="361"/>
        <v xml:space="preserve"> </v>
      </c>
      <c r="I1404" t="str">
        <f t="shared" si="362"/>
        <v xml:space="preserve"> </v>
      </c>
      <c r="J1404" t="str">
        <f t="shared" si="363"/>
        <v xml:space="preserve"> </v>
      </c>
      <c r="K1404">
        <f t="shared" si="364"/>
        <v>2500</v>
      </c>
      <c r="L1404" t="str">
        <f t="shared" si="365"/>
        <v xml:space="preserve"> </v>
      </c>
      <c r="M1404" t="str">
        <f t="shared" si="366"/>
        <v xml:space="preserve"> </v>
      </c>
      <c r="N1404" t="str">
        <f t="shared" si="367"/>
        <v xml:space="preserve"> </v>
      </c>
      <c r="O1404" t="str">
        <f t="shared" si="368"/>
        <v xml:space="preserve"> </v>
      </c>
      <c r="Q1404" t="str">
        <f t="shared" si="369"/>
        <v xml:space="preserve"> </v>
      </c>
      <c r="R1404" t="str">
        <f t="shared" si="370"/>
        <v xml:space="preserve"> </v>
      </c>
      <c r="S1404" t="str">
        <f t="shared" si="371"/>
        <v xml:space="preserve"> </v>
      </c>
      <c r="T1404">
        <f t="shared" si="372"/>
        <v>109.16</v>
      </c>
      <c r="U1404" t="str">
        <f t="shared" si="373"/>
        <v xml:space="preserve"> </v>
      </c>
      <c r="V1404" t="str">
        <f t="shared" si="374"/>
        <v xml:space="preserve"> </v>
      </c>
      <c r="W1404" t="str">
        <f t="shared" si="375"/>
        <v xml:space="preserve"> </v>
      </c>
      <c r="X1404" t="str">
        <f t="shared" si="376"/>
        <v xml:space="preserve"> </v>
      </c>
    </row>
    <row r="1405" spans="1:24" x14ac:dyDescent="0.25">
      <c r="A1405">
        <v>4000</v>
      </c>
      <c r="B1405">
        <v>4103</v>
      </c>
      <c r="C1405" t="s">
        <v>8325</v>
      </c>
      <c r="D1405" t="s">
        <v>8326</v>
      </c>
      <c r="E1405" t="s">
        <v>8219</v>
      </c>
      <c r="F1405">
        <f t="shared" si="360"/>
        <v>102.57499999999999</v>
      </c>
      <c r="H1405" t="str">
        <f t="shared" si="361"/>
        <v xml:space="preserve"> </v>
      </c>
      <c r="I1405" t="str">
        <f t="shared" si="362"/>
        <v xml:space="preserve"> </v>
      </c>
      <c r="J1405" t="str">
        <f t="shared" si="363"/>
        <v xml:space="preserve"> </v>
      </c>
      <c r="K1405">
        <f t="shared" si="364"/>
        <v>4000</v>
      </c>
      <c r="L1405" t="str">
        <f t="shared" si="365"/>
        <v xml:space="preserve"> </v>
      </c>
      <c r="M1405" t="str">
        <f t="shared" si="366"/>
        <v xml:space="preserve"> </v>
      </c>
      <c r="N1405" t="str">
        <f t="shared" si="367"/>
        <v xml:space="preserve"> </v>
      </c>
      <c r="O1405" t="str">
        <f t="shared" si="368"/>
        <v xml:space="preserve"> </v>
      </c>
      <c r="Q1405" t="str">
        <f t="shared" si="369"/>
        <v xml:space="preserve"> </v>
      </c>
      <c r="R1405" t="str">
        <f t="shared" si="370"/>
        <v xml:space="preserve"> </v>
      </c>
      <c r="S1405" t="str">
        <f t="shared" si="371"/>
        <v xml:space="preserve"> </v>
      </c>
      <c r="T1405">
        <f t="shared" si="372"/>
        <v>102.57499999999999</v>
      </c>
      <c r="U1405" t="str">
        <f t="shared" si="373"/>
        <v xml:space="preserve"> </v>
      </c>
      <c r="V1405" t="str">
        <f t="shared" si="374"/>
        <v xml:space="preserve"> </v>
      </c>
      <c r="W1405" t="str">
        <f t="shared" si="375"/>
        <v xml:space="preserve"> </v>
      </c>
      <c r="X1405" t="str">
        <f t="shared" si="376"/>
        <v xml:space="preserve"> </v>
      </c>
    </row>
    <row r="1406" spans="1:24" x14ac:dyDescent="0.25">
      <c r="A1406">
        <v>14500</v>
      </c>
      <c r="B1406">
        <v>241</v>
      </c>
      <c r="C1406" t="s">
        <v>8322</v>
      </c>
      <c r="D1406" t="s">
        <v>8341</v>
      </c>
      <c r="E1406" t="s">
        <v>8221</v>
      </c>
      <c r="F1406">
        <f t="shared" si="360"/>
        <v>1.6620689655172414</v>
      </c>
      <c r="H1406" t="str">
        <f t="shared" si="361"/>
        <v xml:space="preserve"> </v>
      </c>
      <c r="I1406" t="str">
        <f t="shared" si="362"/>
        <v xml:space="preserve"> </v>
      </c>
      <c r="J1406" t="str">
        <f t="shared" si="363"/>
        <v xml:space="preserve"> </v>
      </c>
      <c r="K1406" t="str">
        <f t="shared" si="364"/>
        <v xml:space="preserve"> </v>
      </c>
      <c r="L1406" t="str">
        <f t="shared" si="365"/>
        <v xml:space="preserve"> </v>
      </c>
      <c r="M1406">
        <f t="shared" si="366"/>
        <v>14500</v>
      </c>
      <c r="N1406" t="str">
        <f t="shared" si="367"/>
        <v xml:space="preserve"> </v>
      </c>
      <c r="O1406" t="str">
        <f t="shared" si="368"/>
        <v xml:space="preserve"> </v>
      </c>
      <c r="Q1406" t="str">
        <f t="shared" si="369"/>
        <v xml:space="preserve"> </v>
      </c>
      <c r="R1406" t="str">
        <f t="shared" si="370"/>
        <v xml:space="preserve"> </v>
      </c>
      <c r="S1406" t="str">
        <f t="shared" si="371"/>
        <v xml:space="preserve"> </v>
      </c>
      <c r="T1406" t="str">
        <f t="shared" si="372"/>
        <v xml:space="preserve"> </v>
      </c>
      <c r="U1406" t="str">
        <f t="shared" si="373"/>
        <v xml:space="preserve"> </v>
      </c>
      <c r="V1406">
        <f t="shared" si="374"/>
        <v>1.6620689655172414</v>
      </c>
      <c r="W1406" t="str">
        <f t="shared" si="375"/>
        <v xml:space="preserve"> </v>
      </c>
      <c r="X1406" t="str">
        <f t="shared" si="376"/>
        <v xml:space="preserve"> </v>
      </c>
    </row>
    <row r="1407" spans="1:24" x14ac:dyDescent="0.25">
      <c r="A1407">
        <v>25000</v>
      </c>
      <c r="B1407">
        <v>105</v>
      </c>
      <c r="C1407" t="s">
        <v>8322</v>
      </c>
      <c r="D1407" t="s">
        <v>8341</v>
      </c>
      <c r="E1407" t="s">
        <v>8221</v>
      </c>
      <c r="F1407">
        <f t="shared" si="360"/>
        <v>0.42</v>
      </c>
      <c r="H1407" t="str">
        <f t="shared" si="361"/>
        <v xml:space="preserve"> </v>
      </c>
      <c r="I1407" t="str">
        <f t="shared" si="362"/>
        <v xml:space="preserve"> </v>
      </c>
      <c r="J1407" t="str">
        <f t="shared" si="363"/>
        <v xml:space="preserve"> </v>
      </c>
      <c r="K1407" t="str">
        <f t="shared" si="364"/>
        <v xml:space="preserve"> </v>
      </c>
      <c r="L1407" t="str">
        <f t="shared" si="365"/>
        <v xml:space="preserve"> </v>
      </c>
      <c r="M1407">
        <f t="shared" si="366"/>
        <v>25000</v>
      </c>
      <c r="N1407" t="str">
        <f t="shared" si="367"/>
        <v xml:space="preserve"> </v>
      </c>
      <c r="O1407" t="str">
        <f t="shared" si="368"/>
        <v xml:space="preserve"> </v>
      </c>
      <c r="Q1407" t="str">
        <f t="shared" si="369"/>
        <v xml:space="preserve"> </v>
      </c>
      <c r="R1407" t="str">
        <f t="shared" si="370"/>
        <v xml:space="preserve"> </v>
      </c>
      <c r="S1407" t="str">
        <f t="shared" si="371"/>
        <v xml:space="preserve"> </v>
      </c>
      <c r="T1407" t="str">
        <f t="shared" si="372"/>
        <v xml:space="preserve"> </v>
      </c>
      <c r="U1407" t="str">
        <f t="shared" si="373"/>
        <v xml:space="preserve"> </v>
      </c>
      <c r="V1407">
        <f t="shared" si="374"/>
        <v>0.42</v>
      </c>
      <c r="W1407" t="str">
        <f t="shared" si="375"/>
        <v xml:space="preserve"> </v>
      </c>
      <c r="X1407" t="str">
        <f t="shared" si="376"/>
        <v xml:space="preserve"> </v>
      </c>
    </row>
    <row r="1408" spans="1:24" x14ac:dyDescent="0.25">
      <c r="A1408">
        <v>12000</v>
      </c>
      <c r="B1408">
        <v>15</v>
      </c>
      <c r="C1408" t="s">
        <v>8322</v>
      </c>
      <c r="D1408" t="s">
        <v>8341</v>
      </c>
      <c r="E1408" t="s">
        <v>8221</v>
      </c>
      <c r="F1408">
        <f t="shared" si="360"/>
        <v>0.125</v>
      </c>
      <c r="H1408" t="str">
        <f t="shared" si="361"/>
        <v xml:space="preserve"> </v>
      </c>
      <c r="I1408" t="str">
        <f t="shared" si="362"/>
        <v xml:space="preserve"> </v>
      </c>
      <c r="J1408" t="str">
        <f t="shared" si="363"/>
        <v xml:space="preserve"> </v>
      </c>
      <c r="K1408" t="str">
        <f t="shared" si="364"/>
        <v xml:space="preserve"> </v>
      </c>
      <c r="L1408" t="str">
        <f t="shared" si="365"/>
        <v xml:space="preserve"> </v>
      </c>
      <c r="M1408">
        <f t="shared" si="366"/>
        <v>12000</v>
      </c>
      <c r="N1408" t="str">
        <f t="shared" si="367"/>
        <v xml:space="preserve"> </v>
      </c>
      <c r="O1408" t="str">
        <f t="shared" si="368"/>
        <v xml:space="preserve"> </v>
      </c>
      <c r="Q1408" t="str">
        <f t="shared" si="369"/>
        <v xml:space="preserve"> </v>
      </c>
      <c r="R1408" t="str">
        <f t="shared" si="370"/>
        <v xml:space="preserve"> </v>
      </c>
      <c r="S1408" t="str">
        <f t="shared" si="371"/>
        <v xml:space="preserve"> </v>
      </c>
      <c r="T1408" t="str">
        <f t="shared" si="372"/>
        <v xml:space="preserve"> </v>
      </c>
      <c r="U1408" t="str">
        <f t="shared" si="373"/>
        <v xml:space="preserve"> </v>
      </c>
      <c r="V1408">
        <f t="shared" si="374"/>
        <v>0.125</v>
      </c>
      <c r="W1408" t="str">
        <f t="shared" si="375"/>
        <v xml:space="preserve"> </v>
      </c>
      <c r="X1408" t="str">
        <f t="shared" si="376"/>
        <v xml:space="preserve"> </v>
      </c>
    </row>
    <row r="1409" spans="1:24" x14ac:dyDescent="0.25">
      <c r="A1409">
        <v>3000</v>
      </c>
      <c r="B1409">
        <v>15</v>
      </c>
      <c r="C1409" t="s">
        <v>8322</v>
      </c>
      <c r="D1409" t="s">
        <v>8341</v>
      </c>
      <c r="E1409" t="s">
        <v>8221</v>
      </c>
      <c r="F1409">
        <f t="shared" si="360"/>
        <v>0.5</v>
      </c>
      <c r="H1409" t="str">
        <f t="shared" si="361"/>
        <v xml:space="preserve"> </v>
      </c>
      <c r="I1409" t="str">
        <f t="shared" si="362"/>
        <v xml:space="preserve"> </v>
      </c>
      <c r="J1409" t="str">
        <f t="shared" si="363"/>
        <v xml:space="preserve"> </v>
      </c>
      <c r="K1409" t="str">
        <f t="shared" si="364"/>
        <v xml:space="preserve"> </v>
      </c>
      <c r="L1409" t="str">
        <f t="shared" si="365"/>
        <v xml:space="preserve"> </v>
      </c>
      <c r="M1409">
        <f t="shared" si="366"/>
        <v>3000</v>
      </c>
      <c r="N1409" t="str">
        <f t="shared" si="367"/>
        <v xml:space="preserve"> </v>
      </c>
      <c r="O1409" t="str">
        <f t="shared" si="368"/>
        <v xml:space="preserve"> </v>
      </c>
      <c r="Q1409" t="str">
        <f t="shared" si="369"/>
        <v xml:space="preserve"> </v>
      </c>
      <c r="R1409" t="str">
        <f t="shared" si="370"/>
        <v xml:space="preserve"> </v>
      </c>
      <c r="S1409" t="str">
        <f t="shared" si="371"/>
        <v xml:space="preserve"> </v>
      </c>
      <c r="T1409" t="str">
        <f t="shared" si="372"/>
        <v xml:space="preserve"> </v>
      </c>
      <c r="U1409" t="str">
        <f t="shared" si="373"/>
        <v xml:space="preserve"> </v>
      </c>
      <c r="V1409">
        <f t="shared" si="374"/>
        <v>0.5</v>
      </c>
      <c r="W1409" t="str">
        <f t="shared" si="375"/>
        <v xml:space="preserve"> </v>
      </c>
      <c r="X1409" t="str">
        <f t="shared" si="376"/>
        <v xml:space="preserve"> </v>
      </c>
    </row>
    <row r="1410" spans="1:24" x14ac:dyDescent="0.25">
      <c r="A1410">
        <v>1000</v>
      </c>
      <c r="B1410">
        <v>72</v>
      </c>
      <c r="C1410" t="s">
        <v>8322</v>
      </c>
      <c r="D1410" t="s">
        <v>8341</v>
      </c>
      <c r="E1410" t="s">
        <v>8221</v>
      </c>
      <c r="F1410">
        <f t="shared" si="360"/>
        <v>7.1999999999999993</v>
      </c>
      <c r="H1410" t="str">
        <f t="shared" si="361"/>
        <v xml:space="preserve"> </v>
      </c>
      <c r="I1410" t="str">
        <f t="shared" si="362"/>
        <v xml:space="preserve"> </v>
      </c>
      <c r="J1410" t="str">
        <f t="shared" si="363"/>
        <v xml:space="preserve"> </v>
      </c>
      <c r="K1410" t="str">
        <f t="shared" si="364"/>
        <v xml:space="preserve"> </v>
      </c>
      <c r="L1410" t="str">
        <f t="shared" si="365"/>
        <v xml:space="preserve"> </v>
      </c>
      <c r="M1410">
        <f t="shared" si="366"/>
        <v>1000</v>
      </c>
      <c r="N1410" t="str">
        <f t="shared" si="367"/>
        <v xml:space="preserve"> </v>
      </c>
      <c r="O1410" t="str">
        <f t="shared" si="368"/>
        <v xml:space="preserve"> </v>
      </c>
      <c r="Q1410" t="str">
        <f t="shared" si="369"/>
        <v xml:space="preserve"> </v>
      </c>
      <c r="R1410" t="str">
        <f t="shared" si="370"/>
        <v xml:space="preserve"> </v>
      </c>
      <c r="S1410" t="str">
        <f t="shared" si="371"/>
        <v xml:space="preserve"> </v>
      </c>
      <c r="T1410" t="str">
        <f t="shared" si="372"/>
        <v xml:space="preserve"> </v>
      </c>
      <c r="U1410" t="str">
        <f t="shared" si="373"/>
        <v xml:space="preserve"> </v>
      </c>
      <c r="V1410">
        <f t="shared" si="374"/>
        <v>7.1999999999999993</v>
      </c>
      <c r="W1410" t="str">
        <f t="shared" si="375"/>
        <v xml:space="preserve"> </v>
      </c>
      <c r="X1410" t="str">
        <f t="shared" si="376"/>
        <v xml:space="preserve"> </v>
      </c>
    </row>
    <row r="1411" spans="1:24" x14ac:dyDescent="0.25">
      <c r="A1411">
        <v>4000</v>
      </c>
      <c r="B1411">
        <v>0</v>
      </c>
      <c r="C1411" t="s">
        <v>8322</v>
      </c>
      <c r="D1411" t="s">
        <v>8341</v>
      </c>
      <c r="E1411" t="s">
        <v>8221</v>
      </c>
      <c r="F1411">
        <f t="shared" ref="F1411:F1474" si="377">(B1411/A1411)*100</f>
        <v>0</v>
      </c>
      <c r="H1411" t="str">
        <f t="shared" ref="H1411:H1474" si="378">IF(C1411="film &amp; video",A1411," ")</f>
        <v xml:space="preserve"> </v>
      </c>
      <c r="I1411" t="str">
        <f t="shared" ref="I1411:I1474" si="379">IF(C1411="food",A1411," ")</f>
        <v xml:space="preserve"> </v>
      </c>
      <c r="J1411" t="str">
        <f t="shared" ref="J1411:J1474" si="380">IF(C1411="games",A1411," ")</f>
        <v xml:space="preserve"> </v>
      </c>
      <c r="K1411" t="str">
        <f t="shared" ref="K1411:K1474" si="381">IF(C1411="music",A1411," ")</f>
        <v xml:space="preserve"> </v>
      </c>
      <c r="L1411" t="str">
        <f t="shared" ref="L1411:L1474" si="382">IF(C1411="photography",A1411," ")</f>
        <v xml:space="preserve"> </v>
      </c>
      <c r="M1411">
        <f t="shared" ref="M1411:M1474" si="383">IF(C1411="publishing",A1411," ")</f>
        <v>4000</v>
      </c>
      <c r="N1411" t="str">
        <f t="shared" ref="N1411:N1474" si="384">IF(C1411="technology",A1411," ")</f>
        <v xml:space="preserve"> </v>
      </c>
      <c r="O1411" t="str">
        <f t="shared" ref="O1411:O1474" si="385">IF(C1411="theater",A1411," ")</f>
        <v xml:space="preserve"> </v>
      </c>
      <c r="Q1411" t="str">
        <f t="shared" ref="Q1411:Q1474" si="386">IF($C1411="film &amp; video",$F1411," ")</f>
        <v xml:space="preserve"> </v>
      </c>
      <c r="R1411" t="str">
        <f t="shared" ref="R1411:R1474" si="387">IF($C1411="food",$F1411," ")</f>
        <v xml:space="preserve"> </v>
      </c>
      <c r="S1411" t="str">
        <f t="shared" ref="S1411:S1474" si="388">IF($C1411="games",$F1411," ")</f>
        <v xml:space="preserve"> </v>
      </c>
      <c r="T1411" t="str">
        <f t="shared" ref="T1411:T1474" si="389">IF($C1411="music",$F1411," ")</f>
        <v xml:space="preserve"> </v>
      </c>
      <c r="U1411" t="str">
        <f t="shared" ref="U1411:U1474" si="390">IF($C1411="photography",$F1411," ")</f>
        <v xml:space="preserve"> </v>
      </c>
      <c r="V1411">
        <f t="shared" ref="V1411:V1474" si="391">IF($C1411="publishing",$F1411," ")</f>
        <v>0</v>
      </c>
      <c r="W1411" t="str">
        <f t="shared" ref="W1411:W1474" si="392">IF($C1411="technology",$F1411," ")</f>
        <v xml:space="preserve"> </v>
      </c>
      <c r="X1411" t="str">
        <f t="shared" ref="X1411:X1474" si="393">IF($C1411="theater",$F1411," ")</f>
        <v xml:space="preserve"> </v>
      </c>
    </row>
    <row r="1412" spans="1:24" x14ac:dyDescent="0.25">
      <c r="A1412">
        <v>6000</v>
      </c>
      <c r="B1412">
        <v>1</v>
      </c>
      <c r="C1412" t="s">
        <v>8322</v>
      </c>
      <c r="D1412" t="s">
        <v>8341</v>
      </c>
      <c r="E1412" t="s">
        <v>8221</v>
      </c>
      <c r="F1412">
        <f t="shared" si="377"/>
        <v>1.6666666666666666E-2</v>
      </c>
      <c r="H1412" t="str">
        <f t="shared" si="378"/>
        <v xml:space="preserve"> </v>
      </c>
      <c r="I1412" t="str">
        <f t="shared" si="379"/>
        <v xml:space="preserve"> </v>
      </c>
      <c r="J1412" t="str">
        <f t="shared" si="380"/>
        <v xml:space="preserve"> </v>
      </c>
      <c r="K1412" t="str">
        <f t="shared" si="381"/>
        <v xml:space="preserve"> </v>
      </c>
      <c r="L1412" t="str">
        <f t="shared" si="382"/>
        <v xml:space="preserve"> </v>
      </c>
      <c r="M1412">
        <f t="shared" si="383"/>
        <v>6000</v>
      </c>
      <c r="N1412" t="str">
        <f t="shared" si="384"/>
        <v xml:space="preserve"> </v>
      </c>
      <c r="O1412" t="str">
        <f t="shared" si="385"/>
        <v xml:space="preserve"> </v>
      </c>
      <c r="Q1412" t="str">
        <f t="shared" si="386"/>
        <v xml:space="preserve"> </v>
      </c>
      <c r="R1412" t="str">
        <f t="shared" si="387"/>
        <v xml:space="preserve"> </v>
      </c>
      <c r="S1412" t="str">
        <f t="shared" si="388"/>
        <v xml:space="preserve"> </v>
      </c>
      <c r="T1412" t="str">
        <f t="shared" si="389"/>
        <v xml:space="preserve"> </v>
      </c>
      <c r="U1412" t="str">
        <f t="shared" si="390"/>
        <v xml:space="preserve"> </v>
      </c>
      <c r="V1412">
        <f t="shared" si="391"/>
        <v>1.6666666666666666E-2</v>
      </c>
      <c r="W1412" t="str">
        <f t="shared" si="392"/>
        <v xml:space="preserve"> </v>
      </c>
      <c r="X1412" t="str">
        <f t="shared" si="393"/>
        <v xml:space="preserve"> </v>
      </c>
    </row>
    <row r="1413" spans="1:24" x14ac:dyDescent="0.25">
      <c r="A1413">
        <v>3000</v>
      </c>
      <c r="B1413">
        <v>7</v>
      </c>
      <c r="C1413" t="s">
        <v>8322</v>
      </c>
      <c r="D1413" t="s">
        <v>8341</v>
      </c>
      <c r="E1413" t="s">
        <v>8221</v>
      </c>
      <c r="F1413">
        <f t="shared" si="377"/>
        <v>0.23333333333333336</v>
      </c>
      <c r="H1413" t="str">
        <f t="shared" si="378"/>
        <v xml:space="preserve"> </v>
      </c>
      <c r="I1413" t="str">
        <f t="shared" si="379"/>
        <v xml:space="preserve"> </v>
      </c>
      <c r="J1413" t="str">
        <f t="shared" si="380"/>
        <v xml:space="preserve"> </v>
      </c>
      <c r="K1413" t="str">
        <f t="shared" si="381"/>
        <v xml:space="preserve"> </v>
      </c>
      <c r="L1413" t="str">
        <f t="shared" si="382"/>
        <v xml:space="preserve"> </v>
      </c>
      <c r="M1413">
        <f t="shared" si="383"/>
        <v>3000</v>
      </c>
      <c r="N1413" t="str">
        <f t="shared" si="384"/>
        <v xml:space="preserve"> </v>
      </c>
      <c r="O1413" t="str">
        <f t="shared" si="385"/>
        <v xml:space="preserve"> </v>
      </c>
      <c r="Q1413" t="str">
        <f t="shared" si="386"/>
        <v xml:space="preserve"> </v>
      </c>
      <c r="R1413" t="str">
        <f t="shared" si="387"/>
        <v xml:space="preserve"> </v>
      </c>
      <c r="S1413" t="str">
        <f t="shared" si="388"/>
        <v xml:space="preserve"> </v>
      </c>
      <c r="T1413" t="str">
        <f t="shared" si="389"/>
        <v xml:space="preserve"> </v>
      </c>
      <c r="U1413" t="str">
        <f t="shared" si="390"/>
        <v xml:space="preserve"> </v>
      </c>
      <c r="V1413">
        <f t="shared" si="391"/>
        <v>0.23333333333333336</v>
      </c>
      <c r="W1413" t="str">
        <f t="shared" si="392"/>
        <v xml:space="preserve"> </v>
      </c>
      <c r="X1413" t="str">
        <f t="shared" si="393"/>
        <v xml:space="preserve"> </v>
      </c>
    </row>
    <row r="1414" spans="1:24" x14ac:dyDescent="0.25">
      <c r="A1414">
        <v>7000</v>
      </c>
      <c r="B1414">
        <v>320</v>
      </c>
      <c r="C1414" t="s">
        <v>8322</v>
      </c>
      <c r="D1414" t="s">
        <v>8341</v>
      </c>
      <c r="E1414" t="s">
        <v>8221</v>
      </c>
      <c r="F1414">
        <f t="shared" si="377"/>
        <v>4.5714285714285712</v>
      </c>
      <c r="H1414" t="str">
        <f t="shared" si="378"/>
        <v xml:space="preserve"> </v>
      </c>
      <c r="I1414" t="str">
        <f t="shared" si="379"/>
        <v xml:space="preserve"> </v>
      </c>
      <c r="J1414" t="str">
        <f t="shared" si="380"/>
        <v xml:space="preserve"> </v>
      </c>
      <c r="K1414" t="str">
        <f t="shared" si="381"/>
        <v xml:space="preserve"> </v>
      </c>
      <c r="L1414" t="str">
        <f t="shared" si="382"/>
        <v xml:space="preserve"> </v>
      </c>
      <c r="M1414">
        <f t="shared" si="383"/>
        <v>7000</v>
      </c>
      <c r="N1414" t="str">
        <f t="shared" si="384"/>
        <v xml:space="preserve"> </v>
      </c>
      <c r="O1414" t="str">
        <f t="shared" si="385"/>
        <v xml:space="preserve"> </v>
      </c>
      <c r="Q1414" t="str">
        <f t="shared" si="386"/>
        <v xml:space="preserve"> </v>
      </c>
      <c r="R1414" t="str">
        <f t="shared" si="387"/>
        <v xml:space="preserve"> </v>
      </c>
      <c r="S1414" t="str">
        <f t="shared" si="388"/>
        <v xml:space="preserve"> </v>
      </c>
      <c r="T1414" t="str">
        <f t="shared" si="389"/>
        <v xml:space="preserve"> </v>
      </c>
      <c r="U1414" t="str">
        <f t="shared" si="390"/>
        <v xml:space="preserve"> </v>
      </c>
      <c r="V1414">
        <f t="shared" si="391"/>
        <v>4.5714285714285712</v>
      </c>
      <c r="W1414" t="str">
        <f t="shared" si="392"/>
        <v xml:space="preserve"> </v>
      </c>
      <c r="X1414" t="str">
        <f t="shared" si="393"/>
        <v xml:space="preserve"> </v>
      </c>
    </row>
    <row r="1415" spans="1:24" x14ac:dyDescent="0.25">
      <c r="A1415">
        <v>2000</v>
      </c>
      <c r="B1415">
        <v>100</v>
      </c>
      <c r="C1415" t="s">
        <v>8322</v>
      </c>
      <c r="D1415" t="s">
        <v>8341</v>
      </c>
      <c r="E1415" t="s">
        <v>8221</v>
      </c>
      <c r="F1415">
        <f t="shared" si="377"/>
        <v>5</v>
      </c>
      <c r="H1415" t="str">
        <f t="shared" si="378"/>
        <v xml:space="preserve"> </v>
      </c>
      <c r="I1415" t="str">
        <f t="shared" si="379"/>
        <v xml:space="preserve"> </v>
      </c>
      <c r="J1415" t="str">
        <f t="shared" si="380"/>
        <v xml:space="preserve"> </v>
      </c>
      <c r="K1415" t="str">
        <f t="shared" si="381"/>
        <v xml:space="preserve"> </v>
      </c>
      <c r="L1415" t="str">
        <f t="shared" si="382"/>
        <v xml:space="preserve"> </v>
      </c>
      <c r="M1415">
        <f t="shared" si="383"/>
        <v>2000</v>
      </c>
      <c r="N1415" t="str">
        <f t="shared" si="384"/>
        <v xml:space="preserve"> </v>
      </c>
      <c r="O1415" t="str">
        <f t="shared" si="385"/>
        <v xml:space="preserve"> </v>
      </c>
      <c r="Q1415" t="str">
        <f t="shared" si="386"/>
        <v xml:space="preserve"> </v>
      </c>
      <c r="R1415" t="str">
        <f t="shared" si="387"/>
        <v xml:space="preserve"> </v>
      </c>
      <c r="S1415" t="str">
        <f t="shared" si="388"/>
        <v xml:space="preserve"> </v>
      </c>
      <c r="T1415" t="str">
        <f t="shared" si="389"/>
        <v xml:space="preserve"> </v>
      </c>
      <c r="U1415" t="str">
        <f t="shared" si="390"/>
        <v xml:space="preserve"> </v>
      </c>
      <c r="V1415">
        <f t="shared" si="391"/>
        <v>5</v>
      </c>
      <c r="W1415" t="str">
        <f t="shared" si="392"/>
        <v xml:space="preserve"> </v>
      </c>
      <c r="X1415" t="str">
        <f t="shared" si="393"/>
        <v xml:space="preserve"> </v>
      </c>
    </row>
    <row r="1416" spans="1:24" x14ac:dyDescent="0.25">
      <c r="A1416">
        <v>500</v>
      </c>
      <c r="B1416">
        <v>1</v>
      </c>
      <c r="C1416" t="s">
        <v>8322</v>
      </c>
      <c r="D1416" t="s">
        <v>8341</v>
      </c>
      <c r="E1416" t="s">
        <v>8221</v>
      </c>
      <c r="F1416">
        <f t="shared" si="377"/>
        <v>0.2</v>
      </c>
      <c r="H1416" t="str">
        <f t="shared" si="378"/>
        <v xml:space="preserve"> </v>
      </c>
      <c r="I1416" t="str">
        <f t="shared" si="379"/>
        <v xml:space="preserve"> </v>
      </c>
      <c r="J1416" t="str">
        <f t="shared" si="380"/>
        <v xml:space="preserve"> </v>
      </c>
      <c r="K1416" t="str">
        <f t="shared" si="381"/>
        <v xml:space="preserve"> </v>
      </c>
      <c r="L1416" t="str">
        <f t="shared" si="382"/>
        <v xml:space="preserve"> </v>
      </c>
      <c r="M1416">
        <f t="shared" si="383"/>
        <v>500</v>
      </c>
      <c r="N1416" t="str">
        <f t="shared" si="384"/>
        <v xml:space="preserve"> </v>
      </c>
      <c r="O1416" t="str">
        <f t="shared" si="385"/>
        <v xml:space="preserve"> </v>
      </c>
      <c r="Q1416" t="str">
        <f t="shared" si="386"/>
        <v xml:space="preserve"> </v>
      </c>
      <c r="R1416" t="str">
        <f t="shared" si="387"/>
        <v xml:space="preserve"> </v>
      </c>
      <c r="S1416" t="str">
        <f t="shared" si="388"/>
        <v xml:space="preserve"> </v>
      </c>
      <c r="T1416" t="str">
        <f t="shared" si="389"/>
        <v xml:space="preserve"> </v>
      </c>
      <c r="U1416" t="str">
        <f t="shared" si="390"/>
        <v xml:space="preserve"> </v>
      </c>
      <c r="V1416">
        <f t="shared" si="391"/>
        <v>0.2</v>
      </c>
      <c r="W1416" t="str">
        <f t="shared" si="392"/>
        <v xml:space="preserve"> </v>
      </c>
      <c r="X1416" t="str">
        <f t="shared" si="393"/>
        <v xml:space="preserve"> </v>
      </c>
    </row>
    <row r="1417" spans="1:24" x14ac:dyDescent="0.25">
      <c r="A1417">
        <v>4400</v>
      </c>
      <c r="B1417">
        <v>800</v>
      </c>
      <c r="C1417" t="s">
        <v>8322</v>
      </c>
      <c r="D1417" t="s">
        <v>8341</v>
      </c>
      <c r="E1417" t="s">
        <v>8221</v>
      </c>
      <c r="F1417">
        <f t="shared" si="377"/>
        <v>18.181818181818183</v>
      </c>
      <c r="H1417" t="str">
        <f t="shared" si="378"/>
        <v xml:space="preserve"> </v>
      </c>
      <c r="I1417" t="str">
        <f t="shared" si="379"/>
        <v xml:space="preserve"> </v>
      </c>
      <c r="J1417" t="str">
        <f t="shared" si="380"/>
        <v xml:space="preserve"> </v>
      </c>
      <c r="K1417" t="str">
        <f t="shared" si="381"/>
        <v xml:space="preserve"> </v>
      </c>
      <c r="L1417" t="str">
        <f t="shared" si="382"/>
        <v xml:space="preserve"> </v>
      </c>
      <c r="M1417">
        <f t="shared" si="383"/>
        <v>4400</v>
      </c>
      <c r="N1417" t="str">
        <f t="shared" si="384"/>
        <v xml:space="preserve"> </v>
      </c>
      <c r="O1417" t="str">
        <f t="shared" si="385"/>
        <v xml:space="preserve"> </v>
      </c>
      <c r="Q1417" t="str">
        <f t="shared" si="386"/>
        <v xml:space="preserve"> </v>
      </c>
      <c r="R1417" t="str">
        <f t="shared" si="387"/>
        <v xml:space="preserve"> </v>
      </c>
      <c r="S1417" t="str">
        <f t="shared" si="388"/>
        <v xml:space="preserve"> </v>
      </c>
      <c r="T1417" t="str">
        <f t="shared" si="389"/>
        <v xml:space="preserve"> </v>
      </c>
      <c r="U1417" t="str">
        <f t="shared" si="390"/>
        <v xml:space="preserve"> </v>
      </c>
      <c r="V1417">
        <f t="shared" si="391"/>
        <v>18.181818181818183</v>
      </c>
      <c r="W1417" t="str">
        <f t="shared" si="392"/>
        <v xml:space="preserve"> </v>
      </c>
      <c r="X1417" t="str">
        <f t="shared" si="393"/>
        <v xml:space="preserve"> </v>
      </c>
    </row>
    <row r="1418" spans="1:24" x14ac:dyDescent="0.25">
      <c r="A1418">
        <v>50000</v>
      </c>
      <c r="B1418">
        <v>0</v>
      </c>
      <c r="C1418" t="s">
        <v>8322</v>
      </c>
      <c r="D1418" t="s">
        <v>8341</v>
      </c>
      <c r="E1418" t="s">
        <v>8221</v>
      </c>
      <c r="F1418">
        <f t="shared" si="377"/>
        <v>0</v>
      </c>
      <c r="H1418" t="str">
        <f t="shared" si="378"/>
        <v xml:space="preserve"> </v>
      </c>
      <c r="I1418" t="str">
        <f t="shared" si="379"/>
        <v xml:space="preserve"> </v>
      </c>
      <c r="J1418" t="str">
        <f t="shared" si="380"/>
        <v xml:space="preserve"> </v>
      </c>
      <c r="K1418" t="str">
        <f t="shared" si="381"/>
        <v xml:space="preserve"> </v>
      </c>
      <c r="L1418" t="str">
        <f t="shared" si="382"/>
        <v xml:space="preserve"> </v>
      </c>
      <c r="M1418">
        <f t="shared" si="383"/>
        <v>50000</v>
      </c>
      <c r="N1418" t="str">
        <f t="shared" si="384"/>
        <v xml:space="preserve"> </v>
      </c>
      <c r="O1418" t="str">
        <f t="shared" si="385"/>
        <v xml:space="preserve"> </v>
      </c>
      <c r="Q1418" t="str">
        <f t="shared" si="386"/>
        <v xml:space="preserve"> </v>
      </c>
      <c r="R1418" t="str">
        <f t="shared" si="387"/>
        <v xml:space="preserve"> </v>
      </c>
      <c r="S1418" t="str">
        <f t="shared" si="388"/>
        <v xml:space="preserve"> </v>
      </c>
      <c r="T1418" t="str">
        <f t="shared" si="389"/>
        <v xml:space="preserve"> </v>
      </c>
      <c r="U1418" t="str">
        <f t="shared" si="390"/>
        <v xml:space="preserve"> </v>
      </c>
      <c r="V1418">
        <f t="shared" si="391"/>
        <v>0</v>
      </c>
      <c r="W1418" t="str">
        <f t="shared" si="392"/>
        <v xml:space="preserve"> </v>
      </c>
      <c r="X1418" t="str">
        <f t="shared" si="393"/>
        <v xml:space="preserve"> </v>
      </c>
    </row>
    <row r="1419" spans="1:24" x14ac:dyDescent="0.25">
      <c r="A1419">
        <v>4500</v>
      </c>
      <c r="B1419">
        <v>55</v>
      </c>
      <c r="C1419" t="s">
        <v>8322</v>
      </c>
      <c r="D1419" t="s">
        <v>8341</v>
      </c>
      <c r="E1419" t="s">
        <v>8221</v>
      </c>
      <c r="F1419">
        <f t="shared" si="377"/>
        <v>1.2222222222222223</v>
      </c>
      <c r="H1419" t="str">
        <f t="shared" si="378"/>
        <v xml:space="preserve"> </v>
      </c>
      <c r="I1419" t="str">
        <f t="shared" si="379"/>
        <v xml:space="preserve"> </v>
      </c>
      <c r="J1419" t="str">
        <f t="shared" si="380"/>
        <v xml:space="preserve"> </v>
      </c>
      <c r="K1419" t="str">
        <f t="shared" si="381"/>
        <v xml:space="preserve"> </v>
      </c>
      <c r="L1419" t="str">
        <f t="shared" si="382"/>
        <v xml:space="preserve"> </v>
      </c>
      <c r="M1419">
        <f t="shared" si="383"/>
        <v>4500</v>
      </c>
      <c r="N1419" t="str">
        <f t="shared" si="384"/>
        <v xml:space="preserve"> </v>
      </c>
      <c r="O1419" t="str">
        <f t="shared" si="385"/>
        <v xml:space="preserve"> </v>
      </c>
      <c r="Q1419" t="str">
        <f t="shared" si="386"/>
        <v xml:space="preserve"> </v>
      </c>
      <c r="R1419" t="str">
        <f t="shared" si="387"/>
        <v xml:space="preserve"> </v>
      </c>
      <c r="S1419" t="str">
        <f t="shared" si="388"/>
        <v xml:space="preserve"> </v>
      </c>
      <c r="T1419" t="str">
        <f t="shared" si="389"/>
        <v xml:space="preserve"> </v>
      </c>
      <c r="U1419" t="str">
        <f t="shared" si="390"/>
        <v xml:space="preserve"> </v>
      </c>
      <c r="V1419">
        <f t="shared" si="391"/>
        <v>1.2222222222222223</v>
      </c>
      <c r="W1419" t="str">
        <f t="shared" si="392"/>
        <v xml:space="preserve"> </v>
      </c>
      <c r="X1419" t="str">
        <f t="shared" si="393"/>
        <v xml:space="preserve"> </v>
      </c>
    </row>
    <row r="1420" spans="1:24" x14ac:dyDescent="0.25">
      <c r="A1420">
        <v>3000</v>
      </c>
      <c r="B1420">
        <v>6</v>
      </c>
      <c r="C1420" t="s">
        <v>8322</v>
      </c>
      <c r="D1420" t="s">
        <v>8341</v>
      </c>
      <c r="E1420" t="s">
        <v>8221</v>
      </c>
      <c r="F1420">
        <f t="shared" si="377"/>
        <v>0.2</v>
      </c>
      <c r="H1420" t="str">
        <f t="shared" si="378"/>
        <v xml:space="preserve"> </v>
      </c>
      <c r="I1420" t="str">
        <f t="shared" si="379"/>
        <v xml:space="preserve"> </v>
      </c>
      <c r="J1420" t="str">
        <f t="shared" si="380"/>
        <v xml:space="preserve"> </v>
      </c>
      <c r="K1420" t="str">
        <f t="shared" si="381"/>
        <v xml:space="preserve"> </v>
      </c>
      <c r="L1420" t="str">
        <f t="shared" si="382"/>
        <v xml:space="preserve"> </v>
      </c>
      <c r="M1420">
        <f t="shared" si="383"/>
        <v>3000</v>
      </c>
      <c r="N1420" t="str">
        <f t="shared" si="384"/>
        <v xml:space="preserve"> </v>
      </c>
      <c r="O1420" t="str">
        <f t="shared" si="385"/>
        <v xml:space="preserve"> </v>
      </c>
      <c r="Q1420" t="str">
        <f t="shared" si="386"/>
        <v xml:space="preserve"> </v>
      </c>
      <c r="R1420" t="str">
        <f t="shared" si="387"/>
        <v xml:space="preserve"> </v>
      </c>
      <c r="S1420" t="str">
        <f t="shared" si="388"/>
        <v xml:space="preserve"> </v>
      </c>
      <c r="T1420" t="str">
        <f t="shared" si="389"/>
        <v xml:space="preserve"> </v>
      </c>
      <c r="U1420" t="str">
        <f t="shared" si="390"/>
        <v xml:space="preserve"> </v>
      </c>
      <c r="V1420">
        <f t="shared" si="391"/>
        <v>0.2</v>
      </c>
      <c r="W1420" t="str">
        <f t="shared" si="392"/>
        <v xml:space="preserve"> </v>
      </c>
      <c r="X1420" t="str">
        <f t="shared" si="393"/>
        <v xml:space="preserve"> </v>
      </c>
    </row>
    <row r="1421" spans="1:24" x14ac:dyDescent="0.25">
      <c r="A1421">
        <v>6300</v>
      </c>
      <c r="B1421">
        <v>445</v>
      </c>
      <c r="C1421" t="s">
        <v>8322</v>
      </c>
      <c r="D1421" t="s">
        <v>8341</v>
      </c>
      <c r="E1421" t="s">
        <v>8221</v>
      </c>
      <c r="F1421">
        <f t="shared" si="377"/>
        <v>7.0634920634920633</v>
      </c>
      <c r="H1421" t="str">
        <f t="shared" si="378"/>
        <v xml:space="preserve"> </v>
      </c>
      <c r="I1421" t="str">
        <f t="shared" si="379"/>
        <v xml:space="preserve"> </v>
      </c>
      <c r="J1421" t="str">
        <f t="shared" si="380"/>
        <v xml:space="preserve"> </v>
      </c>
      <c r="K1421" t="str">
        <f t="shared" si="381"/>
        <v xml:space="preserve"> </v>
      </c>
      <c r="L1421" t="str">
        <f t="shared" si="382"/>
        <v xml:space="preserve"> </v>
      </c>
      <c r="M1421">
        <f t="shared" si="383"/>
        <v>6300</v>
      </c>
      <c r="N1421" t="str">
        <f t="shared" si="384"/>
        <v xml:space="preserve"> </v>
      </c>
      <c r="O1421" t="str">
        <f t="shared" si="385"/>
        <v xml:space="preserve"> </v>
      </c>
      <c r="Q1421" t="str">
        <f t="shared" si="386"/>
        <v xml:space="preserve"> </v>
      </c>
      <c r="R1421" t="str">
        <f t="shared" si="387"/>
        <v xml:space="preserve"> </v>
      </c>
      <c r="S1421" t="str">
        <f t="shared" si="388"/>
        <v xml:space="preserve"> </v>
      </c>
      <c r="T1421" t="str">
        <f t="shared" si="389"/>
        <v xml:space="preserve"> </v>
      </c>
      <c r="U1421" t="str">
        <f t="shared" si="390"/>
        <v xml:space="preserve"> </v>
      </c>
      <c r="V1421">
        <f t="shared" si="391"/>
        <v>7.0634920634920633</v>
      </c>
      <c r="W1421" t="str">
        <f t="shared" si="392"/>
        <v xml:space="preserve"> </v>
      </c>
      <c r="X1421" t="str">
        <f t="shared" si="393"/>
        <v xml:space="preserve"> </v>
      </c>
    </row>
    <row r="1422" spans="1:24" x14ac:dyDescent="0.25">
      <c r="A1422">
        <v>110</v>
      </c>
      <c r="B1422">
        <v>3</v>
      </c>
      <c r="C1422" t="s">
        <v>8322</v>
      </c>
      <c r="D1422" t="s">
        <v>8341</v>
      </c>
      <c r="E1422" t="s">
        <v>8221</v>
      </c>
      <c r="F1422">
        <f t="shared" si="377"/>
        <v>2.7272727272727271</v>
      </c>
      <c r="H1422" t="str">
        <f t="shared" si="378"/>
        <v xml:space="preserve"> </v>
      </c>
      <c r="I1422" t="str">
        <f t="shared" si="379"/>
        <v xml:space="preserve"> </v>
      </c>
      <c r="J1422" t="str">
        <f t="shared" si="380"/>
        <v xml:space="preserve"> </v>
      </c>
      <c r="K1422" t="str">
        <f t="shared" si="381"/>
        <v xml:space="preserve"> </v>
      </c>
      <c r="L1422" t="str">
        <f t="shared" si="382"/>
        <v xml:space="preserve"> </v>
      </c>
      <c r="M1422">
        <f t="shared" si="383"/>
        <v>110</v>
      </c>
      <c r="N1422" t="str">
        <f t="shared" si="384"/>
        <v xml:space="preserve"> </v>
      </c>
      <c r="O1422" t="str">
        <f t="shared" si="385"/>
        <v xml:space="preserve"> </v>
      </c>
      <c r="Q1422" t="str">
        <f t="shared" si="386"/>
        <v xml:space="preserve"> </v>
      </c>
      <c r="R1422" t="str">
        <f t="shared" si="387"/>
        <v xml:space="preserve"> </v>
      </c>
      <c r="S1422" t="str">
        <f t="shared" si="388"/>
        <v xml:space="preserve"> </v>
      </c>
      <c r="T1422" t="str">
        <f t="shared" si="389"/>
        <v xml:space="preserve"> </v>
      </c>
      <c r="U1422" t="str">
        <f t="shared" si="390"/>
        <v xml:space="preserve"> </v>
      </c>
      <c r="V1422">
        <f t="shared" si="391"/>
        <v>2.7272727272727271</v>
      </c>
      <c r="W1422" t="str">
        <f t="shared" si="392"/>
        <v xml:space="preserve"> </v>
      </c>
      <c r="X1422" t="str">
        <f t="shared" si="393"/>
        <v xml:space="preserve"> </v>
      </c>
    </row>
    <row r="1423" spans="1:24" x14ac:dyDescent="0.25">
      <c r="A1423">
        <v>200000</v>
      </c>
      <c r="B1423">
        <v>200</v>
      </c>
      <c r="C1423" t="s">
        <v>8322</v>
      </c>
      <c r="D1423" t="s">
        <v>8341</v>
      </c>
      <c r="E1423" t="s">
        <v>8221</v>
      </c>
      <c r="F1423">
        <f t="shared" si="377"/>
        <v>0.1</v>
      </c>
      <c r="H1423" t="str">
        <f t="shared" si="378"/>
        <v xml:space="preserve"> </v>
      </c>
      <c r="I1423" t="str">
        <f t="shared" si="379"/>
        <v xml:space="preserve"> </v>
      </c>
      <c r="J1423" t="str">
        <f t="shared" si="380"/>
        <v xml:space="preserve"> </v>
      </c>
      <c r="K1423" t="str">
        <f t="shared" si="381"/>
        <v xml:space="preserve"> </v>
      </c>
      <c r="L1423" t="str">
        <f t="shared" si="382"/>
        <v xml:space="preserve"> </v>
      </c>
      <c r="M1423">
        <f t="shared" si="383"/>
        <v>200000</v>
      </c>
      <c r="N1423" t="str">
        <f t="shared" si="384"/>
        <v xml:space="preserve"> </v>
      </c>
      <c r="O1423" t="str">
        <f t="shared" si="385"/>
        <v xml:space="preserve"> </v>
      </c>
      <c r="Q1423" t="str">
        <f t="shared" si="386"/>
        <v xml:space="preserve"> </v>
      </c>
      <c r="R1423" t="str">
        <f t="shared" si="387"/>
        <v xml:space="preserve"> </v>
      </c>
      <c r="S1423" t="str">
        <f t="shared" si="388"/>
        <v xml:space="preserve"> </v>
      </c>
      <c r="T1423" t="str">
        <f t="shared" si="389"/>
        <v xml:space="preserve"> </v>
      </c>
      <c r="U1423" t="str">
        <f t="shared" si="390"/>
        <v xml:space="preserve"> </v>
      </c>
      <c r="V1423">
        <f t="shared" si="391"/>
        <v>0.1</v>
      </c>
      <c r="W1423" t="str">
        <f t="shared" si="392"/>
        <v xml:space="preserve"> </v>
      </c>
      <c r="X1423" t="str">
        <f t="shared" si="393"/>
        <v xml:space="preserve"> </v>
      </c>
    </row>
    <row r="1424" spans="1:24" x14ac:dyDescent="0.25">
      <c r="A1424">
        <v>25000</v>
      </c>
      <c r="B1424">
        <v>26</v>
      </c>
      <c r="C1424" t="s">
        <v>8322</v>
      </c>
      <c r="D1424" t="s">
        <v>8341</v>
      </c>
      <c r="E1424" t="s">
        <v>8221</v>
      </c>
      <c r="F1424">
        <f t="shared" si="377"/>
        <v>0.104</v>
      </c>
      <c r="H1424" t="str">
        <f t="shared" si="378"/>
        <v xml:space="preserve"> </v>
      </c>
      <c r="I1424" t="str">
        <f t="shared" si="379"/>
        <v xml:space="preserve"> </v>
      </c>
      <c r="J1424" t="str">
        <f t="shared" si="380"/>
        <v xml:space="preserve"> </v>
      </c>
      <c r="K1424" t="str">
        <f t="shared" si="381"/>
        <v xml:space="preserve"> </v>
      </c>
      <c r="L1424" t="str">
        <f t="shared" si="382"/>
        <v xml:space="preserve"> </v>
      </c>
      <c r="M1424">
        <f t="shared" si="383"/>
        <v>25000</v>
      </c>
      <c r="N1424" t="str">
        <f t="shared" si="384"/>
        <v xml:space="preserve"> </v>
      </c>
      <c r="O1424" t="str">
        <f t="shared" si="385"/>
        <v xml:space="preserve"> </v>
      </c>
      <c r="Q1424" t="str">
        <f t="shared" si="386"/>
        <v xml:space="preserve"> </v>
      </c>
      <c r="R1424" t="str">
        <f t="shared" si="387"/>
        <v xml:space="preserve"> </v>
      </c>
      <c r="S1424" t="str">
        <f t="shared" si="388"/>
        <v xml:space="preserve"> </v>
      </c>
      <c r="T1424" t="str">
        <f t="shared" si="389"/>
        <v xml:space="preserve"> </v>
      </c>
      <c r="U1424" t="str">
        <f t="shared" si="390"/>
        <v xml:space="preserve"> </v>
      </c>
      <c r="V1424">
        <f t="shared" si="391"/>
        <v>0.104</v>
      </c>
      <c r="W1424" t="str">
        <f t="shared" si="392"/>
        <v xml:space="preserve"> </v>
      </c>
      <c r="X1424" t="str">
        <f t="shared" si="393"/>
        <v xml:space="preserve"> </v>
      </c>
    </row>
    <row r="1425" spans="1:24" x14ac:dyDescent="0.25">
      <c r="A1425">
        <v>30000</v>
      </c>
      <c r="B1425">
        <v>100</v>
      </c>
      <c r="C1425" t="s">
        <v>8322</v>
      </c>
      <c r="D1425" t="s">
        <v>8341</v>
      </c>
      <c r="E1425" t="s">
        <v>8221</v>
      </c>
      <c r="F1425">
        <f t="shared" si="377"/>
        <v>0.33333333333333337</v>
      </c>
      <c r="H1425" t="str">
        <f t="shared" si="378"/>
        <v xml:space="preserve"> </v>
      </c>
      <c r="I1425" t="str">
        <f t="shared" si="379"/>
        <v xml:space="preserve"> </v>
      </c>
      <c r="J1425" t="str">
        <f t="shared" si="380"/>
        <v xml:space="preserve"> </v>
      </c>
      <c r="K1425" t="str">
        <f t="shared" si="381"/>
        <v xml:space="preserve"> </v>
      </c>
      <c r="L1425" t="str">
        <f t="shared" si="382"/>
        <v xml:space="preserve"> </v>
      </c>
      <c r="M1425">
        <f t="shared" si="383"/>
        <v>30000</v>
      </c>
      <c r="N1425" t="str">
        <f t="shared" si="384"/>
        <v xml:space="preserve"> </v>
      </c>
      <c r="O1425" t="str">
        <f t="shared" si="385"/>
        <v xml:space="preserve"> </v>
      </c>
      <c r="Q1425" t="str">
        <f t="shared" si="386"/>
        <v xml:space="preserve"> </v>
      </c>
      <c r="R1425" t="str">
        <f t="shared" si="387"/>
        <v xml:space="preserve"> </v>
      </c>
      <c r="S1425" t="str">
        <f t="shared" si="388"/>
        <v xml:space="preserve"> </v>
      </c>
      <c r="T1425" t="str">
        <f t="shared" si="389"/>
        <v xml:space="preserve"> </v>
      </c>
      <c r="U1425" t="str">
        <f t="shared" si="390"/>
        <v xml:space="preserve"> </v>
      </c>
      <c r="V1425">
        <f t="shared" si="391"/>
        <v>0.33333333333333337</v>
      </c>
      <c r="W1425" t="str">
        <f t="shared" si="392"/>
        <v xml:space="preserve"> </v>
      </c>
      <c r="X1425" t="str">
        <f t="shared" si="393"/>
        <v xml:space="preserve"> </v>
      </c>
    </row>
    <row r="1426" spans="1:24" x14ac:dyDescent="0.25">
      <c r="A1426">
        <v>7500</v>
      </c>
      <c r="B1426">
        <v>1527</v>
      </c>
      <c r="C1426" t="s">
        <v>8322</v>
      </c>
      <c r="D1426" t="s">
        <v>8341</v>
      </c>
      <c r="E1426" t="s">
        <v>8221</v>
      </c>
      <c r="F1426">
        <f t="shared" si="377"/>
        <v>20.36</v>
      </c>
      <c r="H1426" t="str">
        <f t="shared" si="378"/>
        <v xml:space="preserve"> </v>
      </c>
      <c r="I1426" t="str">
        <f t="shared" si="379"/>
        <v xml:space="preserve"> </v>
      </c>
      <c r="J1426" t="str">
        <f t="shared" si="380"/>
        <v xml:space="preserve"> </v>
      </c>
      <c r="K1426" t="str">
        <f t="shared" si="381"/>
        <v xml:space="preserve"> </v>
      </c>
      <c r="L1426" t="str">
        <f t="shared" si="382"/>
        <v xml:space="preserve"> </v>
      </c>
      <c r="M1426">
        <f t="shared" si="383"/>
        <v>7500</v>
      </c>
      <c r="N1426" t="str">
        <f t="shared" si="384"/>
        <v xml:space="preserve"> </v>
      </c>
      <c r="O1426" t="str">
        <f t="shared" si="385"/>
        <v xml:space="preserve"> </v>
      </c>
      <c r="Q1426" t="str">
        <f t="shared" si="386"/>
        <v xml:space="preserve"> </v>
      </c>
      <c r="R1426" t="str">
        <f t="shared" si="387"/>
        <v xml:space="preserve"> </v>
      </c>
      <c r="S1426" t="str">
        <f t="shared" si="388"/>
        <v xml:space="preserve"> </v>
      </c>
      <c r="T1426" t="str">
        <f t="shared" si="389"/>
        <v xml:space="preserve"> </v>
      </c>
      <c r="U1426" t="str">
        <f t="shared" si="390"/>
        <v xml:space="preserve"> </v>
      </c>
      <c r="V1426">
        <f t="shared" si="391"/>
        <v>20.36</v>
      </c>
      <c r="W1426" t="str">
        <f t="shared" si="392"/>
        <v xml:space="preserve"> </v>
      </c>
      <c r="X1426" t="str">
        <f t="shared" si="393"/>
        <v xml:space="preserve"> </v>
      </c>
    </row>
    <row r="1427" spans="1:24" x14ac:dyDescent="0.25">
      <c r="A1427">
        <v>13000</v>
      </c>
      <c r="B1427">
        <v>0</v>
      </c>
      <c r="C1427" t="s">
        <v>8322</v>
      </c>
      <c r="D1427" t="s">
        <v>8341</v>
      </c>
      <c r="E1427" t="s">
        <v>8221</v>
      </c>
      <c r="F1427">
        <f t="shared" si="377"/>
        <v>0</v>
      </c>
      <c r="H1427" t="str">
        <f t="shared" si="378"/>
        <v xml:space="preserve"> </v>
      </c>
      <c r="I1427" t="str">
        <f t="shared" si="379"/>
        <v xml:space="preserve"> </v>
      </c>
      <c r="J1427" t="str">
        <f t="shared" si="380"/>
        <v xml:space="preserve"> </v>
      </c>
      <c r="K1427" t="str">
        <f t="shared" si="381"/>
        <v xml:space="preserve"> </v>
      </c>
      <c r="L1427" t="str">
        <f t="shared" si="382"/>
        <v xml:space="preserve"> </v>
      </c>
      <c r="M1427">
        <f t="shared" si="383"/>
        <v>13000</v>
      </c>
      <c r="N1427" t="str">
        <f t="shared" si="384"/>
        <v xml:space="preserve"> </v>
      </c>
      <c r="O1427" t="str">
        <f t="shared" si="385"/>
        <v xml:space="preserve"> </v>
      </c>
      <c r="Q1427" t="str">
        <f t="shared" si="386"/>
        <v xml:space="preserve"> </v>
      </c>
      <c r="R1427" t="str">
        <f t="shared" si="387"/>
        <v xml:space="preserve"> </v>
      </c>
      <c r="S1427" t="str">
        <f t="shared" si="388"/>
        <v xml:space="preserve"> </v>
      </c>
      <c r="T1427" t="str">
        <f t="shared" si="389"/>
        <v xml:space="preserve"> </v>
      </c>
      <c r="U1427" t="str">
        <f t="shared" si="390"/>
        <v xml:space="preserve"> </v>
      </c>
      <c r="V1427">
        <f t="shared" si="391"/>
        <v>0</v>
      </c>
      <c r="W1427" t="str">
        <f t="shared" si="392"/>
        <v xml:space="preserve"> </v>
      </c>
      <c r="X1427" t="str">
        <f t="shared" si="393"/>
        <v xml:space="preserve"> </v>
      </c>
    </row>
    <row r="1428" spans="1:24" x14ac:dyDescent="0.25">
      <c r="A1428">
        <v>1000</v>
      </c>
      <c r="B1428">
        <v>0</v>
      </c>
      <c r="C1428" t="s">
        <v>8322</v>
      </c>
      <c r="D1428" t="s">
        <v>8341</v>
      </c>
      <c r="E1428" t="s">
        <v>8221</v>
      </c>
      <c r="F1428">
        <f t="shared" si="377"/>
        <v>0</v>
      </c>
      <c r="H1428" t="str">
        <f t="shared" si="378"/>
        <v xml:space="preserve"> </v>
      </c>
      <c r="I1428" t="str">
        <f t="shared" si="379"/>
        <v xml:space="preserve"> </v>
      </c>
      <c r="J1428" t="str">
        <f t="shared" si="380"/>
        <v xml:space="preserve"> </v>
      </c>
      <c r="K1428" t="str">
        <f t="shared" si="381"/>
        <v xml:space="preserve"> </v>
      </c>
      <c r="L1428" t="str">
        <f t="shared" si="382"/>
        <v xml:space="preserve"> </v>
      </c>
      <c r="M1428">
        <f t="shared" si="383"/>
        <v>1000</v>
      </c>
      <c r="N1428" t="str">
        <f t="shared" si="384"/>
        <v xml:space="preserve"> </v>
      </c>
      <c r="O1428" t="str">
        <f t="shared" si="385"/>
        <v xml:space="preserve"> </v>
      </c>
      <c r="Q1428" t="str">
        <f t="shared" si="386"/>
        <v xml:space="preserve"> </v>
      </c>
      <c r="R1428" t="str">
        <f t="shared" si="387"/>
        <v xml:space="preserve"> </v>
      </c>
      <c r="S1428" t="str">
        <f t="shared" si="388"/>
        <v xml:space="preserve"> </v>
      </c>
      <c r="T1428" t="str">
        <f t="shared" si="389"/>
        <v xml:space="preserve"> </v>
      </c>
      <c r="U1428" t="str">
        <f t="shared" si="390"/>
        <v xml:space="preserve"> </v>
      </c>
      <c r="V1428">
        <f t="shared" si="391"/>
        <v>0</v>
      </c>
      <c r="W1428" t="str">
        <f t="shared" si="392"/>
        <v xml:space="preserve"> </v>
      </c>
      <c r="X1428" t="str">
        <f t="shared" si="393"/>
        <v xml:space="preserve"> </v>
      </c>
    </row>
    <row r="1429" spans="1:24" x14ac:dyDescent="0.25">
      <c r="A1429">
        <v>5000</v>
      </c>
      <c r="B1429">
        <v>419</v>
      </c>
      <c r="C1429" t="s">
        <v>8322</v>
      </c>
      <c r="D1429" t="s">
        <v>8341</v>
      </c>
      <c r="E1429" t="s">
        <v>8221</v>
      </c>
      <c r="F1429">
        <f t="shared" si="377"/>
        <v>8.3800000000000008</v>
      </c>
      <c r="H1429" t="str">
        <f t="shared" si="378"/>
        <v xml:space="preserve"> </v>
      </c>
      <c r="I1429" t="str">
        <f t="shared" si="379"/>
        <v xml:space="preserve"> </v>
      </c>
      <c r="J1429" t="str">
        <f t="shared" si="380"/>
        <v xml:space="preserve"> </v>
      </c>
      <c r="K1429" t="str">
        <f t="shared" si="381"/>
        <v xml:space="preserve"> </v>
      </c>
      <c r="L1429" t="str">
        <f t="shared" si="382"/>
        <v xml:space="preserve"> </v>
      </c>
      <c r="M1429">
        <f t="shared" si="383"/>
        <v>5000</v>
      </c>
      <c r="N1429" t="str">
        <f t="shared" si="384"/>
        <v xml:space="preserve"> </v>
      </c>
      <c r="O1429" t="str">
        <f t="shared" si="385"/>
        <v xml:space="preserve"> </v>
      </c>
      <c r="Q1429" t="str">
        <f t="shared" si="386"/>
        <v xml:space="preserve"> </v>
      </c>
      <c r="R1429" t="str">
        <f t="shared" si="387"/>
        <v xml:space="preserve"> </v>
      </c>
      <c r="S1429" t="str">
        <f t="shared" si="388"/>
        <v xml:space="preserve"> </v>
      </c>
      <c r="T1429" t="str">
        <f t="shared" si="389"/>
        <v xml:space="preserve"> </v>
      </c>
      <c r="U1429" t="str">
        <f t="shared" si="390"/>
        <v xml:space="preserve"> </v>
      </c>
      <c r="V1429">
        <f t="shared" si="391"/>
        <v>8.3800000000000008</v>
      </c>
      <c r="W1429" t="str">
        <f t="shared" si="392"/>
        <v xml:space="preserve"> </v>
      </c>
      <c r="X1429" t="str">
        <f t="shared" si="393"/>
        <v xml:space="preserve"> </v>
      </c>
    </row>
    <row r="1430" spans="1:24" x14ac:dyDescent="0.25">
      <c r="A1430">
        <v>1000</v>
      </c>
      <c r="B1430">
        <v>45</v>
      </c>
      <c r="C1430" t="s">
        <v>8322</v>
      </c>
      <c r="D1430" t="s">
        <v>8341</v>
      </c>
      <c r="E1430" t="s">
        <v>8221</v>
      </c>
      <c r="F1430">
        <f t="shared" si="377"/>
        <v>4.5</v>
      </c>
      <c r="H1430" t="str">
        <f t="shared" si="378"/>
        <v xml:space="preserve"> </v>
      </c>
      <c r="I1430" t="str">
        <f t="shared" si="379"/>
        <v xml:space="preserve"> </v>
      </c>
      <c r="J1430" t="str">
        <f t="shared" si="380"/>
        <v xml:space="preserve"> </v>
      </c>
      <c r="K1430" t="str">
        <f t="shared" si="381"/>
        <v xml:space="preserve"> </v>
      </c>
      <c r="L1430" t="str">
        <f t="shared" si="382"/>
        <v xml:space="preserve"> </v>
      </c>
      <c r="M1430">
        <f t="shared" si="383"/>
        <v>1000</v>
      </c>
      <c r="N1430" t="str">
        <f t="shared" si="384"/>
        <v xml:space="preserve"> </v>
      </c>
      <c r="O1430" t="str">
        <f t="shared" si="385"/>
        <v xml:space="preserve"> </v>
      </c>
      <c r="Q1430" t="str">
        <f t="shared" si="386"/>
        <v xml:space="preserve"> </v>
      </c>
      <c r="R1430" t="str">
        <f t="shared" si="387"/>
        <v xml:space="preserve"> </v>
      </c>
      <c r="S1430" t="str">
        <f t="shared" si="388"/>
        <v xml:space="preserve"> </v>
      </c>
      <c r="T1430" t="str">
        <f t="shared" si="389"/>
        <v xml:space="preserve"> </v>
      </c>
      <c r="U1430" t="str">
        <f t="shared" si="390"/>
        <v xml:space="preserve"> </v>
      </c>
      <c r="V1430">
        <f t="shared" si="391"/>
        <v>4.5</v>
      </c>
      <c r="W1430" t="str">
        <f t="shared" si="392"/>
        <v xml:space="preserve"> </v>
      </c>
      <c r="X1430" t="str">
        <f t="shared" si="393"/>
        <v xml:space="preserve"> </v>
      </c>
    </row>
    <row r="1431" spans="1:24" x14ac:dyDescent="0.25">
      <c r="A1431">
        <v>10000</v>
      </c>
      <c r="B1431">
        <v>0</v>
      </c>
      <c r="C1431" t="s">
        <v>8322</v>
      </c>
      <c r="D1431" t="s">
        <v>8341</v>
      </c>
      <c r="E1431" t="s">
        <v>8221</v>
      </c>
      <c r="F1431">
        <f t="shared" si="377"/>
        <v>0</v>
      </c>
      <c r="H1431" t="str">
        <f t="shared" si="378"/>
        <v xml:space="preserve"> </v>
      </c>
      <c r="I1431" t="str">
        <f t="shared" si="379"/>
        <v xml:space="preserve"> </v>
      </c>
      <c r="J1431" t="str">
        <f t="shared" si="380"/>
        <v xml:space="preserve"> </v>
      </c>
      <c r="K1431" t="str">
        <f t="shared" si="381"/>
        <v xml:space="preserve"> </v>
      </c>
      <c r="L1431" t="str">
        <f t="shared" si="382"/>
        <v xml:space="preserve"> </v>
      </c>
      <c r="M1431">
        <f t="shared" si="383"/>
        <v>10000</v>
      </c>
      <c r="N1431" t="str">
        <f t="shared" si="384"/>
        <v xml:space="preserve"> </v>
      </c>
      <c r="O1431" t="str">
        <f t="shared" si="385"/>
        <v xml:space="preserve"> </v>
      </c>
      <c r="Q1431" t="str">
        <f t="shared" si="386"/>
        <v xml:space="preserve"> </v>
      </c>
      <c r="R1431" t="str">
        <f t="shared" si="387"/>
        <v xml:space="preserve"> </v>
      </c>
      <c r="S1431" t="str">
        <f t="shared" si="388"/>
        <v xml:space="preserve"> </v>
      </c>
      <c r="T1431" t="str">
        <f t="shared" si="389"/>
        <v xml:space="preserve"> </v>
      </c>
      <c r="U1431" t="str">
        <f t="shared" si="390"/>
        <v xml:space="preserve"> </v>
      </c>
      <c r="V1431">
        <f t="shared" si="391"/>
        <v>0</v>
      </c>
      <c r="W1431" t="str">
        <f t="shared" si="392"/>
        <v xml:space="preserve"> </v>
      </c>
      <c r="X1431" t="str">
        <f t="shared" si="393"/>
        <v xml:space="preserve"> </v>
      </c>
    </row>
    <row r="1432" spans="1:24" x14ac:dyDescent="0.25">
      <c r="A1432">
        <v>5000</v>
      </c>
      <c r="B1432">
        <v>403</v>
      </c>
      <c r="C1432" t="s">
        <v>8322</v>
      </c>
      <c r="D1432" t="s">
        <v>8341</v>
      </c>
      <c r="E1432" t="s">
        <v>8221</v>
      </c>
      <c r="F1432">
        <f t="shared" si="377"/>
        <v>8.06</v>
      </c>
      <c r="H1432" t="str">
        <f t="shared" si="378"/>
        <v xml:space="preserve"> </v>
      </c>
      <c r="I1432" t="str">
        <f t="shared" si="379"/>
        <v xml:space="preserve"> </v>
      </c>
      <c r="J1432" t="str">
        <f t="shared" si="380"/>
        <v xml:space="preserve"> </v>
      </c>
      <c r="K1432" t="str">
        <f t="shared" si="381"/>
        <v xml:space="preserve"> </v>
      </c>
      <c r="L1432" t="str">
        <f t="shared" si="382"/>
        <v xml:space="preserve"> </v>
      </c>
      <c r="M1432">
        <f t="shared" si="383"/>
        <v>5000</v>
      </c>
      <c r="N1432" t="str">
        <f t="shared" si="384"/>
        <v xml:space="preserve"> </v>
      </c>
      <c r="O1432" t="str">
        <f t="shared" si="385"/>
        <v xml:space="preserve"> </v>
      </c>
      <c r="Q1432" t="str">
        <f t="shared" si="386"/>
        <v xml:space="preserve"> </v>
      </c>
      <c r="R1432" t="str">
        <f t="shared" si="387"/>
        <v xml:space="preserve"> </v>
      </c>
      <c r="S1432" t="str">
        <f t="shared" si="388"/>
        <v xml:space="preserve"> </v>
      </c>
      <c r="T1432" t="str">
        <f t="shared" si="389"/>
        <v xml:space="preserve"> </v>
      </c>
      <c r="U1432" t="str">
        <f t="shared" si="390"/>
        <v xml:space="preserve"> </v>
      </c>
      <c r="V1432">
        <f t="shared" si="391"/>
        <v>8.06</v>
      </c>
      <c r="W1432" t="str">
        <f t="shared" si="392"/>
        <v xml:space="preserve"> </v>
      </c>
      <c r="X1432" t="str">
        <f t="shared" si="393"/>
        <v xml:space="preserve"> </v>
      </c>
    </row>
    <row r="1433" spans="1:24" x14ac:dyDescent="0.25">
      <c r="A1433">
        <v>17000</v>
      </c>
      <c r="B1433">
        <v>5431</v>
      </c>
      <c r="C1433" t="s">
        <v>8322</v>
      </c>
      <c r="D1433" t="s">
        <v>8341</v>
      </c>
      <c r="E1433" t="s">
        <v>8221</v>
      </c>
      <c r="F1433">
        <f t="shared" si="377"/>
        <v>31.94705882352941</v>
      </c>
      <c r="H1433" t="str">
        <f t="shared" si="378"/>
        <v xml:space="preserve"> </v>
      </c>
      <c r="I1433" t="str">
        <f t="shared" si="379"/>
        <v xml:space="preserve"> </v>
      </c>
      <c r="J1433" t="str">
        <f t="shared" si="380"/>
        <v xml:space="preserve"> </v>
      </c>
      <c r="K1433" t="str">
        <f t="shared" si="381"/>
        <v xml:space="preserve"> </v>
      </c>
      <c r="L1433" t="str">
        <f t="shared" si="382"/>
        <v xml:space="preserve"> </v>
      </c>
      <c r="M1433">
        <f t="shared" si="383"/>
        <v>17000</v>
      </c>
      <c r="N1433" t="str">
        <f t="shared" si="384"/>
        <v xml:space="preserve"> </v>
      </c>
      <c r="O1433" t="str">
        <f t="shared" si="385"/>
        <v xml:space="preserve"> </v>
      </c>
      <c r="Q1433" t="str">
        <f t="shared" si="386"/>
        <v xml:space="preserve"> </v>
      </c>
      <c r="R1433" t="str">
        <f t="shared" si="387"/>
        <v xml:space="preserve"> </v>
      </c>
      <c r="S1433" t="str">
        <f t="shared" si="388"/>
        <v xml:space="preserve"> </v>
      </c>
      <c r="T1433" t="str">
        <f t="shared" si="389"/>
        <v xml:space="preserve"> </v>
      </c>
      <c r="U1433" t="str">
        <f t="shared" si="390"/>
        <v xml:space="preserve"> </v>
      </c>
      <c r="V1433">
        <f t="shared" si="391"/>
        <v>31.94705882352941</v>
      </c>
      <c r="W1433" t="str">
        <f t="shared" si="392"/>
        <v xml:space="preserve"> </v>
      </c>
      <c r="X1433" t="str">
        <f t="shared" si="393"/>
        <v xml:space="preserve"> </v>
      </c>
    </row>
    <row r="1434" spans="1:24" x14ac:dyDescent="0.25">
      <c r="A1434">
        <v>40000</v>
      </c>
      <c r="B1434">
        <v>0</v>
      </c>
      <c r="C1434" t="s">
        <v>8322</v>
      </c>
      <c r="D1434" t="s">
        <v>8341</v>
      </c>
      <c r="E1434" t="s">
        <v>8221</v>
      </c>
      <c r="F1434">
        <f t="shared" si="377"/>
        <v>0</v>
      </c>
      <c r="H1434" t="str">
        <f t="shared" si="378"/>
        <v xml:space="preserve"> </v>
      </c>
      <c r="I1434" t="str">
        <f t="shared" si="379"/>
        <v xml:space="preserve"> </v>
      </c>
      <c r="J1434" t="str">
        <f t="shared" si="380"/>
        <v xml:space="preserve"> </v>
      </c>
      <c r="K1434" t="str">
        <f t="shared" si="381"/>
        <v xml:space="preserve"> </v>
      </c>
      <c r="L1434" t="str">
        <f t="shared" si="382"/>
        <v xml:space="preserve"> </v>
      </c>
      <c r="M1434">
        <f t="shared" si="383"/>
        <v>40000</v>
      </c>
      <c r="N1434" t="str">
        <f t="shared" si="384"/>
        <v xml:space="preserve"> </v>
      </c>
      <c r="O1434" t="str">
        <f t="shared" si="385"/>
        <v xml:space="preserve"> </v>
      </c>
      <c r="Q1434" t="str">
        <f t="shared" si="386"/>
        <v xml:space="preserve"> </v>
      </c>
      <c r="R1434" t="str">
        <f t="shared" si="387"/>
        <v xml:space="preserve"> </v>
      </c>
      <c r="S1434" t="str">
        <f t="shared" si="388"/>
        <v xml:space="preserve"> </v>
      </c>
      <c r="T1434" t="str">
        <f t="shared" si="389"/>
        <v xml:space="preserve"> </v>
      </c>
      <c r="U1434" t="str">
        <f t="shared" si="390"/>
        <v xml:space="preserve"> </v>
      </c>
      <c r="V1434">
        <f t="shared" si="391"/>
        <v>0</v>
      </c>
      <c r="W1434" t="str">
        <f t="shared" si="392"/>
        <v xml:space="preserve"> </v>
      </c>
      <c r="X1434" t="str">
        <f t="shared" si="393"/>
        <v xml:space="preserve"> </v>
      </c>
    </row>
    <row r="1435" spans="1:24" x14ac:dyDescent="0.25">
      <c r="A1435">
        <v>12000</v>
      </c>
      <c r="B1435">
        <v>805</v>
      </c>
      <c r="C1435" t="s">
        <v>8322</v>
      </c>
      <c r="D1435" t="s">
        <v>8341</v>
      </c>
      <c r="E1435" t="s">
        <v>8221</v>
      </c>
      <c r="F1435">
        <f t="shared" si="377"/>
        <v>6.708333333333333</v>
      </c>
      <c r="H1435" t="str">
        <f t="shared" si="378"/>
        <v xml:space="preserve"> </v>
      </c>
      <c r="I1435" t="str">
        <f t="shared" si="379"/>
        <v xml:space="preserve"> </v>
      </c>
      <c r="J1435" t="str">
        <f t="shared" si="380"/>
        <v xml:space="preserve"> </v>
      </c>
      <c r="K1435" t="str">
        <f t="shared" si="381"/>
        <v xml:space="preserve"> </v>
      </c>
      <c r="L1435" t="str">
        <f t="shared" si="382"/>
        <v xml:space="preserve"> </v>
      </c>
      <c r="M1435">
        <f t="shared" si="383"/>
        <v>12000</v>
      </c>
      <c r="N1435" t="str">
        <f t="shared" si="384"/>
        <v xml:space="preserve"> </v>
      </c>
      <c r="O1435" t="str">
        <f t="shared" si="385"/>
        <v xml:space="preserve"> </v>
      </c>
      <c r="Q1435" t="str">
        <f t="shared" si="386"/>
        <v xml:space="preserve"> </v>
      </c>
      <c r="R1435" t="str">
        <f t="shared" si="387"/>
        <v xml:space="preserve"> </v>
      </c>
      <c r="S1435" t="str">
        <f t="shared" si="388"/>
        <v xml:space="preserve"> </v>
      </c>
      <c r="T1435" t="str">
        <f t="shared" si="389"/>
        <v xml:space="preserve"> </v>
      </c>
      <c r="U1435" t="str">
        <f t="shared" si="390"/>
        <v xml:space="preserve"> </v>
      </c>
      <c r="V1435">
        <f t="shared" si="391"/>
        <v>6.708333333333333</v>
      </c>
      <c r="W1435" t="str">
        <f t="shared" si="392"/>
        <v xml:space="preserve"> </v>
      </c>
      <c r="X1435" t="str">
        <f t="shared" si="393"/>
        <v xml:space="preserve"> </v>
      </c>
    </row>
    <row r="1436" spans="1:24" x14ac:dyDescent="0.25">
      <c r="A1436">
        <v>82000</v>
      </c>
      <c r="B1436">
        <v>8190</v>
      </c>
      <c r="C1436" t="s">
        <v>8322</v>
      </c>
      <c r="D1436" t="s">
        <v>8341</v>
      </c>
      <c r="E1436" t="s">
        <v>8221</v>
      </c>
      <c r="F1436">
        <f t="shared" si="377"/>
        <v>9.9878048780487809</v>
      </c>
      <c r="H1436" t="str">
        <f t="shared" si="378"/>
        <v xml:space="preserve"> </v>
      </c>
      <c r="I1436" t="str">
        <f t="shared" si="379"/>
        <v xml:space="preserve"> </v>
      </c>
      <c r="J1436" t="str">
        <f t="shared" si="380"/>
        <v xml:space="preserve"> </v>
      </c>
      <c r="K1436" t="str">
        <f t="shared" si="381"/>
        <v xml:space="preserve"> </v>
      </c>
      <c r="L1436" t="str">
        <f t="shared" si="382"/>
        <v xml:space="preserve"> </v>
      </c>
      <c r="M1436">
        <f t="shared" si="383"/>
        <v>82000</v>
      </c>
      <c r="N1436" t="str">
        <f t="shared" si="384"/>
        <v xml:space="preserve"> </v>
      </c>
      <c r="O1436" t="str">
        <f t="shared" si="385"/>
        <v xml:space="preserve"> </v>
      </c>
      <c r="Q1436" t="str">
        <f t="shared" si="386"/>
        <v xml:space="preserve"> </v>
      </c>
      <c r="R1436" t="str">
        <f t="shared" si="387"/>
        <v xml:space="preserve"> </v>
      </c>
      <c r="S1436" t="str">
        <f t="shared" si="388"/>
        <v xml:space="preserve"> </v>
      </c>
      <c r="T1436" t="str">
        <f t="shared" si="389"/>
        <v xml:space="preserve"> </v>
      </c>
      <c r="U1436" t="str">
        <f t="shared" si="390"/>
        <v xml:space="preserve"> </v>
      </c>
      <c r="V1436">
        <f t="shared" si="391"/>
        <v>9.9878048780487809</v>
      </c>
      <c r="W1436" t="str">
        <f t="shared" si="392"/>
        <v xml:space="preserve"> </v>
      </c>
      <c r="X1436" t="str">
        <f t="shared" si="393"/>
        <v xml:space="preserve"> </v>
      </c>
    </row>
    <row r="1437" spans="1:24" x14ac:dyDescent="0.25">
      <c r="A1437">
        <v>15000</v>
      </c>
      <c r="B1437">
        <v>15</v>
      </c>
      <c r="C1437" t="s">
        <v>8322</v>
      </c>
      <c r="D1437" t="s">
        <v>8341</v>
      </c>
      <c r="E1437" t="s">
        <v>8221</v>
      </c>
      <c r="F1437">
        <f t="shared" si="377"/>
        <v>0.1</v>
      </c>
      <c r="H1437" t="str">
        <f t="shared" si="378"/>
        <v xml:space="preserve"> </v>
      </c>
      <c r="I1437" t="str">
        <f t="shared" si="379"/>
        <v xml:space="preserve"> </v>
      </c>
      <c r="J1437" t="str">
        <f t="shared" si="380"/>
        <v xml:space="preserve"> </v>
      </c>
      <c r="K1437" t="str">
        <f t="shared" si="381"/>
        <v xml:space="preserve"> </v>
      </c>
      <c r="L1437" t="str">
        <f t="shared" si="382"/>
        <v xml:space="preserve"> </v>
      </c>
      <c r="M1437">
        <f t="shared" si="383"/>
        <v>15000</v>
      </c>
      <c r="N1437" t="str">
        <f t="shared" si="384"/>
        <v xml:space="preserve"> </v>
      </c>
      <c r="O1437" t="str">
        <f t="shared" si="385"/>
        <v xml:space="preserve"> </v>
      </c>
      <c r="Q1437" t="str">
        <f t="shared" si="386"/>
        <v xml:space="preserve"> </v>
      </c>
      <c r="R1437" t="str">
        <f t="shared" si="387"/>
        <v xml:space="preserve"> </v>
      </c>
      <c r="S1437" t="str">
        <f t="shared" si="388"/>
        <v xml:space="preserve"> </v>
      </c>
      <c r="T1437" t="str">
        <f t="shared" si="389"/>
        <v xml:space="preserve"> </v>
      </c>
      <c r="U1437" t="str">
        <f t="shared" si="390"/>
        <v xml:space="preserve"> </v>
      </c>
      <c r="V1437">
        <f t="shared" si="391"/>
        <v>0.1</v>
      </c>
      <c r="W1437" t="str">
        <f t="shared" si="392"/>
        <v xml:space="preserve"> </v>
      </c>
      <c r="X1437" t="str">
        <f t="shared" si="393"/>
        <v xml:space="preserve"> </v>
      </c>
    </row>
    <row r="1438" spans="1:24" x14ac:dyDescent="0.25">
      <c r="A1438">
        <v>10000</v>
      </c>
      <c r="B1438">
        <v>77</v>
      </c>
      <c r="C1438" t="s">
        <v>8322</v>
      </c>
      <c r="D1438" t="s">
        <v>8341</v>
      </c>
      <c r="E1438" t="s">
        <v>8221</v>
      </c>
      <c r="F1438">
        <f t="shared" si="377"/>
        <v>0.77</v>
      </c>
      <c r="H1438" t="str">
        <f t="shared" si="378"/>
        <v xml:space="preserve"> </v>
      </c>
      <c r="I1438" t="str">
        <f t="shared" si="379"/>
        <v xml:space="preserve"> </v>
      </c>
      <c r="J1438" t="str">
        <f t="shared" si="380"/>
        <v xml:space="preserve"> </v>
      </c>
      <c r="K1438" t="str">
        <f t="shared" si="381"/>
        <v xml:space="preserve"> </v>
      </c>
      <c r="L1438" t="str">
        <f t="shared" si="382"/>
        <v xml:space="preserve"> </v>
      </c>
      <c r="M1438">
        <f t="shared" si="383"/>
        <v>10000</v>
      </c>
      <c r="N1438" t="str">
        <f t="shared" si="384"/>
        <v xml:space="preserve"> </v>
      </c>
      <c r="O1438" t="str">
        <f t="shared" si="385"/>
        <v xml:space="preserve"> </v>
      </c>
      <c r="Q1438" t="str">
        <f t="shared" si="386"/>
        <v xml:space="preserve"> </v>
      </c>
      <c r="R1438" t="str">
        <f t="shared" si="387"/>
        <v xml:space="preserve"> </v>
      </c>
      <c r="S1438" t="str">
        <f t="shared" si="388"/>
        <v xml:space="preserve"> </v>
      </c>
      <c r="T1438" t="str">
        <f t="shared" si="389"/>
        <v xml:space="preserve"> </v>
      </c>
      <c r="U1438" t="str">
        <f t="shared" si="390"/>
        <v xml:space="preserve"> </v>
      </c>
      <c r="V1438">
        <f t="shared" si="391"/>
        <v>0.77</v>
      </c>
      <c r="W1438" t="str">
        <f t="shared" si="392"/>
        <v xml:space="preserve"> </v>
      </c>
      <c r="X1438" t="str">
        <f t="shared" si="393"/>
        <v xml:space="preserve"> </v>
      </c>
    </row>
    <row r="1439" spans="1:24" x14ac:dyDescent="0.25">
      <c r="A1439">
        <v>3000</v>
      </c>
      <c r="B1439">
        <v>807</v>
      </c>
      <c r="C1439" t="s">
        <v>8322</v>
      </c>
      <c r="D1439" t="s">
        <v>8341</v>
      </c>
      <c r="E1439" t="s">
        <v>8221</v>
      </c>
      <c r="F1439">
        <f t="shared" si="377"/>
        <v>26.900000000000002</v>
      </c>
      <c r="H1439" t="str">
        <f t="shared" si="378"/>
        <v xml:space="preserve"> </v>
      </c>
      <c r="I1439" t="str">
        <f t="shared" si="379"/>
        <v xml:space="preserve"> </v>
      </c>
      <c r="J1439" t="str">
        <f t="shared" si="380"/>
        <v xml:space="preserve"> </v>
      </c>
      <c r="K1439" t="str">
        <f t="shared" si="381"/>
        <v xml:space="preserve"> </v>
      </c>
      <c r="L1439" t="str">
        <f t="shared" si="382"/>
        <v xml:space="preserve"> </v>
      </c>
      <c r="M1439">
        <f t="shared" si="383"/>
        <v>3000</v>
      </c>
      <c r="N1439" t="str">
        <f t="shared" si="384"/>
        <v xml:space="preserve"> </v>
      </c>
      <c r="O1439" t="str">
        <f t="shared" si="385"/>
        <v xml:space="preserve"> </v>
      </c>
      <c r="Q1439" t="str">
        <f t="shared" si="386"/>
        <v xml:space="preserve"> </v>
      </c>
      <c r="R1439" t="str">
        <f t="shared" si="387"/>
        <v xml:space="preserve"> </v>
      </c>
      <c r="S1439" t="str">
        <f t="shared" si="388"/>
        <v xml:space="preserve"> </v>
      </c>
      <c r="T1439" t="str">
        <f t="shared" si="389"/>
        <v xml:space="preserve"> </v>
      </c>
      <c r="U1439" t="str">
        <f t="shared" si="390"/>
        <v xml:space="preserve"> </v>
      </c>
      <c r="V1439">
        <f t="shared" si="391"/>
        <v>26.900000000000002</v>
      </c>
      <c r="W1439" t="str">
        <f t="shared" si="392"/>
        <v xml:space="preserve"> </v>
      </c>
      <c r="X1439" t="str">
        <f t="shared" si="393"/>
        <v xml:space="preserve"> </v>
      </c>
    </row>
    <row r="1440" spans="1:24" x14ac:dyDescent="0.25">
      <c r="A1440">
        <v>20000</v>
      </c>
      <c r="B1440">
        <v>600</v>
      </c>
      <c r="C1440" t="s">
        <v>8322</v>
      </c>
      <c r="D1440" t="s">
        <v>8341</v>
      </c>
      <c r="E1440" t="s">
        <v>8221</v>
      </c>
      <c r="F1440">
        <f t="shared" si="377"/>
        <v>3</v>
      </c>
      <c r="H1440" t="str">
        <f t="shared" si="378"/>
        <v xml:space="preserve"> </v>
      </c>
      <c r="I1440" t="str">
        <f t="shared" si="379"/>
        <v xml:space="preserve"> </v>
      </c>
      <c r="J1440" t="str">
        <f t="shared" si="380"/>
        <v xml:space="preserve"> </v>
      </c>
      <c r="K1440" t="str">
        <f t="shared" si="381"/>
        <v xml:space="preserve"> </v>
      </c>
      <c r="L1440" t="str">
        <f t="shared" si="382"/>
        <v xml:space="preserve"> </v>
      </c>
      <c r="M1440">
        <f t="shared" si="383"/>
        <v>20000</v>
      </c>
      <c r="N1440" t="str">
        <f t="shared" si="384"/>
        <v xml:space="preserve"> </v>
      </c>
      <c r="O1440" t="str">
        <f t="shared" si="385"/>
        <v xml:space="preserve"> </v>
      </c>
      <c r="Q1440" t="str">
        <f t="shared" si="386"/>
        <v xml:space="preserve"> </v>
      </c>
      <c r="R1440" t="str">
        <f t="shared" si="387"/>
        <v xml:space="preserve"> </v>
      </c>
      <c r="S1440" t="str">
        <f t="shared" si="388"/>
        <v xml:space="preserve"> </v>
      </c>
      <c r="T1440" t="str">
        <f t="shared" si="389"/>
        <v xml:space="preserve"> </v>
      </c>
      <c r="U1440" t="str">
        <f t="shared" si="390"/>
        <v xml:space="preserve"> </v>
      </c>
      <c r="V1440">
        <f t="shared" si="391"/>
        <v>3</v>
      </c>
      <c r="W1440" t="str">
        <f t="shared" si="392"/>
        <v xml:space="preserve"> </v>
      </c>
      <c r="X1440" t="str">
        <f t="shared" si="393"/>
        <v xml:space="preserve"> </v>
      </c>
    </row>
    <row r="1441" spans="1:24" x14ac:dyDescent="0.25">
      <c r="A1441">
        <v>2725</v>
      </c>
      <c r="B1441">
        <v>180</v>
      </c>
      <c r="C1441" t="s">
        <v>8322</v>
      </c>
      <c r="D1441" t="s">
        <v>8341</v>
      </c>
      <c r="E1441" t="s">
        <v>8221</v>
      </c>
      <c r="F1441">
        <f t="shared" si="377"/>
        <v>6.6055045871559637</v>
      </c>
      <c r="H1441" t="str">
        <f t="shared" si="378"/>
        <v xml:space="preserve"> </v>
      </c>
      <c r="I1441" t="str">
        <f t="shared" si="379"/>
        <v xml:space="preserve"> </v>
      </c>
      <c r="J1441" t="str">
        <f t="shared" si="380"/>
        <v xml:space="preserve"> </v>
      </c>
      <c r="K1441" t="str">
        <f t="shared" si="381"/>
        <v xml:space="preserve"> </v>
      </c>
      <c r="L1441" t="str">
        <f t="shared" si="382"/>
        <v xml:space="preserve"> </v>
      </c>
      <c r="M1441">
        <f t="shared" si="383"/>
        <v>2725</v>
      </c>
      <c r="N1441" t="str">
        <f t="shared" si="384"/>
        <v xml:space="preserve"> </v>
      </c>
      <c r="O1441" t="str">
        <f t="shared" si="385"/>
        <v xml:space="preserve"> </v>
      </c>
      <c r="Q1441" t="str">
        <f t="shared" si="386"/>
        <v xml:space="preserve"> </v>
      </c>
      <c r="R1441" t="str">
        <f t="shared" si="387"/>
        <v xml:space="preserve"> </v>
      </c>
      <c r="S1441" t="str">
        <f t="shared" si="388"/>
        <v xml:space="preserve"> </v>
      </c>
      <c r="T1441" t="str">
        <f t="shared" si="389"/>
        <v xml:space="preserve"> </v>
      </c>
      <c r="U1441" t="str">
        <f t="shared" si="390"/>
        <v xml:space="preserve"> </v>
      </c>
      <c r="V1441">
        <f t="shared" si="391"/>
        <v>6.6055045871559637</v>
      </c>
      <c r="W1441" t="str">
        <f t="shared" si="392"/>
        <v xml:space="preserve"> </v>
      </c>
      <c r="X1441" t="str">
        <f t="shared" si="393"/>
        <v xml:space="preserve"> </v>
      </c>
    </row>
    <row r="1442" spans="1:24" x14ac:dyDescent="0.25">
      <c r="A1442">
        <v>13000</v>
      </c>
      <c r="B1442">
        <v>1</v>
      </c>
      <c r="C1442" t="s">
        <v>8322</v>
      </c>
      <c r="D1442" t="s">
        <v>8341</v>
      </c>
      <c r="E1442" t="s">
        <v>8221</v>
      </c>
      <c r="F1442">
        <f t="shared" si="377"/>
        <v>7.6923076923076927E-3</v>
      </c>
      <c r="H1442" t="str">
        <f t="shared" si="378"/>
        <v xml:space="preserve"> </v>
      </c>
      <c r="I1442" t="str">
        <f t="shared" si="379"/>
        <v xml:space="preserve"> </v>
      </c>
      <c r="J1442" t="str">
        <f t="shared" si="380"/>
        <v xml:space="preserve"> </v>
      </c>
      <c r="K1442" t="str">
        <f t="shared" si="381"/>
        <v xml:space="preserve"> </v>
      </c>
      <c r="L1442" t="str">
        <f t="shared" si="382"/>
        <v xml:space="preserve"> </v>
      </c>
      <c r="M1442">
        <f t="shared" si="383"/>
        <v>13000</v>
      </c>
      <c r="N1442" t="str">
        <f t="shared" si="384"/>
        <v xml:space="preserve"> </v>
      </c>
      <c r="O1442" t="str">
        <f t="shared" si="385"/>
        <v xml:space="preserve"> </v>
      </c>
      <c r="Q1442" t="str">
        <f t="shared" si="386"/>
        <v xml:space="preserve"> </v>
      </c>
      <c r="R1442" t="str">
        <f t="shared" si="387"/>
        <v xml:space="preserve"> </v>
      </c>
      <c r="S1442" t="str">
        <f t="shared" si="388"/>
        <v xml:space="preserve"> </v>
      </c>
      <c r="T1442" t="str">
        <f t="shared" si="389"/>
        <v xml:space="preserve"> </v>
      </c>
      <c r="U1442" t="str">
        <f t="shared" si="390"/>
        <v xml:space="preserve"> </v>
      </c>
      <c r="V1442">
        <f t="shared" si="391"/>
        <v>7.6923076923076927E-3</v>
      </c>
      <c r="W1442" t="str">
        <f t="shared" si="392"/>
        <v xml:space="preserve"> </v>
      </c>
      <c r="X1442" t="str">
        <f t="shared" si="393"/>
        <v xml:space="preserve"> </v>
      </c>
    </row>
    <row r="1443" spans="1:24" x14ac:dyDescent="0.25">
      <c r="A1443">
        <v>180000</v>
      </c>
      <c r="B1443">
        <v>2020</v>
      </c>
      <c r="C1443" t="s">
        <v>8322</v>
      </c>
      <c r="D1443" t="s">
        <v>8341</v>
      </c>
      <c r="E1443" t="s">
        <v>8221</v>
      </c>
      <c r="F1443">
        <f t="shared" si="377"/>
        <v>1.1222222222222222</v>
      </c>
      <c r="H1443" t="str">
        <f t="shared" si="378"/>
        <v xml:space="preserve"> </v>
      </c>
      <c r="I1443" t="str">
        <f t="shared" si="379"/>
        <v xml:space="preserve"> </v>
      </c>
      <c r="J1443" t="str">
        <f t="shared" si="380"/>
        <v xml:space="preserve"> </v>
      </c>
      <c r="K1443" t="str">
        <f t="shared" si="381"/>
        <v xml:space="preserve"> </v>
      </c>
      <c r="L1443" t="str">
        <f t="shared" si="382"/>
        <v xml:space="preserve"> </v>
      </c>
      <c r="M1443">
        <f t="shared" si="383"/>
        <v>180000</v>
      </c>
      <c r="N1443" t="str">
        <f t="shared" si="384"/>
        <v xml:space="preserve"> </v>
      </c>
      <c r="O1443" t="str">
        <f t="shared" si="385"/>
        <v xml:space="preserve"> </v>
      </c>
      <c r="Q1443" t="str">
        <f t="shared" si="386"/>
        <v xml:space="preserve"> </v>
      </c>
      <c r="R1443" t="str">
        <f t="shared" si="387"/>
        <v xml:space="preserve"> </v>
      </c>
      <c r="S1443" t="str">
        <f t="shared" si="388"/>
        <v xml:space="preserve"> </v>
      </c>
      <c r="T1443" t="str">
        <f t="shared" si="389"/>
        <v xml:space="preserve"> </v>
      </c>
      <c r="U1443" t="str">
        <f t="shared" si="390"/>
        <v xml:space="preserve"> </v>
      </c>
      <c r="V1443">
        <f t="shared" si="391"/>
        <v>1.1222222222222222</v>
      </c>
      <c r="W1443" t="str">
        <f t="shared" si="392"/>
        <v xml:space="preserve"> </v>
      </c>
      <c r="X1443" t="str">
        <f t="shared" si="393"/>
        <v xml:space="preserve"> </v>
      </c>
    </row>
    <row r="1444" spans="1:24" x14ac:dyDescent="0.25">
      <c r="A1444">
        <v>1500</v>
      </c>
      <c r="B1444">
        <v>0</v>
      </c>
      <c r="C1444" t="s">
        <v>8322</v>
      </c>
      <c r="D1444" t="s">
        <v>8341</v>
      </c>
      <c r="E1444" t="s">
        <v>8221</v>
      </c>
      <c r="F1444">
        <f t="shared" si="377"/>
        <v>0</v>
      </c>
      <c r="H1444" t="str">
        <f t="shared" si="378"/>
        <v xml:space="preserve"> </v>
      </c>
      <c r="I1444" t="str">
        <f t="shared" si="379"/>
        <v xml:space="preserve"> </v>
      </c>
      <c r="J1444" t="str">
        <f t="shared" si="380"/>
        <v xml:space="preserve"> </v>
      </c>
      <c r="K1444" t="str">
        <f t="shared" si="381"/>
        <v xml:space="preserve"> </v>
      </c>
      <c r="L1444" t="str">
        <f t="shared" si="382"/>
        <v xml:space="preserve"> </v>
      </c>
      <c r="M1444">
        <f t="shared" si="383"/>
        <v>1500</v>
      </c>
      <c r="N1444" t="str">
        <f t="shared" si="384"/>
        <v xml:space="preserve"> </v>
      </c>
      <c r="O1444" t="str">
        <f t="shared" si="385"/>
        <v xml:space="preserve"> </v>
      </c>
      <c r="Q1444" t="str">
        <f t="shared" si="386"/>
        <v xml:space="preserve"> </v>
      </c>
      <c r="R1444" t="str">
        <f t="shared" si="387"/>
        <v xml:space="preserve"> </v>
      </c>
      <c r="S1444" t="str">
        <f t="shared" si="388"/>
        <v xml:space="preserve"> </v>
      </c>
      <c r="T1444" t="str">
        <f t="shared" si="389"/>
        <v xml:space="preserve"> </v>
      </c>
      <c r="U1444" t="str">
        <f t="shared" si="390"/>
        <v xml:space="preserve"> </v>
      </c>
      <c r="V1444">
        <f t="shared" si="391"/>
        <v>0</v>
      </c>
      <c r="W1444" t="str">
        <f t="shared" si="392"/>
        <v xml:space="preserve"> </v>
      </c>
      <c r="X1444" t="str">
        <f t="shared" si="393"/>
        <v xml:space="preserve"> </v>
      </c>
    </row>
    <row r="1445" spans="1:24" x14ac:dyDescent="0.25">
      <c r="A1445">
        <v>13000</v>
      </c>
      <c r="B1445">
        <v>0</v>
      </c>
      <c r="C1445" t="s">
        <v>8322</v>
      </c>
      <c r="D1445" t="s">
        <v>8341</v>
      </c>
      <c r="E1445" t="s">
        <v>8221</v>
      </c>
      <c r="F1445">
        <f t="shared" si="377"/>
        <v>0</v>
      </c>
      <c r="H1445" t="str">
        <f t="shared" si="378"/>
        <v xml:space="preserve"> </v>
      </c>
      <c r="I1445" t="str">
        <f t="shared" si="379"/>
        <v xml:space="preserve"> </v>
      </c>
      <c r="J1445" t="str">
        <f t="shared" si="380"/>
        <v xml:space="preserve"> </v>
      </c>
      <c r="K1445" t="str">
        <f t="shared" si="381"/>
        <v xml:space="preserve"> </v>
      </c>
      <c r="L1445" t="str">
        <f t="shared" si="382"/>
        <v xml:space="preserve"> </v>
      </c>
      <c r="M1445">
        <f t="shared" si="383"/>
        <v>13000</v>
      </c>
      <c r="N1445" t="str">
        <f t="shared" si="384"/>
        <v xml:space="preserve"> </v>
      </c>
      <c r="O1445" t="str">
        <f t="shared" si="385"/>
        <v xml:space="preserve"> </v>
      </c>
      <c r="Q1445" t="str">
        <f t="shared" si="386"/>
        <v xml:space="preserve"> </v>
      </c>
      <c r="R1445" t="str">
        <f t="shared" si="387"/>
        <v xml:space="preserve"> </v>
      </c>
      <c r="S1445" t="str">
        <f t="shared" si="388"/>
        <v xml:space="preserve"> </v>
      </c>
      <c r="T1445" t="str">
        <f t="shared" si="389"/>
        <v xml:space="preserve"> </v>
      </c>
      <c r="U1445" t="str">
        <f t="shared" si="390"/>
        <v xml:space="preserve"> </v>
      </c>
      <c r="V1445">
        <f t="shared" si="391"/>
        <v>0</v>
      </c>
      <c r="W1445" t="str">
        <f t="shared" si="392"/>
        <v xml:space="preserve"> </v>
      </c>
      <c r="X1445" t="str">
        <f t="shared" si="393"/>
        <v xml:space="preserve"> </v>
      </c>
    </row>
    <row r="1446" spans="1:24" x14ac:dyDescent="0.25">
      <c r="A1446">
        <v>4950</v>
      </c>
      <c r="B1446">
        <v>0</v>
      </c>
      <c r="C1446" t="s">
        <v>8322</v>
      </c>
      <c r="D1446" t="s">
        <v>8341</v>
      </c>
      <c r="E1446" t="s">
        <v>8221</v>
      </c>
      <c r="F1446">
        <f t="shared" si="377"/>
        <v>0</v>
      </c>
      <c r="H1446" t="str">
        <f t="shared" si="378"/>
        <v xml:space="preserve"> </v>
      </c>
      <c r="I1446" t="str">
        <f t="shared" si="379"/>
        <v xml:space="preserve"> </v>
      </c>
      <c r="J1446" t="str">
        <f t="shared" si="380"/>
        <v xml:space="preserve"> </v>
      </c>
      <c r="K1446" t="str">
        <f t="shared" si="381"/>
        <v xml:space="preserve"> </v>
      </c>
      <c r="L1446" t="str">
        <f t="shared" si="382"/>
        <v xml:space="preserve"> </v>
      </c>
      <c r="M1446">
        <f t="shared" si="383"/>
        <v>4950</v>
      </c>
      <c r="N1446" t="str">
        <f t="shared" si="384"/>
        <v xml:space="preserve"> </v>
      </c>
      <c r="O1446" t="str">
        <f t="shared" si="385"/>
        <v xml:space="preserve"> </v>
      </c>
      <c r="Q1446" t="str">
        <f t="shared" si="386"/>
        <v xml:space="preserve"> </v>
      </c>
      <c r="R1446" t="str">
        <f t="shared" si="387"/>
        <v xml:space="preserve"> </v>
      </c>
      <c r="S1446" t="str">
        <f t="shared" si="388"/>
        <v xml:space="preserve"> </v>
      </c>
      <c r="T1446" t="str">
        <f t="shared" si="389"/>
        <v xml:space="preserve"> </v>
      </c>
      <c r="U1446" t="str">
        <f t="shared" si="390"/>
        <v xml:space="preserve"> </v>
      </c>
      <c r="V1446">
        <f t="shared" si="391"/>
        <v>0</v>
      </c>
      <c r="W1446" t="str">
        <f t="shared" si="392"/>
        <v xml:space="preserve"> </v>
      </c>
      <c r="X1446" t="str">
        <f t="shared" si="393"/>
        <v xml:space="preserve"> </v>
      </c>
    </row>
    <row r="1447" spans="1:24" x14ac:dyDescent="0.25">
      <c r="A1447">
        <v>130000</v>
      </c>
      <c r="B1447">
        <v>0</v>
      </c>
      <c r="C1447" t="s">
        <v>8322</v>
      </c>
      <c r="D1447" t="s">
        <v>8341</v>
      </c>
      <c r="E1447" t="s">
        <v>8221</v>
      </c>
      <c r="F1447">
        <f t="shared" si="377"/>
        <v>0</v>
      </c>
      <c r="H1447" t="str">
        <f t="shared" si="378"/>
        <v xml:space="preserve"> </v>
      </c>
      <c r="I1447" t="str">
        <f t="shared" si="379"/>
        <v xml:space="preserve"> </v>
      </c>
      <c r="J1447" t="str">
        <f t="shared" si="380"/>
        <v xml:space="preserve"> </v>
      </c>
      <c r="K1447" t="str">
        <f t="shared" si="381"/>
        <v xml:space="preserve"> </v>
      </c>
      <c r="L1447" t="str">
        <f t="shared" si="382"/>
        <v xml:space="preserve"> </v>
      </c>
      <c r="M1447">
        <f t="shared" si="383"/>
        <v>130000</v>
      </c>
      <c r="N1447" t="str">
        <f t="shared" si="384"/>
        <v xml:space="preserve"> </v>
      </c>
      <c r="O1447" t="str">
        <f t="shared" si="385"/>
        <v xml:space="preserve"> </v>
      </c>
      <c r="Q1447" t="str">
        <f t="shared" si="386"/>
        <v xml:space="preserve"> </v>
      </c>
      <c r="R1447" t="str">
        <f t="shared" si="387"/>
        <v xml:space="preserve"> </v>
      </c>
      <c r="S1447" t="str">
        <f t="shared" si="388"/>
        <v xml:space="preserve"> </v>
      </c>
      <c r="T1447" t="str">
        <f t="shared" si="389"/>
        <v xml:space="preserve"> </v>
      </c>
      <c r="U1447" t="str">
        <f t="shared" si="390"/>
        <v xml:space="preserve"> </v>
      </c>
      <c r="V1447">
        <f t="shared" si="391"/>
        <v>0</v>
      </c>
      <c r="W1447" t="str">
        <f t="shared" si="392"/>
        <v xml:space="preserve"> </v>
      </c>
      <c r="X1447" t="str">
        <f t="shared" si="393"/>
        <v xml:space="preserve"> </v>
      </c>
    </row>
    <row r="1448" spans="1:24" x14ac:dyDescent="0.25">
      <c r="A1448">
        <v>900</v>
      </c>
      <c r="B1448">
        <v>0</v>
      </c>
      <c r="C1448" t="s">
        <v>8322</v>
      </c>
      <c r="D1448" t="s">
        <v>8341</v>
      </c>
      <c r="E1448" t="s">
        <v>8221</v>
      </c>
      <c r="F1448">
        <f t="shared" si="377"/>
        <v>0</v>
      </c>
      <c r="H1448" t="str">
        <f t="shared" si="378"/>
        <v xml:space="preserve"> </v>
      </c>
      <c r="I1448" t="str">
        <f t="shared" si="379"/>
        <v xml:space="preserve"> </v>
      </c>
      <c r="J1448" t="str">
        <f t="shared" si="380"/>
        <v xml:space="preserve"> </v>
      </c>
      <c r="K1448" t="str">
        <f t="shared" si="381"/>
        <v xml:space="preserve"> </v>
      </c>
      <c r="L1448" t="str">
        <f t="shared" si="382"/>
        <v xml:space="preserve"> </v>
      </c>
      <c r="M1448">
        <f t="shared" si="383"/>
        <v>900</v>
      </c>
      <c r="N1448" t="str">
        <f t="shared" si="384"/>
        <v xml:space="preserve"> </v>
      </c>
      <c r="O1448" t="str">
        <f t="shared" si="385"/>
        <v xml:space="preserve"> </v>
      </c>
      <c r="Q1448" t="str">
        <f t="shared" si="386"/>
        <v xml:space="preserve"> </v>
      </c>
      <c r="R1448" t="str">
        <f t="shared" si="387"/>
        <v xml:space="preserve"> </v>
      </c>
      <c r="S1448" t="str">
        <f t="shared" si="388"/>
        <v xml:space="preserve"> </v>
      </c>
      <c r="T1448" t="str">
        <f t="shared" si="389"/>
        <v xml:space="preserve"> </v>
      </c>
      <c r="U1448" t="str">
        <f t="shared" si="390"/>
        <v xml:space="preserve"> </v>
      </c>
      <c r="V1448">
        <f t="shared" si="391"/>
        <v>0</v>
      </c>
      <c r="W1448" t="str">
        <f t="shared" si="392"/>
        <v xml:space="preserve"> </v>
      </c>
      <c r="X1448" t="str">
        <f t="shared" si="393"/>
        <v xml:space="preserve"> </v>
      </c>
    </row>
    <row r="1449" spans="1:24" x14ac:dyDescent="0.25">
      <c r="A1449">
        <v>500000</v>
      </c>
      <c r="B1449">
        <v>75</v>
      </c>
      <c r="C1449" t="s">
        <v>8322</v>
      </c>
      <c r="D1449" t="s">
        <v>8341</v>
      </c>
      <c r="E1449" t="s">
        <v>8221</v>
      </c>
      <c r="F1449">
        <f t="shared" si="377"/>
        <v>1.4999999999999999E-2</v>
      </c>
      <c r="H1449" t="str">
        <f t="shared" si="378"/>
        <v xml:space="preserve"> </v>
      </c>
      <c r="I1449" t="str">
        <f t="shared" si="379"/>
        <v xml:space="preserve"> </v>
      </c>
      <c r="J1449" t="str">
        <f t="shared" si="380"/>
        <v xml:space="preserve"> </v>
      </c>
      <c r="K1449" t="str">
        <f t="shared" si="381"/>
        <v xml:space="preserve"> </v>
      </c>
      <c r="L1449" t="str">
        <f t="shared" si="382"/>
        <v xml:space="preserve"> </v>
      </c>
      <c r="M1449">
        <f t="shared" si="383"/>
        <v>500000</v>
      </c>
      <c r="N1449" t="str">
        <f t="shared" si="384"/>
        <v xml:space="preserve"> </v>
      </c>
      <c r="O1449" t="str">
        <f t="shared" si="385"/>
        <v xml:space="preserve"> </v>
      </c>
      <c r="Q1449" t="str">
        <f t="shared" si="386"/>
        <v xml:space="preserve"> </v>
      </c>
      <c r="R1449" t="str">
        <f t="shared" si="387"/>
        <v xml:space="preserve"> </v>
      </c>
      <c r="S1449" t="str">
        <f t="shared" si="388"/>
        <v xml:space="preserve"> </v>
      </c>
      <c r="T1449" t="str">
        <f t="shared" si="389"/>
        <v xml:space="preserve"> </v>
      </c>
      <c r="U1449" t="str">
        <f t="shared" si="390"/>
        <v xml:space="preserve"> </v>
      </c>
      <c r="V1449">
        <f t="shared" si="391"/>
        <v>1.4999999999999999E-2</v>
      </c>
      <c r="W1449" t="str">
        <f t="shared" si="392"/>
        <v xml:space="preserve"> </v>
      </c>
      <c r="X1449" t="str">
        <f t="shared" si="393"/>
        <v xml:space="preserve"> </v>
      </c>
    </row>
    <row r="1450" spans="1:24" x14ac:dyDescent="0.25">
      <c r="A1450">
        <v>200000</v>
      </c>
      <c r="B1450">
        <v>0</v>
      </c>
      <c r="C1450" t="s">
        <v>8322</v>
      </c>
      <c r="D1450" t="s">
        <v>8341</v>
      </c>
      <c r="E1450" t="s">
        <v>8221</v>
      </c>
      <c r="F1450">
        <f t="shared" si="377"/>
        <v>0</v>
      </c>
      <c r="H1450" t="str">
        <f t="shared" si="378"/>
        <v xml:space="preserve"> </v>
      </c>
      <c r="I1450" t="str">
        <f t="shared" si="379"/>
        <v xml:space="preserve"> </v>
      </c>
      <c r="J1450" t="str">
        <f t="shared" si="380"/>
        <v xml:space="preserve"> </v>
      </c>
      <c r="K1450" t="str">
        <f t="shared" si="381"/>
        <v xml:space="preserve"> </v>
      </c>
      <c r="L1450" t="str">
        <f t="shared" si="382"/>
        <v xml:space="preserve"> </v>
      </c>
      <c r="M1450">
        <f t="shared" si="383"/>
        <v>200000</v>
      </c>
      <c r="N1450" t="str">
        <f t="shared" si="384"/>
        <v xml:space="preserve"> </v>
      </c>
      <c r="O1450" t="str">
        <f t="shared" si="385"/>
        <v xml:space="preserve"> </v>
      </c>
      <c r="Q1450" t="str">
        <f t="shared" si="386"/>
        <v xml:space="preserve"> </v>
      </c>
      <c r="R1450" t="str">
        <f t="shared" si="387"/>
        <v xml:space="preserve"> </v>
      </c>
      <c r="S1450" t="str">
        <f t="shared" si="388"/>
        <v xml:space="preserve"> </v>
      </c>
      <c r="T1450" t="str">
        <f t="shared" si="389"/>
        <v xml:space="preserve"> </v>
      </c>
      <c r="U1450" t="str">
        <f t="shared" si="390"/>
        <v xml:space="preserve"> </v>
      </c>
      <c r="V1450">
        <f t="shared" si="391"/>
        <v>0</v>
      </c>
      <c r="W1450" t="str">
        <f t="shared" si="392"/>
        <v xml:space="preserve"> </v>
      </c>
      <c r="X1450" t="str">
        <f t="shared" si="393"/>
        <v xml:space="preserve"> </v>
      </c>
    </row>
    <row r="1451" spans="1:24" x14ac:dyDescent="0.25">
      <c r="A1451">
        <v>8888</v>
      </c>
      <c r="B1451">
        <v>0</v>
      </c>
      <c r="C1451" t="s">
        <v>8322</v>
      </c>
      <c r="D1451" t="s">
        <v>8341</v>
      </c>
      <c r="E1451" t="s">
        <v>8221</v>
      </c>
      <c r="F1451">
        <f t="shared" si="377"/>
        <v>0</v>
      </c>
      <c r="H1451" t="str">
        <f t="shared" si="378"/>
        <v xml:space="preserve"> </v>
      </c>
      <c r="I1451" t="str">
        <f t="shared" si="379"/>
        <v xml:space="preserve"> </v>
      </c>
      <c r="J1451" t="str">
        <f t="shared" si="380"/>
        <v xml:space="preserve"> </v>
      </c>
      <c r="K1451" t="str">
        <f t="shared" si="381"/>
        <v xml:space="preserve"> </v>
      </c>
      <c r="L1451" t="str">
        <f t="shared" si="382"/>
        <v xml:space="preserve"> </v>
      </c>
      <c r="M1451">
        <f t="shared" si="383"/>
        <v>8888</v>
      </c>
      <c r="N1451" t="str">
        <f t="shared" si="384"/>
        <v xml:space="preserve"> </v>
      </c>
      <c r="O1451" t="str">
        <f t="shared" si="385"/>
        <v xml:space="preserve"> </v>
      </c>
      <c r="Q1451" t="str">
        <f t="shared" si="386"/>
        <v xml:space="preserve"> </v>
      </c>
      <c r="R1451" t="str">
        <f t="shared" si="387"/>
        <v xml:space="preserve"> </v>
      </c>
      <c r="S1451" t="str">
        <f t="shared" si="388"/>
        <v xml:space="preserve"> </v>
      </c>
      <c r="T1451" t="str">
        <f t="shared" si="389"/>
        <v xml:space="preserve"> </v>
      </c>
      <c r="U1451" t="str">
        <f t="shared" si="390"/>
        <v xml:space="preserve"> </v>
      </c>
      <c r="V1451">
        <f t="shared" si="391"/>
        <v>0</v>
      </c>
      <c r="W1451" t="str">
        <f t="shared" si="392"/>
        <v xml:space="preserve"> </v>
      </c>
      <c r="X1451" t="str">
        <f t="shared" si="393"/>
        <v xml:space="preserve"> </v>
      </c>
    </row>
    <row r="1452" spans="1:24" x14ac:dyDescent="0.25">
      <c r="A1452">
        <v>100000</v>
      </c>
      <c r="B1452">
        <v>1</v>
      </c>
      <c r="C1452" t="s">
        <v>8322</v>
      </c>
      <c r="D1452" t="s">
        <v>8341</v>
      </c>
      <c r="E1452" t="s">
        <v>8221</v>
      </c>
      <c r="F1452">
        <f t="shared" si="377"/>
        <v>1E-3</v>
      </c>
      <c r="H1452" t="str">
        <f t="shared" si="378"/>
        <v xml:space="preserve"> </v>
      </c>
      <c r="I1452" t="str">
        <f t="shared" si="379"/>
        <v xml:space="preserve"> </v>
      </c>
      <c r="J1452" t="str">
        <f t="shared" si="380"/>
        <v xml:space="preserve"> </v>
      </c>
      <c r="K1452" t="str">
        <f t="shared" si="381"/>
        <v xml:space="preserve"> </v>
      </c>
      <c r="L1452" t="str">
        <f t="shared" si="382"/>
        <v xml:space="preserve"> </v>
      </c>
      <c r="M1452">
        <f t="shared" si="383"/>
        <v>100000</v>
      </c>
      <c r="N1452" t="str">
        <f t="shared" si="384"/>
        <v xml:space="preserve"> </v>
      </c>
      <c r="O1452" t="str">
        <f t="shared" si="385"/>
        <v xml:space="preserve"> </v>
      </c>
      <c r="Q1452" t="str">
        <f t="shared" si="386"/>
        <v xml:space="preserve"> </v>
      </c>
      <c r="R1452" t="str">
        <f t="shared" si="387"/>
        <v xml:space="preserve"> </v>
      </c>
      <c r="S1452" t="str">
        <f t="shared" si="388"/>
        <v xml:space="preserve"> </v>
      </c>
      <c r="T1452" t="str">
        <f t="shared" si="389"/>
        <v xml:space="preserve"> </v>
      </c>
      <c r="U1452" t="str">
        <f t="shared" si="390"/>
        <v xml:space="preserve"> </v>
      </c>
      <c r="V1452">
        <f t="shared" si="391"/>
        <v>1E-3</v>
      </c>
      <c r="W1452" t="str">
        <f t="shared" si="392"/>
        <v xml:space="preserve"> </v>
      </c>
      <c r="X1452" t="str">
        <f t="shared" si="393"/>
        <v xml:space="preserve"> </v>
      </c>
    </row>
    <row r="1453" spans="1:24" x14ac:dyDescent="0.25">
      <c r="A1453">
        <v>18950</v>
      </c>
      <c r="B1453">
        <v>2</v>
      </c>
      <c r="C1453" t="s">
        <v>8322</v>
      </c>
      <c r="D1453" t="s">
        <v>8341</v>
      </c>
      <c r="E1453" t="s">
        <v>8220</v>
      </c>
      <c r="F1453">
        <f t="shared" si="377"/>
        <v>1.0554089709762533E-2</v>
      </c>
      <c r="H1453" t="str">
        <f t="shared" si="378"/>
        <v xml:space="preserve"> </v>
      </c>
      <c r="I1453" t="str">
        <f t="shared" si="379"/>
        <v xml:space="preserve"> </v>
      </c>
      <c r="J1453" t="str">
        <f t="shared" si="380"/>
        <v xml:space="preserve"> </v>
      </c>
      <c r="K1453" t="str">
        <f t="shared" si="381"/>
        <v xml:space="preserve"> </v>
      </c>
      <c r="L1453" t="str">
        <f t="shared" si="382"/>
        <v xml:space="preserve"> </v>
      </c>
      <c r="M1453">
        <f t="shared" si="383"/>
        <v>18950</v>
      </c>
      <c r="N1453" t="str">
        <f t="shared" si="384"/>
        <v xml:space="preserve"> </v>
      </c>
      <c r="O1453" t="str">
        <f t="shared" si="385"/>
        <v xml:space="preserve"> </v>
      </c>
      <c r="Q1453" t="str">
        <f t="shared" si="386"/>
        <v xml:space="preserve"> </v>
      </c>
      <c r="R1453" t="str">
        <f t="shared" si="387"/>
        <v xml:space="preserve"> </v>
      </c>
      <c r="S1453" t="str">
        <f t="shared" si="388"/>
        <v xml:space="preserve"> </v>
      </c>
      <c r="T1453" t="str">
        <f t="shared" si="389"/>
        <v xml:space="preserve"> </v>
      </c>
      <c r="U1453" t="str">
        <f t="shared" si="390"/>
        <v xml:space="preserve"> </v>
      </c>
      <c r="V1453">
        <f t="shared" si="391"/>
        <v>1.0554089709762533E-2</v>
      </c>
      <c r="W1453" t="str">
        <f t="shared" si="392"/>
        <v xml:space="preserve"> </v>
      </c>
      <c r="X1453" t="str">
        <f t="shared" si="393"/>
        <v xml:space="preserve"> </v>
      </c>
    </row>
    <row r="1454" spans="1:24" x14ac:dyDescent="0.25">
      <c r="A1454">
        <v>14000</v>
      </c>
      <c r="B1454">
        <v>0</v>
      </c>
      <c r="C1454" t="s">
        <v>8322</v>
      </c>
      <c r="D1454" t="s">
        <v>8341</v>
      </c>
      <c r="E1454" t="s">
        <v>8220</v>
      </c>
      <c r="F1454">
        <f t="shared" si="377"/>
        <v>0</v>
      </c>
      <c r="H1454" t="str">
        <f t="shared" si="378"/>
        <v xml:space="preserve"> </v>
      </c>
      <c r="I1454" t="str">
        <f t="shared" si="379"/>
        <v xml:space="preserve"> </v>
      </c>
      <c r="J1454" t="str">
        <f t="shared" si="380"/>
        <v xml:space="preserve"> </v>
      </c>
      <c r="K1454" t="str">
        <f t="shared" si="381"/>
        <v xml:space="preserve"> </v>
      </c>
      <c r="L1454" t="str">
        <f t="shared" si="382"/>
        <v xml:space="preserve"> </v>
      </c>
      <c r="M1454">
        <f t="shared" si="383"/>
        <v>14000</v>
      </c>
      <c r="N1454" t="str">
        <f t="shared" si="384"/>
        <v xml:space="preserve"> </v>
      </c>
      <c r="O1454" t="str">
        <f t="shared" si="385"/>
        <v xml:space="preserve"> </v>
      </c>
      <c r="Q1454" t="str">
        <f t="shared" si="386"/>
        <v xml:space="preserve"> </v>
      </c>
      <c r="R1454" t="str">
        <f t="shared" si="387"/>
        <v xml:space="preserve"> </v>
      </c>
      <c r="S1454" t="str">
        <f t="shared" si="388"/>
        <v xml:space="preserve"> </v>
      </c>
      <c r="T1454" t="str">
        <f t="shared" si="389"/>
        <v xml:space="preserve"> </v>
      </c>
      <c r="U1454" t="str">
        <f t="shared" si="390"/>
        <v xml:space="preserve"> </v>
      </c>
      <c r="V1454">
        <f t="shared" si="391"/>
        <v>0</v>
      </c>
      <c r="W1454" t="str">
        <f t="shared" si="392"/>
        <v xml:space="preserve"> </v>
      </c>
      <c r="X1454" t="str">
        <f t="shared" si="393"/>
        <v xml:space="preserve"> </v>
      </c>
    </row>
    <row r="1455" spans="1:24" x14ac:dyDescent="0.25">
      <c r="A1455">
        <v>25000</v>
      </c>
      <c r="B1455">
        <v>0</v>
      </c>
      <c r="C1455" t="s">
        <v>8322</v>
      </c>
      <c r="D1455" t="s">
        <v>8341</v>
      </c>
      <c r="E1455" t="s">
        <v>8220</v>
      </c>
      <c r="F1455">
        <f t="shared" si="377"/>
        <v>0</v>
      </c>
      <c r="H1455" t="str">
        <f t="shared" si="378"/>
        <v xml:space="preserve"> </v>
      </c>
      <c r="I1455" t="str">
        <f t="shared" si="379"/>
        <v xml:space="preserve"> </v>
      </c>
      <c r="J1455" t="str">
        <f t="shared" si="380"/>
        <v xml:space="preserve"> </v>
      </c>
      <c r="K1455" t="str">
        <f t="shared" si="381"/>
        <v xml:space="preserve"> </v>
      </c>
      <c r="L1455" t="str">
        <f t="shared" si="382"/>
        <v xml:space="preserve"> </v>
      </c>
      <c r="M1455">
        <f t="shared" si="383"/>
        <v>25000</v>
      </c>
      <c r="N1455" t="str">
        <f t="shared" si="384"/>
        <v xml:space="preserve"> </v>
      </c>
      <c r="O1455" t="str">
        <f t="shared" si="385"/>
        <v xml:space="preserve"> </v>
      </c>
      <c r="Q1455" t="str">
        <f t="shared" si="386"/>
        <v xml:space="preserve"> </v>
      </c>
      <c r="R1455" t="str">
        <f t="shared" si="387"/>
        <v xml:space="preserve"> </v>
      </c>
      <c r="S1455" t="str">
        <f t="shared" si="388"/>
        <v xml:space="preserve"> </v>
      </c>
      <c r="T1455" t="str">
        <f t="shared" si="389"/>
        <v xml:space="preserve"> </v>
      </c>
      <c r="U1455" t="str">
        <f t="shared" si="390"/>
        <v xml:space="preserve"> </v>
      </c>
      <c r="V1455">
        <f t="shared" si="391"/>
        <v>0</v>
      </c>
      <c r="W1455" t="str">
        <f t="shared" si="392"/>
        <v xml:space="preserve"> </v>
      </c>
      <c r="X1455" t="str">
        <f t="shared" si="393"/>
        <v xml:space="preserve"> </v>
      </c>
    </row>
    <row r="1456" spans="1:24" x14ac:dyDescent="0.25">
      <c r="A1456">
        <v>1750</v>
      </c>
      <c r="B1456">
        <v>15</v>
      </c>
      <c r="C1456" t="s">
        <v>8322</v>
      </c>
      <c r="D1456" t="s">
        <v>8341</v>
      </c>
      <c r="E1456" t="s">
        <v>8220</v>
      </c>
      <c r="F1456">
        <f t="shared" si="377"/>
        <v>0.85714285714285721</v>
      </c>
      <c r="H1456" t="str">
        <f t="shared" si="378"/>
        <v xml:space="preserve"> </v>
      </c>
      <c r="I1456" t="str">
        <f t="shared" si="379"/>
        <v xml:space="preserve"> </v>
      </c>
      <c r="J1456" t="str">
        <f t="shared" si="380"/>
        <v xml:space="preserve"> </v>
      </c>
      <c r="K1456" t="str">
        <f t="shared" si="381"/>
        <v xml:space="preserve"> </v>
      </c>
      <c r="L1456" t="str">
        <f t="shared" si="382"/>
        <v xml:space="preserve"> </v>
      </c>
      <c r="M1456">
        <f t="shared" si="383"/>
        <v>1750</v>
      </c>
      <c r="N1456" t="str">
        <f t="shared" si="384"/>
        <v xml:space="preserve"> </v>
      </c>
      <c r="O1456" t="str">
        <f t="shared" si="385"/>
        <v xml:space="preserve"> </v>
      </c>
      <c r="Q1456" t="str">
        <f t="shared" si="386"/>
        <v xml:space="preserve"> </v>
      </c>
      <c r="R1456" t="str">
        <f t="shared" si="387"/>
        <v xml:space="preserve"> </v>
      </c>
      <c r="S1456" t="str">
        <f t="shared" si="388"/>
        <v xml:space="preserve"> </v>
      </c>
      <c r="T1456" t="str">
        <f t="shared" si="389"/>
        <v xml:space="preserve"> </v>
      </c>
      <c r="U1456" t="str">
        <f t="shared" si="390"/>
        <v xml:space="preserve"> </v>
      </c>
      <c r="V1456">
        <f t="shared" si="391"/>
        <v>0.85714285714285721</v>
      </c>
      <c r="W1456" t="str">
        <f t="shared" si="392"/>
        <v xml:space="preserve"> </v>
      </c>
      <c r="X1456" t="str">
        <f t="shared" si="393"/>
        <v xml:space="preserve"> </v>
      </c>
    </row>
    <row r="1457" spans="1:24" x14ac:dyDescent="0.25">
      <c r="A1457">
        <v>15000</v>
      </c>
      <c r="B1457">
        <v>1575</v>
      </c>
      <c r="C1457" t="s">
        <v>8322</v>
      </c>
      <c r="D1457" t="s">
        <v>8341</v>
      </c>
      <c r="E1457" t="s">
        <v>8220</v>
      </c>
      <c r="F1457">
        <f t="shared" si="377"/>
        <v>10.5</v>
      </c>
      <c r="H1457" t="str">
        <f t="shared" si="378"/>
        <v xml:space="preserve"> </v>
      </c>
      <c r="I1457" t="str">
        <f t="shared" si="379"/>
        <v xml:space="preserve"> </v>
      </c>
      <c r="J1457" t="str">
        <f t="shared" si="380"/>
        <v xml:space="preserve"> </v>
      </c>
      <c r="K1457" t="str">
        <f t="shared" si="381"/>
        <v xml:space="preserve"> </v>
      </c>
      <c r="L1457" t="str">
        <f t="shared" si="382"/>
        <v xml:space="preserve"> </v>
      </c>
      <c r="M1457">
        <f t="shared" si="383"/>
        <v>15000</v>
      </c>
      <c r="N1457" t="str">
        <f t="shared" si="384"/>
        <v xml:space="preserve"> </v>
      </c>
      <c r="O1457" t="str">
        <f t="shared" si="385"/>
        <v xml:space="preserve"> </v>
      </c>
      <c r="Q1457" t="str">
        <f t="shared" si="386"/>
        <v xml:space="preserve"> </v>
      </c>
      <c r="R1457" t="str">
        <f t="shared" si="387"/>
        <v xml:space="preserve"> </v>
      </c>
      <c r="S1457" t="str">
        <f t="shared" si="388"/>
        <v xml:space="preserve"> </v>
      </c>
      <c r="T1457" t="str">
        <f t="shared" si="389"/>
        <v xml:space="preserve"> </v>
      </c>
      <c r="U1457" t="str">
        <f t="shared" si="390"/>
        <v xml:space="preserve"> </v>
      </c>
      <c r="V1457">
        <f t="shared" si="391"/>
        <v>10.5</v>
      </c>
      <c r="W1457" t="str">
        <f t="shared" si="392"/>
        <v xml:space="preserve"> </v>
      </c>
      <c r="X1457" t="str">
        <f t="shared" si="393"/>
        <v xml:space="preserve"> </v>
      </c>
    </row>
    <row r="1458" spans="1:24" x14ac:dyDescent="0.25">
      <c r="A1458">
        <v>5000</v>
      </c>
      <c r="B1458">
        <v>145</v>
      </c>
      <c r="C1458" t="s">
        <v>8322</v>
      </c>
      <c r="D1458" t="s">
        <v>8341</v>
      </c>
      <c r="E1458" t="s">
        <v>8220</v>
      </c>
      <c r="F1458">
        <f t="shared" si="377"/>
        <v>2.9000000000000004</v>
      </c>
      <c r="H1458" t="str">
        <f t="shared" si="378"/>
        <v xml:space="preserve"> </v>
      </c>
      <c r="I1458" t="str">
        <f t="shared" si="379"/>
        <v xml:space="preserve"> </v>
      </c>
      <c r="J1458" t="str">
        <f t="shared" si="380"/>
        <v xml:space="preserve"> </v>
      </c>
      <c r="K1458" t="str">
        <f t="shared" si="381"/>
        <v xml:space="preserve"> </v>
      </c>
      <c r="L1458" t="str">
        <f t="shared" si="382"/>
        <v xml:space="preserve"> </v>
      </c>
      <c r="M1458">
        <f t="shared" si="383"/>
        <v>5000</v>
      </c>
      <c r="N1458" t="str">
        <f t="shared" si="384"/>
        <v xml:space="preserve"> </v>
      </c>
      <c r="O1458" t="str">
        <f t="shared" si="385"/>
        <v xml:space="preserve"> </v>
      </c>
      <c r="Q1458" t="str">
        <f t="shared" si="386"/>
        <v xml:space="preserve"> </v>
      </c>
      <c r="R1458" t="str">
        <f t="shared" si="387"/>
        <v xml:space="preserve"> </v>
      </c>
      <c r="S1458" t="str">
        <f t="shared" si="388"/>
        <v xml:space="preserve"> </v>
      </c>
      <c r="T1458" t="str">
        <f t="shared" si="389"/>
        <v xml:space="preserve"> </v>
      </c>
      <c r="U1458" t="str">
        <f t="shared" si="390"/>
        <v xml:space="preserve"> </v>
      </c>
      <c r="V1458">
        <f t="shared" si="391"/>
        <v>2.9000000000000004</v>
      </c>
      <c r="W1458" t="str">
        <f t="shared" si="392"/>
        <v xml:space="preserve"> </v>
      </c>
      <c r="X1458" t="str">
        <f t="shared" si="393"/>
        <v xml:space="preserve"> </v>
      </c>
    </row>
    <row r="1459" spans="1:24" x14ac:dyDescent="0.25">
      <c r="A1459">
        <v>6000</v>
      </c>
      <c r="B1459">
        <v>0</v>
      </c>
      <c r="C1459" t="s">
        <v>8322</v>
      </c>
      <c r="D1459" t="s">
        <v>8341</v>
      </c>
      <c r="E1459" t="s">
        <v>8220</v>
      </c>
      <c r="F1459">
        <f t="shared" si="377"/>
        <v>0</v>
      </c>
      <c r="H1459" t="str">
        <f t="shared" si="378"/>
        <v xml:space="preserve"> </v>
      </c>
      <c r="I1459" t="str">
        <f t="shared" si="379"/>
        <v xml:space="preserve"> </v>
      </c>
      <c r="J1459" t="str">
        <f t="shared" si="380"/>
        <v xml:space="preserve"> </v>
      </c>
      <c r="K1459" t="str">
        <f t="shared" si="381"/>
        <v xml:space="preserve"> </v>
      </c>
      <c r="L1459" t="str">
        <f t="shared" si="382"/>
        <v xml:space="preserve"> </v>
      </c>
      <c r="M1459">
        <f t="shared" si="383"/>
        <v>6000</v>
      </c>
      <c r="N1459" t="str">
        <f t="shared" si="384"/>
        <v xml:space="preserve"> </v>
      </c>
      <c r="O1459" t="str">
        <f t="shared" si="385"/>
        <v xml:space="preserve"> </v>
      </c>
      <c r="Q1459" t="str">
        <f t="shared" si="386"/>
        <v xml:space="preserve"> </v>
      </c>
      <c r="R1459" t="str">
        <f t="shared" si="387"/>
        <v xml:space="preserve"> </v>
      </c>
      <c r="S1459" t="str">
        <f t="shared" si="388"/>
        <v xml:space="preserve"> </v>
      </c>
      <c r="T1459" t="str">
        <f t="shared" si="389"/>
        <v xml:space="preserve"> </v>
      </c>
      <c r="U1459" t="str">
        <f t="shared" si="390"/>
        <v xml:space="preserve"> </v>
      </c>
      <c r="V1459">
        <f t="shared" si="391"/>
        <v>0</v>
      </c>
      <c r="W1459" t="str">
        <f t="shared" si="392"/>
        <v xml:space="preserve"> </v>
      </c>
      <c r="X1459" t="str">
        <f t="shared" si="393"/>
        <v xml:space="preserve"> </v>
      </c>
    </row>
    <row r="1460" spans="1:24" x14ac:dyDescent="0.25">
      <c r="A1460">
        <v>5000</v>
      </c>
      <c r="B1460">
        <v>0</v>
      </c>
      <c r="C1460" t="s">
        <v>8322</v>
      </c>
      <c r="D1460" t="s">
        <v>8341</v>
      </c>
      <c r="E1460" t="s">
        <v>8220</v>
      </c>
      <c r="F1460">
        <f t="shared" si="377"/>
        <v>0</v>
      </c>
      <c r="H1460" t="str">
        <f t="shared" si="378"/>
        <v xml:space="preserve"> </v>
      </c>
      <c r="I1460" t="str">
        <f t="shared" si="379"/>
        <v xml:space="preserve"> </v>
      </c>
      <c r="J1460" t="str">
        <f t="shared" si="380"/>
        <v xml:space="preserve"> </v>
      </c>
      <c r="K1460" t="str">
        <f t="shared" si="381"/>
        <v xml:space="preserve"> </v>
      </c>
      <c r="L1460" t="str">
        <f t="shared" si="382"/>
        <v xml:space="preserve"> </v>
      </c>
      <c r="M1460">
        <f t="shared" si="383"/>
        <v>5000</v>
      </c>
      <c r="N1460" t="str">
        <f t="shared" si="384"/>
        <v xml:space="preserve"> </v>
      </c>
      <c r="O1460" t="str">
        <f t="shared" si="385"/>
        <v xml:space="preserve"> </v>
      </c>
      <c r="Q1460" t="str">
        <f t="shared" si="386"/>
        <v xml:space="preserve"> </v>
      </c>
      <c r="R1460" t="str">
        <f t="shared" si="387"/>
        <v xml:space="preserve"> </v>
      </c>
      <c r="S1460" t="str">
        <f t="shared" si="388"/>
        <v xml:space="preserve"> </v>
      </c>
      <c r="T1460" t="str">
        <f t="shared" si="389"/>
        <v xml:space="preserve"> </v>
      </c>
      <c r="U1460" t="str">
        <f t="shared" si="390"/>
        <v xml:space="preserve"> </v>
      </c>
      <c r="V1460">
        <f t="shared" si="391"/>
        <v>0</v>
      </c>
      <c r="W1460" t="str">
        <f t="shared" si="392"/>
        <v xml:space="preserve"> </v>
      </c>
      <c r="X1460" t="str">
        <f t="shared" si="393"/>
        <v xml:space="preserve"> </v>
      </c>
    </row>
    <row r="1461" spans="1:24" x14ac:dyDescent="0.25">
      <c r="A1461">
        <v>37000</v>
      </c>
      <c r="B1461">
        <v>0</v>
      </c>
      <c r="C1461" t="s">
        <v>8322</v>
      </c>
      <c r="D1461" t="s">
        <v>8341</v>
      </c>
      <c r="E1461" t="s">
        <v>8220</v>
      </c>
      <c r="F1461">
        <f t="shared" si="377"/>
        <v>0</v>
      </c>
      <c r="H1461" t="str">
        <f t="shared" si="378"/>
        <v xml:space="preserve"> </v>
      </c>
      <c r="I1461" t="str">
        <f t="shared" si="379"/>
        <v xml:space="preserve"> </v>
      </c>
      <c r="J1461" t="str">
        <f t="shared" si="380"/>
        <v xml:space="preserve"> </v>
      </c>
      <c r="K1461" t="str">
        <f t="shared" si="381"/>
        <v xml:space="preserve"> </v>
      </c>
      <c r="L1461" t="str">
        <f t="shared" si="382"/>
        <v xml:space="preserve"> </v>
      </c>
      <c r="M1461">
        <f t="shared" si="383"/>
        <v>37000</v>
      </c>
      <c r="N1461" t="str">
        <f t="shared" si="384"/>
        <v xml:space="preserve"> </v>
      </c>
      <c r="O1461" t="str">
        <f t="shared" si="385"/>
        <v xml:space="preserve"> </v>
      </c>
      <c r="Q1461" t="str">
        <f t="shared" si="386"/>
        <v xml:space="preserve"> </v>
      </c>
      <c r="R1461" t="str">
        <f t="shared" si="387"/>
        <v xml:space="preserve"> </v>
      </c>
      <c r="S1461" t="str">
        <f t="shared" si="388"/>
        <v xml:space="preserve"> </v>
      </c>
      <c r="T1461" t="str">
        <f t="shared" si="389"/>
        <v xml:space="preserve"> </v>
      </c>
      <c r="U1461" t="str">
        <f t="shared" si="390"/>
        <v xml:space="preserve"> </v>
      </c>
      <c r="V1461">
        <f t="shared" si="391"/>
        <v>0</v>
      </c>
      <c r="W1461" t="str">
        <f t="shared" si="392"/>
        <v xml:space="preserve"> </v>
      </c>
      <c r="X1461" t="str">
        <f t="shared" si="393"/>
        <v xml:space="preserve"> </v>
      </c>
    </row>
    <row r="1462" spans="1:24" x14ac:dyDescent="0.25">
      <c r="A1462">
        <v>25000000</v>
      </c>
      <c r="B1462">
        <v>0</v>
      </c>
      <c r="C1462" t="s">
        <v>8322</v>
      </c>
      <c r="D1462" t="s">
        <v>8341</v>
      </c>
      <c r="E1462" t="s">
        <v>8220</v>
      </c>
      <c r="F1462">
        <f t="shared" si="377"/>
        <v>0</v>
      </c>
      <c r="H1462" t="str">
        <f t="shared" si="378"/>
        <v xml:space="preserve"> </v>
      </c>
      <c r="I1462" t="str">
        <f t="shared" si="379"/>
        <v xml:space="preserve"> </v>
      </c>
      <c r="J1462" t="str">
        <f t="shared" si="380"/>
        <v xml:space="preserve"> </v>
      </c>
      <c r="K1462" t="str">
        <f t="shared" si="381"/>
        <v xml:space="preserve"> </v>
      </c>
      <c r="L1462" t="str">
        <f t="shared" si="382"/>
        <v xml:space="preserve"> </v>
      </c>
      <c r="M1462">
        <f t="shared" si="383"/>
        <v>25000000</v>
      </c>
      <c r="N1462" t="str">
        <f t="shared" si="384"/>
        <v xml:space="preserve"> </v>
      </c>
      <c r="O1462" t="str">
        <f t="shared" si="385"/>
        <v xml:space="preserve"> </v>
      </c>
      <c r="Q1462" t="str">
        <f t="shared" si="386"/>
        <v xml:space="preserve"> </v>
      </c>
      <c r="R1462" t="str">
        <f t="shared" si="387"/>
        <v xml:space="preserve"> </v>
      </c>
      <c r="S1462" t="str">
        <f t="shared" si="388"/>
        <v xml:space="preserve"> </v>
      </c>
      <c r="T1462" t="str">
        <f t="shared" si="389"/>
        <v xml:space="preserve"> </v>
      </c>
      <c r="U1462" t="str">
        <f t="shared" si="390"/>
        <v xml:space="preserve"> </v>
      </c>
      <c r="V1462">
        <f t="shared" si="391"/>
        <v>0</v>
      </c>
      <c r="W1462" t="str">
        <f t="shared" si="392"/>
        <v xml:space="preserve"> </v>
      </c>
      <c r="X1462" t="str">
        <f t="shared" si="393"/>
        <v xml:space="preserve"> </v>
      </c>
    </row>
    <row r="1463" spans="1:24" x14ac:dyDescent="0.25">
      <c r="A1463">
        <v>15000</v>
      </c>
      <c r="B1463">
        <v>15186.69</v>
      </c>
      <c r="C1463" t="s">
        <v>8322</v>
      </c>
      <c r="D1463" t="s">
        <v>8342</v>
      </c>
      <c r="E1463" t="s">
        <v>8219</v>
      </c>
      <c r="F1463">
        <f t="shared" si="377"/>
        <v>101.24459999999999</v>
      </c>
      <c r="H1463" t="str">
        <f t="shared" si="378"/>
        <v xml:space="preserve"> </v>
      </c>
      <c r="I1463" t="str">
        <f t="shared" si="379"/>
        <v xml:space="preserve"> </v>
      </c>
      <c r="J1463" t="str">
        <f t="shared" si="380"/>
        <v xml:space="preserve"> </v>
      </c>
      <c r="K1463" t="str">
        <f t="shared" si="381"/>
        <v xml:space="preserve"> </v>
      </c>
      <c r="L1463" t="str">
        <f t="shared" si="382"/>
        <v xml:space="preserve"> </v>
      </c>
      <c r="M1463">
        <f t="shared" si="383"/>
        <v>15000</v>
      </c>
      <c r="N1463" t="str">
        <f t="shared" si="384"/>
        <v xml:space="preserve"> </v>
      </c>
      <c r="O1463" t="str">
        <f t="shared" si="385"/>
        <v xml:space="preserve"> </v>
      </c>
      <c r="Q1463" t="str">
        <f t="shared" si="386"/>
        <v xml:space="preserve"> </v>
      </c>
      <c r="R1463" t="str">
        <f t="shared" si="387"/>
        <v xml:space="preserve"> </v>
      </c>
      <c r="S1463" t="str">
        <f t="shared" si="388"/>
        <v xml:space="preserve"> </v>
      </c>
      <c r="T1463" t="str">
        <f t="shared" si="389"/>
        <v xml:space="preserve"> </v>
      </c>
      <c r="U1463" t="str">
        <f t="shared" si="390"/>
        <v xml:space="preserve"> </v>
      </c>
      <c r="V1463">
        <f t="shared" si="391"/>
        <v>101.24459999999999</v>
      </c>
      <c r="W1463" t="str">
        <f t="shared" si="392"/>
        <v xml:space="preserve"> </v>
      </c>
      <c r="X1463" t="str">
        <f t="shared" si="393"/>
        <v xml:space="preserve"> </v>
      </c>
    </row>
    <row r="1464" spans="1:24" x14ac:dyDescent="0.25">
      <c r="A1464">
        <v>4000</v>
      </c>
      <c r="B1464">
        <v>4340.7</v>
      </c>
      <c r="C1464" t="s">
        <v>8322</v>
      </c>
      <c r="D1464" t="s">
        <v>8342</v>
      </c>
      <c r="E1464" t="s">
        <v>8219</v>
      </c>
      <c r="F1464">
        <f t="shared" si="377"/>
        <v>108.5175</v>
      </c>
      <c r="H1464" t="str">
        <f t="shared" si="378"/>
        <v xml:space="preserve"> </v>
      </c>
      <c r="I1464" t="str">
        <f t="shared" si="379"/>
        <v xml:space="preserve"> </v>
      </c>
      <c r="J1464" t="str">
        <f t="shared" si="380"/>
        <v xml:space="preserve"> </v>
      </c>
      <c r="K1464" t="str">
        <f t="shared" si="381"/>
        <v xml:space="preserve"> </v>
      </c>
      <c r="L1464" t="str">
        <f t="shared" si="382"/>
        <v xml:space="preserve"> </v>
      </c>
      <c r="M1464">
        <f t="shared" si="383"/>
        <v>4000</v>
      </c>
      <c r="N1464" t="str">
        <f t="shared" si="384"/>
        <v xml:space="preserve"> </v>
      </c>
      <c r="O1464" t="str">
        <f t="shared" si="385"/>
        <v xml:space="preserve"> </v>
      </c>
      <c r="Q1464" t="str">
        <f t="shared" si="386"/>
        <v xml:space="preserve"> </v>
      </c>
      <c r="R1464" t="str">
        <f t="shared" si="387"/>
        <v xml:space="preserve"> </v>
      </c>
      <c r="S1464" t="str">
        <f t="shared" si="388"/>
        <v xml:space="preserve"> </v>
      </c>
      <c r="T1464" t="str">
        <f t="shared" si="389"/>
        <v xml:space="preserve"> </v>
      </c>
      <c r="U1464" t="str">
        <f t="shared" si="390"/>
        <v xml:space="preserve"> </v>
      </c>
      <c r="V1464">
        <f t="shared" si="391"/>
        <v>108.5175</v>
      </c>
      <c r="W1464" t="str">
        <f t="shared" si="392"/>
        <v xml:space="preserve"> </v>
      </c>
      <c r="X1464" t="str">
        <f t="shared" si="393"/>
        <v xml:space="preserve"> </v>
      </c>
    </row>
    <row r="1465" spans="1:24" x14ac:dyDescent="0.25">
      <c r="A1465">
        <v>600</v>
      </c>
      <c r="B1465">
        <v>886</v>
      </c>
      <c r="C1465" t="s">
        <v>8322</v>
      </c>
      <c r="D1465" t="s">
        <v>8342</v>
      </c>
      <c r="E1465" t="s">
        <v>8219</v>
      </c>
      <c r="F1465">
        <f t="shared" si="377"/>
        <v>147.66666666666666</v>
      </c>
      <c r="H1465" t="str">
        <f t="shared" si="378"/>
        <v xml:space="preserve"> </v>
      </c>
      <c r="I1465" t="str">
        <f t="shared" si="379"/>
        <v xml:space="preserve"> </v>
      </c>
      <c r="J1465" t="str">
        <f t="shared" si="380"/>
        <v xml:space="preserve"> </v>
      </c>
      <c r="K1465" t="str">
        <f t="shared" si="381"/>
        <v xml:space="preserve"> </v>
      </c>
      <c r="L1465" t="str">
        <f t="shared" si="382"/>
        <v xml:space="preserve"> </v>
      </c>
      <c r="M1465">
        <f t="shared" si="383"/>
        <v>600</v>
      </c>
      <c r="N1465" t="str">
        <f t="shared" si="384"/>
        <v xml:space="preserve"> </v>
      </c>
      <c r="O1465" t="str">
        <f t="shared" si="385"/>
        <v xml:space="preserve"> </v>
      </c>
      <c r="Q1465" t="str">
        <f t="shared" si="386"/>
        <v xml:space="preserve"> </v>
      </c>
      <c r="R1465" t="str">
        <f t="shared" si="387"/>
        <v xml:space="preserve"> </v>
      </c>
      <c r="S1465" t="str">
        <f t="shared" si="388"/>
        <v xml:space="preserve"> </v>
      </c>
      <c r="T1465" t="str">
        <f t="shared" si="389"/>
        <v xml:space="preserve"> </v>
      </c>
      <c r="U1465" t="str">
        <f t="shared" si="390"/>
        <v xml:space="preserve"> </v>
      </c>
      <c r="V1465">
        <f t="shared" si="391"/>
        <v>147.66666666666666</v>
      </c>
      <c r="W1465" t="str">
        <f t="shared" si="392"/>
        <v xml:space="preserve"> </v>
      </c>
      <c r="X1465" t="str">
        <f t="shared" si="393"/>
        <v xml:space="preserve"> </v>
      </c>
    </row>
    <row r="1466" spans="1:24" x14ac:dyDescent="0.25">
      <c r="A1466">
        <v>5000</v>
      </c>
      <c r="B1466">
        <v>8160</v>
      </c>
      <c r="C1466" t="s">
        <v>8322</v>
      </c>
      <c r="D1466" t="s">
        <v>8342</v>
      </c>
      <c r="E1466" t="s">
        <v>8219</v>
      </c>
      <c r="F1466">
        <f t="shared" si="377"/>
        <v>163.19999999999999</v>
      </c>
      <c r="H1466" t="str">
        <f t="shared" si="378"/>
        <v xml:space="preserve"> </v>
      </c>
      <c r="I1466" t="str">
        <f t="shared" si="379"/>
        <v xml:space="preserve"> </v>
      </c>
      <c r="J1466" t="str">
        <f t="shared" si="380"/>
        <v xml:space="preserve"> </v>
      </c>
      <c r="K1466" t="str">
        <f t="shared" si="381"/>
        <v xml:space="preserve"> </v>
      </c>
      <c r="L1466" t="str">
        <f t="shared" si="382"/>
        <v xml:space="preserve"> </v>
      </c>
      <c r="M1466">
        <f t="shared" si="383"/>
        <v>5000</v>
      </c>
      <c r="N1466" t="str">
        <f t="shared" si="384"/>
        <v xml:space="preserve"> </v>
      </c>
      <c r="O1466" t="str">
        <f t="shared" si="385"/>
        <v xml:space="preserve"> </v>
      </c>
      <c r="Q1466" t="str">
        <f t="shared" si="386"/>
        <v xml:space="preserve"> </v>
      </c>
      <c r="R1466" t="str">
        <f t="shared" si="387"/>
        <v xml:space="preserve"> </v>
      </c>
      <c r="S1466" t="str">
        <f t="shared" si="388"/>
        <v xml:space="preserve"> </v>
      </c>
      <c r="T1466" t="str">
        <f t="shared" si="389"/>
        <v xml:space="preserve"> </v>
      </c>
      <c r="U1466" t="str">
        <f t="shared" si="390"/>
        <v xml:space="preserve"> </v>
      </c>
      <c r="V1466">
        <f t="shared" si="391"/>
        <v>163.19999999999999</v>
      </c>
      <c r="W1466" t="str">
        <f t="shared" si="392"/>
        <v xml:space="preserve"> </v>
      </c>
      <c r="X1466" t="str">
        <f t="shared" si="393"/>
        <v xml:space="preserve"> </v>
      </c>
    </row>
    <row r="1467" spans="1:24" x14ac:dyDescent="0.25">
      <c r="A1467">
        <v>30000</v>
      </c>
      <c r="B1467">
        <v>136924.35</v>
      </c>
      <c r="C1467" t="s">
        <v>8322</v>
      </c>
      <c r="D1467" t="s">
        <v>8342</v>
      </c>
      <c r="E1467" t="s">
        <v>8219</v>
      </c>
      <c r="F1467">
        <f t="shared" si="377"/>
        <v>456.41449999999998</v>
      </c>
      <c r="H1467" t="str">
        <f t="shared" si="378"/>
        <v xml:space="preserve"> </v>
      </c>
      <c r="I1467" t="str">
        <f t="shared" si="379"/>
        <v xml:space="preserve"> </v>
      </c>
      <c r="J1467" t="str">
        <f t="shared" si="380"/>
        <v xml:space="preserve"> </v>
      </c>
      <c r="K1467" t="str">
        <f t="shared" si="381"/>
        <v xml:space="preserve"> </v>
      </c>
      <c r="L1467" t="str">
        <f t="shared" si="382"/>
        <v xml:space="preserve"> </v>
      </c>
      <c r="M1467">
        <f t="shared" si="383"/>
        <v>30000</v>
      </c>
      <c r="N1467" t="str">
        <f t="shared" si="384"/>
        <v xml:space="preserve"> </v>
      </c>
      <c r="O1467" t="str">
        <f t="shared" si="385"/>
        <v xml:space="preserve"> </v>
      </c>
      <c r="Q1467" t="str">
        <f t="shared" si="386"/>
        <v xml:space="preserve"> </v>
      </c>
      <c r="R1467" t="str">
        <f t="shared" si="387"/>
        <v xml:space="preserve"> </v>
      </c>
      <c r="S1467" t="str">
        <f t="shared" si="388"/>
        <v xml:space="preserve"> </v>
      </c>
      <c r="T1467" t="str">
        <f t="shared" si="389"/>
        <v xml:space="preserve"> </v>
      </c>
      <c r="U1467" t="str">
        <f t="shared" si="390"/>
        <v xml:space="preserve"> </v>
      </c>
      <c r="V1467">
        <f t="shared" si="391"/>
        <v>456.41449999999998</v>
      </c>
      <c r="W1467" t="str">
        <f t="shared" si="392"/>
        <v xml:space="preserve"> </v>
      </c>
      <c r="X1467" t="str">
        <f t="shared" si="393"/>
        <v xml:space="preserve"> </v>
      </c>
    </row>
    <row r="1468" spans="1:24" x14ac:dyDescent="0.25">
      <c r="A1468">
        <v>16000</v>
      </c>
      <c r="B1468">
        <v>17260.37</v>
      </c>
      <c r="C1468" t="s">
        <v>8322</v>
      </c>
      <c r="D1468" t="s">
        <v>8342</v>
      </c>
      <c r="E1468" t="s">
        <v>8219</v>
      </c>
      <c r="F1468">
        <f t="shared" si="377"/>
        <v>107.87731249999999</v>
      </c>
      <c r="H1468" t="str">
        <f t="shared" si="378"/>
        <v xml:space="preserve"> </v>
      </c>
      <c r="I1468" t="str">
        <f t="shared" si="379"/>
        <v xml:space="preserve"> </v>
      </c>
      <c r="J1468" t="str">
        <f t="shared" si="380"/>
        <v xml:space="preserve"> </v>
      </c>
      <c r="K1468" t="str">
        <f t="shared" si="381"/>
        <v xml:space="preserve"> </v>
      </c>
      <c r="L1468" t="str">
        <f t="shared" si="382"/>
        <v xml:space="preserve"> </v>
      </c>
      <c r="M1468">
        <f t="shared" si="383"/>
        <v>16000</v>
      </c>
      <c r="N1468" t="str">
        <f t="shared" si="384"/>
        <v xml:space="preserve"> </v>
      </c>
      <c r="O1468" t="str">
        <f t="shared" si="385"/>
        <v xml:space="preserve"> </v>
      </c>
      <c r="Q1468" t="str">
        <f t="shared" si="386"/>
        <v xml:space="preserve"> </v>
      </c>
      <c r="R1468" t="str">
        <f t="shared" si="387"/>
        <v xml:space="preserve"> </v>
      </c>
      <c r="S1468" t="str">
        <f t="shared" si="388"/>
        <v xml:space="preserve"> </v>
      </c>
      <c r="T1468" t="str">
        <f t="shared" si="389"/>
        <v xml:space="preserve"> </v>
      </c>
      <c r="U1468" t="str">
        <f t="shared" si="390"/>
        <v xml:space="preserve"> </v>
      </c>
      <c r="V1468">
        <f t="shared" si="391"/>
        <v>107.87731249999999</v>
      </c>
      <c r="W1468" t="str">
        <f t="shared" si="392"/>
        <v xml:space="preserve"> </v>
      </c>
      <c r="X1468" t="str">
        <f t="shared" si="393"/>
        <v xml:space="preserve"> </v>
      </c>
    </row>
    <row r="1469" spans="1:24" x14ac:dyDescent="0.25">
      <c r="A1469">
        <v>40000</v>
      </c>
      <c r="B1469">
        <v>46032</v>
      </c>
      <c r="C1469" t="s">
        <v>8322</v>
      </c>
      <c r="D1469" t="s">
        <v>8342</v>
      </c>
      <c r="E1469" t="s">
        <v>8219</v>
      </c>
      <c r="F1469">
        <f t="shared" si="377"/>
        <v>115.08</v>
      </c>
      <c r="H1469" t="str">
        <f t="shared" si="378"/>
        <v xml:space="preserve"> </v>
      </c>
      <c r="I1469" t="str">
        <f t="shared" si="379"/>
        <v xml:space="preserve"> </v>
      </c>
      <c r="J1469" t="str">
        <f t="shared" si="380"/>
        <v xml:space="preserve"> </v>
      </c>
      <c r="K1469" t="str">
        <f t="shared" si="381"/>
        <v xml:space="preserve"> </v>
      </c>
      <c r="L1469" t="str">
        <f t="shared" si="382"/>
        <v xml:space="preserve"> </v>
      </c>
      <c r="M1469">
        <f t="shared" si="383"/>
        <v>40000</v>
      </c>
      <c r="N1469" t="str">
        <f t="shared" si="384"/>
        <v xml:space="preserve"> </v>
      </c>
      <c r="O1469" t="str">
        <f t="shared" si="385"/>
        <v xml:space="preserve"> </v>
      </c>
      <c r="Q1469" t="str">
        <f t="shared" si="386"/>
        <v xml:space="preserve"> </v>
      </c>
      <c r="R1469" t="str">
        <f t="shared" si="387"/>
        <v xml:space="preserve"> </v>
      </c>
      <c r="S1469" t="str">
        <f t="shared" si="388"/>
        <v xml:space="preserve"> </v>
      </c>
      <c r="T1469" t="str">
        <f t="shared" si="389"/>
        <v xml:space="preserve"> </v>
      </c>
      <c r="U1469" t="str">
        <f t="shared" si="390"/>
        <v xml:space="preserve"> </v>
      </c>
      <c r="V1469">
        <f t="shared" si="391"/>
        <v>115.08</v>
      </c>
      <c r="W1469" t="str">
        <f t="shared" si="392"/>
        <v xml:space="preserve"> </v>
      </c>
      <c r="X1469" t="str">
        <f t="shared" si="393"/>
        <v xml:space="preserve"> </v>
      </c>
    </row>
    <row r="1470" spans="1:24" x14ac:dyDescent="0.25">
      <c r="A1470">
        <v>9500</v>
      </c>
      <c r="B1470">
        <v>9725</v>
      </c>
      <c r="C1470" t="s">
        <v>8322</v>
      </c>
      <c r="D1470" t="s">
        <v>8342</v>
      </c>
      <c r="E1470" t="s">
        <v>8219</v>
      </c>
      <c r="F1470">
        <f t="shared" si="377"/>
        <v>102.36842105263158</v>
      </c>
      <c r="H1470" t="str">
        <f t="shared" si="378"/>
        <v xml:space="preserve"> </v>
      </c>
      <c r="I1470" t="str">
        <f t="shared" si="379"/>
        <v xml:space="preserve"> </v>
      </c>
      <c r="J1470" t="str">
        <f t="shared" si="380"/>
        <v xml:space="preserve"> </v>
      </c>
      <c r="K1470" t="str">
        <f t="shared" si="381"/>
        <v xml:space="preserve"> </v>
      </c>
      <c r="L1470" t="str">
        <f t="shared" si="382"/>
        <v xml:space="preserve"> </v>
      </c>
      <c r="M1470">
        <f t="shared" si="383"/>
        <v>9500</v>
      </c>
      <c r="N1470" t="str">
        <f t="shared" si="384"/>
        <v xml:space="preserve"> </v>
      </c>
      <c r="O1470" t="str">
        <f t="shared" si="385"/>
        <v xml:space="preserve"> </v>
      </c>
      <c r="Q1470" t="str">
        <f t="shared" si="386"/>
        <v xml:space="preserve"> </v>
      </c>
      <c r="R1470" t="str">
        <f t="shared" si="387"/>
        <v xml:space="preserve"> </v>
      </c>
      <c r="S1470" t="str">
        <f t="shared" si="388"/>
        <v xml:space="preserve"> </v>
      </c>
      <c r="T1470" t="str">
        <f t="shared" si="389"/>
        <v xml:space="preserve"> </v>
      </c>
      <c r="U1470" t="str">
        <f t="shared" si="390"/>
        <v xml:space="preserve"> </v>
      </c>
      <c r="V1470">
        <f t="shared" si="391"/>
        <v>102.36842105263158</v>
      </c>
      <c r="W1470" t="str">
        <f t="shared" si="392"/>
        <v xml:space="preserve"> </v>
      </c>
      <c r="X1470" t="str">
        <f t="shared" si="393"/>
        <v xml:space="preserve"> </v>
      </c>
    </row>
    <row r="1471" spans="1:24" x14ac:dyDescent="0.25">
      <c r="A1471">
        <v>44250</v>
      </c>
      <c r="B1471">
        <v>47978</v>
      </c>
      <c r="C1471" t="s">
        <v>8322</v>
      </c>
      <c r="D1471" t="s">
        <v>8342</v>
      </c>
      <c r="E1471" t="s">
        <v>8219</v>
      </c>
      <c r="F1471">
        <f t="shared" si="377"/>
        <v>108.42485875706214</v>
      </c>
      <c r="H1471" t="str">
        <f t="shared" si="378"/>
        <v xml:space="preserve"> </v>
      </c>
      <c r="I1471" t="str">
        <f t="shared" si="379"/>
        <v xml:space="preserve"> </v>
      </c>
      <c r="J1471" t="str">
        <f t="shared" si="380"/>
        <v xml:space="preserve"> </v>
      </c>
      <c r="K1471" t="str">
        <f t="shared" si="381"/>
        <v xml:space="preserve"> </v>
      </c>
      <c r="L1471" t="str">
        <f t="shared" si="382"/>
        <v xml:space="preserve"> </v>
      </c>
      <c r="M1471">
        <f t="shared" si="383"/>
        <v>44250</v>
      </c>
      <c r="N1471" t="str">
        <f t="shared" si="384"/>
        <v xml:space="preserve"> </v>
      </c>
      <c r="O1471" t="str">
        <f t="shared" si="385"/>
        <v xml:space="preserve"> </v>
      </c>
      <c r="Q1471" t="str">
        <f t="shared" si="386"/>
        <v xml:space="preserve"> </v>
      </c>
      <c r="R1471" t="str">
        <f t="shared" si="387"/>
        <v xml:space="preserve"> </v>
      </c>
      <c r="S1471" t="str">
        <f t="shared" si="388"/>
        <v xml:space="preserve"> </v>
      </c>
      <c r="T1471" t="str">
        <f t="shared" si="389"/>
        <v xml:space="preserve"> </v>
      </c>
      <c r="U1471" t="str">
        <f t="shared" si="390"/>
        <v xml:space="preserve"> </v>
      </c>
      <c r="V1471">
        <f t="shared" si="391"/>
        <v>108.42485875706214</v>
      </c>
      <c r="W1471" t="str">
        <f t="shared" si="392"/>
        <v xml:space="preserve"> </v>
      </c>
      <c r="X1471" t="str">
        <f t="shared" si="393"/>
        <v xml:space="preserve"> </v>
      </c>
    </row>
    <row r="1472" spans="1:24" x14ac:dyDescent="0.25">
      <c r="A1472">
        <v>1500</v>
      </c>
      <c r="B1472">
        <v>1877</v>
      </c>
      <c r="C1472" t="s">
        <v>8322</v>
      </c>
      <c r="D1472" t="s">
        <v>8342</v>
      </c>
      <c r="E1472" t="s">
        <v>8219</v>
      </c>
      <c r="F1472">
        <f t="shared" si="377"/>
        <v>125.13333333333334</v>
      </c>
      <c r="H1472" t="str">
        <f t="shared" si="378"/>
        <v xml:space="preserve"> </v>
      </c>
      <c r="I1472" t="str">
        <f t="shared" si="379"/>
        <v xml:space="preserve"> </v>
      </c>
      <c r="J1472" t="str">
        <f t="shared" si="380"/>
        <v xml:space="preserve"> </v>
      </c>
      <c r="K1472" t="str">
        <f t="shared" si="381"/>
        <v xml:space="preserve"> </v>
      </c>
      <c r="L1472" t="str">
        <f t="shared" si="382"/>
        <v xml:space="preserve"> </v>
      </c>
      <c r="M1472">
        <f t="shared" si="383"/>
        <v>1500</v>
      </c>
      <c r="N1472" t="str">
        <f t="shared" si="384"/>
        <v xml:space="preserve"> </v>
      </c>
      <c r="O1472" t="str">
        <f t="shared" si="385"/>
        <v xml:space="preserve"> </v>
      </c>
      <c r="Q1472" t="str">
        <f t="shared" si="386"/>
        <v xml:space="preserve"> </v>
      </c>
      <c r="R1472" t="str">
        <f t="shared" si="387"/>
        <v xml:space="preserve"> </v>
      </c>
      <c r="S1472" t="str">
        <f t="shared" si="388"/>
        <v xml:space="preserve"> </v>
      </c>
      <c r="T1472" t="str">
        <f t="shared" si="389"/>
        <v xml:space="preserve"> </v>
      </c>
      <c r="U1472" t="str">
        <f t="shared" si="390"/>
        <v xml:space="preserve"> </v>
      </c>
      <c r="V1472">
        <f t="shared" si="391"/>
        <v>125.13333333333334</v>
      </c>
      <c r="W1472" t="str">
        <f t="shared" si="392"/>
        <v xml:space="preserve"> </v>
      </c>
      <c r="X1472" t="str">
        <f t="shared" si="393"/>
        <v xml:space="preserve"> </v>
      </c>
    </row>
    <row r="1473" spans="1:24" x14ac:dyDescent="0.25">
      <c r="A1473">
        <v>32000</v>
      </c>
      <c r="B1473">
        <v>33229</v>
      </c>
      <c r="C1473" t="s">
        <v>8322</v>
      </c>
      <c r="D1473" t="s">
        <v>8342</v>
      </c>
      <c r="E1473" t="s">
        <v>8219</v>
      </c>
      <c r="F1473">
        <f t="shared" si="377"/>
        <v>103.840625</v>
      </c>
      <c r="H1473" t="str">
        <f t="shared" si="378"/>
        <v xml:space="preserve"> </v>
      </c>
      <c r="I1473" t="str">
        <f t="shared" si="379"/>
        <v xml:space="preserve"> </v>
      </c>
      <c r="J1473" t="str">
        <f t="shared" si="380"/>
        <v xml:space="preserve"> </v>
      </c>
      <c r="K1473" t="str">
        <f t="shared" si="381"/>
        <v xml:space="preserve"> </v>
      </c>
      <c r="L1473" t="str">
        <f t="shared" si="382"/>
        <v xml:space="preserve"> </v>
      </c>
      <c r="M1473">
        <f t="shared" si="383"/>
        <v>32000</v>
      </c>
      <c r="N1473" t="str">
        <f t="shared" si="384"/>
        <v xml:space="preserve"> </v>
      </c>
      <c r="O1473" t="str">
        <f t="shared" si="385"/>
        <v xml:space="preserve"> </v>
      </c>
      <c r="Q1473" t="str">
        <f t="shared" si="386"/>
        <v xml:space="preserve"> </v>
      </c>
      <c r="R1473" t="str">
        <f t="shared" si="387"/>
        <v xml:space="preserve"> </v>
      </c>
      <c r="S1473" t="str">
        <f t="shared" si="388"/>
        <v xml:space="preserve"> </v>
      </c>
      <c r="T1473" t="str">
        <f t="shared" si="389"/>
        <v xml:space="preserve"> </v>
      </c>
      <c r="U1473" t="str">
        <f t="shared" si="390"/>
        <v xml:space="preserve"> </v>
      </c>
      <c r="V1473">
        <f t="shared" si="391"/>
        <v>103.840625</v>
      </c>
      <c r="W1473" t="str">
        <f t="shared" si="392"/>
        <v xml:space="preserve"> </v>
      </c>
      <c r="X1473" t="str">
        <f t="shared" si="393"/>
        <v xml:space="preserve"> </v>
      </c>
    </row>
    <row r="1474" spans="1:24" x14ac:dyDescent="0.25">
      <c r="A1474">
        <v>25000</v>
      </c>
      <c r="B1474">
        <v>34676</v>
      </c>
      <c r="C1474" t="s">
        <v>8322</v>
      </c>
      <c r="D1474" t="s">
        <v>8342</v>
      </c>
      <c r="E1474" t="s">
        <v>8219</v>
      </c>
      <c r="F1474">
        <f t="shared" si="377"/>
        <v>138.70400000000001</v>
      </c>
      <c r="H1474" t="str">
        <f t="shared" si="378"/>
        <v xml:space="preserve"> </v>
      </c>
      <c r="I1474" t="str">
        <f t="shared" si="379"/>
        <v xml:space="preserve"> </v>
      </c>
      <c r="J1474" t="str">
        <f t="shared" si="380"/>
        <v xml:space="preserve"> </v>
      </c>
      <c r="K1474" t="str">
        <f t="shared" si="381"/>
        <v xml:space="preserve"> </v>
      </c>
      <c r="L1474" t="str">
        <f t="shared" si="382"/>
        <v xml:space="preserve"> </v>
      </c>
      <c r="M1474">
        <f t="shared" si="383"/>
        <v>25000</v>
      </c>
      <c r="N1474" t="str">
        <f t="shared" si="384"/>
        <v xml:space="preserve"> </v>
      </c>
      <c r="O1474" t="str">
        <f t="shared" si="385"/>
        <v xml:space="preserve"> </v>
      </c>
      <c r="Q1474" t="str">
        <f t="shared" si="386"/>
        <v xml:space="preserve"> </v>
      </c>
      <c r="R1474" t="str">
        <f t="shared" si="387"/>
        <v xml:space="preserve"> </v>
      </c>
      <c r="S1474" t="str">
        <f t="shared" si="388"/>
        <v xml:space="preserve"> </v>
      </c>
      <c r="T1474" t="str">
        <f t="shared" si="389"/>
        <v xml:space="preserve"> </v>
      </c>
      <c r="U1474" t="str">
        <f t="shared" si="390"/>
        <v xml:space="preserve"> </v>
      </c>
      <c r="V1474">
        <f t="shared" si="391"/>
        <v>138.70400000000001</v>
      </c>
      <c r="W1474" t="str">
        <f t="shared" si="392"/>
        <v xml:space="preserve"> </v>
      </c>
      <c r="X1474" t="str">
        <f t="shared" si="393"/>
        <v xml:space="preserve"> </v>
      </c>
    </row>
    <row r="1475" spans="1:24" x14ac:dyDescent="0.25">
      <c r="A1475">
        <v>1500</v>
      </c>
      <c r="B1475">
        <v>1807.74</v>
      </c>
      <c r="C1475" t="s">
        <v>8322</v>
      </c>
      <c r="D1475" t="s">
        <v>8342</v>
      </c>
      <c r="E1475" t="s">
        <v>8219</v>
      </c>
      <c r="F1475">
        <f t="shared" ref="F1475:F1538" si="394">(B1475/A1475)*100</f>
        <v>120.51600000000001</v>
      </c>
      <c r="H1475" t="str">
        <f t="shared" ref="H1475:H1538" si="395">IF(C1475="film &amp; video",A1475," ")</f>
        <v xml:space="preserve"> </v>
      </c>
      <c r="I1475" t="str">
        <f t="shared" ref="I1475:I1538" si="396">IF(C1475="food",A1475," ")</f>
        <v xml:space="preserve"> </v>
      </c>
      <c r="J1475" t="str">
        <f t="shared" ref="J1475:J1538" si="397">IF(C1475="games",A1475," ")</f>
        <v xml:space="preserve"> </v>
      </c>
      <c r="K1475" t="str">
        <f t="shared" ref="K1475:K1538" si="398">IF(C1475="music",A1475," ")</f>
        <v xml:space="preserve"> </v>
      </c>
      <c r="L1475" t="str">
        <f t="shared" ref="L1475:L1538" si="399">IF(C1475="photography",A1475," ")</f>
        <v xml:space="preserve"> </v>
      </c>
      <c r="M1475">
        <f t="shared" ref="M1475:M1538" si="400">IF(C1475="publishing",A1475," ")</f>
        <v>1500</v>
      </c>
      <c r="N1475" t="str">
        <f t="shared" ref="N1475:N1538" si="401">IF(C1475="technology",A1475," ")</f>
        <v xml:space="preserve"> </v>
      </c>
      <c r="O1475" t="str">
        <f t="shared" ref="O1475:O1538" si="402">IF(C1475="theater",A1475," ")</f>
        <v xml:space="preserve"> </v>
      </c>
      <c r="Q1475" t="str">
        <f t="shared" ref="Q1475:Q1538" si="403">IF($C1475="film &amp; video",$F1475," ")</f>
        <v xml:space="preserve"> </v>
      </c>
      <c r="R1475" t="str">
        <f t="shared" ref="R1475:R1538" si="404">IF($C1475="food",$F1475," ")</f>
        <v xml:space="preserve"> </v>
      </c>
      <c r="S1475" t="str">
        <f t="shared" ref="S1475:S1538" si="405">IF($C1475="games",$F1475," ")</f>
        <v xml:space="preserve"> </v>
      </c>
      <c r="T1475" t="str">
        <f t="shared" ref="T1475:T1538" si="406">IF($C1475="music",$F1475," ")</f>
        <v xml:space="preserve"> </v>
      </c>
      <c r="U1475" t="str">
        <f t="shared" ref="U1475:U1538" si="407">IF($C1475="photography",$F1475," ")</f>
        <v xml:space="preserve"> </v>
      </c>
      <c r="V1475">
        <f t="shared" ref="V1475:V1538" si="408">IF($C1475="publishing",$F1475," ")</f>
        <v>120.51600000000001</v>
      </c>
      <c r="W1475" t="str">
        <f t="shared" ref="W1475:W1538" si="409">IF($C1475="technology",$F1475," ")</f>
        <v xml:space="preserve"> </v>
      </c>
      <c r="X1475" t="str">
        <f t="shared" ref="X1475:X1538" si="410">IF($C1475="theater",$F1475," ")</f>
        <v xml:space="preserve"> </v>
      </c>
    </row>
    <row r="1476" spans="1:24" x14ac:dyDescent="0.25">
      <c r="A1476">
        <v>3000</v>
      </c>
      <c r="B1476">
        <v>3368</v>
      </c>
      <c r="C1476" t="s">
        <v>8322</v>
      </c>
      <c r="D1476" t="s">
        <v>8342</v>
      </c>
      <c r="E1476" t="s">
        <v>8219</v>
      </c>
      <c r="F1476">
        <f t="shared" si="394"/>
        <v>112.26666666666667</v>
      </c>
      <c r="H1476" t="str">
        <f t="shared" si="395"/>
        <v xml:space="preserve"> </v>
      </c>
      <c r="I1476" t="str">
        <f t="shared" si="396"/>
        <v xml:space="preserve"> </v>
      </c>
      <c r="J1476" t="str">
        <f t="shared" si="397"/>
        <v xml:space="preserve"> </v>
      </c>
      <c r="K1476" t="str">
        <f t="shared" si="398"/>
        <v xml:space="preserve"> </v>
      </c>
      <c r="L1476" t="str">
        <f t="shared" si="399"/>
        <v xml:space="preserve"> </v>
      </c>
      <c r="M1476">
        <f t="shared" si="400"/>
        <v>3000</v>
      </c>
      <c r="N1476" t="str">
        <f t="shared" si="401"/>
        <v xml:space="preserve"> </v>
      </c>
      <c r="O1476" t="str">
        <f t="shared" si="402"/>
        <v xml:space="preserve"> </v>
      </c>
      <c r="Q1476" t="str">
        <f t="shared" si="403"/>
        <v xml:space="preserve"> </v>
      </c>
      <c r="R1476" t="str">
        <f t="shared" si="404"/>
        <v xml:space="preserve"> </v>
      </c>
      <c r="S1476" t="str">
        <f t="shared" si="405"/>
        <v xml:space="preserve"> </v>
      </c>
      <c r="T1476" t="str">
        <f t="shared" si="406"/>
        <v xml:space="preserve"> </v>
      </c>
      <c r="U1476" t="str">
        <f t="shared" si="407"/>
        <v xml:space="preserve"> </v>
      </c>
      <c r="V1476">
        <f t="shared" si="408"/>
        <v>112.26666666666667</v>
      </c>
      <c r="W1476" t="str">
        <f t="shared" si="409"/>
        <v xml:space="preserve"> </v>
      </c>
      <c r="X1476" t="str">
        <f t="shared" si="410"/>
        <v xml:space="preserve"> </v>
      </c>
    </row>
    <row r="1477" spans="1:24" x14ac:dyDescent="0.25">
      <c r="A1477">
        <v>15000</v>
      </c>
      <c r="B1477">
        <v>28300.45</v>
      </c>
      <c r="C1477" t="s">
        <v>8322</v>
      </c>
      <c r="D1477" t="s">
        <v>8342</v>
      </c>
      <c r="E1477" t="s">
        <v>8219</v>
      </c>
      <c r="F1477">
        <f t="shared" si="394"/>
        <v>188.66966666666667</v>
      </c>
      <c r="H1477" t="str">
        <f t="shared" si="395"/>
        <v xml:space="preserve"> </v>
      </c>
      <c r="I1477" t="str">
        <f t="shared" si="396"/>
        <v xml:space="preserve"> </v>
      </c>
      <c r="J1477" t="str">
        <f t="shared" si="397"/>
        <v xml:space="preserve"> </v>
      </c>
      <c r="K1477" t="str">
        <f t="shared" si="398"/>
        <v xml:space="preserve"> </v>
      </c>
      <c r="L1477" t="str">
        <f t="shared" si="399"/>
        <v xml:space="preserve"> </v>
      </c>
      <c r="M1477">
        <f t="shared" si="400"/>
        <v>15000</v>
      </c>
      <c r="N1477" t="str">
        <f t="shared" si="401"/>
        <v xml:space="preserve"> </v>
      </c>
      <c r="O1477" t="str">
        <f t="shared" si="402"/>
        <v xml:space="preserve"> </v>
      </c>
      <c r="Q1477" t="str">
        <f t="shared" si="403"/>
        <v xml:space="preserve"> </v>
      </c>
      <c r="R1477" t="str">
        <f t="shared" si="404"/>
        <v xml:space="preserve"> </v>
      </c>
      <c r="S1477" t="str">
        <f t="shared" si="405"/>
        <v xml:space="preserve"> </v>
      </c>
      <c r="T1477" t="str">
        <f t="shared" si="406"/>
        <v xml:space="preserve"> </v>
      </c>
      <c r="U1477" t="str">
        <f t="shared" si="407"/>
        <v xml:space="preserve"> </v>
      </c>
      <c r="V1477">
        <f t="shared" si="408"/>
        <v>188.66966666666667</v>
      </c>
      <c r="W1477" t="str">
        <f t="shared" si="409"/>
        <v xml:space="preserve"> </v>
      </c>
      <c r="X1477" t="str">
        <f t="shared" si="410"/>
        <v xml:space="preserve"> </v>
      </c>
    </row>
    <row r="1478" spans="1:24" x14ac:dyDescent="0.25">
      <c r="A1478">
        <v>6000</v>
      </c>
      <c r="B1478">
        <v>39693.279999999999</v>
      </c>
      <c r="C1478" t="s">
        <v>8322</v>
      </c>
      <c r="D1478" t="s">
        <v>8342</v>
      </c>
      <c r="E1478" t="s">
        <v>8219</v>
      </c>
      <c r="F1478">
        <f t="shared" si="394"/>
        <v>661.55466666666666</v>
      </c>
      <c r="H1478" t="str">
        <f t="shared" si="395"/>
        <v xml:space="preserve"> </v>
      </c>
      <c r="I1478" t="str">
        <f t="shared" si="396"/>
        <v xml:space="preserve"> </v>
      </c>
      <c r="J1478" t="str">
        <f t="shared" si="397"/>
        <v xml:space="preserve"> </v>
      </c>
      <c r="K1478" t="str">
        <f t="shared" si="398"/>
        <v xml:space="preserve"> </v>
      </c>
      <c r="L1478" t="str">
        <f t="shared" si="399"/>
        <v xml:space="preserve"> </v>
      </c>
      <c r="M1478">
        <f t="shared" si="400"/>
        <v>6000</v>
      </c>
      <c r="N1478" t="str">
        <f t="shared" si="401"/>
        <v xml:space="preserve"> </v>
      </c>
      <c r="O1478" t="str">
        <f t="shared" si="402"/>
        <v xml:space="preserve"> </v>
      </c>
      <c r="Q1478" t="str">
        <f t="shared" si="403"/>
        <v xml:space="preserve"> </v>
      </c>
      <c r="R1478" t="str">
        <f t="shared" si="404"/>
        <v xml:space="preserve"> </v>
      </c>
      <c r="S1478" t="str">
        <f t="shared" si="405"/>
        <v xml:space="preserve"> </v>
      </c>
      <c r="T1478" t="str">
        <f t="shared" si="406"/>
        <v xml:space="preserve"> </v>
      </c>
      <c r="U1478" t="str">
        <f t="shared" si="407"/>
        <v xml:space="preserve"> </v>
      </c>
      <c r="V1478">
        <f t="shared" si="408"/>
        <v>661.55466666666666</v>
      </c>
      <c r="W1478" t="str">
        <f t="shared" si="409"/>
        <v xml:space="preserve"> </v>
      </c>
      <c r="X1478" t="str">
        <f t="shared" si="410"/>
        <v xml:space="preserve"> </v>
      </c>
    </row>
    <row r="1479" spans="1:24" x14ac:dyDescent="0.25">
      <c r="A1479">
        <v>30000</v>
      </c>
      <c r="B1479">
        <v>33393</v>
      </c>
      <c r="C1479" t="s">
        <v>8322</v>
      </c>
      <c r="D1479" t="s">
        <v>8342</v>
      </c>
      <c r="E1479" t="s">
        <v>8219</v>
      </c>
      <c r="F1479">
        <f t="shared" si="394"/>
        <v>111.31</v>
      </c>
      <c r="H1479" t="str">
        <f t="shared" si="395"/>
        <v xml:space="preserve"> </v>
      </c>
      <c r="I1479" t="str">
        <f t="shared" si="396"/>
        <v xml:space="preserve"> </v>
      </c>
      <c r="J1479" t="str">
        <f t="shared" si="397"/>
        <v xml:space="preserve"> </v>
      </c>
      <c r="K1479" t="str">
        <f t="shared" si="398"/>
        <v xml:space="preserve"> </v>
      </c>
      <c r="L1479" t="str">
        <f t="shared" si="399"/>
        <v xml:space="preserve"> </v>
      </c>
      <c r="M1479">
        <f t="shared" si="400"/>
        <v>30000</v>
      </c>
      <c r="N1479" t="str">
        <f t="shared" si="401"/>
        <v xml:space="preserve"> </v>
      </c>
      <c r="O1479" t="str">
        <f t="shared" si="402"/>
        <v xml:space="preserve"> </v>
      </c>
      <c r="Q1479" t="str">
        <f t="shared" si="403"/>
        <v xml:space="preserve"> </v>
      </c>
      <c r="R1479" t="str">
        <f t="shared" si="404"/>
        <v xml:space="preserve"> </v>
      </c>
      <c r="S1479" t="str">
        <f t="shared" si="405"/>
        <v xml:space="preserve"> </v>
      </c>
      <c r="T1479" t="str">
        <f t="shared" si="406"/>
        <v xml:space="preserve"> </v>
      </c>
      <c r="U1479" t="str">
        <f t="shared" si="407"/>
        <v xml:space="preserve"> </v>
      </c>
      <c r="V1479">
        <f t="shared" si="408"/>
        <v>111.31</v>
      </c>
      <c r="W1479" t="str">
        <f t="shared" si="409"/>
        <v xml:space="preserve"> </v>
      </c>
      <c r="X1479" t="str">
        <f t="shared" si="410"/>
        <v xml:space="preserve"> </v>
      </c>
    </row>
    <row r="1480" spans="1:24" x14ac:dyDescent="0.25">
      <c r="A1480">
        <v>50000</v>
      </c>
      <c r="B1480">
        <v>590807.11</v>
      </c>
      <c r="C1480" t="s">
        <v>8322</v>
      </c>
      <c r="D1480" t="s">
        <v>8342</v>
      </c>
      <c r="E1480" t="s">
        <v>8219</v>
      </c>
      <c r="F1480">
        <f t="shared" si="394"/>
        <v>1181.6142199999999</v>
      </c>
      <c r="H1480" t="str">
        <f t="shared" si="395"/>
        <v xml:space="preserve"> </v>
      </c>
      <c r="I1480" t="str">
        <f t="shared" si="396"/>
        <v xml:space="preserve"> </v>
      </c>
      <c r="J1480" t="str">
        <f t="shared" si="397"/>
        <v xml:space="preserve"> </v>
      </c>
      <c r="K1480" t="str">
        <f t="shared" si="398"/>
        <v xml:space="preserve"> </v>
      </c>
      <c r="L1480" t="str">
        <f t="shared" si="399"/>
        <v xml:space="preserve"> </v>
      </c>
      <c r="M1480">
        <f t="shared" si="400"/>
        <v>50000</v>
      </c>
      <c r="N1480" t="str">
        <f t="shared" si="401"/>
        <v xml:space="preserve"> </v>
      </c>
      <c r="O1480" t="str">
        <f t="shared" si="402"/>
        <v xml:space="preserve"> </v>
      </c>
      <c r="Q1480" t="str">
        <f t="shared" si="403"/>
        <v xml:space="preserve"> </v>
      </c>
      <c r="R1480" t="str">
        <f t="shared" si="404"/>
        <v xml:space="preserve"> </v>
      </c>
      <c r="S1480" t="str">
        <f t="shared" si="405"/>
        <v xml:space="preserve"> </v>
      </c>
      <c r="T1480" t="str">
        <f t="shared" si="406"/>
        <v xml:space="preserve"> </v>
      </c>
      <c r="U1480" t="str">
        <f t="shared" si="407"/>
        <v xml:space="preserve"> </v>
      </c>
      <c r="V1480">
        <f t="shared" si="408"/>
        <v>1181.6142199999999</v>
      </c>
      <c r="W1480" t="str">
        <f t="shared" si="409"/>
        <v xml:space="preserve"> </v>
      </c>
      <c r="X1480" t="str">
        <f t="shared" si="410"/>
        <v xml:space="preserve"> </v>
      </c>
    </row>
    <row r="1481" spans="1:24" x14ac:dyDescent="0.25">
      <c r="A1481">
        <v>1600</v>
      </c>
      <c r="B1481">
        <v>2198</v>
      </c>
      <c r="C1481" t="s">
        <v>8322</v>
      </c>
      <c r="D1481" t="s">
        <v>8342</v>
      </c>
      <c r="E1481" t="s">
        <v>8219</v>
      </c>
      <c r="F1481">
        <f t="shared" si="394"/>
        <v>137.375</v>
      </c>
      <c r="H1481" t="str">
        <f t="shared" si="395"/>
        <v xml:space="preserve"> </v>
      </c>
      <c r="I1481" t="str">
        <f t="shared" si="396"/>
        <v xml:space="preserve"> </v>
      </c>
      <c r="J1481" t="str">
        <f t="shared" si="397"/>
        <v xml:space="preserve"> </v>
      </c>
      <c r="K1481" t="str">
        <f t="shared" si="398"/>
        <v xml:space="preserve"> </v>
      </c>
      <c r="L1481" t="str">
        <f t="shared" si="399"/>
        <v xml:space="preserve"> </v>
      </c>
      <c r="M1481">
        <f t="shared" si="400"/>
        <v>1600</v>
      </c>
      <c r="N1481" t="str">
        <f t="shared" si="401"/>
        <v xml:space="preserve"> </v>
      </c>
      <c r="O1481" t="str">
        <f t="shared" si="402"/>
        <v xml:space="preserve"> </v>
      </c>
      <c r="Q1481" t="str">
        <f t="shared" si="403"/>
        <v xml:space="preserve"> </v>
      </c>
      <c r="R1481" t="str">
        <f t="shared" si="404"/>
        <v xml:space="preserve"> </v>
      </c>
      <c r="S1481" t="str">
        <f t="shared" si="405"/>
        <v xml:space="preserve"> </v>
      </c>
      <c r="T1481" t="str">
        <f t="shared" si="406"/>
        <v xml:space="preserve"> </v>
      </c>
      <c r="U1481" t="str">
        <f t="shared" si="407"/>
        <v xml:space="preserve"> </v>
      </c>
      <c r="V1481">
        <f t="shared" si="408"/>
        <v>137.375</v>
      </c>
      <c r="W1481" t="str">
        <f t="shared" si="409"/>
        <v xml:space="preserve"> </v>
      </c>
      <c r="X1481" t="str">
        <f t="shared" si="410"/>
        <v xml:space="preserve"> </v>
      </c>
    </row>
    <row r="1482" spans="1:24" x14ac:dyDescent="0.25">
      <c r="A1482">
        <v>50000</v>
      </c>
      <c r="B1482">
        <v>58520.2</v>
      </c>
      <c r="C1482" t="s">
        <v>8322</v>
      </c>
      <c r="D1482" t="s">
        <v>8342</v>
      </c>
      <c r="E1482" t="s">
        <v>8219</v>
      </c>
      <c r="F1482">
        <f t="shared" si="394"/>
        <v>117.04040000000001</v>
      </c>
      <c r="H1482" t="str">
        <f t="shared" si="395"/>
        <v xml:space="preserve"> </v>
      </c>
      <c r="I1482" t="str">
        <f t="shared" si="396"/>
        <v xml:space="preserve"> </v>
      </c>
      <c r="J1482" t="str">
        <f t="shared" si="397"/>
        <v xml:space="preserve"> </v>
      </c>
      <c r="K1482" t="str">
        <f t="shared" si="398"/>
        <v xml:space="preserve"> </v>
      </c>
      <c r="L1482" t="str">
        <f t="shared" si="399"/>
        <v xml:space="preserve"> </v>
      </c>
      <c r="M1482">
        <f t="shared" si="400"/>
        <v>50000</v>
      </c>
      <c r="N1482" t="str">
        <f t="shared" si="401"/>
        <v xml:space="preserve"> </v>
      </c>
      <c r="O1482" t="str">
        <f t="shared" si="402"/>
        <v xml:space="preserve"> </v>
      </c>
      <c r="Q1482" t="str">
        <f t="shared" si="403"/>
        <v xml:space="preserve"> </v>
      </c>
      <c r="R1482" t="str">
        <f t="shared" si="404"/>
        <v xml:space="preserve"> </v>
      </c>
      <c r="S1482" t="str">
        <f t="shared" si="405"/>
        <v xml:space="preserve"> </v>
      </c>
      <c r="T1482" t="str">
        <f t="shared" si="406"/>
        <v xml:space="preserve"> </v>
      </c>
      <c r="U1482" t="str">
        <f t="shared" si="407"/>
        <v xml:space="preserve"> </v>
      </c>
      <c r="V1482">
        <f t="shared" si="408"/>
        <v>117.04040000000001</v>
      </c>
      <c r="W1482" t="str">
        <f t="shared" si="409"/>
        <v xml:space="preserve"> </v>
      </c>
      <c r="X1482" t="str">
        <f t="shared" si="410"/>
        <v xml:space="preserve"> </v>
      </c>
    </row>
    <row r="1483" spans="1:24" x14ac:dyDescent="0.25">
      <c r="A1483">
        <v>5000</v>
      </c>
      <c r="B1483">
        <v>105</v>
      </c>
      <c r="C1483" t="s">
        <v>8322</v>
      </c>
      <c r="D1483" t="s">
        <v>8324</v>
      </c>
      <c r="E1483" t="s">
        <v>8221</v>
      </c>
      <c r="F1483">
        <f t="shared" si="394"/>
        <v>2.1</v>
      </c>
      <c r="H1483" t="str">
        <f t="shared" si="395"/>
        <v xml:space="preserve"> </v>
      </c>
      <c r="I1483" t="str">
        <f t="shared" si="396"/>
        <v xml:space="preserve"> </v>
      </c>
      <c r="J1483" t="str">
        <f t="shared" si="397"/>
        <v xml:space="preserve"> </v>
      </c>
      <c r="K1483" t="str">
        <f t="shared" si="398"/>
        <v xml:space="preserve"> </v>
      </c>
      <c r="L1483" t="str">
        <f t="shared" si="399"/>
        <v xml:space="preserve"> </v>
      </c>
      <c r="M1483">
        <f t="shared" si="400"/>
        <v>5000</v>
      </c>
      <c r="N1483" t="str">
        <f t="shared" si="401"/>
        <v xml:space="preserve"> </v>
      </c>
      <c r="O1483" t="str">
        <f t="shared" si="402"/>
        <v xml:space="preserve"> </v>
      </c>
      <c r="Q1483" t="str">
        <f t="shared" si="403"/>
        <v xml:space="preserve"> </v>
      </c>
      <c r="R1483" t="str">
        <f t="shared" si="404"/>
        <v xml:space="preserve"> </v>
      </c>
      <c r="S1483" t="str">
        <f t="shared" si="405"/>
        <v xml:space="preserve"> </v>
      </c>
      <c r="T1483" t="str">
        <f t="shared" si="406"/>
        <v xml:space="preserve"> </v>
      </c>
      <c r="U1483" t="str">
        <f t="shared" si="407"/>
        <v xml:space="preserve"> </v>
      </c>
      <c r="V1483">
        <f t="shared" si="408"/>
        <v>2.1</v>
      </c>
      <c r="W1483" t="str">
        <f t="shared" si="409"/>
        <v xml:space="preserve"> </v>
      </c>
      <c r="X1483" t="str">
        <f t="shared" si="410"/>
        <v xml:space="preserve"> </v>
      </c>
    </row>
    <row r="1484" spans="1:24" x14ac:dyDescent="0.25">
      <c r="A1484">
        <v>5000</v>
      </c>
      <c r="B1484">
        <v>5</v>
      </c>
      <c r="C1484" t="s">
        <v>8322</v>
      </c>
      <c r="D1484" t="s">
        <v>8324</v>
      </c>
      <c r="E1484" t="s">
        <v>8221</v>
      </c>
      <c r="F1484">
        <f t="shared" si="394"/>
        <v>0.1</v>
      </c>
      <c r="H1484" t="str">
        <f t="shared" si="395"/>
        <v xml:space="preserve"> </v>
      </c>
      <c r="I1484" t="str">
        <f t="shared" si="396"/>
        <v xml:space="preserve"> </v>
      </c>
      <c r="J1484" t="str">
        <f t="shared" si="397"/>
        <v xml:space="preserve"> </v>
      </c>
      <c r="K1484" t="str">
        <f t="shared" si="398"/>
        <v xml:space="preserve"> </v>
      </c>
      <c r="L1484" t="str">
        <f t="shared" si="399"/>
        <v xml:space="preserve"> </v>
      </c>
      <c r="M1484">
        <f t="shared" si="400"/>
        <v>5000</v>
      </c>
      <c r="N1484" t="str">
        <f t="shared" si="401"/>
        <v xml:space="preserve"> </v>
      </c>
      <c r="O1484" t="str">
        <f t="shared" si="402"/>
        <v xml:space="preserve"> </v>
      </c>
      <c r="Q1484" t="str">
        <f t="shared" si="403"/>
        <v xml:space="preserve"> </v>
      </c>
      <c r="R1484" t="str">
        <f t="shared" si="404"/>
        <v xml:space="preserve"> </v>
      </c>
      <c r="S1484" t="str">
        <f t="shared" si="405"/>
        <v xml:space="preserve"> </v>
      </c>
      <c r="T1484" t="str">
        <f t="shared" si="406"/>
        <v xml:space="preserve"> </v>
      </c>
      <c r="U1484" t="str">
        <f t="shared" si="407"/>
        <v xml:space="preserve"> </v>
      </c>
      <c r="V1484">
        <f t="shared" si="408"/>
        <v>0.1</v>
      </c>
      <c r="W1484" t="str">
        <f t="shared" si="409"/>
        <v xml:space="preserve"> </v>
      </c>
      <c r="X1484" t="str">
        <f t="shared" si="410"/>
        <v xml:space="preserve"> </v>
      </c>
    </row>
    <row r="1485" spans="1:24" x14ac:dyDescent="0.25">
      <c r="A1485">
        <v>7000</v>
      </c>
      <c r="B1485">
        <v>50</v>
      </c>
      <c r="C1485" t="s">
        <v>8322</v>
      </c>
      <c r="D1485" t="s">
        <v>8324</v>
      </c>
      <c r="E1485" t="s">
        <v>8221</v>
      </c>
      <c r="F1485">
        <f t="shared" si="394"/>
        <v>0.7142857142857143</v>
      </c>
      <c r="H1485" t="str">
        <f t="shared" si="395"/>
        <v xml:space="preserve"> </v>
      </c>
      <c r="I1485" t="str">
        <f t="shared" si="396"/>
        <v xml:space="preserve"> </v>
      </c>
      <c r="J1485" t="str">
        <f t="shared" si="397"/>
        <v xml:space="preserve"> </v>
      </c>
      <c r="K1485" t="str">
        <f t="shared" si="398"/>
        <v xml:space="preserve"> </v>
      </c>
      <c r="L1485" t="str">
        <f t="shared" si="399"/>
        <v xml:space="preserve"> </v>
      </c>
      <c r="M1485">
        <f t="shared" si="400"/>
        <v>7000</v>
      </c>
      <c r="N1485" t="str">
        <f t="shared" si="401"/>
        <v xml:space="preserve"> </v>
      </c>
      <c r="O1485" t="str">
        <f t="shared" si="402"/>
        <v xml:space="preserve"> </v>
      </c>
      <c r="Q1485" t="str">
        <f t="shared" si="403"/>
        <v xml:space="preserve"> </v>
      </c>
      <c r="R1485" t="str">
        <f t="shared" si="404"/>
        <v xml:space="preserve"> </v>
      </c>
      <c r="S1485" t="str">
        <f t="shared" si="405"/>
        <v xml:space="preserve"> </v>
      </c>
      <c r="T1485" t="str">
        <f t="shared" si="406"/>
        <v xml:space="preserve"> </v>
      </c>
      <c r="U1485" t="str">
        <f t="shared" si="407"/>
        <v xml:space="preserve"> </v>
      </c>
      <c r="V1485">
        <f t="shared" si="408"/>
        <v>0.7142857142857143</v>
      </c>
      <c r="W1485" t="str">
        <f t="shared" si="409"/>
        <v xml:space="preserve"> </v>
      </c>
      <c r="X1485" t="str">
        <f t="shared" si="410"/>
        <v xml:space="preserve"> </v>
      </c>
    </row>
    <row r="1486" spans="1:24" x14ac:dyDescent="0.25">
      <c r="A1486">
        <v>2000</v>
      </c>
      <c r="B1486">
        <v>0</v>
      </c>
      <c r="C1486" t="s">
        <v>8322</v>
      </c>
      <c r="D1486" t="s">
        <v>8324</v>
      </c>
      <c r="E1486" t="s">
        <v>8221</v>
      </c>
      <c r="F1486">
        <f t="shared" si="394"/>
        <v>0</v>
      </c>
      <c r="H1486" t="str">
        <f t="shared" si="395"/>
        <v xml:space="preserve"> </v>
      </c>
      <c r="I1486" t="str">
        <f t="shared" si="396"/>
        <v xml:space="preserve"> </v>
      </c>
      <c r="J1486" t="str">
        <f t="shared" si="397"/>
        <v xml:space="preserve"> </v>
      </c>
      <c r="K1486" t="str">
        <f t="shared" si="398"/>
        <v xml:space="preserve"> </v>
      </c>
      <c r="L1486" t="str">
        <f t="shared" si="399"/>
        <v xml:space="preserve"> </v>
      </c>
      <c r="M1486">
        <f t="shared" si="400"/>
        <v>2000</v>
      </c>
      <c r="N1486" t="str">
        <f t="shared" si="401"/>
        <v xml:space="preserve"> </v>
      </c>
      <c r="O1486" t="str">
        <f t="shared" si="402"/>
        <v xml:space="preserve"> </v>
      </c>
      <c r="Q1486" t="str">
        <f t="shared" si="403"/>
        <v xml:space="preserve"> </v>
      </c>
      <c r="R1486" t="str">
        <f t="shared" si="404"/>
        <v xml:space="preserve"> </v>
      </c>
      <c r="S1486" t="str">
        <f t="shared" si="405"/>
        <v xml:space="preserve"> </v>
      </c>
      <c r="T1486" t="str">
        <f t="shared" si="406"/>
        <v xml:space="preserve"> </v>
      </c>
      <c r="U1486" t="str">
        <f t="shared" si="407"/>
        <v xml:space="preserve"> </v>
      </c>
      <c r="V1486">
        <f t="shared" si="408"/>
        <v>0</v>
      </c>
      <c r="W1486" t="str">
        <f t="shared" si="409"/>
        <v xml:space="preserve"> </v>
      </c>
      <c r="X1486" t="str">
        <f t="shared" si="410"/>
        <v xml:space="preserve"> </v>
      </c>
    </row>
    <row r="1487" spans="1:24" x14ac:dyDescent="0.25">
      <c r="A1487">
        <v>6700</v>
      </c>
      <c r="B1487">
        <v>150</v>
      </c>
      <c r="C1487" t="s">
        <v>8322</v>
      </c>
      <c r="D1487" t="s">
        <v>8324</v>
      </c>
      <c r="E1487" t="s">
        <v>8221</v>
      </c>
      <c r="F1487">
        <f t="shared" si="394"/>
        <v>2.2388059701492535</v>
      </c>
      <c r="H1487" t="str">
        <f t="shared" si="395"/>
        <v xml:space="preserve"> </v>
      </c>
      <c r="I1487" t="str">
        <f t="shared" si="396"/>
        <v xml:space="preserve"> </v>
      </c>
      <c r="J1487" t="str">
        <f t="shared" si="397"/>
        <v xml:space="preserve"> </v>
      </c>
      <c r="K1487" t="str">
        <f t="shared" si="398"/>
        <v xml:space="preserve"> </v>
      </c>
      <c r="L1487" t="str">
        <f t="shared" si="399"/>
        <v xml:space="preserve"> </v>
      </c>
      <c r="M1487">
        <f t="shared" si="400"/>
        <v>6700</v>
      </c>
      <c r="N1487" t="str">
        <f t="shared" si="401"/>
        <v xml:space="preserve"> </v>
      </c>
      <c r="O1487" t="str">
        <f t="shared" si="402"/>
        <v xml:space="preserve"> </v>
      </c>
      <c r="Q1487" t="str">
        <f t="shared" si="403"/>
        <v xml:space="preserve"> </v>
      </c>
      <c r="R1487" t="str">
        <f t="shared" si="404"/>
        <v xml:space="preserve"> </v>
      </c>
      <c r="S1487" t="str">
        <f t="shared" si="405"/>
        <v xml:space="preserve"> </v>
      </c>
      <c r="T1487" t="str">
        <f t="shared" si="406"/>
        <v xml:space="preserve"> </v>
      </c>
      <c r="U1487" t="str">
        <f t="shared" si="407"/>
        <v xml:space="preserve"> </v>
      </c>
      <c r="V1487">
        <f t="shared" si="408"/>
        <v>2.2388059701492535</v>
      </c>
      <c r="W1487" t="str">
        <f t="shared" si="409"/>
        <v xml:space="preserve"> </v>
      </c>
      <c r="X1487" t="str">
        <f t="shared" si="410"/>
        <v xml:space="preserve"> </v>
      </c>
    </row>
    <row r="1488" spans="1:24" x14ac:dyDescent="0.25">
      <c r="A1488">
        <v>20000</v>
      </c>
      <c r="B1488">
        <v>48</v>
      </c>
      <c r="C1488" t="s">
        <v>8322</v>
      </c>
      <c r="D1488" t="s">
        <v>8324</v>
      </c>
      <c r="E1488" t="s">
        <v>8221</v>
      </c>
      <c r="F1488">
        <f t="shared" si="394"/>
        <v>0.24</v>
      </c>
      <c r="H1488" t="str">
        <f t="shared" si="395"/>
        <v xml:space="preserve"> </v>
      </c>
      <c r="I1488" t="str">
        <f t="shared" si="396"/>
        <v xml:space="preserve"> </v>
      </c>
      <c r="J1488" t="str">
        <f t="shared" si="397"/>
        <v xml:space="preserve"> </v>
      </c>
      <c r="K1488" t="str">
        <f t="shared" si="398"/>
        <v xml:space="preserve"> </v>
      </c>
      <c r="L1488" t="str">
        <f t="shared" si="399"/>
        <v xml:space="preserve"> </v>
      </c>
      <c r="M1488">
        <f t="shared" si="400"/>
        <v>20000</v>
      </c>
      <c r="N1488" t="str">
        <f t="shared" si="401"/>
        <v xml:space="preserve"> </v>
      </c>
      <c r="O1488" t="str">
        <f t="shared" si="402"/>
        <v xml:space="preserve"> </v>
      </c>
      <c r="Q1488" t="str">
        <f t="shared" si="403"/>
        <v xml:space="preserve"> </v>
      </c>
      <c r="R1488" t="str">
        <f t="shared" si="404"/>
        <v xml:space="preserve"> </v>
      </c>
      <c r="S1488" t="str">
        <f t="shared" si="405"/>
        <v xml:space="preserve"> </v>
      </c>
      <c r="T1488" t="str">
        <f t="shared" si="406"/>
        <v xml:space="preserve"> </v>
      </c>
      <c r="U1488" t="str">
        <f t="shared" si="407"/>
        <v xml:space="preserve"> </v>
      </c>
      <c r="V1488">
        <f t="shared" si="408"/>
        <v>0.24</v>
      </c>
      <c r="W1488" t="str">
        <f t="shared" si="409"/>
        <v xml:space="preserve"> </v>
      </c>
      <c r="X1488" t="str">
        <f t="shared" si="410"/>
        <v xml:space="preserve"> </v>
      </c>
    </row>
    <row r="1489" spans="1:24" x14ac:dyDescent="0.25">
      <c r="A1489">
        <v>10000</v>
      </c>
      <c r="B1489">
        <v>0</v>
      </c>
      <c r="C1489" t="s">
        <v>8322</v>
      </c>
      <c r="D1489" t="s">
        <v>8324</v>
      </c>
      <c r="E1489" t="s">
        <v>8221</v>
      </c>
      <c r="F1489">
        <f t="shared" si="394"/>
        <v>0</v>
      </c>
      <c r="H1489" t="str">
        <f t="shared" si="395"/>
        <v xml:space="preserve"> </v>
      </c>
      <c r="I1489" t="str">
        <f t="shared" si="396"/>
        <v xml:space="preserve"> </v>
      </c>
      <c r="J1489" t="str">
        <f t="shared" si="397"/>
        <v xml:space="preserve"> </v>
      </c>
      <c r="K1489" t="str">
        <f t="shared" si="398"/>
        <v xml:space="preserve"> </v>
      </c>
      <c r="L1489" t="str">
        <f t="shared" si="399"/>
        <v xml:space="preserve"> </v>
      </c>
      <c r="M1489">
        <f t="shared" si="400"/>
        <v>10000</v>
      </c>
      <c r="N1489" t="str">
        <f t="shared" si="401"/>
        <v xml:space="preserve"> </v>
      </c>
      <c r="O1489" t="str">
        <f t="shared" si="402"/>
        <v xml:space="preserve"> </v>
      </c>
      <c r="Q1489" t="str">
        <f t="shared" si="403"/>
        <v xml:space="preserve"> </v>
      </c>
      <c r="R1489" t="str">
        <f t="shared" si="404"/>
        <v xml:space="preserve"> </v>
      </c>
      <c r="S1489" t="str">
        <f t="shared" si="405"/>
        <v xml:space="preserve"> </v>
      </c>
      <c r="T1489" t="str">
        <f t="shared" si="406"/>
        <v xml:space="preserve"> </v>
      </c>
      <c r="U1489" t="str">
        <f t="shared" si="407"/>
        <v xml:space="preserve"> </v>
      </c>
      <c r="V1489">
        <f t="shared" si="408"/>
        <v>0</v>
      </c>
      <c r="W1489" t="str">
        <f t="shared" si="409"/>
        <v xml:space="preserve"> </v>
      </c>
      <c r="X1489" t="str">
        <f t="shared" si="410"/>
        <v xml:space="preserve"> </v>
      </c>
    </row>
    <row r="1490" spans="1:24" x14ac:dyDescent="0.25">
      <c r="A1490">
        <v>15000</v>
      </c>
      <c r="B1490">
        <v>360</v>
      </c>
      <c r="C1490" t="s">
        <v>8322</v>
      </c>
      <c r="D1490" t="s">
        <v>8324</v>
      </c>
      <c r="E1490" t="s">
        <v>8221</v>
      </c>
      <c r="F1490">
        <f t="shared" si="394"/>
        <v>2.4</v>
      </c>
      <c r="H1490" t="str">
        <f t="shared" si="395"/>
        <v xml:space="preserve"> </v>
      </c>
      <c r="I1490" t="str">
        <f t="shared" si="396"/>
        <v xml:space="preserve"> </v>
      </c>
      <c r="J1490" t="str">
        <f t="shared" si="397"/>
        <v xml:space="preserve"> </v>
      </c>
      <c r="K1490" t="str">
        <f t="shared" si="398"/>
        <v xml:space="preserve"> </v>
      </c>
      <c r="L1490" t="str">
        <f t="shared" si="399"/>
        <v xml:space="preserve"> </v>
      </c>
      <c r="M1490">
        <f t="shared" si="400"/>
        <v>15000</v>
      </c>
      <c r="N1490" t="str">
        <f t="shared" si="401"/>
        <v xml:space="preserve"> </v>
      </c>
      <c r="O1490" t="str">
        <f t="shared" si="402"/>
        <v xml:space="preserve"> </v>
      </c>
      <c r="Q1490" t="str">
        <f t="shared" si="403"/>
        <v xml:space="preserve"> </v>
      </c>
      <c r="R1490" t="str">
        <f t="shared" si="404"/>
        <v xml:space="preserve"> </v>
      </c>
      <c r="S1490" t="str">
        <f t="shared" si="405"/>
        <v xml:space="preserve"> </v>
      </c>
      <c r="T1490" t="str">
        <f t="shared" si="406"/>
        <v xml:space="preserve"> </v>
      </c>
      <c r="U1490" t="str">
        <f t="shared" si="407"/>
        <v xml:space="preserve"> </v>
      </c>
      <c r="V1490">
        <f t="shared" si="408"/>
        <v>2.4</v>
      </c>
      <c r="W1490" t="str">
        <f t="shared" si="409"/>
        <v xml:space="preserve"> </v>
      </c>
      <c r="X1490" t="str">
        <f t="shared" si="410"/>
        <v xml:space="preserve"> </v>
      </c>
    </row>
    <row r="1491" spans="1:24" x14ac:dyDescent="0.25">
      <c r="A1491">
        <v>5000</v>
      </c>
      <c r="B1491">
        <v>0</v>
      </c>
      <c r="C1491" t="s">
        <v>8322</v>
      </c>
      <c r="D1491" t="s">
        <v>8324</v>
      </c>
      <c r="E1491" t="s">
        <v>8221</v>
      </c>
      <c r="F1491">
        <f t="shared" si="394"/>
        <v>0</v>
      </c>
      <c r="H1491" t="str">
        <f t="shared" si="395"/>
        <v xml:space="preserve"> </v>
      </c>
      <c r="I1491" t="str">
        <f t="shared" si="396"/>
        <v xml:space="preserve"> </v>
      </c>
      <c r="J1491" t="str">
        <f t="shared" si="397"/>
        <v xml:space="preserve"> </v>
      </c>
      <c r="K1491" t="str">
        <f t="shared" si="398"/>
        <v xml:space="preserve"> </v>
      </c>
      <c r="L1491" t="str">
        <f t="shared" si="399"/>
        <v xml:space="preserve"> </v>
      </c>
      <c r="M1491">
        <f t="shared" si="400"/>
        <v>5000</v>
      </c>
      <c r="N1491" t="str">
        <f t="shared" si="401"/>
        <v xml:space="preserve"> </v>
      </c>
      <c r="O1491" t="str">
        <f t="shared" si="402"/>
        <v xml:space="preserve"> </v>
      </c>
      <c r="Q1491" t="str">
        <f t="shared" si="403"/>
        <v xml:space="preserve"> </v>
      </c>
      <c r="R1491" t="str">
        <f t="shared" si="404"/>
        <v xml:space="preserve"> </v>
      </c>
      <c r="S1491" t="str">
        <f t="shared" si="405"/>
        <v xml:space="preserve"> </v>
      </c>
      <c r="T1491" t="str">
        <f t="shared" si="406"/>
        <v xml:space="preserve"> </v>
      </c>
      <c r="U1491" t="str">
        <f t="shared" si="407"/>
        <v xml:space="preserve"> </v>
      </c>
      <c r="V1491">
        <f t="shared" si="408"/>
        <v>0</v>
      </c>
      <c r="W1491" t="str">
        <f t="shared" si="409"/>
        <v xml:space="preserve"> </v>
      </c>
      <c r="X1491" t="str">
        <f t="shared" si="410"/>
        <v xml:space="preserve"> </v>
      </c>
    </row>
    <row r="1492" spans="1:24" x14ac:dyDescent="0.25">
      <c r="A1492">
        <v>2900</v>
      </c>
      <c r="B1492">
        <v>895</v>
      </c>
      <c r="C1492" t="s">
        <v>8322</v>
      </c>
      <c r="D1492" t="s">
        <v>8324</v>
      </c>
      <c r="E1492" t="s">
        <v>8221</v>
      </c>
      <c r="F1492">
        <f t="shared" si="394"/>
        <v>30.862068965517242</v>
      </c>
      <c r="H1492" t="str">
        <f t="shared" si="395"/>
        <v xml:space="preserve"> </v>
      </c>
      <c r="I1492" t="str">
        <f t="shared" si="396"/>
        <v xml:space="preserve"> </v>
      </c>
      <c r="J1492" t="str">
        <f t="shared" si="397"/>
        <v xml:space="preserve"> </v>
      </c>
      <c r="K1492" t="str">
        <f t="shared" si="398"/>
        <v xml:space="preserve"> </v>
      </c>
      <c r="L1492" t="str">
        <f t="shared" si="399"/>
        <v xml:space="preserve"> </v>
      </c>
      <c r="M1492">
        <f t="shared" si="400"/>
        <v>2900</v>
      </c>
      <c r="N1492" t="str">
        <f t="shared" si="401"/>
        <v xml:space="preserve"> </v>
      </c>
      <c r="O1492" t="str">
        <f t="shared" si="402"/>
        <v xml:space="preserve"> </v>
      </c>
      <c r="Q1492" t="str">
        <f t="shared" si="403"/>
        <v xml:space="preserve"> </v>
      </c>
      <c r="R1492" t="str">
        <f t="shared" si="404"/>
        <v xml:space="preserve"> </v>
      </c>
      <c r="S1492" t="str">
        <f t="shared" si="405"/>
        <v xml:space="preserve"> </v>
      </c>
      <c r="T1492" t="str">
        <f t="shared" si="406"/>
        <v xml:space="preserve"> </v>
      </c>
      <c r="U1492" t="str">
        <f t="shared" si="407"/>
        <v xml:space="preserve"> </v>
      </c>
      <c r="V1492">
        <f t="shared" si="408"/>
        <v>30.862068965517242</v>
      </c>
      <c r="W1492" t="str">
        <f t="shared" si="409"/>
        <v xml:space="preserve"> </v>
      </c>
      <c r="X1492" t="str">
        <f t="shared" si="410"/>
        <v xml:space="preserve"> </v>
      </c>
    </row>
    <row r="1493" spans="1:24" x14ac:dyDescent="0.25">
      <c r="A1493">
        <v>1200</v>
      </c>
      <c r="B1493">
        <v>100</v>
      </c>
      <c r="C1493" t="s">
        <v>8322</v>
      </c>
      <c r="D1493" t="s">
        <v>8324</v>
      </c>
      <c r="E1493" t="s">
        <v>8221</v>
      </c>
      <c r="F1493">
        <f t="shared" si="394"/>
        <v>8.3333333333333321</v>
      </c>
      <c r="H1493" t="str">
        <f t="shared" si="395"/>
        <v xml:space="preserve"> </v>
      </c>
      <c r="I1493" t="str">
        <f t="shared" si="396"/>
        <v xml:space="preserve"> </v>
      </c>
      <c r="J1493" t="str">
        <f t="shared" si="397"/>
        <v xml:space="preserve"> </v>
      </c>
      <c r="K1493" t="str">
        <f t="shared" si="398"/>
        <v xml:space="preserve"> </v>
      </c>
      <c r="L1493" t="str">
        <f t="shared" si="399"/>
        <v xml:space="preserve"> </v>
      </c>
      <c r="M1493">
        <f t="shared" si="400"/>
        <v>1200</v>
      </c>
      <c r="N1493" t="str">
        <f t="shared" si="401"/>
        <v xml:space="preserve"> </v>
      </c>
      <c r="O1493" t="str">
        <f t="shared" si="402"/>
        <v xml:space="preserve"> </v>
      </c>
      <c r="Q1493" t="str">
        <f t="shared" si="403"/>
        <v xml:space="preserve"> </v>
      </c>
      <c r="R1493" t="str">
        <f t="shared" si="404"/>
        <v xml:space="preserve"> </v>
      </c>
      <c r="S1493" t="str">
        <f t="shared" si="405"/>
        <v xml:space="preserve"> </v>
      </c>
      <c r="T1493" t="str">
        <f t="shared" si="406"/>
        <v xml:space="preserve"> </v>
      </c>
      <c r="U1493" t="str">
        <f t="shared" si="407"/>
        <v xml:space="preserve"> </v>
      </c>
      <c r="V1493">
        <f t="shared" si="408"/>
        <v>8.3333333333333321</v>
      </c>
      <c r="W1493" t="str">
        <f t="shared" si="409"/>
        <v xml:space="preserve"> </v>
      </c>
      <c r="X1493" t="str">
        <f t="shared" si="410"/>
        <v xml:space="preserve"> </v>
      </c>
    </row>
    <row r="1494" spans="1:24" x14ac:dyDescent="0.25">
      <c r="A1494">
        <v>4000</v>
      </c>
      <c r="B1494">
        <v>30</v>
      </c>
      <c r="C1494" t="s">
        <v>8322</v>
      </c>
      <c r="D1494" t="s">
        <v>8324</v>
      </c>
      <c r="E1494" t="s">
        <v>8221</v>
      </c>
      <c r="F1494">
        <f t="shared" si="394"/>
        <v>0.75</v>
      </c>
      <c r="H1494" t="str">
        <f t="shared" si="395"/>
        <v xml:space="preserve"> </v>
      </c>
      <c r="I1494" t="str">
        <f t="shared" si="396"/>
        <v xml:space="preserve"> </v>
      </c>
      <c r="J1494" t="str">
        <f t="shared" si="397"/>
        <v xml:space="preserve"> </v>
      </c>
      <c r="K1494" t="str">
        <f t="shared" si="398"/>
        <v xml:space="preserve"> </v>
      </c>
      <c r="L1494" t="str">
        <f t="shared" si="399"/>
        <v xml:space="preserve"> </v>
      </c>
      <c r="M1494">
        <f t="shared" si="400"/>
        <v>4000</v>
      </c>
      <c r="N1494" t="str">
        <f t="shared" si="401"/>
        <v xml:space="preserve"> </v>
      </c>
      <c r="O1494" t="str">
        <f t="shared" si="402"/>
        <v xml:space="preserve"> </v>
      </c>
      <c r="Q1494" t="str">
        <f t="shared" si="403"/>
        <v xml:space="preserve"> </v>
      </c>
      <c r="R1494" t="str">
        <f t="shared" si="404"/>
        <v xml:space="preserve"> </v>
      </c>
      <c r="S1494" t="str">
        <f t="shared" si="405"/>
        <v xml:space="preserve"> </v>
      </c>
      <c r="T1494" t="str">
        <f t="shared" si="406"/>
        <v xml:space="preserve"> </v>
      </c>
      <c r="U1494" t="str">
        <f t="shared" si="407"/>
        <v xml:space="preserve"> </v>
      </c>
      <c r="V1494">
        <f t="shared" si="408"/>
        <v>0.75</v>
      </c>
      <c r="W1494" t="str">
        <f t="shared" si="409"/>
        <v xml:space="preserve"> </v>
      </c>
      <c r="X1494" t="str">
        <f t="shared" si="410"/>
        <v xml:space="preserve"> </v>
      </c>
    </row>
    <row r="1495" spans="1:24" x14ac:dyDescent="0.25">
      <c r="A1495">
        <v>2400</v>
      </c>
      <c r="B1495">
        <v>0</v>
      </c>
      <c r="C1495" t="s">
        <v>8322</v>
      </c>
      <c r="D1495" t="s">
        <v>8324</v>
      </c>
      <c r="E1495" t="s">
        <v>8221</v>
      </c>
      <c r="F1495">
        <f t="shared" si="394"/>
        <v>0</v>
      </c>
      <c r="H1495" t="str">
        <f t="shared" si="395"/>
        <v xml:space="preserve"> </v>
      </c>
      <c r="I1495" t="str">
        <f t="shared" si="396"/>
        <v xml:space="preserve"> </v>
      </c>
      <c r="J1495" t="str">
        <f t="shared" si="397"/>
        <v xml:space="preserve"> </v>
      </c>
      <c r="K1495" t="str">
        <f t="shared" si="398"/>
        <v xml:space="preserve"> </v>
      </c>
      <c r="L1495" t="str">
        <f t="shared" si="399"/>
        <v xml:space="preserve"> </v>
      </c>
      <c r="M1495">
        <f t="shared" si="400"/>
        <v>2400</v>
      </c>
      <c r="N1495" t="str">
        <f t="shared" si="401"/>
        <v xml:space="preserve"> </v>
      </c>
      <c r="O1495" t="str">
        <f t="shared" si="402"/>
        <v xml:space="preserve"> </v>
      </c>
      <c r="Q1495" t="str">
        <f t="shared" si="403"/>
        <v xml:space="preserve"> </v>
      </c>
      <c r="R1495" t="str">
        <f t="shared" si="404"/>
        <v xml:space="preserve"> </v>
      </c>
      <c r="S1495" t="str">
        <f t="shared" si="405"/>
        <v xml:space="preserve"> </v>
      </c>
      <c r="T1495" t="str">
        <f t="shared" si="406"/>
        <v xml:space="preserve"> </v>
      </c>
      <c r="U1495" t="str">
        <f t="shared" si="407"/>
        <v xml:space="preserve"> </v>
      </c>
      <c r="V1495">
        <f t="shared" si="408"/>
        <v>0</v>
      </c>
      <c r="W1495" t="str">
        <f t="shared" si="409"/>
        <v xml:space="preserve"> </v>
      </c>
      <c r="X1495" t="str">
        <f t="shared" si="410"/>
        <v xml:space="preserve"> </v>
      </c>
    </row>
    <row r="1496" spans="1:24" x14ac:dyDescent="0.25">
      <c r="A1496">
        <v>5000</v>
      </c>
      <c r="B1496">
        <v>445</v>
      </c>
      <c r="C1496" t="s">
        <v>8322</v>
      </c>
      <c r="D1496" t="s">
        <v>8324</v>
      </c>
      <c r="E1496" t="s">
        <v>8221</v>
      </c>
      <c r="F1496">
        <f t="shared" si="394"/>
        <v>8.9</v>
      </c>
      <c r="H1496" t="str">
        <f t="shared" si="395"/>
        <v xml:space="preserve"> </v>
      </c>
      <c r="I1496" t="str">
        <f t="shared" si="396"/>
        <v xml:space="preserve"> </v>
      </c>
      <c r="J1496" t="str">
        <f t="shared" si="397"/>
        <v xml:space="preserve"> </v>
      </c>
      <c r="K1496" t="str">
        <f t="shared" si="398"/>
        <v xml:space="preserve"> </v>
      </c>
      <c r="L1496" t="str">
        <f t="shared" si="399"/>
        <v xml:space="preserve"> </v>
      </c>
      <c r="M1496">
        <f t="shared" si="400"/>
        <v>5000</v>
      </c>
      <c r="N1496" t="str">
        <f t="shared" si="401"/>
        <v xml:space="preserve"> </v>
      </c>
      <c r="O1496" t="str">
        <f t="shared" si="402"/>
        <v xml:space="preserve"> </v>
      </c>
      <c r="Q1496" t="str">
        <f t="shared" si="403"/>
        <v xml:space="preserve"> </v>
      </c>
      <c r="R1496" t="str">
        <f t="shared" si="404"/>
        <v xml:space="preserve"> </v>
      </c>
      <c r="S1496" t="str">
        <f t="shared" si="405"/>
        <v xml:space="preserve"> </v>
      </c>
      <c r="T1496" t="str">
        <f t="shared" si="406"/>
        <v xml:space="preserve"> </v>
      </c>
      <c r="U1496" t="str">
        <f t="shared" si="407"/>
        <v xml:space="preserve"> </v>
      </c>
      <c r="V1496">
        <f t="shared" si="408"/>
        <v>8.9</v>
      </c>
      <c r="W1496" t="str">
        <f t="shared" si="409"/>
        <v xml:space="preserve"> </v>
      </c>
      <c r="X1496" t="str">
        <f t="shared" si="410"/>
        <v xml:space="preserve"> </v>
      </c>
    </row>
    <row r="1497" spans="1:24" x14ac:dyDescent="0.25">
      <c r="A1497">
        <v>2000</v>
      </c>
      <c r="B1497">
        <v>0</v>
      </c>
      <c r="C1497" t="s">
        <v>8322</v>
      </c>
      <c r="D1497" t="s">
        <v>8324</v>
      </c>
      <c r="E1497" t="s">
        <v>8221</v>
      </c>
      <c r="F1497">
        <f t="shared" si="394"/>
        <v>0</v>
      </c>
      <c r="H1497" t="str">
        <f t="shared" si="395"/>
        <v xml:space="preserve"> </v>
      </c>
      <c r="I1497" t="str">
        <f t="shared" si="396"/>
        <v xml:space="preserve"> </v>
      </c>
      <c r="J1497" t="str">
        <f t="shared" si="397"/>
        <v xml:space="preserve"> </v>
      </c>
      <c r="K1497" t="str">
        <f t="shared" si="398"/>
        <v xml:space="preserve"> </v>
      </c>
      <c r="L1497" t="str">
        <f t="shared" si="399"/>
        <v xml:space="preserve"> </v>
      </c>
      <c r="M1497">
        <f t="shared" si="400"/>
        <v>2000</v>
      </c>
      <c r="N1497" t="str">
        <f t="shared" si="401"/>
        <v xml:space="preserve"> </v>
      </c>
      <c r="O1497" t="str">
        <f t="shared" si="402"/>
        <v xml:space="preserve"> </v>
      </c>
      <c r="Q1497" t="str">
        <f t="shared" si="403"/>
        <v xml:space="preserve"> </v>
      </c>
      <c r="R1497" t="str">
        <f t="shared" si="404"/>
        <v xml:space="preserve"> </v>
      </c>
      <c r="S1497" t="str">
        <f t="shared" si="405"/>
        <v xml:space="preserve"> </v>
      </c>
      <c r="T1497" t="str">
        <f t="shared" si="406"/>
        <v xml:space="preserve"> </v>
      </c>
      <c r="U1497" t="str">
        <f t="shared" si="407"/>
        <v xml:space="preserve"> </v>
      </c>
      <c r="V1497">
        <f t="shared" si="408"/>
        <v>0</v>
      </c>
      <c r="W1497" t="str">
        <f t="shared" si="409"/>
        <v xml:space="preserve"> </v>
      </c>
      <c r="X1497" t="str">
        <f t="shared" si="410"/>
        <v xml:space="preserve"> </v>
      </c>
    </row>
    <row r="1498" spans="1:24" x14ac:dyDescent="0.25">
      <c r="A1498">
        <v>1500</v>
      </c>
      <c r="B1498">
        <v>0</v>
      </c>
      <c r="C1498" t="s">
        <v>8322</v>
      </c>
      <c r="D1498" t="s">
        <v>8324</v>
      </c>
      <c r="E1498" t="s">
        <v>8221</v>
      </c>
      <c r="F1498">
        <f t="shared" si="394"/>
        <v>0</v>
      </c>
      <c r="H1498" t="str">
        <f t="shared" si="395"/>
        <v xml:space="preserve"> </v>
      </c>
      <c r="I1498" t="str">
        <f t="shared" si="396"/>
        <v xml:space="preserve"> </v>
      </c>
      <c r="J1498" t="str">
        <f t="shared" si="397"/>
        <v xml:space="preserve"> </v>
      </c>
      <c r="K1498" t="str">
        <f t="shared" si="398"/>
        <v xml:space="preserve"> </v>
      </c>
      <c r="L1498" t="str">
        <f t="shared" si="399"/>
        <v xml:space="preserve"> </v>
      </c>
      <c r="M1498">
        <f t="shared" si="400"/>
        <v>1500</v>
      </c>
      <c r="N1498" t="str">
        <f t="shared" si="401"/>
        <v xml:space="preserve"> </v>
      </c>
      <c r="O1498" t="str">
        <f t="shared" si="402"/>
        <v xml:space="preserve"> </v>
      </c>
      <c r="Q1498" t="str">
        <f t="shared" si="403"/>
        <v xml:space="preserve"> </v>
      </c>
      <c r="R1498" t="str">
        <f t="shared" si="404"/>
        <v xml:space="preserve"> </v>
      </c>
      <c r="S1498" t="str">
        <f t="shared" si="405"/>
        <v xml:space="preserve"> </v>
      </c>
      <c r="T1498" t="str">
        <f t="shared" si="406"/>
        <v xml:space="preserve"> </v>
      </c>
      <c r="U1498" t="str">
        <f t="shared" si="407"/>
        <v xml:space="preserve"> </v>
      </c>
      <c r="V1498">
        <f t="shared" si="408"/>
        <v>0</v>
      </c>
      <c r="W1498" t="str">
        <f t="shared" si="409"/>
        <v xml:space="preserve"> </v>
      </c>
      <c r="X1498" t="str">
        <f t="shared" si="410"/>
        <v xml:space="preserve"> </v>
      </c>
    </row>
    <row r="1499" spans="1:24" x14ac:dyDescent="0.25">
      <c r="A1499">
        <v>15000</v>
      </c>
      <c r="B1499">
        <v>1</v>
      </c>
      <c r="C1499" t="s">
        <v>8322</v>
      </c>
      <c r="D1499" t="s">
        <v>8324</v>
      </c>
      <c r="E1499" t="s">
        <v>8221</v>
      </c>
      <c r="F1499">
        <f t="shared" si="394"/>
        <v>6.6666666666666671E-3</v>
      </c>
      <c r="H1499" t="str">
        <f t="shared" si="395"/>
        <v xml:space="preserve"> </v>
      </c>
      <c r="I1499" t="str">
        <f t="shared" si="396"/>
        <v xml:space="preserve"> </v>
      </c>
      <c r="J1499" t="str">
        <f t="shared" si="397"/>
        <v xml:space="preserve"> </v>
      </c>
      <c r="K1499" t="str">
        <f t="shared" si="398"/>
        <v xml:space="preserve"> </v>
      </c>
      <c r="L1499" t="str">
        <f t="shared" si="399"/>
        <v xml:space="preserve"> </v>
      </c>
      <c r="M1499">
        <f t="shared" si="400"/>
        <v>15000</v>
      </c>
      <c r="N1499" t="str">
        <f t="shared" si="401"/>
        <v xml:space="preserve"> </v>
      </c>
      <c r="O1499" t="str">
        <f t="shared" si="402"/>
        <v xml:space="preserve"> </v>
      </c>
      <c r="Q1499" t="str">
        <f t="shared" si="403"/>
        <v xml:space="preserve"> </v>
      </c>
      <c r="R1499" t="str">
        <f t="shared" si="404"/>
        <v xml:space="preserve"> </v>
      </c>
      <c r="S1499" t="str">
        <f t="shared" si="405"/>
        <v xml:space="preserve"> </v>
      </c>
      <c r="T1499" t="str">
        <f t="shared" si="406"/>
        <v xml:space="preserve"> </v>
      </c>
      <c r="U1499" t="str">
        <f t="shared" si="407"/>
        <v xml:space="preserve"> </v>
      </c>
      <c r="V1499">
        <f t="shared" si="408"/>
        <v>6.6666666666666671E-3</v>
      </c>
      <c r="W1499" t="str">
        <f t="shared" si="409"/>
        <v xml:space="preserve"> </v>
      </c>
      <c r="X1499" t="str">
        <f t="shared" si="410"/>
        <v xml:space="preserve"> </v>
      </c>
    </row>
    <row r="1500" spans="1:24" x14ac:dyDescent="0.25">
      <c r="A1500">
        <v>3000</v>
      </c>
      <c r="B1500">
        <v>57</v>
      </c>
      <c r="C1500" t="s">
        <v>8322</v>
      </c>
      <c r="D1500" t="s">
        <v>8324</v>
      </c>
      <c r="E1500" t="s">
        <v>8221</v>
      </c>
      <c r="F1500">
        <f t="shared" si="394"/>
        <v>1.9</v>
      </c>
      <c r="H1500" t="str">
        <f t="shared" si="395"/>
        <v xml:space="preserve"> </v>
      </c>
      <c r="I1500" t="str">
        <f t="shared" si="396"/>
        <v xml:space="preserve"> </v>
      </c>
      <c r="J1500" t="str">
        <f t="shared" si="397"/>
        <v xml:space="preserve"> </v>
      </c>
      <c r="K1500" t="str">
        <f t="shared" si="398"/>
        <v xml:space="preserve"> </v>
      </c>
      <c r="L1500" t="str">
        <f t="shared" si="399"/>
        <v xml:space="preserve"> </v>
      </c>
      <c r="M1500">
        <f t="shared" si="400"/>
        <v>3000</v>
      </c>
      <c r="N1500" t="str">
        <f t="shared" si="401"/>
        <v xml:space="preserve"> </v>
      </c>
      <c r="O1500" t="str">
        <f t="shared" si="402"/>
        <v xml:space="preserve"> </v>
      </c>
      <c r="Q1500" t="str">
        <f t="shared" si="403"/>
        <v xml:space="preserve"> </v>
      </c>
      <c r="R1500" t="str">
        <f t="shared" si="404"/>
        <v xml:space="preserve"> </v>
      </c>
      <c r="S1500" t="str">
        <f t="shared" si="405"/>
        <v xml:space="preserve"> </v>
      </c>
      <c r="T1500" t="str">
        <f t="shared" si="406"/>
        <v xml:space="preserve"> </v>
      </c>
      <c r="U1500" t="str">
        <f t="shared" si="407"/>
        <v xml:space="preserve"> </v>
      </c>
      <c r="V1500">
        <f t="shared" si="408"/>
        <v>1.9</v>
      </c>
      <c r="W1500" t="str">
        <f t="shared" si="409"/>
        <v xml:space="preserve"> </v>
      </c>
      <c r="X1500" t="str">
        <f t="shared" si="410"/>
        <v xml:space="preserve"> </v>
      </c>
    </row>
    <row r="1501" spans="1:24" x14ac:dyDescent="0.25">
      <c r="A1501">
        <v>2000</v>
      </c>
      <c r="B1501">
        <v>5</v>
      </c>
      <c r="C1501" t="s">
        <v>8322</v>
      </c>
      <c r="D1501" t="s">
        <v>8324</v>
      </c>
      <c r="E1501" t="s">
        <v>8221</v>
      </c>
      <c r="F1501">
        <f t="shared" si="394"/>
        <v>0.25</v>
      </c>
      <c r="H1501" t="str">
        <f t="shared" si="395"/>
        <v xml:space="preserve"> </v>
      </c>
      <c r="I1501" t="str">
        <f t="shared" si="396"/>
        <v xml:space="preserve"> </v>
      </c>
      <c r="J1501" t="str">
        <f t="shared" si="397"/>
        <v xml:space="preserve"> </v>
      </c>
      <c r="K1501" t="str">
        <f t="shared" si="398"/>
        <v xml:space="preserve"> </v>
      </c>
      <c r="L1501" t="str">
        <f t="shared" si="399"/>
        <v xml:space="preserve"> </v>
      </c>
      <c r="M1501">
        <f t="shared" si="400"/>
        <v>2000</v>
      </c>
      <c r="N1501" t="str">
        <f t="shared" si="401"/>
        <v xml:space="preserve"> </v>
      </c>
      <c r="O1501" t="str">
        <f t="shared" si="402"/>
        <v xml:space="preserve"> </v>
      </c>
      <c r="Q1501" t="str">
        <f t="shared" si="403"/>
        <v xml:space="preserve"> </v>
      </c>
      <c r="R1501" t="str">
        <f t="shared" si="404"/>
        <v xml:space="preserve"> </v>
      </c>
      <c r="S1501" t="str">
        <f t="shared" si="405"/>
        <v xml:space="preserve"> </v>
      </c>
      <c r="T1501" t="str">
        <f t="shared" si="406"/>
        <v xml:space="preserve"> </v>
      </c>
      <c r="U1501" t="str">
        <f t="shared" si="407"/>
        <v xml:space="preserve"> </v>
      </c>
      <c r="V1501">
        <f t="shared" si="408"/>
        <v>0.25</v>
      </c>
      <c r="W1501" t="str">
        <f t="shared" si="409"/>
        <v xml:space="preserve"> </v>
      </c>
      <c r="X1501" t="str">
        <f t="shared" si="410"/>
        <v xml:space="preserve"> </v>
      </c>
    </row>
    <row r="1502" spans="1:24" x14ac:dyDescent="0.25">
      <c r="A1502">
        <v>2800</v>
      </c>
      <c r="B1502">
        <v>701</v>
      </c>
      <c r="C1502" t="s">
        <v>8322</v>
      </c>
      <c r="D1502" t="s">
        <v>8324</v>
      </c>
      <c r="E1502" t="s">
        <v>8221</v>
      </c>
      <c r="F1502">
        <f t="shared" si="394"/>
        <v>25.035714285714285</v>
      </c>
      <c r="H1502" t="str">
        <f t="shared" si="395"/>
        <v xml:space="preserve"> </v>
      </c>
      <c r="I1502" t="str">
        <f t="shared" si="396"/>
        <v xml:space="preserve"> </v>
      </c>
      <c r="J1502" t="str">
        <f t="shared" si="397"/>
        <v xml:space="preserve"> </v>
      </c>
      <c r="K1502" t="str">
        <f t="shared" si="398"/>
        <v xml:space="preserve"> </v>
      </c>
      <c r="L1502" t="str">
        <f t="shared" si="399"/>
        <v xml:space="preserve"> </v>
      </c>
      <c r="M1502">
        <f t="shared" si="400"/>
        <v>2800</v>
      </c>
      <c r="N1502" t="str">
        <f t="shared" si="401"/>
        <v xml:space="preserve"> </v>
      </c>
      <c r="O1502" t="str">
        <f t="shared" si="402"/>
        <v xml:space="preserve"> </v>
      </c>
      <c r="Q1502" t="str">
        <f t="shared" si="403"/>
        <v xml:space="preserve"> </v>
      </c>
      <c r="R1502" t="str">
        <f t="shared" si="404"/>
        <v xml:space="preserve"> </v>
      </c>
      <c r="S1502" t="str">
        <f t="shared" si="405"/>
        <v xml:space="preserve"> </v>
      </c>
      <c r="T1502" t="str">
        <f t="shared" si="406"/>
        <v xml:space="preserve"> </v>
      </c>
      <c r="U1502" t="str">
        <f t="shared" si="407"/>
        <v xml:space="preserve"> </v>
      </c>
      <c r="V1502">
        <f t="shared" si="408"/>
        <v>25.035714285714285</v>
      </c>
      <c r="W1502" t="str">
        <f t="shared" si="409"/>
        <v xml:space="preserve"> </v>
      </c>
      <c r="X1502" t="str">
        <f t="shared" si="410"/>
        <v xml:space="preserve"> </v>
      </c>
    </row>
    <row r="1503" spans="1:24" x14ac:dyDescent="0.25">
      <c r="A1503">
        <v>52000</v>
      </c>
      <c r="B1503">
        <v>86492</v>
      </c>
      <c r="C1503" t="s">
        <v>8338</v>
      </c>
      <c r="D1503" t="s">
        <v>8339</v>
      </c>
      <c r="E1503" t="s">
        <v>8219</v>
      </c>
      <c r="F1503">
        <f t="shared" si="394"/>
        <v>166.33076923076925</v>
      </c>
      <c r="H1503" t="str">
        <f t="shared" si="395"/>
        <v xml:space="preserve"> </v>
      </c>
      <c r="I1503" t="str">
        <f t="shared" si="396"/>
        <v xml:space="preserve"> </v>
      </c>
      <c r="J1503" t="str">
        <f t="shared" si="397"/>
        <v xml:space="preserve"> </v>
      </c>
      <c r="K1503" t="str">
        <f t="shared" si="398"/>
        <v xml:space="preserve"> </v>
      </c>
      <c r="L1503">
        <f t="shared" si="399"/>
        <v>52000</v>
      </c>
      <c r="M1503" t="str">
        <f t="shared" si="400"/>
        <v xml:space="preserve"> </v>
      </c>
      <c r="N1503" t="str">
        <f t="shared" si="401"/>
        <v xml:space="preserve"> </v>
      </c>
      <c r="O1503" t="str">
        <f t="shared" si="402"/>
        <v xml:space="preserve"> </v>
      </c>
      <c r="Q1503" t="str">
        <f t="shared" si="403"/>
        <v xml:space="preserve"> </v>
      </c>
      <c r="R1503" t="str">
        <f t="shared" si="404"/>
        <v xml:space="preserve"> </v>
      </c>
      <c r="S1503" t="str">
        <f t="shared" si="405"/>
        <v xml:space="preserve"> </v>
      </c>
      <c r="T1503" t="str">
        <f t="shared" si="406"/>
        <v xml:space="preserve"> </v>
      </c>
      <c r="U1503">
        <f t="shared" si="407"/>
        <v>166.33076923076925</v>
      </c>
      <c r="V1503" t="str">
        <f t="shared" si="408"/>
        <v xml:space="preserve"> </v>
      </c>
      <c r="W1503" t="str">
        <f t="shared" si="409"/>
        <v xml:space="preserve"> </v>
      </c>
      <c r="X1503" t="str">
        <f t="shared" si="410"/>
        <v xml:space="preserve"> </v>
      </c>
    </row>
    <row r="1504" spans="1:24" x14ac:dyDescent="0.25">
      <c r="A1504">
        <v>22000</v>
      </c>
      <c r="B1504">
        <v>22318</v>
      </c>
      <c r="C1504" t="s">
        <v>8338</v>
      </c>
      <c r="D1504" t="s">
        <v>8339</v>
      </c>
      <c r="E1504" t="s">
        <v>8219</v>
      </c>
      <c r="F1504">
        <f t="shared" si="394"/>
        <v>101.44545454545455</v>
      </c>
      <c r="H1504" t="str">
        <f t="shared" si="395"/>
        <v xml:space="preserve"> </v>
      </c>
      <c r="I1504" t="str">
        <f t="shared" si="396"/>
        <v xml:space="preserve"> </v>
      </c>
      <c r="J1504" t="str">
        <f t="shared" si="397"/>
        <v xml:space="preserve"> </v>
      </c>
      <c r="K1504" t="str">
        <f t="shared" si="398"/>
        <v xml:space="preserve"> </v>
      </c>
      <c r="L1504">
        <f t="shared" si="399"/>
        <v>22000</v>
      </c>
      <c r="M1504" t="str">
        <f t="shared" si="400"/>
        <v xml:space="preserve"> </v>
      </c>
      <c r="N1504" t="str">
        <f t="shared" si="401"/>
        <v xml:space="preserve"> </v>
      </c>
      <c r="O1504" t="str">
        <f t="shared" si="402"/>
        <v xml:space="preserve"> </v>
      </c>
      <c r="Q1504" t="str">
        <f t="shared" si="403"/>
        <v xml:space="preserve"> </v>
      </c>
      <c r="R1504" t="str">
        <f t="shared" si="404"/>
        <v xml:space="preserve"> </v>
      </c>
      <c r="S1504" t="str">
        <f t="shared" si="405"/>
        <v xml:space="preserve"> </v>
      </c>
      <c r="T1504" t="str">
        <f t="shared" si="406"/>
        <v xml:space="preserve"> </v>
      </c>
      <c r="U1504">
        <f t="shared" si="407"/>
        <v>101.44545454545455</v>
      </c>
      <c r="V1504" t="str">
        <f t="shared" si="408"/>
        <v xml:space="preserve"> </v>
      </c>
      <c r="W1504" t="str">
        <f t="shared" si="409"/>
        <v xml:space="preserve"> </v>
      </c>
      <c r="X1504" t="str">
        <f t="shared" si="410"/>
        <v xml:space="preserve"> </v>
      </c>
    </row>
    <row r="1505" spans="1:24" x14ac:dyDescent="0.25">
      <c r="A1505">
        <v>3750</v>
      </c>
      <c r="B1505">
        <v>4045.93</v>
      </c>
      <c r="C1505" t="s">
        <v>8338</v>
      </c>
      <c r="D1505" t="s">
        <v>8339</v>
      </c>
      <c r="E1505" t="s">
        <v>8219</v>
      </c>
      <c r="F1505">
        <f t="shared" si="394"/>
        <v>107.89146666666667</v>
      </c>
      <c r="H1505" t="str">
        <f t="shared" si="395"/>
        <v xml:space="preserve"> </v>
      </c>
      <c r="I1505" t="str">
        <f t="shared" si="396"/>
        <v xml:space="preserve"> </v>
      </c>
      <c r="J1505" t="str">
        <f t="shared" si="397"/>
        <v xml:space="preserve"> </v>
      </c>
      <c r="K1505" t="str">
        <f t="shared" si="398"/>
        <v xml:space="preserve"> </v>
      </c>
      <c r="L1505">
        <f t="shared" si="399"/>
        <v>3750</v>
      </c>
      <c r="M1505" t="str">
        <f t="shared" si="400"/>
        <v xml:space="preserve"> </v>
      </c>
      <c r="N1505" t="str">
        <f t="shared" si="401"/>
        <v xml:space="preserve"> </v>
      </c>
      <c r="O1505" t="str">
        <f t="shared" si="402"/>
        <v xml:space="preserve"> </v>
      </c>
      <c r="Q1505" t="str">
        <f t="shared" si="403"/>
        <v xml:space="preserve"> </v>
      </c>
      <c r="R1505" t="str">
        <f t="shared" si="404"/>
        <v xml:space="preserve"> </v>
      </c>
      <c r="S1505" t="str">
        <f t="shared" si="405"/>
        <v xml:space="preserve"> </v>
      </c>
      <c r="T1505" t="str">
        <f t="shared" si="406"/>
        <v xml:space="preserve"> </v>
      </c>
      <c r="U1505">
        <f t="shared" si="407"/>
        <v>107.89146666666667</v>
      </c>
      <c r="V1505" t="str">
        <f t="shared" si="408"/>
        <v xml:space="preserve"> </v>
      </c>
      <c r="W1505" t="str">
        <f t="shared" si="409"/>
        <v xml:space="preserve"> </v>
      </c>
      <c r="X1505" t="str">
        <f t="shared" si="410"/>
        <v xml:space="preserve"> </v>
      </c>
    </row>
    <row r="1506" spans="1:24" x14ac:dyDescent="0.25">
      <c r="A1506">
        <v>6500</v>
      </c>
      <c r="B1506">
        <v>18066</v>
      </c>
      <c r="C1506" t="s">
        <v>8338</v>
      </c>
      <c r="D1506" t="s">
        <v>8339</v>
      </c>
      <c r="E1506" t="s">
        <v>8219</v>
      </c>
      <c r="F1506">
        <f t="shared" si="394"/>
        <v>277.93846153846158</v>
      </c>
      <c r="H1506" t="str">
        <f t="shared" si="395"/>
        <v xml:space="preserve"> </v>
      </c>
      <c r="I1506" t="str">
        <f t="shared" si="396"/>
        <v xml:space="preserve"> </v>
      </c>
      <c r="J1506" t="str">
        <f t="shared" si="397"/>
        <v xml:space="preserve"> </v>
      </c>
      <c r="K1506" t="str">
        <f t="shared" si="398"/>
        <v xml:space="preserve"> </v>
      </c>
      <c r="L1506">
        <f t="shared" si="399"/>
        <v>6500</v>
      </c>
      <c r="M1506" t="str">
        <f t="shared" si="400"/>
        <v xml:space="preserve"> </v>
      </c>
      <c r="N1506" t="str">
        <f t="shared" si="401"/>
        <v xml:space="preserve"> </v>
      </c>
      <c r="O1506" t="str">
        <f t="shared" si="402"/>
        <v xml:space="preserve"> </v>
      </c>
      <c r="Q1506" t="str">
        <f t="shared" si="403"/>
        <v xml:space="preserve"> </v>
      </c>
      <c r="R1506" t="str">
        <f t="shared" si="404"/>
        <v xml:space="preserve"> </v>
      </c>
      <c r="S1506" t="str">
        <f t="shared" si="405"/>
        <v xml:space="preserve"> </v>
      </c>
      <c r="T1506" t="str">
        <f t="shared" si="406"/>
        <v xml:space="preserve"> </v>
      </c>
      <c r="U1506">
        <f t="shared" si="407"/>
        <v>277.93846153846158</v>
      </c>
      <c r="V1506" t="str">
        <f t="shared" si="408"/>
        <v xml:space="preserve"> </v>
      </c>
      <c r="W1506" t="str">
        <f t="shared" si="409"/>
        <v xml:space="preserve"> </v>
      </c>
      <c r="X1506" t="str">
        <f t="shared" si="410"/>
        <v xml:space="preserve"> </v>
      </c>
    </row>
    <row r="1507" spans="1:24" x14ac:dyDescent="0.25">
      <c r="A1507">
        <v>16000</v>
      </c>
      <c r="B1507">
        <v>16573</v>
      </c>
      <c r="C1507" t="s">
        <v>8338</v>
      </c>
      <c r="D1507" t="s">
        <v>8339</v>
      </c>
      <c r="E1507" t="s">
        <v>8219</v>
      </c>
      <c r="F1507">
        <f t="shared" si="394"/>
        <v>103.58125</v>
      </c>
      <c r="H1507" t="str">
        <f t="shared" si="395"/>
        <v xml:space="preserve"> </v>
      </c>
      <c r="I1507" t="str">
        <f t="shared" si="396"/>
        <v xml:space="preserve"> </v>
      </c>
      <c r="J1507" t="str">
        <f t="shared" si="397"/>
        <v xml:space="preserve"> </v>
      </c>
      <c r="K1507" t="str">
        <f t="shared" si="398"/>
        <v xml:space="preserve"> </v>
      </c>
      <c r="L1507">
        <f t="shared" si="399"/>
        <v>16000</v>
      </c>
      <c r="M1507" t="str">
        <f t="shared" si="400"/>
        <v xml:space="preserve"> </v>
      </c>
      <c r="N1507" t="str">
        <f t="shared" si="401"/>
        <v xml:space="preserve"> </v>
      </c>
      <c r="O1507" t="str">
        <f t="shared" si="402"/>
        <v xml:space="preserve"> </v>
      </c>
      <c r="Q1507" t="str">
        <f t="shared" si="403"/>
        <v xml:space="preserve"> </v>
      </c>
      <c r="R1507" t="str">
        <f t="shared" si="404"/>
        <v xml:space="preserve"> </v>
      </c>
      <c r="S1507" t="str">
        <f t="shared" si="405"/>
        <v xml:space="preserve"> </v>
      </c>
      <c r="T1507" t="str">
        <f t="shared" si="406"/>
        <v xml:space="preserve"> </v>
      </c>
      <c r="U1507">
        <f t="shared" si="407"/>
        <v>103.58125</v>
      </c>
      <c r="V1507" t="str">
        <f t="shared" si="408"/>
        <v xml:space="preserve"> </v>
      </c>
      <c r="W1507" t="str">
        <f t="shared" si="409"/>
        <v xml:space="preserve"> </v>
      </c>
      <c r="X1507" t="str">
        <f t="shared" si="410"/>
        <v xml:space="preserve"> </v>
      </c>
    </row>
    <row r="1508" spans="1:24" x14ac:dyDescent="0.25">
      <c r="A1508">
        <v>1500</v>
      </c>
      <c r="B1508">
        <v>1671</v>
      </c>
      <c r="C1508" t="s">
        <v>8338</v>
      </c>
      <c r="D1508" t="s">
        <v>8339</v>
      </c>
      <c r="E1508" t="s">
        <v>8219</v>
      </c>
      <c r="F1508">
        <f t="shared" si="394"/>
        <v>111.4</v>
      </c>
      <c r="H1508" t="str">
        <f t="shared" si="395"/>
        <v xml:space="preserve"> </v>
      </c>
      <c r="I1508" t="str">
        <f t="shared" si="396"/>
        <v xml:space="preserve"> </v>
      </c>
      <c r="J1508" t="str">
        <f t="shared" si="397"/>
        <v xml:space="preserve"> </v>
      </c>
      <c r="K1508" t="str">
        <f t="shared" si="398"/>
        <v xml:space="preserve"> </v>
      </c>
      <c r="L1508">
        <f t="shared" si="399"/>
        <v>1500</v>
      </c>
      <c r="M1508" t="str">
        <f t="shared" si="400"/>
        <v xml:space="preserve"> </v>
      </c>
      <c r="N1508" t="str">
        <f t="shared" si="401"/>
        <v xml:space="preserve"> </v>
      </c>
      <c r="O1508" t="str">
        <f t="shared" si="402"/>
        <v xml:space="preserve"> </v>
      </c>
      <c r="Q1508" t="str">
        <f t="shared" si="403"/>
        <v xml:space="preserve"> </v>
      </c>
      <c r="R1508" t="str">
        <f t="shared" si="404"/>
        <v xml:space="preserve"> </v>
      </c>
      <c r="S1508" t="str">
        <f t="shared" si="405"/>
        <v xml:space="preserve"> </v>
      </c>
      <c r="T1508" t="str">
        <f t="shared" si="406"/>
        <v xml:space="preserve"> </v>
      </c>
      <c r="U1508">
        <f t="shared" si="407"/>
        <v>111.4</v>
      </c>
      <c r="V1508" t="str">
        <f t="shared" si="408"/>
        <v xml:space="preserve"> </v>
      </c>
      <c r="W1508" t="str">
        <f t="shared" si="409"/>
        <v xml:space="preserve"> </v>
      </c>
      <c r="X1508" t="str">
        <f t="shared" si="410"/>
        <v xml:space="preserve"> </v>
      </c>
    </row>
    <row r="1509" spans="1:24" x14ac:dyDescent="0.25">
      <c r="A1509">
        <v>1200</v>
      </c>
      <c r="B1509">
        <v>2580</v>
      </c>
      <c r="C1509" t="s">
        <v>8338</v>
      </c>
      <c r="D1509" t="s">
        <v>8339</v>
      </c>
      <c r="E1509" t="s">
        <v>8219</v>
      </c>
      <c r="F1509">
        <f t="shared" si="394"/>
        <v>215</v>
      </c>
      <c r="H1509" t="str">
        <f t="shared" si="395"/>
        <v xml:space="preserve"> </v>
      </c>
      <c r="I1509" t="str">
        <f t="shared" si="396"/>
        <v xml:space="preserve"> </v>
      </c>
      <c r="J1509" t="str">
        <f t="shared" si="397"/>
        <v xml:space="preserve"> </v>
      </c>
      <c r="K1509" t="str">
        <f t="shared" si="398"/>
        <v xml:space="preserve"> </v>
      </c>
      <c r="L1509">
        <f t="shared" si="399"/>
        <v>1200</v>
      </c>
      <c r="M1509" t="str">
        <f t="shared" si="400"/>
        <v xml:space="preserve"> </v>
      </c>
      <c r="N1509" t="str">
        <f t="shared" si="401"/>
        <v xml:space="preserve"> </v>
      </c>
      <c r="O1509" t="str">
        <f t="shared" si="402"/>
        <v xml:space="preserve"> </v>
      </c>
      <c r="Q1509" t="str">
        <f t="shared" si="403"/>
        <v xml:space="preserve"> </v>
      </c>
      <c r="R1509" t="str">
        <f t="shared" si="404"/>
        <v xml:space="preserve"> </v>
      </c>
      <c r="S1509" t="str">
        <f t="shared" si="405"/>
        <v xml:space="preserve"> </v>
      </c>
      <c r="T1509" t="str">
        <f t="shared" si="406"/>
        <v xml:space="preserve"> </v>
      </c>
      <c r="U1509">
        <f t="shared" si="407"/>
        <v>215</v>
      </c>
      <c r="V1509" t="str">
        <f t="shared" si="408"/>
        <v xml:space="preserve"> </v>
      </c>
      <c r="W1509" t="str">
        <f t="shared" si="409"/>
        <v xml:space="preserve"> </v>
      </c>
      <c r="X1509" t="str">
        <f t="shared" si="410"/>
        <v xml:space="preserve"> </v>
      </c>
    </row>
    <row r="1510" spans="1:24" x14ac:dyDescent="0.25">
      <c r="A1510">
        <v>18500</v>
      </c>
      <c r="B1510">
        <v>20491</v>
      </c>
      <c r="C1510" t="s">
        <v>8338</v>
      </c>
      <c r="D1510" t="s">
        <v>8339</v>
      </c>
      <c r="E1510" t="s">
        <v>8219</v>
      </c>
      <c r="F1510">
        <f t="shared" si="394"/>
        <v>110.76216216216217</v>
      </c>
      <c r="H1510" t="str">
        <f t="shared" si="395"/>
        <v xml:space="preserve"> </v>
      </c>
      <c r="I1510" t="str">
        <f t="shared" si="396"/>
        <v xml:space="preserve"> </v>
      </c>
      <c r="J1510" t="str">
        <f t="shared" si="397"/>
        <v xml:space="preserve"> </v>
      </c>
      <c r="K1510" t="str">
        <f t="shared" si="398"/>
        <v xml:space="preserve"> </v>
      </c>
      <c r="L1510">
        <f t="shared" si="399"/>
        <v>18500</v>
      </c>
      <c r="M1510" t="str">
        <f t="shared" si="400"/>
        <v xml:space="preserve"> </v>
      </c>
      <c r="N1510" t="str">
        <f t="shared" si="401"/>
        <v xml:space="preserve"> </v>
      </c>
      <c r="O1510" t="str">
        <f t="shared" si="402"/>
        <v xml:space="preserve"> </v>
      </c>
      <c r="Q1510" t="str">
        <f t="shared" si="403"/>
        <v xml:space="preserve"> </v>
      </c>
      <c r="R1510" t="str">
        <f t="shared" si="404"/>
        <v xml:space="preserve"> </v>
      </c>
      <c r="S1510" t="str">
        <f t="shared" si="405"/>
        <v xml:space="preserve"> </v>
      </c>
      <c r="T1510" t="str">
        <f t="shared" si="406"/>
        <v xml:space="preserve"> </v>
      </c>
      <c r="U1510">
        <f t="shared" si="407"/>
        <v>110.76216216216217</v>
      </c>
      <c r="V1510" t="str">
        <f t="shared" si="408"/>
        <v xml:space="preserve"> </v>
      </c>
      <c r="W1510" t="str">
        <f t="shared" si="409"/>
        <v xml:space="preserve"> </v>
      </c>
      <c r="X1510" t="str">
        <f t="shared" si="410"/>
        <v xml:space="preserve"> </v>
      </c>
    </row>
    <row r="1511" spans="1:24" x14ac:dyDescent="0.25">
      <c r="A1511">
        <v>17500</v>
      </c>
      <c r="B1511">
        <v>21637.22</v>
      </c>
      <c r="C1511" t="s">
        <v>8338</v>
      </c>
      <c r="D1511" t="s">
        <v>8339</v>
      </c>
      <c r="E1511" t="s">
        <v>8219</v>
      </c>
      <c r="F1511">
        <f t="shared" si="394"/>
        <v>123.64125714285714</v>
      </c>
      <c r="H1511" t="str">
        <f t="shared" si="395"/>
        <v xml:space="preserve"> </v>
      </c>
      <c r="I1511" t="str">
        <f t="shared" si="396"/>
        <v xml:space="preserve"> </v>
      </c>
      <c r="J1511" t="str">
        <f t="shared" si="397"/>
        <v xml:space="preserve"> </v>
      </c>
      <c r="K1511" t="str">
        <f t="shared" si="398"/>
        <v xml:space="preserve"> </v>
      </c>
      <c r="L1511">
        <f t="shared" si="399"/>
        <v>17500</v>
      </c>
      <c r="M1511" t="str">
        <f t="shared" si="400"/>
        <v xml:space="preserve"> </v>
      </c>
      <c r="N1511" t="str">
        <f t="shared" si="401"/>
        <v xml:space="preserve"> </v>
      </c>
      <c r="O1511" t="str">
        <f t="shared" si="402"/>
        <v xml:space="preserve"> </v>
      </c>
      <c r="Q1511" t="str">
        <f t="shared" si="403"/>
        <v xml:space="preserve"> </v>
      </c>
      <c r="R1511" t="str">
        <f t="shared" si="404"/>
        <v xml:space="preserve"> </v>
      </c>
      <c r="S1511" t="str">
        <f t="shared" si="405"/>
        <v xml:space="preserve"> </v>
      </c>
      <c r="T1511" t="str">
        <f t="shared" si="406"/>
        <v xml:space="preserve"> </v>
      </c>
      <c r="U1511">
        <f t="shared" si="407"/>
        <v>123.64125714285714</v>
      </c>
      <c r="V1511" t="str">
        <f t="shared" si="408"/>
        <v xml:space="preserve"> </v>
      </c>
      <c r="W1511" t="str">
        <f t="shared" si="409"/>
        <v xml:space="preserve"> </v>
      </c>
      <c r="X1511" t="str">
        <f t="shared" si="410"/>
        <v xml:space="preserve"> </v>
      </c>
    </row>
    <row r="1512" spans="1:24" x14ac:dyDescent="0.25">
      <c r="A1512">
        <v>16000</v>
      </c>
      <c r="B1512">
        <v>16165.6</v>
      </c>
      <c r="C1512" t="s">
        <v>8338</v>
      </c>
      <c r="D1512" t="s">
        <v>8339</v>
      </c>
      <c r="E1512" t="s">
        <v>8219</v>
      </c>
      <c r="F1512">
        <f t="shared" si="394"/>
        <v>101.03500000000001</v>
      </c>
      <c r="H1512" t="str">
        <f t="shared" si="395"/>
        <v xml:space="preserve"> </v>
      </c>
      <c r="I1512" t="str">
        <f t="shared" si="396"/>
        <v xml:space="preserve"> </v>
      </c>
      <c r="J1512" t="str">
        <f t="shared" si="397"/>
        <v xml:space="preserve"> </v>
      </c>
      <c r="K1512" t="str">
        <f t="shared" si="398"/>
        <v xml:space="preserve"> </v>
      </c>
      <c r="L1512">
        <f t="shared" si="399"/>
        <v>16000</v>
      </c>
      <c r="M1512" t="str">
        <f t="shared" si="400"/>
        <v xml:space="preserve"> </v>
      </c>
      <c r="N1512" t="str">
        <f t="shared" si="401"/>
        <v xml:space="preserve"> </v>
      </c>
      <c r="O1512" t="str">
        <f t="shared" si="402"/>
        <v xml:space="preserve"> </v>
      </c>
      <c r="Q1512" t="str">
        <f t="shared" si="403"/>
        <v xml:space="preserve"> </v>
      </c>
      <c r="R1512" t="str">
        <f t="shared" si="404"/>
        <v xml:space="preserve"> </v>
      </c>
      <c r="S1512" t="str">
        <f t="shared" si="405"/>
        <v xml:space="preserve"> </v>
      </c>
      <c r="T1512" t="str">
        <f t="shared" si="406"/>
        <v xml:space="preserve"> </v>
      </c>
      <c r="U1512">
        <f t="shared" si="407"/>
        <v>101.03500000000001</v>
      </c>
      <c r="V1512" t="str">
        <f t="shared" si="408"/>
        <v xml:space="preserve"> </v>
      </c>
      <c r="W1512" t="str">
        <f t="shared" si="409"/>
        <v xml:space="preserve"> </v>
      </c>
      <c r="X1512" t="str">
        <f t="shared" si="410"/>
        <v xml:space="preserve"> </v>
      </c>
    </row>
    <row r="1513" spans="1:24" x14ac:dyDescent="0.25">
      <c r="A1513">
        <v>14000</v>
      </c>
      <c r="B1513">
        <v>15651</v>
      </c>
      <c r="C1513" t="s">
        <v>8338</v>
      </c>
      <c r="D1513" t="s">
        <v>8339</v>
      </c>
      <c r="E1513" t="s">
        <v>8219</v>
      </c>
      <c r="F1513">
        <f t="shared" si="394"/>
        <v>111.79285714285714</v>
      </c>
      <c r="H1513" t="str">
        <f t="shared" si="395"/>
        <v xml:space="preserve"> </v>
      </c>
      <c r="I1513" t="str">
        <f t="shared" si="396"/>
        <v xml:space="preserve"> </v>
      </c>
      <c r="J1513" t="str">
        <f t="shared" si="397"/>
        <v xml:space="preserve"> </v>
      </c>
      <c r="K1513" t="str">
        <f t="shared" si="398"/>
        <v xml:space="preserve"> </v>
      </c>
      <c r="L1513">
        <f t="shared" si="399"/>
        <v>14000</v>
      </c>
      <c r="M1513" t="str">
        <f t="shared" si="400"/>
        <v xml:space="preserve"> </v>
      </c>
      <c r="N1513" t="str">
        <f t="shared" si="401"/>
        <v xml:space="preserve"> </v>
      </c>
      <c r="O1513" t="str">
        <f t="shared" si="402"/>
        <v xml:space="preserve"> </v>
      </c>
      <c r="Q1513" t="str">
        <f t="shared" si="403"/>
        <v xml:space="preserve"> </v>
      </c>
      <c r="R1513" t="str">
        <f t="shared" si="404"/>
        <v xml:space="preserve"> </v>
      </c>
      <c r="S1513" t="str">
        <f t="shared" si="405"/>
        <v xml:space="preserve"> </v>
      </c>
      <c r="T1513" t="str">
        <f t="shared" si="406"/>
        <v xml:space="preserve"> </v>
      </c>
      <c r="U1513">
        <f t="shared" si="407"/>
        <v>111.79285714285714</v>
      </c>
      <c r="V1513" t="str">
        <f t="shared" si="408"/>
        <v xml:space="preserve"> </v>
      </c>
      <c r="W1513" t="str">
        <f t="shared" si="409"/>
        <v xml:space="preserve"> </v>
      </c>
      <c r="X1513" t="str">
        <f t="shared" si="410"/>
        <v xml:space="preserve"> </v>
      </c>
    </row>
    <row r="1514" spans="1:24" x14ac:dyDescent="0.25">
      <c r="A1514">
        <v>3500</v>
      </c>
      <c r="B1514">
        <v>19557</v>
      </c>
      <c r="C1514" t="s">
        <v>8338</v>
      </c>
      <c r="D1514" t="s">
        <v>8339</v>
      </c>
      <c r="E1514" t="s">
        <v>8219</v>
      </c>
      <c r="F1514">
        <f t="shared" si="394"/>
        <v>558.7714285714286</v>
      </c>
      <c r="H1514" t="str">
        <f t="shared" si="395"/>
        <v xml:space="preserve"> </v>
      </c>
      <c r="I1514" t="str">
        <f t="shared" si="396"/>
        <v xml:space="preserve"> </v>
      </c>
      <c r="J1514" t="str">
        <f t="shared" si="397"/>
        <v xml:space="preserve"> </v>
      </c>
      <c r="K1514" t="str">
        <f t="shared" si="398"/>
        <v xml:space="preserve"> </v>
      </c>
      <c r="L1514">
        <f t="shared" si="399"/>
        <v>3500</v>
      </c>
      <c r="M1514" t="str">
        <f t="shared" si="400"/>
        <v xml:space="preserve"> </v>
      </c>
      <c r="N1514" t="str">
        <f t="shared" si="401"/>
        <v xml:space="preserve"> </v>
      </c>
      <c r="O1514" t="str">
        <f t="shared" si="402"/>
        <v xml:space="preserve"> </v>
      </c>
      <c r="Q1514" t="str">
        <f t="shared" si="403"/>
        <v xml:space="preserve"> </v>
      </c>
      <c r="R1514" t="str">
        <f t="shared" si="404"/>
        <v xml:space="preserve"> </v>
      </c>
      <c r="S1514" t="str">
        <f t="shared" si="405"/>
        <v xml:space="preserve"> </v>
      </c>
      <c r="T1514" t="str">
        <f t="shared" si="406"/>
        <v xml:space="preserve"> </v>
      </c>
      <c r="U1514">
        <f t="shared" si="407"/>
        <v>558.7714285714286</v>
      </c>
      <c r="V1514" t="str">
        <f t="shared" si="408"/>
        <v xml:space="preserve"> </v>
      </c>
      <c r="W1514" t="str">
        <f t="shared" si="409"/>
        <v xml:space="preserve"> </v>
      </c>
      <c r="X1514" t="str">
        <f t="shared" si="410"/>
        <v xml:space="preserve"> </v>
      </c>
    </row>
    <row r="1515" spans="1:24" x14ac:dyDescent="0.25">
      <c r="A1515">
        <v>8000</v>
      </c>
      <c r="B1515">
        <v>12001.5</v>
      </c>
      <c r="C1515" t="s">
        <v>8338</v>
      </c>
      <c r="D1515" t="s">
        <v>8339</v>
      </c>
      <c r="E1515" t="s">
        <v>8219</v>
      </c>
      <c r="F1515">
        <f t="shared" si="394"/>
        <v>150.01875000000001</v>
      </c>
      <c r="H1515" t="str">
        <f t="shared" si="395"/>
        <v xml:space="preserve"> </v>
      </c>
      <c r="I1515" t="str">
        <f t="shared" si="396"/>
        <v xml:space="preserve"> </v>
      </c>
      <c r="J1515" t="str">
        <f t="shared" si="397"/>
        <v xml:space="preserve"> </v>
      </c>
      <c r="K1515" t="str">
        <f t="shared" si="398"/>
        <v xml:space="preserve"> </v>
      </c>
      <c r="L1515">
        <f t="shared" si="399"/>
        <v>8000</v>
      </c>
      <c r="M1515" t="str">
        <f t="shared" si="400"/>
        <v xml:space="preserve"> </v>
      </c>
      <c r="N1515" t="str">
        <f t="shared" si="401"/>
        <v xml:space="preserve"> </v>
      </c>
      <c r="O1515" t="str">
        <f t="shared" si="402"/>
        <v xml:space="preserve"> </v>
      </c>
      <c r="Q1515" t="str">
        <f t="shared" si="403"/>
        <v xml:space="preserve"> </v>
      </c>
      <c r="R1515" t="str">
        <f t="shared" si="404"/>
        <v xml:space="preserve"> </v>
      </c>
      <c r="S1515" t="str">
        <f t="shared" si="405"/>
        <v xml:space="preserve"> </v>
      </c>
      <c r="T1515" t="str">
        <f t="shared" si="406"/>
        <v xml:space="preserve"> </v>
      </c>
      <c r="U1515">
        <f t="shared" si="407"/>
        <v>150.01875000000001</v>
      </c>
      <c r="V1515" t="str">
        <f t="shared" si="408"/>
        <v xml:space="preserve"> </v>
      </c>
      <c r="W1515" t="str">
        <f t="shared" si="409"/>
        <v xml:space="preserve"> </v>
      </c>
      <c r="X1515" t="str">
        <f t="shared" si="410"/>
        <v xml:space="preserve"> </v>
      </c>
    </row>
    <row r="1516" spans="1:24" x14ac:dyDescent="0.25">
      <c r="A1516">
        <v>25000</v>
      </c>
      <c r="B1516">
        <v>26619</v>
      </c>
      <c r="C1516" t="s">
        <v>8338</v>
      </c>
      <c r="D1516" t="s">
        <v>8339</v>
      </c>
      <c r="E1516" t="s">
        <v>8219</v>
      </c>
      <c r="F1516">
        <f t="shared" si="394"/>
        <v>106.476</v>
      </c>
      <c r="H1516" t="str">
        <f t="shared" si="395"/>
        <v xml:space="preserve"> </v>
      </c>
      <c r="I1516" t="str">
        <f t="shared" si="396"/>
        <v xml:space="preserve"> </v>
      </c>
      <c r="J1516" t="str">
        <f t="shared" si="397"/>
        <v xml:space="preserve"> </v>
      </c>
      <c r="K1516" t="str">
        <f t="shared" si="398"/>
        <v xml:space="preserve"> </v>
      </c>
      <c r="L1516">
        <f t="shared" si="399"/>
        <v>25000</v>
      </c>
      <c r="M1516" t="str">
        <f t="shared" si="400"/>
        <v xml:space="preserve"> </v>
      </c>
      <c r="N1516" t="str">
        <f t="shared" si="401"/>
        <v xml:space="preserve"> </v>
      </c>
      <c r="O1516" t="str">
        <f t="shared" si="402"/>
        <v xml:space="preserve"> </v>
      </c>
      <c r="Q1516" t="str">
        <f t="shared" si="403"/>
        <v xml:space="preserve"> </v>
      </c>
      <c r="R1516" t="str">
        <f t="shared" si="404"/>
        <v xml:space="preserve"> </v>
      </c>
      <c r="S1516" t="str">
        <f t="shared" si="405"/>
        <v xml:space="preserve"> </v>
      </c>
      <c r="T1516" t="str">
        <f t="shared" si="406"/>
        <v xml:space="preserve"> </v>
      </c>
      <c r="U1516">
        <f t="shared" si="407"/>
        <v>106.476</v>
      </c>
      <c r="V1516" t="str">
        <f t="shared" si="408"/>
        <v xml:space="preserve"> </v>
      </c>
      <c r="W1516" t="str">
        <f t="shared" si="409"/>
        <v xml:space="preserve"> </v>
      </c>
      <c r="X1516" t="str">
        <f t="shared" si="410"/>
        <v xml:space="preserve"> </v>
      </c>
    </row>
    <row r="1517" spans="1:24" x14ac:dyDescent="0.25">
      <c r="A1517">
        <v>300000</v>
      </c>
      <c r="B1517">
        <v>471567</v>
      </c>
      <c r="C1517" t="s">
        <v>8338</v>
      </c>
      <c r="D1517" t="s">
        <v>8339</v>
      </c>
      <c r="E1517" t="s">
        <v>8219</v>
      </c>
      <c r="F1517">
        <f t="shared" si="394"/>
        <v>157.18899999999999</v>
      </c>
      <c r="H1517" t="str">
        <f t="shared" si="395"/>
        <v xml:space="preserve"> </v>
      </c>
      <c r="I1517" t="str">
        <f t="shared" si="396"/>
        <v xml:space="preserve"> </v>
      </c>
      <c r="J1517" t="str">
        <f t="shared" si="397"/>
        <v xml:space="preserve"> </v>
      </c>
      <c r="K1517" t="str">
        <f t="shared" si="398"/>
        <v xml:space="preserve"> </v>
      </c>
      <c r="L1517">
        <f t="shared" si="399"/>
        <v>300000</v>
      </c>
      <c r="M1517" t="str">
        <f t="shared" si="400"/>
        <v xml:space="preserve"> </v>
      </c>
      <c r="N1517" t="str">
        <f t="shared" si="401"/>
        <v xml:space="preserve"> </v>
      </c>
      <c r="O1517" t="str">
        <f t="shared" si="402"/>
        <v xml:space="preserve"> </v>
      </c>
      <c r="Q1517" t="str">
        <f t="shared" si="403"/>
        <v xml:space="preserve"> </v>
      </c>
      <c r="R1517" t="str">
        <f t="shared" si="404"/>
        <v xml:space="preserve"> </v>
      </c>
      <c r="S1517" t="str">
        <f t="shared" si="405"/>
        <v xml:space="preserve"> </v>
      </c>
      <c r="T1517" t="str">
        <f t="shared" si="406"/>
        <v xml:space="preserve"> </v>
      </c>
      <c r="U1517">
        <f t="shared" si="407"/>
        <v>157.18899999999999</v>
      </c>
      <c r="V1517" t="str">
        <f t="shared" si="408"/>
        <v xml:space="preserve"> </v>
      </c>
      <c r="W1517" t="str">
        <f t="shared" si="409"/>
        <v xml:space="preserve"> </v>
      </c>
      <c r="X1517" t="str">
        <f t="shared" si="410"/>
        <v xml:space="preserve"> </v>
      </c>
    </row>
    <row r="1518" spans="1:24" x14ac:dyDescent="0.25">
      <c r="A1518">
        <v>17000</v>
      </c>
      <c r="B1518">
        <v>18472</v>
      </c>
      <c r="C1518" t="s">
        <v>8338</v>
      </c>
      <c r="D1518" t="s">
        <v>8339</v>
      </c>
      <c r="E1518" t="s">
        <v>8219</v>
      </c>
      <c r="F1518">
        <f t="shared" si="394"/>
        <v>108.65882352941176</v>
      </c>
      <c r="H1518" t="str">
        <f t="shared" si="395"/>
        <v xml:space="preserve"> </v>
      </c>
      <c r="I1518" t="str">
        <f t="shared" si="396"/>
        <v xml:space="preserve"> </v>
      </c>
      <c r="J1518" t="str">
        <f t="shared" si="397"/>
        <v xml:space="preserve"> </v>
      </c>
      <c r="K1518" t="str">
        <f t="shared" si="398"/>
        <v xml:space="preserve"> </v>
      </c>
      <c r="L1518">
        <f t="shared" si="399"/>
        <v>17000</v>
      </c>
      <c r="M1518" t="str">
        <f t="shared" si="400"/>
        <v xml:space="preserve"> </v>
      </c>
      <c r="N1518" t="str">
        <f t="shared" si="401"/>
        <v xml:space="preserve"> </v>
      </c>
      <c r="O1518" t="str">
        <f t="shared" si="402"/>
        <v xml:space="preserve"> </v>
      </c>
      <c r="Q1518" t="str">
        <f t="shared" si="403"/>
        <v xml:space="preserve"> </v>
      </c>
      <c r="R1518" t="str">
        <f t="shared" si="404"/>
        <v xml:space="preserve"> </v>
      </c>
      <c r="S1518" t="str">
        <f t="shared" si="405"/>
        <v xml:space="preserve"> </v>
      </c>
      <c r="T1518" t="str">
        <f t="shared" si="406"/>
        <v xml:space="preserve"> </v>
      </c>
      <c r="U1518">
        <f t="shared" si="407"/>
        <v>108.65882352941176</v>
      </c>
      <c r="V1518" t="str">
        <f t="shared" si="408"/>
        <v xml:space="preserve"> </v>
      </c>
      <c r="W1518" t="str">
        <f t="shared" si="409"/>
        <v xml:space="preserve"> </v>
      </c>
      <c r="X1518" t="str">
        <f t="shared" si="410"/>
        <v xml:space="preserve"> </v>
      </c>
    </row>
    <row r="1519" spans="1:24" x14ac:dyDescent="0.25">
      <c r="A1519">
        <v>15000</v>
      </c>
      <c r="B1519">
        <v>24297</v>
      </c>
      <c r="C1519" t="s">
        <v>8338</v>
      </c>
      <c r="D1519" t="s">
        <v>8339</v>
      </c>
      <c r="E1519" t="s">
        <v>8219</v>
      </c>
      <c r="F1519">
        <f t="shared" si="394"/>
        <v>161.97999999999999</v>
      </c>
      <c r="H1519" t="str">
        <f t="shared" si="395"/>
        <v xml:space="preserve"> </v>
      </c>
      <c r="I1519" t="str">
        <f t="shared" si="396"/>
        <v xml:space="preserve"> </v>
      </c>
      <c r="J1519" t="str">
        <f t="shared" si="397"/>
        <v xml:space="preserve"> </v>
      </c>
      <c r="K1519" t="str">
        <f t="shared" si="398"/>
        <v xml:space="preserve"> </v>
      </c>
      <c r="L1519">
        <f t="shared" si="399"/>
        <v>15000</v>
      </c>
      <c r="M1519" t="str">
        <f t="shared" si="400"/>
        <v xml:space="preserve"> </v>
      </c>
      <c r="N1519" t="str">
        <f t="shared" si="401"/>
        <v xml:space="preserve"> </v>
      </c>
      <c r="O1519" t="str">
        <f t="shared" si="402"/>
        <v xml:space="preserve"> </v>
      </c>
      <c r="Q1519" t="str">
        <f t="shared" si="403"/>
        <v xml:space="preserve"> </v>
      </c>
      <c r="R1519" t="str">
        <f t="shared" si="404"/>
        <v xml:space="preserve"> </v>
      </c>
      <c r="S1519" t="str">
        <f t="shared" si="405"/>
        <v xml:space="preserve"> </v>
      </c>
      <c r="T1519" t="str">
        <f t="shared" si="406"/>
        <v xml:space="preserve"> </v>
      </c>
      <c r="U1519">
        <f t="shared" si="407"/>
        <v>161.97999999999999</v>
      </c>
      <c r="V1519" t="str">
        <f t="shared" si="408"/>
        <v xml:space="preserve"> </v>
      </c>
      <c r="W1519" t="str">
        <f t="shared" si="409"/>
        <v xml:space="preserve"> </v>
      </c>
      <c r="X1519" t="str">
        <f t="shared" si="410"/>
        <v xml:space="preserve"> </v>
      </c>
    </row>
    <row r="1520" spans="1:24" x14ac:dyDescent="0.25">
      <c r="A1520">
        <v>15000</v>
      </c>
      <c r="B1520">
        <v>30805</v>
      </c>
      <c r="C1520" t="s">
        <v>8338</v>
      </c>
      <c r="D1520" t="s">
        <v>8339</v>
      </c>
      <c r="E1520" t="s">
        <v>8219</v>
      </c>
      <c r="F1520">
        <f t="shared" si="394"/>
        <v>205.36666666666665</v>
      </c>
      <c r="H1520" t="str">
        <f t="shared" si="395"/>
        <v xml:space="preserve"> </v>
      </c>
      <c r="I1520" t="str">
        <f t="shared" si="396"/>
        <v xml:space="preserve"> </v>
      </c>
      <c r="J1520" t="str">
        <f t="shared" si="397"/>
        <v xml:space="preserve"> </v>
      </c>
      <c r="K1520" t="str">
        <f t="shared" si="398"/>
        <v xml:space="preserve"> </v>
      </c>
      <c r="L1520">
        <f t="shared" si="399"/>
        <v>15000</v>
      </c>
      <c r="M1520" t="str">
        <f t="shared" si="400"/>
        <v xml:space="preserve"> </v>
      </c>
      <c r="N1520" t="str">
        <f t="shared" si="401"/>
        <v xml:space="preserve"> </v>
      </c>
      <c r="O1520" t="str">
        <f t="shared" si="402"/>
        <v xml:space="preserve"> </v>
      </c>
      <c r="Q1520" t="str">
        <f t="shared" si="403"/>
        <v xml:space="preserve"> </v>
      </c>
      <c r="R1520" t="str">
        <f t="shared" si="404"/>
        <v xml:space="preserve"> </v>
      </c>
      <c r="S1520" t="str">
        <f t="shared" si="405"/>
        <v xml:space="preserve"> </v>
      </c>
      <c r="T1520" t="str">
        <f t="shared" si="406"/>
        <v xml:space="preserve"> </v>
      </c>
      <c r="U1520">
        <f t="shared" si="407"/>
        <v>205.36666666666665</v>
      </c>
      <c r="V1520" t="str">
        <f t="shared" si="408"/>
        <v xml:space="preserve"> </v>
      </c>
      <c r="W1520" t="str">
        <f t="shared" si="409"/>
        <v xml:space="preserve"> </v>
      </c>
      <c r="X1520" t="str">
        <f t="shared" si="410"/>
        <v xml:space="preserve"> </v>
      </c>
    </row>
    <row r="1521" spans="1:24" x14ac:dyDescent="0.25">
      <c r="A1521">
        <v>9000</v>
      </c>
      <c r="B1521">
        <v>9302.75</v>
      </c>
      <c r="C1521" t="s">
        <v>8338</v>
      </c>
      <c r="D1521" t="s">
        <v>8339</v>
      </c>
      <c r="E1521" t="s">
        <v>8219</v>
      </c>
      <c r="F1521">
        <f t="shared" si="394"/>
        <v>103.36388888888889</v>
      </c>
      <c r="H1521" t="str">
        <f t="shared" si="395"/>
        <v xml:space="preserve"> </v>
      </c>
      <c r="I1521" t="str">
        <f t="shared" si="396"/>
        <v xml:space="preserve"> </v>
      </c>
      <c r="J1521" t="str">
        <f t="shared" si="397"/>
        <v xml:space="preserve"> </v>
      </c>
      <c r="K1521" t="str">
        <f t="shared" si="398"/>
        <v xml:space="preserve"> </v>
      </c>
      <c r="L1521">
        <f t="shared" si="399"/>
        <v>9000</v>
      </c>
      <c r="M1521" t="str">
        <f t="shared" si="400"/>
        <v xml:space="preserve"> </v>
      </c>
      <c r="N1521" t="str">
        <f t="shared" si="401"/>
        <v xml:space="preserve"> </v>
      </c>
      <c r="O1521" t="str">
        <f t="shared" si="402"/>
        <v xml:space="preserve"> </v>
      </c>
      <c r="Q1521" t="str">
        <f t="shared" si="403"/>
        <v xml:space="preserve"> </v>
      </c>
      <c r="R1521" t="str">
        <f t="shared" si="404"/>
        <v xml:space="preserve"> </v>
      </c>
      <c r="S1521" t="str">
        <f t="shared" si="405"/>
        <v xml:space="preserve"> </v>
      </c>
      <c r="T1521" t="str">
        <f t="shared" si="406"/>
        <v xml:space="preserve"> </v>
      </c>
      <c r="U1521">
        <f t="shared" si="407"/>
        <v>103.36388888888889</v>
      </c>
      <c r="V1521" t="str">
        <f t="shared" si="408"/>
        <v xml:space="preserve"> </v>
      </c>
      <c r="W1521" t="str">
        <f t="shared" si="409"/>
        <v xml:space="preserve"> </v>
      </c>
      <c r="X1521" t="str">
        <f t="shared" si="410"/>
        <v xml:space="preserve"> </v>
      </c>
    </row>
    <row r="1522" spans="1:24" x14ac:dyDescent="0.25">
      <c r="A1522">
        <v>18000</v>
      </c>
      <c r="B1522">
        <v>18625</v>
      </c>
      <c r="C1522" t="s">
        <v>8338</v>
      </c>
      <c r="D1522" t="s">
        <v>8339</v>
      </c>
      <c r="E1522" t="s">
        <v>8219</v>
      </c>
      <c r="F1522">
        <f t="shared" si="394"/>
        <v>103.47222222222223</v>
      </c>
      <c r="H1522" t="str">
        <f t="shared" si="395"/>
        <v xml:space="preserve"> </v>
      </c>
      <c r="I1522" t="str">
        <f t="shared" si="396"/>
        <v xml:space="preserve"> </v>
      </c>
      <c r="J1522" t="str">
        <f t="shared" si="397"/>
        <v xml:space="preserve"> </v>
      </c>
      <c r="K1522" t="str">
        <f t="shared" si="398"/>
        <v xml:space="preserve"> </v>
      </c>
      <c r="L1522">
        <f t="shared" si="399"/>
        <v>18000</v>
      </c>
      <c r="M1522" t="str">
        <f t="shared" si="400"/>
        <v xml:space="preserve"> </v>
      </c>
      <c r="N1522" t="str">
        <f t="shared" si="401"/>
        <v xml:space="preserve"> </v>
      </c>
      <c r="O1522" t="str">
        <f t="shared" si="402"/>
        <v xml:space="preserve"> </v>
      </c>
      <c r="Q1522" t="str">
        <f t="shared" si="403"/>
        <v xml:space="preserve"> </v>
      </c>
      <c r="R1522" t="str">
        <f t="shared" si="404"/>
        <v xml:space="preserve"> </v>
      </c>
      <c r="S1522" t="str">
        <f t="shared" si="405"/>
        <v xml:space="preserve"> </v>
      </c>
      <c r="T1522" t="str">
        <f t="shared" si="406"/>
        <v xml:space="preserve"> </v>
      </c>
      <c r="U1522">
        <f t="shared" si="407"/>
        <v>103.47222222222223</v>
      </c>
      <c r="V1522" t="str">
        <f t="shared" si="408"/>
        <v xml:space="preserve"> </v>
      </c>
      <c r="W1522" t="str">
        <f t="shared" si="409"/>
        <v xml:space="preserve"> </v>
      </c>
      <c r="X1522" t="str">
        <f t="shared" si="410"/>
        <v xml:space="preserve"> </v>
      </c>
    </row>
    <row r="1523" spans="1:24" x14ac:dyDescent="0.25">
      <c r="A1523">
        <v>37500</v>
      </c>
      <c r="B1523">
        <v>40055</v>
      </c>
      <c r="C1523" t="s">
        <v>8338</v>
      </c>
      <c r="D1523" t="s">
        <v>8339</v>
      </c>
      <c r="E1523" t="s">
        <v>8219</v>
      </c>
      <c r="F1523">
        <f t="shared" si="394"/>
        <v>106.81333333333333</v>
      </c>
      <c r="H1523" t="str">
        <f t="shared" si="395"/>
        <v xml:space="preserve"> </v>
      </c>
      <c r="I1523" t="str">
        <f t="shared" si="396"/>
        <v xml:space="preserve"> </v>
      </c>
      <c r="J1523" t="str">
        <f t="shared" si="397"/>
        <v xml:space="preserve"> </v>
      </c>
      <c r="K1523" t="str">
        <f t="shared" si="398"/>
        <v xml:space="preserve"> </v>
      </c>
      <c r="L1523">
        <f t="shared" si="399"/>
        <v>37500</v>
      </c>
      <c r="M1523" t="str">
        <f t="shared" si="400"/>
        <v xml:space="preserve"> </v>
      </c>
      <c r="N1523" t="str">
        <f t="shared" si="401"/>
        <v xml:space="preserve"> </v>
      </c>
      <c r="O1523" t="str">
        <f t="shared" si="402"/>
        <v xml:space="preserve"> </v>
      </c>
      <c r="Q1523" t="str">
        <f t="shared" si="403"/>
        <v xml:space="preserve"> </v>
      </c>
      <c r="R1523" t="str">
        <f t="shared" si="404"/>
        <v xml:space="preserve"> </v>
      </c>
      <c r="S1523" t="str">
        <f t="shared" si="405"/>
        <v xml:space="preserve"> </v>
      </c>
      <c r="T1523" t="str">
        <f t="shared" si="406"/>
        <v xml:space="preserve"> </v>
      </c>
      <c r="U1523">
        <f t="shared" si="407"/>
        <v>106.81333333333333</v>
      </c>
      <c r="V1523" t="str">
        <f t="shared" si="408"/>
        <v xml:space="preserve"> </v>
      </c>
      <c r="W1523" t="str">
        <f t="shared" si="409"/>
        <v xml:space="preserve"> </v>
      </c>
      <c r="X1523" t="str">
        <f t="shared" si="410"/>
        <v xml:space="preserve"> </v>
      </c>
    </row>
    <row r="1524" spans="1:24" x14ac:dyDescent="0.25">
      <c r="A1524">
        <v>43500</v>
      </c>
      <c r="B1524">
        <v>60450.1</v>
      </c>
      <c r="C1524" t="s">
        <v>8338</v>
      </c>
      <c r="D1524" t="s">
        <v>8339</v>
      </c>
      <c r="E1524" t="s">
        <v>8219</v>
      </c>
      <c r="F1524">
        <f t="shared" si="394"/>
        <v>138.96574712643678</v>
      </c>
      <c r="H1524" t="str">
        <f t="shared" si="395"/>
        <v xml:space="preserve"> </v>
      </c>
      <c r="I1524" t="str">
        <f t="shared" si="396"/>
        <v xml:space="preserve"> </v>
      </c>
      <c r="J1524" t="str">
        <f t="shared" si="397"/>
        <v xml:space="preserve"> </v>
      </c>
      <c r="K1524" t="str">
        <f t="shared" si="398"/>
        <v xml:space="preserve"> </v>
      </c>
      <c r="L1524">
        <f t="shared" si="399"/>
        <v>43500</v>
      </c>
      <c r="M1524" t="str">
        <f t="shared" si="400"/>
        <v xml:space="preserve"> </v>
      </c>
      <c r="N1524" t="str">
        <f t="shared" si="401"/>
        <v xml:space="preserve"> </v>
      </c>
      <c r="O1524" t="str">
        <f t="shared" si="402"/>
        <v xml:space="preserve"> </v>
      </c>
      <c r="Q1524" t="str">
        <f t="shared" si="403"/>
        <v xml:space="preserve"> </v>
      </c>
      <c r="R1524" t="str">
        <f t="shared" si="404"/>
        <v xml:space="preserve"> </v>
      </c>
      <c r="S1524" t="str">
        <f t="shared" si="405"/>
        <v xml:space="preserve"> </v>
      </c>
      <c r="T1524" t="str">
        <f t="shared" si="406"/>
        <v xml:space="preserve"> </v>
      </c>
      <c r="U1524">
        <f t="shared" si="407"/>
        <v>138.96574712643678</v>
      </c>
      <c r="V1524" t="str">
        <f t="shared" si="408"/>
        <v xml:space="preserve"> </v>
      </c>
      <c r="W1524" t="str">
        <f t="shared" si="409"/>
        <v xml:space="preserve"> </v>
      </c>
      <c r="X1524" t="str">
        <f t="shared" si="410"/>
        <v xml:space="preserve"> </v>
      </c>
    </row>
    <row r="1525" spans="1:24" x14ac:dyDescent="0.25">
      <c r="A1525">
        <v>18500</v>
      </c>
      <c r="B1525">
        <v>23096</v>
      </c>
      <c r="C1525" t="s">
        <v>8338</v>
      </c>
      <c r="D1525" t="s">
        <v>8339</v>
      </c>
      <c r="E1525" t="s">
        <v>8219</v>
      </c>
      <c r="F1525">
        <f t="shared" si="394"/>
        <v>124.84324324324325</v>
      </c>
      <c r="H1525" t="str">
        <f t="shared" si="395"/>
        <v xml:space="preserve"> </v>
      </c>
      <c r="I1525" t="str">
        <f t="shared" si="396"/>
        <v xml:space="preserve"> </v>
      </c>
      <c r="J1525" t="str">
        <f t="shared" si="397"/>
        <v xml:space="preserve"> </v>
      </c>
      <c r="K1525" t="str">
        <f t="shared" si="398"/>
        <v xml:space="preserve"> </v>
      </c>
      <c r="L1525">
        <f t="shared" si="399"/>
        <v>18500</v>
      </c>
      <c r="M1525" t="str">
        <f t="shared" si="400"/>
        <v xml:space="preserve"> </v>
      </c>
      <c r="N1525" t="str">
        <f t="shared" si="401"/>
        <v xml:space="preserve"> </v>
      </c>
      <c r="O1525" t="str">
        <f t="shared" si="402"/>
        <v xml:space="preserve"> </v>
      </c>
      <c r="Q1525" t="str">
        <f t="shared" si="403"/>
        <v xml:space="preserve"> </v>
      </c>
      <c r="R1525" t="str">
        <f t="shared" si="404"/>
        <v xml:space="preserve"> </v>
      </c>
      <c r="S1525" t="str">
        <f t="shared" si="405"/>
        <v xml:space="preserve"> </v>
      </c>
      <c r="T1525" t="str">
        <f t="shared" si="406"/>
        <v xml:space="preserve"> </v>
      </c>
      <c r="U1525">
        <f t="shared" si="407"/>
        <v>124.84324324324325</v>
      </c>
      <c r="V1525" t="str">
        <f t="shared" si="408"/>
        <v xml:space="preserve"> </v>
      </c>
      <c r="W1525" t="str">
        <f t="shared" si="409"/>
        <v xml:space="preserve"> </v>
      </c>
      <c r="X1525" t="str">
        <f t="shared" si="410"/>
        <v xml:space="preserve"> </v>
      </c>
    </row>
    <row r="1526" spans="1:24" x14ac:dyDescent="0.25">
      <c r="A1526">
        <v>3000</v>
      </c>
      <c r="B1526">
        <v>6210</v>
      </c>
      <c r="C1526" t="s">
        <v>8338</v>
      </c>
      <c r="D1526" t="s">
        <v>8339</v>
      </c>
      <c r="E1526" t="s">
        <v>8219</v>
      </c>
      <c r="F1526">
        <f t="shared" si="394"/>
        <v>206.99999999999997</v>
      </c>
      <c r="H1526" t="str">
        <f t="shared" si="395"/>
        <v xml:space="preserve"> </v>
      </c>
      <c r="I1526" t="str">
        <f t="shared" si="396"/>
        <v xml:space="preserve"> </v>
      </c>
      <c r="J1526" t="str">
        <f t="shared" si="397"/>
        <v xml:space="preserve"> </v>
      </c>
      <c r="K1526" t="str">
        <f t="shared" si="398"/>
        <v xml:space="preserve"> </v>
      </c>
      <c r="L1526">
        <f t="shared" si="399"/>
        <v>3000</v>
      </c>
      <c r="M1526" t="str">
        <f t="shared" si="400"/>
        <v xml:space="preserve"> </v>
      </c>
      <c r="N1526" t="str">
        <f t="shared" si="401"/>
        <v xml:space="preserve"> </v>
      </c>
      <c r="O1526" t="str">
        <f t="shared" si="402"/>
        <v xml:space="preserve"> </v>
      </c>
      <c r="Q1526" t="str">
        <f t="shared" si="403"/>
        <v xml:space="preserve"> </v>
      </c>
      <c r="R1526" t="str">
        <f t="shared" si="404"/>
        <v xml:space="preserve"> </v>
      </c>
      <c r="S1526" t="str">
        <f t="shared" si="405"/>
        <v xml:space="preserve"> </v>
      </c>
      <c r="T1526" t="str">
        <f t="shared" si="406"/>
        <v xml:space="preserve"> </v>
      </c>
      <c r="U1526">
        <f t="shared" si="407"/>
        <v>206.99999999999997</v>
      </c>
      <c r="V1526" t="str">
        <f t="shared" si="408"/>
        <v xml:space="preserve"> </v>
      </c>
      <c r="W1526" t="str">
        <f t="shared" si="409"/>
        <v xml:space="preserve"> </v>
      </c>
      <c r="X1526" t="str">
        <f t="shared" si="410"/>
        <v xml:space="preserve"> </v>
      </c>
    </row>
    <row r="1527" spans="1:24" x14ac:dyDescent="0.25">
      <c r="A1527">
        <v>2600</v>
      </c>
      <c r="B1527">
        <v>4524.1499999999996</v>
      </c>
      <c r="C1527" t="s">
        <v>8338</v>
      </c>
      <c r="D1527" t="s">
        <v>8339</v>
      </c>
      <c r="E1527" t="s">
        <v>8219</v>
      </c>
      <c r="F1527">
        <f t="shared" si="394"/>
        <v>174.00576923076923</v>
      </c>
      <c r="H1527" t="str">
        <f t="shared" si="395"/>
        <v xml:space="preserve"> </v>
      </c>
      <c r="I1527" t="str">
        <f t="shared" si="396"/>
        <v xml:space="preserve"> </v>
      </c>
      <c r="J1527" t="str">
        <f t="shared" si="397"/>
        <v xml:space="preserve"> </v>
      </c>
      <c r="K1527" t="str">
        <f t="shared" si="398"/>
        <v xml:space="preserve"> </v>
      </c>
      <c r="L1527">
        <f t="shared" si="399"/>
        <v>2600</v>
      </c>
      <c r="M1527" t="str">
        <f t="shared" si="400"/>
        <v xml:space="preserve"> </v>
      </c>
      <c r="N1527" t="str">
        <f t="shared" si="401"/>
        <v xml:space="preserve"> </v>
      </c>
      <c r="O1527" t="str">
        <f t="shared" si="402"/>
        <v xml:space="preserve"> </v>
      </c>
      <c r="Q1527" t="str">
        <f t="shared" si="403"/>
        <v xml:space="preserve"> </v>
      </c>
      <c r="R1527" t="str">
        <f t="shared" si="404"/>
        <v xml:space="preserve"> </v>
      </c>
      <c r="S1527" t="str">
        <f t="shared" si="405"/>
        <v xml:space="preserve"> </v>
      </c>
      <c r="T1527" t="str">
        <f t="shared" si="406"/>
        <v xml:space="preserve"> </v>
      </c>
      <c r="U1527">
        <f t="shared" si="407"/>
        <v>174.00576923076923</v>
      </c>
      <c r="V1527" t="str">
        <f t="shared" si="408"/>
        <v xml:space="preserve"> </v>
      </c>
      <c r="W1527" t="str">
        <f t="shared" si="409"/>
        <v xml:space="preserve"> </v>
      </c>
      <c r="X1527" t="str">
        <f t="shared" si="410"/>
        <v xml:space="preserve"> </v>
      </c>
    </row>
    <row r="1528" spans="1:24" x14ac:dyDescent="0.25">
      <c r="A1528">
        <v>23000</v>
      </c>
      <c r="B1528">
        <v>27675</v>
      </c>
      <c r="C1528" t="s">
        <v>8338</v>
      </c>
      <c r="D1528" t="s">
        <v>8339</v>
      </c>
      <c r="E1528" t="s">
        <v>8219</v>
      </c>
      <c r="F1528">
        <f t="shared" si="394"/>
        <v>120.32608695652173</v>
      </c>
      <c r="H1528" t="str">
        <f t="shared" si="395"/>
        <v xml:space="preserve"> </v>
      </c>
      <c r="I1528" t="str">
        <f t="shared" si="396"/>
        <v xml:space="preserve"> </v>
      </c>
      <c r="J1528" t="str">
        <f t="shared" si="397"/>
        <v xml:space="preserve"> </v>
      </c>
      <c r="K1528" t="str">
        <f t="shared" si="398"/>
        <v xml:space="preserve"> </v>
      </c>
      <c r="L1528">
        <f t="shared" si="399"/>
        <v>23000</v>
      </c>
      <c r="M1528" t="str">
        <f t="shared" si="400"/>
        <v xml:space="preserve"> </v>
      </c>
      <c r="N1528" t="str">
        <f t="shared" si="401"/>
        <v xml:space="preserve"> </v>
      </c>
      <c r="O1528" t="str">
        <f t="shared" si="402"/>
        <v xml:space="preserve"> </v>
      </c>
      <c r="Q1528" t="str">
        <f t="shared" si="403"/>
        <v xml:space="preserve"> </v>
      </c>
      <c r="R1528" t="str">
        <f t="shared" si="404"/>
        <v xml:space="preserve"> </v>
      </c>
      <c r="S1528" t="str">
        <f t="shared" si="405"/>
        <v xml:space="preserve"> </v>
      </c>
      <c r="T1528" t="str">
        <f t="shared" si="406"/>
        <v xml:space="preserve"> </v>
      </c>
      <c r="U1528">
        <f t="shared" si="407"/>
        <v>120.32608695652173</v>
      </c>
      <c r="V1528" t="str">
        <f t="shared" si="408"/>
        <v xml:space="preserve"> </v>
      </c>
      <c r="W1528" t="str">
        <f t="shared" si="409"/>
        <v xml:space="preserve"> </v>
      </c>
      <c r="X1528" t="str">
        <f t="shared" si="410"/>
        <v xml:space="preserve"> </v>
      </c>
    </row>
    <row r="1529" spans="1:24" x14ac:dyDescent="0.25">
      <c r="A1529">
        <v>3500</v>
      </c>
      <c r="B1529">
        <v>3865.55</v>
      </c>
      <c r="C1529" t="s">
        <v>8338</v>
      </c>
      <c r="D1529" t="s">
        <v>8339</v>
      </c>
      <c r="E1529" t="s">
        <v>8219</v>
      </c>
      <c r="F1529">
        <f t="shared" si="394"/>
        <v>110.44428571428573</v>
      </c>
      <c r="H1529" t="str">
        <f t="shared" si="395"/>
        <v xml:space="preserve"> </v>
      </c>
      <c r="I1529" t="str">
        <f t="shared" si="396"/>
        <v xml:space="preserve"> </v>
      </c>
      <c r="J1529" t="str">
        <f t="shared" si="397"/>
        <v xml:space="preserve"> </v>
      </c>
      <c r="K1529" t="str">
        <f t="shared" si="398"/>
        <v xml:space="preserve"> </v>
      </c>
      <c r="L1529">
        <f t="shared" si="399"/>
        <v>3500</v>
      </c>
      <c r="M1529" t="str">
        <f t="shared" si="400"/>
        <v xml:space="preserve"> </v>
      </c>
      <c r="N1529" t="str">
        <f t="shared" si="401"/>
        <v xml:space="preserve"> </v>
      </c>
      <c r="O1529" t="str">
        <f t="shared" si="402"/>
        <v xml:space="preserve"> </v>
      </c>
      <c r="Q1529" t="str">
        <f t="shared" si="403"/>
        <v xml:space="preserve"> </v>
      </c>
      <c r="R1529" t="str">
        <f t="shared" si="404"/>
        <v xml:space="preserve"> </v>
      </c>
      <c r="S1529" t="str">
        <f t="shared" si="405"/>
        <v xml:space="preserve"> </v>
      </c>
      <c r="T1529" t="str">
        <f t="shared" si="406"/>
        <v xml:space="preserve"> </v>
      </c>
      <c r="U1529">
        <f t="shared" si="407"/>
        <v>110.44428571428573</v>
      </c>
      <c r="V1529" t="str">
        <f t="shared" si="408"/>
        <v xml:space="preserve"> </v>
      </c>
      <c r="W1529" t="str">
        <f t="shared" si="409"/>
        <v xml:space="preserve"> </v>
      </c>
      <c r="X1529" t="str">
        <f t="shared" si="410"/>
        <v xml:space="preserve"> </v>
      </c>
    </row>
    <row r="1530" spans="1:24" x14ac:dyDescent="0.25">
      <c r="A1530">
        <v>3000</v>
      </c>
      <c r="B1530">
        <v>8447</v>
      </c>
      <c r="C1530" t="s">
        <v>8338</v>
      </c>
      <c r="D1530" t="s">
        <v>8339</v>
      </c>
      <c r="E1530" t="s">
        <v>8219</v>
      </c>
      <c r="F1530">
        <f t="shared" si="394"/>
        <v>281.56666666666666</v>
      </c>
      <c r="H1530" t="str">
        <f t="shared" si="395"/>
        <v xml:space="preserve"> </v>
      </c>
      <c r="I1530" t="str">
        <f t="shared" si="396"/>
        <v xml:space="preserve"> </v>
      </c>
      <c r="J1530" t="str">
        <f t="shared" si="397"/>
        <v xml:space="preserve"> </v>
      </c>
      <c r="K1530" t="str">
        <f t="shared" si="398"/>
        <v xml:space="preserve"> </v>
      </c>
      <c r="L1530">
        <f t="shared" si="399"/>
        <v>3000</v>
      </c>
      <c r="M1530" t="str">
        <f t="shared" si="400"/>
        <v xml:space="preserve"> </v>
      </c>
      <c r="N1530" t="str">
        <f t="shared" si="401"/>
        <v xml:space="preserve"> </v>
      </c>
      <c r="O1530" t="str">
        <f t="shared" si="402"/>
        <v xml:space="preserve"> </v>
      </c>
      <c r="Q1530" t="str">
        <f t="shared" si="403"/>
        <v xml:space="preserve"> </v>
      </c>
      <c r="R1530" t="str">
        <f t="shared" si="404"/>
        <v xml:space="preserve"> </v>
      </c>
      <c r="S1530" t="str">
        <f t="shared" si="405"/>
        <v xml:space="preserve"> </v>
      </c>
      <c r="T1530" t="str">
        <f t="shared" si="406"/>
        <v xml:space="preserve"> </v>
      </c>
      <c r="U1530">
        <f t="shared" si="407"/>
        <v>281.56666666666666</v>
      </c>
      <c r="V1530" t="str">
        <f t="shared" si="408"/>
        <v xml:space="preserve"> </v>
      </c>
      <c r="W1530" t="str">
        <f t="shared" si="409"/>
        <v xml:space="preserve"> </v>
      </c>
      <c r="X1530" t="str">
        <f t="shared" si="410"/>
        <v xml:space="preserve"> </v>
      </c>
    </row>
    <row r="1531" spans="1:24" x14ac:dyDescent="0.25">
      <c r="A1531">
        <v>19000</v>
      </c>
      <c r="B1531">
        <v>19129</v>
      </c>
      <c r="C1531" t="s">
        <v>8338</v>
      </c>
      <c r="D1531" t="s">
        <v>8339</v>
      </c>
      <c r="E1531" t="s">
        <v>8219</v>
      </c>
      <c r="F1531">
        <f t="shared" si="394"/>
        <v>100.67894736842105</v>
      </c>
      <c r="H1531" t="str">
        <f t="shared" si="395"/>
        <v xml:space="preserve"> </v>
      </c>
      <c r="I1531" t="str">
        <f t="shared" si="396"/>
        <v xml:space="preserve"> </v>
      </c>
      <c r="J1531" t="str">
        <f t="shared" si="397"/>
        <v xml:space="preserve"> </v>
      </c>
      <c r="K1531" t="str">
        <f t="shared" si="398"/>
        <v xml:space="preserve"> </v>
      </c>
      <c r="L1531">
        <f t="shared" si="399"/>
        <v>19000</v>
      </c>
      <c r="M1531" t="str">
        <f t="shared" si="400"/>
        <v xml:space="preserve"> </v>
      </c>
      <c r="N1531" t="str">
        <f t="shared" si="401"/>
        <v xml:space="preserve"> </v>
      </c>
      <c r="O1531" t="str">
        <f t="shared" si="402"/>
        <v xml:space="preserve"> </v>
      </c>
      <c r="Q1531" t="str">
        <f t="shared" si="403"/>
        <v xml:space="preserve"> </v>
      </c>
      <c r="R1531" t="str">
        <f t="shared" si="404"/>
        <v xml:space="preserve"> </v>
      </c>
      <c r="S1531" t="str">
        <f t="shared" si="405"/>
        <v xml:space="preserve"> </v>
      </c>
      <c r="T1531" t="str">
        <f t="shared" si="406"/>
        <v xml:space="preserve"> </v>
      </c>
      <c r="U1531">
        <f t="shared" si="407"/>
        <v>100.67894736842105</v>
      </c>
      <c r="V1531" t="str">
        <f t="shared" si="408"/>
        <v xml:space="preserve"> </v>
      </c>
      <c r="W1531" t="str">
        <f t="shared" si="409"/>
        <v xml:space="preserve"> </v>
      </c>
      <c r="X1531" t="str">
        <f t="shared" si="410"/>
        <v xml:space="preserve"> </v>
      </c>
    </row>
    <row r="1532" spans="1:24" x14ac:dyDescent="0.25">
      <c r="A1532">
        <v>35000</v>
      </c>
      <c r="B1532">
        <v>47189</v>
      </c>
      <c r="C1532" t="s">
        <v>8338</v>
      </c>
      <c r="D1532" t="s">
        <v>8339</v>
      </c>
      <c r="E1532" t="s">
        <v>8219</v>
      </c>
      <c r="F1532">
        <f t="shared" si="394"/>
        <v>134.82571428571427</v>
      </c>
      <c r="H1532" t="str">
        <f t="shared" si="395"/>
        <v xml:space="preserve"> </v>
      </c>
      <c r="I1532" t="str">
        <f t="shared" si="396"/>
        <v xml:space="preserve"> </v>
      </c>
      <c r="J1532" t="str">
        <f t="shared" si="397"/>
        <v xml:space="preserve"> </v>
      </c>
      <c r="K1532" t="str">
        <f t="shared" si="398"/>
        <v xml:space="preserve"> </v>
      </c>
      <c r="L1532">
        <f t="shared" si="399"/>
        <v>35000</v>
      </c>
      <c r="M1532" t="str">
        <f t="shared" si="400"/>
        <v xml:space="preserve"> </v>
      </c>
      <c r="N1532" t="str">
        <f t="shared" si="401"/>
        <v xml:space="preserve"> </v>
      </c>
      <c r="O1532" t="str">
        <f t="shared" si="402"/>
        <v xml:space="preserve"> </v>
      </c>
      <c r="Q1532" t="str">
        <f t="shared" si="403"/>
        <v xml:space="preserve"> </v>
      </c>
      <c r="R1532" t="str">
        <f t="shared" si="404"/>
        <v xml:space="preserve"> </v>
      </c>
      <c r="S1532" t="str">
        <f t="shared" si="405"/>
        <v xml:space="preserve"> </v>
      </c>
      <c r="T1532" t="str">
        <f t="shared" si="406"/>
        <v xml:space="preserve"> </v>
      </c>
      <c r="U1532">
        <f t="shared" si="407"/>
        <v>134.82571428571427</v>
      </c>
      <c r="V1532" t="str">
        <f t="shared" si="408"/>
        <v xml:space="preserve"> </v>
      </c>
      <c r="W1532" t="str">
        <f t="shared" si="409"/>
        <v xml:space="preserve"> </v>
      </c>
      <c r="X1532" t="str">
        <f t="shared" si="410"/>
        <v xml:space="preserve"> </v>
      </c>
    </row>
    <row r="1533" spans="1:24" x14ac:dyDescent="0.25">
      <c r="A1533">
        <v>2350</v>
      </c>
      <c r="B1533">
        <v>4135</v>
      </c>
      <c r="C1533" t="s">
        <v>8338</v>
      </c>
      <c r="D1533" t="s">
        <v>8339</v>
      </c>
      <c r="E1533" t="s">
        <v>8219</v>
      </c>
      <c r="F1533">
        <f t="shared" si="394"/>
        <v>175.95744680851064</v>
      </c>
      <c r="H1533" t="str">
        <f t="shared" si="395"/>
        <v xml:space="preserve"> </v>
      </c>
      <c r="I1533" t="str">
        <f t="shared" si="396"/>
        <v xml:space="preserve"> </v>
      </c>
      <c r="J1533" t="str">
        <f t="shared" si="397"/>
        <v xml:space="preserve"> </v>
      </c>
      <c r="K1533" t="str">
        <f t="shared" si="398"/>
        <v xml:space="preserve"> </v>
      </c>
      <c r="L1533">
        <f t="shared" si="399"/>
        <v>2350</v>
      </c>
      <c r="M1533" t="str">
        <f t="shared" si="400"/>
        <v xml:space="preserve"> </v>
      </c>
      <c r="N1533" t="str">
        <f t="shared" si="401"/>
        <v xml:space="preserve"> </v>
      </c>
      <c r="O1533" t="str">
        <f t="shared" si="402"/>
        <v xml:space="preserve"> </v>
      </c>
      <c r="Q1533" t="str">
        <f t="shared" si="403"/>
        <v xml:space="preserve"> </v>
      </c>
      <c r="R1533" t="str">
        <f t="shared" si="404"/>
        <v xml:space="preserve"> </v>
      </c>
      <c r="S1533" t="str">
        <f t="shared" si="405"/>
        <v xml:space="preserve"> </v>
      </c>
      <c r="T1533" t="str">
        <f t="shared" si="406"/>
        <v xml:space="preserve"> </v>
      </c>
      <c r="U1533">
        <f t="shared" si="407"/>
        <v>175.95744680851064</v>
      </c>
      <c r="V1533" t="str">
        <f t="shared" si="408"/>
        <v xml:space="preserve"> </v>
      </c>
      <c r="W1533" t="str">
        <f t="shared" si="409"/>
        <v xml:space="preserve"> </v>
      </c>
      <c r="X1533" t="str">
        <f t="shared" si="410"/>
        <v xml:space="preserve"> </v>
      </c>
    </row>
    <row r="1534" spans="1:24" x14ac:dyDescent="0.25">
      <c r="A1534">
        <v>5000</v>
      </c>
      <c r="B1534">
        <v>24201</v>
      </c>
      <c r="C1534" t="s">
        <v>8338</v>
      </c>
      <c r="D1534" t="s">
        <v>8339</v>
      </c>
      <c r="E1534" t="s">
        <v>8219</v>
      </c>
      <c r="F1534">
        <f t="shared" si="394"/>
        <v>484.02000000000004</v>
      </c>
      <c r="H1534" t="str">
        <f t="shared" si="395"/>
        <v xml:space="preserve"> </v>
      </c>
      <c r="I1534" t="str">
        <f t="shared" si="396"/>
        <v xml:space="preserve"> </v>
      </c>
      <c r="J1534" t="str">
        <f t="shared" si="397"/>
        <v xml:space="preserve"> </v>
      </c>
      <c r="K1534" t="str">
        <f t="shared" si="398"/>
        <v xml:space="preserve"> </v>
      </c>
      <c r="L1534">
        <f t="shared" si="399"/>
        <v>5000</v>
      </c>
      <c r="M1534" t="str">
        <f t="shared" si="400"/>
        <v xml:space="preserve"> </v>
      </c>
      <c r="N1534" t="str">
        <f t="shared" si="401"/>
        <v xml:space="preserve"> </v>
      </c>
      <c r="O1534" t="str">
        <f t="shared" si="402"/>
        <v xml:space="preserve"> </v>
      </c>
      <c r="Q1534" t="str">
        <f t="shared" si="403"/>
        <v xml:space="preserve"> </v>
      </c>
      <c r="R1534" t="str">
        <f t="shared" si="404"/>
        <v xml:space="preserve"> </v>
      </c>
      <c r="S1534" t="str">
        <f t="shared" si="405"/>
        <v xml:space="preserve"> </v>
      </c>
      <c r="T1534" t="str">
        <f t="shared" si="406"/>
        <v xml:space="preserve"> </v>
      </c>
      <c r="U1534">
        <f t="shared" si="407"/>
        <v>484.02000000000004</v>
      </c>
      <c r="V1534" t="str">
        <f t="shared" si="408"/>
        <v xml:space="preserve"> </v>
      </c>
      <c r="W1534" t="str">
        <f t="shared" si="409"/>
        <v xml:space="preserve"> </v>
      </c>
      <c r="X1534" t="str">
        <f t="shared" si="410"/>
        <v xml:space="preserve"> </v>
      </c>
    </row>
    <row r="1535" spans="1:24" x14ac:dyDescent="0.25">
      <c r="A1535">
        <v>45000</v>
      </c>
      <c r="B1535">
        <v>65313</v>
      </c>
      <c r="C1535" t="s">
        <v>8338</v>
      </c>
      <c r="D1535" t="s">
        <v>8339</v>
      </c>
      <c r="E1535" t="s">
        <v>8219</v>
      </c>
      <c r="F1535">
        <f t="shared" si="394"/>
        <v>145.14000000000001</v>
      </c>
      <c r="H1535" t="str">
        <f t="shared" si="395"/>
        <v xml:space="preserve"> </v>
      </c>
      <c r="I1535" t="str">
        <f t="shared" si="396"/>
        <v xml:space="preserve"> </v>
      </c>
      <c r="J1535" t="str">
        <f t="shared" si="397"/>
        <v xml:space="preserve"> </v>
      </c>
      <c r="K1535" t="str">
        <f t="shared" si="398"/>
        <v xml:space="preserve"> </v>
      </c>
      <c r="L1535">
        <f t="shared" si="399"/>
        <v>45000</v>
      </c>
      <c r="M1535" t="str">
        <f t="shared" si="400"/>
        <v xml:space="preserve"> </v>
      </c>
      <c r="N1535" t="str">
        <f t="shared" si="401"/>
        <v xml:space="preserve"> </v>
      </c>
      <c r="O1535" t="str">
        <f t="shared" si="402"/>
        <v xml:space="preserve"> </v>
      </c>
      <c r="Q1535" t="str">
        <f t="shared" si="403"/>
        <v xml:space="preserve"> </v>
      </c>
      <c r="R1535" t="str">
        <f t="shared" si="404"/>
        <v xml:space="preserve"> </v>
      </c>
      <c r="S1535" t="str">
        <f t="shared" si="405"/>
        <v xml:space="preserve"> </v>
      </c>
      <c r="T1535" t="str">
        <f t="shared" si="406"/>
        <v xml:space="preserve"> </v>
      </c>
      <c r="U1535">
        <f t="shared" si="407"/>
        <v>145.14000000000001</v>
      </c>
      <c r="V1535" t="str">
        <f t="shared" si="408"/>
        <v xml:space="preserve"> </v>
      </c>
      <c r="W1535" t="str">
        <f t="shared" si="409"/>
        <v xml:space="preserve"> </v>
      </c>
      <c r="X1535" t="str">
        <f t="shared" si="410"/>
        <v xml:space="preserve"> </v>
      </c>
    </row>
    <row r="1536" spans="1:24" x14ac:dyDescent="0.25">
      <c r="A1536">
        <v>7500</v>
      </c>
      <c r="B1536">
        <v>31330</v>
      </c>
      <c r="C1536" t="s">
        <v>8338</v>
      </c>
      <c r="D1536" t="s">
        <v>8339</v>
      </c>
      <c r="E1536" t="s">
        <v>8219</v>
      </c>
      <c r="F1536">
        <f t="shared" si="394"/>
        <v>417.73333333333335</v>
      </c>
      <c r="H1536" t="str">
        <f t="shared" si="395"/>
        <v xml:space="preserve"> </v>
      </c>
      <c r="I1536" t="str">
        <f t="shared" si="396"/>
        <v xml:space="preserve"> </v>
      </c>
      <c r="J1536" t="str">
        <f t="shared" si="397"/>
        <v xml:space="preserve"> </v>
      </c>
      <c r="K1536" t="str">
        <f t="shared" si="398"/>
        <v xml:space="preserve"> </v>
      </c>
      <c r="L1536">
        <f t="shared" si="399"/>
        <v>7500</v>
      </c>
      <c r="M1536" t="str">
        <f t="shared" si="400"/>
        <v xml:space="preserve"> </v>
      </c>
      <c r="N1536" t="str">
        <f t="shared" si="401"/>
        <v xml:space="preserve"> </v>
      </c>
      <c r="O1536" t="str">
        <f t="shared" si="402"/>
        <v xml:space="preserve"> </v>
      </c>
      <c r="Q1536" t="str">
        <f t="shared" si="403"/>
        <v xml:space="preserve"> </v>
      </c>
      <c r="R1536" t="str">
        <f t="shared" si="404"/>
        <v xml:space="preserve"> </v>
      </c>
      <c r="S1536" t="str">
        <f t="shared" si="405"/>
        <v xml:space="preserve"> </v>
      </c>
      <c r="T1536" t="str">
        <f t="shared" si="406"/>
        <v xml:space="preserve"> </v>
      </c>
      <c r="U1536">
        <f t="shared" si="407"/>
        <v>417.73333333333335</v>
      </c>
      <c r="V1536" t="str">
        <f t="shared" si="408"/>
        <v xml:space="preserve"> </v>
      </c>
      <c r="W1536" t="str">
        <f t="shared" si="409"/>
        <v xml:space="preserve"> </v>
      </c>
      <c r="X1536" t="str">
        <f t="shared" si="410"/>
        <v xml:space="preserve"> </v>
      </c>
    </row>
    <row r="1537" spans="1:24" x14ac:dyDescent="0.25">
      <c r="A1537">
        <v>4000</v>
      </c>
      <c r="B1537">
        <v>5297</v>
      </c>
      <c r="C1537" t="s">
        <v>8338</v>
      </c>
      <c r="D1537" t="s">
        <v>8339</v>
      </c>
      <c r="E1537" t="s">
        <v>8219</v>
      </c>
      <c r="F1537">
        <f t="shared" si="394"/>
        <v>132.42499999999998</v>
      </c>
      <c r="H1537" t="str">
        <f t="shared" si="395"/>
        <v xml:space="preserve"> </v>
      </c>
      <c r="I1537" t="str">
        <f t="shared" si="396"/>
        <v xml:space="preserve"> </v>
      </c>
      <c r="J1537" t="str">
        <f t="shared" si="397"/>
        <v xml:space="preserve"> </v>
      </c>
      <c r="K1537" t="str">
        <f t="shared" si="398"/>
        <v xml:space="preserve"> </v>
      </c>
      <c r="L1537">
        <f t="shared" si="399"/>
        <v>4000</v>
      </c>
      <c r="M1537" t="str">
        <f t="shared" si="400"/>
        <v xml:space="preserve"> </v>
      </c>
      <c r="N1537" t="str">
        <f t="shared" si="401"/>
        <v xml:space="preserve"> </v>
      </c>
      <c r="O1537" t="str">
        <f t="shared" si="402"/>
        <v xml:space="preserve"> </v>
      </c>
      <c r="Q1537" t="str">
        <f t="shared" si="403"/>
        <v xml:space="preserve"> </v>
      </c>
      <c r="R1537" t="str">
        <f t="shared" si="404"/>
        <v xml:space="preserve"> </v>
      </c>
      <c r="S1537" t="str">
        <f t="shared" si="405"/>
        <v xml:space="preserve"> </v>
      </c>
      <c r="T1537" t="str">
        <f t="shared" si="406"/>
        <v xml:space="preserve"> </v>
      </c>
      <c r="U1537">
        <f t="shared" si="407"/>
        <v>132.42499999999998</v>
      </c>
      <c r="V1537" t="str">
        <f t="shared" si="408"/>
        <v xml:space="preserve"> </v>
      </c>
      <c r="W1537" t="str">
        <f t="shared" si="409"/>
        <v xml:space="preserve"> </v>
      </c>
      <c r="X1537" t="str">
        <f t="shared" si="410"/>
        <v xml:space="preserve"> </v>
      </c>
    </row>
    <row r="1538" spans="1:24" x14ac:dyDescent="0.25">
      <c r="A1538">
        <v>12000</v>
      </c>
      <c r="B1538">
        <v>30037.01</v>
      </c>
      <c r="C1538" t="s">
        <v>8338</v>
      </c>
      <c r="D1538" t="s">
        <v>8339</v>
      </c>
      <c r="E1538" t="s">
        <v>8219</v>
      </c>
      <c r="F1538">
        <f t="shared" si="394"/>
        <v>250.30841666666666</v>
      </c>
      <c r="H1538" t="str">
        <f t="shared" si="395"/>
        <v xml:space="preserve"> </v>
      </c>
      <c r="I1538" t="str">
        <f t="shared" si="396"/>
        <v xml:space="preserve"> </v>
      </c>
      <c r="J1538" t="str">
        <f t="shared" si="397"/>
        <v xml:space="preserve"> </v>
      </c>
      <c r="K1538" t="str">
        <f t="shared" si="398"/>
        <v xml:space="preserve"> </v>
      </c>
      <c r="L1538">
        <f t="shared" si="399"/>
        <v>12000</v>
      </c>
      <c r="M1538" t="str">
        <f t="shared" si="400"/>
        <v xml:space="preserve"> </v>
      </c>
      <c r="N1538" t="str">
        <f t="shared" si="401"/>
        <v xml:space="preserve"> </v>
      </c>
      <c r="O1538" t="str">
        <f t="shared" si="402"/>
        <v xml:space="preserve"> </v>
      </c>
      <c r="Q1538" t="str">
        <f t="shared" si="403"/>
        <v xml:space="preserve"> </v>
      </c>
      <c r="R1538" t="str">
        <f t="shared" si="404"/>
        <v xml:space="preserve"> </v>
      </c>
      <c r="S1538" t="str">
        <f t="shared" si="405"/>
        <v xml:space="preserve"> </v>
      </c>
      <c r="T1538" t="str">
        <f t="shared" si="406"/>
        <v xml:space="preserve"> </v>
      </c>
      <c r="U1538">
        <f t="shared" si="407"/>
        <v>250.30841666666666</v>
      </c>
      <c r="V1538" t="str">
        <f t="shared" si="408"/>
        <v xml:space="preserve"> </v>
      </c>
      <c r="W1538" t="str">
        <f t="shared" si="409"/>
        <v xml:space="preserve"> </v>
      </c>
      <c r="X1538" t="str">
        <f t="shared" si="410"/>
        <v xml:space="preserve"> </v>
      </c>
    </row>
    <row r="1539" spans="1:24" x14ac:dyDescent="0.25">
      <c r="A1539">
        <v>12000</v>
      </c>
      <c r="B1539">
        <v>21588</v>
      </c>
      <c r="C1539" t="s">
        <v>8338</v>
      </c>
      <c r="D1539" t="s">
        <v>8339</v>
      </c>
      <c r="E1539" t="s">
        <v>8219</v>
      </c>
      <c r="F1539">
        <f t="shared" ref="F1539:F1602" si="411">(B1539/A1539)*100</f>
        <v>179.9</v>
      </c>
      <c r="H1539" t="str">
        <f t="shared" ref="H1539:H1602" si="412">IF(C1539="film &amp; video",A1539," ")</f>
        <v xml:space="preserve"> </v>
      </c>
      <c r="I1539" t="str">
        <f t="shared" ref="I1539:I1602" si="413">IF(C1539="food",A1539," ")</f>
        <v xml:space="preserve"> </v>
      </c>
      <c r="J1539" t="str">
        <f t="shared" ref="J1539:J1602" si="414">IF(C1539="games",A1539," ")</f>
        <v xml:space="preserve"> </v>
      </c>
      <c r="K1539" t="str">
        <f t="shared" ref="K1539:K1602" si="415">IF(C1539="music",A1539," ")</f>
        <v xml:space="preserve"> </v>
      </c>
      <c r="L1539">
        <f t="shared" ref="L1539:L1602" si="416">IF(C1539="photography",A1539," ")</f>
        <v>12000</v>
      </c>
      <c r="M1539" t="str">
        <f t="shared" ref="M1539:M1602" si="417">IF(C1539="publishing",A1539," ")</f>
        <v xml:space="preserve"> </v>
      </c>
      <c r="N1539" t="str">
        <f t="shared" ref="N1539:N1602" si="418">IF(C1539="technology",A1539," ")</f>
        <v xml:space="preserve"> </v>
      </c>
      <c r="O1539" t="str">
        <f t="shared" ref="O1539:O1602" si="419">IF(C1539="theater",A1539," ")</f>
        <v xml:space="preserve"> </v>
      </c>
      <c r="Q1539" t="str">
        <f t="shared" ref="Q1539:Q1602" si="420">IF($C1539="film &amp; video",$F1539," ")</f>
        <v xml:space="preserve"> </v>
      </c>
      <c r="R1539" t="str">
        <f t="shared" ref="R1539:R1602" si="421">IF($C1539="food",$F1539," ")</f>
        <v xml:space="preserve"> </v>
      </c>
      <c r="S1539" t="str">
        <f t="shared" ref="S1539:S1602" si="422">IF($C1539="games",$F1539," ")</f>
        <v xml:space="preserve"> </v>
      </c>
      <c r="T1539" t="str">
        <f t="shared" ref="T1539:T1602" si="423">IF($C1539="music",$F1539," ")</f>
        <v xml:space="preserve"> </v>
      </c>
      <c r="U1539">
        <f t="shared" ref="U1539:U1602" si="424">IF($C1539="photography",$F1539," ")</f>
        <v>179.9</v>
      </c>
      <c r="V1539" t="str">
        <f t="shared" ref="V1539:V1602" si="425">IF($C1539="publishing",$F1539," ")</f>
        <v xml:space="preserve"> </v>
      </c>
      <c r="W1539" t="str">
        <f t="shared" ref="W1539:W1602" si="426">IF($C1539="technology",$F1539," ")</f>
        <v xml:space="preserve"> </v>
      </c>
      <c r="X1539" t="str">
        <f t="shared" ref="X1539:X1602" si="427">IF($C1539="theater",$F1539," ")</f>
        <v xml:space="preserve"> </v>
      </c>
    </row>
    <row r="1540" spans="1:24" x14ac:dyDescent="0.25">
      <c r="A1540">
        <v>7000</v>
      </c>
      <c r="B1540">
        <v>7184</v>
      </c>
      <c r="C1540" t="s">
        <v>8338</v>
      </c>
      <c r="D1540" t="s">
        <v>8339</v>
      </c>
      <c r="E1540" t="s">
        <v>8219</v>
      </c>
      <c r="F1540">
        <f t="shared" si="411"/>
        <v>102.62857142857142</v>
      </c>
      <c r="H1540" t="str">
        <f t="shared" si="412"/>
        <v xml:space="preserve"> </v>
      </c>
      <c r="I1540" t="str">
        <f t="shared" si="413"/>
        <v xml:space="preserve"> </v>
      </c>
      <c r="J1540" t="str">
        <f t="shared" si="414"/>
        <v xml:space="preserve"> </v>
      </c>
      <c r="K1540" t="str">
        <f t="shared" si="415"/>
        <v xml:space="preserve"> </v>
      </c>
      <c r="L1540">
        <f t="shared" si="416"/>
        <v>7000</v>
      </c>
      <c r="M1540" t="str">
        <f t="shared" si="417"/>
        <v xml:space="preserve"> </v>
      </c>
      <c r="N1540" t="str">
        <f t="shared" si="418"/>
        <v xml:space="preserve"> </v>
      </c>
      <c r="O1540" t="str">
        <f t="shared" si="419"/>
        <v xml:space="preserve"> </v>
      </c>
      <c r="Q1540" t="str">
        <f t="shared" si="420"/>
        <v xml:space="preserve"> </v>
      </c>
      <c r="R1540" t="str">
        <f t="shared" si="421"/>
        <v xml:space="preserve"> </v>
      </c>
      <c r="S1540" t="str">
        <f t="shared" si="422"/>
        <v xml:space="preserve"> </v>
      </c>
      <c r="T1540" t="str">
        <f t="shared" si="423"/>
        <v xml:space="preserve"> </v>
      </c>
      <c r="U1540">
        <f t="shared" si="424"/>
        <v>102.62857142857142</v>
      </c>
      <c r="V1540" t="str">
        <f t="shared" si="425"/>
        <v xml:space="preserve"> </v>
      </c>
      <c r="W1540" t="str">
        <f t="shared" si="426"/>
        <v xml:space="preserve"> </v>
      </c>
      <c r="X1540" t="str">
        <f t="shared" si="427"/>
        <v xml:space="preserve"> </v>
      </c>
    </row>
    <row r="1541" spans="1:24" x14ac:dyDescent="0.25">
      <c r="A1541">
        <v>20000</v>
      </c>
      <c r="B1541">
        <v>27197.22</v>
      </c>
      <c r="C1541" t="s">
        <v>8338</v>
      </c>
      <c r="D1541" t="s">
        <v>8339</v>
      </c>
      <c r="E1541" t="s">
        <v>8219</v>
      </c>
      <c r="F1541">
        <f t="shared" si="411"/>
        <v>135.98609999999999</v>
      </c>
      <c r="H1541" t="str">
        <f t="shared" si="412"/>
        <v xml:space="preserve"> </v>
      </c>
      <c r="I1541" t="str">
        <f t="shared" si="413"/>
        <v xml:space="preserve"> </v>
      </c>
      <c r="J1541" t="str">
        <f t="shared" si="414"/>
        <v xml:space="preserve"> </v>
      </c>
      <c r="K1541" t="str">
        <f t="shared" si="415"/>
        <v xml:space="preserve"> </v>
      </c>
      <c r="L1541">
        <f t="shared" si="416"/>
        <v>20000</v>
      </c>
      <c r="M1541" t="str">
        <f t="shared" si="417"/>
        <v xml:space="preserve"> </v>
      </c>
      <c r="N1541" t="str">
        <f t="shared" si="418"/>
        <v xml:space="preserve"> </v>
      </c>
      <c r="O1541" t="str">
        <f t="shared" si="419"/>
        <v xml:space="preserve"> </v>
      </c>
      <c r="Q1541" t="str">
        <f t="shared" si="420"/>
        <v xml:space="preserve"> </v>
      </c>
      <c r="R1541" t="str">
        <f t="shared" si="421"/>
        <v xml:space="preserve"> </v>
      </c>
      <c r="S1541" t="str">
        <f t="shared" si="422"/>
        <v xml:space="preserve"> </v>
      </c>
      <c r="T1541" t="str">
        <f t="shared" si="423"/>
        <v xml:space="preserve"> </v>
      </c>
      <c r="U1541">
        <f t="shared" si="424"/>
        <v>135.98609999999999</v>
      </c>
      <c r="V1541" t="str">
        <f t="shared" si="425"/>
        <v xml:space="preserve"> </v>
      </c>
      <c r="W1541" t="str">
        <f t="shared" si="426"/>
        <v xml:space="preserve"> </v>
      </c>
      <c r="X1541" t="str">
        <f t="shared" si="427"/>
        <v xml:space="preserve"> </v>
      </c>
    </row>
    <row r="1542" spans="1:24" x14ac:dyDescent="0.25">
      <c r="A1542">
        <v>15000</v>
      </c>
      <c r="B1542">
        <v>17680</v>
      </c>
      <c r="C1542" t="s">
        <v>8338</v>
      </c>
      <c r="D1542" t="s">
        <v>8339</v>
      </c>
      <c r="E1542" t="s">
        <v>8219</v>
      </c>
      <c r="F1542">
        <f t="shared" si="411"/>
        <v>117.86666666666667</v>
      </c>
      <c r="H1542" t="str">
        <f t="shared" si="412"/>
        <v xml:space="preserve"> </v>
      </c>
      <c r="I1542" t="str">
        <f t="shared" si="413"/>
        <v xml:space="preserve"> </v>
      </c>
      <c r="J1542" t="str">
        <f t="shared" si="414"/>
        <v xml:space="preserve"> </v>
      </c>
      <c r="K1542" t="str">
        <f t="shared" si="415"/>
        <v xml:space="preserve"> </v>
      </c>
      <c r="L1542">
        <f t="shared" si="416"/>
        <v>15000</v>
      </c>
      <c r="M1542" t="str">
        <f t="shared" si="417"/>
        <v xml:space="preserve"> </v>
      </c>
      <c r="N1542" t="str">
        <f t="shared" si="418"/>
        <v xml:space="preserve"> </v>
      </c>
      <c r="O1542" t="str">
        <f t="shared" si="419"/>
        <v xml:space="preserve"> </v>
      </c>
      <c r="Q1542" t="str">
        <f t="shared" si="420"/>
        <v xml:space="preserve"> </v>
      </c>
      <c r="R1542" t="str">
        <f t="shared" si="421"/>
        <v xml:space="preserve"> </v>
      </c>
      <c r="S1542" t="str">
        <f t="shared" si="422"/>
        <v xml:space="preserve"> </v>
      </c>
      <c r="T1542" t="str">
        <f t="shared" si="423"/>
        <v xml:space="preserve"> </v>
      </c>
      <c r="U1542">
        <f t="shared" si="424"/>
        <v>117.86666666666667</v>
      </c>
      <c r="V1542" t="str">
        <f t="shared" si="425"/>
        <v xml:space="preserve"> </v>
      </c>
      <c r="W1542" t="str">
        <f t="shared" si="426"/>
        <v xml:space="preserve"> </v>
      </c>
      <c r="X1542" t="str">
        <f t="shared" si="427"/>
        <v xml:space="preserve"> </v>
      </c>
    </row>
    <row r="1543" spans="1:24" x14ac:dyDescent="0.25">
      <c r="A1543">
        <v>18000</v>
      </c>
      <c r="B1543">
        <v>6</v>
      </c>
      <c r="C1543" t="s">
        <v>8338</v>
      </c>
      <c r="D1543" t="s">
        <v>8343</v>
      </c>
      <c r="E1543" t="s">
        <v>8221</v>
      </c>
      <c r="F1543">
        <f t="shared" si="411"/>
        <v>3.3333333333333333E-2</v>
      </c>
      <c r="H1543" t="str">
        <f t="shared" si="412"/>
        <v xml:space="preserve"> </v>
      </c>
      <c r="I1543" t="str">
        <f t="shared" si="413"/>
        <v xml:space="preserve"> </v>
      </c>
      <c r="J1543" t="str">
        <f t="shared" si="414"/>
        <v xml:space="preserve"> </v>
      </c>
      <c r="K1543" t="str">
        <f t="shared" si="415"/>
        <v xml:space="preserve"> </v>
      </c>
      <c r="L1543">
        <f t="shared" si="416"/>
        <v>18000</v>
      </c>
      <c r="M1543" t="str">
        <f t="shared" si="417"/>
        <v xml:space="preserve"> </v>
      </c>
      <c r="N1543" t="str">
        <f t="shared" si="418"/>
        <v xml:space="preserve"> </v>
      </c>
      <c r="O1543" t="str">
        <f t="shared" si="419"/>
        <v xml:space="preserve"> </v>
      </c>
      <c r="Q1543" t="str">
        <f t="shared" si="420"/>
        <v xml:space="preserve"> </v>
      </c>
      <c r="R1543" t="str">
        <f t="shared" si="421"/>
        <v xml:space="preserve"> </v>
      </c>
      <c r="S1543" t="str">
        <f t="shared" si="422"/>
        <v xml:space="preserve"> </v>
      </c>
      <c r="T1543" t="str">
        <f t="shared" si="423"/>
        <v xml:space="preserve"> </v>
      </c>
      <c r="U1543">
        <f t="shared" si="424"/>
        <v>3.3333333333333333E-2</v>
      </c>
      <c r="V1543" t="str">
        <f t="shared" si="425"/>
        <v xml:space="preserve"> </v>
      </c>
      <c r="W1543" t="str">
        <f t="shared" si="426"/>
        <v xml:space="preserve"> </v>
      </c>
      <c r="X1543" t="str">
        <f t="shared" si="427"/>
        <v xml:space="preserve"> </v>
      </c>
    </row>
    <row r="1544" spans="1:24" x14ac:dyDescent="0.25">
      <c r="A1544">
        <v>500</v>
      </c>
      <c r="B1544">
        <v>20</v>
      </c>
      <c r="C1544" t="s">
        <v>8338</v>
      </c>
      <c r="D1544" t="s">
        <v>8343</v>
      </c>
      <c r="E1544" t="s">
        <v>8221</v>
      </c>
      <c r="F1544">
        <f t="shared" si="411"/>
        <v>4</v>
      </c>
      <c r="H1544" t="str">
        <f t="shared" si="412"/>
        <v xml:space="preserve"> </v>
      </c>
      <c r="I1544" t="str">
        <f t="shared" si="413"/>
        <v xml:space="preserve"> </v>
      </c>
      <c r="J1544" t="str">
        <f t="shared" si="414"/>
        <v xml:space="preserve"> </v>
      </c>
      <c r="K1544" t="str">
        <f t="shared" si="415"/>
        <v xml:space="preserve"> </v>
      </c>
      <c r="L1544">
        <f t="shared" si="416"/>
        <v>500</v>
      </c>
      <c r="M1544" t="str">
        <f t="shared" si="417"/>
        <v xml:space="preserve"> </v>
      </c>
      <c r="N1544" t="str">
        <f t="shared" si="418"/>
        <v xml:space="preserve"> </v>
      </c>
      <c r="O1544" t="str">
        <f t="shared" si="419"/>
        <v xml:space="preserve"> </v>
      </c>
      <c r="Q1544" t="str">
        <f t="shared" si="420"/>
        <v xml:space="preserve"> </v>
      </c>
      <c r="R1544" t="str">
        <f t="shared" si="421"/>
        <v xml:space="preserve"> </v>
      </c>
      <c r="S1544" t="str">
        <f t="shared" si="422"/>
        <v xml:space="preserve"> </v>
      </c>
      <c r="T1544" t="str">
        <f t="shared" si="423"/>
        <v xml:space="preserve"> </v>
      </c>
      <c r="U1544">
        <f t="shared" si="424"/>
        <v>4</v>
      </c>
      <c r="V1544" t="str">
        <f t="shared" si="425"/>
        <v xml:space="preserve"> </v>
      </c>
      <c r="W1544" t="str">
        <f t="shared" si="426"/>
        <v xml:space="preserve"> </v>
      </c>
      <c r="X1544" t="str">
        <f t="shared" si="427"/>
        <v xml:space="preserve"> </v>
      </c>
    </row>
    <row r="1545" spans="1:24" x14ac:dyDescent="0.25">
      <c r="A1545">
        <v>2250</v>
      </c>
      <c r="B1545">
        <v>10</v>
      </c>
      <c r="C1545" t="s">
        <v>8338</v>
      </c>
      <c r="D1545" t="s">
        <v>8343</v>
      </c>
      <c r="E1545" t="s">
        <v>8221</v>
      </c>
      <c r="F1545">
        <f t="shared" si="411"/>
        <v>0.44444444444444442</v>
      </c>
      <c r="H1545" t="str">
        <f t="shared" si="412"/>
        <v xml:space="preserve"> </v>
      </c>
      <c r="I1545" t="str">
        <f t="shared" si="413"/>
        <v xml:space="preserve"> </v>
      </c>
      <c r="J1545" t="str">
        <f t="shared" si="414"/>
        <v xml:space="preserve"> </v>
      </c>
      <c r="K1545" t="str">
        <f t="shared" si="415"/>
        <v xml:space="preserve"> </v>
      </c>
      <c r="L1545">
        <f t="shared" si="416"/>
        <v>2250</v>
      </c>
      <c r="M1545" t="str">
        <f t="shared" si="417"/>
        <v xml:space="preserve"> </v>
      </c>
      <c r="N1545" t="str">
        <f t="shared" si="418"/>
        <v xml:space="preserve"> </v>
      </c>
      <c r="O1545" t="str">
        <f t="shared" si="419"/>
        <v xml:space="preserve"> </v>
      </c>
      <c r="Q1545" t="str">
        <f t="shared" si="420"/>
        <v xml:space="preserve"> </v>
      </c>
      <c r="R1545" t="str">
        <f t="shared" si="421"/>
        <v xml:space="preserve"> </v>
      </c>
      <c r="S1545" t="str">
        <f t="shared" si="422"/>
        <v xml:space="preserve"> </v>
      </c>
      <c r="T1545" t="str">
        <f t="shared" si="423"/>
        <v xml:space="preserve"> </v>
      </c>
      <c r="U1545">
        <f t="shared" si="424"/>
        <v>0.44444444444444442</v>
      </c>
      <c r="V1545" t="str">
        <f t="shared" si="425"/>
        <v xml:space="preserve"> </v>
      </c>
      <c r="W1545" t="str">
        <f t="shared" si="426"/>
        <v xml:space="preserve"> </v>
      </c>
      <c r="X1545" t="str">
        <f t="shared" si="427"/>
        <v xml:space="preserve"> </v>
      </c>
    </row>
    <row r="1546" spans="1:24" x14ac:dyDescent="0.25">
      <c r="A1546">
        <v>1000</v>
      </c>
      <c r="B1546">
        <v>0</v>
      </c>
      <c r="C1546" t="s">
        <v>8338</v>
      </c>
      <c r="D1546" t="s">
        <v>8343</v>
      </c>
      <c r="E1546" t="s">
        <v>8221</v>
      </c>
      <c r="F1546">
        <f t="shared" si="411"/>
        <v>0</v>
      </c>
      <c r="H1546" t="str">
        <f t="shared" si="412"/>
        <v xml:space="preserve"> </v>
      </c>
      <c r="I1546" t="str">
        <f t="shared" si="413"/>
        <v xml:space="preserve"> </v>
      </c>
      <c r="J1546" t="str">
        <f t="shared" si="414"/>
        <v xml:space="preserve"> </v>
      </c>
      <c r="K1546" t="str">
        <f t="shared" si="415"/>
        <v xml:space="preserve"> </v>
      </c>
      <c r="L1546">
        <f t="shared" si="416"/>
        <v>1000</v>
      </c>
      <c r="M1546" t="str">
        <f t="shared" si="417"/>
        <v xml:space="preserve"> </v>
      </c>
      <c r="N1546" t="str">
        <f t="shared" si="418"/>
        <v xml:space="preserve"> </v>
      </c>
      <c r="O1546" t="str">
        <f t="shared" si="419"/>
        <v xml:space="preserve"> </v>
      </c>
      <c r="Q1546" t="str">
        <f t="shared" si="420"/>
        <v xml:space="preserve"> </v>
      </c>
      <c r="R1546" t="str">
        <f t="shared" si="421"/>
        <v xml:space="preserve"> </v>
      </c>
      <c r="S1546" t="str">
        <f t="shared" si="422"/>
        <v xml:space="preserve"> </v>
      </c>
      <c r="T1546" t="str">
        <f t="shared" si="423"/>
        <v xml:space="preserve"> </v>
      </c>
      <c r="U1546">
        <f t="shared" si="424"/>
        <v>0</v>
      </c>
      <c r="V1546" t="str">
        <f t="shared" si="425"/>
        <v xml:space="preserve"> </v>
      </c>
      <c r="W1546" t="str">
        <f t="shared" si="426"/>
        <v xml:space="preserve"> </v>
      </c>
      <c r="X1546" t="str">
        <f t="shared" si="427"/>
        <v xml:space="preserve"> </v>
      </c>
    </row>
    <row r="1547" spans="1:24" x14ac:dyDescent="0.25">
      <c r="A1547">
        <v>3000</v>
      </c>
      <c r="B1547">
        <v>1</v>
      </c>
      <c r="C1547" t="s">
        <v>8338</v>
      </c>
      <c r="D1547" t="s">
        <v>8343</v>
      </c>
      <c r="E1547" t="s">
        <v>8221</v>
      </c>
      <c r="F1547">
        <f t="shared" si="411"/>
        <v>3.3333333333333333E-2</v>
      </c>
      <c r="H1547" t="str">
        <f t="shared" si="412"/>
        <v xml:space="preserve"> </v>
      </c>
      <c r="I1547" t="str">
        <f t="shared" si="413"/>
        <v xml:space="preserve"> </v>
      </c>
      <c r="J1547" t="str">
        <f t="shared" si="414"/>
        <v xml:space="preserve"> </v>
      </c>
      <c r="K1547" t="str">
        <f t="shared" si="415"/>
        <v xml:space="preserve"> </v>
      </c>
      <c r="L1547">
        <f t="shared" si="416"/>
        <v>3000</v>
      </c>
      <c r="M1547" t="str">
        <f t="shared" si="417"/>
        <v xml:space="preserve"> </v>
      </c>
      <c r="N1547" t="str">
        <f t="shared" si="418"/>
        <v xml:space="preserve"> </v>
      </c>
      <c r="O1547" t="str">
        <f t="shared" si="419"/>
        <v xml:space="preserve"> </v>
      </c>
      <c r="Q1547" t="str">
        <f t="shared" si="420"/>
        <v xml:space="preserve"> </v>
      </c>
      <c r="R1547" t="str">
        <f t="shared" si="421"/>
        <v xml:space="preserve"> </v>
      </c>
      <c r="S1547" t="str">
        <f t="shared" si="422"/>
        <v xml:space="preserve"> </v>
      </c>
      <c r="T1547" t="str">
        <f t="shared" si="423"/>
        <v xml:space="preserve"> </v>
      </c>
      <c r="U1547">
        <f t="shared" si="424"/>
        <v>3.3333333333333333E-2</v>
      </c>
      <c r="V1547" t="str">
        <f t="shared" si="425"/>
        <v xml:space="preserve"> </v>
      </c>
      <c r="W1547" t="str">
        <f t="shared" si="426"/>
        <v xml:space="preserve"> </v>
      </c>
      <c r="X1547" t="str">
        <f t="shared" si="427"/>
        <v xml:space="preserve"> </v>
      </c>
    </row>
    <row r="1548" spans="1:24" x14ac:dyDescent="0.25">
      <c r="A1548">
        <v>1000</v>
      </c>
      <c r="B1548">
        <v>289</v>
      </c>
      <c r="C1548" t="s">
        <v>8338</v>
      </c>
      <c r="D1548" t="s">
        <v>8343</v>
      </c>
      <c r="E1548" t="s">
        <v>8221</v>
      </c>
      <c r="F1548">
        <f t="shared" si="411"/>
        <v>28.9</v>
      </c>
      <c r="H1548" t="str">
        <f t="shared" si="412"/>
        <v xml:space="preserve"> </v>
      </c>
      <c r="I1548" t="str">
        <f t="shared" si="413"/>
        <v xml:space="preserve"> </v>
      </c>
      <c r="J1548" t="str">
        <f t="shared" si="414"/>
        <v xml:space="preserve"> </v>
      </c>
      <c r="K1548" t="str">
        <f t="shared" si="415"/>
        <v xml:space="preserve"> </v>
      </c>
      <c r="L1548">
        <f t="shared" si="416"/>
        <v>1000</v>
      </c>
      <c r="M1548" t="str">
        <f t="shared" si="417"/>
        <v xml:space="preserve"> </v>
      </c>
      <c r="N1548" t="str">
        <f t="shared" si="418"/>
        <v xml:space="preserve"> </v>
      </c>
      <c r="O1548" t="str">
        <f t="shared" si="419"/>
        <v xml:space="preserve"> </v>
      </c>
      <c r="Q1548" t="str">
        <f t="shared" si="420"/>
        <v xml:space="preserve"> </v>
      </c>
      <c r="R1548" t="str">
        <f t="shared" si="421"/>
        <v xml:space="preserve"> </v>
      </c>
      <c r="S1548" t="str">
        <f t="shared" si="422"/>
        <v xml:space="preserve"> </v>
      </c>
      <c r="T1548" t="str">
        <f t="shared" si="423"/>
        <v xml:space="preserve"> </v>
      </c>
      <c r="U1548">
        <f t="shared" si="424"/>
        <v>28.9</v>
      </c>
      <c r="V1548" t="str">
        <f t="shared" si="425"/>
        <v xml:space="preserve"> </v>
      </c>
      <c r="W1548" t="str">
        <f t="shared" si="426"/>
        <v xml:space="preserve"> </v>
      </c>
      <c r="X1548" t="str">
        <f t="shared" si="427"/>
        <v xml:space="preserve"> </v>
      </c>
    </row>
    <row r="1549" spans="1:24" x14ac:dyDescent="0.25">
      <c r="A1549">
        <v>20</v>
      </c>
      <c r="B1549">
        <v>0</v>
      </c>
      <c r="C1549" t="s">
        <v>8338</v>
      </c>
      <c r="D1549" t="s">
        <v>8343</v>
      </c>
      <c r="E1549" t="s">
        <v>8221</v>
      </c>
      <c r="F1549">
        <f t="shared" si="411"/>
        <v>0</v>
      </c>
      <c r="H1549" t="str">
        <f t="shared" si="412"/>
        <v xml:space="preserve"> </v>
      </c>
      <c r="I1549" t="str">
        <f t="shared" si="413"/>
        <v xml:space="preserve"> </v>
      </c>
      <c r="J1549" t="str">
        <f t="shared" si="414"/>
        <v xml:space="preserve"> </v>
      </c>
      <c r="K1549" t="str">
        <f t="shared" si="415"/>
        <v xml:space="preserve"> </v>
      </c>
      <c r="L1549">
        <f t="shared" si="416"/>
        <v>20</v>
      </c>
      <c r="M1549" t="str">
        <f t="shared" si="417"/>
        <v xml:space="preserve"> </v>
      </c>
      <c r="N1549" t="str">
        <f t="shared" si="418"/>
        <v xml:space="preserve"> </v>
      </c>
      <c r="O1549" t="str">
        <f t="shared" si="419"/>
        <v xml:space="preserve"> </v>
      </c>
      <c r="Q1549" t="str">
        <f t="shared" si="420"/>
        <v xml:space="preserve"> </v>
      </c>
      <c r="R1549" t="str">
        <f t="shared" si="421"/>
        <v xml:space="preserve"> </v>
      </c>
      <c r="S1549" t="str">
        <f t="shared" si="422"/>
        <v xml:space="preserve"> </v>
      </c>
      <c r="T1549" t="str">
        <f t="shared" si="423"/>
        <v xml:space="preserve"> </v>
      </c>
      <c r="U1549">
        <f t="shared" si="424"/>
        <v>0</v>
      </c>
      <c r="V1549" t="str">
        <f t="shared" si="425"/>
        <v xml:space="preserve"> </v>
      </c>
      <c r="W1549" t="str">
        <f t="shared" si="426"/>
        <v xml:space="preserve"> </v>
      </c>
      <c r="X1549" t="str">
        <f t="shared" si="427"/>
        <v xml:space="preserve"> </v>
      </c>
    </row>
    <row r="1550" spans="1:24" x14ac:dyDescent="0.25">
      <c r="A1550">
        <v>700</v>
      </c>
      <c r="B1550">
        <v>60</v>
      </c>
      <c r="C1550" t="s">
        <v>8338</v>
      </c>
      <c r="D1550" t="s">
        <v>8343</v>
      </c>
      <c r="E1550" t="s">
        <v>8221</v>
      </c>
      <c r="F1550">
        <f t="shared" si="411"/>
        <v>8.5714285714285712</v>
      </c>
      <c r="H1550" t="str">
        <f t="shared" si="412"/>
        <v xml:space="preserve"> </v>
      </c>
      <c r="I1550" t="str">
        <f t="shared" si="413"/>
        <v xml:space="preserve"> </v>
      </c>
      <c r="J1550" t="str">
        <f t="shared" si="414"/>
        <v xml:space="preserve"> </v>
      </c>
      <c r="K1550" t="str">
        <f t="shared" si="415"/>
        <v xml:space="preserve"> </v>
      </c>
      <c r="L1550">
        <f t="shared" si="416"/>
        <v>700</v>
      </c>
      <c r="M1550" t="str">
        <f t="shared" si="417"/>
        <v xml:space="preserve"> </v>
      </c>
      <c r="N1550" t="str">
        <f t="shared" si="418"/>
        <v xml:space="preserve"> </v>
      </c>
      <c r="O1550" t="str">
        <f t="shared" si="419"/>
        <v xml:space="preserve"> </v>
      </c>
      <c r="Q1550" t="str">
        <f t="shared" si="420"/>
        <v xml:space="preserve"> </v>
      </c>
      <c r="R1550" t="str">
        <f t="shared" si="421"/>
        <v xml:space="preserve"> </v>
      </c>
      <c r="S1550" t="str">
        <f t="shared" si="422"/>
        <v xml:space="preserve"> </v>
      </c>
      <c r="T1550" t="str">
        <f t="shared" si="423"/>
        <v xml:space="preserve"> </v>
      </c>
      <c r="U1550">
        <f t="shared" si="424"/>
        <v>8.5714285714285712</v>
      </c>
      <c r="V1550" t="str">
        <f t="shared" si="425"/>
        <v xml:space="preserve"> </v>
      </c>
      <c r="W1550" t="str">
        <f t="shared" si="426"/>
        <v xml:space="preserve"> </v>
      </c>
      <c r="X1550" t="str">
        <f t="shared" si="427"/>
        <v xml:space="preserve"> </v>
      </c>
    </row>
    <row r="1551" spans="1:24" x14ac:dyDescent="0.25">
      <c r="A1551">
        <v>500</v>
      </c>
      <c r="B1551">
        <v>170</v>
      </c>
      <c r="C1551" t="s">
        <v>8338</v>
      </c>
      <c r="D1551" t="s">
        <v>8343</v>
      </c>
      <c r="E1551" t="s">
        <v>8221</v>
      </c>
      <c r="F1551">
        <f t="shared" si="411"/>
        <v>34</v>
      </c>
      <c r="H1551" t="str">
        <f t="shared" si="412"/>
        <v xml:space="preserve"> </v>
      </c>
      <c r="I1551" t="str">
        <f t="shared" si="413"/>
        <v xml:space="preserve"> </v>
      </c>
      <c r="J1551" t="str">
        <f t="shared" si="414"/>
        <v xml:space="preserve"> </v>
      </c>
      <c r="K1551" t="str">
        <f t="shared" si="415"/>
        <v xml:space="preserve"> </v>
      </c>
      <c r="L1551">
        <f t="shared" si="416"/>
        <v>500</v>
      </c>
      <c r="M1551" t="str">
        <f t="shared" si="417"/>
        <v xml:space="preserve"> </v>
      </c>
      <c r="N1551" t="str">
        <f t="shared" si="418"/>
        <v xml:space="preserve"> </v>
      </c>
      <c r="O1551" t="str">
        <f t="shared" si="419"/>
        <v xml:space="preserve"> </v>
      </c>
      <c r="Q1551" t="str">
        <f t="shared" si="420"/>
        <v xml:space="preserve"> </v>
      </c>
      <c r="R1551" t="str">
        <f t="shared" si="421"/>
        <v xml:space="preserve"> </v>
      </c>
      <c r="S1551" t="str">
        <f t="shared" si="422"/>
        <v xml:space="preserve"> </v>
      </c>
      <c r="T1551" t="str">
        <f t="shared" si="423"/>
        <v xml:space="preserve"> </v>
      </c>
      <c r="U1551">
        <f t="shared" si="424"/>
        <v>34</v>
      </c>
      <c r="V1551" t="str">
        <f t="shared" si="425"/>
        <v xml:space="preserve"> </v>
      </c>
      <c r="W1551" t="str">
        <f t="shared" si="426"/>
        <v xml:space="preserve"> </v>
      </c>
      <c r="X1551" t="str">
        <f t="shared" si="427"/>
        <v xml:space="preserve"> </v>
      </c>
    </row>
    <row r="1552" spans="1:24" x14ac:dyDescent="0.25">
      <c r="A1552">
        <v>750</v>
      </c>
      <c r="B1552">
        <v>101</v>
      </c>
      <c r="C1552" t="s">
        <v>8338</v>
      </c>
      <c r="D1552" t="s">
        <v>8343</v>
      </c>
      <c r="E1552" t="s">
        <v>8221</v>
      </c>
      <c r="F1552">
        <f t="shared" si="411"/>
        <v>13.466666666666665</v>
      </c>
      <c r="H1552" t="str">
        <f t="shared" si="412"/>
        <v xml:space="preserve"> </v>
      </c>
      <c r="I1552" t="str">
        <f t="shared" si="413"/>
        <v xml:space="preserve"> </v>
      </c>
      <c r="J1552" t="str">
        <f t="shared" si="414"/>
        <v xml:space="preserve"> </v>
      </c>
      <c r="K1552" t="str">
        <f t="shared" si="415"/>
        <v xml:space="preserve"> </v>
      </c>
      <c r="L1552">
        <f t="shared" si="416"/>
        <v>750</v>
      </c>
      <c r="M1552" t="str">
        <f t="shared" si="417"/>
        <v xml:space="preserve"> </v>
      </c>
      <c r="N1552" t="str">
        <f t="shared" si="418"/>
        <v xml:space="preserve"> </v>
      </c>
      <c r="O1552" t="str">
        <f t="shared" si="419"/>
        <v xml:space="preserve"> </v>
      </c>
      <c r="Q1552" t="str">
        <f t="shared" si="420"/>
        <v xml:space="preserve"> </v>
      </c>
      <c r="R1552" t="str">
        <f t="shared" si="421"/>
        <v xml:space="preserve"> </v>
      </c>
      <c r="S1552" t="str">
        <f t="shared" si="422"/>
        <v xml:space="preserve"> </v>
      </c>
      <c r="T1552" t="str">
        <f t="shared" si="423"/>
        <v xml:space="preserve"> </v>
      </c>
      <c r="U1552">
        <f t="shared" si="424"/>
        <v>13.466666666666665</v>
      </c>
      <c r="V1552" t="str">
        <f t="shared" si="425"/>
        <v xml:space="preserve"> </v>
      </c>
      <c r="W1552" t="str">
        <f t="shared" si="426"/>
        <v xml:space="preserve"> </v>
      </c>
      <c r="X1552" t="str">
        <f t="shared" si="427"/>
        <v xml:space="preserve"> </v>
      </c>
    </row>
    <row r="1553" spans="1:24" x14ac:dyDescent="0.25">
      <c r="A1553">
        <v>3500</v>
      </c>
      <c r="B1553">
        <v>0</v>
      </c>
      <c r="C1553" t="s">
        <v>8338</v>
      </c>
      <c r="D1553" t="s">
        <v>8343</v>
      </c>
      <c r="E1553" t="s">
        <v>8221</v>
      </c>
      <c r="F1553">
        <f t="shared" si="411"/>
        <v>0</v>
      </c>
      <c r="H1553" t="str">
        <f t="shared" si="412"/>
        <v xml:space="preserve"> </v>
      </c>
      <c r="I1553" t="str">
        <f t="shared" si="413"/>
        <v xml:space="preserve"> </v>
      </c>
      <c r="J1553" t="str">
        <f t="shared" si="414"/>
        <v xml:space="preserve"> </v>
      </c>
      <c r="K1553" t="str">
        <f t="shared" si="415"/>
        <v xml:space="preserve"> </v>
      </c>
      <c r="L1553">
        <f t="shared" si="416"/>
        <v>3500</v>
      </c>
      <c r="M1553" t="str">
        <f t="shared" si="417"/>
        <v xml:space="preserve"> </v>
      </c>
      <c r="N1553" t="str">
        <f t="shared" si="418"/>
        <v xml:space="preserve"> </v>
      </c>
      <c r="O1553" t="str">
        <f t="shared" si="419"/>
        <v xml:space="preserve"> </v>
      </c>
      <c r="Q1553" t="str">
        <f t="shared" si="420"/>
        <v xml:space="preserve"> </v>
      </c>
      <c r="R1553" t="str">
        <f t="shared" si="421"/>
        <v xml:space="preserve"> </v>
      </c>
      <c r="S1553" t="str">
        <f t="shared" si="422"/>
        <v xml:space="preserve"> </v>
      </c>
      <c r="T1553" t="str">
        <f t="shared" si="423"/>
        <v xml:space="preserve"> </v>
      </c>
      <c r="U1553">
        <f t="shared" si="424"/>
        <v>0</v>
      </c>
      <c r="V1553" t="str">
        <f t="shared" si="425"/>
        <v xml:space="preserve"> </v>
      </c>
      <c r="W1553" t="str">
        <f t="shared" si="426"/>
        <v xml:space="preserve"> </v>
      </c>
      <c r="X1553" t="str">
        <f t="shared" si="427"/>
        <v xml:space="preserve"> </v>
      </c>
    </row>
    <row r="1554" spans="1:24" x14ac:dyDescent="0.25">
      <c r="A1554">
        <v>4300</v>
      </c>
      <c r="B1554">
        <v>2115</v>
      </c>
      <c r="C1554" t="s">
        <v>8338</v>
      </c>
      <c r="D1554" t="s">
        <v>8343</v>
      </c>
      <c r="E1554" t="s">
        <v>8221</v>
      </c>
      <c r="F1554">
        <f t="shared" si="411"/>
        <v>49.186046511627907</v>
      </c>
      <c r="H1554" t="str">
        <f t="shared" si="412"/>
        <v xml:space="preserve"> </v>
      </c>
      <c r="I1554" t="str">
        <f t="shared" si="413"/>
        <v xml:space="preserve"> </v>
      </c>
      <c r="J1554" t="str">
        <f t="shared" si="414"/>
        <v xml:space="preserve"> </v>
      </c>
      <c r="K1554" t="str">
        <f t="shared" si="415"/>
        <v xml:space="preserve"> </v>
      </c>
      <c r="L1554">
        <f t="shared" si="416"/>
        <v>4300</v>
      </c>
      <c r="M1554" t="str">
        <f t="shared" si="417"/>
        <v xml:space="preserve"> </v>
      </c>
      <c r="N1554" t="str">
        <f t="shared" si="418"/>
        <v xml:space="preserve"> </v>
      </c>
      <c r="O1554" t="str">
        <f t="shared" si="419"/>
        <v xml:space="preserve"> </v>
      </c>
      <c r="Q1554" t="str">
        <f t="shared" si="420"/>
        <v xml:space="preserve"> </v>
      </c>
      <c r="R1554" t="str">
        <f t="shared" si="421"/>
        <v xml:space="preserve"> </v>
      </c>
      <c r="S1554" t="str">
        <f t="shared" si="422"/>
        <v xml:space="preserve"> </v>
      </c>
      <c r="T1554" t="str">
        <f t="shared" si="423"/>
        <v xml:space="preserve"> </v>
      </c>
      <c r="U1554">
        <f t="shared" si="424"/>
        <v>49.186046511627907</v>
      </c>
      <c r="V1554" t="str">
        <f t="shared" si="425"/>
        <v xml:space="preserve"> </v>
      </c>
      <c r="W1554" t="str">
        <f t="shared" si="426"/>
        <v xml:space="preserve"> </v>
      </c>
      <c r="X1554" t="str">
        <f t="shared" si="427"/>
        <v xml:space="preserve"> </v>
      </c>
    </row>
    <row r="1555" spans="1:24" x14ac:dyDescent="0.25">
      <c r="A1555">
        <v>6000</v>
      </c>
      <c r="B1555">
        <v>0</v>
      </c>
      <c r="C1555" t="s">
        <v>8338</v>
      </c>
      <c r="D1555" t="s">
        <v>8343</v>
      </c>
      <c r="E1555" t="s">
        <v>8221</v>
      </c>
      <c r="F1555">
        <f t="shared" si="411"/>
        <v>0</v>
      </c>
      <c r="H1555" t="str">
        <f t="shared" si="412"/>
        <v xml:space="preserve"> </v>
      </c>
      <c r="I1555" t="str">
        <f t="shared" si="413"/>
        <v xml:space="preserve"> </v>
      </c>
      <c r="J1555" t="str">
        <f t="shared" si="414"/>
        <v xml:space="preserve"> </v>
      </c>
      <c r="K1555" t="str">
        <f t="shared" si="415"/>
        <v xml:space="preserve"> </v>
      </c>
      <c r="L1555">
        <f t="shared" si="416"/>
        <v>6000</v>
      </c>
      <c r="M1555" t="str">
        <f t="shared" si="417"/>
        <v xml:space="preserve"> </v>
      </c>
      <c r="N1555" t="str">
        <f t="shared" si="418"/>
        <v xml:space="preserve"> </v>
      </c>
      <c r="O1555" t="str">
        <f t="shared" si="419"/>
        <v xml:space="preserve"> </v>
      </c>
      <c r="Q1555" t="str">
        <f t="shared" si="420"/>
        <v xml:space="preserve"> </v>
      </c>
      <c r="R1555" t="str">
        <f t="shared" si="421"/>
        <v xml:space="preserve"> </v>
      </c>
      <c r="S1555" t="str">
        <f t="shared" si="422"/>
        <v xml:space="preserve"> </v>
      </c>
      <c r="T1555" t="str">
        <f t="shared" si="423"/>
        <v xml:space="preserve"> </v>
      </c>
      <c r="U1555">
        <f t="shared" si="424"/>
        <v>0</v>
      </c>
      <c r="V1555" t="str">
        <f t="shared" si="425"/>
        <v xml:space="preserve"> </v>
      </c>
      <c r="W1555" t="str">
        <f t="shared" si="426"/>
        <v xml:space="preserve"> </v>
      </c>
      <c r="X1555" t="str">
        <f t="shared" si="427"/>
        <v xml:space="preserve"> </v>
      </c>
    </row>
    <row r="1556" spans="1:24" x14ac:dyDescent="0.25">
      <c r="A1556">
        <v>20000</v>
      </c>
      <c r="B1556">
        <v>0</v>
      </c>
      <c r="C1556" t="s">
        <v>8338</v>
      </c>
      <c r="D1556" t="s">
        <v>8343</v>
      </c>
      <c r="E1556" t="s">
        <v>8221</v>
      </c>
      <c r="F1556">
        <f t="shared" si="411"/>
        <v>0</v>
      </c>
      <c r="H1556" t="str">
        <f t="shared" si="412"/>
        <v xml:space="preserve"> </v>
      </c>
      <c r="I1556" t="str">
        <f t="shared" si="413"/>
        <v xml:space="preserve"> </v>
      </c>
      <c r="J1556" t="str">
        <f t="shared" si="414"/>
        <v xml:space="preserve"> </v>
      </c>
      <c r="K1556" t="str">
        <f t="shared" si="415"/>
        <v xml:space="preserve"> </v>
      </c>
      <c r="L1556">
        <f t="shared" si="416"/>
        <v>20000</v>
      </c>
      <c r="M1556" t="str">
        <f t="shared" si="417"/>
        <v xml:space="preserve"> </v>
      </c>
      <c r="N1556" t="str">
        <f t="shared" si="418"/>
        <v xml:space="preserve"> </v>
      </c>
      <c r="O1556" t="str">
        <f t="shared" si="419"/>
        <v xml:space="preserve"> </v>
      </c>
      <c r="Q1556" t="str">
        <f t="shared" si="420"/>
        <v xml:space="preserve"> </v>
      </c>
      <c r="R1556" t="str">
        <f t="shared" si="421"/>
        <v xml:space="preserve"> </v>
      </c>
      <c r="S1556" t="str">
        <f t="shared" si="422"/>
        <v xml:space="preserve"> </v>
      </c>
      <c r="T1556" t="str">
        <f t="shared" si="423"/>
        <v xml:space="preserve"> </v>
      </c>
      <c r="U1556">
        <f t="shared" si="424"/>
        <v>0</v>
      </c>
      <c r="V1556" t="str">
        <f t="shared" si="425"/>
        <v xml:space="preserve"> </v>
      </c>
      <c r="W1556" t="str">
        <f t="shared" si="426"/>
        <v xml:space="preserve"> </v>
      </c>
      <c r="X1556" t="str">
        <f t="shared" si="427"/>
        <v xml:space="preserve"> </v>
      </c>
    </row>
    <row r="1557" spans="1:24" x14ac:dyDescent="0.25">
      <c r="A1557">
        <v>750</v>
      </c>
      <c r="B1557">
        <v>0</v>
      </c>
      <c r="C1557" t="s">
        <v>8338</v>
      </c>
      <c r="D1557" t="s">
        <v>8343</v>
      </c>
      <c r="E1557" t="s">
        <v>8221</v>
      </c>
      <c r="F1557">
        <f t="shared" si="411"/>
        <v>0</v>
      </c>
      <c r="H1557" t="str">
        <f t="shared" si="412"/>
        <v xml:space="preserve"> </v>
      </c>
      <c r="I1557" t="str">
        <f t="shared" si="413"/>
        <v xml:space="preserve"> </v>
      </c>
      <c r="J1557" t="str">
        <f t="shared" si="414"/>
        <v xml:space="preserve"> </v>
      </c>
      <c r="K1557" t="str">
        <f t="shared" si="415"/>
        <v xml:space="preserve"> </v>
      </c>
      <c r="L1557">
        <f t="shared" si="416"/>
        <v>750</v>
      </c>
      <c r="M1557" t="str">
        <f t="shared" si="417"/>
        <v xml:space="preserve"> </v>
      </c>
      <c r="N1557" t="str">
        <f t="shared" si="418"/>
        <v xml:space="preserve"> </v>
      </c>
      <c r="O1557" t="str">
        <f t="shared" si="419"/>
        <v xml:space="preserve"> </v>
      </c>
      <c r="Q1557" t="str">
        <f t="shared" si="420"/>
        <v xml:space="preserve"> </v>
      </c>
      <c r="R1557" t="str">
        <f t="shared" si="421"/>
        <v xml:space="preserve"> </v>
      </c>
      <c r="S1557" t="str">
        <f t="shared" si="422"/>
        <v xml:space="preserve"> </v>
      </c>
      <c r="T1557" t="str">
        <f t="shared" si="423"/>
        <v xml:space="preserve"> </v>
      </c>
      <c r="U1557">
        <f t="shared" si="424"/>
        <v>0</v>
      </c>
      <c r="V1557" t="str">
        <f t="shared" si="425"/>
        <v xml:space="preserve"> </v>
      </c>
      <c r="W1557" t="str">
        <f t="shared" si="426"/>
        <v xml:space="preserve"> </v>
      </c>
      <c r="X1557" t="str">
        <f t="shared" si="427"/>
        <v xml:space="preserve"> </v>
      </c>
    </row>
    <row r="1558" spans="1:24" x14ac:dyDescent="0.25">
      <c r="A1558">
        <v>1500</v>
      </c>
      <c r="B1558">
        <v>677</v>
      </c>
      <c r="C1558" t="s">
        <v>8338</v>
      </c>
      <c r="D1558" t="s">
        <v>8343</v>
      </c>
      <c r="E1558" t="s">
        <v>8221</v>
      </c>
      <c r="F1558">
        <f t="shared" si="411"/>
        <v>45.133333333333333</v>
      </c>
      <c r="H1558" t="str">
        <f t="shared" si="412"/>
        <v xml:space="preserve"> </v>
      </c>
      <c r="I1558" t="str">
        <f t="shared" si="413"/>
        <v xml:space="preserve"> </v>
      </c>
      <c r="J1558" t="str">
        <f t="shared" si="414"/>
        <v xml:space="preserve"> </v>
      </c>
      <c r="K1558" t="str">
        <f t="shared" si="415"/>
        <v xml:space="preserve"> </v>
      </c>
      <c r="L1558">
        <f t="shared" si="416"/>
        <v>1500</v>
      </c>
      <c r="M1558" t="str">
        <f t="shared" si="417"/>
        <v xml:space="preserve"> </v>
      </c>
      <c r="N1558" t="str">
        <f t="shared" si="418"/>
        <v xml:space="preserve"> </v>
      </c>
      <c r="O1558" t="str">
        <f t="shared" si="419"/>
        <v xml:space="preserve"> </v>
      </c>
      <c r="Q1558" t="str">
        <f t="shared" si="420"/>
        <v xml:space="preserve"> </v>
      </c>
      <c r="R1558" t="str">
        <f t="shared" si="421"/>
        <v xml:space="preserve"> </v>
      </c>
      <c r="S1558" t="str">
        <f t="shared" si="422"/>
        <v xml:space="preserve"> </v>
      </c>
      <c r="T1558" t="str">
        <f t="shared" si="423"/>
        <v xml:space="preserve"> </v>
      </c>
      <c r="U1558">
        <f t="shared" si="424"/>
        <v>45.133333333333333</v>
      </c>
      <c r="V1558" t="str">
        <f t="shared" si="425"/>
        <v xml:space="preserve"> </v>
      </c>
      <c r="W1558" t="str">
        <f t="shared" si="426"/>
        <v xml:space="preserve"> </v>
      </c>
      <c r="X1558" t="str">
        <f t="shared" si="427"/>
        <v xml:space="preserve"> </v>
      </c>
    </row>
    <row r="1559" spans="1:24" x14ac:dyDescent="0.25">
      <c r="A1559">
        <v>2500</v>
      </c>
      <c r="B1559">
        <v>100</v>
      </c>
      <c r="C1559" t="s">
        <v>8338</v>
      </c>
      <c r="D1559" t="s">
        <v>8343</v>
      </c>
      <c r="E1559" t="s">
        <v>8221</v>
      </c>
      <c r="F1559">
        <f t="shared" si="411"/>
        <v>4</v>
      </c>
      <c r="H1559" t="str">
        <f t="shared" si="412"/>
        <v xml:space="preserve"> </v>
      </c>
      <c r="I1559" t="str">
        <f t="shared" si="413"/>
        <v xml:space="preserve"> </v>
      </c>
      <c r="J1559" t="str">
        <f t="shared" si="414"/>
        <v xml:space="preserve"> </v>
      </c>
      <c r="K1559" t="str">
        <f t="shared" si="415"/>
        <v xml:space="preserve"> </v>
      </c>
      <c r="L1559">
        <f t="shared" si="416"/>
        <v>2500</v>
      </c>
      <c r="M1559" t="str">
        <f t="shared" si="417"/>
        <v xml:space="preserve"> </v>
      </c>
      <c r="N1559" t="str">
        <f t="shared" si="418"/>
        <v xml:space="preserve"> </v>
      </c>
      <c r="O1559" t="str">
        <f t="shared" si="419"/>
        <v xml:space="preserve"> </v>
      </c>
      <c r="Q1559" t="str">
        <f t="shared" si="420"/>
        <v xml:space="preserve"> </v>
      </c>
      <c r="R1559" t="str">
        <f t="shared" si="421"/>
        <v xml:space="preserve"> </v>
      </c>
      <c r="S1559" t="str">
        <f t="shared" si="422"/>
        <v xml:space="preserve"> </v>
      </c>
      <c r="T1559" t="str">
        <f t="shared" si="423"/>
        <v xml:space="preserve"> </v>
      </c>
      <c r="U1559">
        <f t="shared" si="424"/>
        <v>4</v>
      </c>
      <c r="V1559" t="str">
        <f t="shared" si="425"/>
        <v xml:space="preserve"> </v>
      </c>
      <c r="W1559" t="str">
        <f t="shared" si="426"/>
        <v xml:space="preserve"> </v>
      </c>
      <c r="X1559" t="str">
        <f t="shared" si="427"/>
        <v xml:space="preserve"> </v>
      </c>
    </row>
    <row r="1560" spans="1:24" x14ac:dyDescent="0.25">
      <c r="A1560">
        <v>750</v>
      </c>
      <c r="B1560">
        <v>35</v>
      </c>
      <c r="C1560" t="s">
        <v>8338</v>
      </c>
      <c r="D1560" t="s">
        <v>8343</v>
      </c>
      <c r="E1560" t="s">
        <v>8221</v>
      </c>
      <c r="F1560">
        <f t="shared" si="411"/>
        <v>4.666666666666667</v>
      </c>
      <c r="H1560" t="str">
        <f t="shared" si="412"/>
        <v xml:space="preserve"> </v>
      </c>
      <c r="I1560" t="str">
        <f t="shared" si="413"/>
        <v xml:space="preserve"> </v>
      </c>
      <c r="J1560" t="str">
        <f t="shared" si="414"/>
        <v xml:space="preserve"> </v>
      </c>
      <c r="K1560" t="str">
        <f t="shared" si="415"/>
        <v xml:space="preserve"> </v>
      </c>
      <c r="L1560">
        <f t="shared" si="416"/>
        <v>750</v>
      </c>
      <c r="M1560" t="str">
        <f t="shared" si="417"/>
        <v xml:space="preserve"> </v>
      </c>
      <c r="N1560" t="str">
        <f t="shared" si="418"/>
        <v xml:space="preserve"> </v>
      </c>
      <c r="O1560" t="str">
        <f t="shared" si="419"/>
        <v xml:space="preserve"> </v>
      </c>
      <c r="Q1560" t="str">
        <f t="shared" si="420"/>
        <v xml:space="preserve"> </v>
      </c>
      <c r="R1560" t="str">
        <f t="shared" si="421"/>
        <v xml:space="preserve"> </v>
      </c>
      <c r="S1560" t="str">
        <f t="shared" si="422"/>
        <v xml:space="preserve"> </v>
      </c>
      <c r="T1560" t="str">
        <f t="shared" si="423"/>
        <v xml:space="preserve"> </v>
      </c>
      <c r="U1560">
        <f t="shared" si="424"/>
        <v>4.666666666666667</v>
      </c>
      <c r="V1560" t="str">
        <f t="shared" si="425"/>
        <v xml:space="preserve"> </v>
      </c>
      <c r="W1560" t="str">
        <f t="shared" si="426"/>
        <v xml:space="preserve"> </v>
      </c>
      <c r="X1560" t="str">
        <f t="shared" si="427"/>
        <v xml:space="preserve"> </v>
      </c>
    </row>
    <row r="1561" spans="1:24" x14ac:dyDescent="0.25">
      <c r="A1561">
        <v>15000</v>
      </c>
      <c r="B1561">
        <v>50</v>
      </c>
      <c r="C1561" t="s">
        <v>8338</v>
      </c>
      <c r="D1561" t="s">
        <v>8343</v>
      </c>
      <c r="E1561" t="s">
        <v>8221</v>
      </c>
      <c r="F1561">
        <f t="shared" si="411"/>
        <v>0.33333333333333337</v>
      </c>
      <c r="H1561" t="str">
        <f t="shared" si="412"/>
        <v xml:space="preserve"> </v>
      </c>
      <c r="I1561" t="str">
        <f t="shared" si="413"/>
        <v xml:space="preserve"> </v>
      </c>
      <c r="J1561" t="str">
        <f t="shared" si="414"/>
        <v xml:space="preserve"> </v>
      </c>
      <c r="K1561" t="str">
        <f t="shared" si="415"/>
        <v xml:space="preserve"> </v>
      </c>
      <c r="L1561">
        <f t="shared" si="416"/>
        <v>15000</v>
      </c>
      <c r="M1561" t="str">
        <f t="shared" si="417"/>
        <v xml:space="preserve"> </v>
      </c>
      <c r="N1561" t="str">
        <f t="shared" si="418"/>
        <v xml:space="preserve"> </v>
      </c>
      <c r="O1561" t="str">
        <f t="shared" si="419"/>
        <v xml:space="preserve"> </v>
      </c>
      <c r="Q1561" t="str">
        <f t="shared" si="420"/>
        <v xml:space="preserve"> </v>
      </c>
      <c r="R1561" t="str">
        <f t="shared" si="421"/>
        <v xml:space="preserve"> </v>
      </c>
      <c r="S1561" t="str">
        <f t="shared" si="422"/>
        <v xml:space="preserve"> </v>
      </c>
      <c r="T1561" t="str">
        <f t="shared" si="423"/>
        <v xml:space="preserve"> </v>
      </c>
      <c r="U1561">
        <f t="shared" si="424"/>
        <v>0.33333333333333337</v>
      </c>
      <c r="V1561" t="str">
        <f t="shared" si="425"/>
        <v xml:space="preserve"> </v>
      </c>
      <c r="W1561" t="str">
        <f t="shared" si="426"/>
        <v xml:space="preserve"> </v>
      </c>
      <c r="X1561" t="str">
        <f t="shared" si="427"/>
        <v xml:space="preserve"> </v>
      </c>
    </row>
    <row r="1562" spans="1:24" x14ac:dyDescent="0.25">
      <c r="A1562">
        <v>2500</v>
      </c>
      <c r="B1562">
        <v>94</v>
      </c>
      <c r="C1562" t="s">
        <v>8338</v>
      </c>
      <c r="D1562" t="s">
        <v>8343</v>
      </c>
      <c r="E1562" t="s">
        <v>8221</v>
      </c>
      <c r="F1562">
        <f t="shared" si="411"/>
        <v>3.7600000000000002</v>
      </c>
      <c r="H1562" t="str">
        <f t="shared" si="412"/>
        <v xml:space="preserve"> </v>
      </c>
      <c r="I1562" t="str">
        <f t="shared" si="413"/>
        <v xml:space="preserve"> </v>
      </c>
      <c r="J1562" t="str">
        <f t="shared" si="414"/>
        <v xml:space="preserve"> </v>
      </c>
      <c r="K1562" t="str">
        <f t="shared" si="415"/>
        <v xml:space="preserve"> </v>
      </c>
      <c r="L1562">
        <f t="shared" si="416"/>
        <v>2500</v>
      </c>
      <c r="M1562" t="str">
        <f t="shared" si="417"/>
        <v xml:space="preserve"> </v>
      </c>
      <c r="N1562" t="str">
        <f t="shared" si="418"/>
        <v xml:space="preserve"> </v>
      </c>
      <c r="O1562" t="str">
        <f t="shared" si="419"/>
        <v xml:space="preserve"> </v>
      </c>
      <c r="Q1562" t="str">
        <f t="shared" si="420"/>
        <v xml:space="preserve"> </v>
      </c>
      <c r="R1562" t="str">
        <f t="shared" si="421"/>
        <v xml:space="preserve"> </v>
      </c>
      <c r="S1562" t="str">
        <f t="shared" si="422"/>
        <v xml:space="preserve"> </v>
      </c>
      <c r="T1562" t="str">
        <f t="shared" si="423"/>
        <v xml:space="preserve"> </v>
      </c>
      <c r="U1562">
        <f t="shared" si="424"/>
        <v>3.7600000000000002</v>
      </c>
      <c r="V1562" t="str">
        <f t="shared" si="425"/>
        <v xml:space="preserve"> </v>
      </c>
      <c r="W1562" t="str">
        <f t="shared" si="426"/>
        <v xml:space="preserve"> </v>
      </c>
      <c r="X1562" t="str">
        <f t="shared" si="427"/>
        <v xml:space="preserve"> </v>
      </c>
    </row>
    <row r="1563" spans="1:24" x14ac:dyDescent="0.25">
      <c r="A1563">
        <v>10000</v>
      </c>
      <c r="B1563">
        <v>67</v>
      </c>
      <c r="C1563" t="s">
        <v>8322</v>
      </c>
      <c r="D1563" t="s">
        <v>8344</v>
      </c>
      <c r="E1563" t="s">
        <v>8220</v>
      </c>
      <c r="F1563">
        <f t="shared" si="411"/>
        <v>0.67</v>
      </c>
      <c r="H1563" t="str">
        <f t="shared" si="412"/>
        <v xml:space="preserve"> </v>
      </c>
      <c r="I1563" t="str">
        <f t="shared" si="413"/>
        <v xml:space="preserve"> </v>
      </c>
      <c r="J1563" t="str">
        <f t="shared" si="414"/>
        <v xml:space="preserve"> </v>
      </c>
      <c r="K1563" t="str">
        <f t="shared" si="415"/>
        <v xml:space="preserve"> </v>
      </c>
      <c r="L1563" t="str">
        <f t="shared" si="416"/>
        <v xml:space="preserve"> </v>
      </c>
      <c r="M1563">
        <f t="shared" si="417"/>
        <v>10000</v>
      </c>
      <c r="N1563" t="str">
        <f t="shared" si="418"/>
        <v xml:space="preserve"> </v>
      </c>
      <c r="O1563" t="str">
        <f t="shared" si="419"/>
        <v xml:space="preserve"> </v>
      </c>
      <c r="Q1563" t="str">
        <f t="shared" si="420"/>
        <v xml:space="preserve"> </v>
      </c>
      <c r="R1563" t="str">
        <f t="shared" si="421"/>
        <v xml:space="preserve"> </v>
      </c>
      <c r="S1563" t="str">
        <f t="shared" si="422"/>
        <v xml:space="preserve"> </v>
      </c>
      <c r="T1563" t="str">
        <f t="shared" si="423"/>
        <v xml:space="preserve"> </v>
      </c>
      <c r="U1563" t="str">
        <f t="shared" si="424"/>
        <v xml:space="preserve"> </v>
      </c>
      <c r="V1563">
        <f t="shared" si="425"/>
        <v>0.67</v>
      </c>
      <c r="W1563" t="str">
        <f t="shared" si="426"/>
        <v xml:space="preserve"> </v>
      </c>
      <c r="X1563" t="str">
        <f t="shared" si="427"/>
        <v xml:space="preserve"> </v>
      </c>
    </row>
    <row r="1564" spans="1:24" x14ac:dyDescent="0.25">
      <c r="A1564">
        <v>4000</v>
      </c>
      <c r="B1564">
        <v>0</v>
      </c>
      <c r="C1564" t="s">
        <v>8322</v>
      </c>
      <c r="D1564" t="s">
        <v>8344</v>
      </c>
      <c r="E1564" t="s">
        <v>8220</v>
      </c>
      <c r="F1564">
        <f t="shared" si="411"/>
        <v>0</v>
      </c>
      <c r="H1564" t="str">
        <f t="shared" si="412"/>
        <v xml:space="preserve"> </v>
      </c>
      <c r="I1564" t="str">
        <f t="shared" si="413"/>
        <v xml:space="preserve"> </v>
      </c>
      <c r="J1564" t="str">
        <f t="shared" si="414"/>
        <v xml:space="preserve"> </v>
      </c>
      <c r="K1564" t="str">
        <f t="shared" si="415"/>
        <v xml:space="preserve"> </v>
      </c>
      <c r="L1564" t="str">
        <f t="shared" si="416"/>
        <v xml:space="preserve"> </v>
      </c>
      <c r="M1564">
        <f t="shared" si="417"/>
        <v>4000</v>
      </c>
      <c r="N1564" t="str">
        <f t="shared" si="418"/>
        <v xml:space="preserve"> </v>
      </c>
      <c r="O1564" t="str">
        <f t="shared" si="419"/>
        <v xml:space="preserve"> </v>
      </c>
      <c r="Q1564" t="str">
        <f t="shared" si="420"/>
        <v xml:space="preserve"> </v>
      </c>
      <c r="R1564" t="str">
        <f t="shared" si="421"/>
        <v xml:space="preserve"> </v>
      </c>
      <c r="S1564" t="str">
        <f t="shared" si="422"/>
        <v xml:space="preserve"> </v>
      </c>
      <c r="T1564" t="str">
        <f t="shared" si="423"/>
        <v xml:space="preserve"> </v>
      </c>
      <c r="U1564" t="str">
        <f t="shared" si="424"/>
        <v xml:space="preserve"> </v>
      </c>
      <c r="V1564">
        <f t="shared" si="425"/>
        <v>0</v>
      </c>
      <c r="W1564" t="str">
        <f t="shared" si="426"/>
        <v xml:space="preserve"> </v>
      </c>
      <c r="X1564" t="str">
        <f t="shared" si="427"/>
        <v xml:space="preserve"> </v>
      </c>
    </row>
    <row r="1565" spans="1:24" x14ac:dyDescent="0.25">
      <c r="A1565">
        <v>6000</v>
      </c>
      <c r="B1565">
        <v>85</v>
      </c>
      <c r="C1565" t="s">
        <v>8322</v>
      </c>
      <c r="D1565" t="s">
        <v>8344</v>
      </c>
      <c r="E1565" t="s">
        <v>8220</v>
      </c>
      <c r="F1565">
        <f t="shared" si="411"/>
        <v>1.4166666666666665</v>
      </c>
      <c r="H1565" t="str">
        <f t="shared" si="412"/>
        <v xml:space="preserve"> </v>
      </c>
      <c r="I1565" t="str">
        <f t="shared" si="413"/>
        <v xml:space="preserve"> </v>
      </c>
      <c r="J1565" t="str">
        <f t="shared" si="414"/>
        <v xml:space="preserve"> </v>
      </c>
      <c r="K1565" t="str">
        <f t="shared" si="415"/>
        <v xml:space="preserve"> </v>
      </c>
      <c r="L1565" t="str">
        <f t="shared" si="416"/>
        <v xml:space="preserve"> </v>
      </c>
      <c r="M1565">
        <f t="shared" si="417"/>
        <v>6000</v>
      </c>
      <c r="N1565" t="str">
        <f t="shared" si="418"/>
        <v xml:space="preserve"> </v>
      </c>
      <c r="O1565" t="str">
        <f t="shared" si="419"/>
        <v xml:space="preserve"> </v>
      </c>
      <c r="Q1565" t="str">
        <f t="shared" si="420"/>
        <v xml:space="preserve"> </v>
      </c>
      <c r="R1565" t="str">
        <f t="shared" si="421"/>
        <v xml:space="preserve"> </v>
      </c>
      <c r="S1565" t="str">
        <f t="shared" si="422"/>
        <v xml:space="preserve"> </v>
      </c>
      <c r="T1565" t="str">
        <f t="shared" si="423"/>
        <v xml:space="preserve"> </v>
      </c>
      <c r="U1565" t="str">
        <f t="shared" si="424"/>
        <v xml:space="preserve"> </v>
      </c>
      <c r="V1565">
        <f t="shared" si="425"/>
        <v>1.4166666666666665</v>
      </c>
      <c r="W1565" t="str">
        <f t="shared" si="426"/>
        <v xml:space="preserve"> </v>
      </c>
      <c r="X1565" t="str">
        <f t="shared" si="427"/>
        <v xml:space="preserve"> </v>
      </c>
    </row>
    <row r="1566" spans="1:24" x14ac:dyDescent="0.25">
      <c r="A1566">
        <v>10000</v>
      </c>
      <c r="B1566">
        <v>10</v>
      </c>
      <c r="C1566" t="s">
        <v>8322</v>
      </c>
      <c r="D1566" t="s">
        <v>8344</v>
      </c>
      <c r="E1566" t="s">
        <v>8220</v>
      </c>
      <c r="F1566">
        <f t="shared" si="411"/>
        <v>0.1</v>
      </c>
      <c r="H1566" t="str">
        <f t="shared" si="412"/>
        <v xml:space="preserve"> </v>
      </c>
      <c r="I1566" t="str">
        <f t="shared" si="413"/>
        <v xml:space="preserve"> </v>
      </c>
      <c r="J1566" t="str">
        <f t="shared" si="414"/>
        <v xml:space="preserve"> </v>
      </c>
      <c r="K1566" t="str">
        <f t="shared" si="415"/>
        <v xml:space="preserve"> </v>
      </c>
      <c r="L1566" t="str">
        <f t="shared" si="416"/>
        <v xml:space="preserve"> </v>
      </c>
      <c r="M1566">
        <f t="shared" si="417"/>
        <v>10000</v>
      </c>
      <c r="N1566" t="str">
        <f t="shared" si="418"/>
        <v xml:space="preserve"> </v>
      </c>
      <c r="O1566" t="str">
        <f t="shared" si="419"/>
        <v xml:space="preserve"> </v>
      </c>
      <c r="Q1566" t="str">
        <f t="shared" si="420"/>
        <v xml:space="preserve"> </v>
      </c>
      <c r="R1566" t="str">
        <f t="shared" si="421"/>
        <v xml:space="preserve"> </v>
      </c>
      <c r="S1566" t="str">
        <f t="shared" si="422"/>
        <v xml:space="preserve"> </v>
      </c>
      <c r="T1566" t="str">
        <f t="shared" si="423"/>
        <v xml:space="preserve"> </v>
      </c>
      <c r="U1566" t="str">
        <f t="shared" si="424"/>
        <v xml:space="preserve"> </v>
      </c>
      <c r="V1566">
        <f t="shared" si="425"/>
        <v>0.1</v>
      </c>
      <c r="W1566" t="str">
        <f t="shared" si="426"/>
        <v xml:space="preserve"> </v>
      </c>
      <c r="X1566" t="str">
        <f t="shared" si="427"/>
        <v xml:space="preserve"> </v>
      </c>
    </row>
    <row r="1567" spans="1:24" x14ac:dyDescent="0.25">
      <c r="A1567">
        <v>4000</v>
      </c>
      <c r="B1567">
        <v>100</v>
      </c>
      <c r="C1567" t="s">
        <v>8322</v>
      </c>
      <c r="D1567" t="s">
        <v>8344</v>
      </c>
      <c r="E1567" t="s">
        <v>8220</v>
      </c>
      <c r="F1567">
        <f t="shared" si="411"/>
        <v>2.5</v>
      </c>
      <c r="H1567" t="str">
        <f t="shared" si="412"/>
        <v xml:space="preserve"> </v>
      </c>
      <c r="I1567" t="str">
        <f t="shared" si="413"/>
        <v xml:space="preserve"> </v>
      </c>
      <c r="J1567" t="str">
        <f t="shared" si="414"/>
        <v xml:space="preserve"> </v>
      </c>
      <c r="K1567" t="str">
        <f t="shared" si="415"/>
        <v xml:space="preserve"> </v>
      </c>
      <c r="L1567" t="str">
        <f t="shared" si="416"/>
        <v xml:space="preserve"> </v>
      </c>
      <c r="M1567">
        <f t="shared" si="417"/>
        <v>4000</v>
      </c>
      <c r="N1567" t="str">
        <f t="shared" si="418"/>
        <v xml:space="preserve"> </v>
      </c>
      <c r="O1567" t="str">
        <f t="shared" si="419"/>
        <v xml:space="preserve"> </v>
      </c>
      <c r="Q1567" t="str">
        <f t="shared" si="420"/>
        <v xml:space="preserve"> </v>
      </c>
      <c r="R1567" t="str">
        <f t="shared" si="421"/>
        <v xml:space="preserve"> </v>
      </c>
      <c r="S1567" t="str">
        <f t="shared" si="422"/>
        <v xml:space="preserve"> </v>
      </c>
      <c r="T1567" t="str">
        <f t="shared" si="423"/>
        <v xml:space="preserve"> </v>
      </c>
      <c r="U1567" t="str">
        <f t="shared" si="424"/>
        <v xml:space="preserve"> </v>
      </c>
      <c r="V1567">
        <f t="shared" si="425"/>
        <v>2.5</v>
      </c>
      <c r="W1567" t="str">
        <f t="shared" si="426"/>
        <v xml:space="preserve"> </v>
      </c>
      <c r="X1567" t="str">
        <f t="shared" si="427"/>
        <v xml:space="preserve"> </v>
      </c>
    </row>
    <row r="1568" spans="1:24" x14ac:dyDescent="0.25">
      <c r="A1568">
        <v>30000</v>
      </c>
      <c r="B1568">
        <v>6375</v>
      </c>
      <c r="C1568" t="s">
        <v>8322</v>
      </c>
      <c r="D1568" t="s">
        <v>8344</v>
      </c>
      <c r="E1568" t="s">
        <v>8220</v>
      </c>
      <c r="F1568">
        <f t="shared" si="411"/>
        <v>21.25</v>
      </c>
      <c r="H1568" t="str">
        <f t="shared" si="412"/>
        <v xml:space="preserve"> </v>
      </c>
      <c r="I1568" t="str">
        <f t="shared" si="413"/>
        <v xml:space="preserve"> </v>
      </c>
      <c r="J1568" t="str">
        <f t="shared" si="414"/>
        <v xml:space="preserve"> </v>
      </c>
      <c r="K1568" t="str">
        <f t="shared" si="415"/>
        <v xml:space="preserve"> </v>
      </c>
      <c r="L1568" t="str">
        <f t="shared" si="416"/>
        <v xml:space="preserve"> </v>
      </c>
      <c r="M1568">
        <f t="shared" si="417"/>
        <v>30000</v>
      </c>
      <c r="N1568" t="str">
        <f t="shared" si="418"/>
        <v xml:space="preserve"> </v>
      </c>
      <c r="O1568" t="str">
        <f t="shared" si="419"/>
        <v xml:space="preserve"> </v>
      </c>
      <c r="Q1568" t="str">
        <f t="shared" si="420"/>
        <v xml:space="preserve"> </v>
      </c>
      <c r="R1568" t="str">
        <f t="shared" si="421"/>
        <v xml:space="preserve"> </v>
      </c>
      <c r="S1568" t="str">
        <f t="shared" si="422"/>
        <v xml:space="preserve"> </v>
      </c>
      <c r="T1568" t="str">
        <f t="shared" si="423"/>
        <v xml:space="preserve"> </v>
      </c>
      <c r="U1568" t="str">
        <f t="shared" si="424"/>
        <v xml:space="preserve"> </v>
      </c>
      <c r="V1568">
        <f t="shared" si="425"/>
        <v>21.25</v>
      </c>
      <c r="W1568" t="str">
        <f t="shared" si="426"/>
        <v xml:space="preserve"> </v>
      </c>
      <c r="X1568" t="str">
        <f t="shared" si="427"/>
        <v xml:space="preserve"> </v>
      </c>
    </row>
    <row r="1569" spans="1:24" x14ac:dyDescent="0.25">
      <c r="A1569">
        <v>8500</v>
      </c>
      <c r="B1569">
        <v>350</v>
      </c>
      <c r="C1569" t="s">
        <v>8322</v>
      </c>
      <c r="D1569" t="s">
        <v>8344</v>
      </c>
      <c r="E1569" t="s">
        <v>8220</v>
      </c>
      <c r="F1569">
        <f t="shared" si="411"/>
        <v>4.117647058823529</v>
      </c>
      <c r="H1569" t="str">
        <f t="shared" si="412"/>
        <v xml:space="preserve"> </v>
      </c>
      <c r="I1569" t="str">
        <f t="shared" si="413"/>
        <v xml:space="preserve"> </v>
      </c>
      <c r="J1569" t="str">
        <f t="shared" si="414"/>
        <v xml:space="preserve"> </v>
      </c>
      <c r="K1569" t="str">
        <f t="shared" si="415"/>
        <v xml:space="preserve"> </v>
      </c>
      <c r="L1569" t="str">
        <f t="shared" si="416"/>
        <v xml:space="preserve"> </v>
      </c>
      <c r="M1569">
        <f t="shared" si="417"/>
        <v>8500</v>
      </c>
      <c r="N1569" t="str">
        <f t="shared" si="418"/>
        <v xml:space="preserve"> </v>
      </c>
      <c r="O1569" t="str">
        <f t="shared" si="419"/>
        <v xml:space="preserve"> </v>
      </c>
      <c r="Q1569" t="str">
        <f t="shared" si="420"/>
        <v xml:space="preserve"> </v>
      </c>
      <c r="R1569" t="str">
        <f t="shared" si="421"/>
        <v xml:space="preserve"> </v>
      </c>
      <c r="S1569" t="str">
        <f t="shared" si="422"/>
        <v xml:space="preserve"> </v>
      </c>
      <c r="T1569" t="str">
        <f t="shared" si="423"/>
        <v xml:space="preserve"> </v>
      </c>
      <c r="U1569" t="str">
        <f t="shared" si="424"/>
        <v xml:space="preserve"> </v>
      </c>
      <c r="V1569">
        <f t="shared" si="425"/>
        <v>4.117647058823529</v>
      </c>
      <c r="W1569" t="str">
        <f t="shared" si="426"/>
        <v xml:space="preserve"> </v>
      </c>
      <c r="X1569" t="str">
        <f t="shared" si="427"/>
        <v xml:space="preserve"> </v>
      </c>
    </row>
    <row r="1570" spans="1:24" x14ac:dyDescent="0.25">
      <c r="A1570">
        <v>25000</v>
      </c>
      <c r="B1570">
        <v>3410</v>
      </c>
      <c r="C1570" t="s">
        <v>8322</v>
      </c>
      <c r="D1570" t="s">
        <v>8344</v>
      </c>
      <c r="E1570" t="s">
        <v>8220</v>
      </c>
      <c r="F1570">
        <f t="shared" si="411"/>
        <v>13.639999999999999</v>
      </c>
      <c r="H1570" t="str">
        <f t="shared" si="412"/>
        <v xml:space="preserve"> </v>
      </c>
      <c r="I1570" t="str">
        <f t="shared" si="413"/>
        <v xml:space="preserve"> </v>
      </c>
      <c r="J1570" t="str">
        <f t="shared" si="414"/>
        <v xml:space="preserve"> </v>
      </c>
      <c r="K1570" t="str">
        <f t="shared" si="415"/>
        <v xml:space="preserve"> </v>
      </c>
      <c r="L1570" t="str">
        <f t="shared" si="416"/>
        <v xml:space="preserve"> </v>
      </c>
      <c r="M1570">
        <f t="shared" si="417"/>
        <v>25000</v>
      </c>
      <c r="N1570" t="str">
        <f t="shared" si="418"/>
        <v xml:space="preserve"> </v>
      </c>
      <c r="O1570" t="str">
        <f t="shared" si="419"/>
        <v xml:space="preserve"> </v>
      </c>
      <c r="Q1570" t="str">
        <f t="shared" si="420"/>
        <v xml:space="preserve"> </v>
      </c>
      <c r="R1570" t="str">
        <f t="shared" si="421"/>
        <v xml:space="preserve"> </v>
      </c>
      <c r="S1570" t="str">
        <f t="shared" si="422"/>
        <v xml:space="preserve"> </v>
      </c>
      <c r="T1570" t="str">
        <f t="shared" si="423"/>
        <v xml:space="preserve"> </v>
      </c>
      <c r="U1570" t="str">
        <f t="shared" si="424"/>
        <v xml:space="preserve"> </v>
      </c>
      <c r="V1570">
        <f t="shared" si="425"/>
        <v>13.639999999999999</v>
      </c>
      <c r="W1570" t="str">
        <f t="shared" si="426"/>
        <v xml:space="preserve"> </v>
      </c>
      <c r="X1570" t="str">
        <f t="shared" si="427"/>
        <v xml:space="preserve"> </v>
      </c>
    </row>
    <row r="1571" spans="1:24" x14ac:dyDescent="0.25">
      <c r="A1571">
        <v>30000</v>
      </c>
      <c r="B1571">
        <v>0</v>
      </c>
      <c r="C1571" t="s">
        <v>8322</v>
      </c>
      <c r="D1571" t="s">
        <v>8344</v>
      </c>
      <c r="E1571" t="s">
        <v>8220</v>
      </c>
      <c r="F1571">
        <f t="shared" si="411"/>
        <v>0</v>
      </c>
      <c r="H1571" t="str">
        <f t="shared" si="412"/>
        <v xml:space="preserve"> </v>
      </c>
      <c r="I1571" t="str">
        <f t="shared" si="413"/>
        <v xml:space="preserve"> </v>
      </c>
      <c r="J1571" t="str">
        <f t="shared" si="414"/>
        <v xml:space="preserve"> </v>
      </c>
      <c r="K1571" t="str">
        <f t="shared" si="415"/>
        <v xml:space="preserve"> </v>
      </c>
      <c r="L1571" t="str">
        <f t="shared" si="416"/>
        <v xml:space="preserve"> </v>
      </c>
      <c r="M1571">
        <f t="shared" si="417"/>
        <v>30000</v>
      </c>
      <c r="N1571" t="str">
        <f t="shared" si="418"/>
        <v xml:space="preserve"> </v>
      </c>
      <c r="O1571" t="str">
        <f t="shared" si="419"/>
        <v xml:space="preserve"> </v>
      </c>
      <c r="Q1571" t="str">
        <f t="shared" si="420"/>
        <v xml:space="preserve"> </v>
      </c>
      <c r="R1571" t="str">
        <f t="shared" si="421"/>
        <v xml:space="preserve"> </v>
      </c>
      <c r="S1571" t="str">
        <f t="shared" si="422"/>
        <v xml:space="preserve"> </v>
      </c>
      <c r="T1571" t="str">
        <f t="shared" si="423"/>
        <v xml:space="preserve"> </v>
      </c>
      <c r="U1571" t="str">
        <f t="shared" si="424"/>
        <v xml:space="preserve"> </v>
      </c>
      <c r="V1571">
        <f t="shared" si="425"/>
        <v>0</v>
      </c>
      <c r="W1571" t="str">
        <f t="shared" si="426"/>
        <v xml:space="preserve"> </v>
      </c>
      <c r="X1571" t="str">
        <f t="shared" si="427"/>
        <v xml:space="preserve"> </v>
      </c>
    </row>
    <row r="1572" spans="1:24" x14ac:dyDescent="0.25">
      <c r="A1572">
        <v>6000</v>
      </c>
      <c r="B1572">
        <v>2484</v>
      </c>
      <c r="C1572" t="s">
        <v>8322</v>
      </c>
      <c r="D1572" t="s">
        <v>8344</v>
      </c>
      <c r="E1572" t="s">
        <v>8220</v>
      </c>
      <c r="F1572">
        <f t="shared" si="411"/>
        <v>41.4</v>
      </c>
      <c r="H1572" t="str">
        <f t="shared" si="412"/>
        <v xml:space="preserve"> </v>
      </c>
      <c r="I1572" t="str">
        <f t="shared" si="413"/>
        <v xml:space="preserve"> </v>
      </c>
      <c r="J1572" t="str">
        <f t="shared" si="414"/>
        <v xml:space="preserve"> </v>
      </c>
      <c r="K1572" t="str">
        <f t="shared" si="415"/>
        <v xml:space="preserve"> </v>
      </c>
      <c r="L1572" t="str">
        <f t="shared" si="416"/>
        <v xml:space="preserve"> </v>
      </c>
      <c r="M1572">
        <f t="shared" si="417"/>
        <v>6000</v>
      </c>
      <c r="N1572" t="str">
        <f t="shared" si="418"/>
        <v xml:space="preserve"> </v>
      </c>
      <c r="O1572" t="str">
        <f t="shared" si="419"/>
        <v xml:space="preserve"> </v>
      </c>
      <c r="Q1572" t="str">
        <f t="shared" si="420"/>
        <v xml:space="preserve"> </v>
      </c>
      <c r="R1572" t="str">
        <f t="shared" si="421"/>
        <v xml:space="preserve"> </v>
      </c>
      <c r="S1572" t="str">
        <f t="shared" si="422"/>
        <v xml:space="preserve"> </v>
      </c>
      <c r="T1572" t="str">
        <f t="shared" si="423"/>
        <v xml:space="preserve"> </v>
      </c>
      <c r="U1572" t="str">
        <f t="shared" si="424"/>
        <v xml:space="preserve"> </v>
      </c>
      <c r="V1572">
        <f t="shared" si="425"/>
        <v>41.4</v>
      </c>
      <c r="W1572" t="str">
        <f t="shared" si="426"/>
        <v xml:space="preserve"> </v>
      </c>
      <c r="X1572" t="str">
        <f t="shared" si="427"/>
        <v xml:space="preserve"> </v>
      </c>
    </row>
    <row r="1573" spans="1:24" x14ac:dyDescent="0.25">
      <c r="A1573">
        <v>12100</v>
      </c>
      <c r="B1573">
        <v>80</v>
      </c>
      <c r="C1573" t="s">
        <v>8322</v>
      </c>
      <c r="D1573" t="s">
        <v>8344</v>
      </c>
      <c r="E1573" t="s">
        <v>8220</v>
      </c>
      <c r="F1573">
        <f t="shared" si="411"/>
        <v>0.66115702479338845</v>
      </c>
      <c r="H1573" t="str">
        <f t="shared" si="412"/>
        <v xml:space="preserve"> </v>
      </c>
      <c r="I1573" t="str">
        <f t="shared" si="413"/>
        <v xml:space="preserve"> </v>
      </c>
      <c r="J1573" t="str">
        <f t="shared" si="414"/>
        <v xml:space="preserve"> </v>
      </c>
      <c r="K1573" t="str">
        <f t="shared" si="415"/>
        <v xml:space="preserve"> </v>
      </c>
      <c r="L1573" t="str">
        <f t="shared" si="416"/>
        <v xml:space="preserve"> </v>
      </c>
      <c r="M1573">
        <f t="shared" si="417"/>
        <v>12100</v>
      </c>
      <c r="N1573" t="str">
        <f t="shared" si="418"/>
        <v xml:space="preserve"> </v>
      </c>
      <c r="O1573" t="str">
        <f t="shared" si="419"/>
        <v xml:space="preserve"> </v>
      </c>
      <c r="Q1573" t="str">
        <f t="shared" si="420"/>
        <v xml:space="preserve"> </v>
      </c>
      <c r="R1573" t="str">
        <f t="shared" si="421"/>
        <v xml:space="preserve"> </v>
      </c>
      <c r="S1573" t="str">
        <f t="shared" si="422"/>
        <v xml:space="preserve"> </v>
      </c>
      <c r="T1573" t="str">
        <f t="shared" si="423"/>
        <v xml:space="preserve"> </v>
      </c>
      <c r="U1573" t="str">
        <f t="shared" si="424"/>
        <v xml:space="preserve"> </v>
      </c>
      <c r="V1573">
        <f t="shared" si="425"/>
        <v>0.66115702479338845</v>
      </c>
      <c r="W1573" t="str">
        <f t="shared" si="426"/>
        <v xml:space="preserve"> </v>
      </c>
      <c r="X1573" t="str">
        <f t="shared" si="427"/>
        <v xml:space="preserve"> </v>
      </c>
    </row>
    <row r="1574" spans="1:24" x14ac:dyDescent="0.25">
      <c r="A1574">
        <v>2500</v>
      </c>
      <c r="B1574">
        <v>125</v>
      </c>
      <c r="C1574" t="s">
        <v>8322</v>
      </c>
      <c r="D1574" t="s">
        <v>8344</v>
      </c>
      <c r="E1574" t="s">
        <v>8220</v>
      </c>
      <c r="F1574">
        <f t="shared" si="411"/>
        <v>5</v>
      </c>
      <c r="H1574" t="str">
        <f t="shared" si="412"/>
        <v xml:space="preserve"> </v>
      </c>
      <c r="I1574" t="str">
        <f t="shared" si="413"/>
        <v xml:space="preserve"> </v>
      </c>
      <c r="J1574" t="str">
        <f t="shared" si="414"/>
        <v xml:space="preserve"> </v>
      </c>
      <c r="K1574" t="str">
        <f t="shared" si="415"/>
        <v xml:space="preserve"> </v>
      </c>
      <c r="L1574" t="str">
        <f t="shared" si="416"/>
        <v xml:space="preserve"> </v>
      </c>
      <c r="M1574">
        <f t="shared" si="417"/>
        <v>2500</v>
      </c>
      <c r="N1574" t="str">
        <f t="shared" si="418"/>
        <v xml:space="preserve"> </v>
      </c>
      <c r="O1574" t="str">
        <f t="shared" si="419"/>
        <v xml:space="preserve"> </v>
      </c>
      <c r="Q1574" t="str">
        <f t="shared" si="420"/>
        <v xml:space="preserve"> </v>
      </c>
      <c r="R1574" t="str">
        <f t="shared" si="421"/>
        <v xml:space="preserve"> </v>
      </c>
      <c r="S1574" t="str">
        <f t="shared" si="422"/>
        <v xml:space="preserve"> </v>
      </c>
      <c r="T1574" t="str">
        <f t="shared" si="423"/>
        <v xml:space="preserve"> </v>
      </c>
      <c r="U1574" t="str">
        <f t="shared" si="424"/>
        <v xml:space="preserve"> </v>
      </c>
      <c r="V1574">
        <f t="shared" si="425"/>
        <v>5</v>
      </c>
      <c r="W1574" t="str">
        <f t="shared" si="426"/>
        <v xml:space="preserve"> </v>
      </c>
      <c r="X1574" t="str">
        <f t="shared" si="427"/>
        <v xml:space="preserve"> </v>
      </c>
    </row>
    <row r="1575" spans="1:24" x14ac:dyDescent="0.25">
      <c r="A1575">
        <v>9000</v>
      </c>
      <c r="B1575">
        <v>223</v>
      </c>
      <c r="C1575" t="s">
        <v>8322</v>
      </c>
      <c r="D1575" t="s">
        <v>8344</v>
      </c>
      <c r="E1575" t="s">
        <v>8220</v>
      </c>
      <c r="F1575">
        <f t="shared" si="411"/>
        <v>2.4777777777777779</v>
      </c>
      <c r="H1575" t="str">
        <f t="shared" si="412"/>
        <v xml:space="preserve"> </v>
      </c>
      <c r="I1575" t="str">
        <f t="shared" si="413"/>
        <v xml:space="preserve"> </v>
      </c>
      <c r="J1575" t="str">
        <f t="shared" si="414"/>
        <v xml:space="preserve"> </v>
      </c>
      <c r="K1575" t="str">
        <f t="shared" si="415"/>
        <v xml:space="preserve"> </v>
      </c>
      <c r="L1575" t="str">
        <f t="shared" si="416"/>
        <v xml:space="preserve"> </v>
      </c>
      <c r="M1575">
        <f t="shared" si="417"/>
        <v>9000</v>
      </c>
      <c r="N1575" t="str">
        <f t="shared" si="418"/>
        <v xml:space="preserve"> </v>
      </c>
      <c r="O1575" t="str">
        <f t="shared" si="419"/>
        <v xml:space="preserve"> </v>
      </c>
      <c r="Q1575" t="str">
        <f t="shared" si="420"/>
        <v xml:space="preserve"> </v>
      </c>
      <c r="R1575" t="str">
        <f t="shared" si="421"/>
        <v xml:space="preserve"> </v>
      </c>
      <c r="S1575" t="str">
        <f t="shared" si="422"/>
        <v xml:space="preserve"> </v>
      </c>
      <c r="T1575" t="str">
        <f t="shared" si="423"/>
        <v xml:space="preserve"> </v>
      </c>
      <c r="U1575" t="str">
        <f t="shared" si="424"/>
        <v xml:space="preserve"> </v>
      </c>
      <c r="V1575">
        <f t="shared" si="425"/>
        <v>2.4777777777777779</v>
      </c>
      <c r="W1575" t="str">
        <f t="shared" si="426"/>
        <v xml:space="preserve"> </v>
      </c>
      <c r="X1575" t="str">
        <f t="shared" si="427"/>
        <v xml:space="preserve"> </v>
      </c>
    </row>
    <row r="1576" spans="1:24" x14ac:dyDescent="0.25">
      <c r="A1576">
        <v>10000</v>
      </c>
      <c r="B1576">
        <v>506</v>
      </c>
      <c r="C1576" t="s">
        <v>8322</v>
      </c>
      <c r="D1576" t="s">
        <v>8344</v>
      </c>
      <c r="E1576" t="s">
        <v>8220</v>
      </c>
      <c r="F1576">
        <f t="shared" si="411"/>
        <v>5.0599999999999996</v>
      </c>
      <c r="H1576" t="str">
        <f t="shared" si="412"/>
        <v xml:space="preserve"> </v>
      </c>
      <c r="I1576" t="str">
        <f t="shared" si="413"/>
        <v xml:space="preserve"> </v>
      </c>
      <c r="J1576" t="str">
        <f t="shared" si="414"/>
        <v xml:space="preserve"> </v>
      </c>
      <c r="K1576" t="str">
        <f t="shared" si="415"/>
        <v xml:space="preserve"> </v>
      </c>
      <c r="L1576" t="str">
        <f t="shared" si="416"/>
        <v xml:space="preserve"> </v>
      </c>
      <c r="M1576">
        <f t="shared" si="417"/>
        <v>10000</v>
      </c>
      <c r="N1576" t="str">
        <f t="shared" si="418"/>
        <v xml:space="preserve"> </v>
      </c>
      <c r="O1576" t="str">
        <f t="shared" si="419"/>
        <v xml:space="preserve"> </v>
      </c>
      <c r="Q1576" t="str">
        <f t="shared" si="420"/>
        <v xml:space="preserve"> </v>
      </c>
      <c r="R1576" t="str">
        <f t="shared" si="421"/>
        <v xml:space="preserve"> </v>
      </c>
      <c r="S1576" t="str">
        <f t="shared" si="422"/>
        <v xml:space="preserve"> </v>
      </c>
      <c r="T1576" t="str">
        <f t="shared" si="423"/>
        <v xml:space="preserve"> </v>
      </c>
      <c r="U1576" t="str">
        <f t="shared" si="424"/>
        <v xml:space="preserve"> </v>
      </c>
      <c r="V1576">
        <f t="shared" si="425"/>
        <v>5.0599999999999996</v>
      </c>
      <c r="W1576" t="str">
        <f t="shared" si="426"/>
        <v xml:space="preserve"> </v>
      </c>
      <c r="X1576" t="str">
        <f t="shared" si="427"/>
        <v xml:space="preserve"> </v>
      </c>
    </row>
    <row r="1577" spans="1:24" x14ac:dyDescent="0.25">
      <c r="A1577">
        <v>10000</v>
      </c>
      <c r="B1577">
        <v>2291</v>
      </c>
      <c r="C1577" t="s">
        <v>8322</v>
      </c>
      <c r="D1577" t="s">
        <v>8344</v>
      </c>
      <c r="E1577" t="s">
        <v>8220</v>
      </c>
      <c r="F1577">
        <f t="shared" si="411"/>
        <v>22.91</v>
      </c>
      <c r="H1577" t="str">
        <f t="shared" si="412"/>
        <v xml:space="preserve"> </v>
      </c>
      <c r="I1577" t="str">
        <f t="shared" si="413"/>
        <v xml:space="preserve"> </v>
      </c>
      <c r="J1577" t="str">
        <f t="shared" si="414"/>
        <v xml:space="preserve"> </v>
      </c>
      <c r="K1577" t="str">
        <f t="shared" si="415"/>
        <v xml:space="preserve"> </v>
      </c>
      <c r="L1577" t="str">
        <f t="shared" si="416"/>
        <v xml:space="preserve"> </v>
      </c>
      <c r="M1577">
        <f t="shared" si="417"/>
        <v>10000</v>
      </c>
      <c r="N1577" t="str">
        <f t="shared" si="418"/>
        <v xml:space="preserve"> </v>
      </c>
      <c r="O1577" t="str">
        <f t="shared" si="419"/>
        <v xml:space="preserve"> </v>
      </c>
      <c r="Q1577" t="str">
        <f t="shared" si="420"/>
        <v xml:space="preserve"> </v>
      </c>
      <c r="R1577" t="str">
        <f t="shared" si="421"/>
        <v xml:space="preserve"> </v>
      </c>
      <c r="S1577" t="str">
        <f t="shared" si="422"/>
        <v xml:space="preserve"> </v>
      </c>
      <c r="T1577" t="str">
        <f t="shared" si="423"/>
        <v xml:space="preserve"> </v>
      </c>
      <c r="U1577" t="str">
        <f t="shared" si="424"/>
        <v xml:space="preserve"> </v>
      </c>
      <c r="V1577">
        <f t="shared" si="425"/>
        <v>22.91</v>
      </c>
      <c r="W1577" t="str">
        <f t="shared" si="426"/>
        <v xml:space="preserve"> </v>
      </c>
      <c r="X1577" t="str">
        <f t="shared" si="427"/>
        <v xml:space="preserve"> </v>
      </c>
    </row>
    <row r="1578" spans="1:24" x14ac:dyDescent="0.25">
      <c r="A1578">
        <v>5000</v>
      </c>
      <c r="B1578">
        <v>650</v>
      </c>
      <c r="C1578" t="s">
        <v>8322</v>
      </c>
      <c r="D1578" t="s">
        <v>8344</v>
      </c>
      <c r="E1578" t="s">
        <v>8220</v>
      </c>
      <c r="F1578">
        <f t="shared" si="411"/>
        <v>13</v>
      </c>
      <c r="H1578" t="str">
        <f t="shared" si="412"/>
        <v xml:space="preserve"> </v>
      </c>
      <c r="I1578" t="str">
        <f t="shared" si="413"/>
        <v xml:space="preserve"> </v>
      </c>
      <c r="J1578" t="str">
        <f t="shared" si="414"/>
        <v xml:space="preserve"> </v>
      </c>
      <c r="K1578" t="str">
        <f t="shared" si="415"/>
        <v xml:space="preserve"> </v>
      </c>
      <c r="L1578" t="str">
        <f t="shared" si="416"/>
        <v xml:space="preserve"> </v>
      </c>
      <c r="M1578">
        <f t="shared" si="417"/>
        <v>5000</v>
      </c>
      <c r="N1578" t="str">
        <f t="shared" si="418"/>
        <v xml:space="preserve"> </v>
      </c>
      <c r="O1578" t="str">
        <f t="shared" si="419"/>
        <v xml:space="preserve"> </v>
      </c>
      <c r="Q1578" t="str">
        <f t="shared" si="420"/>
        <v xml:space="preserve"> </v>
      </c>
      <c r="R1578" t="str">
        <f t="shared" si="421"/>
        <v xml:space="preserve"> </v>
      </c>
      <c r="S1578" t="str">
        <f t="shared" si="422"/>
        <v xml:space="preserve"> </v>
      </c>
      <c r="T1578" t="str">
        <f t="shared" si="423"/>
        <v xml:space="preserve"> </v>
      </c>
      <c r="U1578" t="str">
        <f t="shared" si="424"/>
        <v xml:space="preserve"> </v>
      </c>
      <c r="V1578">
        <f t="shared" si="425"/>
        <v>13</v>
      </c>
      <c r="W1578" t="str">
        <f t="shared" si="426"/>
        <v xml:space="preserve"> </v>
      </c>
      <c r="X1578" t="str">
        <f t="shared" si="427"/>
        <v xml:space="preserve"> </v>
      </c>
    </row>
    <row r="1579" spans="1:24" x14ac:dyDescent="0.25">
      <c r="A1579">
        <v>10000</v>
      </c>
      <c r="B1579">
        <v>55</v>
      </c>
      <c r="C1579" t="s">
        <v>8322</v>
      </c>
      <c r="D1579" t="s">
        <v>8344</v>
      </c>
      <c r="E1579" t="s">
        <v>8220</v>
      </c>
      <c r="F1579">
        <f t="shared" si="411"/>
        <v>0.54999999999999993</v>
      </c>
      <c r="H1579" t="str">
        <f t="shared" si="412"/>
        <v xml:space="preserve"> </v>
      </c>
      <c r="I1579" t="str">
        <f t="shared" si="413"/>
        <v xml:space="preserve"> </v>
      </c>
      <c r="J1579" t="str">
        <f t="shared" si="414"/>
        <v xml:space="preserve"> </v>
      </c>
      <c r="K1579" t="str">
        <f t="shared" si="415"/>
        <v xml:space="preserve"> </v>
      </c>
      <c r="L1579" t="str">
        <f t="shared" si="416"/>
        <v xml:space="preserve"> </v>
      </c>
      <c r="M1579">
        <f t="shared" si="417"/>
        <v>10000</v>
      </c>
      <c r="N1579" t="str">
        <f t="shared" si="418"/>
        <v xml:space="preserve"> </v>
      </c>
      <c r="O1579" t="str">
        <f t="shared" si="419"/>
        <v xml:space="preserve"> </v>
      </c>
      <c r="Q1579" t="str">
        <f t="shared" si="420"/>
        <v xml:space="preserve"> </v>
      </c>
      <c r="R1579" t="str">
        <f t="shared" si="421"/>
        <v xml:space="preserve"> </v>
      </c>
      <c r="S1579" t="str">
        <f t="shared" si="422"/>
        <v xml:space="preserve"> </v>
      </c>
      <c r="T1579" t="str">
        <f t="shared" si="423"/>
        <v xml:space="preserve"> </v>
      </c>
      <c r="U1579" t="str">
        <f t="shared" si="424"/>
        <v xml:space="preserve"> </v>
      </c>
      <c r="V1579">
        <f t="shared" si="425"/>
        <v>0.54999999999999993</v>
      </c>
      <c r="W1579" t="str">
        <f t="shared" si="426"/>
        <v xml:space="preserve"> </v>
      </c>
      <c r="X1579" t="str">
        <f t="shared" si="427"/>
        <v xml:space="preserve"> </v>
      </c>
    </row>
    <row r="1580" spans="1:24" x14ac:dyDescent="0.25">
      <c r="A1580">
        <v>1897</v>
      </c>
      <c r="B1580">
        <v>205</v>
      </c>
      <c r="C1580" t="s">
        <v>8322</v>
      </c>
      <c r="D1580" t="s">
        <v>8344</v>
      </c>
      <c r="E1580" t="s">
        <v>8220</v>
      </c>
      <c r="F1580">
        <f t="shared" si="411"/>
        <v>10.806536636794938</v>
      </c>
      <c r="H1580" t="str">
        <f t="shared" si="412"/>
        <v xml:space="preserve"> </v>
      </c>
      <c r="I1580" t="str">
        <f t="shared" si="413"/>
        <v xml:space="preserve"> </v>
      </c>
      <c r="J1580" t="str">
        <f t="shared" si="414"/>
        <v xml:space="preserve"> </v>
      </c>
      <c r="K1580" t="str">
        <f t="shared" si="415"/>
        <v xml:space="preserve"> </v>
      </c>
      <c r="L1580" t="str">
        <f t="shared" si="416"/>
        <v xml:space="preserve"> </v>
      </c>
      <c r="M1580">
        <f t="shared" si="417"/>
        <v>1897</v>
      </c>
      <c r="N1580" t="str">
        <f t="shared" si="418"/>
        <v xml:space="preserve"> </v>
      </c>
      <c r="O1580" t="str">
        <f t="shared" si="419"/>
        <v xml:space="preserve"> </v>
      </c>
      <c r="Q1580" t="str">
        <f t="shared" si="420"/>
        <v xml:space="preserve"> </v>
      </c>
      <c r="R1580" t="str">
        <f t="shared" si="421"/>
        <v xml:space="preserve"> </v>
      </c>
      <c r="S1580" t="str">
        <f t="shared" si="422"/>
        <v xml:space="preserve"> </v>
      </c>
      <c r="T1580" t="str">
        <f t="shared" si="423"/>
        <v xml:space="preserve"> </v>
      </c>
      <c r="U1580" t="str">
        <f t="shared" si="424"/>
        <v xml:space="preserve"> </v>
      </c>
      <c r="V1580">
        <f t="shared" si="425"/>
        <v>10.806536636794938</v>
      </c>
      <c r="W1580" t="str">
        <f t="shared" si="426"/>
        <v xml:space="preserve"> </v>
      </c>
      <c r="X1580" t="str">
        <f t="shared" si="427"/>
        <v xml:space="preserve"> </v>
      </c>
    </row>
    <row r="1581" spans="1:24" x14ac:dyDescent="0.25">
      <c r="A1581">
        <v>3333</v>
      </c>
      <c r="B1581">
        <v>28</v>
      </c>
      <c r="C1581" t="s">
        <v>8322</v>
      </c>
      <c r="D1581" t="s">
        <v>8344</v>
      </c>
      <c r="E1581" t="s">
        <v>8220</v>
      </c>
      <c r="F1581">
        <f t="shared" si="411"/>
        <v>0.84008400840084008</v>
      </c>
      <c r="H1581" t="str">
        <f t="shared" si="412"/>
        <v xml:space="preserve"> </v>
      </c>
      <c r="I1581" t="str">
        <f t="shared" si="413"/>
        <v xml:space="preserve"> </v>
      </c>
      <c r="J1581" t="str">
        <f t="shared" si="414"/>
        <v xml:space="preserve"> </v>
      </c>
      <c r="K1581" t="str">
        <f t="shared" si="415"/>
        <v xml:space="preserve"> </v>
      </c>
      <c r="L1581" t="str">
        <f t="shared" si="416"/>
        <v xml:space="preserve"> </v>
      </c>
      <c r="M1581">
        <f t="shared" si="417"/>
        <v>3333</v>
      </c>
      <c r="N1581" t="str">
        <f t="shared" si="418"/>
        <v xml:space="preserve"> </v>
      </c>
      <c r="O1581" t="str">
        <f t="shared" si="419"/>
        <v xml:space="preserve"> </v>
      </c>
      <c r="Q1581" t="str">
        <f t="shared" si="420"/>
        <v xml:space="preserve"> </v>
      </c>
      <c r="R1581" t="str">
        <f t="shared" si="421"/>
        <v xml:space="preserve"> </v>
      </c>
      <c r="S1581" t="str">
        <f t="shared" si="422"/>
        <v xml:space="preserve"> </v>
      </c>
      <c r="T1581" t="str">
        <f t="shared" si="423"/>
        <v xml:space="preserve"> </v>
      </c>
      <c r="U1581" t="str">
        <f t="shared" si="424"/>
        <v xml:space="preserve"> </v>
      </c>
      <c r="V1581">
        <f t="shared" si="425"/>
        <v>0.84008400840084008</v>
      </c>
      <c r="W1581" t="str">
        <f t="shared" si="426"/>
        <v xml:space="preserve"> </v>
      </c>
      <c r="X1581" t="str">
        <f t="shared" si="427"/>
        <v xml:space="preserve"> </v>
      </c>
    </row>
    <row r="1582" spans="1:24" x14ac:dyDescent="0.25">
      <c r="A1582">
        <v>1750</v>
      </c>
      <c r="B1582">
        <v>0</v>
      </c>
      <c r="C1582" t="s">
        <v>8322</v>
      </c>
      <c r="D1582" t="s">
        <v>8344</v>
      </c>
      <c r="E1582" t="s">
        <v>8220</v>
      </c>
      <c r="F1582">
        <f t="shared" si="411"/>
        <v>0</v>
      </c>
      <c r="H1582" t="str">
        <f t="shared" si="412"/>
        <v xml:space="preserve"> </v>
      </c>
      <c r="I1582" t="str">
        <f t="shared" si="413"/>
        <v xml:space="preserve"> </v>
      </c>
      <c r="J1582" t="str">
        <f t="shared" si="414"/>
        <v xml:space="preserve"> </v>
      </c>
      <c r="K1582" t="str">
        <f t="shared" si="415"/>
        <v xml:space="preserve"> </v>
      </c>
      <c r="L1582" t="str">
        <f t="shared" si="416"/>
        <v xml:space="preserve"> </v>
      </c>
      <c r="M1582">
        <f t="shared" si="417"/>
        <v>1750</v>
      </c>
      <c r="N1582" t="str">
        <f t="shared" si="418"/>
        <v xml:space="preserve"> </v>
      </c>
      <c r="O1582" t="str">
        <f t="shared" si="419"/>
        <v xml:space="preserve"> </v>
      </c>
      <c r="Q1582" t="str">
        <f t="shared" si="420"/>
        <v xml:space="preserve"> </v>
      </c>
      <c r="R1582" t="str">
        <f t="shared" si="421"/>
        <v xml:space="preserve"> </v>
      </c>
      <c r="S1582" t="str">
        <f t="shared" si="422"/>
        <v xml:space="preserve"> </v>
      </c>
      <c r="T1582" t="str">
        <f t="shared" si="423"/>
        <v xml:space="preserve"> </v>
      </c>
      <c r="U1582" t="str">
        <f t="shared" si="424"/>
        <v xml:space="preserve"> </v>
      </c>
      <c r="V1582">
        <f t="shared" si="425"/>
        <v>0</v>
      </c>
      <c r="W1582" t="str">
        <f t="shared" si="426"/>
        <v xml:space="preserve"> </v>
      </c>
      <c r="X1582" t="str">
        <f t="shared" si="427"/>
        <v xml:space="preserve"> </v>
      </c>
    </row>
    <row r="1583" spans="1:24" x14ac:dyDescent="0.25">
      <c r="A1583">
        <v>1000</v>
      </c>
      <c r="B1583">
        <v>5</v>
      </c>
      <c r="C1583" t="s">
        <v>8338</v>
      </c>
      <c r="D1583" t="s">
        <v>8345</v>
      </c>
      <c r="E1583" t="s">
        <v>8221</v>
      </c>
      <c r="F1583">
        <f t="shared" si="411"/>
        <v>0.5</v>
      </c>
      <c r="H1583" t="str">
        <f t="shared" si="412"/>
        <v xml:space="preserve"> </v>
      </c>
      <c r="I1583" t="str">
        <f t="shared" si="413"/>
        <v xml:space="preserve"> </v>
      </c>
      <c r="J1583" t="str">
        <f t="shared" si="414"/>
        <v xml:space="preserve"> </v>
      </c>
      <c r="K1583" t="str">
        <f t="shared" si="415"/>
        <v xml:space="preserve"> </v>
      </c>
      <c r="L1583">
        <f t="shared" si="416"/>
        <v>1000</v>
      </c>
      <c r="M1583" t="str">
        <f t="shared" si="417"/>
        <v xml:space="preserve"> </v>
      </c>
      <c r="N1583" t="str">
        <f t="shared" si="418"/>
        <v xml:space="preserve"> </v>
      </c>
      <c r="O1583" t="str">
        <f t="shared" si="419"/>
        <v xml:space="preserve"> </v>
      </c>
      <c r="Q1583" t="str">
        <f t="shared" si="420"/>
        <v xml:space="preserve"> </v>
      </c>
      <c r="R1583" t="str">
        <f t="shared" si="421"/>
        <v xml:space="preserve"> </v>
      </c>
      <c r="S1583" t="str">
        <f t="shared" si="422"/>
        <v xml:space="preserve"> </v>
      </c>
      <c r="T1583" t="str">
        <f t="shared" si="423"/>
        <v xml:space="preserve"> </v>
      </c>
      <c r="U1583">
        <f t="shared" si="424"/>
        <v>0.5</v>
      </c>
      <c r="V1583" t="str">
        <f t="shared" si="425"/>
        <v xml:space="preserve"> </v>
      </c>
      <c r="W1583" t="str">
        <f t="shared" si="426"/>
        <v xml:space="preserve"> </v>
      </c>
      <c r="X1583" t="str">
        <f t="shared" si="427"/>
        <v xml:space="preserve"> </v>
      </c>
    </row>
    <row r="1584" spans="1:24" x14ac:dyDescent="0.25">
      <c r="A1584">
        <v>1000</v>
      </c>
      <c r="B1584">
        <v>93</v>
      </c>
      <c r="C1584" t="s">
        <v>8338</v>
      </c>
      <c r="D1584" t="s">
        <v>8345</v>
      </c>
      <c r="E1584" t="s">
        <v>8221</v>
      </c>
      <c r="F1584">
        <f t="shared" si="411"/>
        <v>9.3000000000000007</v>
      </c>
      <c r="H1584" t="str">
        <f t="shared" si="412"/>
        <v xml:space="preserve"> </v>
      </c>
      <c r="I1584" t="str">
        <f t="shared" si="413"/>
        <v xml:space="preserve"> </v>
      </c>
      <c r="J1584" t="str">
        <f t="shared" si="414"/>
        <v xml:space="preserve"> </v>
      </c>
      <c r="K1584" t="str">
        <f t="shared" si="415"/>
        <v xml:space="preserve"> </v>
      </c>
      <c r="L1584">
        <f t="shared" si="416"/>
        <v>1000</v>
      </c>
      <c r="M1584" t="str">
        <f t="shared" si="417"/>
        <v xml:space="preserve"> </v>
      </c>
      <c r="N1584" t="str">
        <f t="shared" si="418"/>
        <v xml:space="preserve"> </v>
      </c>
      <c r="O1584" t="str">
        <f t="shared" si="419"/>
        <v xml:space="preserve"> </v>
      </c>
      <c r="Q1584" t="str">
        <f t="shared" si="420"/>
        <v xml:space="preserve"> </v>
      </c>
      <c r="R1584" t="str">
        <f t="shared" si="421"/>
        <v xml:space="preserve"> </v>
      </c>
      <c r="S1584" t="str">
        <f t="shared" si="422"/>
        <v xml:space="preserve"> </v>
      </c>
      <c r="T1584" t="str">
        <f t="shared" si="423"/>
        <v xml:space="preserve"> </v>
      </c>
      <c r="U1584">
        <f t="shared" si="424"/>
        <v>9.3000000000000007</v>
      </c>
      <c r="V1584" t="str">
        <f t="shared" si="425"/>
        <v xml:space="preserve"> </v>
      </c>
      <c r="W1584" t="str">
        <f t="shared" si="426"/>
        <v xml:space="preserve"> </v>
      </c>
      <c r="X1584" t="str">
        <f t="shared" si="427"/>
        <v xml:space="preserve"> </v>
      </c>
    </row>
    <row r="1585" spans="1:24" x14ac:dyDescent="0.25">
      <c r="A1585">
        <v>20000</v>
      </c>
      <c r="B1585">
        <v>15</v>
      </c>
      <c r="C1585" t="s">
        <v>8338</v>
      </c>
      <c r="D1585" t="s">
        <v>8345</v>
      </c>
      <c r="E1585" t="s">
        <v>8221</v>
      </c>
      <c r="F1585">
        <f t="shared" si="411"/>
        <v>7.4999999999999997E-2</v>
      </c>
      <c r="H1585" t="str">
        <f t="shared" si="412"/>
        <v xml:space="preserve"> </v>
      </c>
      <c r="I1585" t="str">
        <f t="shared" si="413"/>
        <v xml:space="preserve"> </v>
      </c>
      <c r="J1585" t="str">
        <f t="shared" si="414"/>
        <v xml:space="preserve"> </v>
      </c>
      <c r="K1585" t="str">
        <f t="shared" si="415"/>
        <v xml:space="preserve"> </v>
      </c>
      <c r="L1585">
        <f t="shared" si="416"/>
        <v>20000</v>
      </c>
      <c r="M1585" t="str">
        <f t="shared" si="417"/>
        <v xml:space="preserve"> </v>
      </c>
      <c r="N1585" t="str">
        <f t="shared" si="418"/>
        <v xml:space="preserve"> </v>
      </c>
      <c r="O1585" t="str">
        <f t="shared" si="419"/>
        <v xml:space="preserve"> </v>
      </c>
      <c r="Q1585" t="str">
        <f t="shared" si="420"/>
        <v xml:space="preserve"> </v>
      </c>
      <c r="R1585" t="str">
        <f t="shared" si="421"/>
        <v xml:space="preserve"> </v>
      </c>
      <c r="S1585" t="str">
        <f t="shared" si="422"/>
        <v xml:space="preserve"> </v>
      </c>
      <c r="T1585" t="str">
        <f t="shared" si="423"/>
        <v xml:space="preserve"> </v>
      </c>
      <c r="U1585">
        <f t="shared" si="424"/>
        <v>7.4999999999999997E-2</v>
      </c>
      <c r="V1585" t="str">
        <f t="shared" si="425"/>
        <v xml:space="preserve"> </v>
      </c>
      <c r="W1585" t="str">
        <f t="shared" si="426"/>
        <v xml:space="preserve"> </v>
      </c>
      <c r="X1585" t="str">
        <f t="shared" si="427"/>
        <v xml:space="preserve"> </v>
      </c>
    </row>
    <row r="1586" spans="1:24" x14ac:dyDescent="0.25">
      <c r="A1586">
        <v>1200</v>
      </c>
      <c r="B1586">
        <v>0</v>
      </c>
      <c r="C1586" t="s">
        <v>8338</v>
      </c>
      <c r="D1586" t="s">
        <v>8345</v>
      </c>
      <c r="E1586" t="s">
        <v>8221</v>
      </c>
      <c r="F1586">
        <f t="shared" si="411"/>
        <v>0</v>
      </c>
      <c r="H1586" t="str">
        <f t="shared" si="412"/>
        <v xml:space="preserve"> </v>
      </c>
      <c r="I1586" t="str">
        <f t="shared" si="413"/>
        <v xml:space="preserve"> </v>
      </c>
      <c r="J1586" t="str">
        <f t="shared" si="414"/>
        <v xml:space="preserve"> </v>
      </c>
      <c r="K1586" t="str">
        <f t="shared" si="415"/>
        <v xml:space="preserve"> </v>
      </c>
      <c r="L1586">
        <f t="shared" si="416"/>
        <v>1200</v>
      </c>
      <c r="M1586" t="str">
        <f t="shared" si="417"/>
        <v xml:space="preserve"> </v>
      </c>
      <c r="N1586" t="str">
        <f t="shared" si="418"/>
        <v xml:space="preserve"> </v>
      </c>
      <c r="O1586" t="str">
        <f t="shared" si="419"/>
        <v xml:space="preserve"> </v>
      </c>
      <c r="Q1586" t="str">
        <f t="shared" si="420"/>
        <v xml:space="preserve"> </v>
      </c>
      <c r="R1586" t="str">
        <f t="shared" si="421"/>
        <v xml:space="preserve"> </v>
      </c>
      <c r="S1586" t="str">
        <f t="shared" si="422"/>
        <v xml:space="preserve"> </v>
      </c>
      <c r="T1586" t="str">
        <f t="shared" si="423"/>
        <v xml:space="preserve"> </v>
      </c>
      <c r="U1586">
        <f t="shared" si="424"/>
        <v>0</v>
      </c>
      <c r="V1586" t="str">
        <f t="shared" si="425"/>
        <v xml:space="preserve"> </v>
      </c>
      <c r="W1586" t="str">
        <f t="shared" si="426"/>
        <v xml:space="preserve"> </v>
      </c>
      <c r="X1586" t="str">
        <f t="shared" si="427"/>
        <v xml:space="preserve"> </v>
      </c>
    </row>
    <row r="1587" spans="1:24" x14ac:dyDescent="0.25">
      <c r="A1587">
        <v>2000</v>
      </c>
      <c r="B1587">
        <v>1580</v>
      </c>
      <c r="C1587" t="s">
        <v>8338</v>
      </c>
      <c r="D1587" t="s">
        <v>8345</v>
      </c>
      <c r="E1587" t="s">
        <v>8221</v>
      </c>
      <c r="F1587">
        <f t="shared" si="411"/>
        <v>79</v>
      </c>
      <c r="H1587" t="str">
        <f t="shared" si="412"/>
        <v xml:space="preserve"> </v>
      </c>
      <c r="I1587" t="str">
        <f t="shared" si="413"/>
        <v xml:space="preserve"> </v>
      </c>
      <c r="J1587" t="str">
        <f t="shared" si="414"/>
        <v xml:space="preserve"> </v>
      </c>
      <c r="K1587" t="str">
        <f t="shared" si="415"/>
        <v xml:space="preserve"> </v>
      </c>
      <c r="L1587">
        <f t="shared" si="416"/>
        <v>2000</v>
      </c>
      <c r="M1587" t="str">
        <f t="shared" si="417"/>
        <v xml:space="preserve"> </v>
      </c>
      <c r="N1587" t="str">
        <f t="shared" si="418"/>
        <v xml:space="preserve"> </v>
      </c>
      <c r="O1587" t="str">
        <f t="shared" si="419"/>
        <v xml:space="preserve"> </v>
      </c>
      <c r="Q1587" t="str">
        <f t="shared" si="420"/>
        <v xml:space="preserve"> </v>
      </c>
      <c r="R1587" t="str">
        <f t="shared" si="421"/>
        <v xml:space="preserve"> </v>
      </c>
      <c r="S1587" t="str">
        <f t="shared" si="422"/>
        <v xml:space="preserve"> </v>
      </c>
      <c r="T1587" t="str">
        <f t="shared" si="423"/>
        <v xml:space="preserve"> </v>
      </c>
      <c r="U1587">
        <f t="shared" si="424"/>
        <v>79</v>
      </c>
      <c r="V1587" t="str">
        <f t="shared" si="425"/>
        <v xml:space="preserve"> </v>
      </c>
      <c r="W1587" t="str">
        <f t="shared" si="426"/>
        <v xml:space="preserve"> </v>
      </c>
      <c r="X1587" t="str">
        <f t="shared" si="427"/>
        <v xml:space="preserve"> </v>
      </c>
    </row>
    <row r="1588" spans="1:24" x14ac:dyDescent="0.25">
      <c r="A1588">
        <v>1500</v>
      </c>
      <c r="B1588">
        <v>0</v>
      </c>
      <c r="C1588" t="s">
        <v>8338</v>
      </c>
      <c r="D1588" t="s">
        <v>8345</v>
      </c>
      <c r="E1588" t="s">
        <v>8221</v>
      </c>
      <c r="F1588">
        <f t="shared" si="411"/>
        <v>0</v>
      </c>
      <c r="H1588" t="str">
        <f t="shared" si="412"/>
        <v xml:space="preserve"> </v>
      </c>
      <c r="I1588" t="str">
        <f t="shared" si="413"/>
        <v xml:space="preserve"> </v>
      </c>
      <c r="J1588" t="str">
        <f t="shared" si="414"/>
        <v xml:space="preserve"> </v>
      </c>
      <c r="K1588" t="str">
        <f t="shared" si="415"/>
        <v xml:space="preserve"> </v>
      </c>
      <c r="L1588">
        <f t="shared" si="416"/>
        <v>1500</v>
      </c>
      <c r="M1588" t="str">
        <f t="shared" si="417"/>
        <v xml:space="preserve"> </v>
      </c>
      <c r="N1588" t="str">
        <f t="shared" si="418"/>
        <v xml:space="preserve"> </v>
      </c>
      <c r="O1588" t="str">
        <f t="shared" si="419"/>
        <v xml:space="preserve"> </v>
      </c>
      <c r="Q1588" t="str">
        <f t="shared" si="420"/>
        <v xml:space="preserve"> </v>
      </c>
      <c r="R1588" t="str">
        <f t="shared" si="421"/>
        <v xml:space="preserve"> </v>
      </c>
      <c r="S1588" t="str">
        <f t="shared" si="422"/>
        <v xml:space="preserve"> </v>
      </c>
      <c r="T1588" t="str">
        <f t="shared" si="423"/>
        <v xml:space="preserve"> </v>
      </c>
      <c r="U1588">
        <f t="shared" si="424"/>
        <v>0</v>
      </c>
      <c r="V1588" t="str">
        <f t="shared" si="425"/>
        <v xml:space="preserve"> </v>
      </c>
      <c r="W1588" t="str">
        <f t="shared" si="426"/>
        <v xml:space="preserve"> </v>
      </c>
      <c r="X1588" t="str">
        <f t="shared" si="427"/>
        <v xml:space="preserve"> </v>
      </c>
    </row>
    <row r="1589" spans="1:24" x14ac:dyDescent="0.25">
      <c r="A1589">
        <v>7500</v>
      </c>
      <c r="B1589">
        <v>1</v>
      </c>
      <c r="C1589" t="s">
        <v>8338</v>
      </c>
      <c r="D1589" t="s">
        <v>8345</v>
      </c>
      <c r="E1589" t="s">
        <v>8221</v>
      </c>
      <c r="F1589">
        <f t="shared" si="411"/>
        <v>1.3333333333333334E-2</v>
      </c>
      <c r="H1589" t="str">
        <f t="shared" si="412"/>
        <v xml:space="preserve"> </v>
      </c>
      <c r="I1589" t="str">
        <f t="shared" si="413"/>
        <v xml:space="preserve"> </v>
      </c>
      <c r="J1589" t="str">
        <f t="shared" si="414"/>
        <v xml:space="preserve"> </v>
      </c>
      <c r="K1589" t="str">
        <f t="shared" si="415"/>
        <v xml:space="preserve"> </v>
      </c>
      <c r="L1589">
        <f t="shared" si="416"/>
        <v>7500</v>
      </c>
      <c r="M1589" t="str">
        <f t="shared" si="417"/>
        <v xml:space="preserve"> </v>
      </c>
      <c r="N1589" t="str">
        <f t="shared" si="418"/>
        <v xml:space="preserve"> </v>
      </c>
      <c r="O1589" t="str">
        <f t="shared" si="419"/>
        <v xml:space="preserve"> </v>
      </c>
      <c r="Q1589" t="str">
        <f t="shared" si="420"/>
        <v xml:space="preserve"> </v>
      </c>
      <c r="R1589" t="str">
        <f t="shared" si="421"/>
        <v xml:space="preserve"> </v>
      </c>
      <c r="S1589" t="str">
        <f t="shared" si="422"/>
        <v xml:space="preserve"> </v>
      </c>
      <c r="T1589" t="str">
        <f t="shared" si="423"/>
        <v xml:space="preserve"> </v>
      </c>
      <c r="U1589">
        <f t="shared" si="424"/>
        <v>1.3333333333333334E-2</v>
      </c>
      <c r="V1589" t="str">
        <f t="shared" si="425"/>
        <v xml:space="preserve"> </v>
      </c>
      <c r="W1589" t="str">
        <f t="shared" si="426"/>
        <v xml:space="preserve"> </v>
      </c>
      <c r="X1589" t="str">
        <f t="shared" si="427"/>
        <v xml:space="preserve"> </v>
      </c>
    </row>
    <row r="1590" spans="1:24" x14ac:dyDescent="0.25">
      <c r="A1590">
        <v>516</v>
      </c>
      <c r="B1590">
        <v>0</v>
      </c>
      <c r="C1590" t="s">
        <v>8338</v>
      </c>
      <c r="D1590" t="s">
        <v>8345</v>
      </c>
      <c r="E1590" t="s">
        <v>8221</v>
      </c>
      <c r="F1590">
        <f t="shared" si="411"/>
        <v>0</v>
      </c>
      <c r="H1590" t="str">
        <f t="shared" si="412"/>
        <v xml:space="preserve"> </v>
      </c>
      <c r="I1590" t="str">
        <f t="shared" si="413"/>
        <v xml:space="preserve"> </v>
      </c>
      <c r="J1590" t="str">
        <f t="shared" si="414"/>
        <v xml:space="preserve"> </v>
      </c>
      <c r="K1590" t="str">
        <f t="shared" si="415"/>
        <v xml:space="preserve"> </v>
      </c>
      <c r="L1590">
        <f t="shared" si="416"/>
        <v>516</v>
      </c>
      <c r="M1590" t="str">
        <f t="shared" si="417"/>
        <v xml:space="preserve"> </v>
      </c>
      <c r="N1590" t="str">
        <f t="shared" si="418"/>
        <v xml:space="preserve"> </v>
      </c>
      <c r="O1590" t="str">
        <f t="shared" si="419"/>
        <v xml:space="preserve"> </v>
      </c>
      <c r="Q1590" t="str">
        <f t="shared" si="420"/>
        <v xml:space="preserve"> </v>
      </c>
      <c r="R1590" t="str">
        <f t="shared" si="421"/>
        <v xml:space="preserve"> </v>
      </c>
      <c r="S1590" t="str">
        <f t="shared" si="422"/>
        <v xml:space="preserve"> </v>
      </c>
      <c r="T1590" t="str">
        <f t="shared" si="423"/>
        <v xml:space="preserve"> </v>
      </c>
      <c r="U1590">
        <f t="shared" si="424"/>
        <v>0</v>
      </c>
      <c r="V1590" t="str">
        <f t="shared" si="425"/>
        <v xml:space="preserve"> </v>
      </c>
      <c r="W1590" t="str">
        <f t="shared" si="426"/>
        <v xml:space="preserve"> </v>
      </c>
      <c r="X1590" t="str">
        <f t="shared" si="427"/>
        <v xml:space="preserve"> </v>
      </c>
    </row>
    <row r="1591" spans="1:24" x14ac:dyDescent="0.25">
      <c r="A1591">
        <v>1200</v>
      </c>
      <c r="B1591">
        <v>0</v>
      </c>
      <c r="C1591" t="s">
        <v>8338</v>
      </c>
      <c r="D1591" t="s">
        <v>8345</v>
      </c>
      <c r="E1591" t="s">
        <v>8221</v>
      </c>
      <c r="F1591">
        <f t="shared" si="411"/>
        <v>0</v>
      </c>
      <c r="H1591" t="str">
        <f t="shared" si="412"/>
        <v xml:space="preserve"> </v>
      </c>
      <c r="I1591" t="str">
        <f t="shared" si="413"/>
        <v xml:space="preserve"> </v>
      </c>
      <c r="J1591" t="str">
        <f t="shared" si="414"/>
        <v xml:space="preserve"> </v>
      </c>
      <c r="K1591" t="str">
        <f t="shared" si="415"/>
        <v xml:space="preserve"> </v>
      </c>
      <c r="L1591">
        <f t="shared" si="416"/>
        <v>1200</v>
      </c>
      <c r="M1591" t="str">
        <f t="shared" si="417"/>
        <v xml:space="preserve"> </v>
      </c>
      <c r="N1591" t="str">
        <f t="shared" si="418"/>
        <v xml:space="preserve"> </v>
      </c>
      <c r="O1591" t="str">
        <f t="shared" si="419"/>
        <v xml:space="preserve"> </v>
      </c>
      <c r="Q1591" t="str">
        <f t="shared" si="420"/>
        <v xml:space="preserve"> </v>
      </c>
      <c r="R1591" t="str">
        <f t="shared" si="421"/>
        <v xml:space="preserve"> </v>
      </c>
      <c r="S1591" t="str">
        <f t="shared" si="422"/>
        <v xml:space="preserve"> </v>
      </c>
      <c r="T1591" t="str">
        <f t="shared" si="423"/>
        <v xml:space="preserve"> </v>
      </c>
      <c r="U1591">
        <f t="shared" si="424"/>
        <v>0</v>
      </c>
      <c r="V1591" t="str">
        <f t="shared" si="425"/>
        <v xml:space="preserve"> </v>
      </c>
      <c r="W1591" t="str">
        <f t="shared" si="426"/>
        <v xml:space="preserve"> </v>
      </c>
      <c r="X1591" t="str">
        <f t="shared" si="427"/>
        <v xml:space="preserve"> </v>
      </c>
    </row>
    <row r="1592" spans="1:24" x14ac:dyDescent="0.25">
      <c r="A1592">
        <v>60000</v>
      </c>
      <c r="B1592">
        <v>1020</v>
      </c>
      <c r="C1592" t="s">
        <v>8338</v>
      </c>
      <c r="D1592" t="s">
        <v>8345</v>
      </c>
      <c r="E1592" t="s">
        <v>8221</v>
      </c>
      <c r="F1592">
        <f t="shared" si="411"/>
        <v>1.7000000000000002</v>
      </c>
      <c r="H1592" t="str">
        <f t="shared" si="412"/>
        <v xml:space="preserve"> </v>
      </c>
      <c r="I1592" t="str">
        <f t="shared" si="413"/>
        <v xml:space="preserve"> </v>
      </c>
      <c r="J1592" t="str">
        <f t="shared" si="414"/>
        <v xml:space="preserve"> </v>
      </c>
      <c r="K1592" t="str">
        <f t="shared" si="415"/>
        <v xml:space="preserve"> </v>
      </c>
      <c r="L1592">
        <f t="shared" si="416"/>
        <v>60000</v>
      </c>
      <c r="M1592" t="str">
        <f t="shared" si="417"/>
        <v xml:space="preserve"> </v>
      </c>
      <c r="N1592" t="str">
        <f t="shared" si="418"/>
        <v xml:space="preserve"> </v>
      </c>
      <c r="O1592" t="str">
        <f t="shared" si="419"/>
        <v xml:space="preserve"> </v>
      </c>
      <c r="Q1592" t="str">
        <f t="shared" si="420"/>
        <v xml:space="preserve"> </v>
      </c>
      <c r="R1592" t="str">
        <f t="shared" si="421"/>
        <v xml:space="preserve"> </v>
      </c>
      <c r="S1592" t="str">
        <f t="shared" si="422"/>
        <v xml:space="preserve"> </v>
      </c>
      <c r="T1592" t="str">
        <f t="shared" si="423"/>
        <v xml:space="preserve"> </v>
      </c>
      <c r="U1592">
        <f t="shared" si="424"/>
        <v>1.7000000000000002</v>
      </c>
      <c r="V1592" t="str">
        <f t="shared" si="425"/>
        <v xml:space="preserve"> </v>
      </c>
      <c r="W1592" t="str">
        <f t="shared" si="426"/>
        <v xml:space="preserve"> </v>
      </c>
      <c r="X1592" t="str">
        <f t="shared" si="427"/>
        <v xml:space="preserve"> </v>
      </c>
    </row>
    <row r="1593" spans="1:24" x14ac:dyDescent="0.25">
      <c r="A1593">
        <v>14000</v>
      </c>
      <c r="B1593">
        <v>4092</v>
      </c>
      <c r="C1593" t="s">
        <v>8338</v>
      </c>
      <c r="D1593" t="s">
        <v>8345</v>
      </c>
      <c r="E1593" t="s">
        <v>8221</v>
      </c>
      <c r="F1593">
        <f t="shared" si="411"/>
        <v>29.228571428571428</v>
      </c>
      <c r="H1593" t="str">
        <f t="shared" si="412"/>
        <v xml:space="preserve"> </v>
      </c>
      <c r="I1593" t="str">
        <f t="shared" si="413"/>
        <v xml:space="preserve"> </v>
      </c>
      <c r="J1593" t="str">
        <f t="shared" si="414"/>
        <v xml:space="preserve"> </v>
      </c>
      <c r="K1593" t="str">
        <f t="shared" si="415"/>
        <v xml:space="preserve"> </v>
      </c>
      <c r="L1593">
        <f t="shared" si="416"/>
        <v>14000</v>
      </c>
      <c r="M1593" t="str">
        <f t="shared" si="417"/>
        <v xml:space="preserve"> </v>
      </c>
      <c r="N1593" t="str">
        <f t="shared" si="418"/>
        <v xml:space="preserve"> </v>
      </c>
      <c r="O1593" t="str">
        <f t="shared" si="419"/>
        <v xml:space="preserve"> </v>
      </c>
      <c r="Q1593" t="str">
        <f t="shared" si="420"/>
        <v xml:space="preserve"> </v>
      </c>
      <c r="R1593" t="str">
        <f t="shared" si="421"/>
        <v xml:space="preserve"> </v>
      </c>
      <c r="S1593" t="str">
        <f t="shared" si="422"/>
        <v xml:space="preserve"> </v>
      </c>
      <c r="T1593" t="str">
        <f t="shared" si="423"/>
        <v xml:space="preserve"> </v>
      </c>
      <c r="U1593">
        <f t="shared" si="424"/>
        <v>29.228571428571428</v>
      </c>
      <c r="V1593" t="str">
        <f t="shared" si="425"/>
        <v xml:space="preserve"> </v>
      </c>
      <c r="W1593" t="str">
        <f t="shared" si="426"/>
        <v xml:space="preserve"> </v>
      </c>
      <c r="X1593" t="str">
        <f t="shared" si="427"/>
        <v xml:space="preserve"> </v>
      </c>
    </row>
    <row r="1594" spans="1:24" x14ac:dyDescent="0.25">
      <c r="A1594">
        <v>25</v>
      </c>
      <c r="B1594">
        <v>0</v>
      </c>
      <c r="C1594" t="s">
        <v>8338</v>
      </c>
      <c r="D1594" t="s">
        <v>8345</v>
      </c>
      <c r="E1594" t="s">
        <v>8221</v>
      </c>
      <c r="F1594">
        <f t="shared" si="411"/>
        <v>0</v>
      </c>
      <c r="H1594" t="str">
        <f t="shared" si="412"/>
        <v xml:space="preserve"> </v>
      </c>
      <c r="I1594" t="str">
        <f t="shared" si="413"/>
        <v xml:space="preserve"> </v>
      </c>
      <c r="J1594" t="str">
        <f t="shared" si="414"/>
        <v xml:space="preserve"> </v>
      </c>
      <c r="K1594" t="str">
        <f t="shared" si="415"/>
        <v xml:space="preserve"> </v>
      </c>
      <c r="L1594">
        <f t="shared" si="416"/>
        <v>25</v>
      </c>
      <c r="M1594" t="str">
        <f t="shared" si="417"/>
        <v xml:space="preserve"> </v>
      </c>
      <c r="N1594" t="str">
        <f t="shared" si="418"/>
        <v xml:space="preserve"> </v>
      </c>
      <c r="O1594" t="str">
        <f t="shared" si="419"/>
        <v xml:space="preserve"> </v>
      </c>
      <c r="Q1594" t="str">
        <f t="shared" si="420"/>
        <v xml:space="preserve"> </v>
      </c>
      <c r="R1594" t="str">
        <f t="shared" si="421"/>
        <v xml:space="preserve"> </v>
      </c>
      <c r="S1594" t="str">
        <f t="shared" si="422"/>
        <v xml:space="preserve"> </v>
      </c>
      <c r="T1594" t="str">
        <f t="shared" si="423"/>
        <v xml:space="preserve"> </v>
      </c>
      <c r="U1594">
        <f t="shared" si="424"/>
        <v>0</v>
      </c>
      <c r="V1594" t="str">
        <f t="shared" si="425"/>
        <v xml:space="preserve"> </v>
      </c>
      <c r="W1594" t="str">
        <f t="shared" si="426"/>
        <v xml:space="preserve"> </v>
      </c>
      <c r="X1594" t="str">
        <f t="shared" si="427"/>
        <v xml:space="preserve"> </v>
      </c>
    </row>
    <row r="1595" spans="1:24" x14ac:dyDescent="0.25">
      <c r="A1595">
        <v>22000</v>
      </c>
      <c r="B1595">
        <v>3</v>
      </c>
      <c r="C1595" t="s">
        <v>8338</v>
      </c>
      <c r="D1595" t="s">
        <v>8345</v>
      </c>
      <c r="E1595" t="s">
        <v>8221</v>
      </c>
      <c r="F1595">
        <f t="shared" si="411"/>
        <v>1.3636363636363637E-2</v>
      </c>
      <c r="H1595" t="str">
        <f t="shared" si="412"/>
        <v xml:space="preserve"> </v>
      </c>
      <c r="I1595" t="str">
        <f t="shared" si="413"/>
        <v xml:space="preserve"> </v>
      </c>
      <c r="J1595" t="str">
        <f t="shared" si="414"/>
        <v xml:space="preserve"> </v>
      </c>
      <c r="K1595" t="str">
        <f t="shared" si="415"/>
        <v xml:space="preserve"> </v>
      </c>
      <c r="L1595">
        <f t="shared" si="416"/>
        <v>22000</v>
      </c>
      <c r="M1595" t="str">
        <f t="shared" si="417"/>
        <v xml:space="preserve"> </v>
      </c>
      <c r="N1595" t="str">
        <f t="shared" si="418"/>
        <v xml:space="preserve"> </v>
      </c>
      <c r="O1595" t="str">
        <f t="shared" si="419"/>
        <v xml:space="preserve"> </v>
      </c>
      <c r="Q1595" t="str">
        <f t="shared" si="420"/>
        <v xml:space="preserve"> </v>
      </c>
      <c r="R1595" t="str">
        <f t="shared" si="421"/>
        <v xml:space="preserve"> </v>
      </c>
      <c r="S1595" t="str">
        <f t="shared" si="422"/>
        <v xml:space="preserve"> </v>
      </c>
      <c r="T1595" t="str">
        <f t="shared" si="423"/>
        <v xml:space="preserve"> </v>
      </c>
      <c r="U1595">
        <f t="shared" si="424"/>
        <v>1.3636363636363637E-2</v>
      </c>
      <c r="V1595" t="str">
        <f t="shared" si="425"/>
        <v xml:space="preserve"> </v>
      </c>
      <c r="W1595" t="str">
        <f t="shared" si="426"/>
        <v xml:space="preserve"> </v>
      </c>
      <c r="X1595" t="str">
        <f t="shared" si="427"/>
        <v xml:space="preserve"> </v>
      </c>
    </row>
    <row r="1596" spans="1:24" x14ac:dyDescent="0.25">
      <c r="A1596">
        <v>1000</v>
      </c>
      <c r="B1596">
        <v>205</v>
      </c>
      <c r="C1596" t="s">
        <v>8338</v>
      </c>
      <c r="D1596" t="s">
        <v>8345</v>
      </c>
      <c r="E1596" t="s">
        <v>8221</v>
      </c>
      <c r="F1596">
        <f t="shared" si="411"/>
        <v>20.5</v>
      </c>
      <c r="H1596" t="str">
        <f t="shared" si="412"/>
        <v xml:space="preserve"> </v>
      </c>
      <c r="I1596" t="str">
        <f t="shared" si="413"/>
        <v xml:space="preserve"> </v>
      </c>
      <c r="J1596" t="str">
        <f t="shared" si="414"/>
        <v xml:space="preserve"> </v>
      </c>
      <c r="K1596" t="str">
        <f t="shared" si="415"/>
        <v xml:space="preserve"> </v>
      </c>
      <c r="L1596">
        <f t="shared" si="416"/>
        <v>1000</v>
      </c>
      <c r="M1596" t="str">
        <f t="shared" si="417"/>
        <v xml:space="preserve"> </v>
      </c>
      <c r="N1596" t="str">
        <f t="shared" si="418"/>
        <v xml:space="preserve"> </v>
      </c>
      <c r="O1596" t="str">
        <f t="shared" si="419"/>
        <v xml:space="preserve"> </v>
      </c>
      <c r="Q1596" t="str">
        <f t="shared" si="420"/>
        <v xml:space="preserve"> </v>
      </c>
      <c r="R1596" t="str">
        <f t="shared" si="421"/>
        <v xml:space="preserve"> </v>
      </c>
      <c r="S1596" t="str">
        <f t="shared" si="422"/>
        <v xml:space="preserve"> </v>
      </c>
      <c r="T1596" t="str">
        <f t="shared" si="423"/>
        <v xml:space="preserve"> </v>
      </c>
      <c r="U1596">
        <f t="shared" si="424"/>
        <v>20.5</v>
      </c>
      <c r="V1596" t="str">
        <f t="shared" si="425"/>
        <v xml:space="preserve"> </v>
      </c>
      <c r="W1596" t="str">
        <f t="shared" si="426"/>
        <v xml:space="preserve"> </v>
      </c>
      <c r="X1596" t="str">
        <f t="shared" si="427"/>
        <v xml:space="preserve"> </v>
      </c>
    </row>
    <row r="1597" spans="1:24" x14ac:dyDescent="0.25">
      <c r="A1597">
        <v>100000</v>
      </c>
      <c r="B1597">
        <v>280</v>
      </c>
      <c r="C1597" t="s">
        <v>8338</v>
      </c>
      <c r="D1597" t="s">
        <v>8345</v>
      </c>
      <c r="E1597" t="s">
        <v>8221</v>
      </c>
      <c r="F1597">
        <f t="shared" si="411"/>
        <v>0.27999999999999997</v>
      </c>
      <c r="H1597" t="str">
        <f t="shared" si="412"/>
        <v xml:space="preserve"> </v>
      </c>
      <c r="I1597" t="str">
        <f t="shared" si="413"/>
        <v xml:space="preserve"> </v>
      </c>
      <c r="J1597" t="str">
        <f t="shared" si="414"/>
        <v xml:space="preserve"> </v>
      </c>
      <c r="K1597" t="str">
        <f t="shared" si="415"/>
        <v xml:space="preserve"> </v>
      </c>
      <c r="L1597">
        <f t="shared" si="416"/>
        <v>100000</v>
      </c>
      <c r="M1597" t="str">
        <f t="shared" si="417"/>
        <v xml:space="preserve"> </v>
      </c>
      <c r="N1597" t="str">
        <f t="shared" si="418"/>
        <v xml:space="preserve"> </v>
      </c>
      <c r="O1597" t="str">
        <f t="shared" si="419"/>
        <v xml:space="preserve"> </v>
      </c>
      <c r="Q1597" t="str">
        <f t="shared" si="420"/>
        <v xml:space="preserve"> </v>
      </c>
      <c r="R1597" t="str">
        <f t="shared" si="421"/>
        <v xml:space="preserve"> </v>
      </c>
      <c r="S1597" t="str">
        <f t="shared" si="422"/>
        <v xml:space="preserve"> </v>
      </c>
      <c r="T1597" t="str">
        <f t="shared" si="423"/>
        <v xml:space="preserve"> </v>
      </c>
      <c r="U1597">
        <f t="shared" si="424"/>
        <v>0.27999999999999997</v>
      </c>
      <c r="V1597" t="str">
        <f t="shared" si="425"/>
        <v xml:space="preserve"> </v>
      </c>
      <c r="W1597" t="str">
        <f t="shared" si="426"/>
        <v xml:space="preserve"> </v>
      </c>
      <c r="X1597" t="str">
        <f t="shared" si="427"/>
        <v xml:space="preserve"> </v>
      </c>
    </row>
    <row r="1598" spans="1:24" x14ac:dyDescent="0.25">
      <c r="A1598">
        <v>3250</v>
      </c>
      <c r="B1598">
        <v>75</v>
      </c>
      <c r="C1598" t="s">
        <v>8338</v>
      </c>
      <c r="D1598" t="s">
        <v>8345</v>
      </c>
      <c r="E1598" t="s">
        <v>8221</v>
      </c>
      <c r="F1598">
        <f t="shared" si="411"/>
        <v>2.3076923076923079</v>
      </c>
      <c r="H1598" t="str">
        <f t="shared" si="412"/>
        <v xml:space="preserve"> </v>
      </c>
      <c r="I1598" t="str">
        <f t="shared" si="413"/>
        <v xml:space="preserve"> </v>
      </c>
      <c r="J1598" t="str">
        <f t="shared" si="414"/>
        <v xml:space="preserve"> </v>
      </c>
      <c r="K1598" t="str">
        <f t="shared" si="415"/>
        <v xml:space="preserve"> </v>
      </c>
      <c r="L1598">
        <f t="shared" si="416"/>
        <v>3250</v>
      </c>
      <c r="M1598" t="str">
        <f t="shared" si="417"/>
        <v xml:space="preserve"> </v>
      </c>
      <c r="N1598" t="str">
        <f t="shared" si="418"/>
        <v xml:space="preserve"> </v>
      </c>
      <c r="O1598" t="str">
        <f t="shared" si="419"/>
        <v xml:space="preserve"> </v>
      </c>
      <c r="Q1598" t="str">
        <f t="shared" si="420"/>
        <v xml:space="preserve"> </v>
      </c>
      <c r="R1598" t="str">
        <f t="shared" si="421"/>
        <v xml:space="preserve"> </v>
      </c>
      <c r="S1598" t="str">
        <f t="shared" si="422"/>
        <v xml:space="preserve"> </v>
      </c>
      <c r="T1598" t="str">
        <f t="shared" si="423"/>
        <v xml:space="preserve"> </v>
      </c>
      <c r="U1598">
        <f t="shared" si="424"/>
        <v>2.3076923076923079</v>
      </c>
      <c r="V1598" t="str">
        <f t="shared" si="425"/>
        <v xml:space="preserve"> </v>
      </c>
      <c r="W1598" t="str">
        <f t="shared" si="426"/>
        <v xml:space="preserve"> </v>
      </c>
      <c r="X1598" t="str">
        <f t="shared" si="427"/>
        <v xml:space="preserve"> </v>
      </c>
    </row>
    <row r="1599" spans="1:24" x14ac:dyDescent="0.25">
      <c r="A1599">
        <v>15000</v>
      </c>
      <c r="B1599">
        <v>0</v>
      </c>
      <c r="C1599" t="s">
        <v>8338</v>
      </c>
      <c r="D1599" t="s">
        <v>8345</v>
      </c>
      <c r="E1599" t="s">
        <v>8221</v>
      </c>
      <c r="F1599">
        <f t="shared" si="411"/>
        <v>0</v>
      </c>
      <c r="H1599" t="str">
        <f t="shared" si="412"/>
        <v xml:space="preserve"> </v>
      </c>
      <c r="I1599" t="str">
        <f t="shared" si="413"/>
        <v xml:space="preserve"> </v>
      </c>
      <c r="J1599" t="str">
        <f t="shared" si="414"/>
        <v xml:space="preserve"> </v>
      </c>
      <c r="K1599" t="str">
        <f t="shared" si="415"/>
        <v xml:space="preserve"> </v>
      </c>
      <c r="L1599">
        <f t="shared" si="416"/>
        <v>15000</v>
      </c>
      <c r="M1599" t="str">
        <f t="shared" si="417"/>
        <v xml:space="preserve"> </v>
      </c>
      <c r="N1599" t="str">
        <f t="shared" si="418"/>
        <v xml:space="preserve"> </v>
      </c>
      <c r="O1599" t="str">
        <f t="shared" si="419"/>
        <v xml:space="preserve"> </v>
      </c>
      <c r="Q1599" t="str">
        <f t="shared" si="420"/>
        <v xml:space="preserve"> </v>
      </c>
      <c r="R1599" t="str">
        <f t="shared" si="421"/>
        <v xml:space="preserve"> </v>
      </c>
      <c r="S1599" t="str">
        <f t="shared" si="422"/>
        <v xml:space="preserve"> </v>
      </c>
      <c r="T1599" t="str">
        <f t="shared" si="423"/>
        <v xml:space="preserve"> </v>
      </c>
      <c r="U1599">
        <f t="shared" si="424"/>
        <v>0</v>
      </c>
      <c r="V1599" t="str">
        <f t="shared" si="425"/>
        <v xml:space="preserve"> </v>
      </c>
      <c r="W1599" t="str">
        <f t="shared" si="426"/>
        <v xml:space="preserve"> </v>
      </c>
      <c r="X1599" t="str">
        <f t="shared" si="427"/>
        <v xml:space="preserve"> </v>
      </c>
    </row>
    <row r="1600" spans="1:24" x14ac:dyDescent="0.25">
      <c r="A1600">
        <v>800</v>
      </c>
      <c r="B1600">
        <v>1</v>
      </c>
      <c r="C1600" t="s">
        <v>8338</v>
      </c>
      <c r="D1600" t="s">
        <v>8345</v>
      </c>
      <c r="E1600" t="s">
        <v>8221</v>
      </c>
      <c r="F1600">
        <f t="shared" si="411"/>
        <v>0.125</v>
      </c>
      <c r="H1600" t="str">
        <f t="shared" si="412"/>
        <v xml:space="preserve"> </v>
      </c>
      <c r="I1600" t="str">
        <f t="shared" si="413"/>
        <v xml:space="preserve"> </v>
      </c>
      <c r="J1600" t="str">
        <f t="shared" si="414"/>
        <v xml:space="preserve"> </v>
      </c>
      <c r="K1600" t="str">
        <f t="shared" si="415"/>
        <v xml:space="preserve"> </v>
      </c>
      <c r="L1600">
        <f t="shared" si="416"/>
        <v>800</v>
      </c>
      <c r="M1600" t="str">
        <f t="shared" si="417"/>
        <v xml:space="preserve"> </v>
      </c>
      <c r="N1600" t="str">
        <f t="shared" si="418"/>
        <v xml:space="preserve"> </v>
      </c>
      <c r="O1600" t="str">
        <f t="shared" si="419"/>
        <v xml:space="preserve"> </v>
      </c>
      <c r="Q1600" t="str">
        <f t="shared" si="420"/>
        <v xml:space="preserve"> </v>
      </c>
      <c r="R1600" t="str">
        <f t="shared" si="421"/>
        <v xml:space="preserve"> </v>
      </c>
      <c r="S1600" t="str">
        <f t="shared" si="422"/>
        <v xml:space="preserve"> </v>
      </c>
      <c r="T1600" t="str">
        <f t="shared" si="423"/>
        <v xml:space="preserve"> </v>
      </c>
      <c r="U1600">
        <f t="shared" si="424"/>
        <v>0.125</v>
      </c>
      <c r="V1600" t="str">
        <f t="shared" si="425"/>
        <v xml:space="preserve"> </v>
      </c>
      <c r="W1600" t="str">
        <f t="shared" si="426"/>
        <v xml:space="preserve"> </v>
      </c>
      <c r="X1600" t="str">
        <f t="shared" si="427"/>
        <v xml:space="preserve"> </v>
      </c>
    </row>
    <row r="1601" spans="1:24" x14ac:dyDescent="0.25">
      <c r="A1601">
        <v>500</v>
      </c>
      <c r="B1601">
        <v>0</v>
      </c>
      <c r="C1601" t="s">
        <v>8338</v>
      </c>
      <c r="D1601" t="s">
        <v>8345</v>
      </c>
      <c r="E1601" t="s">
        <v>8221</v>
      </c>
      <c r="F1601">
        <f t="shared" si="411"/>
        <v>0</v>
      </c>
      <c r="H1601" t="str">
        <f t="shared" si="412"/>
        <v xml:space="preserve"> </v>
      </c>
      <c r="I1601" t="str">
        <f t="shared" si="413"/>
        <v xml:space="preserve"> </v>
      </c>
      <c r="J1601" t="str">
        <f t="shared" si="414"/>
        <v xml:space="preserve"> </v>
      </c>
      <c r="K1601" t="str">
        <f t="shared" si="415"/>
        <v xml:space="preserve"> </v>
      </c>
      <c r="L1601">
        <f t="shared" si="416"/>
        <v>500</v>
      </c>
      <c r="M1601" t="str">
        <f t="shared" si="417"/>
        <v xml:space="preserve"> </v>
      </c>
      <c r="N1601" t="str">
        <f t="shared" si="418"/>
        <v xml:space="preserve"> </v>
      </c>
      <c r="O1601" t="str">
        <f t="shared" si="419"/>
        <v xml:space="preserve"> </v>
      </c>
      <c r="Q1601" t="str">
        <f t="shared" si="420"/>
        <v xml:space="preserve"> </v>
      </c>
      <c r="R1601" t="str">
        <f t="shared" si="421"/>
        <v xml:space="preserve"> </v>
      </c>
      <c r="S1601" t="str">
        <f t="shared" si="422"/>
        <v xml:space="preserve"> </v>
      </c>
      <c r="T1601" t="str">
        <f t="shared" si="423"/>
        <v xml:space="preserve"> </v>
      </c>
      <c r="U1601">
        <f t="shared" si="424"/>
        <v>0</v>
      </c>
      <c r="V1601" t="str">
        <f t="shared" si="425"/>
        <v xml:space="preserve"> </v>
      </c>
      <c r="W1601" t="str">
        <f t="shared" si="426"/>
        <v xml:space="preserve"> </v>
      </c>
      <c r="X1601" t="str">
        <f t="shared" si="427"/>
        <v xml:space="preserve"> </v>
      </c>
    </row>
    <row r="1602" spans="1:24" x14ac:dyDescent="0.25">
      <c r="A1602">
        <v>5000</v>
      </c>
      <c r="B1602">
        <v>367</v>
      </c>
      <c r="C1602" t="s">
        <v>8338</v>
      </c>
      <c r="D1602" t="s">
        <v>8345</v>
      </c>
      <c r="E1602" t="s">
        <v>8221</v>
      </c>
      <c r="F1602">
        <f t="shared" si="411"/>
        <v>7.3400000000000007</v>
      </c>
      <c r="H1602" t="str">
        <f t="shared" si="412"/>
        <v xml:space="preserve"> </v>
      </c>
      <c r="I1602" t="str">
        <f t="shared" si="413"/>
        <v xml:space="preserve"> </v>
      </c>
      <c r="J1602" t="str">
        <f t="shared" si="414"/>
        <v xml:space="preserve"> </v>
      </c>
      <c r="K1602" t="str">
        <f t="shared" si="415"/>
        <v xml:space="preserve"> </v>
      </c>
      <c r="L1602">
        <f t="shared" si="416"/>
        <v>5000</v>
      </c>
      <c r="M1602" t="str">
        <f t="shared" si="417"/>
        <v xml:space="preserve"> </v>
      </c>
      <c r="N1602" t="str">
        <f t="shared" si="418"/>
        <v xml:space="preserve"> </v>
      </c>
      <c r="O1602" t="str">
        <f t="shared" si="419"/>
        <v xml:space="preserve"> </v>
      </c>
      <c r="Q1602" t="str">
        <f t="shared" si="420"/>
        <v xml:space="preserve"> </v>
      </c>
      <c r="R1602" t="str">
        <f t="shared" si="421"/>
        <v xml:space="preserve"> </v>
      </c>
      <c r="S1602" t="str">
        <f t="shared" si="422"/>
        <v xml:space="preserve"> </v>
      </c>
      <c r="T1602" t="str">
        <f t="shared" si="423"/>
        <v xml:space="preserve"> </v>
      </c>
      <c r="U1602">
        <f t="shared" si="424"/>
        <v>7.3400000000000007</v>
      </c>
      <c r="V1602" t="str">
        <f t="shared" si="425"/>
        <v xml:space="preserve"> </v>
      </c>
      <c r="W1602" t="str">
        <f t="shared" si="426"/>
        <v xml:space="preserve"> </v>
      </c>
      <c r="X1602" t="str">
        <f t="shared" si="427"/>
        <v xml:space="preserve"> </v>
      </c>
    </row>
    <row r="1603" spans="1:24" x14ac:dyDescent="0.25">
      <c r="A1603">
        <v>2500</v>
      </c>
      <c r="B1603">
        <v>2706.23</v>
      </c>
      <c r="C1603" t="s">
        <v>8325</v>
      </c>
      <c r="D1603" t="s">
        <v>8326</v>
      </c>
      <c r="E1603" t="s">
        <v>8219</v>
      </c>
      <c r="F1603">
        <f t="shared" ref="F1603:F1666" si="428">(B1603/A1603)*100</f>
        <v>108.2492</v>
      </c>
      <c r="H1603" t="str">
        <f t="shared" ref="H1603:H1666" si="429">IF(C1603="film &amp; video",A1603," ")</f>
        <v xml:space="preserve"> </v>
      </c>
      <c r="I1603" t="str">
        <f t="shared" ref="I1603:I1666" si="430">IF(C1603="food",A1603," ")</f>
        <v xml:space="preserve"> </v>
      </c>
      <c r="J1603" t="str">
        <f t="shared" ref="J1603:J1666" si="431">IF(C1603="games",A1603," ")</f>
        <v xml:space="preserve"> </v>
      </c>
      <c r="K1603">
        <f t="shared" ref="K1603:K1666" si="432">IF(C1603="music",A1603," ")</f>
        <v>2500</v>
      </c>
      <c r="L1603" t="str">
        <f t="shared" ref="L1603:L1666" si="433">IF(C1603="photography",A1603," ")</f>
        <v xml:space="preserve"> </v>
      </c>
      <c r="M1603" t="str">
        <f t="shared" ref="M1603:M1666" si="434">IF(C1603="publishing",A1603," ")</f>
        <v xml:space="preserve"> </v>
      </c>
      <c r="N1603" t="str">
        <f t="shared" ref="N1603:N1666" si="435">IF(C1603="technology",A1603," ")</f>
        <v xml:space="preserve"> </v>
      </c>
      <c r="O1603" t="str">
        <f t="shared" ref="O1603:O1666" si="436">IF(C1603="theater",A1603," ")</f>
        <v xml:space="preserve"> </v>
      </c>
      <c r="Q1603" t="str">
        <f t="shared" ref="Q1603:Q1666" si="437">IF($C1603="film &amp; video",$F1603," ")</f>
        <v xml:space="preserve"> </v>
      </c>
      <c r="R1603" t="str">
        <f t="shared" ref="R1603:R1666" si="438">IF($C1603="food",$F1603," ")</f>
        <v xml:space="preserve"> </v>
      </c>
      <c r="S1603" t="str">
        <f t="shared" ref="S1603:S1666" si="439">IF($C1603="games",$F1603," ")</f>
        <v xml:space="preserve"> </v>
      </c>
      <c r="T1603">
        <f t="shared" ref="T1603:T1666" si="440">IF($C1603="music",$F1603," ")</f>
        <v>108.2492</v>
      </c>
      <c r="U1603" t="str">
        <f t="shared" ref="U1603:U1666" si="441">IF($C1603="photography",$F1603," ")</f>
        <v xml:space="preserve"> </v>
      </c>
      <c r="V1603" t="str">
        <f t="shared" ref="V1603:V1666" si="442">IF($C1603="publishing",$F1603," ")</f>
        <v xml:space="preserve"> </v>
      </c>
      <c r="W1603" t="str">
        <f t="shared" ref="W1603:W1666" si="443">IF($C1603="technology",$F1603," ")</f>
        <v xml:space="preserve"> </v>
      </c>
      <c r="X1603" t="str">
        <f t="shared" ref="X1603:X1666" si="444">IF($C1603="theater",$F1603," ")</f>
        <v xml:space="preserve"> </v>
      </c>
    </row>
    <row r="1604" spans="1:24" x14ac:dyDescent="0.25">
      <c r="A1604">
        <v>1500</v>
      </c>
      <c r="B1604">
        <v>1502.5</v>
      </c>
      <c r="C1604" t="s">
        <v>8325</v>
      </c>
      <c r="D1604" t="s">
        <v>8326</v>
      </c>
      <c r="E1604" t="s">
        <v>8219</v>
      </c>
      <c r="F1604">
        <f t="shared" si="428"/>
        <v>100.16666666666667</v>
      </c>
      <c r="H1604" t="str">
        <f t="shared" si="429"/>
        <v xml:space="preserve"> </v>
      </c>
      <c r="I1604" t="str">
        <f t="shared" si="430"/>
        <v xml:space="preserve"> </v>
      </c>
      <c r="J1604" t="str">
        <f t="shared" si="431"/>
        <v xml:space="preserve"> </v>
      </c>
      <c r="K1604">
        <f t="shared" si="432"/>
        <v>1500</v>
      </c>
      <c r="L1604" t="str">
        <f t="shared" si="433"/>
        <v xml:space="preserve"> </v>
      </c>
      <c r="M1604" t="str">
        <f t="shared" si="434"/>
        <v xml:space="preserve"> </v>
      </c>
      <c r="N1604" t="str">
        <f t="shared" si="435"/>
        <v xml:space="preserve"> </v>
      </c>
      <c r="O1604" t="str">
        <f t="shared" si="436"/>
        <v xml:space="preserve"> </v>
      </c>
      <c r="Q1604" t="str">
        <f t="shared" si="437"/>
        <v xml:space="preserve"> </v>
      </c>
      <c r="R1604" t="str">
        <f t="shared" si="438"/>
        <v xml:space="preserve"> </v>
      </c>
      <c r="S1604" t="str">
        <f t="shared" si="439"/>
        <v xml:space="preserve"> </v>
      </c>
      <c r="T1604">
        <f t="shared" si="440"/>
        <v>100.16666666666667</v>
      </c>
      <c r="U1604" t="str">
        <f t="shared" si="441"/>
        <v xml:space="preserve"> </v>
      </c>
      <c r="V1604" t="str">
        <f t="shared" si="442"/>
        <v xml:space="preserve"> </v>
      </c>
      <c r="W1604" t="str">
        <f t="shared" si="443"/>
        <v xml:space="preserve"> </v>
      </c>
      <c r="X1604" t="str">
        <f t="shared" si="444"/>
        <v xml:space="preserve"> </v>
      </c>
    </row>
    <row r="1605" spans="1:24" x14ac:dyDescent="0.25">
      <c r="A1605">
        <v>2000</v>
      </c>
      <c r="B1605">
        <v>2000.66</v>
      </c>
      <c r="C1605" t="s">
        <v>8325</v>
      </c>
      <c r="D1605" t="s">
        <v>8326</v>
      </c>
      <c r="E1605" t="s">
        <v>8219</v>
      </c>
      <c r="F1605">
        <f t="shared" si="428"/>
        <v>100.03299999999999</v>
      </c>
      <c r="H1605" t="str">
        <f t="shared" si="429"/>
        <v xml:space="preserve"> </v>
      </c>
      <c r="I1605" t="str">
        <f t="shared" si="430"/>
        <v xml:space="preserve"> </v>
      </c>
      <c r="J1605" t="str">
        <f t="shared" si="431"/>
        <v xml:space="preserve"> </v>
      </c>
      <c r="K1605">
        <f t="shared" si="432"/>
        <v>2000</v>
      </c>
      <c r="L1605" t="str">
        <f t="shared" si="433"/>
        <v xml:space="preserve"> </v>
      </c>
      <c r="M1605" t="str">
        <f t="shared" si="434"/>
        <v xml:space="preserve"> </v>
      </c>
      <c r="N1605" t="str">
        <f t="shared" si="435"/>
        <v xml:space="preserve"> </v>
      </c>
      <c r="O1605" t="str">
        <f t="shared" si="436"/>
        <v xml:space="preserve"> </v>
      </c>
      <c r="Q1605" t="str">
        <f t="shared" si="437"/>
        <v xml:space="preserve"> </v>
      </c>
      <c r="R1605" t="str">
        <f t="shared" si="438"/>
        <v xml:space="preserve"> </v>
      </c>
      <c r="S1605" t="str">
        <f t="shared" si="439"/>
        <v xml:space="preserve"> </v>
      </c>
      <c r="T1605">
        <f t="shared" si="440"/>
        <v>100.03299999999999</v>
      </c>
      <c r="U1605" t="str">
        <f t="shared" si="441"/>
        <v xml:space="preserve"> </v>
      </c>
      <c r="V1605" t="str">
        <f t="shared" si="442"/>
        <v xml:space="preserve"> </v>
      </c>
      <c r="W1605" t="str">
        <f t="shared" si="443"/>
        <v xml:space="preserve"> </v>
      </c>
      <c r="X1605" t="str">
        <f t="shared" si="444"/>
        <v xml:space="preserve"> </v>
      </c>
    </row>
    <row r="1606" spans="1:24" x14ac:dyDescent="0.25">
      <c r="A1606">
        <v>2800</v>
      </c>
      <c r="B1606">
        <v>3419</v>
      </c>
      <c r="C1606" t="s">
        <v>8325</v>
      </c>
      <c r="D1606" t="s">
        <v>8326</v>
      </c>
      <c r="E1606" t="s">
        <v>8219</v>
      </c>
      <c r="F1606">
        <f t="shared" si="428"/>
        <v>122.10714285714286</v>
      </c>
      <c r="H1606" t="str">
        <f t="shared" si="429"/>
        <v xml:space="preserve"> </v>
      </c>
      <c r="I1606" t="str">
        <f t="shared" si="430"/>
        <v xml:space="preserve"> </v>
      </c>
      <c r="J1606" t="str">
        <f t="shared" si="431"/>
        <v xml:space="preserve"> </v>
      </c>
      <c r="K1606">
        <f t="shared" si="432"/>
        <v>2800</v>
      </c>
      <c r="L1606" t="str">
        <f t="shared" si="433"/>
        <v xml:space="preserve"> </v>
      </c>
      <c r="M1606" t="str">
        <f t="shared" si="434"/>
        <v xml:space="preserve"> </v>
      </c>
      <c r="N1606" t="str">
        <f t="shared" si="435"/>
        <v xml:space="preserve"> </v>
      </c>
      <c r="O1606" t="str">
        <f t="shared" si="436"/>
        <v xml:space="preserve"> </v>
      </c>
      <c r="Q1606" t="str">
        <f t="shared" si="437"/>
        <v xml:space="preserve"> </v>
      </c>
      <c r="R1606" t="str">
        <f t="shared" si="438"/>
        <v xml:space="preserve"> </v>
      </c>
      <c r="S1606" t="str">
        <f t="shared" si="439"/>
        <v xml:space="preserve"> </v>
      </c>
      <c r="T1606">
        <f t="shared" si="440"/>
        <v>122.10714285714286</v>
      </c>
      <c r="U1606" t="str">
        <f t="shared" si="441"/>
        <v xml:space="preserve"> </v>
      </c>
      <c r="V1606" t="str">
        <f t="shared" si="442"/>
        <v xml:space="preserve"> </v>
      </c>
      <c r="W1606" t="str">
        <f t="shared" si="443"/>
        <v xml:space="preserve"> </v>
      </c>
      <c r="X1606" t="str">
        <f t="shared" si="444"/>
        <v xml:space="preserve"> </v>
      </c>
    </row>
    <row r="1607" spans="1:24" x14ac:dyDescent="0.25">
      <c r="A1607">
        <v>6000</v>
      </c>
      <c r="B1607">
        <v>6041.6</v>
      </c>
      <c r="C1607" t="s">
        <v>8325</v>
      </c>
      <c r="D1607" t="s">
        <v>8326</v>
      </c>
      <c r="E1607" t="s">
        <v>8219</v>
      </c>
      <c r="F1607">
        <f t="shared" si="428"/>
        <v>100.69333333333334</v>
      </c>
      <c r="H1607" t="str">
        <f t="shared" si="429"/>
        <v xml:space="preserve"> </v>
      </c>
      <c r="I1607" t="str">
        <f t="shared" si="430"/>
        <v xml:space="preserve"> </v>
      </c>
      <c r="J1607" t="str">
        <f t="shared" si="431"/>
        <v xml:space="preserve"> </v>
      </c>
      <c r="K1607">
        <f t="shared" si="432"/>
        <v>6000</v>
      </c>
      <c r="L1607" t="str">
        <f t="shared" si="433"/>
        <v xml:space="preserve"> </v>
      </c>
      <c r="M1607" t="str">
        <f t="shared" si="434"/>
        <v xml:space="preserve"> </v>
      </c>
      <c r="N1607" t="str">
        <f t="shared" si="435"/>
        <v xml:space="preserve"> </v>
      </c>
      <c r="O1607" t="str">
        <f t="shared" si="436"/>
        <v xml:space="preserve"> </v>
      </c>
      <c r="Q1607" t="str">
        <f t="shared" si="437"/>
        <v xml:space="preserve"> </v>
      </c>
      <c r="R1607" t="str">
        <f t="shared" si="438"/>
        <v xml:space="preserve"> </v>
      </c>
      <c r="S1607" t="str">
        <f t="shared" si="439"/>
        <v xml:space="preserve"> </v>
      </c>
      <c r="T1607">
        <f t="shared" si="440"/>
        <v>100.69333333333334</v>
      </c>
      <c r="U1607" t="str">
        <f t="shared" si="441"/>
        <v xml:space="preserve"> </v>
      </c>
      <c r="V1607" t="str">
        <f t="shared" si="442"/>
        <v xml:space="preserve"> </v>
      </c>
      <c r="W1607" t="str">
        <f t="shared" si="443"/>
        <v xml:space="preserve"> </v>
      </c>
      <c r="X1607" t="str">
        <f t="shared" si="444"/>
        <v xml:space="preserve"> </v>
      </c>
    </row>
    <row r="1608" spans="1:24" x14ac:dyDescent="0.25">
      <c r="A1608">
        <v>8000</v>
      </c>
      <c r="B1608">
        <v>8080.33</v>
      </c>
      <c r="C1608" t="s">
        <v>8325</v>
      </c>
      <c r="D1608" t="s">
        <v>8326</v>
      </c>
      <c r="E1608" t="s">
        <v>8219</v>
      </c>
      <c r="F1608">
        <f t="shared" si="428"/>
        <v>101.004125</v>
      </c>
      <c r="H1608" t="str">
        <f t="shared" si="429"/>
        <v xml:space="preserve"> </v>
      </c>
      <c r="I1608" t="str">
        <f t="shared" si="430"/>
        <v xml:space="preserve"> </v>
      </c>
      <c r="J1608" t="str">
        <f t="shared" si="431"/>
        <v xml:space="preserve"> </v>
      </c>
      <c r="K1608">
        <f t="shared" si="432"/>
        <v>8000</v>
      </c>
      <c r="L1608" t="str">
        <f t="shared" si="433"/>
        <v xml:space="preserve"> </v>
      </c>
      <c r="M1608" t="str">
        <f t="shared" si="434"/>
        <v xml:space="preserve"> </v>
      </c>
      <c r="N1608" t="str">
        <f t="shared" si="435"/>
        <v xml:space="preserve"> </v>
      </c>
      <c r="O1608" t="str">
        <f t="shared" si="436"/>
        <v xml:space="preserve"> </v>
      </c>
      <c r="Q1608" t="str">
        <f t="shared" si="437"/>
        <v xml:space="preserve"> </v>
      </c>
      <c r="R1608" t="str">
        <f t="shared" si="438"/>
        <v xml:space="preserve"> </v>
      </c>
      <c r="S1608" t="str">
        <f t="shared" si="439"/>
        <v xml:space="preserve"> </v>
      </c>
      <c r="T1608">
        <f t="shared" si="440"/>
        <v>101.004125</v>
      </c>
      <c r="U1608" t="str">
        <f t="shared" si="441"/>
        <v xml:space="preserve"> </v>
      </c>
      <c r="V1608" t="str">
        <f t="shared" si="442"/>
        <v xml:space="preserve"> </v>
      </c>
      <c r="W1608" t="str">
        <f t="shared" si="443"/>
        <v xml:space="preserve"> </v>
      </c>
      <c r="X1608" t="str">
        <f t="shared" si="444"/>
        <v xml:space="preserve"> </v>
      </c>
    </row>
    <row r="1609" spans="1:24" x14ac:dyDescent="0.25">
      <c r="A1609">
        <v>10000</v>
      </c>
      <c r="B1609">
        <v>14511</v>
      </c>
      <c r="C1609" t="s">
        <v>8325</v>
      </c>
      <c r="D1609" t="s">
        <v>8326</v>
      </c>
      <c r="E1609" t="s">
        <v>8219</v>
      </c>
      <c r="F1609">
        <f t="shared" si="428"/>
        <v>145.11000000000001</v>
      </c>
      <c r="H1609" t="str">
        <f t="shared" si="429"/>
        <v xml:space="preserve"> </v>
      </c>
      <c r="I1609" t="str">
        <f t="shared" si="430"/>
        <v xml:space="preserve"> </v>
      </c>
      <c r="J1609" t="str">
        <f t="shared" si="431"/>
        <v xml:space="preserve"> </v>
      </c>
      <c r="K1609">
        <f t="shared" si="432"/>
        <v>10000</v>
      </c>
      <c r="L1609" t="str">
        <f t="shared" si="433"/>
        <v xml:space="preserve"> </v>
      </c>
      <c r="M1609" t="str">
        <f t="shared" si="434"/>
        <v xml:space="preserve"> </v>
      </c>
      <c r="N1609" t="str">
        <f t="shared" si="435"/>
        <v xml:space="preserve"> </v>
      </c>
      <c r="O1609" t="str">
        <f t="shared" si="436"/>
        <v xml:space="preserve"> </v>
      </c>
      <c r="Q1609" t="str">
        <f t="shared" si="437"/>
        <v xml:space="preserve"> </v>
      </c>
      <c r="R1609" t="str">
        <f t="shared" si="438"/>
        <v xml:space="preserve"> </v>
      </c>
      <c r="S1609" t="str">
        <f t="shared" si="439"/>
        <v xml:space="preserve"> </v>
      </c>
      <c r="T1609">
        <f t="shared" si="440"/>
        <v>145.11000000000001</v>
      </c>
      <c r="U1609" t="str">
        <f t="shared" si="441"/>
        <v xml:space="preserve"> </v>
      </c>
      <c r="V1609" t="str">
        <f t="shared" si="442"/>
        <v xml:space="preserve"> </v>
      </c>
      <c r="W1609" t="str">
        <f t="shared" si="443"/>
        <v xml:space="preserve"> </v>
      </c>
      <c r="X1609" t="str">
        <f t="shared" si="444"/>
        <v xml:space="preserve"> </v>
      </c>
    </row>
    <row r="1610" spans="1:24" x14ac:dyDescent="0.25">
      <c r="A1610">
        <v>1200</v>
      </c>
      <c r="B1610">
        <v>1215</v>
      </c>
      <c r="C1610" t="s">
        <v>8325</v>
      </c>
      <c r="D1610" t="s">
        <v>8326</v>
      </c>
      <c r="E1610" t="s">
        <v>8219</v>
      </c>
      <c r="F1610">
        <f t="shared" si="428"/>
        <v>101.25</v>
      </c>
      <c r="H1610" t="str">
        <f t="shared" si="429"/>
        <v xml:space="preserve"> </v>
      </c>
      <c r="I1610" t="str">
        <f t="shared" si="430"/>
        <v xml:space="preserve"> </v>
      </c>
      <c r="J1610" t="str">
        <f t="shared" si="431"/>
        <v xml:space="preserve"> </v>
      </c>
      <c r="K1610">
        <f t="shared" si="432"/>
        <v>1200</v>
      </c>
      <c r="L1610" t="str">
        <f t="shared" si="433"/>
        <v xml:space="preserve"> </v>
      </c>
      <c r="M1610" t="str">
        <f t="shared" si="434"/>
        <v xml:space="preserve"> </v>
      </c>
      <c r="N1610" t="str">
        <f t="shared" si="435"/>
        <v xml:space="preserve"> </v>
      </c>
      <c r="O1610" t="str">
        <f t="shared" si="436"/>
        <v xml:space="preserve"> </v>
      </c>
      <c r="Q1610" t="str">
        <f t="shared" si="437"/>
        <v xml:space="preserve"> </v>
      </c>
      <c r="R1610" t="str">
        <f t="shared" si="438"/>
        <v xml:space="preserve"> </v>
      </c>
      <c r="S1610" t="str">
        <f t="shared" si="439"/>
        <v xml:space="preserve"> </v>
      </c>
      <c r="T1610">
        <f t="shared" si="440"/>
        <v>101.25</v>
      </c>
      <c r="U1610" t="str">
        <f t="shared" si="441"/>
        <v xml:space="preserve"> </v>
      </c>
      <c r="V1610" t="str">
        <f t="shared" si="442"/>
        <v xml:space="preserve"> </v>
      </c>
      <c r="W1610" t="str">
        <f t="shared" si="443"/>
        <v xml:space="preserve"> </v>
      </c>
      <c r="X1610" t="str">
        <f t="shared" si="444"/>
        <v xml:space="preserve"> </v>
      </c>
    </row>
    <row r="1611" spans="1:24" x14ac:dyDescent="0.25">
      <c r="A1611">
        <v>1500</v>
      </c>
      <c r="B1611">
        <v>1775</v>
      </c>
      <c r="C1611" t="s">
        <v>8325</v>
      </c>
      <c r="D1611" t="s">
        <v>8326</v>
      </c>
      <c r="E1611" t="s">
        <v>8219</v>
      </c>
      <c r="F1611">
        <f t="shared" si="428"/>
        <v>118.33333333333333</v>
      </c>
      <c r="H1611" t="str">
        <f t="shared" si="429"/>
        <v xml:space="preserve"> </v>
      </c>
      <c r="I1611" t="str">
        <f t="shared" si="430"/>
        <v xml:space="preserve"> </v>
      </c>
      <c r="J1611" t="str">
        <f t="shared" si="431"/>
        <v xml:space="preserve"> </v>
      </c>
      <c r="K1611">
        <f t="shared" si="432"/>
        <v>1500</v>
      </c>
      <c r="L1611" t="str">
        <f t="shared" si="433"/>
        <v xml:space="preserve"> </v>
      </c>
      <c r="M1611" t="str">
        <f t="shared" si="434"/>
        <v xml:space="preserve"> </v>
      </c>
      <c r="N1611" t="str">
        <f t="shared" si="435"/>
        <v xml:space="preserve"> </v>
      </c>
      <c r="O1611" t="str">
        <f t="shared" si="436"/>
        <v xml:space="preserve"> </v>
      </c>
      <c r="Q1611" t="str">
        <f t="shared" si="437"/>
        <v xml:space="preserve"> </v>
      </c>
      <c r="R1611" t="str">
        <f t="shared" si="438"/>
        <v xml:space="preserve"> </v>
      </c>
      <c r="S1611" t="str">
        <f t="shared" si="439"/>
        <v xml:space="preserve"> </v>
      </c>
      <c r="T1611">
        <f t="shared" si="440"/>
        <v>118.33333333333333</v>
      </c>
      <c r="U1611" t="str">
        <f t="shared" si="441"/>
        <v xml:space="preserve"> </v>
      </c>
      <c r="V1611" t="str">
        <f t="shared" si="442"/>
        <v xml:space="preserve"> </v>
      </c>
      <c r="W1611" t="str">
        <f t="shared" si="443"/>
        <v xml:space="preserve"> </v>
      </c>
      <c r="X1611" t="str">
        <f t="shared" si="444"/>
        <v xml:space="preserve"> </v>
      </c>
    </row>
    <row r="1612" spans="1:24" x14ac:dyDescent="0.25">
      <c r="A1612">
        <v>2000</v>
      </c>
      <c r="B1612">
        <v>5437</v>
      </c>
      <c r="C1612" t="s">
        <v>8325</v>
      </c>
      <c r="D1612" t="s">
        <v>8326</v>
      </c>
      <c r="E1612" t="s">
        <v>8219</v>
      </c>
      <c r="F1612">
        <f t="shared" si="428"/>
        <v>271.85000000000002</v>
      </c>
      <c r="H1612" t="str">
        <f t="shared" si="429"/>
        <v xml:space="preserve"> </v>
      </c>
      <c r="I1612" t="str">
        <f t="shared" si="430"/>
        <v xml:space="preserve"> </v>
      </c>
      <c r="J1612" t="str">
        <f t="shared" si="431"/>
        <v xml:space="preserve"> </v>
      </c>
      <c r="K1612">
        <f t="shared" si="432"/>
        <v>2000</v>
      </c>
      <c r="L1612" t="str">
        <f t="shared" si="433"/>
        <v xml:space="preserve"> </v>
      </c>
      <c r="M1612" t="str">
        <f t="shared" si="434"/>
        <v xml:space="preserve"> </v>
      </c>
      <c r="N1612" t="str">
        <f t="shared" si="435"/>
        <v xml:space="preserve"> </v>
      </c>
      <c r="O1612" t="str">
        <f t="shared" si="436"/>
        <v xml:space="preserve"> </v>
      </c>
      <c r="Q1612" t="str">
        <f t="shared" si="437"/>
        <v xml:space="preserve"> </v>
      </c>
      <c r="R1612" t="str">
        <f t="shared" si="438"/>
        <v xml:space="preserve"> </v>
      </c>
      <c r="S1612" t="str">
        <f t="shared" si="439"/>
        <v xml:space="preserve"> </v>
      </c>
      <c r="T1612">
        <f t="shared" si="440"/>
        <v>271.85000000000002</v>
      </c>
      <c r="U1612" t="str">
        <f t="shared" si="441"/>
        <v xml:space="preserve"> </v>
      </c>
      <c r="V1612" t="str">
        <f t="shared" si="442"/>
        <v xml:space="preserve"> </v>
      </c>
      <c r="W1612" t="str">
        <f t="shared" si="443"/>
        <v xml:space="preserve"> </v>
      </c>
      <c r="X1612" t="str">
        <f t="shared" si="444"/>
        <v xml:space="preserve"> </v>
      </c>
    </row>
    <row r="1613" spans="1:24" x14ac:dyDescent="0.25">
      <c r="A1613">
        <v>800</v>
      </c>
      <c r="B1613">
        <v>1001</v>
      </c>
      <c r="C1613" t="s">
        <v>8325</v>
      </c>
      <c r="D1613" t="s">
        <v>8326</v>
      </c>
      <c r="E1613" t="s">
        <v>8219</v>
      </c>
      <c r="F1613">
        <f t="shared" si="428"/>
        <v>125.125</v>
      </c>
      <c r="H1613" t="str">
        <f t="shared" si="429"/>
        <v xml:space="preserve"> </v>
      </c>
      <c r="I1613" t="str">
        <f t="shared" si="430"/>
        <v xml:space="preserve"> </v>
      </c>
      <c r="J1613" t="str">
        <f t="shared" si="431"/>
        <v xml:space="preserve"> </v>
      </c>
      <c r="K1613">
        <f t="shared" si="432"/>
        <v>800</v>
      </c>
      <c r="L1613" t="str">
        <f t="shared" si="433"/>
        <v xml:space="preserve"> </v>
      </c>
      <c r="M1613" t="str">
        <f t="shared" si="434"/>
        <v xml:space="preserve"> </v>
      </c>
      <c r="N1613" t="str">
        <f t="shared" si="435"/>
        <v xml:space="preserve"> </v>
      </c>
      <c r="O1613" t="str">
        <f t="shared" si="436"/>
        <v xml:space="preserve"> </v>
      </c>
      <c r="Q1613" t="str">
        <f t="shared" si="437"/>
        <v xml:space="preserve"> </v>
      </c>
      <c r="R1613" t="str">
        <f t="shared" si="438"/>
        <v xml:space="preserve"> </v>
      </c>
      <c r="S1613" t="str">
        <f t="shared" si="439"/>
        <v xml:space="preserve"> </v>
      </c>
      <c r="T1613">
        <f t="shared" si="440"/>
        <v>125.125</v>
      </c>
      <c r="U1613" t="str">
        <f t="shared" si="441"/>
        <v xml:space="preserve"> </v>
      </c>
      <c r="V1613" t="str">
        <f t="shared" si="442"/>
        <v xml:space="preserve"> </v>
      </c>
      <c r="W1613" t="str">
        <f t="shared" si="443"/>
        <v xml:space="preserve"> </v>
      </c>
      <c r="X1613" t="str">
        <f t="shared" si="444"/>
        <v xml:space="preserve"> </v>
      </c>
    </row>
    <row r="1614" spans="1:24" x14ac:dyDescent="0.25">
      <c r="A1614">
        <v>500</v>
      </c>
      <c r="B1614">
        <v>550</v>
      </c>
      <c r="C1614" t="s">
        <v>8325</v>
      </c>
      <c r="D1614" t="s">
        <v>8326</v>
      </c>
      <c r="E1614" t="s">
        <v>8219</v>
      </c>
      <c r="F1614">
        <f t="shared" si="428"/>
        <v>110.00000000000001</v>
      </c>
      <c r="H1614" t="str">
        <f t="shared" si="429"/>
        <v xml:space="preserve"> </v>
      </c>
      <c r="I1614" t="str">
        <f t="shared" si="430"/>
        <v xml:space="preserve"> </v>
      </c>
      <c r="J1614" t="str">
        <f t="shared" si="431"/>
        <v xml:space="preserve"> </v>
      </c>
      <c r="K1614">
        <f t="shared" si="432"/>
        <v>500</v>
      </c>
      <c r="L1614" t="str">
        <f t="shared" si="433"/>
        <v xml:space="preserve"> </v>
      </c>
      <c r="M1614" t="str">
        <f t="shared" si="434"/>
        <v xml:space="preserve"> </v>
      </c>
      <c r="N1614" t="str">
        <f t="shared" si="435"/>
        <v xml:space="preserve"> </v>
      </c>
      <c r="O1614" t="str">
        <f t="shared" si="436"/>
        <v xml:space="preserve"> </v>
      </c>
      <c r="Q1614" t="str">
        <f t="shared" si="437"/>
        <v xml:space="preserve"> </v>
      </c>
      <c r="R1614" t="str">
        <f t="shared" si="438"/>
        <v xml:space="preserve"> </v>
      </c>
      <c r="S1614" t="str">
        <f t="shared" si="439"/>
        <v xml:space="preserve"> </v>
      </c>
      <c r="T1614">
        <f t="shared" si="440"/>
        <v>110.00000000000001</v>
      </c>
      <c r="U1614" t="str">
        <f t="shared" si="441"/>
        <v xml:space="preserve"> </v>
      </c>
      <c r="V1614" t="str">
        <f t="shared" si="442"/>
        <v xml:space="preserve"> </v>
      </c>
      <c r="W1614" t="str">
        <f t="shared" si="443"/>
        <v xml:space="preserve"> </v>
      </c>
      <c r="X1614" t="str">
        <f t="shared" si="444"/>
        <v xml:space="preserve"> </v>
      </c>
    </row>
    <row r="1615" spans="1:24" x14ac:dyDescent="0.25">
      <c r="A1615">
        <v>1000</v>
      </c>
      <c r="B1615">
        <v>1015</v>
      </c>
      <c r="C1615" t="s">
        <v>8325</v>
      </c>
      <c r="D1615" t="s">
        <v>8326</v>
      </c>
      <c r="E1615" t="s">
        <v>8219</v>
      </c>
      <c r="F1615">
        <f t="shared" si="428"/>
        <v>101.49999999999999</v>
      </c>
      <c r="H1615" t="str">
        <f t="shared" si="429"/>
        <v xml:space="preserve"> </v>
      </c>
      <c r="I1615" t="str">
        <f t="shared" si="430"/>
        <v xml:space="preserve"> </v>
      </c>
      <c r="J1615" t="str">
        <f t="shared" si="431"/>
        <v xml:space="preserve"> </v>
      </c>
      <c r="K1615">
        <f t="shared" si="432"/>
        <v>1000</v>
      </c>
      <c r="L1615" t="str">
        <f t="shared" si="433"/>
        <v xml:space="preserve"> </v>
      </c>
      <c r="M1615" t="str">
        <f t="shared" si="434"/>
        <v xml:space="preserve"> </v>
      </c>
      <c r="N1615" t="str">
        <f t="shared" si="435"/>
        <v xml:space="preserve"> </v>
      </c>
      <c r="O1615" t="str">
        <f t="shared" si="436"/>
        <v xml:space="preserve"> </v>
      </c>
      <c r="Q1615" t="str">
        <f t="shared" si="437"/>
        <v xml:space="preserve"> </v>
      </c>
      <c r="R1615" t="str">
        <f t="shared" si="438"/>
        <v xml:space="preserve"> </v>
      </c>
      <c r="S1615" t="str">
        <f t="shared" si="439"/>
        <v xml:space="preserve"> </v>
      </c>
      <c r="T1615">
        <f t="shared" si="440"/>
        <v>101.49999999999999</v>
      </c>
      <c r="U1615" t="str">
        <f t="shared" si="441"/>
        <v xml:space="preserve"> </v>
      </c>
      <c r="V1615" t="str">
        <f t="shared" si="442"/>
        <v xml:space="preserve"> </v>
      </c>
      <c r="W1615" t="str">
        <f t="shared" si="443"/>
        <v xml:space="preserve"> </v>
      </c>
      <c r="X1615" t="str">
        <f t="shared" si="444"/>
        <v xml:space="preserve"> </v>
      </c>
    </row>
    <row r="1616" spans="1:24" x14ac:dyDescent="0.25">
      <c r="A1616">
        <v>5000</v>
      </c>
      <c r="B1616">
        <v>5135</v>
      </c>
      <c r="C1616" t="s">
        <v>8325</v>
      </c>
      <c r="D1616" t="s">
        <v>8326</v>
      </c>
      <c r="E1616" t="s">
        <v>8219</v>
      </c>
      <c r="F1616">
        <f t="shared" si="428"/>
        <v>102.69999999999999</v>
      </c>
      <c r="H1616" t="str">
        <f t="shared" si="429"/>
        <v xml:space="preserve"> </v>
      </c>
      <c r="I1616" t="str">
        <f t="shared" si="430"/>
        <v xml:space="preserve"> </v>
      </c>
      <c r="J1616" t="str">
        <f t="shared" si="431"/>
        <v xml:space="preserve"> </v>
      </c>
      <c r="K1616">
        <f t="shared" si="432"/>
        <v>5000</v>
      </c>
      <c r="L1616" t="str">
        <f t="shared" si="433"/>
        <v xml:space="preserve"> </v>
      </c>
      <c r="M1616" t="str">
        <f t="shared" si="434"/>
        <v xml:space="preserve"> </v>
      </c>
      <c r="N1616" t="str">
        <f t="shared" si="435"/>
        <v xml:space="preserve"> </v>
      </c>
      <c r="O1616" t="str">
        <f t="shared" si="436"/>
        <v xml:space="preserve"> </v>
      </c>
      <c r="Q1616" t="str">
        <f t="shared" si="437"/>
        <v xml:space="preserve"> </v>
      </c>
      <c r="R1616" t="str">
        <f t="shared" si="438"/>
        <v xml:space="preserve"> </v>
      </c>
      <c r="S1616" t="str">
        <f t="shared" si="439"/>
        <v xml:space="preserve"> </v>
      </c>
      <c r="T1616">
        <f t="shared" si="440"/>
        <v>102.69999999999999</v>
      </c>
      <c r="U1616" t="str">
        <f t="shared" si="441"/>
        <v xml:space="preserve"> </v>
      </c>
      <c r="V1616" t="str">
        <f t="shared" si="442"/>
        <v xml:space="preserve"> </v>
      </c>
      <c r="W1616" t="str">
        <f t="shared" si="443"/>
        <v xml:space="preserve"> </v>
      </c>
      <c r="X1616" t="str">
        <f t="shared" si="444"/>
        <v xml:space="preserve"> </v>
      </c>
    </row>
    <row r="1617" spans="1:24" x14ac:dyDescent="0.25">
      <c r="A1617">
        <v>8000</v>
      </c>
      <c r="B1617">
        <v>9130</v>
      </c>
      <c r="C1617" t="s">
        <v>8325</v>
      </c>
      <c r="D1617" t="s">
        <v>8326</v>
      </c>
      <c r="E1617" t="s">
        <v>8219</v>
      </c>
      <c r="F1617">
        <f t="shared" si="428"/>
        <v>114.12500000000001</v>
      </c>
      <c r="H1617" t="str">
        <f t="shared" si="429"/>
        <v xml:space="preserve"> </v>
      </c>
      <c r="I1617" t="str">
        <f t="shared" si="430"/>
        <v xml:space="preserve"> </v>
      </c>
      <c r="J1617" t="str">
        <f t="shared" si="431"/>
        <v xml:space="preserve"> </v>
      </c>
      <c r="K1617">
        <f t="shared" si="432"/>
        <v>8000</v>
      </c>
      <c r="L1617" t="str">
        <f t="shared" si="433"/>
        <v xml:space="preserve"> </v>
      </c>
      <c r="M1617" t="str">
        <f t="shared" si="434"/>
        <v xml:space="preserve"> </v>
      </c>
      <c r="N1617" t="str">
        <f t="shared" si="435"/>
        <v xml:space="preserve"> </v>
      </c>
      <c r="O1617" t="str">
        <f t="shared" si="436"/>
        <v xml:space="preserve"> </v>
      </c>
      <c r="Q1617" t="str">
        <f t="shared" si="437"/>
        <v xml:space="preserve"> </v>
      </c>
      <c r="R1617" t="str">
        <f t="shared" si="438"/>
        <v xml:space="preserve"> </v>
      </c>
      <c r="S1617" t="str">
        <f t="shared" si="439"/>
        <v xml:space="preserve"> </v>
      </c>
      <c r="T1617">
        <f t="shared" si="440"/>
        <v>114.12500000000001</v>
      </c>
      <c r="U1617" t="str">
        <f t="shared" si="441"/>
        <v xml:space="preserve"> </v>
      </c>
      <c r="V1617" t="str">
        <f t="shared" si="442"/>
        <v xml:space="preserve"> </v>
      </c>
      <c r="W1617" t="str">
        <f t="shared" si="443"/>
        <v xml:space="preserve"> </v>
      </c>
      <c r="X1617" t="str">
        <f t="shared" si="444"/>
        <v xml:space="preserve"> </v>
      </c>
    </row>
    <row r="1618" spans="1:24" x14ac:dyDescent="0.25">
      <c r="A1618">
        <v>10000</v>
      </c>
      <c r="B1618">
        <v>10420</v>
      </c>
      <c r="C1618" t="s">
        <v>8325</v>
      </c>
      <c r="D1618" t="s">
        <v>8326</v>
      </c>
      <c r="E1618" t="s">
        <v>8219</v>
      </c>
      <c r="F1618">
        <f t="shared" si="428"/>
        <v>104.2</v>
      </c>
      <c r="H1618" t="str">
        <f t="shared" si="429"/>
        <v xml:space="preserve"> </v>
      </c>
      <c r="I1618" t="str">
        <f t="shared" si="430"/>
        <v xml:space="preserve"> </v>
      </c>
      <c r="J1618" t="str">
        <f t="shared" si="431"/>
        <v xml:space="preserve"> </v>
      </c>
      <c r="K1618">
        <f t="shared" si="432"/>
        <v>10000</v>
      </c>
      <c r="L1618" t="str">
        <f t="shared" si="433"/>
        <v xml:space="preserve"> </v>
      </c>
      <c r="M1618" t="str">
        <f t="shared" si="434"/>
        <v xml:space="preserve"> </v>
      </c>
      <c r="N1618" t="str">
        <f t="shared" si="435"/>
        <v xml:space="preserve"> </v>
      </c>
      <c r="O1618" t="str">
        <f t="shared" si="436"/>
        <v xml:space="preserve"> </v>
      </c>
      <c r="Q1618" t="str">
        <f t="shared" si="437"/>
        <v xml:space="preserve"> </v>
      </c>
      <c r="R1618" t="str">
        <f t="shared" si="438"/>
        <v xml:space="preserve"> </v>
      </c>
      <c r="S1618" t="str">
        <f t="shared" si="439"/>
        <v xml:space="preserve"> </v>
      </c>
      <c r="T1618">
        <f t="shared" si="440"/>
        <v>104.2</v>
      </c>
      <c r="U1618" t="str">
        <f t="shared" si="441"/>
        <v xml:space="preserve"> </v>
      </c>
      <c r="V1618" t="str">
        <f t="shared" si="442"/>
        <v xml:space="preserve"> </v>
      </c>
      <c r="W1618" t="str">
        <f t="shared" si="443"/>
        <v xml:space="preserve"> </v>
      </c>
      <c r="X1618" t="str">
        <f t="shared" si="444"/>
        <v xml:space="preserve"> </v>
      </c>
    </row>
    <row r="1619" spans="1:24" x14ac:dyDescent="0.25">
      <c r="A1619">
        <v>7000</v>
      </c>
      <c r="B1619">
        <v>10210</v>
      </c>
      <c r="C1619" t="s">
        <v>8325</v>
      </c>
      <c r="D1619" t="s">
        <v>8326</v>
      </c>
      <c r="E1619" t="s">
        <v>8219</v>
      </c>
      <c r="F1619">
        <f t="shared" si="428"/>
        <v>145.85714285714286</v>
      </c>
      <c r="H1619" t="str">
        <f t="shared" si="429"/>
        <v xml:space="preserve"> </v>
      </c>
      <c r="I1619" t="str">
        <f t="shared" si="430"/>
        <v xml:space="preserve"> </v>
      </c>
      <c r="J1619" t="str">
        <f t="shared" si="431"/>
        <v xml:space="preserve"> </v>
      </c>
      <c r="K1619">
        <f t="shared" si="432"/>
        <v>7000</v>
      </c>
      <c r="L1619" t="str">
        <f t="shared" si="433"/>
        <v xml:space="preserve"> </v>
      </c>
      <c r="M1619" t="str">
        <f t="shared" si="434"/>
        <v xml:space="preserve"> </v>
      </c>
      <c r="N1619" t="str">
        <f t="shared" si="435"/>
        <v xml:space="preserve"> </v>
      </c>
      <c r="O1619" t="str">
        <f t="shared" si="436"/>
        <v xml:space="preserve"> </v>
      </c>
      <c r="Q1619" t="str">
        <f t="shared" si="437"/>
        <v xml:space="preserve"> </v>
      </c>
      <c r="R1619" t="str">
        <f t="shared" si="438"/>
        <v xml:space="preserve"> </v>
      </c>
      <c r="S1619" t="str">
        <f t="shared" si="439"/>
        <v xml:space="preserve"> </v>
      </c>
      <c r="T1619">
        <f t="shared" si="440"/>
        <v>145.85714285714286</v>
      </c>
      <c r="U1619" t="str">
        <f t="shared" si="441"/>
        <v xml:space="preserve"> </v>
      </c>
      <c r="V1619" t="str">
        <f t="shared" si="442"/>
        <v xml:space="preserve"> </v>
      </c>
      <c r="W1619" t="str">
        <f t="shared" si="443"/>
        <v xml:space="preserve"> </v>
      </c>
      <c r="X1619" t="str">
        <f t="shared" si="444"/>
        <v xml:space="preserve"> </v>
      </c>
    </row>
    <row r="1620" spans="1:24" x14ac:dyDescent="0.25">
      <c r="A1620">
        <v>1500</v>
      </c>
      <c r="B1620">
        <v>1576</v>
      </c>
      <c r="C1620" t="s">
        <v>8325</v>
      </c>
      <c r="D1620" t="s">
        <v>8326</v>
      </c>
      <c r="E1620" t="s">
        <v>8219</v>
      </c>
      <c r="F1620">
        <f t="shared" si="428"/>
        <v>105.06666666666666</v>
      </c>
      <c r="H1620" t="str">
        <f t="shared" si="429"/>
        <v xml:space="preserve"> </v>
      </c>
      <c r="I1620" t="str">
        <f t="shared" si="430"/>
        <v xml:space="preserve"> </v>
      </c>
      <c r="J1620" t="str">
        <f t="shared" si="431"/>
        <v xml:space="preserve"> </v>
      </c>
      <c r="K1620">
        <f t="shared" si="432"/>
        <v>1500</v>
      </c>
      <c r="L1620" t="str">
        <f t="shared" si="433"/>
        <v xml:space="preserve"> </v>
      </c>
      <c r="M1620" t="str">
        <f t="shared" si="434"/>
        <v xml:space="preserve"> </v>
      </c>
      <c r="N1620" t="str">
        <f t="shared" si="435"/>
        <v xml:space="preserve"> </v>
      </c>
      <c r="O1620" t="str">
        <f t="shared" si="436"/>
        <v xml:space="preserve"> </v>
      </c>
      <c r="Q1620" t="str">
        <f t="shared" si="437"/>
        <v xml:space="preserve"> </v>
      </c>
      <c r="R1620" t="str">
        <f t="shared" si="438"/>
        <v xml:space="preserve"> </v>
      </c>
      <c r="S1620" t="str">
        <f t="shared" si="439"/>
        <v xml:space="preserve"> </v>
      </c>
      <c r="T1620">
        <f t="shared" si="440"/>
        <v>105.06666666666666</v>
      </c>
      <c r="U1620" t="str">
        <f t="shared" si="441"/>
        <v xml:space="preserve"> </v>
      </c>
      <c r="V1620" t="str">
        <f t="shared" si="442"/>
        <v xml:space="preserve"> </v>
      </c>
      <c r="W1620" t="str">
        <f t="shared" si="443"/>
        <v xml:space="preserve"> </v>
      </c>
      <c r="X1620" t="str">
        <f t="shared" si="444"/>
        <v xml:space="preserve"> </v>
      </c>
    </row>
    <row r="1621" spans="1:24" x14ac:dyDescent="0.25">
      <c r="A1621">
        <v>1500</v>
      </c>
      <c r="B1621">
        <v>2000</v>
      </c>
      <c r="C1621" t="s">
        <v>8325</v>
      </c>
      <c r="D1621" t="s">
        <v>8326</v>
      </c>
      <c r="E1621" t="s">
        <v>8219</v>
      </c>
      <c r="F1621">
        <f t="shared" si="428"/>
        <v>133.33333333333331</v>
      </c>
      <c r="H1621" t="str">
        <f t="shared" si="429"/>
        <v xml:space="preserve"> </v>
      </c>
      <c r="I1621" t="str">
        <f t="shared" si="430"/>
        <v xml:space="preserve"> </v>
      </c>
      <c r="J1621" t="str">
        <f t="shared" si="431"/>
        <v xml:space="preserve"> </v>
      </c>
      <c r="K1621">
        <f t="shared" si="432"/>
        <v>1500</v>
      </c>
      <c r="L1621" t="str">
        <f t="shared" si="433"/>
        <v xml:space="preserve"> </v>
      </c>
      <c r="M1621" t="str">
        <f t="shared" si="434"/>
        <v xml:space="preserve"> </v>
      </c>
      <c r="N1621" t="str">
        <f t="shared" si="435"/>
        <v xml:space="preserve"> </v>
      </c>
      <c r="O1621" t="str">
        <f t="shared" si="436"/>
        <v xml:space="preserve"> </v>
      </c>
      <c r="Q1621" t="str">
        <f t="shared" si="437"/>
        <v xml:space="preserve"> </v>
      </c>
      <c r="R1621" t="str">
        <f t="shared" si="438"/>
        <v xml:space="preserve"> </v>
      </c>
      <c r="S1621" t="str">
        <f t="shared" si="439"/>
        <v xml:space="preserve"> </v>
      </c>
      <c r="T1621">
        <f t="shared" si="440"/>
        <v>133.33333333333331</v>
      </c>
      <c r="U1621" t="str">
        <f t="shared" si="441"/>
        <v xml:space="preserve"> </v>
      </c>
      <c r="V1621" t="str">
        <f t="shared" si="442"/>
        <v xml:space="preserve"> </v>
      </c>
      <c r="W1621" t="str">
        <f t="shared" si="443"/>
        <v xml:space="preserve"> </v>
      </c>
      <c r="X1621" t="str">
        <f t="shared" si="444"/>
        <v xml:space="preserve"> </v>
      </c>
    </row>
    <row r="1622" spans="1:24" x14ac:dyDescent="0.25">
      <c r="A1622">
        <v>1000</v>
      </c>
      <c r="B1622">
        <v>1130</v>
      </c>
      <c r="C1622" t="s">
        <v>8325</v>
      </c>
      <c r="D1622" t="s">
        <v>8326</v>
      </c>
      <c r="E1622" t="s">
        <v>8219</v>
      </c>
      <c r="F1622">
        <f t="shared" si="428"/>
        <v>112.99999999999999</v>
      </c>
      <c r="H1622" t="str">
        <f t="shared" si="429"/>
        <v xml:space="preserve"> </v>
      </c>
      <c r="I1622" t="str">
        <f t="shared" si="430"/>
        <v xml:space="preserve"> </v>
      </c>
      <c r="J1622" t="str">
        <f t="shared" si="431"/>
        <v xml:space="preserve"> </v>
      </c>
      <c r="K1622">
        <f t="shared" si="432"/>
        <v>1000</v>
      </c>
      <c r="L1622" t="str">
        <f t="shared" si="433"/>
        <v xml:space="preserve"> </v>
      </c>
      <c r="M1622" t="str">
        <f t="shared" si="434"/>
        <v xml:space="preserve"> </v>
      </c>
      <c r="N1622" t="str">
        <f t="shared" si="435"/>
        <v xml:space="preserve"> </v>
      </c>
      <c r="O1622" t="str">
        <f t="shared" si="436"/>
        <v xml:space="preserve"> </v>
      </c>
      <c r="Q1622" t="str">
        <f t="shared" si="437"/>
        <v xml:space="preserve"> </v>
      </c>
      <c r="R1622" t="str">
        <f t="shared" si="438"/>
        <v xml:space="preserve"> </v>
      </c>
      <c r="S1622" t="str">
        <f t="shared" si="439"/>
        <v xml:space="preserve"> </v>
      </c>
      <c r="T1622">
        <f t="shared" si="440"/>
        <v>112.99999999999999</v>
      </c>
      <c r="U1622" t="str">
        <f t="shared" si="441"/>
        <v xml:space="preserve"> </v>
      </c>
      <c r="V1622" t="str">
        <f t="shared" si="442"/>
        <v xml:space="preserve"> </v>
      </c>
      <c r="W1622" t="str">
        <f t="shared" si="443"/>
        <v xml:space="preserve"> </v>
      </c>
      <c r="X1622" t="str">
        <f t="shared" si="444"/>
        <v xml:space="preserve"> </v>
      </c>
    </row>
    <row r="1623" spans="1:24" x14ac:dyDescent="0.25">
      <c r="A1623">
        <v>5000</v>
      </c>
      <c r="B1623">
        <v>6060</v>
      </c>
      <c r="C1623" t="s">
        <v>8325</v>
      </c>
      <c r="D1623" t="s">
        <v>8326</v>
      </c>
      <c r="E1623" t="s">
        <v>8219</v>
      </c>
      <c r="F1623">
        <f t="shared" si="428"/>
        <v>121.2</v>
      </c>
      <c r="H1623" t="str">
        <f t="shared" si="429"/>
        <v xml:space="preserve"> </v>
      </c>
      <c r="I1623" t="str">
        <f t="shared" si="430"/>
        <v xml:space="preserve"> </v>
      </c>
      <c r="J1623" t="str">
        <f t="shared" si="431"/>
        <v xml:space="preserve"> </v>
      </c>
      <c r="K1623">
        <f t="shared" si="432"/>
        <v>5000</v>
      </c>
      <c r="L1623" t="str">
        <f t="shared" si="433"/>
        <v xml:space="preserve"> </v>
      </c>
      <c r="M1623" t="str">
        <f t="shared" si="434"/>
        <v xml:space="preserve"> </v>
      </c>
      <c r="N1623" t="str">
        <f t="shared" si="435"/>
        <v xml:space="preserve"> </v>
      </c>
      <c r="O1623" t="str">
        <f t="shared" si="436"/>
        <v xml:space="preserve"> </v>
      </c>
      <c r="Q1623" t="str">
        <f t="shared" si="437"/>
        <v xml:space="preserve"> </v>
      </c>
      <c r="R1623" t="str">
        <f t="shared" si="438"/>
        <v xml:space="preserve"> </v>
      </c>
      <c r="S1623" t="str">
        <f t="shared" si="439"/>
        <v xml:space="preserve"> </v>
      </c>
      <c r="T1623">
        <f t="shared" si="440"/>
        <v>121.2</v>
      </c>
      <c r="U1623" t="str">
        <f t="shared" si="441"/>
        <v xml:space="preserve"> </v>
      </c>
      <c r="V1623" t="str">
        <f t="shared" si="442"/>
        <v xml:space="preserve"> </v>
      </c>
      <c r="W1623" t="str">
        <f t="shared" si="443"/>
        <v xml:space="preserve"> </v>
      </c>
      <c r="X1623" t="str">
        <f t="shared" si="444"/>
        <v xml:space="preserve"> </v>
      </c>
    </row>
    <row r="1624" spans="1:24" x14ac:dyDescent="0.25">
      <c r="A1624">
        <v>6900</v>
      </c>
      <c r="B1624">
        <v>7019</v>
      </c>
      <c r="C1624" t="s">
        <v>8325</v>
      </c>
      <c r="D1624" t="s">
        <v>8326</v>
      </c>
      <c r="E1624" t="s">
        <v>8219</v>
      </c>
      <c r="F1624">
        <f t="shared" si="428"/>
        <v>101.72463768115942</v>
      </c>
      <c r="H1624" t="str">
        <f t="shared" si="429"/>
        <v xml:space="preserve"> </v>
      </c>
      <c r="I1624" t="str">
        <f t="shared" si="430"/>
        <v xml:space="preserve"> </v>
      </c>
      <c r="J1624" t="str">
        <f t="shared" si="431"/>
        <v xml:space="preserve"> </v>
      </c>
      <c r="K1624">
        <f t="shared" si="432"/>
        <v>6900</v>
      </c>
      <c r="L1624" t="str">
        <f t="shared" si="433"/>
        <v xml:space="preserve"> </v>
      </c>
      <c r="M1624" t="str">
        <f t="shared" si="434"/>
        <v xml:space="preserve"> </v>
      </c>
      <c r="N1624" t="str">
        <f t="shared" si="435"/>
        <v xml:space="preserve"> </v>
      </c>
      <c r="O1624" t="str">
        <f t="shared" si="436"/>
        <v xml:space="preserve"> </v>
      </c>
      <c r="Q1624" t="str">
        <f t="shared" si="437"/>
        <v xml:space="preserve"> </v>
      </c>
      <c r="R1624" t="str">
        <f t="shared" si="438"/>
        <v xml:space="preserve"> </v>
      </c>
      <c r="S1624" t="str">
        <f t="shared" si="439"/>
        <v xml:space="preserve"> </v>
      </c>
      <c r="T1624">
        <f t="shared" si="440"/>
        <v>101.72463768115942</v>
      </c>
      <c r="U1624" t="str">
        <f t="shared" si="441"/>
        <v xml:space="preserve"> </v>
      </c>
      <c r="V1624" t="str">
        <f t="shared" si="442"/>
        <v xml:space="preserve"> </v>
      </c>
      <c r="W1624" t="str">
        <f t="shared" si="443"/>
        <v xml:space="preserve"> </v>
      </c>
      <c r="X1624" t="str">
        <f t="shared" si="444"/>
        <v xml:space="preserve"> </v>
      </c>
    </row>
    <row r="1625" spans="1:24" x14ac:dyDescent="0.25">
      <c r="A1625">
        <v>750</v>
      </c>
      <c r="B1625">
        <v>758</v>
      </c>
      <c r="C1625" t="s">
        <v>8325</v>
      </c>
      <c r="D1625" t="s">
        <v>8326</v>
      </c>
      <c r="E1625" t="s">
        <v>8219</v>
      </c>
      <c r="F1625">
        <f t="shared" si="428"/>
        <v>101.06666666666666</v>
      </c>
      <c r="H1625" t="str">
        <f t="shared" si="429"/>
        <v xml:space="preserve"> </v>
      </c>
      <c r="I1625" t="str">
        <f t="shared" si="430"/>
        <v xml:space="preserve"> </v>
      </c>
      <c r="J1625" t="str">
        <f t="shared" si="431"/>
        <v xml:space="preserve"> </v>
      </c>
      <c r="K1625">
        <f t="shared" si="432"/>
        <v>750</v>
      </c>
      <c r="L1625" t="str">
        <f t="shared" si="433"/>
        <v xml:space="preserve"> </v>
      </c>
      <c r="M1625" t="str">
        <f t="shared" si="434"/>
        <v xml:space="preserve"> </v>
      </c>
      <c r="N1625" t="str">
        <f t="shared" si="435"/>
        <v xml:space="preserve"> </v>
      </c>
      <c r="O1625" t="str">
        <f t="shared" si="436"/>
        <v xml:space="preserve"> </v>
      </c>
      <c r="Q1625" t="str">
        <f t="shared" si="437"/>
        <v xml:space="preserve"> </v>
      </c>
      <c r="R1625" t="str">
        <f t="shared" si="438"/>
        <v xml:space="preserve"> </v>
      </c>
      <c r="S1625" t="str">
        <f t="shared" si="439"/>
        <v xml:space="preserve"> </v>
      </c>
      <c r="T1625">
        <f t="shared" si="440"/>
        <v>101.06666666666666</v>
      </c>
      <c r="U1625" t="str">
        <f t="shared" si="441"/>
        <v xml:space="preserve"> </v>
      </c>
      <c r="V1625" t="str">
        <f t="shared" si="442"/>
        <v xml:space="preserve"> </v>
      </c>
      <c r="W1625" t="str">
        <f t="shared" si="443"/>
        <v xml:space="preserve"> </v>
      </c>
      <c r="X1625" t="str">
        <f t="shared" si="444"/>
        <v xml:space="preserve"> </v>
      </c>
    </row>
    <row r="1626" spans="1:24" x14ac:dyDescent="0.25">
      <c r="A1626">
        <v>1000</v>
      </c>
      <c r="B1626">
        <v>1180</v>
      </c>
      <c r="C1626" t="s">
        <v>8325</v>
      </c>
      <c r="D1626" t="s">
        <v>8326</v>
      </c>
      <c r="E1626" t="s">
        <v>8219</v>
      </c>
      <c r="F1626">
        <f t="shared" si="428"/>
        <v>118</v>
      </c>
      <c r="H1626" t="str">
        <f t="shared" si="429"/>
        <v xml:space="preserve"> </v>
      </c>
      <c r="I1626" t="str">
        <f t="shared" si="430"/>
        <v xml:space="preserve"> </v>
      </c>
      <c r="J1626" t="str">
        <f t="shared" si="431"/>
        <v xml:space="preserve"> </v>
      </c>
      <c r="K1626">
        <f t="shared" si="432"/>
        <v>1000</v>
      </c>
      <c r="L1626" t="str">
        <f t="shared" si="433"/>
        <v xml:space="preserve"> </v>
      </c>
      <c r="M1626" t="str">
        <f t="shared" si="434"/>
        <v xml:space="preserve"> </v>
      </c>
      <c r="N1626" t="str">
        <f t="shared" si="435"/>
        <v xml:space="preserve"> </v>
      </c>
      <c r="O1626" t="str">
        <f t="shared" si="436"/>
        <v xml:space="preserve"> </v>
      </c>
      <c r="Q1626" t="str">
        <f t="shared" si="437"/>
        <v xml:space="preserve"> </v>
      </c>
      <c r="R1626" t="str">
        <f t="shared" si="438"/>
        <v xml:space="preserve"> </v>
      </c>
      <c r="S1626" t="str">
        <f t="shared" si="439"/>
        <v xml:space="preserve"> </v>
      </c>
      <c r="T1626">
        <f t="shared" si="440"/>
        <v>118</v>
      </c>
      <c r="U1626" t="str">
        <f t="shared" si="441"/>
        <v xml:space="preserve"> </v>
      </c>
      <c r="V1626" t="str">
        <f t="shared" si="442"/>
        <v xml:space="preserve"> </v>
      </c>
      <c r="W1626" t="str">
        <f t="shared" si="443"/>
        <v xml:space="preserve"> </v>
      </c>
      <c r="X1626" t="str">
        <f t="shared" si="444"/>
        <v xml:space="preserve"> </v>
      </c>
    </row>
    <row r="1627" spans="1:24" x14ac:dyDescent="0.25">
      <c r="A1627">
        <v>7500</v>
      </c>
      <c r="B1627">
        <v>11650</v>
      </c>
      <c r="C1627" t="s">
        <v>8325</v>
      </c>
      <c r="D1627" t="s">
        <v>8326</v>
      </c>
      <c r="E1627" t="s">
        <v>8219</v>
      </c>
      <c r="F1627">
        <f t="shared" si="428"/>
        <v>155.33333333333331</v>
      </c>
      <c r="H1627" t="str">
        <f t="shared" si="429"/>
        <v xml:space="preserve"> </v>
      </c>
      <c r="I1627" t="str">
        <f t="shared" si="430"/>
        <v xml:space="preserve"> </v>
      </c>
      <c r="J1627" t="str">
        <f t="shared" si="431"/>
        <v xml:space="preserve"> </v>
      </c>
      <c r="K1627">
        <f t="shared" si="432"/>
        <v>7500</v>
      </c>
      <c r="L1627" t="str">
        <f t="shared" si="433"/>
        <v xml:space="preserve"> </v>
      </c>
      <c r="M1627" t="str">
        <f t="shared" si="434"/>
        <v xml:space="preserve"> </v>
      </c>
      <c r="N1627" t="str">
        <f t="shared" si="435"/>
        <v xml:space="preserve"> </v>
      </c>
      <c r="O1627" t="str">
        <f t="shared" si="436"/>
        <v xml:space="preserve"> </v>
      </c>
      <c r="Q1627" t="str">
        <f t="shared" si="437"/>
        <v xml:space="preserve"> </v>
      </c>
      <c r="R1627" t="str">
        <f t="shared" si="438"/>
        <v xml:space="preserve"> </v>
      </c>
      <c r="S1627" t="str">
        <f t="shared" si="439"/>
        <v xml:space="preserve"> </v>
      </c>
      <c r="T1627">
        <f t="shared" si="440"/>
        <v>155.33333333333331</v>
      </c>
      <c r="U1627" t="str">
        <f t="shared" si="441"/>
        <v xml:space="preserve"> </v>
      </c>
      <c r="V1627" t="str">
        <f t="shared" si="442"/>
        <v xml:space="preserve"> </v>
      </c>
      <c r="W1627" t="str">
        <f t="shared" si="443"/>
        <v xml:space="preserve"> </v>
      </c>
      <c r="X1627" t="str">
        <f t="shared" si="444"/>
        <v xml:space="preserve"> </v>
      </c>
    </row>
    <row r="1628" spans="1:24" x14ac:dyDescent="0.25">
      <c r="A1628">
        <v>8000</v>
      </c>
      <c r="B1628">
        <v>8095</v>
      </c>
      <c r="C1628" t="s">
        <v>8325</v>
      </c>
      <c r="D1628" t="s">
        <v>8326</v>
      </c>
      <c r="E1628" t="s">
        <v>8219</v>
      </c>
      <c r="F1628">
        <f t="shared" si="428"/>
        <v>101.18750000000001</v>
      </c>
      <c r="H1628" t="str">
        <f t="shared" si="429"/>
        <v xml:space="preserve"> </v>
      </c>
      <c r="I1628" t="str">
        <f t="shared" si="430"/>
        <v xml:space="preserve"> </v>
      </c>
      <c r="J1628" t="str">
        <f t="shared" si="431"/>
        <v xml:space="preserve"> </v>
      </c>
      <c r="K1628">
        <f t="shared" si="432"/>
        <v>8000</v>
      </c>
      <c r="L1628" t="str">
        <f t="shared" si="433"/>
        <v xml:space="preserve"> </v>
      </c>
      <c r="M1628" t="str">
        <f t="shared" si="434"/>
        <v xml:space="preserve"> </v>
      </c>
      <c r="N1628" t="str">
        <f t="shared" si="435"/>
        <v xml:space="preserve"> </v>
      </c>
      <c r="O1628" t="str">
        <f t="shared" si="436"/>
        <v xml:space="preserve"> </v>
      </c>
      <c r="Q1628" t="str">
        <f t="shared" si="437"/>
        <v xml:space="preserve"> </v>
      </c>
      <c r="R1628" t="str">
        <f t="shared" si="438"/>
        <v xml:space="preserve"> </v>
      </c>
      <c r="S1628" t="str">
        <f t="shared" si="439"/>
        <v xml:space="preserve"> </v>
      </c>
      <c r="T1628">
        <f t="shared" si="440"/>
        <v>101.18750000000001</v>
      </c>
      <c r="U1628" t="str">
        <f t="shared" si="441"/>
        <v xml:space="preserve"> </v>
      </c>
      <c r="V1628" t="str">
        <f t="shared" si="442"/>
        <v xml:space="preserve"> </v>
      </c>
      <c r="W1628" t="str">
        <f t="shared" si="443"/>
        <v xml:space="preserve"> </v>
      </c>
      <c r="X1628" t="str">
        <f t="shared" si="444"/>
        <v xml:space="preserve"> </v>
      </c>
    </row>
    <row r="1629" spans="1:24" x14ac:dyDescent="0.25">
      <c r="A1629">
        <v>2000</v>
      </c>
      <c r="B1629">
        <v>2340</v>
      </c>
      <c r="C1629" t="s">
        <v>8325</v>
      </c>
      <c r="D1629" t="s">
        <v>8326</v>
      </c>
      <c r="E1629" t="s">
        <v>8219</v>
      </c>
      <c r="F1629">
        <f t="shared" si="428"/>
        <v>117</v>
      </c>
      <c r="H1629" t="str">
        <f t="shared" si="429"/>
        <v xml:space="preserve"> </v>
      </c>
      <c r="I1629" t="str">
        <f t="shared" si="430"/>
        <v xml:space="preserve"> </v>
      </c>
      <c r="J1629" t="str">
        <f t="shared" si="431"/>
        <v xml:space="preserve"> </v>
      </c>
      <c r="K1629">
        <f t="shared" si="432"/>
        <v>2000</v>
      </c>
      <c r="L1629" t="str">
        <f t="shared" si="433"/>
        <v xml:space="preserve"> </v>
      </c>
      <c r="M1629" t="str">
        <f t="shared" si="434"/>
        <v xml:space="preserve"> </v>
      </c>
      <c r="N1629" t="str">
        <f t="shared" si="435"/>
        <v xml:space="preserve"> </v>
      </c>
      <c r="O1629" t="str">
        <f t="shared" si="436"/>
        <v xml:space="preserve"> </v>
      </c>
      <c r="Q1629" t="str">
        <f t="shared" si="437"/>
        <v xml:space="preserve"> </v>
      </c>
      <c r="R1629" t="str">
        <f t="shared" si="438"/>
        <v xml:space="preserve"> </v>
      </c>
      <c r="S1629" t="str">
        <f t="shared" si="439"/>
        <v xml:space="preserve"> </v>
      </c>
      <c r="T1629">
        <f t="shared" si="440"/>
        <v>117</v>
      </c>
      <c r="U1629" t="str">
        <f t="shared" si="441"/>
        <v xml:space="preserve"> </v>
      </c>
      <c r="V1629" t="str">
        <f t="shared" si="442"/>
        <v xml:space="preserve"> </v>
      </c>
      <c r="W1629" t="str">
        <f t="shared" si="443"/>
        <v xml:space="preserve"> </v>
      </c>
      <c r="X1629" t="str">
        <f t="shared" si="444"/>
        <v xml:space="preserve"> </v>
      </c>
    </row>
    <row r="1630" spans="1:24" x14ac:dyDescent="0.25">
      <c r="A1630">
        <v>4000</v>
      </c>
      <c r="B1630">
        <v>4037</v>
      </c>
      <c r="C1630" t="s">
        <v>8325</v>
      </c>
      <c r="D1630" t="s">
        <v>8326</v>
      </c>
      <c r="E1630" t="s">
        <v>8219</v>
      </c>
      <c r="F1630">
        <f t="shared" si="428"/>
        <v>100.925</v>
      </c>
      <c r="H1630" t="str">
        <f t="shared" si="429"/>
        <v xml:space="preserve"> </v>
      </c>
      <c r="I1630" t="str">
        <f t="shared" si="430"/>
        <v xml:space="preserve"> </v>
      </c>
      <c r="J1630" t="str">
        <f t="shared" si="431"/>
        <v xml:space="preserve"> </v>
      </c>
      <c r="K1630">
        <f t="shared" si="432"/>
        <v>4000</v>
      </c>
      <c r="L1630" t="str">
        <f t="shared" si="433"/>
        <v xml:space="preserve"> </v>
      </c>
      <c r="M1630" t="str">
        <f t="shared" si="434"/>
        <v xml:space="preserve"> </v>
      </c>
      <c r="N1630" t="str">
        <f t="shared" si="435"/>
        <v xml:space="preserve"> </v>
      </c>
      <c r="O1630" t="str">
        <f t="shared" si="436"/>
        <v xml:space="preserve"> </v>
      </c>
      <c r="Q1630" t="str">
        <f t="shared" si="437"/>
        <v xml:space="preserve"> </v>
      </c>
      <c r="R1630" t="str">
        <f t="shared" si="438"/>
        <v xml:space="preserve"> </v>
      </c>
      <c r="S1630" t="str">
        <f t="shared" si="439"/>
        <v xml:space="preserve"> </v>
      </c>
      <c r="T1630">
        <f t="shared" si="440"/>
        <v>100.925</v>
      </c>
      <c r="U1630" t="str">
        <f t="shared" si="441"/>
        <v xml:space="preserve"> </v>
      </c>
      <c r="V1630" t="str">
        <f t="shared" si="442"/>
        <v xml:space="preserve"> </v>
      </c>
      <c r="W1630" t="str">
        <f t="shared" si="443"/>
        <v xml:space="preserve"> </v>
      </c>
      <c r="X1630" t="str">
        <f t="shared" si="444"/>
        <v xml:space="preserve"> </v>
      </c>
    </row>
    <row r="1631" spans="1:24" x14ac:dyDescent="0.25">
      <c r="A1631">
        <v>6000</v>
      </c>
      <c r="B1631">
        <v>6220</v>
      </c>
      <c r="C1631" t="s">
        <v>8325</v>
      </c>
      <c r="D1631" t="s">
        <v>8326</v>
      </c>
      <c r="E1631" t="s">
        <v>8219</v>
      </c>
      <c r="F1631">
        <f t="shared" si="428"/>
        <v>103.66666666666666</v>
      </c>
      <c r="H1631" t="str">
        <f t="shared" si="429"/>
        <v xml:space="preserve"> </v>
      </c>
      <c r="I1631" t="str">
        <f t="shared" si="430"/>
        <v xml:space="preserve"> </v>
      </c>
      <c r="J1631" t="str">
        <f t="shared" si="431"/>
        <v xml:space="preserve"> </v>
      </c>
      <c r="K1631">
        <f t="shared" si="432"/>
        <v>6000</v>
      </c>
      <c r="L1631" t="str">
        <f t="shared" si="433"/>
        <v xml:space="preserve"> </v>
      </c>
      <c r="M1631" t="str">
        <f t="shared" si="434"/>
        <v xml:space="preserve"> </v>
      </c>
      <c r="N1631" t="str">
        <f t="shared" si="435"/>
        <v xml:space="preserve"> </v>
      </c>
      <c r="O1631" t="str">
        <f t="shared" si="436"/>
        <v xml:space="preserve"> </v>
      </c>
      <c r="Q1631" t="str">
        <f t="shared" si="437"/>
        <v xml:space="preserve"> </v>
      </c>
      <c r="R1631" t="str">
        <f t="shared" si="438"/>
        <v xml:space="preserve"> </v>
      </c>
      <c r="S1631" t="str">
        <f t="shared" si="439"/>
        <v xml:space="preserve"> </v>
      </c>
      <c r="T1631">
        <f t="shared" si="440"/>
        <v>103.66666666666666</v>
      </c>
      <c r="U1631" t="str">
        <f t="shared" si="441"/>
        <v xml:space="preserve"> </v>
      </c>
      <c r="V1631" t="str">
        <f t="shared" si="442"/>
        <v xml:space="preserve"> </v>
      </c>
      <c r="W1631" t="str">
        <f t="shared" si="443"/>
        <v xml:space="preserve"> </v>
      </c>
      <c r="X1631" t="str">
        <f t="shared" si="444"/>
        <v xml:space="preserve"> </v>
      </c>
    </row>
    <row r="1632" spans="1:24" x14ac:dyDescent="0.25">
      <c r="A1632">
        <v>4000</v>
      </c>
      <c r="B1632">
        <v>10610</v>
      </c>
      <c r="C1632" t="s">
        <v>8325</v>
      </c>
      <c r="D1632" t="s">
        <v>8326</v>
      </c>
      <c r="E1632" t="s">
        <v>8219</v>
      </c>
      <c r="F1632">
        <f t="shared" si="428"/>
        <v>265.25</v>
      </c>
      <c r="H1632" t="str">
        <f t="shared" si="429"/>
        <v xml:space="preserve"> </v>
      </c>
      <c r="I1632" t="str">
        <f t="shared" si="430"/>
        <v xml:space="preserve"> </v>
      </c>
      <c r="J1632" t="str">
        <f t="shared" si="431"/>
        <v xml:space="preserve"> </v>
      </c>
      <c r="K1632">
        <f t="shared" si="432"/>
        <v>4000</v>
      </c>
      <c r="L1632" t="str">
        <f t="shared" si="433"/>
        <v xml:space="preserve"> </v>
      </c>
      <c r="M1632" t="str">
        <f t="shared" si="434"/>
        <v xml:space="preserve"> </v>
      </c>
      <c r="N1632" t="str">
        <f t="shared" si="435"/>
        <v xml:space="preserve"> </v>
      </c>
      <c r="O1632" t="str">
        <f t="shared" si="436"/>
        <v xml:space="preserve"> </v>
      </c>
      <c r="Q1632" t="str">
        <f t="shared" si="437"/>
        <v xml:space="preserve"> </v>
      </c>
      <c r="R1632" t="str">
        <f t="shared" si="438"/>
        <v xml:space="preserve"> </v>
      </c>
      <c r="S1632" t="str">
        <f t="shared" si="439"/>
        <v xml:space="preserve"> </v>
      </c>
      <c r="T1632">
        <f t="shared" si="440"/>
        <v>265.25</v>
      </c>
      <c r="U1632" t="str">
        <f t="shared" si="441"/>
        <v xml:space="preserve"> </v>
      </c>
      <c r="V1632" t="str">
        <f t="shared" si="442"/>
        <v xml:space="preserve"> </v>
      </c>
      <c r="W1632" t="str">
        <f t="shared" si="443"/>
        <v xml:space="preserve"> </v>
      </c>
      <c r="X1632" t="str">
        <f t="shared" si="444"/>
        <v xml:space="preserve"> </v>
      </c>
    </row>
    <row r="1633" spans="1:24" x14ac:dyDescent="0.25">
      <c r="A1633">
        <v>10000</v>
      </c>
      <c r="B1633">
        <v>15591</v>
      </c>
      <c r="C1633" t="s">
        <v>8325</v>
      </c>
      <c r="D1633" t="s">
        <v>8326</v>
      </c>
      <c r="E1633" t="s">
        <v>8219</v>
      </c>
      <c r="F1633">
        <f t="shared" si="428"/>
        <v>155.91</v>
      </c>
      <c r="H1633" t="str">
        <f t="shared" si="429"/>
        <v xml:space="preserve"> </v>
      </c>
      <c r="I1633" t="str">
        <f t="shared" si="430"/>
        <v xml:space="preserve"> </v>
      </c>
      <c r="J1633" t="str">
        <f t="shared" si="431"/>
        <v xml:space="preserve"> </v>
      </c>
      <c r="K1633">
        <f t="shared" si="432"/>
        <v>10000</v>
      </c>
      <c r="L1633" t="str">
        <f t="shared" si="433"/>
        <v xml:space="preserve"> </v>
      </c>
      <c r="M1633" t="str">
        <f t="shared" si="434"/>
        <v xml:space="preserve"> </v>
      </c>
      <c r="N1633" t="str">
        <f t="shared" si="435"/>
        <v xml:space="preserve"> </v>
      </c>
      <c r="O1633" t="str">
        <f t="shared" si="436"/>
        <v xml:space="preserve"> </v>
      </c>
      <c r="Q1633" t="str">
        <f t="shared" si="437"/>
        <v xml:space="preserve"> </v>
      </c>
      <c r="R1633" t="str">
        <f t="shared" si="438"/>
        <v xml:space="preserve"> </v>
      </c>
      <c r="S1633" t="str">
        <f t="shared" si="439"/>
        <v xml:space="preserve"> </v>
      </c>
      <c r="T1633">
        <f t="shared" si="440"/>
        <v>155.91</v>
      </c>
      <c r="U1633" t="str">
        <f t="shared" si="441"/>
        <v xml:space="preserve"> </v>
      </c>
      <c r="V1633" t="str">
        <f t="shared" si="442"/>
        <v xml:space="preserve"> </v>
      </c>
      <c r="W1633" t="str">
        <f t="shared" si="443"/>
        <v xml:space="preserve"> </v>
      </c>
      <c r="X1633" t="str">
        <f t="shared" si="444"/>
        <v xml:space="preserve"> </v>
      </c>
    </row>
    <row r="1634" spans="1:24" x14ac:dyDescent="0.25">
      <c r="A1634">
        <v>4000</v>
      </c>
      <c r="B1634">
        <v>4065</v>
      </c>
      <c r="C1634" t="s">
        <v>8325</v>
      </c>
      <c r="D1634" t="s">
        <v>8326</v>
      </c>
      <c r="E1634" t="s">
        <v>8219</v>
      </c>
      <c r="F1634">
        <f t="shared" si="428"/>
        <v>101.62500000000001</v>
      </c>
      <c r="H1634" t="str">
        <f t="shared" si="429"/>
        <v xml:space="preserve"> </v>
      </c>
      <c r="I1634" t="str">
        <f t="shared" si="430"/>
        <v xml:space="preserve"> </v>
      </c>
      <c r="J1634" t="str">
        <f t="shared" si="431"/>
        <v xml:space="preserve"> </v>
      </c>
      <c r="K1634">
        <f t="shared" si="432"/>
        <v>4000</v>
      </c>
      <c r="L1634" t="str">
        <f t="shared" si="433"/>
        <v xml:space="preserve"> </v>
      </c>
      <c r="M1634" t="str">
        <f t="shared" si="434"/>
        <v xml:space="preserve"> </v>
      </c>
      <c r="N1634" t="str">
        <f t="shared" si="435"/>
        <v xml:space="preserve"> </v>
      </c>
      <c r="O1634" t="str">
        <f t="shared" si="436"/>
        <v xml:space="preserve"> </v>
      </c>
      <c r="Q1634" t="str">
        <f t="shared" si="437"/>
        <v xml:space="preserve"> </v>
      </c>
      <c r="R1634" t="str">
        <f t="shared" si="438"/>
        <v xml:space="preserve"> </v>
      </c>
      <c r="S1634" t="str">
        <f t="shared" si="439"/>
        <v xml:space="preserve"> </v>
      </c>
      <c r="T1634">
        <f t="shared" si="440"/>
        <v>101.62500000000001</v>
      </c>
      <c r="U1634" t="str">
        <f t="shared" si="441"/>
        <v xml:space="preserve"> </v>
      </c>
      <c r="V1634" t="str">
        <f t="shared" si="442"/>
        <v xml:space="preserve"> </v>
      </c>
      <c r="W1634" t="str">
        <f t="shared" si="443"/>
        <v xml:space="preserve"> </v>
      </c>
      <c r="X1634" t="str">
        <f t="shared" si="444"/>
        <v xml:space="preserve"> </v>
      </c>
    </row>
    <row r="1635" spans="1:24" x14ac:dyDescent="0.25">
      <c r="A1635">
        <v>10000</v>
      </c>
      <c r="B1635">
        <v>10000</v>
      </c>
      <c r="C1635" t="s">
        <v>8325</v>
      </c>
      <c r="D1635" t="s">
        <v>8326</v>
      </c>
      <c r="E1635" t="s">
        <v>8219</v>
      </c>
      <c r="F1635">
        <f t="shared" si="428"/>
        <v>100</v>
      </c>
      <c r="H1635" t="str">
        <f t="shared" si="429"/>
        <v xml:space="preserve"> </v>
      </c>
      <c r="I1635" t="str">
        <f t="shared" si="430"/>
        <v xml:space="preserve"> </v>
      </c>
      <c r="J1635" t="str">
        <f t="shared" si="431"/>
        <v xml:space="preserve"> </v>
      </c>
      <c r="K1635">
        <f t="shared" si="432"/>
        <v>10000</v>
      </c>
      <c r="L1635" t="str">
        <f t="shared" si="433"/>
        <v xml:space="preserve"> </v>
      </c>
      <c r="M1635" t="str">
        <f t="shared" si="434"/>
        <v xml:space="preserve"> </v>
      </c>
      <c r="N1635" t="str">
        <f t="shared" si="435"/>
        <v xml:space="preserve"> </v>
      </c>
      <c r="O1635" t="str">
        <f t="shared" si="436"/>
        <v xml:space="preserve"> </v>
      </c>
      <c r="Q1635" t="str">
        <f t="shared" si="437"/>
        <v xml:space="preserve"> </v>
      </c>
      <c r="R1635" t="str">
        <f t="shared" si="438"/>
        <v xml:space="preserve"> </v>
      </c>
      <c r="S1635" t="str">
        <f t="shared" si="439"/>
        <v xml:space="preserve"> </v>
      </c>
      <c r="T1635">
        <f t="shared" si="440"/>
        <v>100</v>
      </c>
      <c r="U1635" t="str">
        <f t="shared" si="441"/>
        <v xml:space="preserve"> </v>
      </c>
      <c r="V1635" t="str">
        <f t="shared" si="442"/>
        <v xml:space="preserve"> </v>
      </c>
      <c r="W1635" t="str">
        <f t="shared" si="443"/>
        <v xml:space="preserve"> </v>
      </c>
      <c r="X1635" t="str">
        <f t="shared" si="444"/>
        <v xml:space="preserve"> </v>
      </c>
    </row>
    <row r="1636" spans="1:24" x14ac:dyDescent="0.25">
      <c r="A1636">
        <v>2000</v>
      </c>
      <c r="B1636">
        <v>2010</v>
      </c>
      <c r="C1636" t="s">
        <v>8325</v>
      </c>
      <c r="D1636" t="s">
        <v>8326</v>
      </c>
      <c r="E1636" t="s">
        <v>8219</v>
      </c>
      <c r="F1636">
        <f t="shared" si="428"/>
        <v>100.49999999999999</v>
      </c>
      <c r="H1636" t="str">
        <f t="shared" si="429"/>
        <v xml:space="preserve"> </v>
      </c>
      <c r="I1636" t="str">
        <f t="shared" si="430"/>
        <v xml:space="preserve"> </v>
      </c>
      <c r="J1636" t="str">
        <f t="shared" si="431"/>
        <v xml:space="preserve"> </v>
      </c>
      <c r="K1636">
        <f t="shared" si="432"/>
        <v>2000</v>
      </c>
      <c r="L1636" t="str">
        <f t="shared" si="433"/>
        <v xml:space="preserve"> </v>
      </c>
      <c r="M1636" t="str">
        <f t="shared" si="434"/>
        <v xml:space="preserve"> </v>
      </c>
      <c r="N1636" t="str">
        <f t="shared" si="435"/>
        <v xml:space="preserve"> </v>
      </c>
      <c r="O1636" t="str">
        <f t="shared" si="436"/>
        <v xml:space="preserve"> </v>
      </c>
      <c r="Q1636" t="str">
        <f t="shared" si="437"/>
        <v xml:space="preserve"> </v>
      </c>
      <c r="R1636" t="str">
        <f t="shared" si="438"/>
        <v xml:space="preserve"> </v>
      </c>
      <c r="S1636" t="str">
        <f t="shared" si="439"/>
        <v xml:space="preserve"> </v>
      </c>
      <c r="T1636">
        <f t="shared" si="440"/>
        <v>100.49999999999999</v>
      </c>
      <c r="U1636" t="str">
        <f t="shared" si="441"/>
        <v xml:space="preserve"> </v>
      </c>
      <c r="V1636" t="str">
        <f t="shared" si="442"/>
        <v xml:space="preserve"> </v>
      </c>
      <c r="W1636" t="str">
        <f t="shared" si="443"/>
        <v xml:space="preserve"> </v>
      </c>
      <c r="X1636" t="str">
        <f t="shared" si="444"/>
        <v xml:space="preserve"> </v>
      </c>
    </row>
    <row r="1637" spans="1:24" x14ac:dyDescent="0.25">
      <c r="A1637">
        <v>2000</v>
      </c>
      <c r="B1637">
        <v>2506</v>
      </c>
      <c r="C1637" t="s">
        <v>8325</v>
      </c>
      <c r="D1637" t="s">
        <v>8326</v>
      </c>
      <c r="E1637" t="s">
        <v>8219</v>
      </c>
      <c r="F1637">
        <f t="shared" si="428"/>
        <v>125.29999999999998</v>
      </c>
      <c r="H1637" t="str">
        <f t="shared" si="429"/>
        <v xml:space="preserve"> </v>
      </c>
      <c r="I1637" t="str">
        <f t="shared" si="430"/>
        <v xml:space="preserve"> </v>
      </c>
      <c r="J1637" t="str">
        <f t="shared" si="431"/>
        <v xml:space="preserve"> </v>
      </c>
      <c r="K1637">
        <f t="shared" si="432"/>
        <v>2000</v>
      </c>
      <c r="L1637" t="str">
        <f t="shared" si="433"/>
        <v xml:space="preserve"> </v>
      </c>
      <c r="M1637" t="str">
        <f t="shared" si="434"/>
        <v xml:space="preserve"> </v>
      </c>
      <c r="N1637" t="str">
        <f t="shared" si="435"/>
        <v xml:space="preserve"> </v>
      </c>
      <c r="O1637" t="str">
        <f t="shared" si="436"/>
        <v xml:space="preserve"> </v>
      </c>
      <c r="Q1637" t="str">
        <f t="shared" si="437"/>
        <v xml:space="preserve"> </v>
      </c>
      <c r="R1637" t="str">
        <f t="shared" si="438"/>
        <v xml:space="preserve"> </v>
      </c>
      <c r="S1637" t="str">
        <f t="shared" si="439"/>
        <v xml:space="preserve"> </v>
      </c>
      <c r="T1637">
        <f t="shared" si="440"/>
        <v>125.29999999999998</v>
      </c>
      <c r="U1637" t="str">
        <f t="shared" si="441"/>
        <v xml:space="preserve"> </v>
      </c>
      <c r="V1637" t="str">
        <f t="shared" si="442"/>
        <v xml:space="preserve"> </v>
      </c>
      <c r="W1637" t="str">
        <f t="shared" si="443"/>
        <v xml:space="preserve"> </v>
      </c>
      <c r="X1637" t="str">
        <f t="shared" si="444"/>
        <v xml:space="preserve"> </v>
      </c>
    </row>
    <row r="1638" spans="1:24" x14ac:dyDescent="0.25">
      <c r="A1638">
        <v>4500</v>
      </c>
      <c r="B1638">
        <v>4660</v>
      </c>
      <c r="C1638" t="s">
        <v>8325</v>
      </c>
      <c r="D1638" t="s">
        <v>8326</v>
      </c>
      <c r="E1638" t="s">
        <v>8219</v>
      </c>
      <c r="F1638">
        <f t="shared" si="428"/>
        <v>103.55555555555556</v>
      </c>
      <c r="H1638" t="str">
        <f t="shared" si="429"/>
        <v xml:space="preserve"> </v>
      </c>
      <c r="I1638" t="str">
        <f t="shared" si="430"/>
        <v xml:space="preserve"> </v>
      </c>
      <c r="J1638" t="str">
        <f t="shared" si="431"/>
        <v xml:space="preserve"> </v>
      </c>
      <c r="K1638">
        <f t="shared" si="432"/>
        <v>4500</v>
      </c>
      <c r="L1638" t="str">
        <f t="shared" si="433"/>
        <v xml:space="preserve"> </v>
      </c>
      <c r="M1638" t="str">
        <f t="shared" si="434"/>
        <v xml:space="preserve"> </v>
      </c>
      <c r="N1638" t="str">
        <f t="shared" si="435"/>
        <v xml:space="preserve"> </v>
      </c>
      <c r="O1638" t="str">
        <f t="shared" si="436"/>
        <v xml:space="preserve"> </v>
      </c>
      <c r="Q1638" t="str">
        <f t="shared" si="437"/>
        <v xml:space="preserve"> </v>
      </c>
      <c r="R1638" t="str">
        <f t="shared" si="438"/>
        <v xml:space="preserve"> </v>
      </c>
      <c r="S1638" t="str">
        <f t="shared" si="439"/>
        <v xml:space="preserve"> </v>
      </c>
      <c r="T1638">
        <f t="shared" si="440"/>
        <v>103.55555555555556</v>
      </c>
      <c r="U1638" t="str">
        <f t="shared" si="441"/>
        <v xml:space="preserve"> </v>
      </c>
      <c r="V1638" t="str">
        <f t="shared" si="442"/>
        <v xml:space="preserve"> </v>
      </c>
      <c r="W1638" t="str">
        <f t="shared" si="443"/>
        <v xml:space="preserve"> </v>
      </c>
      <c r="X1638" t="str">
        <f t="shared" si="444"/>
        <v xml:space="preserve"> </v>
      </c>
    </row>
    <row r="1639" spans="1:24" x14ac:dyDescent="0.25">
      <c r="A1639">
        <v>500</v>
      </c>
      <c r="B1639">
        <v>519</v>
      </c>
      <c r="C1639" t="s">
        <v>8325</v>
      </c>
      <c r="D1639" t="s">
        <v>8326</v>
      </c>
      <c r="E1639" t="s">
        <v>8219</v>
      </c>
      <c r="F1639">
        <f t="shared" si="428"/>
        <v>103.8</v>
      </c>
      <c r="H1639" t="str">
        <f t="shared" si="429"/>
        <v xml:space="preserve"> </v>
      </c>
      <c r="I1639" t="str">
        <f t="shared" si="430"/>
        <v xml:space="preserve"> </v>
      </c>
      <c r="J1639" t="str">
        <f t="shared" si="431"/>
        <v xml:space="preserve"> </v>
      </c>
      <c r="K1639">
        <f t="shared" si="432"/>
        <v>500</v>
      </c>
      <c r="L1639" t="str">
        <f t="shared" si="433"/>
        <v xml:space="preserve"> </v>
      </c>
      <c r="M1639" t="str">
        <f t="shared" si="434"/>
        <v xml:space="preserve"> </v>
      </c>
      <c r="N1639" t="str">
        <f t="shared" si="435"/>
        <v xml:space="preserve"> </v>
      </c>
      <c r="O1639" t="str">
        <f t="shared" si="436"/>
        <v xml:space="preserve"> </v>
      </c>
      <c r="Q1639" t="str">
        <f t="shared" si="437"/>
        <v xml:space="preserve"> </v>
      </c>
      <c r="R1639" t="str">
        <f t="shared" si="438"/>
        <v xml:space="preserve"> </v>
      </c>
      <c r="S1639" t="str">
        <f t="shared" si="439"/>
        <v xml:space="preserve"> </v>
      </c>
      <c r="T1639">
        <f t="shared" si="440"/>
        <v>103.8</v>
      </c>
      <c r="U1639" t="str">
        <f t="shared" si="441"/>
        <v xml:space="preserve"> </v>
      </c>
      <c r="V1639" t="str">
        <f t="shared" si="442"/>
        <v xml:space="preserve"> </v>
      </c>
      <c r="W1639" t="str">
        <f t="shared" si="443"/>
        <v xml:space="preserve"> </v>
      </c>
      <c r="X1639" t="str">
        <f t="shared" si="444"/>
        <v xml:space="preserve"> </v>
      </c>
    </row>
    <row r="1640" spans="1:24" x14ac:dyDescent="0.25">
      <c r="A1640">
        <v>1000</v>
      </c>
      <c r="B1640">
        <v>1050</v>
      </c>
      <c r="C1640" t="s">
        <v>8325</v>
      </c>
      <c r="D1640" t="s">
        <v>8326</v>
      </c>
      <c r="E1640" t="s">
        <v>8219</v>
      </c>
      <c r="F1640">
        <f t="shared" si="428"/>
        <v>105</v>
      </c>
      <c r="H1640" t="str">
        <f t="shared" si="429"/>
        <v xml:space="preserve"> </v>
      </c>
      <c r="I1640" t="str">
        <f t="shared" si="430"/>
        <v xml:space="preserve"> </v>
      </c>
      <c r="J1640" t="str">
        <f t="shared" si="431"/>
        <v xml:space="preserve"> </v>
      </c>
      <c r="K1640">
        <f t="shared" si="432"/>
        <v>1000</v>
      </c>
      <c r="L1640" t="str">
        <f t="shared" si="433"/>
        <v xml:space="preserve"> </v>
      </c>
      <c r="M1640" t="str">
        <f t="shared" si="434"/>
        <v xml:space="preserve"> </v>
      </c>
      <c r="N1640" t="str">
        <f t="shared" si="435"/>
        <v xml:space="preserve"> </v>
      </c>
      <c r="O1640" t="str">
        <f t="shared" si="436"/>
        <v xml:space="preserve"> </v>
      </c>
      <c r="Q1640" t="str">
        <f t="shared" si="437"/>
        <v xml:space="preserve"> </v>
      </c>
      <c r="R1640" t="str">
        <f t="shared" si="438"/>
        <v xml:space="preserve"> </v>
      </c>
      <c r="S1640" t="str">
        <f t="shared" si="439"/>
        <v xml:space="preserve"> </v>
      </c>
      <c r="T1640">
        <f t="shared" si="440"/>
        <v>105</v>
      </c>
      <c r="U1640" t="str">
        <f t="shared" si="441"/>
        <v xml:space="preserve"> </v>
      </c>
      <c r="V1640" t="str">
        <f t="shared" si="442"/>
        <v xml:space="preserve"> </v>
      </c>
      <c r="W1640" t="str">
        <f t="shared" si="443"/>
        <v xml:space="preserve"> </v>
      </c>
      <c r="X1640" t="str">
        <f t="shared" si="444"/>
        <v xml:space="preserve"> </v>
      </c>
    </row>
    <row r="1641" spans="1:24" x14ac:dyDescent="0.25">
      <c r="A1641">
        <v>1800</v>
      </c>
      <c r="B1641">
        <v>1800</v>
      </c>
      <c r="C1641" t="s">
        <v>8325</v>
      </c>
      <c r="D1641" t="s">
        <v>8326</v>
      </c>
      <c r="E1641" t="s">
        <v>8219</v>
      </c>
      <c r="F1641">
        <f t="shared" si="428"/>
        <v>100</v>
      </c>
      <c r="H1641" t="str">
        <f t="shared" si="429"/>
        <v xml:space="preserve"> </v>
      </c>
      <c r="I1641" t="str">
        <f t="shared" si="430"/>
        <v xml:space="preserve"> </v>
      </c>
      <c r="J1641" t="str">
        <f t="shared" si="431"/>
        <v xml:space="preserve"> </v>
      </c>
      <c r="K1641">
        <f t="shared" si="432"/>
        <v>1800</v>
      </c>
      <c r="L1641" t="str">
        <f t="shared" si="433"/>
        <v xml:space="preserve"> </v>
      </c>
      <c r="M1641" t="str">
        <f t="shared" si="434"/>
        <v xml:space="preserve"> </v>
      </c>
      <c r="N1641" t="str">
        <f t="shared" si="435"/>
        <v xml:space="preserve"> </v>
      </c>
      <c r="O1641" t="str">
        <f t="shared" si="436"/>
        <v xml:space="preserve"> </v>
      </c>
      <c r="Q1641" t="str">
        <f t="shared" si="437"/>
        <v xml:space="preserve"> </v>
      </c>
      <c r="R1641" t="str">
        <f t="shared" si="438"/>
        <v xml:space="preserve"> </v>
      </c>
      <c r="S1641" t="str">
        <f t="shared" si="439"/>
        <v xml:space="preserve"> </v>
      </c>
      <c r="T1641">
        <f t="shared" si="440"/>
        <v>100</v>
      </c>
      <c r="U1641" t="str">
        <f t="shared" si="441"/>
        <v xml:space="preserve"> </v>
      </c>
      <c r="V1641" t="str">
        <f t="shared" si="442"/>
        <v xml:space="preserve"> </v>
      </c>
      <c r="W1641" t="str">
        <f t="shared" si="443"/>
        <v xml:space="preserve"> </v>
      </c>
      <c r="X1641" t="str">
        <f t="shared" si="444"/>
        <v xml:space="preserve"> </v>
      </c>
    </row>
    <row r="1642" spans="1:24" x14ac:dyDescent="0.25">
      <c r="A1642">
        <v>400</v>
      </c>
      <c r="B1642">
        <v>679.44</v>
      </c>
      <c r="C1642" t="s">
        <v>8325</v>
      </c>
      <c r="D1642" t="s">
        <v>8326</v>
      </c>
      <c r="E1642" t="s">
        <v>8219</v>
      </c>
      <c r="F1642">
        <f t="shared" si="428"/>
        <v>169.86</v>
      </c>
      <c r="H1642" t="str">
        <f t="shared" si="429"/>
        <v xml:space="preserve"> </v>
      </c>
      <c r="I1642" t="str">
        <f t="shared" si="430"/>
        <v xml:space="preserve"> </v>
      </c>
      <c r="J1642" t="str">
        <f t="shared" si="431"/>
        <v xml:space="preserve"> </v>
      </c>
      <c r="K1642">
        <f t="shared" si="432"/>
        <v>400</v>
      </c>
      <c r="L1642" t="str">
        <f t="shared" si="433"/>
        <v xml:space="preserve"> </v>
      </c>
      <c r="M1642" t="str">
        <f t="shared" si="434"/>
        <v xml:space="preserve"> </v>
      </c>
      <c r="N1642" t="str">
        <f t="shared" si="435"/>
        <v xml:space="preserve"> </v>
      </c>
      <c r="O1642" t="str">
        <f t="shared" si="436"/>
        <v xml:space="preserve"> </v>
      </c>
      <c r="Q1642" t="str">
        <f t="shared" si="437"/>
        <v xml:space="preserve"> </v>
      </c>
      <c r="R1642" t="str">
        <f t="shared" si="438"/>
        <v xml:space="preserve"> </v>
      </c>
      <c r="S1642" t="str">
        <f t="shared" si="439"/>
        <v xml:space="preserve"> </v>
      </c>
      <c r="T1642">
        <f t="shared" si="440"/>
        <v>169.86</v>
      </c>
      <c r="U1642" t="str">
        <f t="shared" si="441"/>
        <v xml:space="preserve"> </v>
      </c>
      <c r="V1642" t="str">
        <f t="shared" si="442"/>
        <v xml:space="preserve"> </v>
      </c>
      <c r="W1642" t="str">
        <f t="shared" si="443"/>
        <v xml:space="preserve"> </v>
      </c>
      <c r="X1642" t="str">
        <f t="shared" si="444"/>
        <v xml:space="preserve"> </v>
      </c>
    </row>
    <row r="1643" spans="1:24" x14ac:dyDescent="0.25">
      <c r="A1643">
        <v>2500</v>
      </c>
      <c r="B1643">
        <v>2535</v>
      </c>
      <c r="C1643" t="s">
        <v>8325</v>
      </c>
      <c r="D1643" t="s">
        <v>8346</v>
      </c>
      <c r="E1643" t="s">
        <v>8219</v>
      </c>
      <c r="F1643">
        <f t="shared" si="428"/>
        <v>101.4</v>
      </c>
      <c r="H1643" t="str">
        <f t="shared" si="429"/>
        <v xml:space="preserve"> </v>
      </c>
      <c r="I1643" t="str">
        <f t="shared" si="430"/>
        <v xml:space="preserve"> </v>
      </c>
      <c r="J1643" t="str">
        <f t="shared" si="431"/>
        <v xml:space="preserve"> </v>
      </c>
      <c r="K1643">
        <f t="shared" si="432"/>
        <v>2500</v>
      </c>
      <c r="L1643" t="str">
        <f t="shared" si="433"/>
        <v xml:space="preserve"> </v>
      </c>
      <c r="M1643" t="str">
        <f t="shared" si="434"/>
        <v xml:space="preserve"> </v>
      </c>
      <c r="N1643" t="str">
        <f t="shared" si="435"/>
        <v xml:space="preserve"> </v>
      </c>
      <c r="O1643" t="str">
        <f t="shared" si="436"/>
        <v xml:space="preserve"> </v>
      </c>
      <c r="Q1643" t="str">
        <f t="shared" si="437"/>
        <v xml:space="preserve"> </v>
      </c>
      <c r="R1643" t="str">
        <f t="shared" si="438"/>
        <v xml:space="preserve"> </v>
      </c>
      <c r="S1643" t="str">
        <f t="shared" si="439"/>
        <v xml:space="preserve"> </v>
      </c>
      <c r="T1643">
        <f t="shared" si="440"/>
        <v>101.4</v>
      </c>
      <c r="U1643" t="str">
        <f t="shared" si="441"/>
        <v xml:space="preserve"> </v>
      </c>
      <c r="V1643" t="str">
        <f t="shared" si="442"/>
        <v xml:space="preserve"> </v>
      </c>
      <c r="W1643" t="str">
        <f t="shared" si="443"/>
        <v xml:space="preserve"> </v>
      </c>
      <c r="X1643" t="str">
        <f t="shared" si="444"/>
        <v xml:space="preserve"> </v>
      </c>
    </row>
    <row r="1644" spans="1:24" x14ac:dyDescent="0.25">
      <c r="A1644">
        <v>1200</v>
      </c>
      <c r="B1644">
        <v>1200</v>
      </c>
      <c r="C1644" t="s">
        <v>8325</v>
      </c>
      <c r="D1644" t="s">
        <v>8346</v>
      </c>
      <c r="E1644" t="s">
        <v>8219</v>
      </c>
      <c r="F1644">
        <f t="shared" si="428"/>
        <v>100</v>
      </c>
      <c r="H1644" t="str">
        <f t="shared" si="429"/>
        <v xml:space="preserve"> </v>
      </c>
      <c r="I1644" t="str">
        <f t="shared" si="430"/>
        <v xml:space="preserve"> </v>
      </c>
      <c r="J1644" t="str">
        <f t="shared" si="431"/>
        <v xml:space="preserve"> </v>
      </c>
      <c r="K1644">
        <f t="shared" si="432"/>
        <v>1200</v>
      </c>
      <c r="L1644" t="str">
        <f t="shared" si="433"/>
        <v xml:space="preserve"> </v>
      </c>
      <c r="M1644" t="str">
        <f t="shared" si="434"/>
        <v xml:space="preserve"> </v>
      </c>
      <c r="N1644" t="str">
        <f t="shared" si="435"/>
        <v xml:space="preserve"> </v>
      </c>
      <c r="O1644" t="str">
        <f t="shared" si="436"/>
        <v xml:space="preserve"> </v>
      </c>
      <c r="Q1644" t="str">
        <f t="shared" si="437"/>
        <v xml:space="preserve"> </v>
      </c>
      <c r="R1644" t="str">
        <f t="shared" si="438"/>
        <v xml:space="preserve"> </v>
      </c>
      <c r="S1644" t="str">
        <f t="shared" si="439"/>
        <v xml:space="preserve"> </v>
      </c>
      <c r="T1644">
        <f t="shared" si="440"/>
        <v>100</v>
      </c>
      <c r="U1644" t="str">
        <f t="shared" si="441"/>
        <v xml:space="preserve"> </v>
      </c>
      <c r="V1644" t="str">
        <f t="shared" si="442"/>
        <v xml:space="preserve"> </v>
      </c>
      <c r="W1644" t="str">
        <f t="shared" si="443"/>
        <v xml:space="preserve"> </v>
      </c>
      <c r="X1644" t="str">
        <f t="shared" si="444"/>
        <v xml:space="preserve"> </v>
      </c>
    </row>
    <row r="1645" spans="1:24" x14ac:dyDescent="0.25">
      <c r="A1645">
        <v>5000</v>
      </c>
      <c r="B1645">
        <v>6235</v>
      </c>
      <c r="C1645" t="s">
        <v>8325</v>
      </c>
      <c r="D1645" t="s">
        <v>8346</v>
      </c>
      <c r="E1645" t="s">
        <v>8219</v>
      </c>
      <c r="F1645">
        <f t="shared" si="428"/>
        <v>124.70000000000002</v>
      </c>
      <c r="H1645" t="str">
        <f t="shared" si="429"/>
        <v xml:space="preserve"> </v>
      </c>
      <c r="I1645" t="str">
        <f t="shared" si="430"/>
        <v xml:space="preserve"> </v>
      </c>
      <c r="J1645" t="str">
        <f t="shared" si="431"/>
        <v xml:space="preserve"> </v>
      </c>
      <c r="K1645">
        <f t="shared" si="432"/>
        <v>5000</v>
      </c>
      <c r="L1645" t="str">
        <f t="shared" si="433"/>
        <v xml:space="preserve"> </v>
      </c>
      <c r="M1645" t="str">
        <f t="shared" si="434"/>
        <v xml:space="preserve"> </v>
      </c>
      <c r="N1645" t="str">
        <f t="shared" si="435"/>
        <v xml:space="preserve"> </v>
      </c>
      <c r="O1645" t="str">
        <f t="shared" si="436"/>
        <v xml:space="preserve"> </v>
      </c>
      <c r="Q1645" t="str">
        <f t="shared" si="437"/>
        <v xml:space="preserve"> </v>
      </c>
      <c r="R1645" t="str">
        <f t="shared" si="438"/>
        <v xml:space="preserve"> </v>
      </c>
      <c r="S1645" t="str">
        <f t="shared" si="439"/>
        <v xml:space="preserve"> </v>
      </c>
      <c r="T1645">
        <f t="shared" si="440"/>
        <v>124.70000000000002</v>
      </c>
      <c r="U1645" t="str">
        <f t="shared" si="441"/>
        <v xml:space="preserve"> </v>
      </c>
      <c r="V1645" t="str">
        <f t="shared" si="442"/>
        <v xml:space="preserve"> </v>
      </c>
      <c r="W1645" t="str">
        <f t="shared" si="443"/>
        <v xml:space="preserve"> </v>
      </c>
      <c r="X1645" t="str">
        <f t="shared" si="444"/>
        <v xml:space="preserve"> </v>
      </c>
    </row>
    <row r="1646" spans="1:24" x14ac:dyDescent="0.25">
      <c r="A1646">
        <v>10000</v>
      </c>
      <c r="B1646">
        <v>10950</v>
      </c>
      <c r="C1646" t="s">
        <v>8325</v>
      </c>
      <c r="D1646" t="s">
        <v>8346</v>
      </c>
      <c r="E1646" t="s">
        <v>8219</v>
      </c>
      <c r="F1646">
        <f t="shared" si="428"/>
        <v>109.5</v>
      </c>
      <c r="H1646" t="str">
        <f t="shared" si="429"/>
        <v xml:space="preserve"> </v>
      </c>
      <c r="I1646" t="str">
        <f t="shared" si="430"/>
        <v xml:space="preserve"> </v>
      </c>
      <c r="J1646" t="str">
        <f t="shared" si="431"/>
        <v xml:space="preserve"> </v>
      </c>
      <c r="K1646">
        <f t="shared" si="432"/>
        <v>10000</v>
      </c>
      <c r="L1646" t="str">
        <f t="shared" si="433"/>
        <v xml:space="preserve"> </v>
      </c>
      <c r="M1646" t="str">
        <f t="shared" si="434"/>
        <v xml:space="preserve"> </v>
      </c>
      <c r="N1646" t="str">
        <f t="shared" si="435"/>
        <v xml:space="preserve"> </v>
      </c>
      <c r="O1646" t="str">
        <f t="shared" si="436"/>
        <v xml:space="preserve"> </v>
      </c>
      <c r="Q1646" t="str">
        <f t="shared" si="437"/>
        <v xml:space="preserve"> </v>
      </c>
      <c r="R1646" t="str">
        <f t="shared" si="438"/>
        <v xml:space="preserve"> </v>
      </c>
      <c r="S1646" t="str">
        <f t="shared" si="439"/>
        <v xml:space="preserve"> </v>
      </c>
      <c r="T1646">
        <f t="shared" si="440"/>
        <v>109.5</v>
      </c>
      <c r="U1646" t="str">
        <f t="shared" si="441"/>
        <v xml:space="preserve"> </v>
      </c>
      <c r="V1646" t="str">
        <f t="shared" si="442"/>
        <v xml:space="preserve"> </v>
      </c>
      <c r="W1646" t="str">
        <f t="shared" si="443"/>
        <v xml:space="preserve"> </v>
      </c>
      <c r="X1646" t="str">
        <f t="shared" si="444"/>
        <v xml:space="preserve"> </v>
      </c>
    </row>
    <row r="1647" spans="1:24" x14ac:dyDescent="0.25">
      <c r="A1647">
        <v>5000</v>
      </c>
      <c r="B1647">
        <v>5540</v>
      </c>
      <c r="C1647" t="s">
        <v>8325</v>
      </c>
      <c r="D1647" t="s">
        <v>8346</v>
      </c>
      <c r="E1647" t="s">
        <v>8219</v>
      </c>
      <c r="F1647">
        <f t="shared" si="428"/>
        <v>110.80000000000001</v>
      </c>
      <c r="H1647" t="str">
        <f t="shared" si="429"/>
        <v xml:space="preserve"> </v>
      </c>
      <c r="I1647" t="str">
        <f t="shared" si="430"/>
        <v xml:space="preserve"> </v>
      </c>
      <c r="J1647" t="str">
        <f t="shared" si="431"/>
        <v xml:space="preserve"> </v>
      </c>
      <c r="K1647">
        <f t="shared" si="432"/>
        <v>5000</v>
      </c>
      <c r="L1647" t="str">
        <f t="shared" si="433"/>
        <v xml:space="preserve"> </v>
      </c>
      <c r="M1647" t="str">
        <f t="shared" si="434"/>
        <v xml:space="preserve"> </v>
      </c>
      <c r="N1647" t="str">
        <f t="shared" si="435"/>
        <v xml:space="preserve"> </v>
      </c>
      <c r="O1647" t="str">
        <f t="shared" si="436"/>
        <v xml:space="preserve"> </v>
      </c>
      <c r="Q1647" t="str">
        <f t="shared" si="437"/>
        <v xml:space="preserve"> </v>
      </c>
      <c r="R1647" t="str">
        <f t="shared" si="438"/>
        <v xml:space="preserve"> </v>
      </c>
      <c r="S1647" t="str">
        <f t="shared" si="439"/>
        <v xml:space="preserve"> </v>
      </c>
      <c r="T1647">
        <f t="shared" si="440"/>
        <v>110.80000000000001</v>
      </c>
      <c r="U1647" t="str">
        <f t="shared" si="441"/>
        <v xml:space="preserve"> </v>
      </c>
      <c r="V1647" t="str">
        <f t="shared" si="442"/>
        <v xml:space="preserve"> </v>
      </c>
      <c r="W1647" t="str">
        <f t="shared" si="443"/>
        <v xml:space="preserve"> </v>
      </c>
      <c r="X1647" t="str">
        <f t="shared" si="444"/>
        <v xml:space="preserve"> </v>
      </c>
    </row>
    <row r="1648" spans="1:24" x14ac:dyDescent="0.25">
      <c r="A1648">
        <v>2000</v>
      </c>
      <c r="B1648">
        <v>2204</v>
      </c>
      <c r="C1648" t="s">
        <v>8325</v>
      </c>
      <c r="D1648" t="s">
        <v>8346</v>
      </c>
      <c r="E1648" t="s">
        <v>8219</v>
      </c>
      <c r="F1648">
        <f t="shared" si="428"/>
        <v>110.2</v>
      </c>
      <c r="H1648" t="str">
        <f t="shared" si="429"/>
        <v xml:space="preserve"> </v>
      </c>
      <c r="I1648" t="str">
        <f t="shared" si="430"/>
        <v xml:space="preserve"> </v>
      </c>
      <c r="J1648" t="str">
        <f t="shared" si="431"/>
        <v xml:space="preserve"> </v>
      </c>
      <c r="K1648">
        <f t="shared" si="432"/>
        <v>2000</v>
      </c>
      <c r="L1648" t="str">
        <f t="shared" si="433"/>
        <v xml:space="preserve"> </v>
      </c>
      <c r="M1648" t="str">
        <f t="shared" si="434"/>
        <v xml:space="preserve"> </v>
      </c>
      <c r="N1648" t="str">
        <f t="shared" si="435"/>
        <v xml:space="preserve"> </v>
      </c>
      <c r="O1648" t="str">
        <f t="shared" si="436"/>
        <v xml:space="preserve"> </v>
      </c>
      <c r="Q1648" t="str">
        <f t="shared" si="437"/>
        <v xml:space="preserve"> </v>
      </c>
      <c r="R1648" t="str">
        <f t="shared" si="438"/>
        <v xml:space="preserve"> </v>
      </c>
      <c r="S1648" t="str">
        <f t="shared" si="439"/>
        <v xml:space="preserve"> </v>
      </c>
      <c r="T1648">
        <f t="shared" si="440"/>
        <v>110.2</v>
      </c>
      <c r="U1648" t="str">
        <f t="shared" si="441"/>
        <v xml:space="preserve"> </v>
      </c>
      <c r="V1648" t="str">
        <f t="shared" si="442"/>
        <v xml:space="preserve"> </v>
      </c>
      <c r="W1648" t="str">
        <f t="shared" si="443"/>
        <v xml:space="preserve"> </v>
      </c>
      <c r="X1648" t="str">
        <f t="shared" si="444"/>
        <v xml:space="preserve"> </v>
      </c>
    </row>
    <row r="1649" spans="1:24" x14ac:dyDescent="0.25">
      <c r="A1649">
        <v>5000</v>
      </c>
      <c r="B1649">
        <v>5236</v>
      </c>
      <c r="C1649" t="s">
        <v>8325</v>
      </c>
      <c r="D1649" t="s">
        <v>8346</v>
      </c>
      <c r="E1649" t="s">
        <v>8219</v>
      </c>
      <c r="F1649">
        <f t="shared" si="428"/>
        <v>104.71999999999998</v>
      </c>
      <c r="H1649" t="str">
        <f t="shared" si="429"/>
        <v xml:space="preserve"> </v>
      </c>
      <c r="I1649" t="str">
        <f t="shared" si="430"/>
        <v xml:space="preserve"> </v>
      </c>
      <c r="J1649" t="str">
        <f t="shared" si="431"/>
        <v xml:space="preserve"> </v>
      </c>
      <c r="K1649">
        <f t="shared" si="432"/>
        <v>5000</v>
      </c>
      <c r="L1649" t="str">
        <f t="shared" si="433"/>
        <v xml:space="preserve"> </v>
      </c>
      <c r="M1649" t="str">
        <f t="shared" si="434"/>
        <v xml:space="preserve"> </v>
      </c>
      <c r="N1649" t="str">
        <f t="shared" si="435"/>
        <v xml:space="preserve"> </v>
      </c>
      <c r="O1649" t="str">
        <f t="shared" si="436"/>
        <v xml:space="preserve"> </v>
      </c>
      <c r="Q1649" t="str">
        <f t="shared" si="437"/>
        <v xml:space="preserve"> </v>
      </c>
      <c r="R1649" t="str">
        <f t="shared" si="438"/>
        <v xml:space="preserve"> </v>
      </c>
      <c r="S1649" t="str">
        <f t="shared" si="439"/>
        <v xml:space="preserve"> </v>
      </c>
      <c r="T1649">
        <f t="shared" si="440"/>
        <v>104.71999999999998</v>
      </c>
      <c r="U1649" t="str">
        <f t="shared" si="441"/>
        <v xml:space="preserve"> </v>
      </c>
      <c r="V1649" t="str">
        <f t="shared" si="442"/>
        <v xml:space="preserve"> </v>
      </c>
      <c r="W1649" t="str">
        <f t="shared" si="443"/>
        <v xml:space="preserve"> </v>
      </c>
      <c r="X1649" t="str">
        <f t="shared" si="444"/>
        <v xml:space="preserve"> </v>
      </c>
    </row>
    <row r="1650" spans="1:24" x14ac:dyDescent="0.25">
      <c r="A1650">
        <v>2300</v>
      </c>
      <c r="B1650">
        <v>2881</v>
      </c>
      <c r="C1650" t="s">
        <v>8325</v>
      </c>
      <c r="D1650" t="s">
        <v>8346</v>
      </c>
      <c r="E1650" t="s">
        <v>8219</v>
      </c>
      <c r="F1650">
        <f t="shared" si="428"/>
        <v>125.26086956521738</v>
      </c>
      <c r="H1650" t="str">
        <f t="shared" si="429"/>
        <v xml:space="preserve"> </v>
      </c>
      <c r="I1650" t="str">
        <f t="shared" si="430"/>
        <v xml:space="preserve"> </v>
      </c>
      <c r="J1650" t="str">
        <f t="shared" si="431"/>
        <v xml:space="preserve"> </v>
      </c>
      <c r="K1650">
        <f t="shared" si="432"/>
        <v>2300</v>
      </c>
      <c r="L1650" t="str">
        <f t="shared" si="433"/>
        <v xml:space="preserve"> </v>
      </c>
      <c r="M1650" t="str">
        <f t="shared" si="434"/>
        <v xml:space="preserve"> </v>
      </c>
      <c r="N1650" t="str">
        <f t="shared" si="435"/>
        <v xml:space="preserve"> </v>
      </c>
      <c r="O1650" t="str">
        <f t="shared" si="436"/>
        <v xml:space="preserve"> </v>
      </c>
      <c r="Q1650" t="str">
        <f t="shared" si="437"/>
        <v xml:space="preserve"> </v>
      </c>
      <c r="R1650" t="str">
        <f t="shared" si="438"/>
        <v xml:space="preserve"> </v>
      </c>
      <c r="S1650" t="str">
        <f t="shared" si="439"/>
        <v xml:space="preserve"> </v>
      </c>
      <c r="T1650">
        <f t="shared" si="440"/>
        <v>125.26086956521738</v>
      </c>
      <c r="U1650" t="str">
        <f t="shared" si="441"/>
        <v xml:space="preserve"> </v>
      </c>
      <c r="V1650" t="str">
        <f t="shared" si="442"/>
        <v xml:space="preserve"> </v>
      </c>
      <c r="W1650" t="str">
        <f t="shared" si="443"/>
        <v xml:space="preserve"> </v>
      </c>
      <c r="X1650" t="str">
        <f t="shared" si="444"/>
        <v xml:space="preserve"> </v>
      </c>
    </row>
    <row r="1651" spans="1:24" x14ac:dyDescent="0.25">
      <c r="A1651">
        <v>3800</v>
      </c>
      <c r="B1651">
        <v>3822.33</v>
      </c>
      <c r="C1651" t="s">
        <v>8325</v>
      </c>
      <c r="D1651" t="s">
        <v>8346</v>
      </c>
      <c r="E1651" t="s">
        <v>8219</v>
      </c>
      <c r="F1651">
        <f t="shared" si="428"/>
        <v>100.58763157894737</v>
      </c>
      <c r="H1651" t="str">
        <f t="shared" si="429"/>
        <v xml:space="preserve"> </v>
      </c>
      <c r="I1651" t="str">
        <f t="shared" si="430"/>
        <v xml:space="preserve"> </v>
      </c>
      <c r="J1651" t="str">
        <f t="shared" si="431"/>
        <v xml:space="preserve"> </v>
      </c>
      <c r="K1651">
        <f t="shared" si="432"/>
        <v>3800</v>
      </c>
      <c r="L1651" t="str">
        <f t="shared" si="433"/>
        <v xml:space="preserve"> </v>
      </c>
      <c r="M1651" t="str">
        <f t="shared" si="434"/>
        <v xml:space="preserve"> </v>
      </c>
      <c r="N1651" t="str">
        <f t="shared" si="435"/>
        <v xml:space="preserve"> </v>
      </c>
      <c r="O1651" t="str">
        <f t="shared" si="436"/>
        <v xml:space="preserve"> </v>
      </c>
      <c r="Q1651" t="str">
        <f t="shared" si="437"/>
        <v xml:space="preserve"> </v>
      </c>
      <c r="R1651" t="str">
        <f t="shared" si="438"/>
        <v xml:space="preserve"> </v>
      </c>
      <c r="S1651" t="str">
        <f t="shared" si="439"/>
        <v xml:space="preserve"> </v>
      </c>
      <c r="T1651">
        <f t="shared" si="440"/>
        <v>100.58763157894737</v>
      </c>
      <c r="U1651" t="str">
        <f t="shared" si="441"/>
        <v xml:space="preserve"> </v>
      </c>
      <c r="V1651" t="str">
        <f t="shared" si="442"/>
        <v xml:space="preserve"> </v>
      </c>
      <c r="W1651" t="str">
        <f t="shared" si="443"/>
        <v xml:space="preserve"> </v>
      </c>
      <c r="X1651" t="str">
        <f t="shared" si="444"/>
        <v xml:space="preserve"> </v>
      </c>
    </row>
    <row r="1652" spans="1:24" x14ac:dyDescent="0.25">
      <c r="A1652">
        <v>2000</v>
      </c>
      <c r="B1652">
        <v>2831</v>
      </c>
      <c r="C1652" t="s">
        <v>8325</v>
      </c>
      <c r="D1652" t="s">
        <v>8346</v>
      </c>
      <c r="E1652" t="s">
        <v>8219</v>
      </c>
      <c r="F1652">
        <f t="shared" si="428"/>
        <v>141.55000000000001</v>
      </c>
      <c r="H1652" t="str">
        <f t="shared" si="429"/>
        <v xml:space="preserve"> </v>
      </c>
      <c r="I1652" t="str">
        <f t="shared" si="430"/>
        <v xml:space="preserve"> </v>
      </c>
      <c r="J1652" t="str">
        <f t="shared" si="431"/>
        <v xml:space="preserve"> </v>
      </c>
      <c r="K1652">
        <f t="shared" si="432"/>
        <v>2000</v>
      </c>
      <c r="L1652" t="str">
        <f t="shared" si="433"/>
        <v xml:space="preserve"> </v>
      </c>
      <c r="M1652" t="str">
        <f t="shared" si="434"/>
        <v xml:space="preserve"> </v>
      </c>
      <c r="N1652" t="str">
        <f t="shared" si="435"/>
        <v xml:space="preserve"> </v>
      </c>
      <c r="O1652" t="str">
        <f t="shared" si="436"/>
        <v xml:space="preserve"> </v>
      </c>
      <c r="Q1652" t="str">
        <f t="shared" si="437"/>
        <v xml:space="preserve"> </v>
      </c>
      <c r="R1652" t="str">
        <f t="shared" si="438"/>
        <v xml:space="preserve"> </v>
      </c>
      <c r="S1652" t="str">
        <f t="shared" si="439"/>
        <v xml:space="preserve"> </v>
      </c>
      <c r="T1652">
        <f t="shared" si="440"/>
        <v>141.55000000000001</v>
      </c>
      <c r="U1652" t="str">
        <f t="shared" si="441"/>
        <v xml:space="preserve"> </v>
      </c>
      <c r="V1652" t="str">
        <f t="shared" si="442"/>
        <v xml:space="preserve"> </v>
      </c>
      <c r="W1652" t="str">
        <f t="shared" si="443"/>
        <v xml:space="preserve"> </v>
      </c>
      <c r="X1652" t="str">
        <f t="shared" si="444"/>
        <v xml:space="preserve"> </v>
      </c>
    </row>
    <row r="1653" spans="1:24" x14ac:dyDescent="0.25">
      <c r="A1653">
        <v>2000</v>
      </c>
      <c r="B1653">
        <v>2015</v>
      </c>
      <c r="C1653" t="s">
        <v>8325</v>
      </c>
      <c r="D1653" t="s">
        <v>8346</v>
      </c>
      <c r="E1653" t="s">
        <v>8219</v>
      </c>
      <c r="F1653">
        <f t="shared" si="428"/>
        <v>100.75</v>
      </c>
      <c r="H1653" t="str">
        <f t="shared" si="429"/>
        <v xml:space="preserve"> </v>
      </c>
      <c r="I1653" t="str">
        <f t="shared" si="430"/>
        <v xml:space="preserve"> </v>
      </c>
      <c r="J1653" t="str">
        <f t="shared" si="431"/>
        <v xml:space="preserve"> </v>
      </c>
      <c r="K1653">
        <f t="shared" si="432"/>
        <v>2000</v>
      </c>
      <c r="L1653" t="str">
        <f t="shared" si="433"/>
        <v xml:space="preserve"> </v>
      </c>
      <c r="M1653" t="str">
        <f t="shared" si="434"/>
        <v xml:space="preserve"> </v>
      </c>
      <c r="N1653" t="str">
        <f t="shared" si="435"/>
        <v xml:space="preserve"> </v>
      </c>
      <c r="O1653" t="str">
        <f t="shared" si="436"/>
        <v xml:space="preserve"> </v>
      </c>
      <c r="Q1653" t="str">
        <f t="shared" si="437"/>
        <v xml:space="preserve"> </v>
      </c>
      <c r="R1653" t="str">
        <f t="shared" si="438"/>
        <v xml:space="preserve"> </v>
      </c>
      <c r="S1653" t="str">
        <f t="shared" si="439"/>
        <v xml:space="preserve"> </v>
      </c>
      <c r="T1653">
        <f t="shared" si="440"/>
        <v>100.75</v>
      </c>
      <c r="U1653" t="str">
        <f t="shared" si="441"/>
        <v xml:space="preserve"> </v>
      </c>
      <c r="V1653" t="str">
        <f t="shared" si="442"/>
        <v xml:space="preserve"> </v>
      </c>
      <c r="W1653" t="str">
        <f t="shared" si="443"/>
        <v xml:space="preserve"> </v>
      </c>
      <c r="X1653" t="str">
        <f t="shared" si="444"/>
        <v xml:space="preserve"> </v>
      </c>
    </row>
    <row r="1654" spans="1:24" x14ac:dyDescent="0.25">
      <c r="A1654">
        <v>4500</v>
      </c>
      <c r="B1654">
        <v>4530</v>
      </c>
      <c r="C1654" t="s">
        <v>8325</v>
      </c>
      <c r="D1654" t="s">
        <v>8346</v>
      </c>
      <c r="E1654" t="s">
        <v>8219</v>
      </c>
      <c r="F1654">
        <f t="shared" si="428"/>
        <v>100.66666666666666</v>
      </c>
      <c r="H1654" t="str">
        <f t="shared" si="429"/>
        <v xml:space="preserve"> </v>
      </c>
      <c r="I1654" t="str">
        <f t="shared" si="430"/>
        <v xml:space="preserve"> </v>
      </c>
      <c r="J1654" t="str">
        <f t="shared" si="431"/>
        <v xml:space="preserve"> </v>
      </c>
      <c r="K1654">
        <f t="shared" si="432"/>
        <v>4500</v>
      </c>
      <c r="L1654" t="str">
        <f t="shared" si="433"/>
        <v xml:space="preserve"> </v>
      </c>
      <c r="M1654" t="str">
        <f t="shared" si="434"/>
        <v xml:space="preserve"> </v>
      </c>
      <c r="N1654" t="str">
        <f t="shared" si="435"/>
        <v xml:space="preserve"> </v>
      </c>
      <c r="O1654" t="str">
        <f t="shared" si="436"/>
        <v xml:space="preserve"> </v>
      </c>
      <c r="Q1654" t="str">
        <f t="shared" si="437"/>
        <v xml:space="preserve"> </v>
      </c>
      <c r="R1654" t="str">
        <f t="shared" si="438"/>
        <v xml:space="preserve"> </v>
      </c>
      <c r="S1654" t="str">
        <f t="shared" si="439"/>
        <v xml:space="preserve"> </v>
      </c>
      <c r="T1654">
        <f t="shared" si="440"/>
        <v>100.66666666666666</v>
      </c>
      <c r="U1654" t="str">
        <f t="shared" si="441"/>
        <v xml:space="preserve"> </v>
      </c>
      <c r="V1654" t="str">
        <f t="shared" si="442"/>
        <v xml:space="preserve"> </v>
      </c>
      <c r="W1654" t="str">
        <f t="shared" si="443"/>
        <v xml:space="preserve"> </v>
      </c>
      <c r="X1654" t="str">
        <f t="shared" si="444"/>
        <v xml:space="preserve"> </v>
      </c>
    </row>
    <row r="1655" spans="1:24" x14ac:dyDescent="0.25">
      <c r="A1655">
        <v>5000</v>
      </c>
      <c r="B1655">
        <v>8711.52</v>
      </c>
      <c r="C1655" t="s">
        <v>8325</v>
      </c>
      <c r="D1655" t="s">
        <v>8346</v>
      </c>
      <c r="E1655" t="s">
        <v>8219</v>
      </c>
      <c r="F1655">
        <f t="shared" si="428"/>
        <v>174.2304</v>
      </c>
      <c r="H1655" t="str">
        <f t="shared" si="429"/>
        <v xml:space="preserve"> </v>
      </c>
      <c r="I1655" t="str">
        <f t="shared" si="430"/>
        <v xml:space="preserve"> </v>
      </c>
      <c r="J1655" t="str">
        <f t="shared" si="431"/>
        <v xml:space="preserve"> </v>
      </c>
      <c r="K1655">
        <f t="shared" si="432"/>
        <v>5000</v>
      </c>
      <c r="L1655" t="str">
        <f t="shared" si="433"/>
        <v xml:space="preserve"> </v>
      </c>
      <c r="M1655" t="str">
        <f t="shared" si="434"/>
        <v xml:space="preserve"> </v>
      </c>
      <c r="N1655" t="str">
        <f t="shared" si="435"/>
        <v xml:space="preserve"> </v>
      </c>
      <c r="O1655" t="str">
        <f t="shared" si="436"/>
        <v xml:space="preserve"> </v>
      </c>
      <c r="Q1655" t="str">
        <f t="shared" si="437"/>
        <v xml:space="preserve"> </v>
      </c>
      <c r="R1655" t="str">
        <f t="shared" si="438"/>
        <v xml:space="preserve"> </v>
      </c>
      <c r="S1655" t="str">
        <f t="shared" si="439"/>
        <v xml:space="preserve"> </v>
      </c>
      <c r="T1655">
        <f t="shared" si="440"/>
        <v>174.2304</v>
      </c>
      <c r="U1655" t="str">
        <f t="shared" si="441"/>
        <v xml:space="preserve"> </v>
      </c>
      <c r="V1655" t="str">
        <f t="shared" si="442"/>
        <v xml:space="preserve"> </v>
      </c>
      <c r="W1655" t="str">
        <f t="shared" si="443"/>
        <v xml:space="preserve"> </v>
      </c>
      <c r="X1655" t="str">
        <f t="shared" si="444"/>
        <v xml:space="preserve"> </v>
      </c>
    </row>
    <row r="1656" spans="1:24" x14ac:dyDescent="0.25">
      <c r="A1656">
        <v>1100</v>
      </c>
      <c r="B1656">
        <v>1319</v>
      </c>
      <c r="C1656" t="s">
        <v>8325</v>
      </c>
      <c r="D1656" t="s">
        <v>8346</v>
      </c>
      <c r="E1656" t="s">
        <v>8219</v>
      </c>
      <c r="F1656">
        <f t="shared" si="428"/>
        <v>119.90909090909089</v>
      </c>
      <c r="H1656" t="str">
        <f t="shared" si="429"/>
        <v xml:space="preserve"> </v>
      </c>
      <c r="I1656" t="str">
        <f t="shared" si="430"/>
        <v xml:space="preserve"> </v>
      </c>
      <c r="J1656" t="str">
        <f t="shared" si="431"/>
        <v xml:space="preserve"> </v>
      </c>
      <c r="K1656">
        <f t="shared" si="432"/>
        <v>1100</v>
      </c>
      <c r="L1656" t="str">
        <f t="shared" si="433"/>
        <v xml:space="preserve"> </v>
      </c>
      <c r="M1656" t="str">
        <f t="shared" si="434"/>
        <v xml:space="preserve"> </v>
      </c>
      <c r="N1656" t="str">
        <f t="shared" si="435"/>
        <v xml:space="preserve"> </v>
      </c>
      <c r="O1656" t="str">
        <f t="shared" si="436"/>
        <v xml:space="preserve"> </v>
      </c>
      <c r="Q1656" t="str">
        <f t="shared" si="437"/>
        <v xml:space="preserve"> </v>
      </c>
      <c r="R1656" t="str">
        <f t="shared" si="438"/>
        <v xml:space="preserve"> </v>
      </c>
      <c r="S1656" t="str">
        <f t="shared" si="439"/>
        <v xml:space="preserve"> </v>
      </c>
      <c r="T1656">
        <f t="shared" si="440"/>
        <v>119.90909090909089</v>
      </c>
      <c r="U1656" t="str">
        <f t="shared" si="441"/>
        <v xml:space="preserve"> </v>
      </c>
      <c r="V1656" t="str">
        <f t="shared" si="442"/>
        <v xml:space="preserve"> </v>
      </c>
      <c r="W1656" t="str">
        <f t="shared" si="443"/>
        <v xml:space="preserve"> </v>
      </c>
      <c r="X1656" t="str">
        <f t="shared" si="444"/>
        <v xml:space="preserve"> </v>
      </c>
    </row>
    <row r="1657" spans="1:24" x14ac:dyDescent="0.25">
      <c r="A1657">
        <v>1500</v>
      </c>
      <c r="B1657">
        <v>2143</v>
      </c>
      <c r="C1657" t="s">
        <v>8325</v>
      </c>
      <c r="D1657" t="s">
        <v>8346</v>
      </c>
      <c r="E1657" t="s">
        <v>8219</v>
      </c>
      <c r="F1657">
        <f t="shared" si="428"/>
        <v>142.86666666666667</v>
      </c>
      <c r="H1657" t="str">
        <f t="shared" si="429"/>
        <v xml:space="preserve"> </v>
      </c>
      <c r="I1657" t="str">
        <f t="shared" si="430"/>
        <v xml:space="preserve"> </v>
      </c>
      <c r="J1657" t="str">
        <f t="shared" si="431"/>
        <v xml:space="preserve"> </v>
      </c>
      <c r="K1657">
        <f t="shared" si="432"/>
        <v>1500</v>
      </c>
      <c r="L1657" t="str">
        <f t="shared" si="433"/>
        <v xml:space="preserve"> </v>
      </c>
      <c r="M1657" t="str">
        <f t="shared" si="434"/>
        <v xml:space="preserve"> </v>
      </c>
      <c r="N1657" t="str">
        <f t="shared" si="435"/>
        <v xml:space="preserve"> </v>
      </c>
      <c r="O1657" t="str">
        <f t="shared" si="436"/>
        <v xml:space="preserve"> </v>
      </c>
      <c r="Q1657" t="str">
        <f t="shared" si="437"/>
        <v xml:space="preserve"> </v>
      </c>
      <c r="R1657" t="str">
        <f t="shared" si="438"/>
        <v xml:space="preserve"> </v>
      </c>
      <c r="S1657" t="str">
        <f t="shared" si="439"/>
        <v xml:space="preserve"> </v>
      </c>
      <c r="T1657">
        <f t="shared" si="440"/>
        <v>142.86666666666667</v>
      </c>
      <c r="U1657" t="str">
        <f t="shared" si="441"/>
        <v xml:space="preserve"> </v>
      </c>
      <c r="V1657" t="str">
        <f t="shared" si="442"/>
        <v xml:space="preserve"> </v>
      </c>
      <c r="W1657" t="str">
        <f t="shared" si="443"/>
        <v xml:space="preserve"> </v>
      </c>
      <c r="X1657" t="str">
        <f t="shared" si="444"/>
        <v xml:space="preserve"> </v>
      </c>
    </row>
    <row r="1658" spans="1:24" x14ac:dyDescent="0.25">
      <c r="A1658">
        <v>7500</v>
      </c>
      <c r="B1658">
        <v>7525.12</v>
      </c>
      <c r="C1658" t="s">
        <v>8325</v>
      </c>
      <c r="D1658" t="s">
        <v>8346</v>
      </c>
      <c r="E1658" t="s">
        <v>8219</v>
      </c>
      <c r="F1658">
        <f t="shared" si="428"/>
        <v>100.33493333333334</v>
      </c>
      <c r="H1658" t="str">
        <f t="shared" si="429"/>
        <v xml:space="preserve"> </v>
      </c>
      <c r="I1658" t="str">
        <f t="shared" si="430"/>
        <v xml:space="preserve"> </v>
      </c>
      <c r="J1658" t="str">
        <f t="shared" si="431"/>
        <v xml:space="preserve"> </v>
      </c>
      <c r="K1658">
        <f t="shared" si="432"/>
        <v>7500</v>
      </c>
      <c r="L1658" t="str">
        <f t="shared" si="433"/>
        <v xml:space="preserve"> </v>
      </c>
      <c r="M1658" t="str">
        <f t="shared" si="434"/>
        <v xml:space="preserve"> </v>
      </c>
      <c r="N1658" t="str">
        <f t="shared" si="435"/>
        <v xml:space="preserve"> </v>
      </c>
      <c r="O1658" t="str">
        <f t="shared" si="436"/>
        <v xml:space="preserve"> </v>
      </c>
      <c r="Q1658" t="str">
        <f t="shared" si="437"/>
        <v xml:space="preserve"> </v>
      </c>
      <c r="R1658" t="str">
        <f t="shared" si="438"/>
        <v xml:space="preserve"> </v>
      </c>
      <c r="S1658" t="str">
        <f t="shared" si="439"/>
        <v xml:space="preserve"> </v>
      </c>
      <c r="T1658">
        <f t="shared" si="440"/>
        <v>100.33493333333334</v>
      </c>
      <c r="U1658" t="str">
        <f t="shared" si="441"/>
        <v xml:space="preserve"> </v>
      </c>
      <c r="V1658" t="str">
        <f t="shared" si="442"/>
        <v xml:space="preserve"> </v>
      </c>
      <c r="W1658" t="str">
        <f t="shared" si="443"/>
        <v xml:space="preserve"> </v>
      </c>
      <c r="X1658" t="str">
        <f t="shared" si="444"/>
        <v xml:space="preserve"> </v>
      </c>
    </row>
    <row r="1659" spans="1:24" x14ac:dyDescent="0.25">
      <c r="A1659">
        <v>25000</v>
      </c>
      <c r="B1659">
        <v>26233.45</v>
      </c>
      <c r="C1659" t="s">
        <v>8325</v>
      </c>
      <c r="D1659" t="s">
        <v>8346</v>
      </c>
      <c r="E1659" t="s">
        <v>8219</v>
      </c>
      <c r="F1659">
        <f t="shared" si="428"/>
        <v>104.93380000000001</v>
      </c>
      <c r="H1659" t="str">
        <f t="shared" si="429"/>
        <v xml:space="preserve"> </v>
      </c>
      <c r="I1659" t="str">
        <f t="shared" si="430"/>
        <v xml:space="preserve"> </v>
      </c>
      <c r="J1659" t="str">
        <f t="shared" si="431"/>
        <v xml:space="preserve"> </v>
      </c>
      <c r="K1659">
        <f t="shared" si="432"/>
        <v>25000</v>
      </c>
      <c r="L1659" t="str">
        <f t="shared" si="433"/>
        <v xml:space="preserve"> </v>
      </c>
      <c r="M1659" t="str">
        <f t="shared" si="434"/>
        <v xml:space="preserve"> </v>
      </c>
      <c r="N1659" t="str">
        <f t="shared" si="435"/>
        <v xml:space="preserve"> </v>
      </c>
      <c r="O1659" t="str">
        <f t="shared" si="436"/>
        <v xml:space="preserve"> </v>
      </c>
      <c r="Q1659" t="str">
        <f t="shared" si="437"/>
        <v xml:space="preserve"> </v>
      </c>
      <c r="R1659" t="str">
        <f t="shared" si="438"/>
        <v xml:space="preserve"> </v>
      </c>
      <c r="S1659" t="str">
        <f t="shared" si="439"/>
        <v xml:space="preserve"> </v>
      </c>
      <c r="T1659">
        <f t="shared" si="440"/>
        <v>104.93380000000001</v>
      </c>
      <c r="U1659" t="str">
        <f t="shared" si="441"/>
        <v xml:space="preserve"> </v>
      </c>
      <c r="V1659" t="str">
        <f t="shared" si="442"/>
        <v xml:space="preserve"> </v>
      </c>
      <c r="W1659" t="str">
        <f t="shared" si="443"/>
        <v xml:space="preserve"> </v>
      </c>
      <c r="X1659" t="str">
        <f t="shared" si="444"/>
        <v xml:space="preserve"> </v>
      </c>
    </row>
    <row r="1660" spans="1:24" x14ac:dyDescent="0.25">
      <c r="A1660">
        <v>6000</v>
      </c>
      <c r="B1660">
        <v>7934</v>
      </c>
      <c r="C1660" t="s">
        <v>8325</v>
      </c>
      <c r="D1660" t="s">
        <v>8346</v>
      </c>
      <c r="E1660" t="s">
        <v>8219</v>
      </c>
      <c r="F1660">
        <f t="shared" si="428"/>
        <v>132.23333333333335</v>
      </c>
      <c r="H1660" t="str">
        <f t="shared" si="429"/>
        <v xml:space="preserve"> </v>
      </c>
      <c r="I1660" t="str">
        <f t="shared" si="430"/>
        <v xml:space="preserve"> </v>
      </c>
      <c r="J1660" t="str">
        <f t="shared" si="431"/>
        <v xml:space="preserve"> </v>
      </c>
      <c r="K1660">
        <f t="shared" si="432"/>
        <v>6000</v>
      </c>
      <c r="L1660" t="str">
        <f t="shared" si="433"/>
        <v xml:space="preserve"> </v>
      </c>
      <c r="M1660" t="str">
        <f t="shared" si="434"/>
        <v xml:space="preserve"> </v>
      </c>
      <c r="N1660" t="str">
        <f t="shared" si="435"/>
        <v xml:space="preserve"> </v>
      </c>
      <c r="O1660" t="str">
        <f t="shared" si="436"/>
        <v xml:space="preserve"> </v>
      </c>
      <c r="Q1660" t="str">
        <f t="shared" si="437"/>
        <v xml:space="preserve"> </v>
      </c>
      <c r="R1660" t="str">
        <f t="shared" si="438"/>
        <v xml:space="preserve"> </v>
      </c>
      <c r="S1660" t="str">
        <f t="shared" si="439"/>
        <v xml:space="preserve"> </v>
      </c>
      <c r="T1660">
        <f t="shared" si="440"/>
        <v>132.23333333333335</v>
      </c>
      <c r="U1660" t="str">
        <f t="shared" si="441"/>
        <v xml:space="preserve"> </v>
      </c>
      <c r="V1660" t="str">
        <f t="shared" si="442"/>
        <v xml:space="preserve"> </v>
      </c>
      <c r="W1660" t="str">
        <f t="shared" si="443"/>
        <v xml:space="preserve"> </v>
      </c>
      <c r="X1660" t="str">
        <f t="shared" si="444"/>
        <v xml:space="preserve"> </v>
      </c>
    </row>
    <row r="1661" spans="1:24" x14ac:dyDescent="0.25">
      <c r="A1661">
        <v>500</v>
      </c>
      <c r="B1661">
        <v>564</v>
      </c>
      <c r="C1661" t="s">
        <v>8325</v>
      </c>
      <c r="D1661" t="s">
        <v>8346</v>
      </c>
      <c r="E1661" t="s">
        <v>8219</v>
      </c>
      <c r="F1661">
        <f t="shared" si="428"/>
        <v>112.79999999999998</v>
      </c>
      <c r="H1661" t="str">
        <f t="shared" si="429"/>
        <v xml:space="preserve"> </v>
      </c>
      <c r="I1661" t="str">
        <f t="shared" si="430"/>
        <v xml:space="preserve"> </v>
      </c>
      <c r="J1661" t="str">
        <f t="shared" si="431"/>
        <v xml:space="preserve"> </v>
      </c>
      <c r="K1661">
        <f t="shared" si="432"/>
        <v>500</v>
      </c>
      <c r="L1661" t="str">
        <f t="shared" si="433"/>
        <v xml:space="preserve"> </v>
      </c>
      <c r="M1661" t="str">
        <f t="shared" si="434"/>
        <v xml:space="preserve"> </v>
      </c>
      <c r="N1661" t="str">
        <f t="shared" si="435"/>
        <v xml:space="preserve"> </v>
      </c>
      <c r="O1661" t="str">
        <f t="shared" si="436"/>
        <v xml:space="preserve"> </v>
      </c>
      <c r="Q1661" t="str">
        <f t="shared" si="437"/>
        <v xml:space="preserve"> </v>
      </c>
      <c r="R1661" t="str">
        <f t="shared" si="438"/>
        <v xml:space="preserve"> </v>
      </c>
      <c r="S1661" t="str">
        <f t="shared" si="439"/>
        <v xml:space="preserve"> </v>
      </c>
      <c r="T1661">
        <f t="shared" si="440"/>
        <v>112.79999999999998</v>
      </c>
      <c r="U1661" t="str">
        <f t="shared" si="441"/>
        <v xml:space="preserve"> </v>
      </c>
      <c r="V1661" t="str">
        <f t="shared" si="442"/>
        <v xml:space="preserve"> </v>
      </c>
      <c r="W1661" t="str">
        <f t="shared" si="443"/>
        <v xml:space="preserve"> </v>
      </c>
      <c r="X1661" t="str">
        <f t="shared" si="444"/>
        <v xml:space="preserve"> </v>
      </c>
    </row>
    <row r="1662" spans="1:24" x14ac:dyDescent="0.25">
      <c r="A1662">
        <v>80</v>
      </c>
      <c r="B1662">
        <v>1003</v>
      </c>
      <c r="C1662" t="s">
        <v>8325</v>
      </c>
      <c r="D1662" t="s">
        <v>8346</v>
      </c>
      <c r="E1662" t="s">
        <v>8219</v>
      </c>
      <c r="F1662">
        <f t="shared" si="428"/>
        <v>1253.75</v>
      </c>
      <c r="H1662" t="str">
        <f t="shared" si="429"/>
        <v xml:space="preserve"> </v>
      </c>
      <c r="I1662" t="str">
        <f t="shared" si="430"/>
        <v xml:space="preserve"> </v>
      </c>
      <c r="J1662" t="str">
        <f t="shared" si="431"/>
        <v xml:space="preserve"> </v>
      </c>
      <c r="K1662">
        <f t="shared" si="432"/>
        <v>80</v>
      </c>
      <c r="L1662" t="str">
        <f t="shared" si="433"/>
        <v xml:space="preserve"> </v>
      </c>
      <c r="M1662" t="str">
        <f t="shared" si="434"/>
        <v xml:space="preserve"> </v>
      </c>
      <c r="N1662" t="str">
        <f t="shared" si="435"/>
        <v xml:space="preserve"> </v>
      </c>
      <c r="O1662" t="str">
        <f t="shared" si="436"/>
        <v xml:space="preserve"> </v>
      </c>
      <c r="Q1662" t="str">
        <f t="shared" si="437"/>
        <v xml:space="preserve"> </v>
      </c>
      <c r="R1662" t="str">
        <f t="shared" si="438"/>
        <v xml:space="preserve"> </v>
      </c>
      <c r="S1662" t="str">
        <f t="shared" si="439"/>
        <v xml:space="preserve"> </v>
      </c>
      <c r="T1662">
        <f t="shared" si="440"/>
        <v>1253.75</v>
      </c>
      <c r="U1662" t="str">
        <f t="shared" si="441"/>
        <v xml:space="preserve"> </v>
      </c>
      <c r="V1662" t="str">
        <f t="shared" si="442"/>
        <v xml:space="preserve"> </v>
      </c>
      <c r="W1662" t="str">
        <f t="shared" si="443"/>
        <v xml:space="preserve"> </v>
      </c>
      <c r="X1662" t="str">
        <f t="shared" si="444"/>
        <v xml:space="preserve"> </v>
      </c>
    </row>
    <row r="1663" spans="1:24" x14ac:dyDescent="0.25">
      <c r="A1663">
        <v>7900</v>
      </c>
      <c r="B1663">
        <v>8098</v>
      </c>
      <c r="C1663" t="s">
        <v>8325</v>
      </c>
      <c r="D1663" t="s">
        <v>8346</v>
      </c>
      <c r="E1663" t="s">
        <v>8219</v>
      </c>
      <c r="F1663">
        <f t="shared" si="428"/>
        <v>102.50632911392405</v>
      </c>
      <c r="H1663" t="str">
        <f t="shared" si="429"/>
        <v xml:space="preserve"> </v>
      </c>
      <c r="I1663" t="str">
        <f t="shared" si="430"/>
        <v xml:space="preserve"> </v>
      </c>
      <c r="J1663" t="str">
        <f t="shared" si="431"/>
        <v xml:space="preserve"> </v>
      </c>
      <c r="K1663">
        <f t="shared" si="432"/>
        <v>7900</v>
      </c>
      <c r="L1663" t="str">
        <f t="shared" si="433"/>
        <v xml:space="preserve"> </v>
      </c>
      <c r="M1663" t="str">
        <f t="shared" si="434"/>
        <v xml:space="preserve"> </v>
      </c>
      <c r="N1663" t="str">
        <f t="shared" si="435"/>
        <v xml:space="preserve"> </v>
      </c>
      <c r="O1663" t="str">
        <f t="shared" si="436"/>
        <v xml:space="preserve"> </v>
      </c>
      <c r="Q1663" t="str">
        <f t="shared" si="437"/>
        <v xml:space="preserve"> </v>
      </c>
      <c r="R1663" t="str">
        <f t="shared" si="438"/>
        <v xml:space="preserve"> </v>
      </c>
      <c r="S1663" t="str">
        <f t="shared" si="439"/>
        <v xml:space="preserve"> </v>
      </c>
      <c r="T1663">
        <f t="shared" si="440"/>
        <v>102.50632911392405</v>
      </c>
      <c r="U1663" t="str">
        <f t="shared" si="441"/>
        <v xml:space="preserve"> </v>
      </c>
      <c r="V1663" t="str">
        <f t="shared" si="442"/>
        <v xml:space="preserve"> </v>
      </c>
      <c r="W1663" t="str">
        <f t="shared" si="443"/>
        <v xml:space="preserve"> </v>
      </c>
      <c r="X1663" t="str">
        <f t="shared" si="444"/>
        <v xml:space="preserve"> </v>
      </c>
    </row>
    <row r="1664" spans="1:24" x14ac:dyDescent="0.25">
      <c r="A1664">
        <v>8000</v>
      </c>
      <c r="B1664">
        <v>8211</v>
      </c>
      <c r="C1664" t="s">
        <v>8325</v>
      </c>
      <c r="D1664" t="s">
        <v>8346</v>
      </c>
      <c r="E1664" t="s">
        <v>8219</v>
      </c>
      <c r="F1664">
        <f t="shared" si="428"/>
        <v>102.6375</v>
      </c>
      <c r="H1664" t="str">
        <f t="shared" si="429"/>
        <v xml:space="preserve"> </v>
      </c>
      <c r="I1664" t="str">
        <f t="shared" si="430"/>
        <v xml:space="preserve"> </v>
      </c>
      <c r="J1664" t="str">
        <f t="shared" si="431"/>
        <v xml:space="preserve"> </v>
      </c>
      <c r="K1664">
        <f t="shared" si="432"/>
        <v>8000</v>
      </c>
      <c r="L1664" t="str">
        <f t="shared" si="433"/>
        <v xml:space="preserve"> </v>
      </c>
      <c r="M1664" t="str">
        <f t="shared" si="434"/>
        <v xml:space="preserve"> </v>
      </c>
      <c r="N1664" t="str">
        <f t="shared" si="435"/>
        <v xml:space="preserve"> </v>
      </c>
      <c r="O1664" t="str">
        <f t="shared" si="436"/>
        <v xml:space="preserve"> </v>
      </c>
      <c r="Q1664" t="str">
        <f t="shared" si="437"/>
        <v xml:space="preserve"> </v>
      </c>
      <c r="R1664" t="str">
        <f t="shared" si="438"/>
        <v xml:space="preserve"> </v>
      </c>
      <c r="S1664" t="str">
        <f t="shared" si="439"/>
        <v xml:space="preserve"> </v>
      </c>
      <c r="T1664">
        <f t="shared" si="440"/>
        <v>102.6375</v>
      </c>
      <c r="U1664" t="str">
        <f t="shared" si="441"/>
        <v xml:space="preserve"> </v>
      </c>
      <c r="V1664" t="str">
        <f t="shared" si="442"/>
        <v xml:space="preserve"> </v>
      </c>
      <c r="W1664" t="str">
        <f t="shared" si="443"/>
        <v xml:space="preserve"> </v>
      </c>
      <c r="X1664" t="str">
        <f t="shared" si="444"/>
        <v xml:space="preserve"> </v>
      </c>
    </row>
    <row r="1665" spans="1:24" x14ac:dyDescent="0.25">
      <c r="A1665">
        <v>1000</v>
      </c>
      <c r="B1665">
        <v>1080</v>
      </c>
      <c r="C1665" t="s">
        <v>8325</v>
      </c>
      <c r="D1665" t="s">
        <v>8346</v>
      </c>
      <c r="E1665" t="s">
        <v>8219</v>
      </c>
      <c r="F1665">
        <f t="shared" si="428"/>
        <v>108</v>
      </c>
      <c r="H1665" t="str">
        <f t="shared" si="429"/>
        <v xml:space="preserve"> </v>
      </c>
      <c r="I1665" t="str">
        <f t="shared" si="430"/>
        <v xml:space="preserve"> </v>
      </c>
      <c r="J1665" t="str">
        <f t="shared" si="431"/>
        <v xml:space="preserve"> </v>
      </c>
      <c r="K1665">
        <f t="shared" si="432"/>
        <v>1000</v>
      </c>
      <c r="L1665" t="str">
        <f t="shared" si="433"/>
        <v xml:space="preserve"> </v>
      </c>
      <c r="M1665" t="str">
        <f t="shared" si="434"/>
        <v xml:space="preserve"> </v>
      </c>
      <c r="N1665" t="str">
        <f t="shared" si="435"/>
        <v xml:space="preserve"> </v>
      </c>
      <c r="O1665" t="str">
        <f t="shared" si="436"/>
        <v xml:space="preserve"> </v>
      </c>
      <c r="Q1665" t="str">
        <f t="shared" si="437"/>
        <v xml:space="preserve"> </v>
      </c>
      <c r="R1665" t="str">
        <f t="shared" si="438"/>
        <v xml:space="preserve"> </v>
      </c>
      <c r="S1665" t="str">
        <f t="shared" si="439"/>
        <v xml:space="preserve"> </v>
      </c>
      <c r="T1665">
        <f t="shared" si="440"/>
        <v>108</v>
      </c>
      <c r="U1665" t="str">
        <f t="shared" si="441"/>
        <v xml:space="preserve"> </v>
      </c>
      <c r="V1665" t="str">
        <f t="shared" si="442"/>
        <v xml:space="preserve"> </v>
      </c>
      <c r="W1665" t="str">
        <f t="shared" si="443"/>
        <v xml:space="preserve"> </v>
      </c>
      <c r="X1665" t="str">
        <f t="shared" si="444"/>
        <v xml:space="preserve"> </v>
      </c>
    </row>
    <row r="1666" spans="1:24" x14ac:dyDescent="0.25">
      <c r="A1666">
        <v>2500</v>
      </c>
      <c r="B1666">
        <v>3060.22</v>
      </c>
      <c r="C1666" t="s">
        <v>8325</v>
      </c>
      <c r="D1666" t="s">
        <v>8346</v>
      </c>
      <c r="E1666" t="s">
        <v>8219</v>
      </c>
      <c r="F1666">
        <f t="shared" si="428"/>
        <v>122.40879999999999</v>
      </c>
      <c r="H1666" t="str">
        <f t="shared" si="429"/>
        <v xml:space="preserve"> </v>
      </c>
      <c r="I1666" t="str">
        <f t="shared" si="430"/>
        <v xml:space="preserve"> </v>
      </c>
      <c r="J1666" t="str">
        <f t="shared" si="431"/>
        <v xml:space="preserve"> </v>
      </c>
      <c r="K1666">
        <f t="shared" si="432"/>
        <v>2500</v>
      </c>
      <c r="L1666" t="str">
        <f t="shared" si="433"/>
        <v xml:space="preserve"> </v>
      </c>
      <c r="M1666" t="str">
        <f t="shared" si="434"/>
        <v xml:space="preserve"> </v>
      </c>
      <c r="N1666" t="str">
        <f t="shared" si="435"/>
        <v xml:space="preserve"> </v>
      </c>
      <c r="O1666" t="str">
        <f t="shared" si="436"/>
        <v xml:space="preserve"> </v>
      </c>
      <c r="Q1666" t="str">
        <f t="shared" si="437"/>
        <v xml:space="preserve"> </v>
      </c>
      <c r="R1666" t="str">
        <f t="shared" si="438"/>
        <v xml:space="preserve"> </v>
      </c>
      <c r="S1666" t="str">
        <f t="shared" si="439"/>
        <v xml:space="preserve"> </v>
      </c>
      <c r="T1666">
        <f t="shared" si="440"/>
        <v>122.40879999999999</v>
      </c>
      <c r="U1666" t="str">
        <f t="shared" si="441"/>
        <v xml:space="preserve"> </v>
      </c>
      <c r="V1666" t="str">
        <f t="shared" si="442"/>
        <v xml:space="preserve"> </v>
      </c>
      <c r="W1666" t="str">
        <f t="shared" si="443"/>
        <v xml:space="preserve"> </v>
      </c>
      <c r="X1666" t="str">
        <f t="shared" si="444"/>
        <v xml:space="preserve"> </v>
      </c>
    </row>
    <row r="1667" spans="1:24" x14ac:dyDescent="0.25">
      <c r="A1667">
        <v>3500</v>
      </c>
      <c r="B1667">
        <v>4181</v>
      </c>
      <c r="C1667" t="s">
        <v>8325</v>
      </c>
      <c r="D1667" t="s">
        <v>8346</v>
      </c>
      <c r="E1667" t="s">
        <v>8219</v>
      </c>
      <c r="F1667">
        <f t="shared" ref="F1667:F1730" si="445">(B1667/A1667)*100</f>
        <v>119.45714285714286</v>
      </c>
      <c r="H1667" t="str">
        <f t="shared" ref="H1667:H1730" si="446">IF(C1667="film &amp; video",A1667," ")</f>
        <v xml:space="preserve"> </v>
      </c>
      <c r="I1667" t="str">
        <f t="shared" ref="I1667:I1730" si="447">IF(C1667="food",A1667," ")</f>
        <v xml:space="preserve"> </v>
      </c>
      <c r="J1667" t="str">
        <f t="shared" ref="J1667:J1730" si="448">IF(C1667="games",A1667," ")</f>
        <v xml:space="preserve"> </v>
      </c>
      <c r="K1667">
        <f t="shared" ref="K1667:K1730" si="449">IF(C1667="music",A1667," ")</f>
        <v>3500</v>
      </c>
      <c r="L1667" t="str">
        <f t="shared" ref="L1667:L1730" si="450">IF(C1667="photography",A1667," ")</f>
        <v xml:space="preserve"> </v>
      </c>
      <c r="M1667" t="str">
        <f t="shared" ref="M1667:M1730" si="451">IF(C1667="publishing",A1667," ")</f>
        <v xml:space="preserve"> </v>
      </c>
      <c r="N1667" t="str">
        <f t="shared" ref="N1667:N1730" si="452">IF(C1667="technology",A1667," ")</f>
        <v xml:space="preserve"> </v>
      </c>
      <c r="O1667" t="str">
        <f t="shared" ref="O1667:O1730" si="453">IF(C1667="theater",A1667," ")</f>
        <v xml:space="preserve"> </v>
      </c>
      <c r="Q1667" t="str">
        <f t="shared" ref="Q1667:Q1730" si="454">IF($C1667="film &amp; video",$F1667," ")</f>
        <v xml:space="preserve"> </v>
      </c>
      <c r="R1667" t="str">
        <f t="shared" ref="R1667:R1730" si="455">IF($C1667="food",$F1667," ")</f>
        <v xml:space="preserve"> </v>
      </c>
      <c r="S1667" t="str">
        <f t="shared" ref="S1667:S1730" si="456">IF($C1667="games",$F1667," ")</f>
        <v xml:space="preserve"> </v>
      </c>
      <c r="T1667">
        <f t="shared" ref="T1667:T1730" si="457">IF($C1667="music",$F1667," ")</f>
        <v>119.45714285714286</v>
      </c>
      <c r="U1667" t="str">
        <f t="shared" ref="U1667:U1730" si="458">IF($C1667="photography",$F1667," ")</f>
        <v xml:space="preserve"> </v>
      </c>
      <c r="V1667" t="str">
        <f t="shared" ref="V1667:V1730" si="459">IF($C1667="publishing",$F1667," ")</f>
        <v xml:space="preserve"> </v>
      </c>
      <c r="W1667" t="str">
        <f t="shared" ref="W1667:W1730" si="460">IF($C1667="technology",$F1667," ")</f>
        <v xml:space="preserve"> </v>
      </c>
      <c r="X1667" t="str">
        <f t="shared" ref="X1667:X1730" si="461">IF($C1667="theater",$F1667," ")</f>
        <v xml:space="preserve"> </v>
      </c>
    </row>
    <row r="1668" spans="1:24" x14ac:dyDescent="0.25">
      <c r="A1668">
        <v>2500</v>
      </c>
      <c r="B1668">
        <v>4022</v>
      </c>
      <c r="C1668" t="s">
        <v>8325</v>
      </c>
      <c r="D1668" t="s">
        <v>8346</v>
      </c>
      <c r="E1668" t="s">
        <v>8219</v>
      </c>
      <c r="F1668">
        <f t="shared" si="445"/>
        <v>160.88</v>
      </c>
      <c r="H1668" t="str">
        <f t="shared" si="446"/>
        <v xml:space="preserve"> </v>
      </c>
      <c r="I1668" t="str">
        <f t="shared" si="447"/>
        <v xml:space="preserve"> </v>
      </c>
      <c r="J1668" t="str">
        <f t="shared" si="448"/>
        <v xml:space="preserve"> </v>
      </c>
      <c r="K1668">
        <f t="shared" si="449"/>
        <v>2500</v>
      </c>
      <c r="L1668" t="str">
        <f t="shared" si="450"/>
        <v xml:space="preserve"> </v>
      </c>
      <c r="M1668" t="str">
        <f t="shared" si="451"/>
        <v xml:space="preserve"> </v>
      </c>
      <c r="N1668" t="str">
        <f t="shared" si="452"/>
        <v xml:space="preserve"> </v>
      </c>
      <c r="O1668" t="str">
        <f t="shared" si="453"/>
        <v xml:space="preserve"> </v>
      </c>
      <c r="Q1668" t="str">
        <f t="shared" si="454"/>
        <v xml:space="preserve"> </v>
      </c>
      <c r="R1668" t="str">
        <f t="shared" si="455"/>
        <v xml:space="preserve"> </v>
      </c>
      <c r="S1668" t="str">
        <f t="shared" si="456"/>
        <v xml:space="preserve"> </v>
      </c>
      <c r="T1668">
        <f t="shared" si="457"/>
        <v>160.88</v>
      </c>
      <c r="U1668" t="str">
        <f t="shared" si="458"/>
        <v xml:space="preserve"> </v>
      </c>
      <c r="V1668" t="str">
        <f t="shared" si="459"/>
        <v xml:space="preserve"> </v>
      </c>
      <c r="W1668" t="str">
        <f t="shared" si="460"/>
        <v xml:space="preserve"> </v>
      </c>
      <c r="X1668" t="str">
        <f t="shared" si="461"/>
        <v xml:space="preserve"> </v>
      </c>
    </row>
    <row r="1669" spans="1:24" x14ac:dyDescent="0.25">
      <c r="A1669">
        <v>3400</v>
      </c>
      <c r="B1669">
        <v>4313</v>
      </c>
      <c r="C1669" t="s">
        <v>8325</v>
      </c>
      <c r="D1669" t="s">
        <v>8346</v>
      </c>
      <c r="E1669" t="s">
        <v>8219</v>
      </c>
      <c r="F1669">
        <f t="shared" si="445"/>
        <v>126.85294117647059</v>
      </c>
      <c r="H1669" t="str">
        <f t="shared" si="446"/>
        <v xml:space="preserve"> </v>
      </c>
      <c r="I1669" t="str">
        <f t="shared" si="447"/>
        <v xml:space="preserve"> </v>
      </c>
      <c r="J1669" t="str">
        <f t="shared" si="448"/>
        <v xml:space="preserve"> </v>
      </c>
      <c r="K1669">
        <f t="shared" si="449"/>
        <v>3400</v>
      </c>
      <c r="L1669" t="str">
        <f t="shared" si="450"/>
        <v xml:space="preserve"> </v>
      </c>
      <c r="M1669" t="str">
        <f t="shared" si="451"/>
        <v xml:space="preserve"> </v>
      </c>
      <c r="N1669" t="str">
        <f t="shared" si="452"/>
        <v xml:space="preserve"> </v>
      </c>
      <c r="O1669" t="str">
        <f t="shared" si="453"/>
        <v xml:space="preserve"> </v>
      </c>
      <c r="Q1669" t="str">
        <f t="shared" si="454"/>
        <v xml:space="preserve"> </v>
      </c>
      <c r="R1669" t="str">
        <f t="shared" si="455"/>
        <v xml:space="preserve"> </v>
      </c>
      <c r="S1669" t="str">
        <f t="shared" si="456"/>
        <v xml:space="preserve"> </v>
      </c>
      <c r="T1669">
        <f t="shared" si="457"/>
        <v>126.85294117647059</v>
      </c>
      <c r="U1669" t="str">
        <f t="shared" si="458"/>
        <v xml:space="preserve"> </v>
      </c>
      <c r="V1669" t="str">
        <f t="shared" si="459"/>
        <v xml:space="preserve"> </v>
      </c>
      <c r="W1669" t="str">
        <f t="shared" si="460"/>
        <v xml:space="preserve"> </v>
      </c>
      <c r="X1669" t="str">
        <f t="shared" si="461"/>
        <v xml:space="preserve"> </v>
      </c>
    </row>
    <row r="1670" spans="1:24" x14ac:dyDescent="0.25">
      <c r="A1670">
        <v>8000</v>
      </c>
      <c r="B1670">
        <v>8211</v>
      </c>
      <c r="C1670" t="s">
        <v>8325</v>
      </c>
      <c r="D1670" t="s">
        <v>8346</v>
      </c>
      <c r="E1670" t="s">
        <v>8219</v>
      </c>
      <c r="F1670">
        <f t="shared" si="445"/>
        <v>102.6375</v>
      </c>
      <c r="H1670" t="str">
        <f t="shared" si="446"/>
        <v xml:space="preserve"> </v>
      </c>
      <c r="I1670" t="str">
        <f t="shared" si="447"/>
        <v xml:space="preserve"> </v>
      </c>
      <c r="J1670" t="str">
        <f t="shared" si="448"/>
        <v xml:space="preserve"> </v>
      </c>
      <c r="K1670">
        <f t="shared" si="449"/>
        <v>8000</v>
      </c>
      <c r="L1670" t="str">
        <f t="shared" si="450"/>
        <v xml:space="preserve"> </v>
      </c>
      <c r="M1670" t="str">
        <f t="shared" si="451"/>
        <v xml:space="preserve"> </v>
      </c>
      <c r="N1670" t="str">
        <f t="shared" si="452"/>
        <v xml:space="preserve"> </v>
      </c>
      <c r="O1670" t="str">
        <f t="shared" si="453"/>
        <v xml:space="preserve"> </v>
      </c>
      <c r="Q1670" t="str">
        <f t="shared" si="454"/>
        <v xml:space="preserve"> </v>
      </c>
      <c r="R1670" t="str">
        <f t="shared" si="455"/>
        <v xml:space="preserve"> </v>
      </c>
      <c r="S1670" t="str">
        <f t="shared" si="456"/>
        <v xml:space="preserve"> </v>
      </c>
      <c r="T1670">
        <f t="shared" si="457"/>
        <v>102.6375</v>
      </c>
      <c r="U1670" t="str">
        <f t="shared" si="458"/>
        <v xml:space="preserve"> </v>
      </c>
      <c r="V1670" t="str">
        <f t="shared" si="459"/>
        <v xml:space="preserve"> </v>
      </c>
      <c r="W1670" t="str">
        <f t="shared" si="460"/>
        <v xml:space="preserve"> </v>
      </c>
      <c r="X1670" t="str">
        <f t="shared" si="461"/>
        <v xml:space="preserve"> </v>
      </c>
    </row>
    <row r="1671" spans="1:24" x14ac:dyDescent="0.25">
      <c r="A1671">
        <v>2000</v>
      </c>
      <c r="B1671">
        <v>2795</v>
      </c>
      <c r="C1671" t="s">
        <v>8325</v>
      </c>
      <c r="D1671" t="s">
        <v>8346</v>
      </c>
      <c r="E1671" t="s">
        <v>8219</v>
      </c>
      <c r="F1671">
        <f t="shared" si="445"/>
        <v>139.75</v>
      </c>
      <c r="H1671" t="str">
        <f t="shared" si="446"/>
        <v xml:space="preserve"> </v>
      </c>
      <c r="I1671" t="str">
        <f t="shared" si="447"/>
        <v xml:space="preserve"> </v>
      </c>
      <c r="J1671" t="str">
        <f t="shared" si="448"/>
        <v xml:space="preserve"> </v>
      </c>
      <c r="K1671">
        <f t="shared" si="449"/>
        <v>2000</v>
      </c>
      <c r="L1671" t="str">
        <f t="shared" si="450"/>
        <v xml:space="preserve"> </v>
      </c>
      <c r="M1671" t="str">
        <f t="shared" si="451"/>
        <v xml:space="preserve"> </v>
      </c>
      <c r="N1671" t="str">
        <f t="shared" si="452"/>
        <v xml:space="preserve"> </v>
      </c>
      <c r="O1671" t="str">
        <f t="shared" si="453"/>
        <v xml:space="preserve"> </v>
      </c>
      <c r="Q1671" t="str">
        <f t="shared" si="454"/>
        <v xml:space="preserve"> </v>
      </c>
      <c r="R1671" t="str">
        <f t="shared" si="455"/>
        <v xml:space="preserve"> </v>
      </c>
      <c r="S1671" t="str">
        <f t="shared" si="456"/>
        <v xml:space="preserve"> </v>
      </c>
      <c r="T1671">
        <f t="shared" si="457"/>
        <v>139.75</v>
      </c>
      <c r="U1671" t="str">
        <f t="shared" si="458"/>
        <v xml:space="preserve"> </v>
      </c>
      <c r="V1671" t="str">
        <f t="shared" si="459"/>
        <v xml:space="preserve"> </v>
      </c>
      <c r="W1671" t="str">
        <f t="shared" si="460"/>
        <v xml:space="preserve"> </v>
      </c>
      <c r="X1671" t="str">
        <f t="shared" si="461"/>
        <v xml:space="preserve"> </v>
      </c>
    </row>
    <row r="1672" spans="1:24" x14ac:dyDescent="0.25">
      <c r="A1672">
        <v>1000</v>
      </c>
      <c r="B1672">
        <v>1026</v>
      </c>
      <c r="C1672" t="s">
        <v>8325</v>
      </c>
      <c r="D1672" t="s">
        <v>8346</v>
      </c>
      <c r="E1672" t="s">
        <v>8219</v>
      </c>
      <c r="F1672">
        <f t="shared" si="445"/>
        <v>102.60000000000001</v>
      </c>
      <c r="H1672" t="str">
        <f t="shared" si="446"/>
        <v xml:space="preserve"> </v>
      </c>
      <c r="I1672" t="str">
        <f t="shared" si="447"/>
        <v xml:space="preserve"> </v>
      </c>
      <c r="J1672" t="str">
        <f t="shared" si="448"/>
        <v xml:space="preserve"> </v>
      </c>
      <c r="K1672">
        <f t="shared" si="449"/>
        <v>1000</v>
      </c>
      <c r="L1672" t="str">
        <f t="shared" si="450"/>
        <v xml:space="preserve"> </v>
      </c>
      <c r="M1672" t="str">
        <f t="shared" si="451"/>
        <v xml:space="preserve"> </v>
      </c>
      <c r="N1672" t="str">
        <f t="shared" si="452"/>
        <v xml:space="preserve"> </v>
      </c>
      <c r="O1672" t="str">
        <f t="shared" si="453"/>
        <v xml:space="preserve"> </v>
      </c>
      <c r="Q1672" t="str">
        <f t="shared" si="454"/>
        <v xml:space="preserve"> </v>
      </c>
      <c r="R1672" t="str">
        <f t="shared" si="455"/>
        <v xml:space="preserve"> </v>
      </c>
      <c r="S1672" t="str">
        <f t="shared" si="456"/>
        <v xml:space="preserve"> </v>
      </c>
      <c r="T1672">
        <f t="shared" si="457"/>
        <v>102.60000000000001</v>
      </c>
      <c r="U1672" t="str">
        <f t="shared" si="458"/>
        <v xml:space="preserve"> </v>
      </c>
      <c r="V1672" t="str">
        <f t="shared" si="459"/>
        <v xml:space="preserve"> </v>
      </c>
      <c r="W1672" t="str">
        <f t="shared" si="460"/>
        <v xml:space="preserve"> </v>
      </c>
      <c r="X1672" t="str">
        <f t="shared" si="461"/>
        <v xml:space="preserve"> </v>
      </c>
    </row>
    <row r="1673" spans="1:24" x14ac:dyDescent="0.25">
      <c r="A1673">
        <v>2000</v>
      </c>
      <c r="B1673">
        <v>2013.47</v>
      </c>
      <c r="C1673" t="s">
        <v>8325</v>
      </c>
      <c r="D1673" t="s">
        <v>8346</v>
      </c>
      <c r="E1673" t="s">
        <v>8219</v>
      </c>
      <c r="F1673">
        <f t="shared" si="445"/>
        <v>100.67349999999999</v>
      </c>
      <c r="H1673" t="str">
        <f t="shared" si="446"/>
        <v xml:space="preserve"> </v>
      </c>
      <c r="I1673" t="str">
        <f t="shared" si="447"/>
        <v xml:space="preserve"> </v>
      </c>
      <c r="J1673" t="str">
        <f t="shared" si="448"/>
        <v xml:space="preserve"> </v>
      </c>
      <c r="K1673">
        <f t="shared" si="449"/>
        <v>2000</v>
      </c>
      <c r="L1673" t="str">
        <f t="shared" si="450"/>
        <v xml:space="preserve"> </v>
      </c>
      <c r="M1673" t="str">
        <f t="shared" si="451"/>
        <v xml:space="preserve"> </v>
      </c>
      <c r="N1673" t="str">
        <f t="shared" si="452"/>
        <v xml:space="preserve"> </v>
      </c>
      <c r="O1673" t="str">
        <f t="shared" si="453"/>
        <v xml:space="preserve"> </v>
      </c>
      <c r="Q1673" t="str">
        <f t="shared" si="454"/>
        <v xml:space="preserve"> </v>
      </c>
      <c r="R1673" t="str">
        <f t="shared" si="455"/>
        <v xml:space="preserve"> </v>
      </c>
      <c r="S1673" t="str">
        <f t="shared" si="456"/>
        <v xml:space="preserve"> </v>
      </c>
      <c r="T1673">
        <f t="shared" si="457"/>
        <v>100.67349999999999</v>
      </c>
      <c r="U1673" t="str">
        <f t="shared" si="458"/>
        <v xml:space="preserve"> </v>
      </c>
      <c r="V1673" t="str">
        <f t="shared" si="459"/>
        <v xml:space="preserve"> </v>
      </c>
      <c r="W1673" t="str">
        <f t="shared" si="460"/>
        <v xml:space="preserve"> </v>
      </c>
      <c r="X1673" t="str">
        <f t="shared" si="461"/>
        <v xml:space="preserve"> </v>
      </c>
    </row>
    <row r="1674" spans="1:24" x14ac:dyDescent="0.25">
      <c r="A1674">
        <v>1700</v>
      </c>
      <c r="B1674">
        <v>1920</v>
      </c>
      <c r="C1674" t="s">
        <v>8325</v>
      </c>
      <c r="D1674" t="s">
        <v>8346</v>
      </c>
      <c r="E1674" t="s">
        <v>8219</v>
      </c>
      <c r="F1674">
        <f t="shared" si="445"/>
        <v>112.94117647058823</v>
      </c>
      <c r="H1674" t="str">
        <f t="shared" si="446"/>
        <v xml:space="preserve"> </v>
      </c>
      <c r="I1674" t="str">
        <f t="shared" si="447"/>
        <v xml:space="preserve"> </v>
      </c>
      <c r="J1674" t="str">
        <f t="shared" si="448"/>
        <v xml:space="preserve"> </v>
      </c>
      <c r="K1674">
        <f t="shared" si="449"/>
        <v>1700</v>
      </c>
      <c r="L1674" t="str">
        <f t="shared" si="450"/>
        <v xml:space="preserve"> </v>
      </c>
      <c r="M1674" t="str">
        <f t="shared" si="451"/>
        <v xml:space="preserve"> </v>
      </c>
      <c r="N1674" t="str">
        <f t="shared" si="452"/>
        <v xml:space="preserve"> </v>
      </c>
      <c r="O1674" t="str">
        <f t="shared" si="453"/>
        <v xml:space="preserve"> </v>
      </c>
      <c r="Q1674" t="str">
        <f t="shared" si="454"/>
        <v xml:space="preserve"> </v>
      </c>
      <c r="R1674" t="str">
        <f t="shared" si="455"/>
        <v xml:space="preserve"> </v>
      </c>
      <c r="S1674" t="str">
        <f t="shared" si="456"/>
        <v xml:space="preserve"> </v>
      </c>
      <c r="T1674">
        <f t="shared" si="457"/>
        <v>112.94117647058823</v>
      </c>
      <c r="U1674" t="str">
        <f t="shared" si="458"/>
        <v xml:space="preserve"> </v>
      </c>
      <c r="V1674" t="str">
        <f t="shared" si="459"/>
        <v xml:space="preserve"> </v>
      </c>
      <c r="W1674" t="str">
        <f t="shared" si="460"/>
        <v xml:space="preserve"> </v>
      </c>
      <c r="X1674" t="str">
        <f t="shared" si="461"/>
        <v xml:space="preserve"> </v>
      </c>
    </row>
    <row r="1675" spans="1:24" x14ac:dyDescent="0.25">
      <c r="A1675">
        <v>2100</v>
      </c>
      <c r="B1675">
        <v>2690</v>
      </c>
      <c r="C1675" t="s">
        <v>8325</v>
      </c>
      <c r="D1675" t="s">
        <v>8346</v>
      </c>
      <c r="E1675" t="s">
        <v>8219</v>
      </c>
      <c r="F1675">
        <f t="shared" si="445"/>
        <v>128.09523809523807</v>
      </c>
      <c r="H1675" t="str">
        <f t="shared" si="446"/>
        <v xml:space="preserve"> </v>
      </c>
      <c r="I1675" t="str">
        <f t="shared" si="447"/>
        <v xml:space="preserve"> </v>
      </c>
      <c r="J1675" t="str">
        <f t="shared" si="448"/>
        <v xml:space="preserve"> </v>
      </c>
      <c r="K1675">
        <f t="shared" si="449"/>
        <v>2100</v>
      </c>
      <c r="L1675" t="str">
        <f t="shared" si="450"/>
        <v xml:space="preserve"> </v>
      </c>
      <c r="M1675" t="str">
        <f t="shared" si="451"/>
        <v xml:space="preserve"> </v>
      </c>
      <c r="N1675" t="str">
        <f t="shared" si="452"/>
        <v xml:space="preserve"> </v>
      </c>
      <c r="O1675" t="str">
        <f t="shared" si="453"/>
        <v xml:space="preserve"> </v>
      </c>
      <c r="Q1675" t="str">
        <f t="shared" si="454"/>
        <v xml:space="preserve"> </v>
      </c>
      <c r="R1675" t="str">
        <f t="shared" si="455"/>
        <v xml:space="preserve"> </v>
      </c>
      <c r="S1675" t="str">
        <f t="shared" si="456"/>
        <v xml:space="preserve"> </v>
      </c>
      <c r="T1675">
        <f t="shared" si="457"/>
        <v>128.09523809523807</v>
      </c>
      <c r="U1675" t="str">
        <f t="shared" si="458"/>
        <v xml:space="preserve"> </v>
      </c>
      <c r="V1675" t="str">
        <f t="shared" si="459"/>
        <v xml:space="preserve"> </v>
      </c>
      <c r="W1675" t="str">
        <f t="shared" si="460"/>
        <v xml:space="preserve"> </v>
      </c>
      <c r="X1675" t="str">
        <f t="shared" si="461"/>
        <v xml:space="preserve"> </v>
      </c>
    </row>
    <row r="1676" spans="1:24" x14ac:dyDescent="0.25">
      <c r="A1676">
        <v>5000</v>
      </c>
      <c r="B1676">
        <v>10085</v>
      </c>
      <c r="C1676" t="s">
        <v>8325</v>
      </c>
      <c r="D1676" t="s">
        <v>8346</v>
      </c>
      <c r="E1676" t="s">
        <v>8219</v>
      </c>
      <c r="F1676">
        <f t="shared" si="445"/>
        <v>201.7</v>
      </c>
      <c r="H1676" t="str">
        <f t="shared" si="446"/>
        <v xml:space="preserve"> </v>
      </c>
      <c r="I1676" t="str">
        <f t="shared" si="447"/>
        <v xml:space="preserve"> </v>
      </c>
      <c r="J1676" t="str">
        <f t="shared" si="448"/>
        <v xml:space="preserve"> </v>
      </c>
      <c r="K1676">
        <f t="shared" si="449"/>
        <v>5000</v>
      </c>
      <c r="L1676" t="str">
        <f t="shared" si="450"/>
        <v xml:space="preserve"> </v>
      </c>
      <c r="M1676" t="str">
        <f t="shared" si="451"/>
        <v xml:space="preserve"> </v>
      </c>
      <c r="N1676" t="str">
        <f t="shared" si="452"/>
        <v xml:space="preserve"> </v>
      </c>
      <c r="O1676" t="str">
        <f t="shared" si="453"/>
        <v xml:space="preserve"> </v>
      </c>
      <c r="Q1676" t="str">
        <f t="shared" si="454"/>
        <v xml:space="preserve"> </v>
      </c>
      <c r="R1676" t="str">
        <f t="shared" si="455"/>
        <v xml:space="preserve"> </v>
      </c>
      <c r="S1676" t="str">
        <f t="shared" si="456"/>
        <v xml:space="preserve"> </v>
      </c>
      <c r="T1676">
        <f t="shared" si="457"/>
        <v>201.7</v>
      </c>
      <c r="U1676" t="str">
        <f t="shared" si="458"/>
        <v xml:space="preserve"> </v>
      </c>
      <c r="V1676" t="str">
        <f t="shared" si="459"/>
        <v xml:space="preserve"> </v>
      </c>
      <c r="W1676" t="str">
        <f t="shared" si="460"/>
        <v xml:space="preserve"> </v>
      </c>
      <c r="X1676" t="str">
        <f t="shared" si="461"/>
        <v xml:space="preserve"> </v>
      </c>
    </row>
    <row r="1677" spans="1:24" x14ac:dyDescent="0.25">
      <c r="A1677">
        <v>1000</v>
      </c>
      <c r="B1677">
        <v>1374.16</v>
      </c>
      <c r="C1677" t="s">
        <v>8325</v>
      </c>
      <c r="D1677" t="s">
        <v>8346</v>
      </c>
      <c r="E1677" t="s">
        <v>8219</v>
      </c>
      <c r="F1677">
        <f t="shared" si="445"/>
        <v>137.416</v>
      </c>
      <c r="H1677" t="str">
        <f t="shared" si="446"/>
        <v xml:space="preserve"> </v>
      </c>
      <c r="I1677" t="str">
        <f t="shared" si="447"/>
        <v xml:space="preserve"> </v>
      </c>
      <c r="J1677" t="str">
        <f t="shared" si="448"/>
        <v xml:space="preserve"> </v>
      </c>
      <c r="K1677">
        <f t="shared" si="449"/>
        <v>1000</v>
      </c>
      <c r="L1677" t="str">
        <f t="shared" si="450"/>
        <v xml:space="preserve"> </v>
      </c>
      <c r="M1677" t="str">
        <f t="shared" si="451"/>
        <v xml:space="preserve"> </v>
      </c>
      <c r="N1677" t="str">
        <f t="shared" si="452"/>
        <v xml:space="preserve"> </v>
      </c>
      <c r="O1677" t="str">
        <f t="shared" si="453"/>
        <v xml:space="preserve"> </v>
      </c>
      <c r="Q1677" t="str">
        <f t="shared" si="454"/>
        <v xml:space="preserve"> </v>
      </c>
      <c r="R1677" t="str">
        <f t="shared" si="455"/>
        <v xml:space="preserve"> </v>
      </c>
      <c r="S1677" t="str">
        <f t="shared" si="456"/>
        <v xml:space="preserve"> </v>
      </c>
      <c r="T1677">
        <f t="shared" si="457"/>
        <v>137.416</v>
      </c>
      <c r="U1677" t="str">
        <f t="shared" si="458"/>
        <v xml:space="preserve"> </v>
      </c>
      <c r="V1677" t="str">
        <f t="shared" si="459"/>
        <v xml:space="preserve"> </v>
      </c>
      <c r="W1677" t="str">
        <f t="shared" si="460"/>
        <v xml:space="preserve"> </v>
      </c>
      <c r="X1677" t="str">
        <f t="shared" si="461"/>
        <v xml:space="preserve"> </v>
      </c>
    </row>
    <row r="1678" spans="1:24" x14ac:dyDescent="0.25">
      <c r="A1678">
        <v>3000</v>
      </c>
      <c r="B1678">
        <v>3460</v>
      </c>
      <c r="C1678" t="s">
        <v>8325</v>
      </c>
      <c r="D1678" t="s">
        <v>8346</v>
      </c>
      <c r="E1678" t="s">
        <v>8219</v>
      </c>
      <c r="F1678">
        <f t="shared" si="445"/>
        <v>115.33333333333333</v>
      </c>
      <c r="H1678" t="str">
        <f t="shared" si="446"/>
        <v xml:space="preserve"> </v>
      </c>
      <c r="I1678" t="str">
        <f t="shared" si="447"/>
        <v xml:space="preserve"> </v>
      </c>
      <c r="J1678" t="str">
        <f t="shared" si="448"/>
        <v xml:space="preserve"> </v>
      </c>
      <c r="K1678">
        <f t="shared" si="449"/>
        <v>3000</v>
      </c>
      <c r="L1678" t="str">
        <f t="shared" si="450"/>
        <v xml:space="preserve"> </v>
      </c>
      <c r="M1678" t="str">
        <f t="shared" si="451"/>
        <v xml:space="preserve"> </v>
      </c>
      <c r="N1678" t="str">
        <f t="shared" si="452"/>
        <v xml:space="preserve"> </v>
      </c>
      <c r="O1678" t="str">
        <f t="shared" si="453"/>
        <v xml:space="preserve"> </v>
      </c>
      <c r="Q1678" t="str">
        <f t="shared" si="454"/>
        <v xml:space="preserve"> </v>
      </c>
      <c r="R1678" t="str">
        <f t="shared" si="455"/>
        <v xml:space="preserve"> </v>
      </c>
      <c r="S1678" t="str">
        <f t="shared" si="456"/>
        <v xml:space="preserve"> </v>
      </c>
      <c r="T1678">
        <f t="shared" si="457"/>
        <v>115.33333333333333</v>
      </c>
      <c r="U1678" t="str">
        <f t="shared" si="458"/>
        <v xml:space="preserve"> </v>
      </c>
      <c r="V1678" t="str">
        <f t="shared" si="459"/>
        <v xml:space="preserve"> </v>
      </c>
      <c r="W1678" t="str">
        <f t="shared" si="460"/>
        <v xml:space="preserve"> </v>
      </c>
      <c r="X1678" t="str">
        <f t="shared" si="461"/>
        <v xml:space="preserve"> </v>
      </c>
    </row>
    <row r="1679" spans="1:24" x14ac:dyDescent="0.25">
      <c r="A1679">
        <v>6000</v>
      </c>
      <c r="B1679">
        <v>6700</v>
      </c>
      <c r="C1679" t="s">
        <v>8325</v>
      </c>
      <c r="D1679" t="s">
        <v>8346</v>
      </c>
      <c r="E1679" t="s">
        <v>8219</v>
      </c>
      <c r="F1679">
        <f t="shared" si="445"/>
        <v>111.66666666666667</v>
      </c>
      <c r="H1679" t="str">
        <f t="shared" si="446"/>
        <v xml:space="preserve"> </v>
      </c>
      <c r="I1679" t="str">
        <f t="shared" si="447"/>
        <v xml:space="preserve"> </v>
      </c>
      <c r="J1679" t="str">
        <f t="shared" si="448"/>
        <v xml:space="preserve"> </v>
      </c>
      <c r="K1679">
        <f t="shared" si="449"/>
        <v>6000</v>
      </c>
      <c r="L1679" t="str">
        <f t="shared" si="450"/>
        <v xml:space="preserve"> </v>
      </c>
      <c r="M1679" t="str">
        <f t="shared" si="451"/>
        <v xml:space="preserve"> </v>
      </c>
      <c r="N1679" t="str">
        <f t="shared" si="452"/>
        <v xml:space="preserve"> </v>
      </c>
      <c r="O1679" t="str">
        <f t="shared" si="453"/>
        <v xml:space="preserve"> </v>
      </c>
      <c r="Q1679" t="str">
        <f t="shared" si="454"/>
        <v xml:space="preserve"> </v>
      </c>
      <c r="R1679" t="str">
        <f t="shared" si="455"/>
        <v xml:space="preserve"> </v>
      </c>
      <c r="S1679" t="str">
        <f t="shared" si="456"/>
        <v xml:space="preserve"> </v>
      </c>
      <c r="T1679">
        <f t="shared" si="457"/>
        <v>111.66666666666667</v>
      </c>
      <c r="U1679" t="str">
        <f t="shared" si="458"/>
        <v xml:space="preserve"> </v>
      </c>
      <c r="V1679" t="str">
        <f t="shared" si="459"/>
        <v xml:space="preserve"> </v>
      </c>
      <c r="W1679" t="str">
        <f t="shared" si="460"/>
        <v xml:space="preserve"> </v>
      </c>
      <c r="X1679" t="str">
        <f t="shared" si="461"/>
        <v xml:space="preserve"> </v>
      </c>
    </row>
    <row r="1680" spans="1:24" x14ac:dyDescent="0.25">
      <c r="A1680">
        <v>1500</v>
      </c>
      <c r="B1680">
        <v>1776</v>
      </c>
      <c r="C1680" t="s">
        <v>8325</v>
      </c>
      <c r="D1680" t="s">
        <v>8346</v>
      </c>
      <c r="E1680" t="s">
        <v>8219</v>
      </c>
      <c r="F1680">
        <f t="shared" si="445"/>
        <v>118.39999999999999</v>
      </c>
      <c r="H1680" t="str">
        <f t="shared" si="446"/>
        <v xml:space="preserve"> </v>
      </c>
      <c r="I1680" t="str">
        <f t="shared" si="447"/>
        <v xml:space="preserve"> </v>
      </c>
      <c r="J1680" t="str">
        <f t="shared" si="448"/>
        <v xml:space="preserve"> </v>
      </c>
      <c r="K1680">
        <f t="shared" si="449"/>
        <v>1500</v>
      </c>
      <c r="L1680" t="str">
        <f t="shared" si="450"/>
        <v xml:space="preserve"> </v>
      </c>
      <c r="M1680" t="str">
        <f t="shared" si="451"/>
        <v xml:space="preserve"> </v>
      </c>
      <c r="N1680" t="str">
        <f t="shared" si="452"/>
        <v xml:space="preserve"> </v>
      </c>
      <c r="O1680" t="str">
        <f t="shared" si="453"/>
        <v xml:space="preserve"> </v>
      </c>
      <c r="Q1680" t="str">
        <f t="shared" si="454"/>
        <v xml:space="preserve"> </v>
      </c>
      <c r="R1680" t="str">
        <f t="shared" si="455"/>
        <v xml:space="preserve"> </v>
      </c>
      <c r="S1680" t="str">
        <f t="shared" si="456"/>
        <v xml:space="preserve"> </v>
      </c>
      <c r="T1680">
        <f t="shared" si="457"/>
        <v>118.39999999999999</v>
      </c>
      <c r="U1680" t="str">
        <f t="shared" si="458"/>
        <v xml:space="preserve"> </v>
      </c>
      <c r="V1680" t="str">
        <f t="shared" si="459"/>
        <v xml:space="preserve"> </v>
      </c>
      <c r="W1680" t="str">
        <f t="shared" si="460"/>
        <v xml:space="preserve"> </v>
      </c>
      <c r="X1680" t="str">
        <f t="shared" si="461"/>
        <v xml:space="preserve"> </v>
      </c>
    </row>
    <row r="1681" spans="1:24" x14ac:dyDescent="0.25">
      <c r="A1681">
        <v>2000</v>
      </c>
      <c r="B1681">
        <v>3500</v>
      </c>
      <c r="C1681" t="s">
        <v>8325</v>
      </c>
      <c r="D1681" t="s">
        <v>8346</v>
      </c>
      <c r="E1681" t="s">
        <v>8219</v>
      </c>
      <c r="F1681">
        <f t="shared" si="445"/>
        <v>175</v>
      </c>
      <c r="H1681" t="str">
        <f t="shared" si="446"/>
        <v xml:space="preserve"> </v>
      </c>
      <c r="I1681" t="str">
        <f t="shared" si="447"/>
        <v xml:space="preserve"> </v>
      </c>
      <c r="J1681" t="str">
        <f t="shared" si="448"/>
        <v xml:space="preserve"> </v>
      </c>
      <c r="K1681">
        <f t="shared" si="449"/>
        <v>2000</v>
      </c>
      <c r="L1681" t="str">
        <f t="shared" si="450"/>
        <v xml:space="preserve"> </v>
      </c>
      <c r="M1681" t="str">
        <f t="shared" si="451"/>
        <v xml:space="preserve"> </v>
      </c>
      <c r="N1681" t="str">
        <f t="shared" si="452"/>
        <v xml:space="preserve"> </v>
      </c>
      <c r="O1681" t="str">
        <f t="shared" si="453"/>
        <v xml:space="preserve"> </v>
      </c>
      <c r="Q1681" t="str">
        <f t="shared" si="454"/>
        <v xml:space="preserve"> </v>
      </c>
      <c r="R1681" t="str">
        <f t="shared" si="455"/>
        <v xml:space="preserve"> </v>
      </c>
      <c r="S1681" t="str">
        <f t="shared" si="456"/>
        <v xml:space="preserve"> </v>
      </c>
      <c r="T1681">
        <f t="shared" si="457"/>
        <v>175</v>
      </c>
      <c r="U1681" t="str">
        <f t="shared" si="458"/>
        <v xml:space="preserve"> </v>
      </c>
      <c r="V1681" t="str">
        <f t="shared" si="459"/>
        <v xml:space="preserve"> </v>
      </c>
      <c r="W1681" t="str">
        <f t="shared" si="460"/>
        <v xml:space="preserve"> </v>
      </c>
      <c r="X1681" t="str">
        <f t="shared" si="461"/>
        <v xml:space="preserve"> </v>
      </c>
    </row>
    <row r="1682" spans="1:24" x14ac:dyDescent="0.25">
      <c r="A1682">
        <v>1000</v>
      </c>
      <c r="B1682">
        <v>1175</v>
      </c>
      <c r="C1682" t="s">
        <v>8325</v>
      </c>
      <c r="D1682" t="s">
        <v>8346</v>
      </c>
      <c r="E1682" t="s">
        <v>8219</v>
      </c>
      <c r="F1682">
        <f t="shared" si="445"/>
        <v>117.5</v>
      </c>
      <c r="H1682" t="str">
        <f t="shared" si="446"/>
        <v xml:space="preserve"> </v>
      </c>
      <c r="I1682" t="str">
        <f t="shared" si="447"/>
        <v xml:space="preserve"> </v>
      </c>
      <c r="J1682" t="str">
        <f t="shared" si="448"/>
        <v xml:space="preserve"> </v>
      </c>
      <c r="K1682">
        <f t="shared" si="449"/>
        <v>1000</v>
      </c>
      <c r="L1682" t="str">
        <f t="shared" si="450"/>
        <v xml:space="preserve"> </v>
      </c>
      <c r="M1682" t="str">
        <f t="shared" si="451"/>
        <v xml:space="preserve"> </v>
      </c>
      <c r="N1682" t="str">
        <f t="shared" si="452"/>
        <v xml:space="preserve"> </v>
      </c>
      <c r="O1682" t="str">
        <f t="shared" si="453"/>
        <v xml:space="preserve"> </v>
      </c>
      <c r="Q1682" t="str">
        <f t="shared" si="454"/>
        <v xml:space="preserve"> </v>
      </c>
      <c r="R1682" t="str">
        <f t="shared" si="455"/>
        <v xml:space="preserve"> </v>
      </c>
      <c r="S1682" t="str">
        <f t="shared" si="456"/>
        <v xml:space="preserve"> </v>
      </c>
      <c r="T1682">
        <f t="shared" si="457"/>
        <v>117.5</v>
      </c>
      <c r="U1682" t="str">
        <f t="shared" si="458"/>
        <v xml:space="preserve"> </v>
      </c>
      <c r="V1682" t="str">
        <f t="shared" si="459"/>
        <v xml:space="preserve"> </v>
      </c>
      <c r="W1682" t="str">
        <f t="shared" si="460"/>
        <v xml:space="preserve"> </v>
      </c>
      <c r="X1682" t="str">
        <f t="shared" si="461"/>
        <v xml:space="preserve"> </v>
      </c>
    </row>
    <row r="1683" spans="1:24" x14ac:dyDescent="0.25">
      <c r="A1683">
        <v>65000</v>
      </c>
      <c r="B1683">
        <v>65924.38</v>
      </c>
      <c r="C1683" t="s">
        <v>8325</v>
      </c>
      <c r="D1683" t="s">
        <v>8347</v>
      </c>
      <c r="E1683" t="s">
        <v>8222</v>
      </c>
      <c r="F1683">
        <f t="shared" si="445"/>
        <v>101.42212307692309</v>
      </c>
      <c r="H1683" t="str">
        <f t="shared" si="446"/>
        <v xml:space="preserve"> </v>
      </c>
      <c r="I1683" t="str">
        <f t="shared" si="447"/>
        <v xml:space="preserve"> </v>
      </c>
      <c r="J1683" t="str">
        <f t="shared" si="448"/>
        <v xml:space="preserve"> </v>
      </c>
      <c r="K1683">
        <f t="shared" si="449"/>
        <v>65000</v>
      </c>
      <c r="L1683" t="str">
        <f t="shared" si="450"/>
        <v xml:space="preserve"> </v>
      </c>
      <c r="M1683" t="str">
        <f t="shared" si="451"/>
        <v xml:space="preserve"> </v>
      </c>
      <c r="N1683" t="str">
        <f t="shared" si="452"/>
        <v xml:space="preserve"> </v>
      </c>
      <c r="O1683" t="str">
        <f t="shared" si="453"/>
        <v xml:space="preserve"> </v>
      </c>
      <c r="Q1683" t="str">
        <f t="shared" si="454"/>
        <v xml:space="preserve"> </v>
      </c>
      <c r="R1683" t="str">
        <f t="shared" si="455"/>
        <v xml:space="preserve"> </v>
      </c>
      <c r="S1683" t="str">
        <f t="shared" si="456"/>
        <v xml:space="preserve"> </v>
      </c>
      <c r="T1683">
        <f t="shared" si="457"/>
        <v>101.42212307692309</v>
      </c>
      <c r="U1683" t="str">
        <f t="shared" si="458"/>
        <v xml:space="preserve"> </v>
      </c>
      <c r="V1683" t="str">
        <f t="shared" si="459"/>
        <v xml:space="preserve"> </v>
      </c>
      <c r="W1683" t="str">
        <f t="shared" si="460"/>
        <v xml:space="preserve"> </v>
      </c>
      <c r="X1683" t="str">
        <f t="shared" si="461"/>
        <v xml:space="preserve"> </v>
      </c>
    </row>
    <row r="1684" spans="1:24" x14ac:dyDescent="0.25">
      <c r="A1684">
        <v>6000</v>
      </c>
      <c r="B1684">
        <v>0</v>
      </c>
      <c r="C1684" t="s">
        <v>8325</v>
      </c>
      <c r="D1684" t="s">
        <v>8347</v>
      </c>
      <c r="E1684" t="s">
        <v>8222</v>
      </c>
      <c r="F1684">
        <f t="shared" si="445"/>
        <v>0</v>
      </c>
      <c r="H1684" t="str">
        <f t="shared" si="446"/>
        <v xml:space="preserve"> </v>
      </c>
      <c r="I1684" t="str">
        <f t="shared" si="447"/>
        <v xml:space="preserve"> </v>
      </c>
      <c r="J1684" t="str">
        <f t="shared" si="448"/>
        <v xml:space="preserve"> </v>
      </c>
      <c r="K1684">
        <f t="shared" si="449"/>
        <v>6000</v>
      </c>
      <c r="L1684" t="str">
        <f t="shared" si="450"/>
        <v xml:space="preserve"> </v>
      </c>
      <c r="M1684" t="str">
        <f t="shared" si="451"/>
        <v xml:space="preserve"> </v>
      </c>
      <c r="N1684" t="str">
        <f t="shared" si="452"/>
        <v xml:space="preserve"> </v>
      </c>
      <c r="O1684" t="str">
        <f t="shared" si="453"/>
        <v xml:space="preserve"> </v>
      </c>
      <c r="Q1684" t="str">
        <f t="shared" si="454"/>
        <v xml:space="preserve"> </v>
      </c>
      <c r="R1684" t="str">
        <f t="shared" si="455"/>
        <v xml:space="preserve"> </v>
      </c>
      <c r="S1684" t="str">
        <f t="shared" si="456"/>
        <v xml:space="preserve"> </v>
      </c>
      <c r="T1684">
        <f t="shared" si="457"/>
        <v>0</v>
      </c>
      <c r="U1684" t="str">
        <f t="shared" si="458"/>
        <v xml:space="preserve"> </v>
      </c>
      <c r="V1684" t="str">
        <f t="shared" si="459"/>
        <v xml:space="preserve"> </v>
      </c>
      <c r="W1684" t="str">
        <f t="shared" si="460"/>
        <v xml:space="preserve"> </v>
      </c>
      <c r="X1684" t="str">
        <f t="shared" si="461"/>
        <v xml:space="preserve"> </v>
      </c>
    </row>
    <row r="1685" spans="1:24" x14ac:dyDescent="0.25">
      <c r="A1685">
        <v>3500</v>
      </c>
      <c r="B1685">
        <v>760</v>
      </c>
      <c r="C1685" t="s">
        <v>8325</v>
      </c>
      <c r="D1685" t="s">
        <v>8347</v>
      </c>
      <c r="E1685" t="s">
        <v>8222</v>
      </c>
      <c r="F1685">
        <f t="shared" si="445"/>
        <v>21.714285714285715</v>
      </c>
      <c r="H1685" t="str">
        <f t="shared" si="446"/>
        <v xml:space="preserve"> </v>
      </c>
      <c r="I1685" t="str">
        <f t="shared" si="447"/>
        <v xml:space="preserve"> </v>
      </c>
      <c r="J1685" t="str">
        <f t="shared" si="448"/>
        <v xml:space="preserve"> </v>
      </c>
      <c r="K1685">
        <f t="shared" si="449"/>
        <v>3500</v>
      </c>
      <c r="L1685" t="str">
        <f t="shared" si="450"/>
        <v xml:space="preserve"> </v>
      </c>
      <c r="M1685" t="str">
        <f t="shared" si="451"/>
        <v xml:space="preserve"> </v>
      </c>
      <c r="N1685" t="str">
        <f t="shared" si="452"/>
        <v xml:space="preserve"> </v>
      </c>
      <c r="O1685" t="str">
        <f t="shared" si="453"/>
        <v xml:space="preserve"> </v>
      </c>
      <c r="Q1685" t="str">
        <f t="shared" si="454"/>
        <v xml:space="preserve"> </v>
      </c>
      <c r="R1685" t="str">
        <f t="shared" si="455"/>
        <v xml:space="preserve"> </v>
      </c>
      <c r="S1685" t="str">
        <f t="shared" si="456"/>
        <v xml:space="preserve"> </v>
      </c>
      <c r="T1685">
        <f t="shared" si="457"/>
        <v>21.714285714285715</v>
      </c>
      <c r="U1685" t="str">
        <f t="shared" si="458"/>
        <v xml:space="preserve"> </v>
      </c>
      <c r="V1685" t="str">
        <f t="shared" si="459"/>
        <v xml:space="preserve"> </v>
      </c>
      <c r="W1685" t="str">
        <f t="shared" si="460"/>
        <v xml:space="preserve"> </v>
      </c>
      <c r="X1685" t="str">
        <f t="shared" si="461"/>
        <v xml:space="preserve"> </v>
      </c>
    </row>
    <row r="1686" spans="1:24" x14ac:dyDescent="0.25">
      <c r="A1686">
        <v>8000</v>
      </c>
      <c r="B1686">
        <v>8730</v>
      </c>
      <c r="C1686" t="s">
        <v>8325</v>
      </c>
      <c r="D1686" t="s">
        <v>8347</v>
      </c>
      <c r="E1686" t="s">
        <v>8222</v>
      </c>
      <c r="F1686">
        <f t="shared" si="445"/>
        <v>109.125</v>
      </c>
      <c r="H1686" t="str">
        <f t="shared" si="446"/>
        <v xml:space="preserve"> </v>
      </c>
      <c r="I1686" t="str">
        <f t="shared" si="447"/>
        <v xml:space="preserve"> </v>
      </c>
      <c r="J1686" t="str">
        <f t="shared" si="448"/>
        <v xml:space="preserve"> </v>
      </c>
      <c r="K1686">
        <f t="shared" si="449"/>
        <v>8000</v>
      </c>
      <c r="L1686" t="str">
        <f t="shared" si="450"/>
        <v xml:space="preserve"> </v>
      </c>
      <c r="M1686" t="str">
        <f t="shared" si="451"/>
        <v xml:space="preserve"> </v>
      </c>
      <c r="N1686" t="str">
        <f t="shared" si="452"/>
        <v xml:space="preserve"> </v>
      </c>
      <c r="O1686" t="str">
        <f t="shared" si="453"/>
        <v xml:space="preserve"> </v>
      </c>
      <c r="Q1686" t="str">
        <f t="shared" si="454"/>
        <v xml:space="preserve"> </v>
      </c>
      <c r="R1686" t="str">
        <f t="shared" si="455"/>
        <v xml:space="preserve"> </v>
      </c>
      <c r="S1686" t="str">
        <f t="shared" si="456"/>
        <v xml:space="preserve"> </v>
      </c>
      <c r="T1686">
        <f t="shared" si="457"/>
        <v>109.125</v>
      </c>
      <c r="U1686" t="str">
        <f t="shared" si="458"/>
        <v xml:space="preserve"> </v>
      </c>
      <c r="V1686" t="str">
        <f t="shared" si="459"/>
        <v xml:space="preserve"> </v>
      </c>
      <c r="W1686" t="str">
        <f t="shared" si="460"/>
        <v xml:space="preserve"> </v>
      </c>
      <c r="X1686" t="str">
        <f t="shared" si="461"/>
        <v xml:space="preserve"> </v>
      </c>
    </row>
    <row r="1687" spans="1:24" x14ac:dyDescent="0.25">
      <c r="A1687">
        <v>350</v>
      </c>
      <c r="B1687">
        <v>360</v>
      </c>
      <c r="C1687" t="s">
        <v>8325</v>
      </c>
      <c r="D1687" t="s">
        <v>8347</v>
      </c>
      <c r="E1687" t="s">
        <v>8222</v>
      </c>
      <c r="F1687">
        <f t="shared" si="445"/>
        <v>102.85714285714285</v>
      </c>
      <c r="H1687" t="str">
        <f t="shared" si="446"/>
        <v xml:space="preserve"> </v>
      </c>
      <c r="I1687" t="str">
        <f t="shared" si="447"/>
        <v xml:space="preserve"> </v>
      </c>
      <c r="J1687" t="str">
        <f t="shared" si="448"/>
        <v xml:space="preserve"> </v>
      </c>
      <c r="K1687">
        <f t="shared" si="449"/>
        <v>350</v>
      </c>
      <c r="L1687" t="str">
        <f t="shared" si="450"/>
        <v xml:space="preserve"> </v>
      </c>
      <c r="M1687" t="str">
        <f t="shared" si="451"/>
        <v xml:space="preserve"> </v>
      </c>
      <c r="N1687" t="str">
        <f t="shared" si="452"/>
        <v xml:space="preserve"> </v>
      </c>
      <c r="O1687" t="str">
        <f t="shared" si="453"/>
        <v xml:space="preserve"> </v>
      </c>
      <c r="Q1687" t="str">
        <f t="shared" si="454"/>
        <v xml:space="preserve"> </v>
      </c>
      <c r="R1687" t="str">
        <f t="shared" si="455"/>
        <v xml:space="preserve"> </v>
      </c>
      <c r="S1687" t="str">
        <f t="shared" si="456"/>
        <v xml:space="preserve"> </v>
      </c>
      <c r="T1687">
        <f t="shared" si="457"/>
        <v>102.85714285714285</v>
      </c>
      <c r="U1687" t="str">
        <f t="shared" si="458"/>
        <v xml:space="preserve"> </v>
      </c>
      <c r="V1687" t="str">
        <f t="shared" si="459"/>
        <v xml:space="preserve"> </v>
      </c>
      <c r="W1687" t="str">
        <f t="shared" si="460"/>
        <v xml:space="preserve"> </v>
      </c>
      <c r="X1687" t="str">
        <f t="shared" si="461"/>
        <v xml:space="preserve"> </v>
      </c>
    </row>
    <row r="1688" spans="1:24" x14ac:dyDescent="0.25">
      <c r="A1688">
        <v>5000</v>
      </c>
      <c r="B1688">
        <v>18</v>
      </c>
      <c r="C1688" t="s">
        <v>8325</v>
      </c>
      <c r="D1688" t="s">
        <v>8347</v>
      </c>
      <c r="E1688" t="s">
        <v>8222</v>
      </c>
      <c r="F1688">
        <f t="shared" si="445"/>
        <v>0.36</v>
      </c>
      <c r="H1688" t="str">
        <f t="shared" si="446"/>
        <v xml:space="preserve"> </v>
      </c>
      <c r="I1688" t="str">
        <f t="shared" si="447"/>
        <v xml:space="preserve"> </v>
      </c>
      <c r="J1688" t="str">
        <f t="shared" si="448"/>
        <v xml:space="preserve"> </v>
      </c>
      <c r="K1688">
        <f t="shared" si="449"/>
        <v>5000</v>
      </c>
      <c r="L1688" t="str">
        <f t="shared" si="450"/>
        <v xml:space="preserve"> </v>
      </c>
      <c r="M1688" t="str">
        <f t="shared" si="451"/>
        <v xml:space="preserve"> </v>
      </c>
      <c r="N1688" t="str">
        <f t="shared" si="452"/>
        <v xml:space="preserve"> </v>
      </c>
      <c r="O1688" t="str">
        <f t="shared" si="453"/>
        <v xml:space="preserve"> </v>
      </c>
      <c r="Q1688" t="str">
        <f t="shared" si="454"/>
        <v xml:space="preserve"> </v>
      </c>
      <c r="R1688" t="str">
        <f t="shared" si="455"/>
        <v xml:space="preserve"> </v>
      </c>
      <c r="S1688" t="str">
        <f t="shared" si="456"/>
        <v xml:space="preserve"> </v>
      </c>
      <c r="T1688">
        <f t="shared" si="457"/>
        <v>0.36</v>
      </c>
      <c r="U1688" t="str">
        <f t="shared" si="458"/>
        <v xml:space="preserve"> </v>
      </c>
      <c r="V1688" t="str">
        <f t="shared" si="459"/>
        <v xml:space="preserve"> </v>
      </c>
      <c r="W1688" t="str">
        <f t="shared" si="460"/>
        <v xml:space="preserve"> </v>
      </c>
      <c r="X1688" t="str">
        <f t="shared" si="461"/>
        <v xml:space="preserve"> </v>
      </c>
    </row>
    <row r="1689" spans="1:24" x14ac:dyDescent="0.25">
      <c r="A1689">
        <v>10000</v>
      </c>
      <c r="B1689">
        <v>3125</v>
      </c>
      <c r="C1689" t="s">
        <v>8325</v>
      </c>
      <c r="D1689" t="s">
        <v>8347</v>
      </c>
      <c r="E1689" t="s">
        <v>8222</v>
      </c>
      <c r="F1689">
        <f t="shared" si="445"/>
        <v>31.25</v>
      </c>
      <c r="H1689" t="str">
        <f t="shared" si="446"/>
        <v xml:space="preserve"> </v>
      </c>
      <c r="I1689" t="str">
        <f t="shared" si="447"/>
        <v xml:space="preserve"> </v>
      </c>
      <c r="J1689" t="str">
        <f t="shared" si="448"/>
        <v xml:space="preserve"> </v>
      </c>
      <c r="K1689">
        <f t="shared" si="449"/>
        <v>10000</v>
      </c>
      <c r="L1689" t="str">
        <f t="shared" si="450"/>
        <v xml:space="preserve"> </v>
      </c>
      <c r="M1689" t="str">
        <f t="shared" si="451"/>
        <v xml:space="preserve"> </v>
      </c>
      <c r="N1689" t="str">
        <f t="shared" si="452"/>
        <v xml:space="preserve"> </v>
      </c>
      <c r="O1689" t="str">
        <f t="shared" si="453"/>
        <v xml:space="preserve"> </v>
      </c>
      <c r="Q1689" t="str">
        <f t="shared" si="454"/>
        <v xml:space="preserve"> </v>
      </c>
      <c r="R1689" t="str">
        <f t="shared" si="455"/>
        <v xml:space="preserve"> </v>
      </c>
      <c r="S1689" t="str">
        <f t="shared" si="456"/>
        <v xml:space="preserve"> </v>
      </c>
      <c r="T1689">
        <f t="shared" si="457"/>
        <v>31.25</v>
      </c>
      <c r="U1689" t="str">
        <f t="shared" si="458"/>
        <v xml:space="preserve"> </v>
      </c>
      <c r="V1689" t="str">
        <f t="shared" si="459"/>
        <v xml:space="preserve"> </v>
      </c>
      <c r="W1689" t="str">
        <f t="shared" si="460"/>
        <v xml:space="preserve"> </v>
      </c>
      <c r="X1689" t="str">
        <f t="shared" si="461"/>
        <v xml:space="preserve"> </v>
      </c>
    </row>
    <row r="1690" spans="1:24" x14ac:dyDescent="0.25">
      <c r="A1690">
        <v>4000</v>
      </c>
      <c r="B1690">
        <v>1772</v>
      </c>
      <c r="C1690" t="s">
        <v>8325</v>
      </c>
      <c r="D1690" t="s">
        <v>8347</v>
      </c>
      <c r="E1690" t="s">
        <v>8222</v>
      </c>
      <c r="F1690">
        <f t="shared" si="445"/>
        <v>44.3</v>
      </c>
      <c r="H1690" t="str">
        <f t="shared" si="446"/>
        <v xml:space="preserve"> </v>
      </c>
      <c r="I1690" t="str">
        <f t="shared" si="447"/>
        <v xml:space="preserve"> </v>
      </c>
      <c r="J1690" t="str">
        <f t="shared" si="448"/>
        <v xml:space="preserve"> </v>
      </c>
      <c r="K1690">
        <f t="shared" si="449"/>
        <v>4000</v>
      </c>
      <c r="L1690" t="str">
        <f t="shared" si="450"/>
        <v xml:space="preserve"> </v>
      </c>
      <c r="M1690" t="str">
        <f t="shared" si="451"/>
        <v xml:space="preserve"> </v>
      </c>
      <c r="N1690" t="str">
        <f t="shared" si="452"/>
        <v xml:space="preserve"> </v>
      </c>
      <c r="O1690" t="str">
        <f t="shared" si="453"/>
        <v xml:space="preserve"> </v>
      </c>
      <c r="Q1690" t="str">
        <f t="shared" si="454"/>
        <v xml:space="preserve"> </v>
      </c>
      <c r="R1690" t="str">
        <f t="shared" si="455"/>
        <v xml:space="preserve"> </v>
      </c>
      <c r="S1690" t="str">
        <f t="shared" si="456"/>
        <v xml:space="preserve"> </v>
      </c>
      <c r="T1690">
        <f t="shared" si="457"/>
        <v>44.3</v>
      </c>
      <c r="U1690" t="str">
        <f t="shared" si="458"/>
        <v xml:space="preserve"> </v>
      </c>
      <c r="V1690" t="str">
        <f t="shared" si="459"/>
        <v xml:space="preserve"> </v>
      </c>
      <c r="W1690" t="str">
        <f t="shared" si="460"/>
        <v xml:space="preserve"> </v>
      </c>
      <c r="X1690" t="str">
        <f t="shared" si="461"/>
        <v xml:space="preserve"> </v>
      </c>
    </row>
    <row r="1691" spans="1:24" x14ac:dyDescent="0.25">
      <c r="A1691">
        <v>2400</v>
      </c>
      <c r="B1691">
        <v>2400</v>
      </c>
      <c r="C1691" t="s">
        <v>8325</v>
      </c>
      <c r="D1691" t="s">
        <v>8347</v>
      </c>
      <c r="E1691" t="s">
        <v>8222</v>
      </c>
      <c r="F1691">
        <f t="shared" si="445"/>
        <v>100</v>
      </c>
      <c r="H1691" t="str">
        <f t="shared" si="446"/>
        <v xml:space="preserve"> </v>
      </c>
      <c r="I1691" t="str">
        <f t="shared" si="447"/>
        <v xml:space="preserve"> </v>
      </c>
      <c r="J1691" t="str">
        <f t="shared" si="448"/>
        <v xml:space="preserve"> </v>
      </c>
      <c r="K1691">
        <f t="shared" si="449"/>
        <v>2400</v>
      </c>
      <c r="L1691" t="str">
        <f t="shared" si="450"/>
        <v xml:space="preserve"> </v>
      </c>
      <c r="M1691" t="str">
        <f t="shared" si="451"/>
        <v xml:space="preserve"> </v>
      </c>
      <c r="N1691" t="str">
        <f t="shared" si="452"/>
        <v xml:space="preserve"> </v>
      </c>
      <c r="O1691" t="str">
        <f t="shared" si="453"/>
        <v xml:space="preserve"> </v>
      </c>
      <c r="Q1691" t="str">
        <f t="shared" si="454"/>
        <v xml:space="preserve"> </v>
      </c>
      <c r="R1691" t="str">
        <f t="shared" si="455"/>
        <v xml:space="preserve"> </v>
      </c>
      <c r="S1691" t="str">
        <f t="shared" si="456"/>
        <v xml:space="preserve"> </v>
      </c>
      <c r="T1691">
        <f t="shared" si="457"/>
        <v>100</v>
      </c>
      <c r="U1691" t="str">
        <f t="shared" si="458"/>
        <v xml:space="preserve"> </v>
      </c>
      <c r="V1691" t="str">
        <f t="shared" si="459"/>
        <v xml:space="preserve"> </v>
      </c>
      <c r="W1691" t="str">
        <f t="shared" si="460"/>
        <v xml:space="preserve"> </v>
      </c>
      <c r="X1691" t="str">
        <f t="shared" si="461"/>
        <v xml:space="preserve"> </v>
      </c>
    </row>
    <row r="1692" spans="1:24" x14ac:dyDescent="0.25">
      <c r="A1692">
        <v>2500</v>
      </c>
      <c r="B1692">
        <v>635</v>
      </c>
      <c r="C1692" t="s">
        <v>8325</v>
      </c>
      <c r="D1692" t="s">
        <v>8347</v>
      </c>
      <c r="E1692" t="s">
        <v>8222</v>
      </c>
      <c r="F1692">
        <f t="shared" si="445"/>
        <v>25.4</v>
      </c>
      <c r="H1692" t="str">
        <f t="shared" si="446"/>
        <v xml:space="preserve"> </v>
      </c>
      <c r="I1692" t="str">
        <f t="shared" si="447"/>
        <v xml:space="preserve"> </v>
      </c>
      <c r="J1692" t="str">
        <f t="shared" si="448"/>
        <v xml:space="preserve"> </v>
      </c>
      <c r="K1692">
        <f t="shared" si="449"/>
        <v>2500</v>
      </c>
      <c r="L1692" t="str">
        <f t="shared" si="450"/>
        <v xml:space="preserve"> </v>
      </c>
      <c r="M1692" t="str">
        <f t="shared" si="451"/>
        <v xml:space="preserve"> </v>
      </c>
      <c r="N1692" t="str">
        <f t="shared" si="452"/>
        <v xml:space="preserve"> </v>
      </c>
      <c r="O1692" t="str">
        <f t="shared" si="453"/>
        <v xml:space="preserve"> </v>
      </c>
      <c r="Q1692" t="str">
        <f t="shared" si="454"/>
        <v xml:space="preserve"> </v>
      </c>
      <c r="R1692" t="str">
        <f t="shared" si="455"/>
        <v xml:space="preserve"> </v>
      </c>
      <c r="S1692" t="str">
        <f t="shared" si="456"/>
        <v xml:space="preserve"> </v>
      </c>
      <c r="T1692">
        <f t="shared" si="457"/>
        <v>25.4</v>
      </c>
      <c r="U1692" t="str">
        <f t="shared" si="458"/>
        <v xml:space="preserve"> </v>
      </c>
      <c r="V1692" t="str">
        <f t="shared" si="459"/>
        <v xml:space="preserve"> </v>
      </c>
      <c r="W1692" t="str">
        <f t="shared" si="460"/>
        <v xml:space="preserve"> </v>
      </c>
      <c r="X1692" t="str">
        <f t="shared" si="461"/>
        <v xml:space="preserve"> </v>
      </c>
    </row>
    <row r="1693" spans="1:24" x14ac:dyDescent="0.25">
      <c r="A1693">
        <v>30000</v>
      </c>
      <c r="B1693">
        <v>10042</v>
      </c>
      <c r="C1693" t="s">
        <v>8325</v>
      </c>
      <c r="D1693" t="s">
        <v>8347</v>
      </c>
      <c r="E1693" t="s">
        <v>8222</v>
      </c>
      <c r="F1693">
        <f t="shared" si="445"/>
        <v>33.473333333333329</v>
      </c>
      <c r="H1693" t="str">
        <f t="shared" si="446"/>
        <v xml:space="preserve"> </v>
      </c>
      <c r="I1693" t="str">
        <f t="shared" si="447"/>
        <v xml:space="preserve"> </v>
      </c>
      <c r="J1693" t="str">
        <f t="shared" si="448"/>
        <v xml:space="preserve"> </v>
      </c>
      <c r="K1693">
        <f t="shared" si="449"/>
        <v>30000</v>
      </c>
      <c r="L1693" t="str">
        <f t="shared" si="450"/>
        <v xml:space="preserve"> </v>
      </c>
      <c r="M1693" t="str">
        <f t="shared" si="451"/>
        <v xml:space="preserve"> </v>
      </c>
      <c r="N1693" t="str">
        <f t="shared" si="452"/>
        <v xml:space="preserve"> </v>
      </c>
      <c r="O1693" t="str">
        <f t="shared" si="453"/>
        <v xml:space="preserve"> </v>
      </c>
      <c r="Q1693" t="str">
        <f t="shared" si="454"/>
        <v xml:space="preserve"> </v>
      </c>
      <c r="R1693" t="str">
        <f t="shared" si="455"/>
        <v xml:space="preserve"> </v>
      </c>
      <c r="S1693" t="str">
        <f t="shared" si="456"/>
        <v xml:space="preserve"> </v>
      </c>
      <c r="T1693">
        <f t="shared" si="457"/>
        <v>33.473333333333329</v>
      </c>
      <c r="U1693" t="str">
        <f t="shared" si="458"/>
        <v xml:space="preserve"> </v>
      </c>
      <c r="V1693" t="str">
        <f t="shared" si="459"/>
        <v xml:space="preserve"> </v>
      </c>
      <c r="W1693" t="str">
        <f t="shared" si="460"/>
        <v xml:space="preserve"> </v>
      </c>
      <c r="X1693" t="str">
        <f t="shared" si="461"/>
        <v xml:space="preserve"> </v>
      </c>
    </row>
    <row r="1694" spans="1:24" x14ac:dyDescent="0.25">
      <c r="A1694">
        <v>5000</v>
      </c>
      <c r="B1694">
        <v>2390</v>
      </c>
      <c r="C1694" t="s">
        <v>8325</v>
      </c>
      <c r="D1694" t="s">
        <v>8347</v>
      </c>
      <c r="E1694" t="s">
        <v>8222</v>
      </c>
      <c r="F1694">
        <f t="shared" si="445"/>
        <v>47.8</v>
      </c>
      <c r="H1694" t="str">
        <f t="shared" si="446"/>
        <v xml:space="preserve"> </v>
      </c>
      <c r="I1694" t="str">
        <f t="shared" si="447"/>
        <v xml:space="preserve"> </v>
      </c>
      <c r="J1694" t="str">
        <f t="shared" si="448"/>
        <v xml:space="preserve"> </v>
      </c>
      <c r="K1694">
        <f t="shared" si="449"/>
        <v>5000</v>
      </c>
      <c r="L1694" t="str">
        <f t="shared" si="450"/>
        <v xml:space="preserve"> </v>
      </c>
      <c r="M1694" t="str">
        <f t="shared" si="451"/>
        <v xml:space="preserve"> </v>
      </c>
      <c r="N1694" t="str">
        <f t="shared" si="452"/>
        <v xml:space="preserve"> </v>
      </c>
      <c r="O1694" t="str">
        <f t="shared" si="453"/>
        <v xml:space="preserve"> </v>
      </c>
      <c r="Q1694" t="str">
        <f t="shared" si="454"/>
        <v xml:space="preserve"> </v>
      </c>
      <c r="R1694" t="str">
        <f t="shared" si="455"/>
        <v xml:space="preserve"> </v>
      </c>
      <c r="S1694" t="str">
        <f t="shared" si="456"/>
        <v xml:space="preserve"> </v>
      </c>
      <c r="T1694">
        <f t="shared" si="457"/>
        <v>47.8</v>
      </c>
      <c r="U1694" t="str">
        <f t="shared" si="458"/>
        <v xml:space="preserve"> </v>
      </c>
      <c r="V1694" t="str">
        <f t="shared" si="459"/>
        <v xml:space="preserve"> </v>
      </c>
      <c r="W1694" t="str">
        <f t="shared" si="460"/>
        <v xml:space="preserve"> </v>
      </c>
      <c r="X1694" t="str">
        <f t="shared" si="461"/>
        <v xml:space="preserve"> </v>
      </c>
    </row>
    <row r="1695" spans="1:24" x14ac:dyDescent="0.25">
      <c r="A1695">
        <v>3000</v>
      </c>
      <c r="B1695">
        <v>280</v>
      </c>
      <c r="C1695" t="s">
        <v>8325</v>
      </c>
      <c r="D1695" t="s">
        <v>8347</v>
      </c>
      <c r="E1695" t="s">
        <v>8222</v>
      </c>
      <c r="F1695">
        <f t="shared" si="445"/>
        <v>9.3333333333333339</v>
      </c>
      <c r="H1695" t="str">
        <f t="shared" si="446"/>
        <v xml:space="preserve"> </v>
      </c>
      <c r="I1695" t="str">
        <f t="shared" si="447"/>
        <v xml:space="preserve"> </v>
      </c>
      <c r="J1695" t="str">
        <f t="shared" si="448"/>
        <v xml:space="preserve"> </v>
      </c>
      <c r="K1695">
        <f t="shared" si="449"/>
        <v>3000</v>
      </c>
      <c r="L1695" t="str">
        <f t="shared" si="450"/>
        <v xml:space="preserve"> </v>
      </c>
      <c r="M1695" t="str">
        <f t="shared" si="451"/>
        <v xml:space="preserve"> </v>
      </c>
      <c r="N1695" t="str">
        <f t="shared" si="452"/>
        <v xml:space="preserve"> </v>
      </c>
      <c r="O1695" t="str">
        <f t="shared" si="453"/>
        <v xml:space="preserve"> </v>
      </c>
      <c r="Q1695" t="str">
        <f t="shared" si="454"/>
        <v xml:space="preserve"> </v>
      </c>
      <c r="R1695" t="str">
        <f t="shared" si="455"/>
        <v xml:space="preserve"> </v>
      </c>
      <c r="S1695" t="str">
        <f t="shared" si="456"/>
        <v xml:space="preserve"> </v>
      </c>
      <c r="T1695">
        <f t="shared" si="457"/>
        <v>9.3333333333333339</v>
      </c>
      <c r="U1695" t="str">
        <f t="shared" si="458"/>
        <v xml:space="preserve"> </v>
      </c>
      <c r="V1695" t="str">
        <f t="shared" si="459"/>
        <v xml:space="preserve"> </v>
      </c>
      <c r="W1695" t="str">
        <f t="shared" si="460"/>
        <v xml:space="preserve"> </v>
      </c>
      <c r="X1695" t="str">
        <f t="shared" si="461"/>
        <v xml:space="preserve"> </v>
      </c>
    </row>
    <row r="1696" spans="1:24" x14ac:dyDescent="0.25">
      <c r="A1696">
        <v>10000</v>
      </c>
      <c r="B1696">
        <v>5</v>
      </c>
      <c r="C1696" t="s">
        <v>8325</v>
      </c>
      <c r="D1696" t="s">
        <v>8347</v>
      </c>
      <c r="E1696" t="s">
        <v>8222</v>
      </c>
      <c r="F1696">
        <f t="shared" si="445"/>
        <v>0.05</v>
      </c>
      <c r="H1696" t="str">
        <f t="shared" si="446"/>
        <v xml:space="preserve"> </v>
      </c>
      <c r="I1696" t="str">
        <f t="shared" si="447"/>
        <v xml:space="preserve"> </v>
      </c>
      <c r="J1696" t="str">
        <f t="shared" si="448"/>
        <v xml:space="preserve"> </v>
      </c>
      <c r="K1696">
        <f t="shared" si="449"/>
        <v>10000</v>
      </c>
      <c r="L1696" t="str">
        <f t="shared" si="450"/>
        <v xml:space="preserve"> </v>
      </c>
      <c r="M1696" t="str">
        <f t="shared" si="451"/>
        <v xml:space="preserve"> </v>
      </c>
      <c r="N1696" t="str">
        <f t="shared" si="452"/>
        <v xml:space="preserve"> </v>
      </c>
      <c r="O1696" t="str">
        <f t="shared" si="453"/>
        <v xml:space="preserve"> </v>
      </c>
      <c r="Q1696" t="str">
        <f t="shared" si="454"/>
        <v xml:space="preserve"> </v>
      </c>
      <c r="R1696" t="str">
        <f t="shared" si="455"/>
        <v xml:space="preserve"> </v>
      </c>
      <c r="S1696" t="str">
        <f t="shared" si="456"/>
        <v xml:space="preserve"> </v>
      </c>
      <c r="T1696">
        <f t="shared" si="457"/>
        <v>0.05</v>
      </c>
      <c r="U1696" t="str">
        <f t="shared" si="458"/>
        <v xml:space="preserve"> </v>
      </c>
      <c r="V1696" t="str">
        <f t="shared" si="459"/>
        <v xml:space="preserve"> </v>
      </c>
      <c r="W1696" t="str">
        <f t="shared" si="460"/>
        <v xml:space="preserve"> </v>
      </c>
      <c r="X1696" t="str">
        <f t="shared" si="461"/>
        <v xml:space="preserve"> </v>
      </c>
    </row>
    <row r="1697" spans="1:24" x14ac:dyDescent="0.25">
      <c r="A1697">
        <v>12000</v>
      </c>
      <c r="B1697">
        <v>1405</v>
      </c>
      <c r="C1697" t="s">
        <v>8325</v>
      </c>
      <c r="D1697" t="s">
        <v>8347</v>
      </c>
      <c r="E1697" t="s">
        <v>8222</v>
      </c>
      <c r="F1697">
        <f t="shared" si="445"/>
        <v>11.708333333333334</v>
      </c>
      <c r="H1697" t="str">
        <f t="shared" si="446"/>
        <v xml:space="preserve"> </v>
      </c>
      <c r="I1697" t="str">
        <f t="shared" si="447"/>
        <v xml:space="preserve"> </v>
      </c>
      <c r="J1697" t="str">
        <f t="shared" si="448"/>
        <v xml:space="preserve"> </v>
      </c>
      <c r="K1697">
        <f t="shared" si="449"/>
        <v>12000</v>
      </c>
      <c r="L1697" t="str">
        <f t="shared" si="450"/>
        <v xml:space="preserve"> </v>
      </c>
      <c r="M1697" t="str">
        <f t="shared" si="451"/>
        <v xml:space="preserve"> </v>
      </c>
      <c r="N1697" t="str">
        <f t="shared" si="452"/>
        <v xml:space="preserve"> </v>
      </c>
      <c r="O1697" t="str">
        <f t="shared" si="453"/>
        <v xml:space="preserve"> </v>
      </c>
      <c r="Q1697" t="str">
        <f t="shared" si="454"/>
        <v xml:space="preserve"> </v>
      </c>
      <c r="R1697" t="str">
        <f t="shared" si="455"/>
        <v xml:space="preserve"> </v>
      </c>
      <c r="S1697" t="str">
        <f t="shared" si="456"/>
        <v xml:space="preserve"> </v>
      </c>
      <c r="T1697">
        <f t="shared" si="457"/>
        <v>11.708333333333334</v>
      </c>
      <c r="U1697" t="str">
        <f t="shared" si="458"/>
        <v xml:space="preserve"> </v>
      </c>
      <c r="V1697" t="str">
        <f t="shared" si="459"/>
        <v xml:space="preserve"> </v>
      </c>
      <c r="W1697" t="str">
        <f t="shared" si="460"/>
        <v xml:space="preserve"> </v>
      </c>
      <c r="X1697" t="str">
        <f t="shared" si="461"/>
        <v xml:space="preserve"> </v>
      </c>
    </row>
    <row r="1698" spans="1:24" x14ac:dyDescent="0.25">
      <c r="A1698">
        <v>300000</v>
      </c>
      <c r="B1698">
        <v>0</v>
      </c>
      <c r="C1698" t="s">
        <v>8325</v>
      </c>
      <c r="D1698" t="s">
        <v>8347</v>
      </c>
      <c r="E1698" t="s">
        <v>8222</v>
      </c>
      <c r="F1698">
        <f t="shared" si="445"/>
        <v>0</v>
      </c>
      <c r="H1698" t="str">
        <f t="shared" si="446"/>
        <v xml:space="preserve"> </v>
      </c>
      <c r="I1698" t="str">
        <f t="shared" si="447"/>
        <v xml:space="preserve"> </v>
      </c>
      <c r="J1698" t="str">
        <f t="shared" si="448"/>
        <v xml:space="preserve"> </v>
      </c>
      <c r="K1698">
        <f t="shared" si="449"/>
        <v>300000</v>
      </c>
      <c r="L1698" t="str">
        <f t="shared" si="450"/>
        <v xml:space="preserve"> </v>
      </c>
      <c r="M1698" t="str">
        <f t="shared" si="451"/>
        <v xml:space="preserve"> </v>
      </c>
      <c r="N1698" t="str">
        <f t="shared" si="452"/>
        <v xml:space="preserve"> </v>
      </c>
      <c r="O1698" t="str">
        <f t="shared" si="453"/>
        <v xml:space="preserve"> </v>
      </c>
      <c r="Q1698" t="str">
        <f t="shared" si="454"/>
        <v xml:space="preserve"> </v>
      </c>
      <c r="R1698" t="str">
        <f t="shared" si="455"/>
        <v xml:space="preserve"> </v>
      </c>
      <c r="S1698" t="str">
        <f t="shared" si="456"/>
        <v xml:space="preserve"> </v>
      </c>
      <c r="T1698">
        <f t="shared" si="457"/>
        <v>0</v>
      </c>
      <c r="U1698" t="str">
        <f t="shared" si="458"/>
        <v xml:space="preserve"> </v>
      </c>
      <c r="V1698" t="str">
        <f t="shared" si="459"/>
        <v xml:space="preserve"> </v>
      </c>
      <c r="W1698" t="str">
        <f t="shared" si="460"/>
        <v xml:space="preserve"> </v>
      </c>
      <c r="X1698" t="str">
        <f t="shared" si="461"/>
        <v xml:space="preserve"> </v>
      </c>
    </row>
    <row r="1699" spans="1:24" x14ac:dyDescent="0.25">
      <c r="A1699">
        <v>12500</v>
      </c>
      <c r="B1699">
        <v>2526</v>
      </c>
      <c r="C1699" t="s">
        <v>8325</v>
      </c>
      <c r="D1699" t="s">
        <v>8347</v>
      </c>
      <c r="E1699" t="s">
        <v>8222</v>
      </c>
      <c r="F1699">
        <f t="shared" si="445"/>
        <v>20.208000000000002</v>
      </c>
      <c r="H1699" t="str">
        <f t="shared" si="446"/>
        <v xml:space="preserve"> </v>
      </c>
      <c r="I1699" t="str">
        <f t="shared" si="447"/>
        <v xml:space="preserve"> </v>
      </c>
      <c r="J1699" t="str">
        <f t="shared" si="448"/>
        <v xml:space="preserve"> </v>
      </c>
      <c r="K1699">
        <f t="shared" si="449"/>
        <v>12500</v>
      </c>
      <c r="L1699" t="str">
        <f t="shared" si="450"/>
        <v xml:space="preserve"> </v>
      </c>
      <c r="M1699" t="str">
        <f t="shared" si="451"/>
        <v xml:space="preserve"> </v>
      </c>
      <c r="N1699" t="str">
        <f t="shared" si="452"/>
        <v xml:space="preserve"> </v>
      </c>
      <c r="O1699" t="str">
        <f t="shared" si="453"/>
        <v xml:space="preserve"> </v>
      </c>
      <c r="Q1699" t="str">
        <f t="shared" si="454"/>
        <v xml:space="preserve"> </v>
      </c>
      <c r="R1699" t="str">
        <f t="shared" si="455"/>
        <v xml:space="preserve"> </v>
      </c>
      <c r="S1699" t="str">
        <f t="shared" si="456"/>
        <v xml:space="preserve"> </v>
      </c>
      <c r="T1699">
        <f t="shared" si="457"/>
        <v>20.208000000000002</v>
      </c>
      <c r="U1699" t="str">
        <f t="shared" si="458"/>
        <v xml:space="preserve"> </v>
      </c>
      <c r="V1699" t="str">
        <f t="shared" si="459"/>
        <v xml:space="preserve"> </v>
      </c>
      <c r="W1699" t="str">
        <f t="shared" si="460"/>
        <v xml:space="preserve"> </v>
      </c>
      <c r="X1699" t="str">
        <f t="shared" si="461"/>
        <v xml:space="preserve"> </v>
      </c>
    </row>
    <row r="1700" spans="1:24" x14ac:dyDescent="0.25">
      <c r="A1700">
        <v>125000</v>
      </c>
      <c r="B1700">
        <v>0</v>
      </c>
      <c r="C1700" t="s">
        <v>8325</v>
      </c>
      <c r="D1700" t="s">
        <v>8347</v>
      </c>
      <c r="E1700" t="s">
        <v>8222</v>
      </c>
      <c r="F1700">
        <f t="shared" si="445"/>
        <v>0</v>
      </c>
      <c r="H1700" t="str">
        <f t="shared" si="446"/>
        <v xml:space="preserve"> </v>
      </c>
      <c r="I1700" t="str">
        <f t="shared" si="447"/>
        <v xml:space="preserve"> </v>
      </c>
      <c r="J1700" t="str">
        <f t="shared" si="448"/>
        <v xml:space="preserve"> </v>
      </c>
      <c r="K1700">
        <f t="shared" si="449"/>
        <v>125000</v>
      </c>
      <c r="L1700" t="str">
        <f t="shared" si="450"/>
        <v xml:space="preserve"> </v>
      </c>
      <c r="M1700" t="str">
        <f t="shared" si="451"/>
        <v xml:space="preserve"> </v>
      </c>
      <c r="N1700" t="str">
        <f t="shared" si="452"/>
        <v xml:space="preserve"> </v>
      </c>
      <c r="O1700" t="str">
        <f t="shared" si="453"/>
        <v xml:space="preserve"> </v>
      </c>
      <c r="Q1700" t="str">
        <f t="shared" si="454"/>
        <v xml:space="preserve"> </v>
      </c>
      <c r="R1700" t="str">
        <f t="shared" si="455"/>
        <v xml:space="preserve"> </v>
      </c>
      <c r="S1700" t="str">
        <f t="shared" si="456"/>
        <v xml:space="preserve"> </v>
      </c>
      <c r="T1700">
        <f t="shared" si="457"/>
        <v>0</v>
      </c>
      <c r="U1700" t="str">
        <f t="shared" si="458"/>
        <v xml:space="preserve"> </v>
      </c>
      <c r="V1700" t="str">
        <f t="shared" si="459"/>
        <v xml:space="preserve"> </v>
      </c>
      <c r="W1700" t="str">
        <f t="shared" si="460"/>
        <v xml:space="preserve"> </v>
      </c>
      <c r="X1700" t="str">
        <f t="shared" si="461"/>
        <v xml:space="preserve"> </v>
      </c>
    </row>
    <row r="1701" spans="1:24" x14ac:dyDescent="0.25">
      <c r="A1701">
        <v>5105</v>
      </c>
      <c r="B1701">
        <v>216</v>
      </c>
      <c r="C1701" t="s">
        <v>8325</v>
      </c>
      <c r="D1701" t="s">
        <v>8347</v>
      </c>
      <c r="E1701" t="s">
        <v>8222</v>
      </c>
      <c r="F1701">
        <f t="shared" si="445"/>
        <v>4.2311459353574925</v>
      </c>
      <c r="H1701" t="str">
        <f t="shared" si="446"/>
        <v xml:space="preserve"> </v>
      </c>
      <c r="I1701" t="str">
        <f t="shared" si="447"/>
        <v xml:space="preserve"> </v>
      </c>
      <c r="J1701" t="str">
        <f t="shared" si="448"/>
        <v xml:space="preserve"> </v>
      </c>
      <c r="K1701">
        <f t="shared" si="449"/>
        <v>5105</v>
      </c>
      <c r="L1701" t="str">
        <f t="shared" si="450"/>
        <v xml:space="preserve"> </v>
      </c>
      <c r="M1701" t="str">
        <f t="shared" si="451"/>
        <v xml:space="preserve"> </v>
      </c>
      <c r="N1701" t="str">
        <f t="shared" si="452"/>
        <v xml:space="preserve"> </v>
      </c>
      <c r="O1701" t="str">
        <f t="shared" si="453"/>
        <v xml:space="preserve"> </v>
      </c>
      <c r="Q1701" t="str">
        <f t="shared" si="454"/>
        <v xml:space="preserve"> </v>
      </c>
      <c r="R1701" t="str">
        <f t="shared" si="455"/>
        <v xml:space="preserve"> </v>
      </c>
      <c r="S1701" t="str">
        <f t="shared" si="456"/>
        <v xml:space="preserve"> </v>
      </c>
      <c r="T1701">
        <f t="shared" si="457"/>
        <v>4.2311459353574925</v>
      </c>
      <c r="U1701" t="str">
        <f t="shared" si="458"/>
        <v xml:space="preserve"> </v>
      </c>
      <c r="V1701" t="str">
        <f t="shared" si="459"/>
        <v xml:space="preserve"> </v>
      </c>
      <c r="W1701" t="str">
        <f t="shared" si="460"/>
        <v xml:space="preserve"> </v>
      </c>
      <c r="X1701" t="str">
        <f t="shared" si="461"/>
        <v xml:space="preserve"> </v>
      </c>
    </row>
    <row r="1702" spans="1:24" x14ac:dyDescent="0.25">
      <c r="A1702">
        <v>20000</v>
      </c>
      <c r="B1702">
        <v>5212</v>
      </c>
      <c r="C1702" t="s">
        <v>8325</v>
      </c>
      <c r="D1702" t="s">
        <v>8347</v>
      </c>
      <c r="E1702" t="s">
        <v>8222</v>
      </c>
      <c r="F1702">
        <f t="shared" si="445"/>
        <v>26.06</v>
      </c>
      <c r="H1702" t="str">
        <f t="shared" si="446"/>
        <v xml:space="preserve"> </v>
      </c>
      <c r="I1702" t="str">
        <f t="shared" si="447"/>
        <v xml:space="preserve"> </v>
      </c>
      <c r="J1702" t="str">
        <f t="shared" si="448"/>
        <v xml:space="preserve"> </v>
      </c>
      <c r="K1702">
        <f t="shared" si="449"/>
        <v>20000</v>
      </c>
      <c r="L1702" t="str">
        <f t="shared" si="450"/>
        <v xml:space="preserve"> </v>
      </c>
      <c r="M1702" t="str">
        <f t="shared" si="451"/>
        <v xml:space="preserve"> </v>
      </c>
      <c r="N1702" t="str">
        <f t="shared" si="452"/>
        <v xml:space="preserve"> </v>
      </c>
      <c r="O1702" t="str">
        <f t="shared" si="453"/>
        <v xml:space="preserve"> </v>
      </c>
      <c r="Q1702" t="str">
        <f t="shared" si="454"/>
        <v xml:space="preserve"> </v>
      </c>
      <c r="R1702" t="str">
        <f t="shared" si="455"/>
        <v xml:space="preserve"> </v>
      </c>
      <c r="S1702" t="str">
        <f t="shared" si="456"/>
        <v xml:space="preserve"> </v>
      </c>
      <c r="T1702">
        <f t="shared" si="457"/>
        <v>26.06</v>
      </c>
      <c r="U1702" t="str">
        <f t="shared" si="458"/>
        <v xml:space="preserve"> </v>
      </c>
      <c r="V1702" t="str">
        <f t="shared" si="459"/>
        <v xml:space="preserve"> </v>
      </c>
      <c r="W1702" t="str">
        <f t="shared" si="460"/>
        <v xml:space="preserve"> </v>
      </c>
      <c r="X1702" t="str">
        <f t="shared" si="461"/>
        <v xml:space="preserve"> </v>
      </c>
    </row>
    <row r="1703" spans="1:24" x14ac:dyDescent="0.25">
      <c r="A1703">
        <v>5050</v>
      </c>
      <c r="B1703">
        <v>10</v>
      </c>
      <c r="C1703" t="s">
        <v>8325</v>
      </c>
      <c r="D1703" t="s">
        <v>8347</v>
      </c>
      <c r="E1703" t="s">
        <v>8221</v>
      </c>
      <c r="F1703">
        <f t="shared" si="445"/>
        <v>0.19801980198019803</v>
      </c>
      <c r="H1703" t="str">
        <f t="shared" si="446"/>
        <v xml:space="preserve"> </v>
      </c>
      <c r="I1703" t="str">
        <f t="shared" si="447"/>
        <v xml:space="preserve"> </v>
      </c>
      <c r="J1703" t="str">
        <f t="shared" si="448"/>
        <v xml:space="preserve"> </v>
      </c>
      <c r="K1703">
        <f t="shared" si="449"/>
        <v>5050</v>
      </c>
      <c r="L1703" t="str">
        <f t="shared" si="450"/>
        <v xml:space="preserve"> </v>
      </c>
      <c r="M1703" t="str">
        <f t="shared" si="451"/>
        <v xml:space="preserve"> </v>
      </c>
      <c r="N1703" t="str">
        <f t="shared" si="452"/>
        <v xml:space="preserve"> </v>
      </c>
      <c r="O1703" t="str">
        <f t="shared" si="453"/>
        <v xml:space="preserve"> </v>
      </c>
      <c r="Q1703" t="str">
        <f t="shared" si="454"/>
        <v xml:space="preserve"> </v>
      </c>
      <c r="R1703" t="str">
        <f t="shared" si="455"/>
        <v xml:space="preserve"> </v>
      </c>
      <c r="S1703" t="str">
        <f t="shared" si="456"/>
        <v xml:space="preserve"> </v>
      </c>
      <c r="T1703">
        <f t="shared" si="457"/>
        <v>0.19801980198019803</v>
      </c>
      <c r="U1703" t="str">
        <f t="shared" si="458"/>
        <v xml:space="preserve"> </v>
      </c>
      <c r="V1703" t="str">
        <f t="shared" si="459"/>
        <v xml:space="preserve"> </v>
      </c>
      <c r="W1703" t="str">
        <f t="shared" si="460"/>
        <v xml:space="preserve"> </v>
      </c>
      <c r="X1703" t="str">
        <f t="shared" si="461"/>
        <v xml:space="preserve"> </v>
      </c>
    </row>
    <row r="1704" spans="1:24" x14ac:dyDescent="0.25">
      <c r="A1704">
        <v>16500</v>
      </c>
      <c r="B1704">
        <v>1</v>
      </c>
      <c r="C1704" t="s">
        <v>8325</v>
      </c>
      <c r="D1704" t="s">
        <v>8347</v>
      </c>
      <c r="E1704" t="s">
        <v>8221</v>
      </c>
      <c r="F1704">
        <f t="shared" si="445"/>
        <v>6.0606060606060606E-3</v>
      </c>
      <c r="H1704" t="str">
        <f t="shared" si="446"/>
        <v xml:space="preserve"> </v>
      </c>
      <c r="I1704" t="str">
        <f t="shared" si="447"/>
        <v xml:space="preserve"> </v>
      </c>
      <c r="J1704" t="str">
        <f t="shared" si="448"/>
        <v xml:space="preserve"> </v>
      </c>
      <c r="K1704">
        <f t="shared" si="449"/>
        <v>16500</v>
      </c>
      <c r="L1704" t="str">
        <f t="shared" si="450"/>
        <v xml:space="preserve"> </v>
      </c>
      <c r="M1704" t="str">
        <f t="shared" si="451"/>
        <v xml:space="preserve"> </v>
      </c>
      <c r="N1704" t="str">
        <f t="shared" si="452"/>
        <v xml:space="preserve"> </v>
      </c>
      <c r="O1704" t="str">
        <f t="shared" si="453"/>
        <v xml:space="preserve"> </v>
      </c>
      <c r="Q1704" t="str">
        <f t="shared" si="454"/>
        <v xml:space="preserve"> </v>
      </c>
      <c r="R1704" t="str">
        <f t="shared" si="455"/>
        <v xml:space="preserve"> </v>
      </c>
      <c r="S1704" t="str">
        <f t="shared" si="456"/>
        <v xml:space="preserve"> </v>
      </c>
      <c r="T1704">
        <f t="shared" si="457"/>
        <v>6.0606060606060606E-3</v>
      </c>
      <c r="U1704" t="str">
        <f t="shared" si="458"/>
        <v xml:space="preserve"> </v>
      </c>
      <c r="V1704" t="str">
        <f t="shared" si="459"/>
        <v xml:space="preserve"> </v>
      </c>
      <c r="W1704" t="str">
        <f t="shared" si="460"/>
        <v xml:space="preserve"> </v>
      </c>
      <c r="X1704" t="str">
        <f t="shared" si="461"/>
        <v xml:space="preserve"> </v>
      </c>
    </row>
    <row r="1705" spans="1:24" x14ac:dyDescent="0.25">
      <c r="A1705">
        <v>5000</v>
      </c>
      <c r="B1705">
        <v>51</v>
      </c>
      <c r="C1705" t="s">
        <v>8325</v>
      </c>
      <c r="D1705" t="s">
        <v>8347</v>
      </c>
      <c r="E1705" t="s">
        <v>8221</v>
      </c>
      <c r="F1705">
        <f t="shared" si="445"/>
        <v>1.02</v>
      </c>
      <c r="H1705" t="str">
        <f t="shared" si="446"/>
        <v xml:space="preserve"> </v>
      </c>
      <c r="I1705" t="str">
        <f t="shared" si="447"/>
        <v xml:space="preserve"> </v>
      </c>
      <c r="J1705" t="str">
        <f t="shared" si="448"/>
        <v xml:space="preserve"> </v>
      </c>
      <c r="K1705">
        <f t="shared" si="449"/>
        <v>5000</v>
      </c>
      <c r="L1705" t="str">
        <f t="shared" si="450"/>
        <v xml:space="preserve"> </v>
      </c>
      <c r="M1705" t="str">
        <f t="shared" si="451"/>
        <v xml:space="preserve"> </v>
      </c>
      <c r="N1705" t="str">
        <f t="shared" si="452"/>
        <v xml:space="preserve"> </v>
      </c>
      <c r="O1705" t="str">
        <f t="shared" si="453"/>
        <v xml:space="preserve"> </v>
      </c>
      <c r="Q1705" t="str">
        <f t="shared" si="454"/>
        <v xml:space="preserve"> </v>
      </c>
      <c r="R1705" t="str">
        <f t="shared" si="455"/>
        <v xml:space="preserve"> </v>
      </c>
      <c r="S1705" t="str">
        <f t="shared" si="456"/>
        <v xml:space="preserve"> </v>
      </c>
      <c r="T1705">
        <f t="shared" si="457"/>
        <v>1.02</v>
      </c>
      <c r="U1705" t="str">
        <f t="shared" si="458"/>
        <v xml:space="preserve"> </v>
      </c>
      <c r="V1705" t="str">
        <f t="shared" si="459"/>
        <v xml:space="preserve"> </v>
      </c>
      <c r="W1705" t="str">
        <f t="shared" si="460"/>
        <v xml:space="preserve"> </v>
      </c>
      <c r="X1705" t="str">
        <f t="shared" si="461"/>
        <v xml:space="preserve"> </v>
      </c>
    </row>
    <row r="1706" spans="1:24" x14ac:dyDescent="0.25">
      <c r="A1706">
        <v>2000</v>
      </c>
      <c r="B1706">
        <v>1302</v>
      </c>
      <c r="C1706" t="s">
        <v>8325</v>
      </c>
      <c r="D1706" t="s">
        <v>8347</v>
      </c>
      <c r="E1706" t="s">
        <v>8221</v>
      </c>
      <c r="F1706">
        <f t="shared" si="445"/>
        <v>65.100000000000009</v>
      </c>
      <c r="H1706" t="str">
        <f t="shared" si="446"/>
        <v xml:space="preserve"> </v>
      </c>
      <c r="I1706" t="str">
        <f t="shared" si="447"/>
        <v xml:space="preserve"> </v>
      </c>
      <c r="J1706" t="str">
        <f t="shared" si="448"/>
        <v xml:space="preserve"> </v>
      </c>
      <c r="K1706">
        <f t="shared" si="449"/>
        <v>2000</v>
      </c>
      <c r="L1706" t="str">
        <f t="shared" si="450"/>
        <v xml:space="preserve"> </v>
      </c>
      <c r="M1706" t="str">
        <f t="shared" si="451"/>
        <v xml:space="preserve"> </v>
      </c>
      <c r="N1706" t="str">
        <f t="shared" si="452"/>
        <v xml:space="preserve"> </v>
      </c>
      <c r="O1706" t="str">
        <f t="shared" si="453"/>
        <v xml:space="preserve"> </v>
      </c>
      <c r="Q1706" t="str">
        <f t="shared" si="454"/>
        <v xml:space="preserve"> </v>
      </c>
      <c r="R1706" t="str">
        <f t="shared" si="455"/>
        <v xml:space="preserve"> </v>
      </c>
      <c r="S1706" t="str">
        <f t="shared" si="456"/>
        <v xml:space="preserve"> </v>
      </c>
      <c r="T1706">
        <f t="shared" si="457"/>
        <v>65.100000000000009</v>
      </c>
      <c r="U1706" t="str">
        <f t="shared" si="458"/>
        <v xml:space="preserve"> </v>
      </c>
      <c r="V1706" t="str">
        <f t="shared" si="459"/>
        <v xml:space="preserve"> </v>
      </c>
      <c r="W1706" t="str">
        <f t="shared" si="460"/>
        <v xml:space="preserve"> </v>
      </c>
      <c r="X1706" t="str">
        <f t="shared" si="461"/>
        <v xml:space="preserve"> </v>
      </c>
    </row>
    <row r="1707" spans="1:24" x14ac:dyDescent="0.25">
      <c r="A1707">
        <v>2000</v>
      </c>
      <c r="B1707">
        <v>0</v>
      </c>
      <c r="C1707" t="s">
        <v>8325</v>
      </c>
      <c r="D1707" t="s">
        <v>8347</v>
      </c>
      <c r="E1707" t="s">
        <v>8221</v>
      </c>
      <c r="F1707">
        <f t="shared" si="445"/>
        <v>0</v>
      </c>
      <c r="H1707" t="str">
        <f t="shared" si="446"/>
        <v xml:space="preserve"> </v>
      </c>
      <c r="I1707" t="str">
        <f t="shared" si="447"/>
        <v xml:space="preserve"> </v>
      </c>
      <c r="J1707" t="str">
        <f t="shared" si="448"/>
        <v xml:space="preserve"> </v>
      </c>
      <c r="K1707">
        <f t="shared" si="449"/>
        <v>2000</v>
      </c>
      <c r="L1707" t="str">
        <f t="shared" si="450"/>
        <v xml:space="preserve"> </v>
      </c>
      <c r="M1707" t="str">
        <f t="shared" si="451"/>
        <v xml:space="preserve"> </v>
      </c>
      <c r="N1707" t="str">
        <f t="shared" si="452"/>
        <v xml:space="preserve"> </v>
      </c>
      <c r="O1707" t="str">
        <f t="shared" si="453"/>
        <v xml:space="preserve"> </v>
      </c>
      <c r="Q1707" t="str">
        <f t="shared" si="454"/>
        <v xml:space="preserve"> </v>
      </c>
      <c r="R1707" t="str">
        <f t="shared" si="455"/>
        <v xml:space="preserve"> </v>
      </c>
      <c r="S1707" t="str">
        <f t="shared" si="456"/>
        <v xml:space="preserve"> </v>
      </c>
      <c r="T1707">
        <f t="shared" si="457"/>
        <v>0</v>
      </c>
      <c r="U1707" t="str">
        <f t="shared" si="458"/>
        <v xml:space="preserve"> </v>
      </c>
      <c r="V1707" t="str">
        <f t="shared" si="459"/>
        <v xml:space="preserve"> </v>
      </c>
      <c r="W1707" t="str">
        <f t="shared" si="460"/>
        <v xml:space="preserve"> </v>
      </c>
      <c r="X1707" t="str">
        <f t="shared" si="461"/>
        <v xml:space="preserve"> </v>
      </c>
    </row>
    <row r="1708" spans="1:24" x14ac:dyDescent="0.25">
      <c r="A1708">
        <v>5500</v>
      </c>
      <c r="B1708">
        <v>0</v>
      </c>
      <c r="C1708" t="s">
        <v>8325</v>
      </c>
      <c r="D1708" t="s">
        <v>8347</v>
      </c>
      <c r="E1708" t="s">
        <v>8221</v>
      </c>
      <c r="F1708">
        <f t="shared" si="445"/>
        <v>0</v>
      </c>
      <c r="H1708" t="str">
        <f t="shared" si="446"/>
        <v xml:space="preserve"> </v>
      </c>
      <c r="I1708" t="str">
        <f t="shared" si="447"/>
        <v xml:space="preserve"> </v>
      </c>
      <c r="J1708" t="str">
        <f t="shared" si="448"/>
        <v xml:space="preserve"> </v>
      </c>
      <c r="K1708">
        <f t="shared" si="449"/>
        <v>5500</v>
      </c>
      <c r="L1708" t="str">
        <f t="shared" si="450"/>
        <v xml:space="preserve"> </v>
      </c>
      <c r="M1708" t="str">
        <f t="shared" si="451"/>
        <v xml:space="preserve"> </v>
      </c>
      <c r="N1708" t="str">
        <f t="shared" si="452"/>
        <v xml:space="preserve"> </v>
      </c>
      <c r="O1708" t="str">
        <f t="shared" si="453"/>
        <v xml:space="preserve"> </v>
      </c>
      <c r="Q1708" t="str">
        <f t="shared" si="454"/>
        <v xml:space="preserve"> </v>
      </c>
      <c r="R1708" t="str">
        <f t="shared" si="455"/>
        <v xml:space="preserve"> </v>
      </c>
      <c r="S1708" t="str">
        <f t="shared" si="456"/>
        <v xml:space="preserve"> </v>
      </c>
      <c r="T1708">
        <f t="shared" si="457"/>
        <v>0</v>
      </c>
      <c r="U1708" t="str">
        <f t="shared" si="458"/>
        <v xml:space="preserve"> </v>
      </c>
      <c r="V1708" t="str">
        <f t="shared" si="459"/>
        <v xml:space="preserve"> </v>
      </c>
      <c r="W1708" t="str">
        <f t="shared" si="460"/>
        <v xml:space="preserve"> </v>
      </c>
      <c r="X1708" t="str">
        <f t="shared" si="461"/>
        <v xml:space="preserve"> </v>
      </c>
    </row>
    <row r="1709" spans="1:24" x14ac:dyDescent="0.25">
      <c r="A1709">
        <v>5000</v>
      </c>
      <c r="B1709">
        <v>487</v>
      </c>
      <c r="C1709" t="s">
        <v>8325</v>
      </c>
      <c r="D1709" t="s">
        <v>8347</v>
      </c>
      <c r="E1709" t="s">
        <v>8221</v>
      </c>
      <c r="F1709">
        <f t="shared" si="445"/>
        <v>9.74</v>
      </c>
      <c r="H1709" t="str">
        <f t="shared" si="446"/>
        <v xml:space="preserve"> </v>
      </c>
      <c r="I1709" t="str">
        <f t="shared" si="447"/>
        <v xml:space="preserve"> </v>
      </c>
      <c r="J1709" t="str">
        <f t="shared" si="448"/>
        <v xml:space="preserve"> </v>
      </c>
      <c r="K1709">
        <f t="shared" si="449"/>
        <v>5000</v>
      </c>
      <c r="L1709" t="str">
        <f t="shared" si="450"/>
        <v xml:space="preserve"> </v>
      </c>
      <c r="M1709" t="str">
        <f t="shared" si="451"/>
        <v xml:space="preserve"> </v>
      </c>
      <c r="N1709" t="str">
        <f t="shared" si="452"/>
        <v xml:space="preserve"> </v>
      </c>
      <c r="O1709" t="str">
        <f t="shared" si="453"/>
        <v xml:space="preserve"> </v>
      </c>
      <c r="Q1709" t="str">
        <f t="shared" si="454"/>
        <v xml:space="preserve"> </v>
      </c>
      <c r="R1709" t="str">
        <f t="shared" si="455"/>
        <v xml:space="preserve"> </v>
      </c>
      <c r="S1709" t="str">
        <f t="shared" si="456"/>
        <v xml:space="preserve"> </v>
      </c>
      <c r="T1709">
        <f t="shared" si="457"/>
        <v>9.74</v>
      </c>
      <c r="U1709" t="str">
        <f t="shared" si="458"/>
        <v xml:space="preserve"> </v>
      </c>
      <c r="V1709" t="str">
        <f t="shared" si="459"/>
        <v xml:space="preserve"> </v>
      </c>
      <c r="W1709" t="str">
        <f t="shared" si="460"/>
        <v xml:space="preserve"> </v>
      </c>
      <c r="X1709" t="str">
        <f t="shared" si="461"/>
        <v xml:space="preserve"> </v>
      </c>
    </row>
    <row r="1710" spans="1:24" x14ac:dyDescent="0.25">
      <c r="A1710">
        <v>7000</v>
      </c>
      <c r="B1710">
        <v>0</v>
      </c>
      <c r="C1710" t="s">
        <v>8325</v>
      </c>
      <c r="D1710" t="s">
        <v>8347</v>
      </c>
      <c r="E1710" t="s">
        <v>8221</v>
      </c>
      <c r="F1710">
        <f t="shared" si="445"/>
        <v>0</v>
      </c>
      <c r="H1710" t="str">
        <f t="shared" si="446"/>
        <v xml:space="preserve"> </v>
      </c>
      <c r="I1710" t="str">
        <f t="shared" si="447"/>
        <v xml:space="preserve"> </v>
      </c>
      <c r="J1710" t="str">
        <f t="shared" si="448"/>
        <v xml:space="preserve"> </v>
      </c>
      <c r="K1710">
        <f t="shared" si="449"/>
        <v>7000</v>
      </c>
      <c r="L1710" t="str">
        <f t="shared" si="450"/>
        <v xml:space="preserve"> </v>
      </c>
      <c r="M1710" t="str">
        <f t="shared" si="451"/>
        <v xml:space="preserve"> </v>
      </c>
      <c r="N1710" t="str">
        <f t="shared" si="452"/>
        <v xml:space="preserve"> </v>
      </c>
      <c r="O1710" t="str">
        <f t="shared" si="453"/>
        <v xml:space="preserve"> </v>
      </c>
      <c r="Q1710" t="str">
        <f t="shared" si="454"/>
        <v xml:space="preserve"> </v>
      </c>
      <c r="R1710" t="str">
        <f t="shared" si="455"/>
        <v xml:space="preserve"> </v>
      </c>
      <c r="S1710" t="str">
        <f t="shared" si="456"/>
        <v xml:space="preserve"> </v>
      </c>
      <c r="T1710">
        <f t="shared" si="457"/>
        <v>0</v>
      </c>
      <c r="U1710" t="str">
        <f t="shared" si="458"/>
        <v xml:space="preserve"> </v>
      </c>
      <c r="V1710" t="str">
        <f t="shared" si="459"/>
        <v xml:space="preserve"> </v>
      </c>
      <c r="W1710" t="str">
        <f t="shared" si="460"/>
        <v xml:space="preserve"> </v>
      </c>
      <c r="X1710" t="str">
        <f t="shared" si="461"/>
        <v xml:space="preserve"> </v>
      </c>
    </row>
    <row r="1711" spans="1:24" x14ac:dyDescent="0.25">
      <c r="A1711">
        <v>1750</v>
      </c>
      <c r="B1711">
        <v>85</v>
      </c>
      <c r="C1711" t="s">
        <v>8325</v>
      </c>
      <c r="D1711" t="s">
        <v>8347</v>
      </c>
      <c r="E1711" t="s">
        <v>8221</v>
      </c>
      <c r="F1711">
        <f t="shared" si="445"/>
        <v>4.8571428571428568</v>
      </c>
      <c r="H1711" t="str">
        <f t="shared" si="446"/>
        <v xml:space="preserve"> </v>
      </c>
      <c r="I1711" t="str">
        <f t="shared" si="447"/>
        <v xml:space="preserve"> </v>
      </c>
      <c r="J1711" t="str">
        <f t="shared" si="448"/>
        <v xml:space="preserve"> </v>
      </c>
      <c r="K1711">
        <f t="shared" si="449"/>
        <v>1750</v>
      </c>
      <c r="L1711" t="str">
        <f t="shared" si="450"/>
        <v xml:space="preserve"> </v>
      </c>
      <c r="M1711" t="str">
        <f t="shared" si="451"/>
        <v xml:space="preserve"> </v>
      </c>
      <c r="N1711" t="str">
        <f t="shared" si="452"/>
        <v xml:space="preserve"> </v>
      </c>
      <c r="O1711" t="str">
        <f t="shared" si="453"/>
        <v xml:space="preserve"> </v>
      </c>
      <c r="Q1711" t="str">
        <f t="shared" si="454"/>
        <v xml:space="preserve"> </v>
      </c>
      <c r="R1711" t="str">
        <f t="shared" si="455"/>
        <v xml:space="preserve"> </v>
      </c>
      <c r="S1711" t="str">
        <f t="shared" si="456"/>
        <v xml:space="preserve"> </v>
      </c>
      <c r="T1711">
        <f t="shared" si="457"/>
        <v>4.8571428571428568</v>
      </c>
      <c r="U1711" t="str">
        <f t="shared" si="458"/>
        <v xml:space="preserve"> </v>
      </c>
      <c r="V1711" t="str">
        <f t="shared" si="459"/>
        <v xml:space="preserve"> </v>
      </c>
      <c r="W1711" t="str">
        <f t="shared" si="460"/>
        <v xml:space="preserve"> </v>
      </c>
      <c r="X1711" t="str">
        <f t="shared" si="461"/>
        <v xml:space="preserve"> </v>
      </c>
    </row>
    <row r="1712" spans="1:24" x14ac:dyDescent="0.25">
      <c r="A1712">
        <v>5000</v>
      </c>
      <c r="B1712">
        <v>34</v>
      </c>
      <c r="C1712" t="s">
        <v>8325</v>
      </c>
      <c r="D1712" t="s">
        <v>8347</v>
      </c>
      <c r="E1712" t="s">
        <v>8221</v>
      </c>
      <c r="F1712">
        <f t="shared" si="445"/>
        <v>0.67999999999999994</v>
      </c>
      <c r="H1712" t="str">
        <f t="shared" si="446"/>
        <v xml:space="preserve"> </v>
      </c>
      <c r="I1712" t="str">
        <f t="shared" si="447"/>
        <v xml:space="preserve"> </v>
      </c>
      <c r="J1712" t="str">
        <f t="shared" si="448"/>
        <v xml:space="preserve"> </v>
      </c>
      <c r="K1712">
        <f t="shared" si="449"/>
        <v>5000</v>
      </c>
      <c r="L1712" t="str">
        <f t="shared" si="450"/>
        <v xml:space="preserve"> </v>
      </c>
      <c r="M1712" t="str">
        <f t="shared" si="451"/>
        <v xml:space="preserve"> </v>
      </c>
      <c r="N1712" t="str">
        <f t="shared" si="452"/>
        <v xml:space="preserve"> </v>
      </c>
      <c r="O1712" t="str">
        <f t="shared" si="453"/>
        <v xml:space="preserve"> </v>
      </c>
      <c r="Q1712" t="str">
        <f t="shared" si="454"/>
        <v xml:space="preserve"> </v>
      </c>
      <c r="R1712" t="str">
        <f t="shared" si="455"/>
        <v xml:space="preserve"> </v>
      </c>
      <c r="S1712" t="str">
        <f t="shared" si="456"/>
        <v xml:space="preserve"> </v>
      </c>
      <c r="T1712">
        <f t="shared" si="457"/>
        <v>0.67999999999999994</v>
      </c>
      <c r="U1712" t="str">
        <f t="shared" si="458"/>
        <v xml:space="preserve"> </v>
      </c>
      <c r="V1712" t="str">
        <f t="shared" si="459"/>
        <v xml:space="preserve"> </v>
      </c>
      <c r="W1712" t="str">
        <f t="shared" si="460"/>
        <v xml:space="preserve"> </v>
      </c>
      <c r="X1712" t="str">
        <f t="shared" si="461"/>
        <v xml:space="preserve"> </v>
      </c>
    </row>
    <row r="1713" spans="1:24" x14ac:dyDescent="0.25">
      <c r="A1713">
        <v>10000</v>
      </c>
      <c r="B1713">
        <v>1050</v>
      </c>
      <c r="C1713" t="s">
        <v>8325</v>
      </c>
      <c r="D1713" t="s">
        <v>8347</v>
      </c>
      <c r="E1713" t="s">
        <v>8221</v>
      </c>
      <c r="F1713">
        <f t="shared" si="445"/>
        <v>10.5</v>
      </c>
      <c r="H1713" t="str">
        <f t="shared" si="446"/>
        <v xml:space="preserve"> </v>
      </c>
      <c r="I1713" t="str">
        <f t="shared" si="447"/>
        <v xml:space="preserve"> </v>
      </c>
      <c r="J1713" t="str">
        <f t="shared" si="448"/>
        <v xml:space="preserve"> </v>
      </c>
      <c r="K1713">
        <f t="shared" si="449"/>
        <v>10000</v>
      </c>
      <c r="L1713" t="str">
        <f t="shared" si="450"/>
        <v xml:space="preserve"> </v>
      </c>
      <c r="M1713" t="str">
        <f t="shared" si="451"/>
        <v xml:space="preserve"> </v>
      </c>
      <c r="N1713" t="str">
        <f t="shared" si="452"/>
        <v xml:space="preserve"> </v>
      </c>
      <c r="O1713" t="str">
        <f t="shared" si="453"/>
        <v xml:space="preserve"> </v>
      </c>
      <c r="Q1713" t="str">
        <f t="shared" si="454"/>
        <v xml:space="preserve"> </v>
      </c>
      <c r="R1713" t="str">
        <f t="shared" si="455"/>
        <v xml:space="preserve"> </v>
      </c>
      <c r="S1713" t="str">
        <f t="shared" si="456"/>
        <v xml:space="preserve"> </v>
      </c>
      <c r="T1713">
        <f t="shared" si="457"/>
        <v>10.5</v>
      </c>
      <c r="U1713" t="str">
        <f t="shared" si="458"/>
        <v xml:space="preserve"> </v>
      </c>
      <c r="V1713" t="str">
        <f t="shared" si="459"/>
        <v xml:space="preserve"> </v>
      </c>
      <c r="W1713" t="str">
        <f t="shared" si="460"/>
        <v xml:space="preserve"> </v>
      </c>
      <c r="X1713" t="str">
        <f t="shared" si="461"/>
        <v xml:space="preserve"> </v>
      </c>
    </row>
    <row r="1714" spans="1:24" x14ac:dyDescent="0.25">
      <c r="A1714">
        <v>5000</v>
      </c>
      <c r="B1714">
        <v>0</v>
      </c>
      <c r="C1714" t="s">
        <v>8325</v>
      </c>
      <c r="D1714" t="s">
        <v>8347</v>
      </c>
      <c r="E1714" t="s">
        <v>8221</v>
      </c>
      <c r="F1714">
        <f t="shared" si="445"/>
        <v>0</v>
      </c>
      <c r="H1714" t="str">
        <f t="shared" si="446"/>
        <v xml:space="preserve"> </v>
      </c>
      <c r="I1714" t="str">
        <f t="shared" si="447"/>
        <v xml:space="preserve"> </v>
      </c>
      <c r="J1714" t="str">
        <f t="shared" si="448"/>
        <v xml:space="preserve"> </v>
      </c>
      <c r="K1714">
        <f t="shared" si="449"/>
        <v>5000</v>
      </c>
      <c r="L1714" t="str">
        <f t="shared" si="450"/>
        <v xml:space="preserve"> </v>
      </c>
      <c r="M1714" t="str">
        <f t="shared" si="451"/>
        <v xml:space="preserve"> </v>
      </c>
      <c r="N1714" t="str">
        <f t="shared" si="452"/>
        <v xml:space="preserve"> </v>
      </c>
      <c r="O1714" t="str">
        <f t="shared" si="453"/>
        <v xml:space="preserve"> </v>
      </c>
      <c r="Q1714" t="str">
        <f t="shared" si="454"/>
        <v xml:space="preserve"> </v>
      </c>
      <c r="R1714" t="str">
        <f t="shared" si="455"/>
        <v xml:space="preserve"> </v>
      </c>
      <c r="S1714" t="str">
        <f t="shared" si="456"/>
        <v xml:space="preserve"> </v>
      </c>
      <c r="T1714">
        <f t="shared" si="457"/>
        <v>0</v>
      </c>
      <c r="U1714" t="str">
        <f t="shared" si="458"/>
        <v xml:space="preserve"> </v>
      </c>
      <c r="V1714" t="str">
        <f t="shared" si="459"/>
        <v xml:space="preserve"> </v>
      </c>
      <c r="W1714" t="str">
        <f t="shared" si="460"/>
        <v xml:space="preserve"> </v>
      </c>
      <c r="X1714" t="str">
        <f t="shared" si="461"/>
        <v xml:space="preserve"> </v>
      </c>
    </row>
    <row r="1715" spans="1:24" x14ac:dyDescent="0.25">
      <c r="A1715">
        <v>3000</v>
      </c>
      <c r="B1715">
        <v>50</v>
      </c>
      <c r="C1715" t="s">
        <v>8325</v>
      </c>
      <c r="D1715" t="s">
        <v>8347</v>
      </c>
      <c r="E1715" t="s">
        <v>8221</v>
      </c>
      <c r="F1715">
        <f t="shared" si="445"/>
        <v>1.6666666666666667</v>
      </c>
      <c r="H1715" t="str">
        <f t="shared" si="446"/>
        <v xml:space="preserve"> </v>
      </c>
      <c r="I1715" t="str">
        <f t="shared" si="447"/>
        <v xml:space="preserve"> </v>
      </c>
      <c r="J1715" t="str">
        <f t="shared" si="448"/>
        <v xml:space="preserve"> </v>
      </c>
      <c r="K1715">
        <f t="shared" si="449"/>
        <v>3000</v>
      </c>
      <c r="L1715" t="str">
        <f t="shared" si="450"/>
        <v xml:space="preserve"> </v>
      </c>
      <c r="M1715" t="str">
        <f t="shared" si="451"/>
        <v xml:space="preserve"> </v>
      </c>
      <c r="N1715" t="str">
        <f t="shared" si="452"/>
        <v xml:space="preserve"> </v>
      </c>
      <c r="O1715" t="str">
        <f t="shared" si="453"/>
        <v xml:space="preserve"> </v>
      </c>
      <c r="Q1715" t="str">
        <f t="shared" si="454"/>
        <v xml:space="preserve"> </v>
      </c>
      <c r="R1715" t="str">
        <f t="shared" si="455"/>
        <v xml:space="preserve"> </v>
      </c>
      <c r="S1715" t="str">
        <f t="shared" si="456"/>
        <v xml:space="preserve"> </v>
      </c>
      <c r="T1715">
        <f t="shared" si="457"/>
        <v>1.6666666666666667</v>
      </c>
      <c r="U1715" t="str">
        <f t="shared" si="458"/>
        <v xml:space="preserve"> </v>
      </c>
      <c r="V1715" t="str">
        <f t="shared" si="459"/>
        <v xml:space="preserve"> </v>
      </c>
      <c r="W1715" t="str">
        <f t="shared" si="460"/>
        <v xml:space="preserve"> </v>
      </c>
      <c r="X1715" t="str">
        <f t="shared" si="461"/>
        <v xml:space="preserve"> </v>
      </c>
    </row>
    <row r="1716" spans="1:24" x14ac:dyDescent="0.25">
      <c r="A1716">
        <v>25000</v>
      </c>
      <c r="B1716">
        <v>1967</v>
      </c>
      <c r="C1716" t="s">
        <v>8325</v>
      </c>
      <c r="D1716" t="s">
        <v>8347</v>
      </c>
      <c r="E1716" t="s">
        <v>8221</v>
      </c>
      <c r="F1716">
        <f t="shared" si="445"/>
        <v>7.8680000000000003</v>
      </c>
      <c r="H1716" t="str">
        <f t="shared" si="446"/>
        <v xml:space="preserve"> </v>
      </c>
      <c r="I1716" t="str">
        <f t="shared" si="447"/>
        <v xml:space="preserve"> </v>
      </c>
      <c r="J1716" t="str">
        <f t="shared" si="448"/>
        <v xml:space="preserve"> </v>
      </c>
      <c r="K1716">
        <f t="shared" si="449"/>
        <v>25000</v>
      </c>
      <c r="L1716" t="str">
        <f t="shared" si="450"/>
        <v xml:space="preserve"> </v>
      </c>
      <c r="M1716" t="str">
        <f t="shared" si="451"/>
        <v xml:space="preserve"> </v>
      </c>
      <c r="N1716" t="str">
        <f t="shared" si="452"/>
        <v xml:space="preserve"> </v>
      </c>
      <c r="O1716" t="str">
        <f t="shared" si="453"/>
        <v xml:space="preserve"> </v>
      </c>
      <c r="Q1716" t="str">
        <f t="shared" si="454"/>
        <v xml:space="preserve"> </v>
      </c>
      <c r="R1716" t="str">
        <f t="shared" si="455"/>
        <v xml:space="preserve"> </v>
      </c>
      <c r="S1716" t="str">
        <f t="shared" si="456"/>
        <v xml:space="preserve"> </v>
      </c>
      <c r="T1716">
        <f t="shared" si="457"/>
        <v>7.8680000000000003</v>
      </c>
      <c r="U1716" t="str">
        <f t="shared" si="458"/>
        <v xml:space="preserve"> </v>
      </c>
      <c r="V1716" t="str">
        <f t="shared" si="459"/>
        <v xml:space="preserve"> </v>
      </c>
      <c r="W1716" t="str">
        <f t="shared" si="460"/>
        <v xml:space="preserve"> </v>
      </c>
      <c r="X1716" t="str">
        <f t="shared" si="461"/>
        <v xml:space="preserve"> </v>
      </c>
    </row>
    <row r="1717" spans="1:24" x14ac:dyDescent="0.25">
      <c r="A1717">
        <v>5000</v>
      </c>
      <c r="B1717">
        <v>11</v>
      </c>
      <c r="C1717" t="s">
        <v>8325</v>
      </c>
      <c r="D1717" t="s">
        <v>8347</v>
      </c>
      <c r="E1717" t="s">
        <v>8221</v>
      </c>
      <c r="F1717">
        <f t="shared" si="445"/>
        <v>0.22</v>
      </c>
      <c r="H1717" t="str">
        <f t="shared" si="446"/>
        <v xml:space="preserve"> </v>
      </c>
      <c r="I1717" t="str">
        <f t="shared" si="447"/>
        <v xml:space="preserve"> </v>
      </c>
      <c r="J1717" t="str">
        <f t="shared" si="448"/>
        <v xml:space="preserve"> </v>
      </c>
      <c r="K1717">
        <f t="shared" si="449"/>
        <v>5000</v>
      </c>
      <c r="L1717" t="str">
        <f t="shared" si="450"/>
        <v xml:space="preserve"> </v>
      </c>
      <c r="M1717" t="str">
        <f t="shared" si="451"/>
        <v xml:space="preserve"> </v>
      </c>
      <c r="N1717" t="str">
        <f t="shared" si="452"/>
        <v xml:space="preserve"> </v>
      </c>
      <c r="O1717" t="str">
        <f t="shared" si="453"/>
        <v xml:space="preserve"> </v>
      </c>
      <c r="Q1717" t="str">
        <f t="shared" si="454"/>
        <v xml:space="preserve"> </v>
      </c>
      <c r="R1717" t="str">
        <f t="shared" si="455"/>
        <v xml:space="preserve"> </v>
      </c>
      <c r="S1717" t="str">
        <f t="shared" si="456"/>
        <v xml:space="preserve"> </v>
      </c>
      <c r="T1717">
        <f t="shared" si="457"/>
        <v>0.22</v>
      </c>
      <c r="U1717" t="str">
        <f t="shared" si="458"/>
        <v xml:space="preserve"> </v>
      </c>
      <c r="V1717" t="str">
        <f t="shared" si="459"/>
        <v xml:space="preserve"> </v>
      </c>
      <c r="W1717" t="str">
        <f t="shared" si="460"/>
        <v xml:space="preserve"> </v>
      </c>
      <c r="X1717" t="str">
        <f t="shared" si="461"/>
        <v xml:space="preserve"> </v>
      </c>
    </row>
    <row r="1718" spans="1:24" x14ac:dyDescent="0.25">
      <c r="A1718">
        <v>2000</v>
      </c>
      <c r="B1718">
        <v>150</v>
      </c>
      <c r="C1718" t="s">
        <v>8325</v>
      </c>
      <c r="D1718" t="s">
        <v>8347</v>
      </c>
      <c r="E1718" t="s">
        <v>8221</v>
      </c>
      <c r="F1718">
        <f t="shared" si="445"/>
        <v>7.5</v>
      </c>
      <c r="H1718" t="str">
        <f t="shared" si="446"/>
        <v xml:space="preserve"> </v>
      </c>
      <c r="I1718" t="str">
        <f t="shared" si="447"/>
        <v xml:space="preserve"> </v>
      </c>
      <c r="J1718" t="str">
        <f t="shared" si="448"/>
        <v xml:space="preserve"> </v>
      </c>
      <c r="K1718">
        <f t="shared" si="449"/>
        <v>2000</v>
      </c>
      <c r="L1718" t="str">
        <f t="shared" si="450"/>
        <v xml:space="preserve"> </v>
      </c>
      <c r="M1718" t="str">
        <f t="shared" si="451"/>
        <v xml:space="preserve"> </v>
      </c>
      <c r="N1718" t="str">
        <f t="shared" si="452"/>
        <v xml:space="preserve"> </v>
      </c>
      <c r="O1718" t="str">
        <f t="shared" si="453"/>
        <v xml:space="preserve"> </v>
      </c>
      <c r="Q1718" t="str">
        <f t="shared" si="454"/>
        <v xml:space="preserve"> </v>
      </c>
      <c r="R1718" t="str">
        <f t="shared" si="455"/>
        <v xml:space="preserve"> </v>
      </c>
      <c r="S1718" t="str">
        <f t="shared" si="456"/>
        <v xml:space="preserve"> </v>
      </c>
      <c r="T1718">
        <f t="shared" si="457"/>
        <v>7.5</v>
      </c>
      <c r="U1718" t="str">
        <f t="shared" si="458"/>
        <v xml:space="preserve"> </v>
      </c>
      <c r="V1718" t="str">
        <f t="shared" si="459"/>
        <v xml:space="preserve"> </v>
      </c>
      <c r="W1718" t="str">
        <f t="shared" si="460"/>
        <v xml:space="preserve"> </v>
      </c>
      <c r="X1718" t="str">
        <f t="shared" si="461"/>
        <v xml:space="preserve"> </v>
      </c>
    </row>
    <row r="1719" spans="1:24" x14ac:dyDescent="0.25">
      <c r="A1719">
        <v>3265</v>
      </c>
      <c r="B1719">
        <v>1395</v>
      </c>
      <c r="C1719" t="s">
        <v>8325</v>
      </c>
      <c r="D1719" t="s">
        <v>8347</v>
      </c>
      <c r="E1719" t="s">
        <v>8221</v>
      </c>
      <c r="F1719">
        <f t="shared" si="445"/>
        <v>42.725880551301685</v>
      </c>
      <c r="H1719" t="str">
        <f t="shared" si="446"/>
        <v xml:space="preserve"> </v>
      </c>
      <c r="I1719" t="str">
        <f t="shared" si="447"/>
        <v xml:space="preserve"> </v>
      </c>
      <c r="J1719" t="str">
        <f t="shared" si="448"/>
        <v xml:space="preserve"> </v>
      </c>
      <c r="K1719">
        <f t="shared" si="449"/>
        <v>3265</v>
      </c>
      <c r="L1719" t="str">
        <f t="shared" si="450"/>
        <v xml:space="preserve"> </v>
      </c>
      <c r="M1719" t="str">
        <f t="shared" si="451"/>
        <v xml:space="preserve"> </v>
      </c>
      <c r="N1719" t="str">
        <f t="shared" si="452"/>
        <v xml:space="preserve"> </v>
      </c>
      <c r="O1719" t="str">
        <f t="shared" si="453"/>
        <v xml:space="preserve"> </v>
      </c>
      <c r="Q1719" t="str">
        <f t="shared" si="454"/>
        <v xml:space="preserve"> </v>
      </c>
      <c r="R1719" t="str">
        <f t="shared" si="455"/>
        <v xml:space="preserve"> </v>
      </c>
      <c r="S1719" t="str">
        <f t="shared" si="456"/>
        <v xml:space="preserve"> </v>
      </c>
      <c r="T1719">
        <f t="shared" si="457"/>
        <v>42.725880551301685</v>
      </c>
      <c r="U1719" t="str">
        <f t="shared" si="458"/>
        <v xml:space="preserve"> </v>
      </c>
      <c r="V1719" t="str">
        <f t="shared" si="459"/>
        <v xml:space="preserve"> </v>
      </c>
      <c r="W1719" t="str">
        <f t="shared" si="460"/>
        <v xml:space="preserve"> </v>
      </c>
      <c r="X1719" t="str">
        <f t="shared" si="461"/>
        <v xml:space="preserve"> </v>
      </c>
    </row>
    <row r="1720" spans="1:24" x14ac:dyDescent="0.25">
      <c r="A1720">
        <v>35000</v>
      </c>
      <c r="B1720">
        <v>75</v>
      </c>
      <c r="C1720" t="s">
        <v>8325</v>
      </c>
      <c r="D1720" t="s">
        <v>8347</v>
      </c>
      <c r="E1720" t="s">
        <v>8221</v>
      </c>
      <c r="F1720">
        <f t="shared" si="445"/>
        <v>0.2142857142857143</v>
      </c>
      <c r="H1720" t="str">
        <f t="shared" si="446"/>
        <v xml:space="preserve"> </v>
      </c>
      <c r="I1720" t="str">
        <f t="shared" si="447"/>
        <v xml:space="preserve"> </v>
      </c>
      <c r="J1720" t="str">
        <f t="shared" si="448"/>
        <v xml:space="preserve"> </v>
      </c>
      <c r="K1720">
        <f t="shared" si="449"/>
        <v>35000</v>
      </c>
      <c r="L1720" t="str">
        <f t="shared" si="450"/>
        <v xml:space="preserve"> </v>
      </c>
      <c r="M1720" t="str">
        <f t="shared" si="451"/>
        <v xml:space="preserve"> </v>
      </c>
      <c r="N1720" t="str">
        <f t="shared" si="452"/>
        <v xml:space="preserve"> </v>
      </c>
      <c r="O1720" t="str">
        <f t="shared" si="453"/>
        <v xml:space="preserve"> </v>
      </c>
      <c r="Q1720" t="str">
        <f t="shared" si="454"/>
        <v xml:space="preserve"> </v>
      </c>
      <c r="R1720" t="str">
        <f t="shared" si="455"/>
        <v xml:space="preserve"> </v>
      </c>
      <c r="S1720" t="str">
        <f t="shared" si="456"/>
        <v xml:space="preserve"> </v>
      </c>
      <c r="T1720">
        <f t="shared" si="457"/>
        <v>0.2142857142857143</v>
      </c>
      <c r="U1720" t="str">
        <f t="shared" si="458"/>
        <v xml:space="preserve"> </v>
      </c>
      <c r="V1720" t="str">
        <f t="shared" si="459"/>
        <v xml:space="preserve"> </v>
      </c>
      <c r="W1720" t="str">
        <f t="shared" si="460"/>
        <v xml:space="preserve"> </v>
      </c>
      <c r="X1720" t="str">
        <f t="shared" si="461"/>
        <v xml:space="preserve"> </v>
      </c>
    </row>
    <row r="1721" spans="1:24" x14ac:dyDescent="0.25">
      <c r="A1721">
        <v>4000</v>
      </c>
      <c r="B1721">
        <v>35</v>
      </c>
      <c r="C1721" t="s">
        <v>8325</v>
      </c>
      <c r="D1721" t="s">
        <v>8347</v>
      </c>
      <c r="E1721" t="s">
        <v>8221</v>
      </c>
      <c r="F1721">
        <f t="shared" si="445"/>
        <v>0.87500000000000011</v>
      </c>
      <c r="H1721" t="str">
        <f t="shared" si="446"/>
        <v xml:space="preserve"> </v>
      </c>
      <c r="I1721" t="str">
        <f t="shared" si="447"/>
        <v xml:space="preserve"> </v>
      </c>
      <c r="J1721" t="str">
        <f t="shared" si="448"/>
        <v xml:space="preserve"> </v>
      </c>
      <c r="K1721">
        <f t="shared" si="449"/>
        <v>4000</v>
      </c>
      <c r="L1721" t="str">
        <f t="shared" si="450"/>
        <v xml:space="preserve"> </v>
      </c>
      <c r="M1721" t="str">
        <f t="shared" si="451"/>
        <v xml:space="preserve"> </v>
      </c>
      <c r="N1721" t="str">
        <f t="shared" si="452"/>
        <v xml:space="preserve"> </v>
      </c>
      <c r="O1721" t="str">
        <f t="shared" si="453"/>
        <v xml:space="preserve"> </v>
      </c>
      <c r="Q1721" t="str">
        <f t="shared" si="454"/>
        <v xml:space="preserve"> </v>
      </c>
      <c r="R1721" t="str">
        <f t="shared" si="455"/>
        <v xml:space="preserve"> </v>
      </c>
      <c r="S1721" t="str">
        <f t="shared" si="456"/>
        <v xml:space="preserve"> </v>
      </c>
      <c r="T1721">
        <f t="shared" si="457"/>
        <v>0.87500000000000011</v>
      </c>
      <c r="U1721" t="str">
        <f t="shared" si="458"/>
        <v xml:space="preserve"> </v>
      </c>
      <c r="V1721" t="str">
        <f t="shared" si="459"/>
        <v xml:space="preserve"> </v>
      </c>
      <c r="W1721" t="str">
        <f t="shared" si="460"/>
        <v xml:space="preserve"> </v>
      </c>
      <c r="X1721" t="str">
        <f t="shared" si="461"/>
        <v xml:space="preserve"> </v>
      </c>
    </row>
    <row r="1722" spans="1:24" x14ac:dyDescent="0.25">
      <c r="A1722">
        <v>4000</v>
      </c>
      <c r="B1722">
        <v>225</v>
      </c>
      <c r="C1722" t="s">
        <v>8325</v>
      </c>
      <c r="D1722" t="s">
        <v>8347</v>
      </c>
      <c r="E1722" t="s">
        <v>8221</v>
      </c>
      <c r="F1722">
        <f t="shared" si="445"/>
        <v>5.625</v>
      </c>
      <c r="H1722" t="str">
        <f t="shared" si="446"/>
        <v xml:space="preserve"> </v>
      </c>
      <c r="I1722" t="str">
        <f t="shared" si="447"/>
        <v xml:space="preserve"> </v>
      </c>
      <c r="J1722" t="str">
        <f t="shared" si="448"/>
        <v xml:space="preserve"> </v>
      </c>
      <c r="K1722">
        <f t="shared" si="449"/>
        <v>4000</v>
      </c>
      <c r="L1722" t="str">
        <f t="shared" si="450"/>
        <v xml:space="preserve"> </v>
      </c>
      <c r="M1722" t="str">
        <f t="shared" si="451"/>
        <v xml:space="preserve"> </v>
      </c>
      <c r="N1722" t="str">
        <f t="shared" si="452"/>
        <v xml:space="preserve"> </v>
      </c>
      <c r="O1722" t="str">
        <f t="shared" si="453"/>
        <v xml:space="preserve"> </v>
      </c>
      <c r="Q1722" t="str">
        <f t="shared" si="454"/>
        <v xml:space="preserve"> </v>
      </c>
      <c r="R1722" t="str">
        <f t="shared" si="455"/>
        <v xml:space="preserve"> </v>
      </c>
      <c r="S1722" t="str">
        <f t="shared" si="456"/>
        <v xml:space="preserve"> </v>
      </c>
      <c r="T1722">
        <f t="shared" si="457"/>
        <v>5.625</v>
      </c>
      <c r="U1722" t="str">
        <f t="shared" si="458"/>
        <v xml:space="preserve"> </v>
      </c>
      <c r="V1722" t="str">
        <f t="shared" si="459"/>
        <v xml:space="preserve"> </v>
      </c>
      <c r="W1722" t="str">
        <f t="shared" si="460"/>
        <v xml:space="preserve"> </v>
      </c>
      <c r="X1722" t="str">
        <f t="shared" si="461"/>
        <v xml:space="preserve"> </v>
      </c>
    </row>
    <row r="1723" spans="1:24" x14ac:dyDescent="0.25">
      <c r="A1723">
        <v>5000</v>
      </c>
      <c r="B1723">
        <v>0</v>
      </c>
      <c r="C1723" t="s">
        <v>8325</v>
      </c>
      <c r="D1723" t="s">
        <v>8347</v>
      </c>
      <c r="E1723" t="s">
        <v>8221</v>
      </c>
      <c r="F1723">
        <f t="shared" si="445"/>
        <v>0</v>
      </c>
      <c r="H1723" t="str">
        <f t="shared" si="446"/>
        <v xml:space="preserve"> </v>
      </c>
      <c r="I1723" t="str">
        <f t="shared" si="447"/>
        <v xml:space="preserve"> </v>
      </c>
      <c r="J1723" t="str">
        <f t="shared" si="448"/>
        <v xml:space="preserve"> </v>
      </c>
      <c r="K1723">
        <f t="shared" si="449"/>
        <v>5000</v>
      </c>
      <c r="L1723" t="str">
        <f t="shared" si="450"/>
        <v xml:space="preserve"> </v>
      </c>
      <c r="M1723" t="str">
        <f t="shared" si="451"/>
        <v xml:space="preserve"> </v>
      </c>
      <c r="N1723" t="str">
        <f t="shared" si="452"/>
        <v xml:space="preserve"> </v>
      </c>
      <c r="O1723" t="str">
        <f t="shared" si="453"/>
        <v xml:space="preserve"> </v>
      </c>
      <c r="Q1723" t="str">
        <f t="shared" si="454"/>
        <v xml:space="preserve"> </v>
      </c>
      <c r="R1723" t="str">
        <f t="shared" si="455"/>
        <v xml:space="preserve"> </v>
      </c>
      <c r="S1723" t="str">
        <f t="shared" si="456"/>
        <v xml:space="preserve"> </v>
      </c>
      <c r="T1723">
        <f t="shared" si="457"/>
        <v>0</v>
      </c>
      <c r="U1723" t="str">
        <f t="shared" si="458"/>
        <v xml:space="preserve"> </v>
      </c>
      <c r="V1723" t="str">
        <f t="shared" si="459"/>
        <v xml:space="preserve"> </v>
      </c>
      <c r="W1723" t="str">
        <f t="shared" si="460"/>
        <v xml:space="preserve"> </v>
      </c>
      <c r="X1723" t="str">
        <f t="shared" si="461"/>
        <v xml:space="preserve"> </v>
      </c>
    </row>
    <row r="1724" spans="1:24" x14ac:dyDescent="0.25">
      <c r="A1724">
        <v>2880</v>
      </c>
      <c r="B1724">
        <v>1</v>
      </c>
      <c r="C1724" t="s">
        <v>8325</v>
      </c>
      <c r="D1724" t="s">
        <v>8347</v>
      </c>
      <c r="E1724" t="s">
        <v>8221</v>
      </c>
      <c r="F1724">
        <f t="shared" si="445"/>
        <v>3.4722222222222224E-2</v>
      </c>
      <c r="H1724" t="str">
        <f t="shared" si="446"/>
        <v xml:space="preserve"> </v>
      </c>
      <c r="I1724" t="str">
        <f t="shared" si="447"/>
        <v xml:space="preserve"> </v>
      </c>
      <c r="J1724" t="str">
        <f t="shared" si="448"/>
        <v xml:space="preserve"> </v>
      </c>
      <c r="K1724">
        <f t="shared" si="449"/>
        <v>2880</v>
      </c>
      <c r="L1724" t="str">
        <f t="shared" si="450"/>
        <v xml:space="preserve"> </v>
      </c>
      <c r="M1724" t="str">
        <f t="shared" si="451"/>
        <v xml:space="preserve"> </v>
      </c>
      <c r="N1724" t="str">
        <f t="shared" si="452"/>
        <v xml:space="preserve"> </v>
      </c>
      <c r="O1724" t="str">
        <f t="shared" si="453"/>
        <v xml:space="preserve"> </v>
      </c>
      <c r="Q1724" t="str">
        <f t="shared" si="454"/>
        <v xml:space="preserve"> </v>
      </c>
      <c r="R1724" t="str">
        <f t="shared" si="455"/>
        <v xml:space="preserve"> </v>
      </c>
      <c r="S1724" t="str">
        <f t="shared" si="456"/>
        <v xml:space="preserve"> </v>
      </c>
      <c r="T1724">
        <f t="shared" si="457"/>
        <v>3.4722222222222224E-2</v>
      </c>
      <c r="U1724" t="str">
        <f t="shared" si="458"/>
        <v xml:space="preserve"> </v>
      </c>
      <c r="V1724" t="str">
        <f t="shared" si="459"/>
        <v xml:space="preserve"> </v>
      </c>
      <c r="W1724" t="str">
        <f t="shared" si="460"/>
        <v xml:space="preserve"> </v>
      </c>
      <c r="X1724" t="str">
        <f t="shared" si="461"/>
        <v xml:space="preserve"> </v>
      </c>
    </row>
    <row r="1725" spans="1:24" x14ac:dyDescent="0.25">
      <c r="A1725">
        <v>10000</v>
      </c>
      <c r="B1725">
        <v>650</v>
      </c>
      <c r="C1725" t="s">
        <v>8325</v>
      </c>
      <c r="D1725" t="s">
        <v>8347</v>
      </c>
      <c r="E1725" t="s">
        <v>8221</v>
      </c>
      <c r="F1725">
        <f t="shared" si="445"/>
        <v>6.5</v>
      </c>
      <c r="H1725" t="str">
        <f t="shared" si="446"/>
        <v xml:space="preserve"> </v>
      </c>
      <c r="I1725" t="str">
        <f t="shared" si="447"/>
        <v xml:space="preserve"> </v>
      </c>
      <c r="J1725" t="str">
        <f t="shared" si="448"/>
        <v xml:space="preserve"> </v>
      </c>
      <c r="K1725">
        <f t="shared" si="449"/>
        <v>10000</v>
      </c>
      <c r="L1725" t="str">
        <f t="shared" si="450"/>
        <v xml:space="preserve"> </v>
      </c>
      <c r="M1725" t="str">
        <f t="shared" si="451"/>
        <v xml:space="preserve"> </v>
      </c>
      <c r="N1725" t="str">
        <f t="shared" si="452"/>
        <v xml:space="preserve"> </v>
      </c>
      <c r="O1725" t="str">
        <f t="shared" si="453"/>
        <v xml:space="preserve"> </v>
      </c>
      <c r="Q1725" t="str">
        <f t="shared" si="454"/>
        <v xml:space="preserve"> </v>
      </c>
      <c r="R1725" t="str">
        <f t="shared" si="455"/>
        <v xml:space="preserve"> </v>
      </c>
      <c r="S1725" t="str">
        <f t="shared" si="456"/>
        <v xml:space="preserve"> </v>
      </c>
      <c r="T1725">
        <f t="shared" si="457"/>
        <v>6.5</v>
      </c>
      <c r="U1725" t="str">
        <f t="shared" si="458"/>
        <v xml:space="preserve"> </v>
      </c>
      <c r="V1725" t="str">
        <f t="shared" si="459"/>
        <v xml:space="preserve"> </v>
      </c>
      <c r="W1725" t="str">
        <f t="shared" si="460"/>
        <v xml:space="preserve"> </v>
      </c>
      <c r="X1725" t="str">
        <f t="shared" si="461"/>
        <v xml:space="preserve"> </v>
      </c>
    </row>
    <row r="1726" spans="1:24" x14ac:dyDescent="0.25">
      <c r="A1726">
        <v>6000</v>
      </c>
      <c r="B1726">
        <v>35</v>
      </c>
      <c r="C1726" t="s">
        <v>8325</v>
      </c>
      <c r="D1726" t="s">
        <v>8347</v>
      </c>
      <c r="E1726" t="s">
        <v>8221</v>
      </c>
      <c r="F1726">
        <f t="shared" si="445"/>
        <v>0.58333333333333337</v>
      </c>
      <c r="H1726" t="str">
        <f t="shared" si="446"/>
        <v xml:space="preserve"> </v>
      </c>
      <c r="I1726" t="str">
        <f t="shared" si="447"/>
        <v xml:space="preserve"> </v>
      </c>
      <c r="J1726" t="str">
        <f t="shared" si="448"/>
        <v xml:space="preserve"> </v>
      </c>
      <c r="K1726">
        <f t="shared" si="449"/>
        <v>6000</v>
      </c>
      <c r="L1726" t="str">
        <f t="shared" si="450"/>
        <v xml:space="preserve"> </v>
      </c>
      <c r="M1726" t="str">
        <f t="shared" si="451"/>
        <v xml:space="preserve"> </v>
      </c>
      <c r="N1726" t="str">
        <f t="shared" si="452"/>
        <v xml:space="preserve"> </v>
      </c>
      <c r="O1726" t="str">
        <f t="shared" si="453"/>
        <v xml:space="preserve"> </v>
      </c>
      <c r="Q1726" t="str">
        <f t="shared" si="454"/>
        <v xml:space="preserve"> </v>
      </c>
      <c r="R1726" t="str">
        <f t="shared" si="455"/>
        <v xml:space="preserve"> </v>
      </c>
      <c r="S1726" t="str">
        <f t="shared" si="456"/>
        <v xml:space="preserve"> </v>
      </c>
      <c r="T1726">
        <f t="shared" si="457"/>
        <v>0.58333333333333337</v>
      </c>
      <c r="U1726" t="str">
        <f t="shared" si="458"/>
        <v xml:space="preserve"> </v>
      </c>
      <c r="V1726" t="str">
        <f t="shared" si="459"/>
        <v xml:space="preserve"> </v>
      </c>
      <c r="W1726" t="str">
        <f t="shared" si="460"/>
        <v xml:space="preserve"> </v>
      </c>
      <c r="X1726" t="str">
        <f t="shared" si="461"/>
        <v xml:space="preserve"> </v>
      </c>
    </row>
    <row r="1727" spans="1:24" x14ac:dyDescent="0.25">
      <c r="A1727">
        <v>5500</v>
      </c>
      <c r="B1727">
        <v>560</v>
      </c>
      <c r="C1727" t="s">
        <v>8325</v>
      </c>
      <c r="D1727" t="s">
        <v>8347</v>
      </c>
      <c r="E1727" t="s">
        <v>8221</v>
      </c>
      <c r="F1727">
        <f t="shared" si="445"/>
        <v>10.181818181818182</v>
      </c>
      <c r="H1727" t="str">
        <f t="shared" si="446"/>
        <v xml:space="preserve"> </v>
      </c>
      <c r="I1727" t="str">
        <f t="shared" si="447"/>
        <v xml:space="preserve"> </v>
      </c>
      <c r="J1727" t="str">
        <f t="shared" si="448"/>
        <v xml:space="preserve"> </v>
      </c>
      <c r="K1727">
        <f t="shared" si="449"/>
        <v>5500</v>
      </c>
      <c r="L1727" t="str">
        <f t="shared" si="450"/>
        <v xml:space="preserve"> </v>
      </c>
      <c r="M1727" t="str">
        <f t="shared" si="451"/>
        <v xml:space="preserve"> </v>
      </c>
      <c r="N1727" t="str">
        <f t="shared" si="452"/>
        <v xml:space="preserve"> </v>
      </c>
      <c r="O1727" t="str">
        <f t="shared" si="453"/>
        <v xml:space="preserve"> </v>
      </c>
      <c r="Q1727" t="str">
        <f t="shared" si="454"/>
        <v xml:space="preserve"> </v>
      </c>
      <c r="R1727" t="str">
        <f t="shared" si="455"/>
        <v xml:space="preserve"> </v>
      </c>
      <c r="S1727" t="str">
        <f t="shared" si="456"/>
        <v xml:space="preserve"> </v>
      </c>
      <c r="T1727">
        <f t="shared" si="457"/>
        <v>10.181818181818182</v>
      </c>
      <c r="U1727" t="str">
        <f t="shared" si="458"/>
        <v xml:space="preserve"> </v>
      </c>
      <c r="V1727" t="str">
        <f t="shared" si="459"/>
        <v xml:space="preserve"> </v>
      </c>
      <c r="W1727" t="str">
        <f t="shared" si="460"/>
        <v xml:space="preserve"> </v>
      </c>
      <c r="X1727" t="str">
        <f t="shared" si="461"/>
        <v xml:space="preserve"> </v>
      </c>
    </row>
    <row r="1728" spans="1:24" x14ac:dyDescent="0.25">
      <c r="A1728">
        <v>6500</v>
      </c>
      <c r="B1728">
        <v>2196</v>
      </c>
      <c r="C1728" t="s">
        <v>8325</v>
      </c>
      <c r="D1728" t="s">
        <v>8347</v>
      </c>
      <c r="E1728" t="s">
        <v>8221</v>
      </c>
      <c r="F1728">
        <f t="shared" si="445"/>
        <v>33.784615384615385</v>
      </c>
      <c r="H1728" t="str">
        <f t="shared" si="446"/>
        <v xml:space="preserve"> </v>
      </c>
      <c r="I1728" t="str">
        <f t="shared" si="447"/>
        <v xml:space="preserve"> </v>
      </c>
      <c r="J1728" t="str">
        <f t="shared" si="448"/>
        <v xml:space="preserve"> </v>
      </c>
      <c r="K1728">
        <f t="shared" si="449"/>
        <v>6500</v>
      </c>
      <c r="L1728" t="str">
        <f t="shared" si="450"/>
        <v xml:space="preserve"> </v>
      </c>
      <c r="M1728" t="str">
        <f t="shared" si="451"/>
        <v xml:space="preserve"> </v>
      </c>
      <c r="N1728" t="str">
        <f t="shared" si="452"/>
        <v xml:space="preserve"> </v>
      </c>
      <c r="O1728" t="str">
        <f t="shared" si="453"/>
        <v xml:space="preserve"> </v>
      </c>
      <c r="Q1728" t="str">
        <f t="shared" si="454"/>
        <v xml:space="preserve"> </v>
      </c>
      <c r="R1728" t="str">
        <f t="shared" si="455"/>
        <v xml:space="preserve"> </v>
      </c>
      <c r="S1728" t="str">
        <f t="shared" si="456"/>
        <v xml:space="preserve"> </v>
      </c>
      <c r="T1728">
        <f t="shared" si="457"/>
        <v>33.784615384615385</v>
      </c>
      <c r="U1728" t="str">
        <f t="shared" si="458"/>
        <v xml:space="preserve"> </v>
      </c>
      <c r="V1728" t="str">
        <f t="shared" si="459"/>
        <v xml:space="preserve"> </v>
      </c>
      <c r="W1728" t="str">
        <f t="shared" si="460"/>
        <v xml:space="preserve"> </v>
      </c>
      <c r="X1728" t="str">
        <f t="shared" si="461"/>
        <v xml:space="preserve"> </v>
      </c>
    </row>
    <row r="1729" spans="1:24" x14ac:dyDescent="0.25">
      <c r="A1729">
        <v>3000</v>
      </c>
      <c r="B1729">
        <v>1</v>
      </c>
      <c r="C1729" t="s">
        <v>8325</v>
      </c>
      <c r="D1729" t="s">
        <v>8347</v>
      </c>
      <c r="E1729" t="s">
        <v>8221</v>
      </c>
      <c r="F1729">
        <f t="shared" si="445"/>
        <v>3.3333333333333333E-2</v>
      </c>
      <c r="H1729" t="str">
        <f t="shared" si="446"/>
        <v xml:space="preserve"> </v>
      </c>
      <c r="I1729" t="str">
        <f t="shared" si="447"/>
        <v xml:space="preserve"> </v>
      </c>
      <c r="J1729" t="str">
        <f t="shared" si="448"/>
        <v xml:space="preserve"> </v>
      </c>
      <c r="K1729">
        <f t="shared" si="449"/>
        <v>3000</v>
      </c>
      <c r="L1729" t="str">
        <f t="shared" si="450"/>
        <v xml:space="preserve"> </v>
      </c>
      <c r="M1729" t="str">
        <f t="shared" si="451"/>
        <v xml:space="preserve"> </v>
      </c>
      <c r="N1729" t="str">
        <f t="shared" si="452"/>
        <v xml:space="preserve"> </v>
      </c>
      <c r="O1729" t="str">
        <f t="shared" si="453"/>
        <v xml:space="preserve"> </v>
      </c>
      <c r="Q1729" t="str">
        <f t="shared" si="454"/>
        <v xml:space="preserve"> </v>
      </c>
      <c r="R1729" t="str">
        <f t="shared" si="455"/>
        <v xml:space="preserve"> </v>
      </c>
      <c r="S1729" t="str">
        <f t="shared" si="456"/>
        <v xml:space="preserve"> </v>
      </c>
      <c r="T1729">
        <f t="shared" si="457"/>
        <v>3.3333333333333333E-2</v>
      </c>
      <c r="U1729" t="str">
        <f t="shared" si="458"/>
        <v xml:space="preserve"> </v>
      </c>
      <c r="V1729" t="str">
        <f t="shared" si="459"/>
        <v xml:space="preserve"> </v>
      </c>
      <c r="W1729" t="str">
        <f t="shared" si="460"/>
        <v xml:space="preserve"> </v>
      </c>
      <c r="X1729" t="str">
        <f t="shared" si="461"/>
        <v xml:space="preserve"> </v>
      </c>
    </row>
    <row r="1730" spans="1:24" x14ac:dyDescent="0.25">
      <c r="A1730">
        <v>1250</v>
      </c>
      <c r="B1730">
        <v>855</v>
      </c>
      <c r="C1730" t="s">
        <v>8325</v>
      </c>
      <c r="D1730" t="s">
        <v>8347</v>
      </c>
      <c r="E1730" t="s">
        <v>8221</v>
      </c>
      <c r="F1730">
        <f t="shared" si="445"/>
        <v>68.400000000000006</v>
      </c>
      <c r="H1730" t="str">
        <f t="shared" si="446"/>
        <v xml:space="preserve"> </v>
      </c>
      <c r="I1730" t="str">
        <f t="shared" si="447"/>
        <v xml:space="preserve"> </v>
      </c>
      <c r="J1730" t="str">
        <f t="shared" si="448"/>
        <v xml:space="preserve"> </v>
      </c>
      <c r="K1730">
        <f t="shared" si="449"/>
        <v>1250</v>
      </c>
      <c r="L1730" t="str">
        <f t="shared" si="450"/>
        <v xml:space="preserve"> </v>
      </c>
      <c r="M1730" t="str">
        <f t="shared" si="451"/>
        <v xml:space="preserve"> </v>
      </c>
      <c r="N1730" t="str">
        <f t="shared" si="452"/>
        <v xml:space="preserve"> </v>
      </c>
      <c r="O1730" t="str">
        <f t="shared" si="453"/>
        <v xml:space="preserve"> </v>
      </c>
      <c r="Q1730" t="str">
        <f t="shared" si="454"/>
        <v xml:space="preserve"> </v>
      </c>
      <c r="R1730" t="str">
        <f t="shared" si="455"/>
        <v xml:space="preserve"> </v>
      </c>
      <c r="S1730" t="str">
        <f t="shared" si="456"/>
        <v xml:space="preserve"> </v>
      </c>
      <c r="T1730">
        <f t="shared" si="457"/>
        <v>68.400000000000006</v>
      </c>
      <c r="U1730" t="str">
        <f t="shared" si="458"/>
        <v xml:space="preserve"> </v>
      </c>
      <c r="V1730" t="str">
        <f t="shared" si="459"/>
        <v xml:space="preserve"> </v>
      </c>
      <c r="W1730" t="str">
        <f t="shared" si="460"/>
        <v xml:space="preserve"> </v>
      </c>
      <c r="X1730" t="str">
        <f t="shared" si="461"/>
        <v xml:space="preserve"> </v>
      </c>
    </row>
    <row r="1731" spans="1:24" x14ac:dyDescent="0.25">
      <c r="A1731">
        <v>10000</v>
      </c>
      <c r="B1731">
        <v>0</v>
      </c>
      <c r="C1731" t="s">
        <v>8325</v>
      </c>
      <c r="D1731" t="s">
        <v>8347</v>
      </c>
      <c r="E1731" t="s">
        <v>8221</v>
      </c>
      <c r="F1731">
        <f t="shared" ref="F1731:F1794" si="462">(B1731/A1731)*100</f>
        <v>0</v>
      </c>
      <c r="H1731" t="str">
        <f t="shared" ref="H1731:H1794" si="463">IF(C1731="film &amp; video",A1731," ")</f>
        <v xml:space="preserve"> </v>
      </c>
      <c r="I1731" t="str">
        <f t="shared" ref="I1731:I1794" si="464">IF(C1731="food",A1731," ")</f>
        <v xml:space="preserve"> </v>
      </c>
      <c r="J1731" t="str">
        <f t="shared" ref="J1731:J1794" si="465">IF(C1731="games",A1731," ")</f>
        <v xml:space="preserve"> </v>
      </c>
      <c r="K1731">
        <f t="shared" ref="K1731:K1794" si="466">IF(C1731="music",A1731," ")</f>
        <v>10000</v>
      </c>
      <c r="L1731" t="str">
        <f t="shared" ref="L1731:L1794" si="467">IF(C1731="photography",A1731," ")</f>
        <v xml:space="preserve"> </v>
      </c>
      <c r="M1731" t="str">
        <f t="shared" ref="M1731:M1794" si="468">IF(C1731="publishing",A1731," ")</f>
        <v xml:space="preserve"> </v>
      </c>
      <c r="N1731" t="str">
        <f t="shared" ref="N1731:N1794" si="469">IF(C1731="technology",A1731," ")</f>
        <v xml:space="preserve"> </v>
      </c>
      <c r="O1731" t="str">
        <f t="shared" ref="O1731:O1794" si="470">IF(C1731="theater",A1731," ")</f>
        <v xml:space="preserve"> </v>
      </c>
      <c r="Q1731" t="str">
        <f t="shared" ref="Q1731:Q1794" si="471">IF($C1731="film &amp; video",$F1731," ")</f>
        <v xml:space="preserve"> </v>
      </c>
      <c r="R1731" t="str">
        <f t="shared" ref="R1731:R1794" si="472">IF($C1731="food",$F1731," ")</f>
        <v xml:space="preserve"> </v>
      </c>
      <c r="S1731" t="str">
        <f t="shared" ref="S1731:S1794" si="473">IF($C1731="games",$F1731," ")</f>
        <v xml:space="preserve"> </v>
      </c>
      <c r="T1731">
        <f t="shared" ref="T1731:T1794" si="474">IF($C1731="music",$F1731," ")</f>
        <v>0</v>
      </c>
      <c r="U1731" t="str">
        <f t="shared" ref="U1731:U1794" si="475">IF($C1731="photography",$F1731," ")</f>
        <v xml:space="preserve"> </v>
      </c>
      <c r="V1731" t="str">
        <f t="shared" ref="V1731:V1794" si="476">IF($C1731="publishing",$F1731," ")</f>
        <v xml:space="preserve"> </v>
      </c>
      <c r="W1731" t="str">
        <f t="shared" ref="W1731:W1794" si="477">IF($C1731="technology",$F1731," ")</f>
        <v xml:space="preserve"> </v>
      </c>
      <c r="X1731" t="str">
        <f t="shared" ref="X1731:X1794" si="478">IF($C1731="theater",$F1731," ")</f>
        <v xml:space="preserve"> </v>
      </c>
    </row>
    <row r="1732" spans="1:24" x14ac:dyDescent="0.25">
      <c r="A1732">
        <v>3000</v>
      </c>
      <c r="B1732">
        <v>0</v>
      </c>
      <c r="C1732" t="s">
        <v>8325</v>
      </c>
      <c r="D1732" t="s">
        <v>8347</v>
      </c>
      <c r="E1732" t="s">
        <v>8221</v>
      </c>
      <c r="F1732">
        <f t="shared" si="462"/>
        <v>0</v>
      </c>
      <c r="H1732" t="str">
        <f t="shared" si="463"/>
        <v xml:space="preserve"> </v>
      </c>
      <c r="I1732" t="str">
        <f t="shared" si="464"/>
        <v xml:space="preserve"> </v>
      </c>
      <c r="J1732" t="str">
        <f t="shared" si="465"/>
        <v xml:space="preserve"> </v>
      </c>
      <c r="K1732">
        <f t="shared" si="466"/>
        <v>3000</v>
      </c>
      <c r="L1732" t="str">
        <f t="shared" si="467"/>
        <v xml:space="preserve"> </v>
      </c>
      <c r="M1732" t="str">
        <f t="shared" si="468"/>
        <v xml:space="preserve"> </v>
      </c>
      <c r="N1732" t="str">
        <f t="shared" si="469"/>
        <v xml:space="preserve"> </v>
      </c>
      <c r="O1732" t="str">
        <f t="shared" si="470"/>
        <v xml:space="preserve"> </v>
      </c>
      <c r="Q1732" t="str">
        <f t="shared" si="471"/>
        <v xml:space="preserve"> </v>
      </c>
      <c r="R1732" t="str">
        <f t="shared" si="472"/>
        <v xml:space="preserve"> </v>
      </c>
      <c r="S1732" t="str">
        <f t="shared" si="473"/>
        <v xml:space="preserve"> </v>
      </c>
      <c r="T1732">
        <f t="shared" si="474"/>
        <v>0</v>
      </c>
      <c r="U1732" t="str">
        <f t="shared" si="475"/>
        <v xml:space="preserve"> </v>
      </c>
      <c r="V1732" t="str">
        <f t="shared" si="476"/>
        <v xml:space="preserve"> </v>
      </c>
      <c r="W1732" t="str">
        <f t="shared" si="477"/>
        <v xml:space="preserve"> </v>
      </c>
      <c r="X1732" t="str">
        <f t="shared" si="478"/>
        <v xml:space="preserve"> </v>
      </c>
    </row>
    <row r="1733" spans="1:24" x14ac:dyDescent="0.25">
      <c r="A1733">
        <v>1000</v>
      </c>
      <c r="B1733">
        <v>0</v>
      </c>
      <c r="C1733" t="s">
        <v>8325</v>
      </c>
      <c r="D1733" t="s">
        <v>8347</v>
      </c>
      <c r="E1733" t="s">
        <v>8221</v>
      </c>
      <c r="F1733">
        <f t="shared" si="462"/>
        <v>0</v>
      </c>
      <c r="H1733" t="str">
        <f t="shared" si="463"/>
        <v xml:space="preserve"> </v>
      </c>
      <c r="I1733" t="str">
        <f t="shared" si="464"/>
        <v xml:space="preserve"> </v>
      </c>
      <c r="J1733" t="str">
        <f t="shared" si="465"/>
        <v xml:space="preserve"> </v>
      </c>
      <c r="K1733">
        <f t="shared" si="466"/>
        <v>1000</v>
      </c>
      <c r="L1733" t="str">
        <f t="shared" si="467"/>
        <v xml:space="preserve"> </v>
      </c>
      <c r="M1733" t="str">
        <f t="shared" si="468"/>
        <v xml:space="preserve"> </v>
      </c>
      <c r="N1733" t="str">
        <f t="shared" si="469"/>
        <v xml:space="preserve"> </v>
      </c>
      <c r="O1733" t="str">
        <f t="shared" si="470"/>
        <v xml:space="preserve"> </v>
      </c>
      <c r="Q1733" t="str">
        <f t="shared" si="471"/>
        <v xml:space="preserve"> </v>
      </c>
      <c r="R1733" t="str">
        <f t="shared" si="472"/>
        <v xml:space="preserve"> </v>
      </c>
      <c r="S1733" t="str">
        <f t="shared" si="473"/>
        <v xml:space="preserve"> </v>
      </c>
      <c r="T1733">
        <f t="shared" si="474"/>
        <v>0</v>
      </c>
      <c r="U1733" t="str">
        <f t="shared" si="475"/>
        <v xml:space="preserve"> </v>
      </c>
      <c r="V1733" t="str">
        <f t="shared" si="476"/>
        <v xml:space="preserve"> </v>
      </c>
      <c r="W1733" t="str">
        <f t="shared" si="477"/>
        <v xml:space="preserve"> </v>
      </c>
      <c r="X1733" t="str">
        <f t="shared" si="478"/>
        <v xml:space="preserve"> </v>
      </c>
    </row>
    <row r="1734" spans="1:24" x14ac:dyDescent="0.25">
      <c r="A1734">
        <v>4000</v>
      </c>
      <c r="B1734">
        <v>0</v>
      </c>
      <c r="C1734" t="s">
        <v>8325</v>
      </c>
      <c r="D1734" t="s">
        <v>8347</v>
      </c>
      <c r="E1734" t="s">
        <v>8221</v>
      </c>
      <c r="F1734">
        <f t="shared" si="462"/>
        <v>0</v>
      </c>
      <c r="H1734" t="str">
        <f t="shared" si="463"/>
        <v xml:space="preserve"> </v>
      </c>
      <c r="I1734" t="str">
        <f t="shared" si="464"/>
        <v xml:space="preserve"> </v>
      </c>
      <c r="J1734" t="str">
        <f t="shared" si="465"/>
        <v xml:space="preserve"> </v>
      </c>
      <c r="K1734">
        <f t="shared" si="466"/>
        <v>4000</v>
      </c>
      <c r="L1734" t="str">
        <f t="shared" si="467"/>
        <v xml:space="preserve"> </v>
      </c>
      <c r="M1734" t="str">
        <f t="shared" si="468"/>
        <v xml:space="preserve"> </v>
      </c>
      <c r="N1734" t="str">
        <f t="shared" si="469"/>
        <v xml:space="preserve"> </v>
      </c>
      <c r="O1734" t="str">
        <f t="shared" si="470"/>
        <v xml:space="preserve"> </v>
      </c>
      <c r="Q1734" t="str">
        <f t="shared" si="471"/>
        <v xml:space="preserve"> </v>
      </c>
      <c r="R1734" t="str">
        <f t="shared" si="472"/>
        <v xml:space="preserve"> </v>
      </c>
      <c r="S1734" t="str">
        <f t="shared" si="473"/>
        <v xml:space="preserve"> </v>
      </c>
      <c r="T1734">
        <f t="shared" si="474"/>
        <v>0</v>
      </c>
      <c r="U1734" t="str">
        <f t="shared" si="475"/>
        <v xml:space="preserve"> </v>
      </c>
      <c r="V1734" t="str">
        <f t="shared" si="476"/>
        <v xml:space="preserve"> </v>
      </c>
      <c r="W1734" t="str">
        <f t="shared" si="477"/>
        <v xml:space="preserve"> </v>
      </c>
      <c r="X1734" t="str">
        <f t="shared" si="478"/>
        <v xml:space="preserve"> </v>
      </c>
    </row>
    <row r="1735" spans="1:24" x14ac:dyDescent="0.25">
      <c r="A1735">
        <v>10000</v>
      </c>
      <c r="B1735">
        <v>0</v>
      </c>
      <c r="C1735" t="s">
        <v>8325</v>
      </c>
      <c r="D1735" t="s">
        <v>8347</v>
      </c>
      <c r="E1735" t="s">
        <v>8221</v>
      </c>
      <c r="F1735">
        <f t="shared" si="462"/>
        <v>0</v>
      </c>
      <c r="H1735" t="str">
        <f t="shared" si="463"/>
        <v xml:space="preserve"> </v>
      </c>
      <c r="I1735" t="str">
        <f t="shared" si="464"/>
        <v xml:space="preserve"> </v>
      </c>
      <c r="J1735" t="str">
        <f t="shared" si="465"/>
        <v xml:space="preserve"> </v>
      </c>
      <c r="K1735">
        <f t="shared" si="466"/>
        <v>10000</v>
      </c>
      <c r="L1735" t="str">
        <f t="shared" si="467"/>
        <v xml:space="preserve"> </v>
      </c>
      <c r="M1735" t="str">
        <f t="shared" si="468"/>
        <v xml:space="preserve"> </v>
      </c>
      <c r="N1735" t="str">
        <f t="shared" si="469"/>
        <v xml:space="preserve"> </v>
      </c>
      <c r="O1735" t="str">
        <f t="shared" si="470"/>
        <v xml:space="preserve"> </v>
      </c>
      <c r="Q1735" t="str">
        <f t="shared" si="471"/>
        <v xml:space="preserve"> </v>
      </c>
      <c r="R1735" t="str">
        <f t="shared" si="472"/>
        <v xml:space="preserve"> </v>
      </c>
      <c r="S1735" t="str">
        <f t="shared" si="473"/>
        <v xml:space="preserve"> </v>
      </c>
      <c r="T1735">
        <f t="shared" si="474"/>
        <v>0</v>
      </c>
      <c r="U1735" t="str">
        <f t="shared" si="475"/>
        <v xml:space="preserve"> </v>
      </c>
      <c r="V1735" t="str">
        <f t="shared" si="476"/>
        <v xml:space="preserve"> </v>
      </c>
      <c r="W1735" t="str">
        <f t="shared" si="477"/>
        <v xml:space="preserve"> </v>
      </c>
      <c r="X1735" t="str">
        <f t="shared" si="478"/>
        <v xml:space="preserve"> </v>
      </c>
    </row>
    <row r="1736" spans="1:24" x14ac:dyDescent="0.25">
      <c r="A1736">
        <v>4500</v>
      </c>
      <c r="B1736">
        <v>1</v>
      </c>
      <c r="C1736" t="s">
        <v>8325</v>
      </c>
      <c r="D1736" t="s">
        <v>8347</v>
      </c>
      <c r="E1736" t="s">
        <v>8221</v>
      </c>
      <c r="F1736">
        <f t="shared" si="462"/>
        <v>2.2222222222222223E-2</v>
      </c>
      <c r="H1736" t="str">
        <f t="shared" si="463"/>
        <v xml:space="preserve"> </v>
      </c>
      <c r="I1736" t="str">
        <f t="shared" si="464"/>
        <v xml:space="preserve"> </v>
      </c>
      <c r="J1736" t="str">
        <f t="shared" si="465"/>
        <v xml:space="preserve"> </v>
      </c>
      <c r="K1736">
        <f t="shared" si="466"/>
        <v>4500</v>
      </c>
      <c r="L1736" t="str">
        <f t="shared" si="467"/>
        <v xml:space="preserve"> </v>
      </c>
      <c r="M1736" t="str">
        <f t="shared" si="468"/>
        <v xml:space="preserve"> </v>
      </c>
      <c r="N1736" t="str">
        <f t="shared" si="469"/>
        <v xml:space="preserve"> </v>
      </c>
      <c r="O1736" t="str">
        <f t="shared" si="470"/>
        <v xml:space="preserve"> </v>
      </c>
      <c r="Q1736" t="str">
        <f t="shared" si="471"/>
        <v xml:space="preserve"> </v>
      </c>
      <c r="R1736" t="str">
        <f t="shared" si="472"/>
        <v xml:space="preserve"> </v>
      </c>
      <c r="S1736" t="str">
        <f t="shared" si="473"/>
        <v xml:space="preserve"> </v>
      </c>
      <c r="T1736">
        <f t="shared" si="474"/>
        <v>2.2222222222222223E-2</v>
      </c>
      <c r="U1736" t="str">
        <f t="shared" si="475"/>
        <v xml:space="preserve"> </v>
      </c>
      <c r="V1736" t="str">
        <f t="shared" si="476"/>
        <v xml:space="preserve"> </v>
      </c>
      <c r="W1736" t="str">
        <f t="shared" si="477"/>
        <v xml:space="preserve"> </v>
      </c>
      <c r="X1736" t="str">
        <f t="shared" si="478"/>
        <v xml:space="preserve"> </v>
      </c>
    </row>
    <row r="1737" spans="1:24" x14ac:dyDescent="0.25">
      <c r="A1737">
        <v>1000</v>
      </c>
      <c r="B1737">
        <v>110</v>
      </c>
      <c r="C1737" t="s">
        <v>8325</v>
      </c>
      <c r="D1737" t="s">
        <v>8347</v>
      </c>
      <c r="E1737" t="s">
        <v>8221</v>
      </c>
      <c r="F1737">
        <f t="shared" si="462"/>
        <v>11</v>
      </c>
      <c r="H1737" t="str">
        <f t="shared" si="463"/>
        <v xml:space="preserve"> </v>
      </c>
      <c r="I1737" t="str">
        <f t="shared" si="464"/>
        <v xml:space="preserve"> </v>
      </c>
      <c r="J1737" t="str">
        <f t="shared" si="465"/>
        <v xml:space="preserve"> </v>
      </c>
      <c r="K1737">
        <f t="shared" si="466"/>
        <v>1000</v>
      </c>
      <c r="L1737" t="str">
        <f t="shared" si="467"/>
        <v xml:space="preserve"> </v>
      </c>
      <c r="M1737" t="str">
        <f t="shared" si="468"/>
        <v xml:space="preserve"> </v>
      </c>
      <c r="N1737" t="str">
        <f t="shared" si="469"/>
        <v xml:space="preserve"> </v>
      </c>
      <c r="O1737" t="str">
        <f t="shared" si="470"/>
        <v xml:space="preserve"> </v>
      </c>
      <c r="Q1737" t="str">
        <f t="shared" si="471"/>
        <v xml:space="preserve"> </v>
      </c>
      <c r="R1737" t="str">
        <f t="shared" si="472"/>
        <v xml:space="preserve"> </v>
      </c>
      <c r="S1737" t="str">
        <f t="shared" si="473"/>
        <v xml:space="preserve"> </v>
      </c>
      <c r="T1737">
        <f t="shared" si="474"/>
        <v>11</v>
      </c>
      <c r="U1737" t="str">
        <f t="shared" si="475"/>
        <v xml:space="preserve"> </v>
      </c>
      <c r="V1737" t="str">
        <f t="shared" si="476"/>
        <v xml:space="preserve"> </v>
      </c>
      <c r="W1737" t="str">
        <f t="shared" si="477"/>
        <v xml:space="preserve"> </v>
      </c>
      <c r="X1737" t="str">
        <f t="shared" si="478"/>
        <v xml:space="preserve"> </v>
      </c>
    </row>
    <row r="1738" spans="1:24" x14ac:dyDescent="0.25">
      <c r="A1738">
        <v>3000</v>
      </c>
      <c r="B1738">
        <v>22</v>
      </c>
      <c r="C1738" t="s">
        <v>8325</v>
      </c>
      <c r="D1738" t="s">
        <v>8347</v>
      </c>
      <c r="E1738" t="s">
        <v>8221</v>
      </c>
      <c r="F1738">
        <f t="shared" si="462"/>
        <v>0.73333333333333328</v>
      </c>
      <c r="H1738" t="str">
        <f t="shared" si="463"/>
        <v xml:space="preserve"> </v>
      </c>
      <c r="I1738" t="str">
        <f t="shared" si="464"/>
        <v xml:space="preserve"> </v>
      </c>
      <c r="J1738" t="str">
        <f t="shared" si="465"/>
        <v xml:space="preserve"> </v>
      </c>
      <c r="K1738">
        <f t="shared" si="466"/>
        <v>3000</v>
      </c>
      <c r="L1738" t="str">
        <f t="shared" si="467"/>
        <v xml:space="preserve"> </v>
      </c>
      <c r="M1738" t="str">
        <f t="shared" si="468"/>
        <v xml:space="preserve"> </v>
      </c>
      <c r="N1738" t="str">
        <f t="shared" si="469"/>
        <v xml:space="preserve"> </v>
      </c>
      <c r="O1738" t="str">
        <f t="shared" si="470"/>
        <v xml:space="preserve"> </v>
      </c>
      <c r="Q1738" t="str">
        <f t="shared" si="471"/>
        <v xml:space="preserve"> </v>
      </c>
      <c r="R1738" t="str">
        <f t="shared" si="472"/>
        <v xml:space="preserve"> </v>
      </c>
      <c r="S1738" t="str">
        <f t="shared" si="473"/>
        <v xml:space="preserve"> </v>
      </c>
      <c r="T1738">
        <f t="shared" si="474"/>
        <v>0.73333333333333328</v>
      </c>
      <c r="U1738" t="str">
        <f t="shared" si="475"/>
        <v xml:space="preserve"> </v>
      </c>
      <c r="V1738" t="str">
        <f t="shared" si="476"/>
        <v xml:space="preserve"> </v>
      </c>
      <c r="W1738" t="str">
        <f t="shared" si="477"/>
        <v xml:space="preserve"> </v>
      </c>
      <c r="X1738" t="str">
        <f t="shared" si="478"/>
        <v xml:space="preserve"> </v>
      </c>
    </row>
    <row r="1739" spans="1:24" x14ac:dyDescent="0.25">
      <c r="A1739">
        <v>4000</v>
      </c>
      <c r="B1739">
        <v>850</v>
      </c>
      <c r="C1739" t="s">
        <v>8325</v>
      </c>
      <c r="D1739" t="s">
        <v>8347</v>
      </c>
      <c r="E1739" t="s">
        <v>8221</v>
      </c>
      <c r="F1739">
        <f t="shared" si="462"/>
        <v>21.25</v>
      </c>
      <c r="H1739" t="str">
        <f t="shared" si="463"/>
        <v xml:space="preserve"> </v>
      </c>
      <c r="I1739" t="str">
        <f t="shared" si="464"/>
        <v xml:space="preserve"> </v>
      </c>
      <c r="J1739" t="str">
        <f t="shared" si="465"/>
        <v xml:space="preserve"> </v>
      </c>
      <c r="K1739">
        <f t="shared" si="466"/>
        <v>4000</v>
      </c>
      <c r="L1739" t="str">
        <f t="shared" si="467"/>
        <v xml:space="preserve"> </v>
      </c>
      <c r="M1739" t="str">
        <f t="shared" si="468"/>
        <v xml:space="preserve"> </v>
      </c>
      <c r="N1739" t="str">
        <f t="shared" si="469"/>
        <v xml:space="preserve"> </v>
      </c>
      <c r="O1739" t="str">
        <f t="shared" si="470"/>
        <v xml:space="preserve"> </v>
      </c>
      <c r="Q1739" t="str">
        <f t="shared" si="471"/>
        <v xml:space="preserve"> </v>
      </c>
      <c r="R1739" t="str">
        <f t="shared" si="472"/>
        <v xml:space="preserve"> </v>
      </c>
      <c r="S1739" t="str">
        <f t="shared" si="473"/>
        <v xml:space="preserve"> </v>
      </c>
      <c r="T1739">
        <f t="shared" si="474"/>
        <v>21.25</v>
      </c>
      <c r="U1739" t="str">
        <f t="shared" si="475"/>
        <v xml:space="preserve"> </v>
      </c>
      <c r="V1739" t="str">
        <f t="shared" si="476"/>
        <v xml:space="preserve"> </v>
      </c>
      <c r="W1739" t="str">
        <f t="shared" si="477"/>
        <v xml:space="preserve"> </v>
      </c>
      <c r="X1739" t="str">
        <f t="shared" si="478"/>
        <v xml:space="preserve"> </v>
      </c>
    </row>
    <row r="1740" spans="1:24" x14ac:dyDescent="0.25">
      <c r="A1740">
        <v>5000</v>
      </c>
      <c r="B1740">
        <v>20</v>
      </c>
      <c r="C1740" t="s">
        <v>8325</v>
      </c>
      <c r="D1740" t="s">
        <v>8347</v>
      </c>
      <c r="E1740" t="s">
        <v>8221</v>
      </c>
      <c r="F1740">
        <f t="shared" si="462"/>
        <v>0.4</v>
      </c>
      <c r="H1740" t="str">
        <f t="shared" si="463"/>
        <v xml:space="preserve"> </v>
      </c>
      <c r="I1740" t="str">
        <f t="shared" si="464"/>
        <v xml:space="preserve"> </v>
      </c>
      <c r="J1740" t="str">
        <f t="shared" si="465"/>
        <v xml:space="preserve"> </v>
      </c>
      <c r="K1740">
        <f t="shared" si="466"/>
        <v>5000</v>
      </c>
      <c r="L1740" t="str">
        <f t="shared" si="467"/>
        <v xml:space="preserve"> </v>
      </c>
      <c r="M1740" t="str">
        <f t="shared" si="468"/>
        <v xml:space="preserve"> </v>
      </c>
      <c r="N1740" t="str">
        <f t="shared" si="469"/>
        <v xml:space="preserve"> </v>
      </c>
      <c r="O1740" t="str">
        <f t="shared" si="470"/>
        <v xml:space="preserve"> </v>
      </c>
      <c r="Q1740" t="str">
        <f t="shared" si="471"/>
        <v xml:space="preserve"> </v>
      </c>
      <c r="R1740" t="str">
        <f t="shared" si="472"/>
        <v xml:space="preserve"> </v>
      </c>
      <c r="S1740" t="str">
        <f t="shared" si="473"/>
        <v xml:space="preserve"> </v>
      </c>
      <c r="T1740">
        <f t="shared" si="474"/>
        <v>0.4</v>
      </c>
      <c r="U1740" t="str">
        <f t="shared" si="475"/>
        <v xml:space="preserve"> </v>
      </c>
      <c r="V1740" t="str">
        <f t="shared" si="476"/>
        <v xml:space="preserve"> </v>
      </c>
      <c r="W1740" t="str">
        <f t="shared" si="477"/>
        <v xml:space="preserve"> </v>
      </c>
      <c r="X1740" t="str">
        <f t="shared" si="478"/>
        <v xml:space="preserve"> </v>
      </c>
    </row>
    <row r="1741" spans="1:24" x14ac:dyDescent="0.25">
      <c r="A1741">
        <v>1000</v>
      </c>
      <c r="B1741">
        <v>1</v>
      </c>
      <c r="C1741" t="s">
        <v>8325</v>
      </c>
      <c r="D1741" t="s">
        <v>8347</v>
      </c>
      <c r="E1741" t="s">
        <v>8221</v>
      </c>
      <c r="F1741">
        <f t="shared" si="462"/>
        <v>0.1</v>
      </c>
      <c r="H1741" t="str">
        <f t="shared" si="463"/>
        <v xml:space="preserve"> </v>
      </c>
      <c r="I1741" t="str">
        <f t="shared" si="464"/>
        <v xml:space="preserve"> </v>
      </c>
      <c r="J1741" t="str">
        <f t="shared" si="465"/>
        <v xml:space="preserve"> </v>
      </c>
      <c r="K1741">
        <f t="shared" si="466"/>
        <v>1000</v>
      </c>
      <c r="L1741" t="str">
        <f t="shared" si="467"/>
        <v xml:space="preserve"> </v>
      </c>
      <c r="M1741" t="str">
        <f t="shared" si="468"/>
        <v xml:space="preserve"> </v>
      </c>
      <c r="N1741" t="str">
        <f t="shared" si="469"/>
        <v xml:space="preserve"> </v>
      </c>
      <c r="O1741" t="str">
        <f t="shared" si="470"/>
        <v xml:space="preserve"> </v>
      </c>
      <c r="Q1741" t="str">
        <f t="shared" si="471"/>
        <v xml:space="preserve"> </v>
      </c>
      <c r="R1741" t="str">
        <f t="shared" si="472"/>
        <v xml:space="preserve"> </v>
      </c>
      <c r="S1741" t="str">
        <f t="shared" si="473"/>
        <v xml:space="preserve"> </v>
      </c>
      <c r="T1741">
        <f t="shared" si="474"/>
        <v>0.1</v>
      </c>
      <c r="U1741" t="str">
        <f t="shared" si="475"/>
        <v xml:space="preserve"> </v>
      </c>
      <c r="V1741" t="str">
        <f t="shared" si="476"/>
        <v xml:space="preserve"> </v>
      </c>
      <c r="W1741" t="str">
        <f t="shared" si="477"/>
        <v xml:space="preserve"> </v>
      </c>
      <c r="X1741" t="str">
        <f t="shared" si="478"/>
        <v xml:space="preserve"> </v>
      </c>
    </row>
    <row r="1742" spans="1:24" x14ac:dyDescent="0.25">
      <c r="A1742">
        <v>3000</v>
      </c>
      <c r="B1742">
        <v>0</v>
      </c>
      <c r="C1742" t="s">
        <v>8325</v>
      </c>
      <c r="D1742" t="s">
        <v>8347</v>
      </c>
      <c r="E1742" t="s">
        <v>8221</v>
      </c>
      <c r="F1742">
        <f t="shared" si="462"/>
        <v>0</v>
      </c>
      <c r="H1742" t="str">
        <f t="shared" si="463"/>
        <v xml:space="preserve"> </v>
      </c>
      <c r="I1742" t="str">
        <f t="shared" si="464"/>
        <v xml:space="preserve"> </v>
      </c>
      <c r="J1742" t="str">
        <f t="shared" si="465"/>
        <v xml:space="preserve"> </v>
      </c>
      <c r="K1742">
        <f t="shared" si="466"/>
        <v>3000</v>
      </c>
      <c r="L1742" t="str">
        <f t="shared" si="467"/>
        <v xml:space="preserve"> </v>
      </c>
      <c r="M1742" t="str">
        <f t="shared" si="468"/>
        <v xml:space="preserve"> </v>
      </c>
      <c r="N1742" t="str">
        <f t="shared" si="469"/>
        <v xml:space="preserve"> </v>
      </c>
      <c r="O1742" t="str">
        <f t="shared" si="470"/>
        <v xml:space="preserve"> </v>
      </c>
      <c r="Q1742" t="str">
        <f t="shared" si="471"/>
        <v xml:space="preserve"> </v>
      </c>
      <c r="R1742" t="str">
        <f t="shared" si="472"/>
        <v xml:space="preserve"> </v>
      </c>
      <c r="S1742" t="str">
        <f t="shared" si="473"/>
        <v xml:space="preserve"> </v>
      </c>
      <c r="T1742">
        <f t="shared" si="474"/>
        <v>0</v>
      </c>
      <c r="U1742" t="str">
        <f t="shared" si="475"/>
        <v xml:space="preserve"> </v>
      </c>
      <c r="V1742" t="str">
        <f t="shared" si="476"/>
        <v xml:space="preserve"> </v>
      </c>
      <c r="W1742" t="str">
        <f t="shared" si="477"/>
        <v xml:space="preserve"> </v>
      </c>
      <c r="X1742" t="str">
        <f t="shared" si="478"/>
        <v xml:space="preserve"> </v>
      </c>
    </row>
    <row r="1743" spans="1:24" x14ac:dyDescent="0.25">
      <c r="A1743">
        <v>1200</v>
      </c>
      <c r="B1743">
        <v>1330</v>
      </c>
      <c r="C1743" t="s">
        <v>8338</v>
      </c>
      <c r="D1743" t="s">
        <v>8339</v>
      </c>
      <c r="E1743" t="s">
        <v>8219</v>
      </c>
      <c r="F1743">
        <f t="shared" si="462"/>
        <v>110.83333333333334</v>
      </c>
      <c r="H1743" t="str">
        <f t="shared" si="463"/>
        <v xml:space="preserve"> </v>
      </c>
      <c r="I1743" t="str">
        <f t="shared" si="464"/>
        <v xml:space="preserve"> </v>
      </c>
      <c r="J1743" t="str">
        <f t="shared" si="465"/>
        <v xml:space="preserve"> </v>
      </c>
      <c r="K1743" t="str">
        <f t="shared" si="466"/>
        <v xml:space="preserve"> </v>
      </c>
      <c r="L1743">
        <f t="shared" si="467"/>
        <v>1200</v>
      </c>
      <c r="M1743" t="str">
        <f t="shared" si="468"/>
        <v xml:space="preserve"> </v>
      </c>
      <c r="N1743" t="str">
        <f t="shared" si="469"/>
        <v xml:space="preserve"> </v>
      </c>
      <c r="O1743" t="str">
        <f t="shared" si="470"/>
        <v xml:space="preserve"> </v>
      </c>
      <c r="Q1743" t="str">
        <f t="shared" si="471"/>
        <v xml:space="preserve"> </v>
      </c>
      <c r="R1743" t="str">
        <f t="shared" si="472"/>
        <v xml:space="preserve"> </v>
      </c>
      <c r="S1743" t="str">
        <f t="shared" si="473"/>
        <v xml:space="preserve"> </v>
      </c>
      <c r="T1743" t="str">
        <f t="shared" si="474"/>
        <v xml:space="preserve"> </v>
      </c>
      <c r="U1743">
        <f t="shared" si="475"/>
        <v>110.83333333333334</v>
      </c>
      <c r="V1743" t="str">
        <f t="shared" si="476"/>
        <v xml:space="preserve"> </v>
      </c>
      <c r="W1743" t="str">
        <f t="shared" si="477"/>
        <v xml:space="preserve"> </v>
      </c>
      <c r="X1743" t="str">
        <f t="shared" si="478"/>
        <v xml:space="preserve"> </v>
      </c>
    </row>
    <row r="1744" spans="1:24" x14ac:dyDescent="0.25">
      <c r="A1744">
        <v>2000</v>
      </c>
      <c r="B1744">
        <v>2175</v>
      </c>
      <c r="C1744" t="s">
        <v>8338</v>
      </c>
      <c r="D1744" t="s">
        <v>8339</v>
      </c>
      <c r="E1744" t="s">
        <v>8219</v>
      </c>
      <c r="F1744">
        <f t="shared" si="462"/>
        <v>108.74999999999999</v>
      </c>
      <c r="H1744" t="str">
        <f t="shared" si="463"/>
        <v xml:space="preserve"> </v>
      </c>
      <c r="I1744" t="str">
        <f t="shared" si="464"/>
        <v xml:space="preserve"> </v>
      </c>
      <c r="J1744" t="str">
        <f t="shared" si="465"/>
        <v xml:space="preserve"> </v>
      </c>
      <c r="K1744" t="str">
        <f t="shared" si="466"/>
        <v xml:space="preserve"> </v>
      </c>
      <c r="L1744">
        <f t="shared" si="467"/>
        <v>2000</v>
      </c>
      <c r="M1744" t="str">
        <f t="shared" si="468"/>
        <v xml:space="preserve"> </v>
      </c>
      <c r="N1744" t="str">
        <f t="shared" si="469"/>
        <v xml:space="preserve"> </v>
      </c>
      <c r="O1744" t="str">
        <f t="shared" si="470"/>
        <v xml:space="preserve"> </v>
      </c>
      <c r="Q1744" t="str">
        <f t="shared" si="471"/>
        <v xml:space="preserve"> </v>
      </c>
      <c r="R1744" t="str">
        <f t="shared" si="472"/>
        <v xml:space="preserve"> </v>
      </c>
      <c r="S1744" t="str">
        <f t="shared" si="473"/>
        <v xml:space="preserve"> </v>
      </c>
      <c r="T1744" t="str">
        <f t="shared" si="474"/>
        <v xml:space="preserve"> </v>
      </c>
      <c r="U1744">
        <f t="shared" si="475"/>
        <v>108.74999999999999</v>
      </c>
      <c r="V1744" t="str">
        <f t="shared" si="476"/>
        <v xml:space="preserve"> </v>
      </c>
      <c r="W1744" t="str">
        <f t="shared" si="477"/>
        <v xml:space="preserve"> </v>
      </c>
      <c r="X1744" t="str">
        <f t="shared" si="478"/>
        <v xml:space="preserve"> </v>
      </c>
    </row>
    <row r="1745" spans="1:24" x14ac:dyDescent="0.25">
      <c r="A1745">
        <v>6000</v>
      </c>
      <c r="B1745">
        <v>6025</v>
      </c>
      <c r="C1745" t="s">
        <v>8338</v>
      </c>
      <c r="D1745" t="s">
        <v>8339</v>
      </c>
      <c r="E1745" t="s">
        <v>8219</v>
      </c>
      <c r="F1745">
        <f t="shared" si="462"/>
        <v>100.41666666666667</v>
      </c>
      <c r="H1745" t="str">
        <f t="shared" si="463"/>
        <v xml:space="preserve"> </v>
      </c>
      <c r="I1745" t="str">
        <f t="shared" si="464"/>
        <v xml:space="preserve"> </v>
      </c>
      <c r="J1745" t="str">
        <f t="shared" si="465"/>
        <v xml:space="preserve"> </v>
      </c>
      <c r="K1745" t="str">
        <f t="shared" si="466"/>
        <v xml:space="preserve"> </v>
      </c>
      <c r="L1745">
        <f t="shared" si="467"/>
        <v>6000</v>
      </c>
      <c r="M1745" t="str">
        <f t="shared" si="468"/>
        <v xml:space="preserve"> </v>
      </c>
      <c r="N1745" t="str">
        <f t="shared" si="469"/>
        <v xml:space="preserve"> </v>
      </c>
      <c r="O1745" t="str">
        <f t="shared" si="470"/>
        <v xml:space="preserve"> </v>
      </c>
      <c r="Q1745" t="str">
        <f t="shared" si="471"/>
        <v xml:space="preserve"> </v>
      </c>
      <c r="R1745" t="str">
        <f t="shared" si="472"/>
        <v xml:space="preserve"> </v>
      </c>
      <c r="S1745" t="str">
        <f t="shared" si="473"/>
        <v xml:space="preserve"> </v>
      </c>
      <c r="T1745" t="str">
        <f t="shared" si="474"/>
        <v xml:space="preserve"> </v>
      </c>
      <c r="U1745">
        <f t="shared" si="475"/>
        <v>100.41666666666667</v>
      </c>
      <c r="V1745" t="str">
        <f t="shared" si="476"/>
        <v xml:space="preserve"> </v>
      </c>
      <c r="W1745" t="str">
        <f t="shared" si="477"/>
        <v xml:space="preserve"> </v>
      </c>
      <c r="X1745" t="str">
        <f t="shared" si="478"/>
        <v xml:space="preserve"> </v>
      </c>
    </row>
    <row r="1746" spans="1:24" x14ac:dyDescent="0.25">
      <c r="A1746">
        <v>5500</v>
      </c>
      <c r="B1746">
        <v>6515</v>
      </c>
      <c r="C1746" t="s">
        <v>8338</v>
      </c>
      <c r="D1746" t="s">
        <v>8339</v>
      </c>
      <c r="E1746" t="s">
        <v>8219</v>
      </c>
      <c r="F1746">
        <f t="shared" si="462"/>
        <v>118.45454545454545</v>
      </c>
      <c r="H1746" t="str">
        <f t="shared" si="463"/>
        <v xml:space="preserve"> </v>
      </c>
      <c r="I1746" t="str">
        <f t="shared" si="464"/>
        <v xml:space="preserve"> </v>
      </c>
      <c r="J1746" t="str">
        <f t="shared" si="465"/>
        <v xml:space="preserve"> </v>
      </c>
      <c r="K1746" t="str">
        <f t="shared" si="466"/>
        <v xml:space="preserve"> </v>
      </c>
      <c r="L1746">
        <f t="shared" si="467"/>
        <v>5500</v>
      </c>
      <c r="M1746" t="str">
        <f t="shared" si="468"/>
        <v xml:space="preserve"> </v>
      </c>
      <c r="N1746" t="str">
        <f t="shared" si="469"/>
        <v xml:space="preserve"> </v>
      </c>
      <c r="O1746" t="str">
        <f t="shared" si="470"/>
        <v xml:space="preserve"> </v>
      </c>
      <c r="Q1746" t="str">
        <f t="shared" si="471"/>
        <v xml:space="preserve"> </v>
      </c>
      <c r="R1746" t="str">
        <f t="shared" si="472"/>
        <v xml:space="preserve"> </v>
      </c>
      <c r="S1746" t="str">
        <f t="shared" si="473"/>
        <v xml:space="preserve"> </v>
      </c>
      <c r="T1746" t="str">
        <f t="shared" si="474"/>
        <v xml:space="preserve"> </v>
      </c>
      <c r="U1746">
        <f t="shared" si="475"/>
        <v>118.45454545454545</v>
      </c>
      <c r="V1746" t="str">
        <f t="shared" si="476"/>
        <v xml:space="preserve"> </v>
      </c>
      <c r="W1746" t="str">
        <f t="shared" si="477"/>
        <v xml:space="preserve"> </v>
      </c>
      <c r="X1746" t="str">
        <f t="shared" si="478"/>
        <v xml:space="preserve"> </v>
      </c>
    </row>
    <row r="1747" spans="1:24" x14ac:dyDescent="0.25">
      <c r="A1747">
        <v>7000</v>
      </c>
      <c r="B1747">
        <v>7981</v>
      </c>
      <c r="C1747" t="s">
        <v>8338</v>
      </c>
      <c r="D1747" t="s">
        <v>8339</v>
      </c>
      <c r="E1747" t="s">
        <v>8219</v>
      </c>
      <c r="F1747">
        <f t="shared" si="462"/>
        <v>114.01428571428571</v>
      </c>
      <c r="H1747" t="str">
        <f t="shared" si="463"/>
        <v xml:space="preserve"> </v>
      </c>
      <c r="I1747" t="str">
        <f t="shared" si="464"/>
        <v xml:space="preserve"> </v>
      </c>
      <c r="J1747" t="str">
        <f t="shared" si="465"/>
        <v xml:space="preserve"> </v>
      </c>
      <c r="K1747" t="str">
        <f t="shared" si="466"/>
        <v xml:space="preserve"> </v>
      </c>
      <c r="L1747">
        <f t="shared" si="467"/>
        <v>7000</v>
      </c>
      <c r="M1747" t="str">
        <f t="shared" si="468"/>
        <v xml:space="preserve"> </v>
      </c>
      <c r="N1747" t="str">
        <f t="shared" si="469"/>
        <v xml:space="preserve"> </v>
      </c>
      <c r="O1747" t="str">
        <f t="shared" si="470"/>
        <v xml:space="preserve"> </v>
      </c>
      <c r="Q1747" t="str">
        <f t="shared" si="471"/>
        <v xml:space="preserve"> </v>
      </c>
      <c r="R1747" t="str">
        <f t="shared" si="472"/>
        <v xml:space="preserve"> </v>
      </c>
      <c r="S1747" t="str">
        <f t="shared" si="473"/>
        <v xml:space="preserve"> </v>
      </c>
      <c r="T1747" t="str">
        <f t="shared" si="474"/>
        <v xml:space="preserve"> </v>
      </c>
      <c r="U1747">
        <f t="shared" si="475"/>
        <v>114.01428571428571</v>
      </c>
      <c r="V1747" t="str">
        <f t="shared" si="476"/>
        <v xml:space="preserve"> </v>
      </c>
      <c r="W1747" t="str">
        <f t="shared" si="477"/>
        <v xml:space="preserve"> </v>
      </c>
      <c r="X1747" t="str">
        <f t="shared" si="478"/>
        <v xml:space="preserve"> </v>
      </c>
    </row>
    <row r="1748" spans="1:24" x14ac:dyDescent="0.25">
      <c r="A1748">
        <v>15000</v>
      </c>
      <c r="B1748">
        <v>22215</v>
      </c>
      <c r="C1748" t="s">
        <v>8338</v>
      </c>
      <c r="D1748" t="s">
        <v>8339</v>
      </c>
      <c r="E1748" t="s">
        <v>8219</v>
      </c>
      <c r="F1748">
        <f t="shared" si="462"/>
        <v>148.10000000000002</v>
      </c>
      <c r="H1748" t="str">
        <f t="shared" si="463"/>
        <v xml:space="preserve"> </v>
      </c>
      <c r="I1748" t="str">
        <f t="shared" si="464"/>
        <v xml:space="preserve"> </v>
      </c>
      <c r="J1748" t="str">
        <f t="shared" si="465"/>
        <v xml:space="preserve"> </v>
      </c>
      <c r="K1748" t="str">
        <f t="shared" si="466"/>
        <v xml:space="preserve"> </v>
      </c>
      <c r="L1748">
        <f t="shared" si="467"/>
        <v>15000</v>
      </c>
      <c r="M1748" t="str">
        <f t="shared" si="468"/>
        <v xml:space="preserve"> </v>
      </c>
      <c r="N1748" t="str">
        <f t="shared" si="469"/>
        <v xml:space="preserve"> </v>
      </c>
      <c r="O1748" t="str">
        <f t="shared" si="470"/>
        <v xml:space="preserve"> </v>
      </c>
      <c r="Q1748" t="str">
        <f t="shared" si="471"/>
        <v xml:space="preserve"> </v>
      </c>
      <c r="R1748" t="str">
        <f t="shared" si="472"/>
        <v xml:space="preserve"> </v>
      </c>
      <c r="S1748" t="str">
        <f t="shared" si="473"/>
        <v xml:space="preserve"> </v>
      </c>
      <c r="T1748" t="str">
        <f t="shared" si="474"/>
        <v xml:space="preserve"> </v>
      </c>
      <c r="U1748">
        <f t="shared" si="475"/>
        <v>148.10000000000002</v>
      </c>
      <c r="V1748" t="str">
        <f t="shared" si="476"/>
        <v xml:space="preserve"> </v>
      </c>
      <c r="W1748" t="str">
        <f t="shared" si="477"/>
        <v xml:space="preserve"> </v>
      </c>
      <c r="X1748" t="str">
        <f t="shared" si="478"/>
        <v xml:space="preserve"> </v>
      </c>
    </row>
    <row r="1749" spans="1:24" x14ac:dyDescent="0.25">
      <c r="A1749">
        <v>9000</v>
      </c>
      <c r="B1749">
        <v>9446</v>
      </c>
      <c r="C1749" t="s">
        <v>8338</v>
      </c>
      <c r="D1749" t="s">
        <v>8339</v>
      </c>
      <c r="E1749" t="s">
        <v>8219</v>
      </c>
      <c r="F1749">
        <f t="shared" si="462"/>
        <v>104.95555555555556</v>
      </c>
      <c r="H1749" t="str">
        <f t="shared" si="463"/>
        <v xml:space="preserve"> </v>
      </c>
      <c r="I1749" t="str">
        <f t="shared" si="464"/>
        <v xml:space="preserve"> </v>
      </c>
      <c r="J1749" t="str">
        <f t="shared" si="465"/>
        <v xml:space="preserve"> </v>
      </c>
      <c r="K1749" t="str">
        <f t="shared" si="466"/>
        <v xml:space="preserve"> </v>
      </c>
      <c r="L1749">
        <f t="shared" si="467"/>
        <v>9000</v>
      </c>
      <c r="M1749" t="str">
        <f t="shared" si="468"/>
        <v xml:space="preserve"> </v>
      </c>
      <c r="N1749" t="str">
        <f t="shared" si="469"/>
        <v xml:space="preserve"> </v>
      </c>
      <c r="O1749" t="str">
        <f t="shared" si="470"/>
        <v xml:space="preserve"> </v>
      </c>
      <c r="Q1749" t="str">
        <f t="shared" si="471"/>
        <v xml:space="preserve"> </v>
      </c>
      <c r="R1749" t="str">
        <f t="shared" si="472"/>
        <v xml:space="preserve"> </v>
      </c>
      <c r="S1749" t="str">
        <f t="shared" si="473"/>
        <v xml:space="preserve"> </v>
      </c>
      <c r="T1749" t="str">
        <f t="shared" si="474"/>
        <v xml:space="preserve"> </v>
      </c>
      <c r="U1749">
        <f t="shared" si="475"/>
        <v>104.95555555555556</v>
      </c>
      <c r="V1749" t="str">
        <f t="shared" si="476"/>
        <v xml:space="preserve"> </v>
      </c>
      <c r="W1749" t="str">
        <f t="shared" si="477"/>
        <v xml:space="preserve"> </v>
      </c>
      <c r="X1749" t="str">
        <f t="shared" si="478"/>
        <v xml:space="preserve"> </v>
      </c>
    </row>
    <row r="1750" spans="1:24" x14ac:dyDescent="0.25">
      <c r="A1750">
        <v>50000</v>
      </c>
      <c r="B1750">
        <v>64974</v>
      </c>
      <c r="C1750" t="s">
        <v>8338</v>
      </c>
      <c r="D1750" t="s">
        <v>8339</v>
      </c>
      <c r="E1750" t="s">
        <v>8219</v>
      </c>
      <c r="F1750">
        <f t="shared" si="462"/>
        <v>129.94800000000001</v>
      </c>
      <c r="H1750" t="str">
        <f t="shared" si="463"/>
        <v xml:space="preserve"> </v>
      </c>
      <c r="I1750" t="str">
        <f t="shared" si="464"/>
        <v xml:space="preserve"> </v>
      </c>
      <c r="J1750" t="str">
        <f t="shared" si="465"/>
        <v xml:space="preserve"> </v>
      </c>
      <c r="K1750" t="str">
        <f t="shared" si="466"/>
        <v xml:space="preserve"> </v>
      </c>
      <c r="L1750">
        <f t="shared" si="467"/>
        <v>50000</v>
      </c>
      <c r="M1750" t="str">
        <f t="shared" si="468"/>
        <v xml:space="preserve"> </v>
      </c>
      <c r="N1750" t="str">
        <f t="shared" si="469"/>
        <v xml:space="preserve"> </v>
      </c>
      <c r="O1750" t="str">
        <f t="shared" si="470"/>
        <v xml:space="preserve"> </v>
      </c>
      <c r="Q1750" t="str">
        <f t="shared" si="471"/>
        <v xml:space="preserve"> </v>
      </c>
      <c r="R1750" t="str">
        <f t="shared" si="472"/>
        <v xml:space="preserve"> </v>
      </c>
      <c r="S1750" t="str">
        <f t="shared" si="473"/>
        <v xml:space="preserve"> </v>
      </c>
      <c r="T1750" t="str">
        <f t="shared" si="474"/>
        <v xml:space="preserve"> </v>
      </c>
      <c r="U1750">
        <f t="shared" si="475"/>
        <v>129.94800000000001</v>
      </c>
      <c r="V1750" t="str">
        <f t="shared" si="476"/>
        <v xml:space="preserve"> </v>
      </c>
      <c r="W1750" t="str">
        <f t="shared" si="477"/>
        <v xml:space="preserve"> </v>
      </c>
      <c r="X1750" t="str">
        <f t="shared" si="478"/>
        <v xml:space="preserve"> </v>
      </c>
    </row>
    <row r="1751" spans="1:24" x14ac:dyDescent="0.25">
      <c r="A1751">
        <v>10050</v>
      </c>
      <c r="B1751">
        <v>12410.5</v>
      </c>
      <c r="C1751" t="s">
        <v>8338</v>
      </c>
      <c r="D1751" t="s">
        <v>8339</v>
      </c>
      <c r="E1751" t="s">
        <v>8219</v>
      </c>
      <c r="F1751">
        <f t="shared" si="462"/>
        <v>123.48756218905473</v>
      </c>
      <c r="H1751" t="str">
        <f t="shared" si="463"/>
        <v xml:space="preserve"> </v>
      </c>
      <c r="I1751" t="str">
        <f t="shared" si="464"/>
        <v xml:space="preserve"> </v>
      </c>
      <c r="J1751" t="str">
        <f t="shared" si="465"/>
        <v xml:space="preserve"> </v>
      </c>
      <c r="K1751" t="str">
        <f t="shared" si="466"/>
        <v xml:space="preserve"> </v>
      </c>
      <c r="L1751">
        <f t="shared" si="467"/>
        <v>10050</v>
      </c>
      <c r="M1751" t="str">
        <f t="shared" si="468"/>
        <v xml:space="preserve"> </v>
      </c>
      <c r="N1751" t="str">
        <f t="shared" si="469"/>
        <v xml:space="preserve"> </v>
      </c>
      <c r="O1751" t="str">
        <f t="shared" si="470"/>
        <v xml:space="preserve"> </v>
      </c>
      <c r="Q1751" t="str">
        <f t="shared" si="471"/>
        <v xml:space="preserve"> </v>
      </c>
      <c r="R1751" t="str">
        <f t="shared" si="472"/>
        <v xml:space="preserve"> </v>
      </c>
      <c r="S1751" t="str">
        <f t="shared" si="473"/>
        <v xml:space="preserve"> </v>
      </c>
      <c r="T1751" t="str">
        <f t="shared" si="474"/>
        <v xml:space="preserve"> </v>
      </c>
      <c r="U1751">
        <f t="shared" si="475"/>
        <v>123.48756218905473</v>
      </c>
      <c r="V1751" t="str">
        <f t="shared" si="476"/>
        <v xml:space="preserve"> </v>
      </c>
      <c r="W1751" t="str">
        <f t="shared" si="477"/>
        <v xml:space="preserve"> </v>
      </c>
      <c r="X1751" t="str">
        <f t="shared" si="478"/>
        <v xml:space="preserve"> </v>
      </c>
    </row>
    <row r="1752" spans="1:24" x14ac:dyDescent="0.25">
      <c r="A1752">
        <v>5000</v>
      </c>
      <c r="B1752">
        <v>10081</v>
      </c>
      <c r="C1752" t="s">
        <v>8338</v>
      </c>
      <c r="D1752" t="s">
        <v>8339</v>
      </c>
      <c r="E1752" t="s">
        <v>8219</v>
      </c>
      <c r="F1752">
        <f t="shared" si="462"/>
        <v>201.62</v>
      </c>
      <c r="H1752" t="str">
        <f t="shared" si="463"/>
        <v xml:space="preserve"> </v>
      </c>
      <c r="I1752" t="str">
        <f t="shared" si="464"/>
        <v xml:space="preserve"> </v>
      </c>
      <c r="J1752" t="str">
        <f t="shared" si="465"/>
        <v xml:space="preserve"> </v>
      </c>
      <c r="K1752" t="str">
        <f t="shared" si="466"/>
        <v xml:space="preserve"> </v>
      </c>
      <c r="L1752">
        <f t="shared" si="467"/>
        <v>5000</v>
      </c>
      <c r="M1752" t="str">
        <f t="shared" si="468"/>
        <v xml:space="preserve"> </v>
      </c>
      <c r="N1752" t="str">
        <f t="shared" si="469"/>
        <v xml:space="preserve"> </v>
      </c>
      <c r="O1752" t="str">
        <f t="shared" si="470"/>
        <v xml:space="preserve"> </v>
      </c>
      <c r="Q1752" t="str">
        <f t="shared" si="471"/>
        <v xml:space="preserve"> </v>
      </c>
      <c r="R1752" t="str">
        <f t="shared" si="472"/>
        <v xml:space="preserve"> </v>
      </c>
      <c r="S1752" t="str">
        <f t="shared" si="473"/>
        <v xml:space="preserve"> </v>
      </c>
      <c r="T1752" t="str">
        <f t="shared" si="474"/>
        <v xml:space="preserve"> </v>
      </c>
      <c r="U1752">
        <f t="shared" si="475"/>
        <v>201.62</v>
      </c>
      <c r="V1752" t="str">
        <f t="shared" si="476"/>
        <v xml:space="preserve"> </v>
      </c>
      <c r="W1752" t="str">
        <f t="shared" si="477"/>
        <v xml:space="preserve"> </v>
      </c>
      <c r="X1752" t="str">
        <f t="shared" si="478"/>
        <v xml:space="preserve"> </v>
      </c>
    </row>
    <row r="1753" spans="1:24" x14ac:dyDescent="0.25">
      <c r="A1753">
        <v>10000</v>
      </c>
      <c r="B1753">
        <v>10290</v>
      </c>
      <c r="C1753" t="s">
        <v>8338</v>
      </c>
      <c r="D1753" t="s">
        <v>8339</v>
      </c>
      <c r="E1753" t="s">
        <v>8219</v>
      </c>
      <c r="F1753">
        <f t="shared" si="462"/>
        <v>102.89999999999999</v>
      </c>
      <c r="H1753" t="str">
        <f t="shared" si="463"/>
        <v xml:space="preserve"> </v>
      </c>
      <c r="I1753" t="str">
        <f t="shared" si="464"/>
        <v xml:space="preserve"> </v>
      </c>
      <c r="J1753" t="str">
        <f t="shared" si="465"/>
        <v xml:space="preserve"> </v>
      </c>
      <c r="K1753" t="str">
        <f t="shared" si="466"/>
        <v xml:space="preserve"> </v>
      </c>
      <c r="L1753">
        <f t="shared" si="467"/>
        <v>10000</v>
      </c>
      <c r="M1753" t="str">
        <f t="shared" si="468"/>
        <v xml:space="preserve"> </v>
      </c>
      <c r="N1753" t="str">
        <f t="shared" si="469"/>
        <v xml:space="preserve"> </v>
      </c>
      <c r="O1753" t="str">
        <f t="shared" si="470"/>
        <v xml:space="preserve"> </v>
      </c>
      <c r="Q1753" t="str">
        <f t="shared" si="471"/>
        <v xml:space="preserve"> </v>
      </c>
      <c r="R1753" t="str">
        <f t="shared" si="472"/>
        <v xml:space="preserve"> </v>
      </c>
      <c r="S1753" t="str">
        <f t="shared" si="473"/>
        <v xml:space="preserve"> </v>
      </c>
      <c r="T1753" t="str">
        <f t="shared" si="474"/>
        <v xml:space="preserve"> </v>
      </c>
      <c r="U1753">
        <f t="shared" si="475"/>
        <v>102.89999999999999</v>
      </c>
      <c r="V1753" t="str">
        <f t="shared" si="476"/>
        <v xml:space="preserve"> </v>
      </c>
      <c r="W1753" t="str">
        <f t="shared" si="477"/>
        <v xml:space="preserve"> </v>
      </c>
      <c r="X1753" t="str">
        <f t="shared" si="478"/>
        <v xml:space="preserve"> </v>
      </c>
    </row>
    <row r="1754" spans="1:24" x14ac:dyDescent="0.25">
      <c r="A1754">
        <v>1200</v>
      </c>
      <c r="B1754">
        <v>3122</v>
      </c>
      <c r="C1754" t="s">
        <v>8338</v>
      </c>
      <c r="D1754" t="s">
        <v>8339</v>
      </c>
      <c r="E1754" t="s">
        <v>8219</v>
      </c>
      <c r="F1754">
        <f t="shared" si="462"/>
        <v>260.16666666666663</v>
      </c>
      <c r="H1754" t="str">
        <f t="shared" si="463"/>
        <v xml:space="preserve"> </v>
      </c>
      <c r="I1754" t="str">
        <f t="shared" si="464"/>
        <v xml:space="preserve"> </v>
      </c>
      <c r="J1754" t="str">
        <f t="shared" si="465"/>
        <v xml:space="preserve"> </v>
      </c>
      <c r="K1754" t="str">
        <f t="shared" si="466"/>
        <v xml:space="preserve"> </v>
      </c>
      <c r="L1754">
        <f t="shared" si="467"/>
        <v>1200</v>
      </c>
      <c r="M1754" t="str">
        <f t="shared" si="468"/>
        <v xml:space="preserve"> </v>
      </c>
      <c r="N1754" t="str">
        <f t="shared" si="469"/>
        <v xml:space="preserve"> </v>
      </c>
      <c r="O1754" t="str">
        <f t="shared" si="470"/>
        <v xml:space="preserve"> </v>
      </c>
      <c r="Q1754" t="str">
        <f t="shared" si="471"/>
        <v xml:space="preserve"> </v>
      </c>
      <c r="R1754" t="str">
        <f t="shared" si="472"/>
        <v xml:space="preserve"> </v>
      </c>
      <c r="S1754" t="str">
        <f t="shared" si="473"/>
        <v xml:space="preserve"> </v>
      </c>
      <c r="T1754" t="str">
        <f t="shared" si="474"/>
        <v xml:space="preserve"> </v>
      </c>
      <c r="U1754">
        <f t="shared" si="475"/>
        <v>260.16666666666663</v>
      </c>
      <c r="V1754" t="str">
        <f t="shared" si="476"/>
        <v xml:space="preserve"> </v>
      </c>
      <c r="W1754" t="str">
        <f t="shared" si="477"/>
        <v xml:space="preserve"> </v>
      </c>
      <c r="X1754" t="str">
        <f t="shared" si="478"/>
        <v xml:space="preserve"> </v>
      </c>
    </row>
    <row r="1755" spans="1:24" x14ac:dyDescent="0.25">
      <c r="A1755">
        <v>15000</v>
      </c>
      <c r="B1755">
        <v>16200</v>
      </c>
      <c r="C1755" t="s">
        <v>8338</v>
      </c>
      <c r="D1755" t="s">
        <v>8339</v>
      </c>
      <c r="E1755" t="s">
        <v>8219</v>
      </c>
      <c r="F1755">
        <f t="shared" si="462"/>
        <v>108</v>
      </c>
      <c r="H1755" t="str">
        <f t="shared" si="463"/>
        <v xml:space="preserve"> </v>
      </c>
      <c r="I1755" t="str">
        <f t="shared" si="464"/>
        <v xml:space="preserve"> </v>
      </c>
      <c r="J1755" t="str">
        <f t="shared" si="465"/>
        <v xml:space="preserve"> </v>
      </c>
      <c r="K1755" t="str">
        <f t="shared" si="466"/>
        <v xml:space="preserve"> </v>
      </c>
      <c r="L1755">
        <f t="shared" si="467"/>
        <v>15000</v>
      </c>
      <c r="M1755" t="str">
        <f t="shared" si="468"/>
        <v xml:space="preserve"> </v>
      </c>
      <c r="N1755" t="str">
        <f t="shared" si="469"/>
        <v xml:space="preserve"> </v>
      </c>
      <c r="O1755" t="str">
        <f t="shared" si="470"/>
        <v xml:space="preserve"> </v>
      </c>
      <c r="Q1755" t="str">
        <f t="shared" si="471"/>
        <v xml:space="preserve"> </v>
      </c>
      <c r="R1755" t="str">
        <f t="shared" si="472"/>
        <v xml:space="preserve"> </v>
      </c>
      <c r="S1755" t="str">
        <f t="shared" si="473"/>
        <v xml:space="preserve"> </v>
      </c>
      <c r="T1755" t="str">
        <f t="shared" si="474"/>
        <v xml:space="preserve"> </v>
      </c>
      <c r="U1755">
        <f t="shared" si="475"/>
        <v>108</v>
      </c>
      <c r="V1755" t="str">
        <f t="shared" si="476"/>
        <v xml:space="preserve"> </v>
      </c>
      <c r="W1755" t="str">
        <f t="shared" si="477"/>
        <v xml:space="preserve"> </v>
      </c>
      <c r="X1755" t="str">
        <f t="shared" si="478"/>
        <v xml:space="preserve"> </v>
      </c>
    </row>
    <row r="1756" spans="1:24" x14ac:dyDescent="0.25">
      <c r="A1756">
        <v>8500</v>
      </c>
      <c r="B1756">
        <v>9395</v>
      </c>
      <c r="C1756" t="s">
        <v>8338</v>
      </c>
      <c r="D1756" t="s">
        <v>8339</v>
      </c>
      <c r="E1756" t="s">
        <v>8219</v>
      </c>
      <c r="F1756">
        <f t="shared" si="462"/>
        <v>110.52941176470587</v>
      </c>
      <c r="H1756" t="str">
        <f t="shared" si="463"/>
        <v xml:space="preserve"> </v>
      </c>
      <c r="I1756" t="str">
        <f t="shared" si="464"/>
        <v xml:space="preserve"> </v>
      </c>
      <c r="J1756" t="str">
        <f t="shared" si="465"/>
        <v xml:space="preserve"> </v>
      </c>
      <c r="K1756" t="str">
        <f t="shared" si="466"/>
        <v xml:space="preserve"> </v>
      </c>
      <c r="L1756">
        <f t="shared" si="467"/>
        <v>8500</v>
      </c>
      <c r="M1756" t="str">
        <f t="shared" si="468"/>
        <v xml:space="preserve"> </v>
      </c>
      <c r="N1756" t="str">
        <f t="shared" si="469"/>
        <v xml:space="preserve"> </v>
      </c>
      <c r="O1756" t="str">
        <f t="shared" si="470"/>
        <v xml:space="preserve"> </v>
      </c>
      <c r="Q1756" t="str">
        <f t="shared" si="471"/>
        <v xml:space="preserve"> </v>
      </c>
      <c r="R1756" t="str">
        <f t="shared" si="472"/>
        <v xml:space="preserve"> </v>
      </c>
      <c r="S1756" t="str">
        <f t="shared" si="473"/>
        <v xml:space="preserve"> </v>
      </c>
      <c r="T1756" t="str">
        <f t="shared" si="474"/>
        <v xml:space="preserve"> </v>
      </c>
      <c r="U1756">
        <f t="shared" si="475"/>
        <v>110.52941176470587</v>
      </c>
      <c r="V1756" t="str">
        <f t="shared" si="476"/>
        <v xml:space="preserve"> </v>
      </c>
      <c r="W1756" t="str">
        <f t="shared" si="477"/>
        <v xml:space="preserve"> </v>
      </c>
      <c r="X1756" t="str">
        <f t="shared" si="478"/>
        <v xml:space="preserve"> </v>
      </c>
    </row>
    <row r="1757" spans="1:24" x14ac:dyDescent="0.25">
      <c r="A1757">
        <v>25</v>
      </c>
      <c r="B1757">
        <v>30</v>
      </c>
      <c r="C1757" t="s">
        <v>8338</v>
      </c>
      <c r="D1757" t="s">
        <v>8339</v>
      </c>
      <c r="E1757" t="s">
        <v>8219</v>
      </c>
      <c r="F1757">
        <f t="shared" si="462"/>
        <v>120</v>
      </c>
      <c r="H1757" t="str">
        <f t="shared" si="463"/>
        <v xml:space="preserve"> </v>
      </c>
      <c r="I1757" t="str">
        <f t="shared" si="464"/>
        <v xml:space="preserve"> </v>
      </c>
      <c r="J1757" t="str">
        <f t="shared" si="465"/>
        <v xml:space="preserve"> </v>
      </c>
      <c r="K1757" t="str">
        <f t="shared" si="466"/>
        <v xml:space="preserve"> </v>
      </c>
      <c r="L1757">
        <f t="shared" si="467"/>
        <v>25</v>
      </c>
      <c r="M1757" t="str">
        <f t="shared" si="468"/>
        <v xml:space="preserve"> </v>
      </c>
      <c r="N1757" t="str">
        <f t="shared" si="469"/>
        <v xml:space="preserve"> </v>
      </c>
      <c r="O1757" t="str">
        <f t="shared" si="470"/>
        <v xml:space="preserve"> </v>
      </c>
      <c r="Q1757" t="str">
        <f t="shared" si="471"/>
        <v xml:space="preserve"> </v>
      </c>
      <c r="R1757" t="str">
        <f t="shared" si="472"/>
        <v xml:space="preserve"> </v>
      </c>
      <c r="S1757" t="str">
        <f t="shared" si="473"/>
        <v xml:space="preserve"> </v>
      </c>
      <c r="T1757" t="str">
        <f t="shared" si="474"/>
        <v xml:space="preserve"> </v>
      </c>
      <c r="U1757">
        <f t="shared" si="475"/>
        <v>120</v>
      </c>
      <c r="V1757" t="str">
        <f t="shared" si="476"/>
        <v xml:space="preserve"> </v>
      </c>
      <c r="W1757" t="str">
        <f t="shared" si="477"/>
        <v xml:space="preserve"> </v>
      </c>
      <c r="X1757" t="str">
        <f t="shared" si="478"/>
        <v xml:space="preserve"> </v>
      </c>
    </row>
    <row r="1758" spans="1:24" x14ac:dyDescent="0.25">
      <c r="A1758">
        <v>5500</v>
      </c>
      <c r="B1758">
        <v>5655.6</v>
      </c>
      <c r="C1758" t="s">
        <v>8338</v>
      </c>
      <c r="D1758" t="s">
        <v>8339</v>
      </c>
      <c r="E1758" t="s">
        <v>8219</v>
      </c>
      <c r="F1758">
        <f t="shared" si="462"/>
        <v>102.82909090909091</v>
      </c>
      <c r="H1758" t="str">
        <f t="shared" si="463"/>
        <v xml:space="preserve"> </v>
      </c>
      <c r="I1758" t="str">
        <f t="shared" si="464"/>
        <v xml:space="preserve"> </v>
      </c>
      <c r="J1758" t="str">
        <f t="shared" si="465"/>
        <v xml:space="preserve"> </v>
      </c>
      <c r="K1758" t="str">
        <f t="shared" si="466"/>
        <v xml:space="preserve"> </v>
      </c>
      <c r="L1758">
        <f t="shared" si="467"/>
        <v>5500</v>
      </c>
      <c r="M1758" t="str">
        <f t="shared" si="468"/>
        <v xml:space="preserve"> </v>
      </c>
      <c r="N1758" t="str">
        <f t="shared" si="469"/>
        <v xml:space="preserve"> </v>
      </c>
      <c r="O1758" t="str">
        <f t="shared" si="470"/>
        <v xml:space="preserve"> </v>
      </c>
      <c r="Q1758" t="str">
        <f t="shared" si="471"/>
        <v xml:space="preserve"> </v>
      </c>
      <c r="R1758" t="str">
        <f t="shared" si="472"/>
        <v xml:space="preserve"> </v>
      </c>
      <c r="S1758" t="str">
        <f t="shared" si="473"/>
        <v xml:space="preserve"> </v>
      </c>
      <c r="T1758" t="str">
        <f t="shared" si="474"/>
        <v xml:space="preserve"> </v>
      </c>
      <c r="U1758">
        <f t="shared" si="475"/>
        <v>102.82909090909091</v>
      </c>
      <c r="V1758" t="str">
        <f t="shared" si="476"/>
        <v xml:space="preserve"> </v>
      </c>
      <c r="W1758" t="str">
        <f t="shared" si="477"/>
        <v xml:space="preserve"> </v>
      </c>
      <c r="X1758" t="str">
        <f t="shared" si="478"/>
        <v xml:space="preserve"> </v>
      </c>
    </row>
    <row r="1759" spans="1:24" x14ac:dyDescent="0.25">
      <c r="A1759">
        <v>5000</v>
      </c>
      <c r="B1759">
        <v>5800</v>
      </c>
      <c r="C1759" t="s">
        <v>8338</v>
      </c>
      <c r="D1759" t="s">
        <v>8339</v>
      </c>
      <c r="E1759" t="s">
        <v>8219</v>
      </c>
      <c r="F1759">
        <f t="shared" si="462"/>
        <v>115.99999999999999</v>
      </c>
      <c r="H1759" t="str">
        <f t="shared" si="463"/>
        <v xml:space="preserve"> </v>
      </c>
      <c r="I1759" t="str">
        <f t="shared" si="464"/>
        <v xml:space="preserve"> </v>
      </c>
      <c r="J1759" t="str">
        <f t="shared" si="465"/>
        <v xml:space="preserve"> </v>
      </c>
      <c r="K1759" t="str">
        <f t="shared" si="466"/>
        <v xml:space="preserve"> </v>
      </c>
      <c r="L1759">
        <f t="shared" si="467"/>
        <v>5000</v>
      </c>
      <c r="M1759" t="str">
        <f t="shared" si="468"/>
        <v xml:space="preserve"> </v>
      </c>
      <c r="N1759" t="str">
        <f t="shared" si="469"/>
        <v xml:space="preserve"> </v>
      </c>
      <c r="O1759" t="str">
        <f t="shared" si="470"/>
        <v xml:space="preserve"> </v>
      </c>
      <c r="Q1759" t="str">
        <f t="shared" si="471"/>
        <v xml:space="preserve"> </v>
      </c>
      <c r="R1759" t="str">
        <f t="shared" si="472"/>
        <v xml:space="preserve"> </v>
      </c>
      <c r="S1759" t="str">
        <f t="shared" si="473"/>
        <v xml:space="preserve"> </v>
      </c>
      <c r="T1759" t="str">
        <f t="shared" si="474"/>
        <v xml:space="preserve"> </v>
      </c>
      <c r="U1759">
        <f t="shared" si="475"/>
        <v>115.99999999999999</v>
      </c>
      <c r="V1759" t="str">
        <f t="shared" si="476"/>
        <v xml:space="preserve"> </v>
      </c>
      <c r="W1759" t="str">
        <f t="shared" si="477"/>
        <v xml:space="preserve"> </v>
      </c>
      <c r="X1759" t="str">
        <f t="shared" si="478"/>
        <v xml:space="preserve"> </v>
      </c>
    </row>
    <row r="1760" spans="1:24" x14ac:dyDescent="0.25">
      <c r="A1760">
        <v>1000</v>
      </c>
      <c r="B1760">
        <v>1147</v>
      </c>
      <c r="C1760" t="s">
        <v>8338</v>
      </c>
      <c r="D1760" t="s">
        <v>8339</v>
      </c>
      <c r="E1760" t="s">
        <v>8219</v>
      </c>
      <c r="F1760">
        <f t="shared" si="462"/>
        <v>114.7</v>
      </c>
      <c r="H1760" t="str">
        <f t="shared" si="463"/>
        <v xml:space="preserve"> </v>
      </c>
      <c r="I1760" t="str">
        <f t="shared" si="464"/>
        <v xml:space="preserve"> </v>
      </c>
      <c r="J1760" t="str">
        <f t="shared" si="465"/>
        <v xml:space="preserve"> </v>
      </c>
      <c r="K1760" t="str">
        <f t="shared" si="466"/>
        <v xml:space="preserve"> </v>
      </c>
      <c r="L1760">
        <f t="shared" si="467"/>
        <v>1000</v>
      </c>
      <c r="M1760" t="str">
        <f t="shared" si="468"/>
        <v xml:space="preserve"> </v>
      </c>
      <c r="N1760" t="str">
        <f t="shared" si="469"/>
        <v xml:space="preserve"> </v>
      </c>
      <c r="O1760" t="str">
        <f t="shared" si="470"/>
        <v xml:space="preserve"> </v>
      </c>
      <c r="Q1760" t="str">
        <f t="shared" si="471"/>
        <v xml:space="preserve"> </v>
      </c>
      <c r="R1760" t="str">
        <f t="shared" si="472"/>
        <v xml:space="preserve"> </v>
      </c>
      <c r="S1760" t="str">
        <f t="shared" si="473"/>
        <v xml:space="preserve"> </v>
      </c>
      <c r="T1760" t="str">
        <f t="shared" si="474"/>
        <v xml:space="preserve"> </v>
      </c>
      <c r="U1760">
        <f t="shared" si="475"/>
        <v>114.7</v>
      </c>
      <c r="V1760" t="str">
        <f t="shared" si="476"/>
        <v xml:space="preserve"> </v>
      </c>
      <c r="W1760" t="str">
        <f t="shared" si="477"/>
        <v xml:space="preserve"> </v>
      </c>
      <c r="X1760" t="str">
        <f t="shared" si="478"/>
        <v xml:space="preserve"> </v>
      </c>
    </row>
    <row r="1761" spans="1:24" x14ac:dyDescent="0.25">
      <c r="A1761">
        <v>5000</v>
      </c>
      <c r="B1761">
        <v>5330</v>
      </c>
      <c r="C1761" t="s">
        <v>8338</v>
      </c>
      <c r="D1761" t="s">
        <v>8339</v>
      </c>
      <c r="E1761" t="s">
        <v>8219</v>
      </c>
      <c r="F1761">
        <f t="shared" si="462"/>
        <v>106.60000000000001</v>
      </c>
      <c r="H1761" t="str">
        <f t="shared" si="463"/>
        <v xml:space="preserve"> </v>
      </c>
      <c r="I1761" t="str">
        <f t="shared" si="464"/>
        <v xml:space="preserve"> </v>
      </c>
      <c r="J1761" t="str">
        <f t="shared" si="465"/>
        <v xml:space="preserve"> </v>
      </c>
      <c r="K1761" t="str">
        <f t="shared" si="466"/>
        <v xml:space="preserve"> </v>
      </c>
      <c r="L1761">
        <f t="shared" si="467"/>
        <v>5000</v>
      </c>
      <c r="M1761" t="str">
        <f t="shared" si="468"/>
        <v xml:space="preserve"> </v>
      </c>
      <c r="N1761" t="str">
        <f t="shared" si="469"/>
        <v xml:space="preserve"> </v>
      </c>
      <c r="O1761" t="str">
        <f t="shared" si="470"/>
        <v xml:space="preserve"> </v>
      </c>
      <c r="Q1761" t="str">
        <f t="shared" si="471"/>
        <v xml:space="preserve"> </v>
      </c>
      <c r="R1761" t="str">
        <f t="shared" si="472"/>
        <v xml:space="preserve"> </v>
      </c>
      <c r="S1761" t="str">
        <f t="shared" si="473"/>
        <v xml:space="preserve"> </v>
      </c>
      <c r="T1761" t="str">
        <f t="shared" si="474"/>
        <v xml:space="preserve"> </v>
      </c>
      <c r="U1761">
        <f t="shared" si="475"/>
        <v>106.60000000000001</v>
      </c>
      <c r="V1761" t="str">
        <f t="shared" si="476"/>
        <v xml:space="preserve"> </v>
      </c>
      <c r="W1761" t="str">
        <f t="shared" si="477"/>
        <v xml:space="preserve"> </v>
      </c>
      <c r="X1761" t="str">
        <f t="shared" si="478"/>
        <v xml:space="preserve"> </v>
      </c>
    </row>
    <row r="1762" spans="1:24" x14ac:dyDescent="0.25">
      <c r="A1762">
        <v>5000</v>
      </c>
      <c r="B1762">
        <v>8272</v>
      </c>
      <c r="C1762" t="s">
        <v>8338</v>
      </c>
      <c r="D1762" t="s">
        <v>8339</v>
      </c>
      <c r="E1762" t="s">
        <v>8219</v>
      </c>
      <c r="F1762">
        <f t="shared" si="462"/>
        <v>165.44</v>
      </c>
      <c r="H1762" t="str">
        <f t="shared" si="463"/>
        <v xml:space="preserve"> </v>
      </c>
      <c r="I1762" t="str">
        <f t="shared" si="464"/>
        <v xml:space="preserve"> </v>
      </c>
      <c r="J1762" t="str">
        <f t="shared" si="465"/>
        <v xml:space="preserve"> </v>
      </c>
      <c r="K1762" t="str">
        <f t="shared" si="466"/>
        <v xml:space="preserve"> </v>
      </c>
      <c r="L1762">
        <f t="shared" si="467"/>
        <v>5000</v>
      </c>
      <c r="M1762" t="str">
        <f t="shared" si="468"/>
        <v xml:space="preserve"> </v>
      </c>
      <c r="N1762" t="str">
        <f t="shared" si="469"/>
        <v xml:space="preserve"> </v>
      </c>
      <c r="O1762" t="str">
        <f t="shared" si="470"/>
        <v xml:space="preserve"> </v>
      </c>
      <c r="Q1762" t="str">
        <f t="shared" si="471"/>
        <v xml:space="preserve"> </v>
      </c>
      <c r="R1762" t="str">
        <f t="shared" si="472"/>
        <v xml:space="preserve"> </v>
      </c>
      <c r="S1762" t="str">
        <f t="shared" si="473"/>
        <v xml:space="preserve"> </v>
      </c>
      <c r="T1762" t="str">
        <f t="shared" si="474"/>
        <v xml:space="preserve"> </v>
      </c>
      <c r="U1762">
        <f t="shared" si="475"/>
        <v>165.44</v>
      </c>
      <c r="V1762" t="str">
        <f t="shared" si="476"/>
        <v xml:space="preserve"> </v>
      </c>
      <c r="W1762" t="str">
        <f t="shared" si="477"/>
        <v xml:space="preserve"> </v>
      </c>
      <c r="X1762" t="str">
        <f t="shared" si="478"/>
        <v xml:space="preserve"> </v>
      </c>
    </row>
    <row r="1763" spans="1:24" x14ac:dyDescent="0.25">
      <c r="A1763">
        <v>100</v>
      </c>
      <c r="B1763">
        <v>155</v>
      </c>
      <c r="C1763" t="s">
        <v>8338</v>
      </c>
      <c r="D1763" t="s">
        <v>8339</v>
      </c>
      <c r="E1763" t="s">
        <v>8219</v>
      </c>
      <c r="F1763">
        <f t="shared" si="462"/>
        <v>155</v>
      </c>
      <c r="H1763" t="str">
        <f t="shared" si="463"/>
        <v xml:space="preserve"> </v>
      </c>
      <c r="I1763" t="str">
        <f t="shared" si="464"/>
        <v xml:space="preserve"> </v>
      </c>
      <c r="J1763" t="str">
        <f t="shared" si="465"/>
        <v xml:space="preserve"> </v>
      </c>
      <c r="K1763" t="str">
        <f t="shared" si="466"/>
        <v xml:space="preserve"> </v>
      </c>
      <c r="L1763">
        <f t="shared" si="467"/>
        <v>100</v>
      </c>
      <c r="M1763" t="str">
        <f t="shared" si="468"/>
        <v xml:space="preserve"> </v>
      </c>
      <c r="N1763" t="str">
        <f t="shared" si="469"/>
        <v xml:space="preserve"> </v>
      </c>
      <c r="O1763" t="str">
        <f t="shared" si="470"/>
        <v xml:space="preserve"> </v>
      </c>
      <c r="Q1763" t="str">
        <f t="shared" si="471"/>
        <v xml:space="preserve"> </v>
      </c>
      <c r="R1763" t="str">
        <f t="shared" si="472"/>
        <v xml:space="preserve"> </v>
      </c>
      <c r="S1763" t="str">
        <f t="shared" si="473"/>
        <v xml:space="preserve"> </v>
      </c>
      <c r="T1763" t="str">
        <f t="shared" si="474"/>
        <v xml:space="preserve"> </v>
      </c>
      <c r="U1763">
        <f t="shared" si="475"/>
        <v>155</v>
      </c>
      <c r="V1763" t="str">
        <f t="shared" si="476"/>
        <v xml:space="preserve"> </v>
      </c>
      <c r="W1763" t="str">
        <f t="shared" si="477"/>
        <v xml:space="preserve"> </v>
      </c>
      <c r="X1763" t="str">
        <f t="shared" si="478"/>
        <v xml:space="preserve"> </v>
      </c>
    </row>
    <row r="1764" spans="1:24" x14ac:dyDescent="0.25">
      <c r="A1764">
        <v>100</v>
      </c>
      <c r="B1764">
        <v>885</v>
      </c>
      <c r="C1764" t="s">
        <v>8338</v>
      </c>
      <c r="D1764" t="s">
        <v>8339</v>
      </c>
      <c r="E1764" t="s">
        <v>8219</v>
      </c>
      <c r="F1764">
        <f t="shared" si="462"/>
        <v>885</v>
      </c>
      <c r="H1764" t="str">
        <f t="shared" si="463"/>
        <v xml:space="preserve"> </v>
      </c>
      <c r="I1764" t="str">
        <f t="shared" si="464"/>
        <v xml:space="preserve"> </v>
      </c>
      <c r="J1764" t="str">
        <f t="shared" si="465"/>
        <v xml:space="preserve"> </v>
      </c>
      <c r="K1764" t="str">
        <f t="shared" si="466"/>
        <v xml:space="preserve"> </v>
      </c>
      <c r="L1764">
        <f t="shared" si="467"/>
        <v>100</v>
      </c>
      <c r="M1764" t="str">
        <f t="shared" si="468"/>
        <v xml:space="preserve"> </v>
      </c>
      <c r="N1764" t="str">
        <f t="shared" si="469"/>
        <v xml:space="preserve"> </v>
      </c>
      <c r="O1764" t="str">
        <f t="shared" si="470"/>
        <v xml:space="preserve"> </v>
      </c>
      <c r="Q1764" t="str">
        <f t="shared" si="471"/>
        <v xml:space="preserve"> </v>
      </c>
      <c r="R1764" t="str">
        <f t="shared" si="472"/>
        <v xml:space="preserve"> </v>
      </c>
      <c r="S1764" t="str">
        <f t="shared" si="473"/>
        <v xml:space="preserve"> </v>
      </c>
      <c r="T1764" t="str">
        <f t="shared" si="474"/>
        <v xml:space="preserve"> </v>
      </c>
      <c r="U1764">
        <f t="shared" si="475"/>
        <v>885</v>
      </c>
      <c r="V1764" t="str">
        <f t="shared" si="476"/>
        <v xml:space="preserve"> </v>
      </c>
      <c r="W1764" t="str">
        <f t="shared" si="477"/>
        <v xml:space="preserve"> </v>
      </c>
      <c r="X1764" t="str">
        <f t="shared" si="478"/>
        <v xml:space="preserve"> </v>
      </c>
    </row>
    <row r="1765" spans="1:24" x14ac:dyDescent="0.25">
      <c r="A1765">
        <v>12000</v>
      </c>
      <c r="B1765">
        <v>12229</v>
      </c>
      <c r="C1765" t="s">
        <v>8338</v>
      </c>
      <c r="D1765" t="s">
        <v>8339</v>
      </c>
      <c r="E1765" t="s">
        <v>8219</v>
      </c>
      <c r="F1765">
        <f t="shared" si="462"/>
        <v>101.90833333333333</v>
      </c>
      <c r="H1765" t="str">
        <f t="shared" si="463"/>
        <v xml:space="preserve"> </v>
      </c>
      <c r="I1765" t="str">
        <f t="shared" si="464"/>
        <v xml:space="preserve"> </v>
      </c>
      <c r="J1765" t="str">
        <f t="shared" si="465"/>
        <v xml:space="preserve"> </v>
      </c>
      <c r="K1765" t="str">
        <f t="shared" si="466"/>
        <v xml:space="preserve"> </v>
      </c>
      <c r="L1765">
        <f t="shared" si="467"/>
        <v>12000</v>
      </c>
      <c r="M1765" t="str">
        <f t="shared" si="468"/>
        <v xml:space="preserve"> </v>
      </c>
      <c r="N1765" t="str">
        <f t="shared" si="469"/>
        <v xml:space="preserve"> </v>
      </c>
      <c r="O1765" t="str">
        <f t="shared" si="470"/>
        <v xml:space="preserve"> </v>
      </c>
      <c r="Q1765" t="str">
        <f t="shared" si="471"/>
        <v xml:space="preserve"> </v>
      </c>
      <c r="R1765" t="str">
        <f t="shared" si="472"/>
        <v xml:space="preserve"> </v>
      </c>
      <c r="S1765" t="str">
        <f t="shared" si="473"/>
        <v xml:space="preserve"> </v>
      </c>
      <c r="T1765" t="str">
        <f t="shared" si="474"/>
        <v xml:space="preserve"> </v>
      </c>
      <c r="U1765">
        <f t="shared" si="475"/>
        <v>101.90833333333333</v>
      </c>
      <c r="V1765" t="str">
        <f t="shared" si="476"/>
        <v xml:space="preserve"> </v>
      </c>
      <c r="W1765" t="str">
        <f t="shared" si="477"/>
        <v xml:space="preserve"> </v>
      </c>
      <c r="X1765" t="str">
        <f t="shared" si="478"/>
        <v xml:space="preserve"> </v>
      </c>
    </row>
    <row r="1766" spans="1:24" x14ac:dyDescent="0.25">
      <c r="A1766">
        <v>11000</v>
      </c>
      <c r="B1766">
        <v>2156</v>
      </c>
      <c r="C1766" t="s">
        <v>8338</v>
      </c>
      <c r="D1766" t="s">
        <v>8339</v>
      </c>
      <c r="E1766" t="s">
        <v>8221</v>
      </c>
      <c r="F1766">
        <f t="shared" si="462"/>
        <v>19.600000000000001</v>
      </c>
      <c r="H1766" t="str">
        <f t="shared" si="463"/>
        <v xml:space="preserve"> </v>
      </c>
      <c r="I1766" t="str">
        <f t="shared" si="464"/>
        <v xml:space="preserve"> </v>
      </c>
      <c r="J1766" t="str">
        <f t="shared" si="465"/>
        <v xml:space="preserve"> </v>
      </c>
      <c r="K1766" t="str">
        <f t="shared" si="466"/>
        <v xml:space="preserve"> </v>
      </c>
      <c r="L1766">
        <f t="shared" si="467"/>
        <v>11000</v>
      </c>
      <c r="M1766" t="str">
        <f t="shared" si="468"/>
        <v xml:space="preserve"> </v>
      </c>
      <c r="N1766" t="str">
        <f t="shared" si="469"/>
        <v xml:space="preserve"> </v>
      </c>
      <c r="O1766" t="str">
        <f t="shared" si="470"/>
        <v xml:space="preserve"> </v>
      </c>
      <c r="Q1766" t="str">
        <f t="shared" si="471"/>
        <v xml:space="preserve"> </v>
      </c>
      <c r="R1766" t="str">
        <f t="shared" si="472"/>
        <v xml:space="preserve"> </v>
      </c>
      <c r="S1766" t="str">
        <f t="shared" si="473"/>
        <v xml:space="preserve"> </v>
      </c>
      <c r="T1766" t="str">
        <f t="shared" si="474"/>
        <v xml:space="preserve"> </v>
      </c>
      <c r="U1766">
        <f t="shared" si="475"/>
        <v>19.600000000000001</v>
      </c>
      <c r="V1766" t="str">
        <f t="shared" si="476"/>
        <v xml:space="preserve"> </v>
      </c>
      <c r="W1766" t="str">
        <f t="shared" si="477"/>
        <v xml:space="preserve"> </v>
      </c>
      <c r="X1766" t="str">
        <f t="shared" si="478"/>
        <v xml:space="preserve"> </v>
      </c>
    </row>
    <row r="1767" spans="1:24" x14ac:dyDescent="0.25">
      <c r="A1767">
        <v>12500</v>
      </c>
      <c r="B1767">
        <v>7433.48</v>
      </c>
      <c r="C1767" t="s">
        <v>8338</v>
      </c>
      <c r="D1767" t="s">
        <v>8339</v>
      </c>
      <c r="E1767" t="s">
        <v>8221</v>
      </c>
      <c r="F1767">
        <f t="shared" si="462"/>
        <v>59.467839999999995</v>
      </c>
      <c r="H1767" t="str">
        <f t="shared" si="463"/>
        <v xml:space="preserve"> </v>
      </c>
      <c r="I1767" t="str">
        <f t="shared" si="464"/>
        <v xml:space="preserve"> </v>
      </c>
      <c r="J1767" t="str">
        <f t="shared" si="465"/>
        <v xml:space="preserve"> </v>
      </c>
      <c r="K1767" t="str">
        <f t="shared" si="466"/>
        <v xml:space="preserve"> </v>
      </c>
      <c r="L1767">
        <f t="shared" si="467"/>
        <v>12500</v>
      </c>
      <c r="M1767" t="str">
        <f t="shared" si="468"/>
        <v xml:space="preserve"> </v>
      </c>
      <c r="N1767" t="str">
        <f t="shared" si="469"/>
        <v xml:space="preserve"> </v>
      </c>
      <c r="O1767" t="str">
        <f t="shared" si="470"/>
        <v xml:space="preserve"> </v>
      </c>
      <c r="Q1767" t="str">
        <f t="shared" si="471"/>
        <v xml:space="preserve"> </v>
      </c>
      <c r="R1767" t="str">
        <f t="shared" si="472"/>
        <v xml:space="preserve"> </v>
      </c>
      <c r="S1767" t="str">
        <f t="shared" si="473"/>
        <v xml:space="preserve"> </v>
      </c>
      <c r="T1767" t="str">
        <f t="shared" si="474"/>
        <v xml:space="preserve"> </v>
      </c>
      <c r="U1767">
        <f t="shared" si="475"/>
        <v>59.467839999999995</v>
      </c>
      <c r="V1767" t="str">
        <f t="shared" si="476"/>
        <v xml:space="preserve"> </v>
      </c>
      <c r="W1767" t="str">
        <f t="shared" si="477"/>
        <v xml:space="preserve"> </v>
      </c>
      <c r="X1767" t="str">
        <f t="shared" si="478"/>
        <v xml:space="preserve"> </v>
      </c>
    </row>
    <row r="1768" spans="1:24" x14ac:dyDescent="0.25">
      <c r="A1768">
        <v>1500</v>
      </c>
      <c r="B1768">
        <v>0</v>
      </c>
      <c r="C1768" t="s">
        <v>8338</v>
      </c>
      <c r="D1768" t="s">
        <v>8339</v>
      </c>
      <c r="E1768" t="s">
        <v>8221</v>
      </c>
      <c r="F1768">
        <f t="shared" si="462"/>
        <v>0</v>
      </c>
      <c r="H1768" t="str">
        <f t="shared" si="463"/>
        <v xml:space="preserve"> </v>
      </c>
      <c r="I1768" t="str">
        <f t="shared" si="464"/>
        <v xml:space="preserve"> </v>
      </c>
      <c r="J1768" t="str">
        <f t="shared" si="465"/>
        <v xml:space="preserve"> </v>
      </c>
      <c r="K1768" t="str">
        <f t="shared" si="466"/>
        <v xml:space="preserve"> </v>
      </c>
      <c r="L1768">
        <f t="shared" si="467"/>
        <v>1500</v>
      </c>
      <c r="M1768" t="str">
        <f t="shared" si="468"/>
        <v xml:space="preserve"> </v>
      </c>
      <c r="N1768" t="str">
        <f t="shared" si="469"/>
        <v xml:space="preserve"> </v>
      </c>
      <c r="O1768" t="str">
        <f t="shared" si="470"/>
        <v xml:space="preserve"> </v>
      </c>
      <c r="Q1768" t="str">
        <f t="shared" si="471"/>
        <v xml:space="preserve"> </v>
      </c>
      <c r="R1768" t="str">
        <f t="shared" si="472"/>
        <v xml:space="preserve"> </v>
      </c>
      <c r="S1768" t="str">
        <f t="shared" si="473"/>
        <v xml:space="preserve"> </v>
      </c>
      <c r="T1768" t="str">
        <f t="shared" si="474"/>
        <v xml:space="preserve"> </v>
      </c>
      <c r="U1768">
        <f t="shared" si="475"/>
        <v>0</v>
      </c>
      <c r="V1768" t="str">
        <f t="shared" si="476"/>
        <v xml:space="preserve"> </v>
      </c>
      <c r="W1768" t="str">
        <f t="shared" si="477"/>
        <v xml:space="preserve"> </v>
      </c>
      <c r="X1768" t="str">
        <f t="shared" si="478"/>
        <v xml:space="preserve"> </v>
      </c>
    </row>
    <row r="1769" spans="1:24" x14ac:dyDescent="0.25">
      <c r="A1769">
        <v>5000</v>
      </c>
      <c r="B1769">
        <v>2286</v>
      </c>
      <c r="C1769" t="s">
        <v>8338</v>
      </c>
      <c r="D1769" t="s">
        <v>8339</v>
      </c>
      <c r="E1769" t="s">
        <v>8221</v>
      </c>
      <c r="F1769">
        <f t="shared" si="462"/>
        <v>45.72</v>
      </c>
      <c r="H1769" t="str">
        <f t="shared" si="463"/>
        <v xml:space="preserve"> </v>
      </c>
      <c r="I1769" t="str">
        <f t="shared" si="464"/>
        <v xml:space="preserve"> </v>
      </c>
      <c r="J1769" t="str">
        <f t="shared" si="465"/>
        <v xml:space="preserve"> </v>
      </c>
      <c r="K1769" t="str">
        <f t="shared" si="466"/>
        <v xml:space="preserve"> </v>
      </c>
      <c r="L1769">
        <f t="shared" si="467"/>
        <v>5000</v>
      </c>
      <c r="M1769" t="str">
        <f t="shared" si="468"/>
        <v xml:space="preserve"> </v>
      </c>
      <c r="N1769" t="str">
        <f t="shared" si="469"/>
        <v xml:space="preserve"> </v>
      </c>
      <c r="O1769" t="str">
        <f t="shared" si="470"/>
        <v xml:space="preserve"> </v>
      </c>
      <c r="Q1769" t="str">
        <f t="shared" si="471"/>
        <v xml:space="preserve"> </v>
      </c>
      <c r="R1769" t="str">
        <f t="shared" si="472"/>
        <v xml:space="preserve"> </v>
      </c>
      <c r="S1769" t="str">
        <f t="shared" si="473"/>
        <v xml:space="preserve"> </v>
      </c>
      <c r="T1769" t="str">
        <f t="shared" si="474"/>
        <v xml:space="preserve"> </v>
      </c>
      <c r="U1769">
        <f t="shared" si="475"/>
        <v>45.72</v>
      </c>
      <c r="V1769" t="str">
        <f t="shared" si="476"/>
        <v xml:space="preserve"> </v>
      </c>
      <c r="W1769" t="str">
        <f t="shared" si="477"/>
        <v xml:space="preserve"> </v>
      </c>
      <c r="X1769" t="str">
        <f t="shared" si="478"/>
        <v xml:space="preserve"> </v>
      </c>
    </row>
    <row r="1770" spans="1:24" x14ac:dyDescent="0.25">
      <c r="A1770">
        <v>5000</v>
      </c>
      <c r="B1770">
        <v>187</v>
      </c>
      <c r="C1770" t="s">
        <v>8338</v>
      </c>
      <c r="D1770" t="s">
        <v>8339</v>
      </c>
      <c r="E1770" t="s">
        <v>8221</v>
      </c>
      <c r="F1770">
        <f t="shared" si="462"/>
        <v>3.74</v>
      </c>
      <c r="H1770" t="str">
        <f t="shared" si="463"/>
        <v xml:space="preserve"> </v>
      </c>
      <c r="I1770" t="str">
        <f t="shared" si="464"/>
        <v xml:space="preserve"> </v>
      </c>
      <c r="J1770" t="str">
        <f t="shared" si="465"/>
        <v xml:space="preserve"> </v>
      </c>
      <c r="K1770" t="str">
        <f t="shared" si="466"/>
        <v xml:space="preserve"> </v>
      </c>
      <c r="L1770">
        <f t="shared" si="467"/>
        <v>5000</v>
      </c>
      <c r="M1770" t="str">
        <f t="shared" si="468"/>
        <v xml:space="preserve"> </v>
      </c>
      <c r="N1770" t="str">
        <f t="shared" si="469"/>
        <v xml:space="preserve"> </v>
      </c>
      <c r="O1770" t="str">
        <f t="shared" si="470"/>
        <v xml:space="preserve"> </v>
      </c>
      <c r="Q1770" t="str">
        <f t="shared" si="471"/>
        <v xml:space="preserve"> </v>
      </c>
      <c r="R1770" t="str">
        <f t="shared" si="472"/>
        <v xml:space="preserve"> </v>
      </c>
      <c r="S1770" t="str">
        <f t="shared" si="473"/>
        <v xml:space="preserve"> </v>
      </c>
      <c r="T1770" t="str">
        <f t="shared" si="474"/>
        <v xml:space="preserve"> </v>
      </c>
      <c r="U1770">
        <f t="shared" si="475"/>
        <v>3.74</v>
      </c>
      <c r="V1770" t="str">
        <f t="shared" si="476"/>
        <v xml:space="preserve"> </v>
      </c>
      <c r="W1770" t="str">
        <f t="shared" si="477"/>
        <v xml:space="preserve"> </v>
      </c>
      <c r="X1770" t="str">
        <f t="shared" si="478"/>
        <v xml:space="preserve"> </v>
      </c>
    </row>
    <row r="1771" spans="1:24" x14ac:dyDescent="0.25">
      <c r="A1771">
        <v>40000</v>
      </c>
      <c r="B1771">
        <v>1081</v>
      </c>
      <c r="C1771" t="s">
        <v>8338</v>
      </c>
      <c r="D1771" t="s">
        <v>8339</v>
      </c>
      <c r="E1771" t="s">
        <v>8221</v>
      </c>
      <c r="F1771">
        <f t="shared" si="462"/>
        <v>2.7025000000000001</v>
      </c>
      <c r="H1771" t="str">
        <f t="shared" si="463"/>
        <v xml:space="preserve"> </v>
      </c>
      <c r="I1771" t="str">
        <f t="shared" si="464"/>
        <v xml:space="preserve"> </v>
      </c>
      <c r="J1771" t="str">
        <f t="shared" si="465"/>
        <v xml:space="preserve"> </v>
      </c>
      <c r="K1771" t="str">
        <f t="shared" si="466"/>
        <v xml:space="preserve"> </v>
      </c>
      <c r="L1771">
        <f t="shared" si="467"/>
        <v>40000</v>
      </c>
      <c r="M1771" t="str">
        <f t="shared" si="468"/>
        <v xml:space="preserve"> </v>
      </c>
      <c r="N1771" t="str">
        <f t="shared" si="469"/>
        <v xml:space="preserve"> </v>
      </c>
      <c r="O1771" t="str">
        <f t="shared" si="470"/>
        <v xml:space="preserve"> </v>
      </c>
      <c r="Q1771" t="str">
        <f t="shared" si="471"/>
        <v xml:space="preserve"> </v>
      </c>
      <c r="R1771" t="str">
        <f t="shared" si="472"/>
        <v xml:space="preserve"> </v>
      </c>
      <c r="S1771" t="str">
        <f t="shared" si="473"/>
        <v xml:space="preserve"> </v>
      </c>
      <c r="T1771" t="str">
        <f t="shared" si="474"/>
        <v xml:space="preserve"> </v>
      </c>
      <c r="U1771">
        <f t="shared" si="475"/>
        <v>2.7025000000000001</v>
      </c>
      <c r="V1771" t="str">
        <f t="shared" si="476"/>
        <v xml:space="preserve"> </v>
      </c>
      <c r="W1771" t="str">
        <f t="shared" si="477"/>
        <v xml:space="preserve"> </v>
      </c>
      <c r="X1771" t="str">
        <f t="shared" si="478"/>
        <v xml:space="preserve"> </v>
      </c>
    </row>
    <row r="1772" spans="1:24" x14ac:dyDescent="0.25">
      <c r="A1772">
        <v>24500</v>
      </c>
      <c r="B1772">
        <v>13846</v>
      </c>
      <c r="C1772" t="s">
        <v>8338</v>
      </c>
      <c r="D1772" t="s">
        <v>8339</v>
      </c>
      <c r="E1772" t="s">
        <v>8221</v>
      </c>
      <c r="F1772">
        <f t="shared" si="462"/>
        <v>56.51428571428572</v>
      </c>
      <c r="H1772" t="str">
        <f t="shared" si="463"/>
        <v xml:space="preserve"> </v>
      </c>
      <c r="I1772" t="str">
        <f t="shared" si="464"/>
        <v xml:space="preserve"> </v>
      </c>
      <c r="J1772" t="str">
        <f t="shared" si="465"/>
        <v xml:space="preserve"> </v>
      </c>
      <c r="K1772" t="str">
        <f t="shared" si="466"/>
        <v xml:space="preserve"> </v>
      </c>
      <c r="L1772">
        <f t="shared" si="467"/>
        <v>24500</v>
      </c>
      <c r="M1772" t="str">
        <f t="shared" si="468"/>
        <v xml:space="preserve"> </v>
      </c>
      <c r="N1772" t="str">
        <f t="shared" si="469"/>
        <v xml:space="preserve"> </v>
      </c>
      <c r="O1772" t="str">
        <f t="shared" si="470"/>
        <v xml:space="preserve"> </v>
      </c>
      <c r="Q1772" t="str">
        <f t="shared" si="471"/>
        <v xml:space="preserve"> </v>
      </c>
      <c r="R1772" t="str">
        <f t="shared" si="472"/>
        <v xml:space="preserve"> </v>
      </c>
      <c r="S1772" t="str">
        <f t="shared" si="473"/>
        <v xml:space="preserve"> </v>
      </c>
      <c r="T1772" t="str">
        <f t="shared" si="474"/>
        <v xml:space="preserve"> </v>
      </c>
      <c r="U1772">
        <f t="shared" si="475"/>
        <v>56.51428571428572</v>
      </c>
      <c r="V1772" t="str">
        <f t="shared" si="476"/>
        <v xml:space="preserve"> </v>
      </c>
      <c r="W1772" t="str">
        <f t="shared" si="477"/>
        <v xml:space="preserve"> </v>
      </c>
      <c r="X1772" t="str">
        <f t="shared" si="478"/>
        <v xml:space="preserve"> </v>
      </c>
    </row>
    <row r="1773" spans="1:24" x14ac:dyDescent="0.25">
      <c r="A1773">
        <v>4200</v>
      </c>
      <c r="B1773">
        <v>895</v>
      </c>
      <c r="C1773" t="s">
        <v>8338</v>
      </c>
      <c r="D1773" t="s">
        <v>8339</v>
      </c>
      <c r="E1773" t="s">
        <v>8221</v>
      </c>
      <c r="F1773">
        <f t="shared" si="462"/>
        <v>21.30952380952381</v>
      </c>
      <c r="H1773" t="str">
        <f t="shared" si="463"/>
        <v xml:space="preserve"> </v>
      </c>
      <c r="I1773" t="str">
        <f t="shared" si="464"/>
        <v xml:space="preserve"> </v>
      </c>
      <c r="J1773" t="str">
        <f t="shared" si="465"/>
        <v xml:space="preserve"> </v>
      </c>
      <c r="K1773" t="str">
        <f t="shared" si="466"/>
        <v xml:space="preserve"> </v>
      </c>
      <c r="L1773">
        <f t="shared" si="467"/>
        <v>4200</v>
      </c>
      <c r="M1773" t="str">
        <f t="shared" si="468"/>
        <v xml:space="preserve"> </v>
      </c>
      <c r="N1773" t="str">
        <f t="shared" si="469"/>
        <v xml:space="preserve"> </v>
      </c>
      <c r="O1773" t="str">
        <f t="shared" si="470"/>
        <v xml:space="preserve"> </v>
      </c>
      <c r="Q1773" t="str">
        <f t="shared" si="471"/>
        <v xml:space="preserve"> </v>
      </c>
      <c r="R1773" t="str">
        <f t="shared" si="472"/>
        <v xml:space="preserve"> </v>
      </c>
      <c r="S1773" t="str">
        <f t="shared" si="473"/>
        <v xml:space="preserve"> </v>
      </c>
      <c r="T1773" t="str">
        <f t="shared" si="474"/>
        <v xml:space="preserve"> </v>
      </c>
      <c r="U1773">
        <f t="shared" si="475"/>
        <v>21.30952380952381</v>
      </c>
      <c r="V1773" t="str">
        <f t="shared" si="476"/>
        <v xml:space="preserve"> </v>
      </c>
      <c r="W1773" t="str">
        <f t="shared" si="477"/>
        <v xml:space="preserve"> </v>
      </c>
      <c r="X1773" t="str">
        <f t="shared" si="478"/>
        <v xml:space="preserve"> </v>
      </c>
    </row>
    <row r="1774" spans="1:24" x14ac:dyDescent="0.25">
      <c r="A1774">
        <v>5500</v>
      </c>
      <c r="B1774">
        <v>858</v>
      </c>
      <c r="C1774" t="s">
        <v>8338</v>
      </c>
      <c r="D1774" t="s">
        <v>8339</v>
      </c>
      <c r="E1774" t="s">
        <v>8221</v>
      </c>
      <c r="F1774">
        <f t="shared" si="462"/>
        <v>15.6</v>
      </c>
      <c r="H1774" t="str">
        <f t="shared" si="463"/>
        <v xml:space="preserve"> </v>
      </c>
      <c r="I1774" t="str">
        <f t="shared" si="464"/>
        <v xml:space="preserve"> </v>
      </c>
      <c r="J1774" t="str">
        <f t="shared" si="465"/>
        <v xml:space="preserve"> </v>
      </c>
      <c r="K1774" t="str">
        <f t="shared" si="466"/>
        <v xml:space="preserve"> </v>
      </c>
      <c r="L1774">
        <f t="shared" si="467"/>
        <v>5500</v>
      </c>
      <c r="M1774" t="str">
        <f t="shared" si="468"/>
        <v xml:space="preserve"> </v>
      </c>
      <c r="N1774" t="str">
        <f t="shared" si="469"/>
        <v xml:space="preserve"> </v>
      </c>
      <c r="O1774" t="str">
        <f t="shared" si="470"/>
        <v xml:space="preserve"> </v>
      </c>
      <c r="Q1774" t="str">
        <f t="shared" si="471"/>
        <v xml:space="preserve"> </v>
      </c>
      <c r="R1774" t="str">
        <f t="shared" si="472"/>
        <v xml:space="preserve"> </v>
      </c>
      <c r="S1774" t="str">
        <f t="shared" si="473"/>
        <v xml:space="preserve"> </v>
      </c>
      <c r="T1774" t="str">
        <f t="shared" si="474"/>
        <v xml:space="preserve"> </v>
      </c>
      <c r="U1774">
        <f t="shared" si="475"/>
        <v>15.6</v>
      </c>
      <c r="V1774" t="str">
        <f t="shared" si="476"/>
        <v xml:space="preserve"> </v>
      </c>
      <c r="W1774" t="str">
        <f t="shared" si="477"/>
        <v xml:space="preserve"> </v>
      </c>
      <c r="X1774" t="str">
        <f t="shared" si="478"/>
        <v xml:space="preserve"> </v>
      </c>
    </row>
    <row r="1775" spans="1:24" x14ac:dyDescent="0.25">
      <c r="A1775">
        <v>30000</v>
      </c>
      <c r="B1775">
        <v>1877</v>
      </c>
      <c r="C1775" t="s">
        <v>8338</v>
      </c>
      <c r="D1775" t="s">
        <v>8339</v>
      </c>
      <c r="E1775" t="s">
        <v>8221</v>
      </c>
      <c r="F1775">
        <f t="shared" si="462"/>
        <v>6.2566666666666677</v>
      </c>
      <c r="H1775" t="str">
        <f t="shared" si="463"/>
        <v xml:space="preserve"> </v>
      </c>
      <c r="I1775" t="str">
        <f t="shared" si="464"/>
        <v xml:space="preserve"> </v>
      </c>
      <c r="J1775" t="str">
        <f t="shared" si="465"/>
        <v xml:space="preserve"> </v>
      </c>
      <c r="K1775" t="str">
        <f t="shared" si="466"/>
        <v xml:space="preserve"> </v>
      </c>
      <c r="L1775">
        <f t="shared" si="467"/>
        <v>30000</v>
      </c>
      <c r="M1775" t="str">
        <f t="shared" si="468"/>
        <v xml:space="preserve"> </v>
      </c>
      <c r="N1775" t="str">
        <f t="shared" si="469"/>
        <v xml:space="preserve"> </v>
      </c>
      <c r="O1775" t="str">
        <f t="shared" si="470"/>
        <v xml:space="preserve"> </v>
      </c>
      <c r="Q1775" t="str">
        <f t="shared" si="471"/>
        <v xml:space="preserve"> </v>
      </c>
      <c r="R1775" t="str">
        <f t="shared" si="472"/>
        <v xml:space="preserve"> </v>
      </c>
      <c r="S1775" t="str">
        <f t="shared" si="473"/>
        <v xml:space="preserve"> </v>
      </c>
      <c r="T1775" t="str">
        <f t="shared" si="474"/>
        <v xml:space="preserve"> </v>
      </c>
      <c r="U1775">
        <f t="shared" si="475"/>
        <v>6.2566666666666677</v>
      </c>
      <c r="V1775" t="str">
        <f t="shared" si="476"/>
        <v xml:space="preserve"> </v>
      </c>
      <c r="W1775" t="str">
        <f t="shared" si="477"/>
        <v xml:space="preserve"> </v>
      </c>
      <c r="X1775" t="str">
        <f t="shared" si="478"/>
        <v xml:space="preserve"> </v>
      </c>
    </row>
    <row r="1776" spans="1:24" x14ac:dyDescent="0.25">
      <c r="A1776">
        <v>2500</v>
      </c>
      <c r="B1776">
        <v>1148</v>
      </c>
      <c r="C1776" t="s">
        <v>8338</v>
      </c>
      <c r="D1776" t="s">
        <v>8339</v>
      </c>
      <c r="E1776" t="s">
        <v>8221</v>
      </c>
      <c r="F1776">
        <f t="shared" si="462"/>
        <v>45.92</v>
      </c>
      <c r="H1776" t="str">
        <f t="shared" si="463"/>
        <v xml:space="preserve"> </v>
      </c>
      <c r="I1776" t="str">
        <f t="shared" si="464"/>
        <v xml:space="preserve"> </v>
      </c>
      <c r="J1776" t="str">
        <f t="shared" si="465"/>
        <v xml:space="preserve"> </v>
      </c>
      <c r="K1776" t="str">
        <f t="shared" si="466"/>
        <v xml:space="preserve"> </v>
      </c>
      <c r="L1776">
        <f t="shared" si="467"/>
        <v>2500</v>
      </c>
      <c r="M1776" t="str">
        <f t="shared" si="468"/>
        <v xml:space="preserve"> </v>
      </c>
      <c r="N1776" t="str">
        <f t="shared" si="469"/>
        <v xml:space="preserve"> </v>
      </c>
      <c r="O1776" t="str">
        <f t="shared" si="470"/>
        <v xml:space="preserve"> </v>
      </c>
      <c r="Q1776" t="str">
        <f t="shared" si="471"/>
        <v xml:space="preserve"> </v>
      </c>
      <c r="R1776" t="str">
        <f t="shared" si="472"/>
        <v xml:space="preserve"> </v>
      </c>
      <c r="S1776" t="str">
        <f t="shared" si="473"/>
        <v xml:space="preserve"> </v>
      </c>
      <c r="T1776" t="str">
        <f t="shared" si="474"/>
        <v xml:space="preserve"> </v>
      </c>
      <c r="U1776">
        <f t="shared" si="475"/>
        <v>45.92</v>
      </c>
      <c r="V1776" t="str">
        <f t="shared" si="476"/>
        <v xml:space="preserve"> </v>
      </c>
      <c r="W1776" t="str">
        <f t="shared" si="477"/>
        <v xml:space="preserve"> </v>
      </c>
      <c r="X1776" t="str">
        <f t="shared" si="478"/>
        <v xml:space="preserve"> </v>
      </c>
    </row>
    <row r="1777" spans="1:24" x14ac:dyDescent="0.25">
      <c r="A1777">
        <v>32500</v>
      </c>
      <c r="B1777">
        <v>21158</v>
      </c>
      <c r="C1777" t="s">
        <v>8338</v>
      </c>
      <c r="D1777" t="s">
        <v>8339</v>
      </c>
      <c r="E1777" t="s">
        <v>8221</v>
      </c>
      <c r="F1777">
        <f t="shared" si="462"/>
        <v>65.101538461538468</v>
      </c>
      <c r="H1777" t="str">
        <f t="shared" si="463"/>
        <v xml:space="preserve"> </v>
      </c>
      <c r="I1777" t="str">
        <f t="shared" si="464"/>
        <v xml:space="preserve"> </v>
      </c>
      <c r="J1777" t="str">
        <f t="shared" si="465"/>
        <v xml:space="preserve"> </v>
      </c>
      <c r="K1777" t="str">
        <f t="shared" si="466"/>
        <v xml:space="preserve"> </v>
      </c>
      <c r="L1777">
        <f t="shared" si="467"/>
        <v>32500</v>
      </c>
      <c r="M1777" t="str">
        <f t="shared" si="468"/>
        <v xml:space="preserve"> </v>
      </c>
      <c r="N1777" t="str">
        <f t="shared" si="469"/>
        <v xml:space="preserve"> </v>
      </c>
      <c r="O1777" t="str">
        <f t="shared" si="470"/>
        <v xml:space="preserve"> </v>
      </c>
      <c r="Q1777" t="str">
        <f t="shared" si="471"/>
        <v xml:space="preserve"> </v>
      </c>
      <c r="R1777" t="str">
        <f t="shared" si="472"/>
        <v xml:space="preserve"> </v>
      </c>
      <c r="S1777" t="str">
        <f t="shared" si="473"/>
        <v xml:space="preserve"> </v>
      </c>
      <c r="T1777" t="str">
        <f t="shared" si="474"/>
        <v xml:space="preserve"> </v>
      </c>
      <c r="U1777">
        <f t="shared" si="475"/>
        <v>65.101538461538468</v>
      </c>
      <c r="V1777" t="str">
        <f t="shared" si="476"/>
        <v xml:space="preserve"> </v>
      </c>
      <c r="W1777" t="str">
        <f t="shared" si="477"/>
        <v xml:space="preserve"> </v>
      </c>
      <c r="X1777" t="str">
        <f t="shared" si="478"/>
        <v xml:space="preserve"> </v>
      </c>
    </row>
    <row r="1778" spans="1:24" x14ac:dyDescent="0.25">
      <c r="A1778">
        <v>5000</v>
      </c>
      <c r="B1778">
        <v>335</v>
      </c>
      <c r="C1778" t="s">
        <v>8338</v>
      </c>
      <c r="D1778" t="s">
        <v>8339</v>
      </c>
      <c r="E1778" t="s">
        <v>8221</v>
      </c>
      <c r="F1778">
        <f t="shared" si="462"/>
        <v>6.7</v>
      </c>
      <c r="H1778" t="str">
        <f t="shared" si="463"/>
        <v xml:space="preserve"> </v>
      </c>
      <c r="I1778" t="str">
        <f t="shared" si="464"/>
        <v xml:space="preserve"> </v>
      </c>
      <c r="J1778" t="str">
        <f t="shared" si="465"/>
        <v xml:space="preserve"> </v>
      </c>
      <c r="K1778" t="str">
        <f t="shared" si="466"/>
        <v xml:space="preserve"> </v>
      </c>
      <c r="L1778">
        <f t="shared" si="467"/>
        <v>5000</v>
      </c>
      <c r="M1778" t="str">
        <f t="shared" si="468"/>
        <v xml:space="preserve"> </v>
      </c>
      <c r="N1778" t="str">
        <f t="shared" si="469"/>
        <v xml:space="preserve"> </v>
      </c>
      <c r="O1778" t="str">
        <f t="shared" si="470"/>
        <v xml:space="preserve"> </v>
      </c>
      <c r="Q1778" t="str">
        <f t="shared" si="471"/>
        <v xml:space="preserve"> </v>
      </c>
      <c r="R1778" t="str">
        <f t="shared" si="472"/>
        <v xml:space="preserve"> </v>
      </c>
      <c r="S1778" t="str">
        <f t="shared" si="473"/>
        <v xml:space="preserve"> </v>
      </c>
      <c r="T1778" t="str">
        <f t="shared" si="474"/>
        <v xml:space="preserve"> </v>
      </c>
      <c r="U1778">
        <f t="shared" si="475"/>
        <v>6.7</v>
      </c>
      <c r="V1778" t="str">
        <f t="shared" si="476"/>
        <v xml:space="preserve"> </v>
      </c>
      <c r="W1778" t="str">
        <f t="shared" si="477"/>
        <v xml:space="preserve"> </v>
      </c>
      <c r="X1778" t="str">
        <f t="shared" si="478"/>
        <v xml:space="preserve"> </v>
      </c>
    </row>
    <row r="1779" spans="1:24" x14ac:dyDescent="0.25">
      <c r="A1779">
        <v>4800</v>
      </c>
      <c r="B1779">
        <v>651</v>
      </c>
      <c r="C1779" t="s">
        <v>8338</v>
      </c>
      <c r="D1779" t="s">
        <v>8339</v>
      </c>
      <c r="E1779" t="s">
        <v>8221</v>
      </c>
      <c r="F1779">
        <f t="shared" si="462"/>
        <v>13.5625</v>
      </c>
      <c r="H1779" t="str">
        <f t="shared" si="463"/>
        <v xml:space="preserve"> </v>
      </c>
      <c r="I1779" t="str">
        <f t="shared" si="464"/>
        <v xml:space="preserve"> </v>
      </c>
      <c r="J1779" t="str">
        <f t="shared" si="465"/>
        <v xml:space="preserve"> </v>
      </c>
      <c r="K1779" t="str">
        <f t="shared" si="466"/>
        <v xml:space="preserve"> </v>
      </c>
      <c r="L1779">
        <f t="shared" si="467"/>
        <v>4800</v>
      </c>
      <c r="M1779" t="str">
        <f t="shared" si="468"/>
        <v xml:space="preserve"> </v>
      </c>
      <c r="N1779" t="str">
        <f t="shared" si="469"/>
        <v xml:space="preserve"> </v>
      </c>
      <c r="O1779" t="str">
        <f t="shared" si="470"/>
        <v xml:space="preserve"> </v>
      </c>
      <c r="Q1779" t="str">
        <f t="shared" si="471"/>
        <v xml:space="preserve"> </v>
      </c>
      <c r="R1779" t="str">
        <f t="shared" si="472"/>
        <v xml:space="preserve"> </v>
      </c>
      <c r="S1779" t="str">
        <f t="shared" si="473"/>
        <v xml:space="preserve"> </v>
      </c>
      <c r="T1779" t="str">
        <f t="shared" si="474"/>
        <v xml:space="preserve"> </v>
      </c>
      <c r="U1779">
        <f t="shared" si="475"/>
        <v>13.5625</v>
      </c>
      <c r="V1779" t="str">
        <f t="shared" si="476"/>
        <v xml:space="preserve"> </v>
      </c>
      <c r="W1779" t="str">
        <f t="shared" si="477"/>
        <v xml:space="preserve"> </v>
      </c>
      <c r="X1779" t="str">
        <f t="shared" si="478"/>
        <v xml:space="preserve"> </v>
      </c>
    </row>
    <row r="1780" spans="1:24" x14ac:dyDescent="0.25">
      <c r="A1780">
        <v>50000</v>
      </c>
      <c r="B1780">
        <v>995</v>
      </c>
      <c r="C1780" t="s">
        <v>8338</v>
      </c>
      <c r="D1780" t="s">
        <v>8339</v>
      </c>
      <c r="E1780" t="s">
        <v>8221</v>
      </c>
      <c r="F1780">
        <f t="shared" si="462"/>
        <v>1.9900000000000002</v>
      </c>
      <c r="H1780" t="str">
        <f t="shared" si="463"/>
        <v xml:space="preserve"> </v>
      </c>
      <c r="I1780" t="str">
        <f t="shared" si="464"/>
        <v xml:space="preserve"> </v>
      </c>
      <c r="J1780" t="str">
        <f t="shared" si="465"/>
        <v xml:space="preserve"> </v>
      </c>
      <c r="K1780" t="str">
        <f t="shared" si="466"/>
        <v xml:space="preserve"> </v>
      </c>
      <c r="L1780">
        <f t="shared" si="467"/>
        <v>50000</v>
      </c>
      <c r="M1780" t="str">
        <f t="shared" si="468"/>
        <v xml:space="preserve"> </v>
      </c>
      <c r="N1780" t="str">
        <f t="shared" si="469"/>
        <v xml:space="preserve"> </v>
      </c>
      <c r="O1780" t="str">
        <f t="shared" si="470"/>
        <v xml:space="preserve"> </v>
      </c>
      <c r="Q1780" t="str">
        <f t="shared" si="471"/>
        <v xml:space="preserve"> </v>
      </c>
      <c r="R1780" t="str">
        <f t="shared" si="472"/>
        <v xml:space="preserve"> </v>
      </c>
      <c r="S1780" t="str">
        <f t="shared" si="473"/>
        <v xml:space="preserve"> </v>
      </c>
      <c r="T1780" t="str">
        <f t="shared" si="474"/>
        <v xml:space="preserve"> </v>
      </c>
      <c r="U1780">
        <f t="shared" si="475"/>
        <v>1.9900000000000002</v>
      </c>
      <c r="V1780" t="str">
        <f t="shared" si="476"/>
        <v xml:space="preserve"> </v>
      </c>
      <c r="W1780" t="str">
        <f t="shared" si="477"/>
        <v xml:space="preserve"> </v>
      </c>
      <c r="X1780" t="str">
        <f t="shared" si="478"/>
        <v xml:space="preserve"> </v>
      </c>
    </row>
    <row r="1781" spans="1:24" x14ac:dyDescent="0.25">
      <c r="A1781">
        <v>11000</v>
      </c>
      <c r="B1781">
        <v>3986</v>
      </c>
      <c r="C1781" t="s">
        <v>8338</v>
      </c>
      <c r="D1781" t="s">
        <v>8339</v>
      </c>
      <c r="E1781" t="s">
        <v>8221</v>
      </c>
      <c r="F1781">
        <f t="shared" si="462"/>
        <v>36.236363636363642</v>
      </c>
      <c r="H1781" t="str">
        <f t="shared" si="463"/>
        <v xml:space="preserve"> </v>
      </c>
      <c r="I1781" t="str">
        <f t="shared" si="464"/>
        <v xml:space="preserve"> </v>
      </c>
      <c r="J1781" t="str">
        <f t="shared" si="465"/>
        <v xml:space="preserve"> </v>
      </c>
      <c r="K1781" t="str">
        <f t="shared" si="466"/>
        <v xml:space="preserve"> </v>
      </c>
      <c r="L1781">
        <f t="shared" si="467"/>
        <v>11000</v>
      </c>
      <c r="M1781" t="str">
        <f t="shared" si="468"/>
        <v xml:space="preserve"> </v>
      </c>
      <c r="N1781" t="str">
        <f t="shared" si="469"/>
        <v xml:space="preserve"> </v>
      </c>
      <c r="O1781" t="str">
        <f t="shared" si="470"/>
        <v xml:space="preserve"> </v>
      </c>
      <c r="Q1781" t="str">
        <f t="shared" si="471"/>
        <v xml:space="preserve"> </v>
      </c>
      <c r="R1781" t="str">
        <f t="shared" si="472"/>
        <v xml:space="preserve"> </v>
      </c>
      <c r="S1781" t="str">
        <f t="shared" si="473"/>
        <v xml:space="preserve"> </v>
      </c>
      <c r="T1781" t="str">
        <f t="shared" si="474"/>
        <v xml:space="preserve"> </v>
      </c>
      <c r="U1781">
        <f t="shared" si="475"/>
        <v>36.236363636363642</v>
      </c>
      <c r="V1781" t="str">
        <f t="shared" si="476"/>
        <v xml:space="preserve"> </v>
      </c>
      <c r="W1781" t="str">
        <f t="shared" si="477"/>
        <v xml:space="preserve"> </v>
      </c>
      <c r="X1781" t="str">
        <f t="shared" si="478"/>
        <v xml:space="preserve"> </v>
      </c>
    </row>
    <row r="1782" spans="1:24" x14ac:dyDescent="0.25">
      <c r="A1782">
        <v>30000</v>
      </c>
      <c r="B1782">
        <v>11923</v>
      </c>
      <c r="C1782" t="s">
        <v>8338</v>
      </c>
      <c r="D1782" t="s">
        <v>8339</v>
      </c>
      <c r="E1782" t="s">
        <v>8221</v>
      </c>
      <c r="F1782">
        <f t="shared" si="462"/>
        <v>39.743333333333339</v>
      </c>
      <c r="H1782" t="str">
        <f t="shared" si="463"/>
        <v xml:space="preserve"> </v>
      </c>
      <c r="I1782" t="str">
        <f t="shared" si="464"/>
        <v xml:space="preserve"> </v>
      </c>
      <c r="J1782" t="str">
        <f t="shared" si="465"/>
        <v xml:space="preserve"> </v>
      </c>
      <c r="K1782" t="str">
        <f t="shared" si="466"/>
        <v xml:space="preserve"> </v>
      </c>
      <c r="L1782">
        <f t="shared" si="467"/>
        <v>30000</v>
      </c>
      <c r="M1782" t="str">
        <f t="shared" si="468"/>
        <v xml:space="preserve"> </v>
      </c>
      <c r="N1782" t="str">
        <f t="shared" si="469"/>
        <v xml:space="preserve"> </v>
      </c>
      <c r="O1782" t="str">
        <f t="shared" si="470"/>
        <v xml:space="preserve"> </v>
      </c>
      <c r="Q1782" t="str">
        <f t="shared" si="471"/>
        <v xml:space="preserve"> </v>
      </c>
      <c r="R1782" t="str">
        <f t="shared" si="472"/>
        <v xml:space="preserve"> </v>
      </c>
      <c r="S1782" t="str">
        <f t="shared" si="473"/>
        <v xml:space="preserve"> </v>
      </c>
      <c r="T1782" t="str">
        <f t="shared" si="474"/>
        <v xml:space="preserve"> </v>
      </c>
      <c r="U1782">
        <f t="shared" si="475"/>
        <v>39.743333333333339</v>
      </c>
      <c r="V1782" t="str">
        <f t="shared" si="476"/>
        <v xml:space="preserve"> </v>
      </c>
      <c r="W1782" t="str">
        <f t="shared" si="477"/>
        <v xml:space="preserve"> </v>
      </c>
      <c r="X1782" t="str">
        <f t="shared" si="478"/>
        <v xml:space="preserve"> </v>
      </c>
    </row>
    <row r="1783" spans="1:24" x14ac:dyDescent="0.25">
      <c r="A1783">
        <v>5500</v>
      </c>
      <c r="B1783">
        <v>1417</v>
      </c>
      <c r="C1783" t="s">
        <v>8338</v>
      </c>
      <c r="D1783" t="s">
        <v>8339</v>
      </c>
      <c r="E1783" t="s">
        <v>8221</v>
      </c>
      <c r="F1783">
        <f t="shared" si="462"/>
        <v>25.763636363636365</v>
      </c>
      <c r="H1783" t="str">
        <f t="shared" si="463"/>
        <v xml:space="preserve"> </v>
      </c>
      <c r="I1783" t="str">
        <f t="shared" si="464"/>
        <v xml:space="preserve"> </v>
      </c>
      <c r="J1783" t="str">
        <f t="shared" si="465"/>
        <v xml:space="preserve"> </v>
      </c>
      <c r="K1783" t="str">
        <f t="shared" si="466"/>
        <v xml:space="preserve"> </v>
      </c>
      <c r="L1783">
        <f t="shared" si="467"/>
        <v>5500</v>
      </c>
      <c r="M1783" t="str">
        <f t="shared" si="468"/>
        <v xml:space="preserve"> </v>
      </c>
      <c r="N1783" t="str">
        <f t="shared" si="469"/>
        <v xml:space="preserve"> </v>
      </c>
      <c r="O1783" t="str">
        <f t="shared" si="470"/>
        <v xml:space="preserve"> </v>
      </c>
      <c r="Q1783" t="str">
        <f t="shared" si="471"/>
        <v xml:space="preserve"> </v>
      </c>
      <c r="R1783" t="str">
        <f t="shared" si="472"/>
        <v xml:space="preserve"> </v>
      </c>
      <c r="S1783" t="str">
        <f t="shared" si="473"/>
        <v xml:space="preserve"> </v>
      </c>
      <c r="T1783" t="str">
        <f t="shared" si="474"/>
        <v xml:space="preserve"> </v>
      </c>
      <c r="U1783">
        <f t="shared" si="475"/>
        <v>25.763636363636365</v>
      </c>
      <c r="V1783" t="str">
        <f t="shared" si="476"/>
        <v xml:space="preserve"> </v>
      </c>
      <c r="W1783" t="str">
        <f t="shared" si="477"/>
        <v xml:space="preserve"> </v>
      </c>
      <c r="X1783" t="str">
        <f t="shared" si="478"/>
        <v xml:space="preserve"> </v>
      </c>
    </row>
    <row r="1784" spans="1:24" x14ac:dyDescent="0.25">
      <c r="A1784">
        <v>35000</v>
      </c>
      <c r="B1784">
        <v>5422</v>
      </c>
      <c r="C1784" t="s">
        <v>8338</v>
      </c>
      <c r="D1784" t="s">
        <v>8339</v>
      </c>
      <c r="E1784" t="s">
        <v>8221</v>
      </c>
      <c r="F1784">
        <f t="shared" si="462"/>
        <v>15.491428571428573</v>
      </c>
      <c r="H1784" t="str">
        <f t="shared" si="463"/>
        <v xml:space="preserve"> </v>
      </c>
      <c r="I1784" t="str">
        <f t="shared" si="464"/>
        <v xml:space="preserve"> </v>
      </c>
      <c r="J1784" t="str">
        <f t="shared" si="465"/>
        <v xml:space="preserve"> </v>
      </c>
      <c r="K1784" t="str">
        <f t="shared" si="466"/>
        <v xml:space="preserve"> </v>
      </c>
      <c r="L1784">
        <f t="shared" si="467"/>
        <v>35000</v>
      </c>
      <c r="M1784" t="str">
        <f t="shared" si="468"/>
        <v xml:space="preserve"> </v>
      </c>
      <c r="N1784" t="str">
        <f t="shared" si="469"/>
        <v xml:space="preserve"> </v>
      </c>
      <c r="O1784" t="str">
        <f t="shared" si="470"/>
        <v xml:space="preserve"> </v>
      </c>
      <c r="Q1784" t="str">
        <f t="shared" si="471"/>
        <v xml:space="preserve"> </v>
      </c>
      <c r="R1784" t="str">
        <f t="shared" si="472"/>
        <v xml:space="preserve"> </v>
      </c>
      <c r="S1784" t="str">
        <f t="shared" si="473"/>
        <v xml:space="preserve"> </v>
      </c>
      <c r="T1784" t="str">
        <f t="shared" si="474"/>
        <v xml:space="preserve"> </v>
      </c>
      <c r="U1784">
        <f t="shared" si="475"/>
        <v>15.491428571428573</v>
      </c>
      <c r="V1784" t="str">
        <f t="shared" si="476"/>
        <v xml:space="preserve"> </v>
      </c>
      <c r="W1784" t="str">
        <f t="shared" si="477"/>
        <v xml:space="preserve"> </v>
      </c>
      <c r="X1784" t="str">
        <f t="shared" si="478"/>
        <v xml:space="preserve"> </v>
      </c>
    </row>
    <row r="1785" spans="1:24" x14ac:dyDescent="0.25">
      <c r="A1785">
        <v>40000</v>
      </c>
      <c r="B1785">
        <v>9477</v>
      </c>
      <c r="C1785" t="s">
        <v>8338</v>
      </c>
      <c r="D1785" t="s">
        <v>8339</v>
      </c>
      <c r="E1785" t="s">
        <v>8221</v>
      </c>
      <c r="F1785">
        <f t="shared" si="462"/>
        <v>23.692499999999999</v>
      </c>
      <c r="H1785" t="str">
        <f t="shared" si="463"/>
        <v xml:space="preserve"> </v>
      </c>
      <c r="I1785" t="str">
        <f t="shared" si="464"/>
        <v xml:space="preserve"> </v>
      </c>
      <c r="J1785" t="str">
        <f t="shared" si="465"/>
        <v xml:space="preserve"> </v>
      </c>
      <c r="K1785" t="str">
        <f t="shared" si="466"/>
        <v xml:space="preserve"> </v>
      </c>
      <c r="L1785">
        <f t="shared" si="467"/>
        <v>40000</v>
      </c>
      <c r="M1785" t="str">
        <f t="shared" si="468"/>
        <v xml:space="preserve"> </v>
      </c>
      <c r="N1785" t="str">
        <f t="shared" si="469"/>
        <v xml:space="preserve"> </v>
      </c>
      <c r="O1785" t="str">
        <f t="shared" si="470"/>
        <v xml:space="preserve"> </v>
      </c>
      <c r="Q1785" t="str">
        <f t="shared" si="471"/>
        <v xml:space="preserve"> </v>
      </c>
      <c r="R1785" t="str">
        <f t="shared" si="472"/>
        <v xml:space="preserve"> </v>
      </c>
      <c r="S1785" t="str">
        <f t="shared" si="473"/>
        <v xml:space="preserve"> </v>
      </c>
      <c r="T1785" t="str">
        <f t="shared" si="474"/>
        <v xml:space="preserve"> </v>
      </c>
      <c r="U1785">
        <f t="shared" si="475"/>
        <v>23.692499999999999</v>
      </c>
      <c r="V1785" t="str">
        <f t="shared" si="476"/>
        <v xml:space="preserve"> </v>
      </c>
      <c r="W1785" t="str">
        <f t="shared" si="477"/>
        <v xml:space="preserve"> </v>
      </c>
      <c r="X1785" t="str">
        <f t="shared" si="478"/>
        <v xml:space="preserve"> </v>
      </c>
    </row>
    <row r="1786" spans="1:24" x14ac:dyDescent="0.25">
      <c r="A1786">
        <v>5000</v>
      </c>
      <c r="B1786">
        <v>1988</v>
      </c>
      <c r="C1786" t="s">
        <v>8338</v>
      </c>
      <c r="D1786" t="s">
        <v>8339</v>
      </c>
      <c r="E1786" t="s">
        <v>8221</v>
      </c>
      <c r="F1786">
        <f t="shared" si="462"/>
        <v>39.76</v>
      </c>
      <c r="H1786" t="str">
        <f t="shared" si="463"/>
        <v xml:space="preserve"> </v>
      </c>
      <c r="I1786" t="str">
        <f t="shared" si="464"/>
        <v xml:space="preserve"> </v>
      </c>
      <c r="J1786" t="str">
        <f t="shared" si="465"/>
        <v xml:space="preserve"> </v>
      </c>
      <c r="K1786" t="str">
        <f t="shared" si="466"/>
        <v xml:space="preserve"> </v>
      </c>
      <c r="L1786">
        <f t="shared" si="467"/>
        <v>5000</v>
      </c>
      <c r="M1786" t="str">
        <f t="shared" si="468"/>
        <v xml:space="preserve"> </v>
      </c>
      <c r="N1786" t="str">
        <f t="shared" si="469"/>
        <v xml:space="preserve"> </v>
      </c>
      <c r="O1786" t="str">
        <f t="shared" si="470"/>
        <v xml:space="preserve"> </v>
      </c>
      <c r="Q1786" t="str">
        <f t="shared" si="471"/>
        <v xml:space="preserve"> </v>
      </c>
      <c r="R1786" t="str">
        <f t="shared" si="472"/>
        <v xml:space="preserve"> </v>
      </c>
      <c r="S1786" t="str">
        <f t="shared" si="473"/>
        <v xml:space="preserve"> </v>
      </c>
      <c r="T1786" t="str">
        <f t="shared" si="474"/>
        <v xml:space="preserve"> </v>
      </c>
      <c r="U1786">
        <f t="shared" si="475"/>
        <v>39.76</v>
      </c>
      <c r="V1786" t="str">
        <f t="shared" si="476"/>
        <v xml:space="preserve"> </v>
      </c>
      <c r="W1786" t="str">
        <f t="shared" si="477"/>
        <v xml:space="preserve"> </v>
      </c>
      <c r="X1786" t="str">
        <f t="shared" si="478"/>
        <v xml:space="preserve"> </v>
      </c>
    </row>
    <row r="1787" spans="1:24" x14ac:dyDescent="0.25">
      <c r="A1787">
        <v>24000</v>
      </c>
      <c r="B1787">
        <v>4853</v>
      </c>
      <c r="C1787" t="s">
        <v>8338</v>
      </c>
      <c r="D1787" t="s">
        <v>8339</v>
      </c>
      <c r="E1787" t="s">
        <v>8221</v>
      </c>
      <c r="F1787">
        <f t="shared" si="462"/>
        <v>20.220833333333331</v>
      </c>
      <c r="H1787" t="str">
        <f t="shared" si="463"/>
        <v xml:space="preserve"> </v>
      </c>
      <c r="I1787" t="str">
        <f t="shared" si="464"/>
        <v xml:space="preserve"> </v>
      </c>
      <c r="J1787" t="str">
        <f t="shared" si="465"/>
        <v xml:space="preserve"> </v>
      </c>
      <c r="K1787" t="str">
        <f t="shared" si="466"/>
        <v xml:space="preserve"> </v>
      </c>
      <c r="L1787">
        <f t="shared" si="467"/>
        <v>24000</v>
      </c>
      <c r="M1787" t="str">
        <f t="shared" si="468"/>
        <v xml:space="preserve"> </v>
      </c>
      <c r="N1787" t="str">
        <f t="shared" si="469"/>
        <v xml:space="preserve"> </v>
      </c>
      <c r="O1787" t="str">
        <f t="shared" si="470"/>
        <v xml:space="preserve"> </v>
      </c>
      <c r="Q1787" t="str">
        <f t="shared" si="471"/>
        <v xml:space="preserve"> </v>
      </c>
      <c r="R1787" t="str">
        <f t="shared" si="472"/>
        <v xml:space="preserve"> </v>
      </c>
      <c r="S1787" t="str">
        <f t="shared" si="473"/>
        <v xml:space="preserve"> </v>
      </c>
      <c r="T1787" t="str">
        <f t="shared" si="474"/>
        <v xml:space="preserve"> </v>
      </c>
      <c r="U1787">
        <f t="shared" si="475"/>
        <v>20.220833333333331</v>
      </c>
      <c r="V1787" t="str">
        <f t="shared" si="476"/>
        <v xml:space="preserve"> </v>
      </c>
      <c r="W1787" t="str">
        <f t="shared" si="477"/>
        <v xml:space="preserve"> </v>
      </c>
      <c r="X1787" t="str">
        <f t="shared" si="478"/>
        <v xml:space="preserve"> </v>
      </c>
    </row>
    <row r="1788" spans="1:24" x14ac:dyDescent="0.25">
      <c r="A1788">
        <v>1900</v>
      </c>
      <c r="B1788">
        <v>905</v>
      </c>
      <c r="C1788" t="s">
        <v>8338</v>
      </c>
      <c r="D1788" t="s">
        <v>8339</v>
      </c>
      <c r="E1788" t="s">
        <v>8221</v>
      </c>
      <c r="F1788">
        <f t="shared" si="462"/>
        <v>47.631578947368418</v>
      </c>
      <c r="H1788" t="str">
        <f t="shared" si="463"/>
        <v xml:space="preserve"> </v>
      </c>
      <c r="I1788" t="str">
        <f t="shared" si="464"/>
        <v xml:space="preserve"> </v>
      </c>
      <c r="J1788" t="str">
        <f t="shared" si="465"/>
        <v xml:space="preserve"> </v>
      </c>
      <c r="K1788" t="str">
        <f t="shared" si="466"/>
        <v xml:space="preserve"> </v>
      </c>
      <c r="L1788">
        <f t="shared" si="467"/>
        <v>1900</v>
      </c>
      <c r="M1788" t="str">
        <f t="shared" si="468"/>
        <v xml:space="preserve"> </v>
      </c>
      <c r="N1788" t="str">
        <f t="shared" si="469"/>
        <v xml:space="preserve"> </v>
      </c>
      <c r="O1788" t="str">
        <f t="shared" si="470"/>
        <v xml:space="preserve"> </v>
      </c>
      <c r="Q1788" t="str">
        <f t="shared" si="471"/>
        <v xml:space="preserve"> </v>
      </c>
      <c r="R1788" t="str">
        <f t="shared" si="472"/>
        <v xml:space="preserve"> </v>
      </c>
      <c r="S1788" t="str">
        <f t="shared" si="473"/>
        <v xml:space="preserve"> </v>
      </c>
      <c r="T1788" t="str">
        <f t="shared" si="474"/>
        <v xml:space="preserve"> </v>
      </c>
      <c r="U1788">
        <f t="shared" si="475"/>
        <v>47.631578947368418</v>
      </c>
      <c r="V1788" t="str">
        <f t="shared" si="476"/>
        <v xml:space="preserve"> </v>
      </c>
      <c r="W1788" t="str">
        <f t="shared" si="477"/>
        <v xml:space="preserve"> </v>
      </c>
      <c r="X1788" t="str">
        <f t="shared" si="478"/>
        <v xml:space="preserve"> </v>
      </c>
    </row>
    <row r="1789" spans="1:24" x14ac:dyDescent="0.25">
      <c r="A1789">
        <v>10000</v>
      </c>
      <c r="B1789">
        <v>1533</v>
      </c>
      <c r="C1789" t="s">
        <v>8338</v>
      </c>
      <c r="D1789" t="s">
        <v>8339</v>
      </c>
      <c r="E1789" t="s">
        <v>8221</v>
      </c>
      <c r="F1789">
        <f t="shared" si="462"/>
        <v>15.329999999999998</v>
      </c>
      <c r="H1789" t="str">
        <f t="shared" si="463"/>
        <v xml:space="preserve"> </v>
      </c>
      <c r="I1789" t="str">
        <f t="shared" si="464"/>
        <v xml:space="preserve"> </v>
      </c>
      <c r="J1789" t="str">
        <f t="shared" si="465"/>
        <v xml:space="preserve"> </v>
      </c>
      <c r="K1789" t="str">
        <f t="shared" si="466"/>
        <v xml:space="preserve"> </v>
      </c>
      <c r="L1789">
        <f t="shared" si="467"/>
        <v>10000</v>
      </c>
      <c r="M1789" t="str">
        <f t="shared" si="468"/>
        <v xml:space="preserve"> </v>
      </c>
      <c r="N1789" t="str">
        <f t="shared" si="469"/>
        <v xml:space="preserve"> </v>
      </c>
      <c r="O1789" t="str">
        <f t="shared" si="470"/>
        <v xml:space="preserve"> </v>
      </c>
      <c r="Q1789" t="str">
        <f t="shared" si="471"/>
        <v xml:space="preserve"> </v>
      </c>
      <c r="R1789" t="str">
        <f t="shared" si="472"/>
        <v xml:space="preserve"> </v>
      </c>
      <c r="S1789" t="str">
        <f t="shared" si="473"/>
        <v xml:space="preserve"> </v>
      </c>
      <c r="T1789" t="str">
        <f t="shared" si="474"/>
        <v xml:space="preserve"> </v>
      </c>
      <c r="U1789">
        <f t="shared" si="475"/>
        <v>15.329999999999998</v>
      </c>
      <c r="V1789" t="str">
        <f t="shared" si="476"/>
        <v xml:space="preserve"> </v>
      </c>
      <c r="W1789" t="str">
        <f t="shared" si="477"/>
        <v xml:space="preserve"> </v>
      </c>
      <c r="X1789" t="str">
        <f t="shared" si="478"/>
        <v xml:space="preserve"> </v>
      </c>
    </row>
    <row r="1790" spans="1:24" x14ac:dyDescent="0.25">
      <c r="A1790">
        <v>5500</v>
      </c>
      <c r="B1790">
        <v>76</v>
      </c>
      <c r="C1790" t="s">
        <v>8338</v>
      </c>
      <c r="D1790" t="s">
        <v>8339</v>
      </c>
      <c r="E1790" t="s">
        <v>8221</v>
      </c>
      <c r="F1790">
        <f t="shared" si="462"/>
        <v>1.3818181818181818</v>
      </c>
      <c r="H1790" t="str">
        <f t="shared" si="463"/>
        <v xml:space="preserve"> </v>
      </c>
      <c r="I1790" t="str">
        <f t="shared" si="464"/>
        <v xml:space="preserve"> </v>
      </c>
      <c r="J1790" t="str">
        <f t="shared" si="465"/>
        <v xml:space="preserve"> </v>
      </c>
      <c r="K1790" t="str">
        <f t="shared" si="466"/>
        <v xml:space="preserve"> </v>
      </c>
      <c r="L1790">
        <f t="shared" si="467"/>
        <v>5500</v>
      </c>
      <c r="M1790" t="str">
        <f t="shared" si="468"/>
        <v xml:space="preserve"> </v>
      </c>
      <c r="N1790" t="str">
        <f t="shared" si="469"/>
        <v xml:space="preserve"> </v>
      </c>
      <c r="O1790" t="str">
        <f t="shared" si="470"/>
        <v xml:space="preserve"> </v>
      </c>
      <c r="Q1790" t="str">
        <f t="shared" si="471"/>
        <v xml:space="preserve"> </v>
      </c>
      <c r="R1790" t="str">
        <f t="shared" si="472"/>
        <v xml:space="preserve"> </v>
      </c>
      <c r="S1790" t="str">
        <f t="shared" si="473"/>
        <v xml:space="preserve"> </v>
      </c>
      <c r="T1790" t="str">
        <f t="shared" si="474"/>
        <v xml:space="preserve"> </v>
      </c>
      <c r="U1790">
        <f t="shared" si="475"/>
        <v>1.3818181818181818</v>
      </c>
      <c r="V1790" t="str">
        <f t="shared" si="476"/>
        <v xml:space="preserve"> </v>
      </c>
      <c r="W1790" t="str">
        <f t="shared" si="477"/>
        <v xml:space="preserve"> </v>
      </c>
      <c r="X1790" t="str">
        <f t="shared" si="478"/>
        <v xml:space="preserve"> </v>
      </c>
    </row>
    <row r="1791" spans="1:24" x14ac:dyDescent="0.25">
      <c r="A1791">
        <v>8000</v>
      </c>
      <c r="B1791">
        <v>40</v>
      </c>
      <c r="C1791" t="s">
        <v>8338</v>
      </c>
      <c r="D1791" t="s">
        <v>8339</v>
      </c>
      <c r="E1791" t="s">
        <v>8221</v>
      </c>
      <c r="F1791">
        <f t="shared" si="462"/>
        <v>0.5</v>
      </c>
      <c r="H1791" t="str">
        <f t="shared" si="463"/>
        <v xml:space="preserve"> </v>
      </c>
      <c r="I1791" t="str">
        <f t="shared" si="464"/>
        <v xml:space="preserve"> </v>
      </c>
      <c r="J1791" t="str">
        <f t="shared" si="465"/>
        <v xml:space="preserve"> </v>
      </c>
      <c r="K1791" t="str">
        <f t="shared" si="466"/>
        <v xml:space="preserve"> </v>
      </c>
      <c r="L1791">
        <f t="shared" si="467"/>
        <v>8000</v>
      </c>
      <c r="M1791" t="str">
        <f t="shared" si="468"/>
        <v xml:space="preserve"> </v>
      </c>
      <c r="N1791" t="str">
        <f t="shared" si="469"/>
        <v xml:space="preserve"> </v>
      </c>
      <c r="O1791" t="str">
        <f t="shared" si="470"/>
        <v xml:space="preserve"> </v>
      </c>
      <c r="Q1791" t="str">
        <f t="shared" si="471"/>
        <v xml:space="preserve"> </v>
      </c>
      <c r="R1791" t="str">
        <f t="shared" si="472"/>
        <v xml:space="preserve"> </v>
      </c>
      <c r="S1791" t="str">
        <f t="shared" si="473"/>
        <v xml:space="preserve"> </v>
      </c>
      <c r="T1791" t="str">
        <f t="shared" si="474"/>
        <v xml:space="preserve"> </v>
      </c>
      <c r="U1791">
        <f t="shared" si="475"/>
        <v>0.5</v>
      </c>
      <c r="V1791" t="str">
        <f t="shared" si="476"/>
        <v xml:space="preserve"> </v>
      </c>
      <c r="W1791" t="str">
        <f t="shared" si="477"/>
        <v xml:space="preserve"> </v>
      </c>
      <c r="X1791" t="str">
        <f t="shared" si="478"/>
        <v xml:space="preserve"> </v>
      </c>
    </row>
    <row r="1792" spans="1:24" x14ac:dyDescent="0.25">
      <c r="A1792">
        <v>33000</v>
      </c>
      <c r="B1792">
        <v>1636</v>
      </c>
      <c r="C1792" t="s">
        <v>8338</v>
      </c>
      <c r="D1792" t="s">
        <v>8339</v>
      </c>
      <c r="E1792" t="s">
        <v>8221</v>
      </c>
      <c r="F1792">
        <f t="shared" si="462"/>
        <v>4.957575757575758</v>
      </c>
      <c r="H1792" t="str">
        <f t="shared" si="463"/>
        <v xml:space="preserve"> </v>
      </c>
      <c r="I1792" t="str">
        <f t="shared" si="464"/>
        <v xml:space="preserve"> </v>
      </c>
      <c r="J1792" t="str">
        <f t="shared" si="465"/>
        <v xml:space="preserve"> </v>
      </c>
      <c r="K1792" t="str">
        <f t="shared" si="466"/>
        <v xml:space="preserve"> </v>
      </c>
      <c r="L1792">
        <f t="shared" si="467"/>
        <v>33000</v>
      </c>
      <c r="M1792" t="str">
        <f t="shared" si="468"/>
        <v xml:space="preserve"> </v>
      </c>
      <c r="N1792" t="str">
        <f t="shared" si="469"/>
        <v xml:space="preserve"> </v>
      </c>
      <c r="O1792" t="str">
        <f t="shared" si="470"/>
        <v xml:space="preserve"> </v>
      </c>
      <c r="Q1792" t="str">
        <f t="shared" si="471"/>
        <v xml:space="preserve"> </v>
      </c>
      <c r="R1792" t="str">
        <f t="shared" si="472"/>
        <v xml:space="preserve"> </v>
      </c>
      <c r="S1792" t="str">
        <f t="shared" si="473"/>
        <v xml:space="preserve"> </v>
      </c>
      <c r="T1792" t="str">
        <f t="shared" si="474"/>
        <v xml:space="preserve"> </v>
      </c>
      <c r="U1792">
        <f t="shared" si="475"/>
        <v>4.957575757575758</v>
      </c>
      <c r="V1792" t="str">
        <f t="shared" si="476"/>
        <v xml:space="preserve"> </v>
      </c>
      <c r="W1792" t="str">
        <f t="shared" si="477"/>
        <v xml:space="preserve"> </v>
      </c>
      <c r="X1792" t="str">
        <f t="shared" si="478"/>
        <v xml:space="preserve"> </v>
      </c>
    </row>
    <row r="1793" spans="1:24" x14ac:dyDescent="0.25">
      <c r="A1793">
        <v>3000</v>
      </c>
      <c r="B1793">
        <v>107</v>
      </c>
      <c r="C1793" t="s">
        <v>8338</v>
      </c>
      <c r="D1793" t="s">
        <v>8339</v>
      </c>
      <c r="E1793" t="s">
        <v>8221</v>
      </c>
      <c r="F1793">
        <f t="shared" si="462"/>
        <v>3.5666666666666664</v>
      </c>
      <c r="H1793" t="str">
        <f t="shared" si="463"/>
        <v xml:space="preserve"> </v>
      </c>
      <c r="I1793" t="str">
        <f t="shared" si="464"/>
        <v xml:space="preserve"> </v>
      </c>
      <c r="J1793" t="str">
        <f t="shared" si="465"/>
        <v xml:space="preserve"> </v>
      </c>
      <c r="K1793" t="str">
        <f t="shared" si="466"/>
        <v xml:space="preserve"> </v>
      </c>
      <c r="L1793">
        <f t="shared" si="467"/>
        <v>3000</v>
      </c>
      <c r="M1793" t="str">
        <f t="shared" si="468"/>
        <v xml:space="preserve"> </v>
      </c>
      <c r="N1793" t="str">
        <f t="shared" si="469"/>
        <v xml:space="preserve"> </v>
      </c>
      <c r="O1793" t="str">
        <f t="shared" si="470"/>
        <v xml:space="preserve"> </v>
      </c>
      <c r="Q1793" t="str">
        <f t="shared" si="471"/>
        <v xml:space="preserve"> </v>
      </c>
      <c r="R1793" t="str">
        <f t="shared" si="472"/>
        <v xml:space="preserve"> </v>
      </c>
      <c r="S1793" t="str">
        <f t="shared" si="473"/>
        <v xml:space="preserve"> </v>
      </c>
      <c r="T1793" t="str">
        <f t="shared" si="474"/>
        <v xml:space="preserve"> </v>
      </c>
      <c r="U1793">
        <f t="shared" si="475"/>
        <v>3.5666666666666664</v>
      </c>
      <c r="V1793" t="str">
        <f t="shared" si="476"/>
        <v xml:space="preserve"> </v>
      </c>
      <c r="W1793" t="str">
        <f t="shared" si="477"/>
        <v xml:space="preserve"> </v>
      </c>
      <c r="X1793" t="str">
        <f t="shared" si="478"/>
        <v xml:space="preserve"> </v>
      </c>
    </row>
    <row r="1794" spans="1:24" x14ac:dyDescent="0.25">
      <c r="A1794">
        <v>25000</v>
      </c>
      <c r="B1794">
        <v>15281</v>
      </c>
      <c r="C1794" t="s">
        <v>8338</v>
      </c>
      <c r="D1794" t="s">
        <v>8339</v>
      </c>
      <c r="E1794" t="s">
        <v>8221</v>
      </c>
      <c r="F1794">
        <f t="shared" si="462"/>
        <v>61.124000000000002</v>
      </c>
      <c r="H1794" t="str">
        <f t="shared" si="463"/>
        <v xml:space="preserve"> </v>
      </c>
      <c r="I1794" t="str">
        <f t="shared" si="464"/>
        <v xml:space="preserve"> </v>
      </c>
      <c r="J1794" t="str">
        <f t="shared" si="465"/>
        <v xml:space="preserve"> </v>
      </c>
      <c r="K1794" t="str">
        <f t="shared" si="466"/>
        <v xml:space="preserve"> </v>
      </c>
      <c r="L1794">
        <f t="shared" si="467"/>
        <v>25000</v>
      </c>
      <c r="M1794" t="str">
        <f t="shared" si="468"/>
        <v xml:space="preserve"> </v>
      </c>
      <c r="N1794" t="str">
        <f t="shared" si="469"/>
        <v xml:space="preserve"> </v>
      </c>
      <c r="O1794" t="str">
        <f t="shared" si="470"/>
        <v xml:space="preserve"> </v>
      </c>
      <c r="Q1794" t="str">
        <f t="shared" si="471"/>
        <v xml:space="preserve"> </v>
      </c>
      <c r="R1794" t="str">
        <f t="shared" si="472"/>
        <v xml:space="preserve"> </v>
      </c>
      <c r="S1794" t="str">
        <f t="shared" si="473"/>
        <v xml:space="preserve"> </v>
      </c>
      <c r="T1794" t="str">
        <f t="shared" si="474"/>
        <v xml:space="preserve"> </v>
      </c>
      <c r="U1794">
        <f t="shared" si="475"/>
        <v>61.124000000000002</v>
      </c>
      <c r="V1794" t="str">
        <f t="shared" si="476"/>
        <v xml:space="preserve"> </v>
      </c>
      <c r="W1794" t="str">
        <f t="shared" si="477"/>
        <v xml:space="preserve"> </v>
      </c>
      <c r="X1794" t="str">
        <f t="shared" si="478"/>
        <v xml:space="preserve"> </v>
      </c>
    </row>
    <row r="1795" spans="1:24" x14ac:dyDescent="0.25">
      <c r="A1795">
        <v>3000</v>
      </c>
      <c r="B1795">
        <v>40</v>
      </c>
      <c r="C1795" t="s">
        <v>8338</v>
      </c>
      <c r="D1795" t="s">
        <v>8339</v>
      </c>
      <c r="E1795" t="s">
        <v>8221</v>
      </c>
      <c r="F1795">
        <f t="shared" ref="F1795:F1858" si="479">(B1795/A1795)*100</f>
        <v>1.3333333333333335</v>
      </c>
      <c r="H1795" t="str">
        <f t="shared" ref="H1795:H1858" si="480">IF(C1795="film &amp; video",A1795," ")</f>
        <v xml:space="preserve"> </v>
      </c>
      <c r="I1795" t="str">
        <f t="shared" ref="I1795:I1858" si="481">IF(C1795="food",A1795," ")</f>
        <v xml:space="preserve"> </v>
      </c>
      <c r="J1795" t="str">
        <f t="shared" ref="J1795:J1858" si="482">IF(C1795="games",A1795," ")</f>
        <v xml:space="preserve"> </v>
      </c>
      <c r="K1795" t="str">
        <f t="shared" ref="K1795:K1858" si="483">IF(C1795="music",A1795," ")</f>
        <v xml:space="preserve"> </v>
      </c>
      <c r="L1795">
        <f t="shared" ref="L1795:L1858" si="484">IF(C1795="photography",A1795," ")</f>
        <v>3000</v>
      </c>
      <c r="M1795" t="str">
        <f t="shared" ref="M1795:M1858" si="485">IF(C1795="publishing",A1795," ")</f>
        <v xml:space="preserve"> </v>
      </c>
      <c r="N1795" t="str">
        <f t="shared" ref="N1795:N1858" si="486">IF(C1795="technology",A1795," ")</f>
        <v xml:space="preserve"> </v>
      </c>
      <c r="O1795" t="str">
        <f t="shared" ref="O1795:O1858" si="487">IF(C1795="theater",A1795," ")</f>
        <v xml:space="preserve"> </v>
      </c>
      <c r="Q1795" t="str">
        <f t="shared" ref="Q1795:Q1858" si="488">IF($C1795="film &amp; video",$F1795," ")</f>
        <v xml:space="preserve"> </v>
      </c>
      <c r="R1795" t="str">
        <f t="shared" ref="R1795:R1858" si="489">IF($C1795="food",$F1795," ")</f>
        <v xml:space="preserve"> </v>
      </c>
      <c r="S1795" t="str">
        <f t="shared" ref="S1795:S1858" si="490">IF($C1795="games",$F1795," ")</f>
        <v xml:space="preserve"> </v>
      </c>
      <c r="T1795" t="str">
        <f t="shared" ref="T1795:T1858" si="491">IF($C1795="music",$F1795," ")</f>
        <v xml:space="preserve"> </v>
      </c>
      <c r="U1795">
        <f t="shared" ref="U1795:U1858" si="492">IF($C1795="photography",$F1795," ")</f>
        <v>1.3333333333333335</v>
      </c>
      <c r="V1795" t="str">
        <f t="shared" ref="V1795:V1858" si="493">IF($C1795="publishing",$F1795," ")</f>
        <v xml:space="preserve"> </v>
      </c>
      <c r="W1795" t="str">
        <f t="shared" ref="W1795:W1858" si="494">IF($C1795="technology",$F1795," ")</f>
        <v xml:space="preserve"> </v>
      </c>
      <c r="X1795" t="str">
        <f t="shared" ref="X1795:X1858" si="495">IF($C1795="theater",$F1795," ")</f>
        <v xml:space="preserve"> </v>
      </c>
    </row>
    <row r="1796" spans="1:24" x14ac:dyDescent="0.25">
      <c r="A1796">
        <v>9000</v>
      </c>
      <c r="B1796">
        <v>997</v>
      </c>
      <c r="C1796" t="s">
        <v>8338</v>
      </c>
      <c r="D1796" t="s">
        <v>8339</v>
      </c>
      <c r="E1796" t="s">
        <v>8221</v>
      </c>
      <c r="F1796">
        <f t="shared" si="479"/>
        <v>11.077777777777778</v>
      </c>
      <c r="H1796" t="str">
        <f t="shared" si="480"/>
        <v xml:space="preserve"> </v>
      </c>
      <c r="I1796" t="str">
        <f t="shared" si="481"/>
        <v xml:space="preserve"> </v>
      </c>
      <c r="J1796" t="str">
        <f t="shared" si="482"/>
        <v xml:space="preserve"> </v>
      </c>
      <c r="K1796" t="str">
        <f t="shared" si="483"/>
        <v xml:space="preserve"> </v>
      </c>
      <c r="L1796">
        <f t="shared" si="484"/>
        <v>9000</v>
      </c>
      <c r="M1796" t="str">
        <f t="shared" si="485"/>
        <v xml:space="preserve"> </v>
      </c>
      <c r="N1796" t="str">
        <f t="shared" si="486"/>
        <v xml:space="preserve"> </v>
      </c>
      <c r="O1796" t="str">
        <f t="shared" si="487"/>
        <v xml:space="preserve"> </v>
      </c>
      <c r="Q1796" t="str">
        <f t="shared" si="488"/>
        <v xml:space="preserve"> </v>
      </c>
      <c r="R1796" t="str">
        <f t="shared" si="489"/>
        <v xml:space="preserve"> </v>
      </c>
      <c r="S1796" t="str">
        <f t="shared" si="490"/>
        <v xml:space="preserve"> </v>
      </c>
      <c r="T1796" t="str">
        <f t="shared" si="491"/>
        <v xml:space="preserve"> </v>
      </c>
      <c r="U1796">
        <f t="shared" si="492"/>
        <v>11.077777777777778</v>
      </c>
      <c r="V1796" t="str">
        <f t="shared" si="493"/>
        <v xml:space="preserve"> </v>
      </c>
      <c r="W1796" t="str">
        <f t="shared" si="494"/>
        <v xml:space="preserve"> </v>
      </c>
      <c r="X1796" t="str">
        <f t="shared" si="495"/>
        <v xml:space="preserve"> </v>
      </c>
    </row>
    <row r="1797" spans="1:24" x14ac:dyDescent="0.25">
      <c r="A1797">
        <v>28000</v>
      </c>
      <c r="B1797">
        <v>10846</v>
      </c>
      <c r="C1797" t="s">
        <v>8338</v>
      </c>
      <c r="D1797" t="s">
        <v>8339</v>
      </c>
      <c r="E1797" t="s">
        <v>8221</v>
      </c>
      <c r="F1797">
        <f t="shared" si="479"/>
        <v>38.735714285714288</v>
      </c>
      <c r="H1797" t="str">
        <f t="shared" si="480"/>
        <v xml:space="preserve"> </v>
      </c>
      <c r="I1797" t="str">
        <f t="shared" si="481"/>
        <v xml:space="preserve"> </v>
      </c>
      <c r="J1797" t="str">
        <f t="shared" si="482"/>
        <v xml:space="preserve"> </v>
      </c>
      <c r="K1797" t="str">
        <f t="shared" si="483"/>
        <v xml:space="preserve"> </v>
      </c>
      <c r="L1797">
        <f t="shared" si="484"/>
        <v>28000</v>
      </c>
      <c r="M1797" t="str">
        <f t="shared" si="485"/>
        <v xml:space="preserve"> </v>
      </c>
      <c r="N1797" t="str">
        <f t="shared" si="486"/>
        <v xml:space="preserve"> </v>
      </c>
      <c r="O1797" t="str">
        <f t="shared" si="487"/>
        <v xml:space="preserve"> </v>
      </c>
      <c r="Q1797" t="str">
        <f t="shared" si="488"/>
        <v xml:space="preserve"> </v>
      </c>
      <c r="R1797" t="str">
        <f t="shared" si="489"/>
        <v xml:space="preserve"> </v>
      </c>
      <c r="S1797" t="str">
        <f t="shared" si="490"/>
        <v xml:space="preserve"> </v>
      </c>
      <c r="T1797" t="str">
        <f t="shared" si="491"/>
        <v xml:space="preserve"> </v>
      </c>
      <c r="U1797">
        <f t="shared" si="492"/>
        <v>38.735714285714288</v>
      </c>
      <c r="V1797" t="str">
        <f t="shared" si="493"/>
        <v xml:space="preserve"> </v>
      </c>
      <c r="W1797" t="str">
        <f t="shared" si="494"/>
        <v xml:space="preserve"> </v>
      </c>
      <c r="X1797" t="str">
        <f t="shared" si="495"/>
        <v xml:space="preserve"> </v>
      </c>
    </row>
    <row r="1798" spans="1:24" x14ac:dyDescent="0.25">
      <c r="A1798">
        <v>19000</v>
      </c>
      <c r="B1798">
        <v>4190</v>
      </c>
      <c r="C1798" t="s">
        <v>8338</v>
      </c>
      <c r="D1798" t="s">
        <v>8339</v>
      </c>
      <c r="E1798" t="s">
        <v>8221</v>
      </c>
      <c r="F1798">
        <f t="shared" si="479"/>
        <v>22.05263157894737</v>
      </c>
      <c r="H1798" t="str">
        <f t="shared" si="480"/>
        <v xml:space="preserve"> </v>
      </c>
      <c r="I1798" t="str">
        <f t="shared" si="481"/>
        <v xml:space="preserve"> </v>
      </c>
      <c r="J1798" t="str">
        <f t="shared" si="482"/>
        <v xml:space="preserve"> </v>
      </c>
      <c r="K1798" t="str">
        <f t="shared" si="483"/>
        <v xml:space="preserve"> </v>
      </c>
      <c r="L1798">
        <f t="shared" si="484"/>
        <v>19000</v>
      </c>
      <c r="M1798" t="str">
        <f t="shared" si="485"/>
        <v xml:space="preserve"> </v>
      </c>
      <c r="N1798" t="str">
        <f t="shared" si="486"/>
        <v xml:space="preserve"> </v>
      </c>
      <c r="O1798" t="str">
        <f t="shared" si="487"/>
        <v xml:space="preserve"> </v>
      </c>
      <c r="Q1798" t="str">
        <f t="shared" si="488"/>
        <v xml:space="preserve"> </v>
      </c>
      <c r="R1798" t="str">
        <f t="shared" si="489"/>
        <v xml:space="preserve"> </v>
      </c>
      <c r="S1798" t="str">
        <f t="shared" si="490"/>
        <v xml:space="preserve"> </v>
      </c>
      <c r="T1798" t="str">
        <f t="shared" si="491"/>
        <v xml:space="preserve"> </v>
      </c>
      <c r="U1798">
        <f t="shared" si="492"/>
        <v>22.05263157894737</v>
      </c>
      <c r="V1798" t="str">
        <f t="shared" si="493"/>
        <v xml:space="preserve"> </v>
      </c>
      <c r="W1798" t="str">
        <f t="shared" si="494"/>
        <v xml:space="preserve"> </v>
      </c>
      <c r="X1798" t="str">
        <f t="shared" si="495"/>
        <v xml:space="preserve"> </v>
      </c>
    </row>
    <row r="1799" spans="1:24" x14ac:dyDescent="0.25">
      <c r="A1799">
        <v>10000</v>
      </c>
      <c r="B1799">
        <v>6755</v>
      </c>
      <c r="C1799" t="s">
        <v>8338</v>
      </c>
      <c r="D1799" t="s">
        <v>8339</v>
      </c>
      <c r="E1799" t="s">
        <v>8221</v>
      </c>
      <c r="F1799">
        <f t="shared" si="479"/>
        <v>67.55</v>
      </c>
      <c r="H1799" t="str">
        <f t="shared" si="480"/>
        <v xml:space="preserve"> </v>
      </c>
      <c r="I1799" t="str">
        <f t="shared" si="481"/>
        <v xml:space="preserve"> </v>
      </c>
      <c r="J1799" t="str">
        <f t="shared" si="482"/>
        <v xml:space="preserve"> </v>
      </c>
      <c r="K1799" t="str">
        <f t="shared" si="483"/>
        <v xml:space="preserve"> </v>
      </c>
      <c r="L1799">
        <f t="shared" si="484"/>
        <v>10000</v>
      </c>
      <c r="M1799" t="str">
        <f t="shared" si="485"/>
        <v xml:space="preserve"> </v>
      </c>
      <c r="N1799" t="str">
        <f t="shared" si="486"/>
        <v xml:space="preserve"> </v>
      </c>
      <c r="O1799" t="str">
        <f t="shared" si="487"/>
        <v xml:space="preserve"> </v>
      </c>
      <c r="Q1799" t="str">
        <f t="shared" si="488"/>
        <v xml:space="preserve"> </v>
      </c>
      <c r="R1799" t="str">
        <f t="shared" si="489"/>
        <v xml:space="preserve"> </v>
      </c>
      <c r="S1799" t="str">
        <f t="shared" si="490"/>
        <v xml:space="preserve"> </v>
      </c>
      <c r="T1799" t="str">
        <f t="shared" si="491"/>
        <v xml:space="preserve"> </v>
      </c>
      <c r="U1799">
        <f t="shared" si="492"/>
        <v>67.55</v>
      </c>
      <c r="V1799" t="str">
        <f t="shared" si="493"/>
        <v xml:space="preserve"> </v>
      </c>
      <c r="W1799" t="str">
        <f t="shared" si="494"/>
        <v xml:space="preserve"> </v>
      </c>
      <c r="X1799" t="str">
        <f t="shared" si="495"/>
        <v xml:space="preserve"> </v>
      </c>
    </row>
    <row r="1800" spans="1:24" x14ac:dyDescent="0.25">
      <c r="A1800">
        <v>16000</v>
      </c>
      <c r="B1800">
        <v>2182</v>
      </c>
      <c r="C1800" t="s">
        <v>8338</v>
      </c>
      <c r="D1800" t="s">
        <v>8339</v>
      </c>
      <c r="E1800" t="s">
        <v>8221</v>
      </c>
      <c r="F1800">
        <f t="shared" si="479"/>
        <v>13.637499999999999</v>
      </c>
      <c r="H1800" t="str">
        <f t="shared" si="480"/>
        <v xml:space="preserve"> </v>
      </c>
      <c r="I1800" t="str">
        <f t="shared" si="481"/>
        <v xml:space="preserve"> </v>
      </c>
      <c r="J1800" t="str">
        <f t="shared" si="482"/>
        <v xml:space="preserve"> </v>
      </c>
      <c r="K1800" t="str">
        <f t="shared" si="483"/>
        <v xml:space="preserve"> </v>
      </c>
      <c r="L1800">
        <f t="shared" si="484"/>
        <v>16000</v>
      </c>
      <c r="M1800" t="str">
        <f t="shared" si="485"/>
        <v xml:space="preserve"> </v>
      </c>
      <c r="N1800" t="str">
        <f t="shared" si="486"/>
        <v xml:space="preserve"> </v>
      </c>
      <c r="O1800" t="str">
        <f t="shared" si="487"/>
        <v xml:space="preserve"> </v>
      </c>
      <c r="Q1800" t="str">
        <f t="shared" si="488"/>
        <v xml:space="preserve"> </v>
      </c>
      <c r="R1800" t="str">
        <f t="shared" si="489"/>
        <v xml:space="preserve"> </v>
      </c>
      <c r="S1800" t="str">
        <f t="shared" si="490"/>
        <v xml:space="preserve"> </v>
      </c>
      <c r="T1800" t="str">
        <f t="shared" si="491"/>
        <v xml:space="preserve"> </v>
      </c>
      <c r="U1800">
        <f t="shared" si="492"/>
        <v>13.637499999999999</v>
      </c>
      <c r="V1800" t="str">
        <f t="shared" si="493"/>
        <v xml:space="preserve"> </v>
      </c>
      <c r="W1800" t="str">
        <f t="shared" si="494"/>
        <v xml:space="preserve"> </v>
      </c>
      <c r="X1800" t="str">
        <f t="shared" si="495"/>
        <v xml:space="preserve"> </v>
      </c>
    </row>
    <row r="1801" spans="1:24" x14ac:dyDescent="0.25">
      <c r="A1801">
        <v>4000</v>
      </c>
      <c r="B1801">
        <v>69.83</v>
      </c>
      <c r="C1801" t="s">
        <v>8338</v>
      </c>
      <c r="D1801" t="s">
        <v>8339</v>
      </c>
      <c r="E1801" t="s">
        <v>8221</v>
      </c>
      <c r="F1801">
        <f t="shared" si="479"/>
        <v>1.7457500000000001</v>
      </c>
      <c r="H1801" t="str">
        <f t="shared" si="480"/>
        <v xml:space="preserve"> </v>
      </c>
      <c r="I1801" t="str">
        <f t="shared" si="481"/>
        <v xml:space="preserve"> </v>
      </c>
      <c r="J1801" t="str">
        <f t="shared" si="482"/>
        <v xml:space="preserve"> </v>
      </c>
      <c r="K1801" t="str">
        <f t="shared" si="483"/>
        <v xml:space="preserve"> </v>
      </c>
      <c r="L1801">
        <f t="shared" si="484"/>
        <v>4000</v>
      </c>
      <c r="M1801" t="str">
        <f t="shared" si="485"/>
        <v xml:space="preserve"> </v>
      </c>
      <c r="N1801" t="str">
        <f t="shared" si="486"/>
        <v xml:space="preserve"> </v>
      </c>
      <c r="O1801" t="str">
        <f t="shared" si="487"/>
        <v xml:space="preserve"> </v>
      </c>
      <c r="Q1801" t="str">
        <f t="shared" si="488"/>
        <v xml:space="preserve"> </v>
      </c>
      <c r="R1801" t="str">
        <f t="shared" si="489"/>
        <v xml:space="preserve"> </v>
      </c>
      <c r="S1801" t="str">
        <f t="shared" si="490"/>
        <v xml:space="preserve"> </v>
      </c>
      <c r="T1801" t="str">
        <f t="shared" si="491"/>
        <v xml:space="preserve"> </v>
      </c>
      <c r="U1801">
        <f t="shared" si="492"/>
        <v>1.7457500000000001</v>
      </c>
      <c r="V1801" t="str">
        <f t="shared" si="493"/>
        <v xml:space="preserve"> </v>
      </c>
      <c r="W1801" t="str">
        <f t="shared" si="494"/>
        <v xml:space="preserve"> </v>
      </c>
      <c r="X1801" t="str">
        <f t="shared" si="495"/>
        <v xml:space="preserve"> </v>
      </c>
    </row>
    <row r="1802" spans="1:24" x14ac:dyDescent="0.25">
      <c r="A1802">
        <v>46260</v>
      </c>
      <c r="B1802">
        <v>9460</v>
      </c>
      <c r="C1802" t="s">
        <v>8338</v>
      </c>
      <c r="D1802" t="s">
        <v>8339</v>
      </c>
      <c r="E1802" t="s">
        <v>8221</v>
      </c>
      <c r="F1802">
        <f t="shared" si="479"/>
        <v>20.44963251188932</v>
      </c>
      <c r="H1802" t="str">
        <f t="shared" si="480"/>
        <v xml:space="preserve"> </v>
      </c>
      <c r="I1802" t="str">
        <f t="shared" si="481"/>
        <v xml:space="preserve"> </v>
      </c>
      <c r="J1802" t="str">
        <f t="shared" si="482"/>
        <v xml:space="preserve"> </v>
      </c>
      <c r="K1802" t="str">
        <f t="shared" si="483"/>
        <v xml:space="preserve"> </v>
      </c>
      <c r="L1802">
        <f t="shared" si="484"/>
        <v>46260</v>
      </c>
      <c r="M1802" t="str">
        <f t="shared" si="485"/>
        <v xml:space="preserve"> </v>
      </c>
      <c r="N1802" t="str">
        <f t="shared" si="486"/>
        <v xml:space="preserve"> </v>
      </c>
      <c r="O1802" t="str">
        <f t="shared" si="487"/>
        <v xml:space="preserve"> </v>
      </c>
      <c r="Q1802" t="str">
        <f t="shared" si="488"/>
        <v xml:space="preserve"> </v>
      </c>
      <c r="R1802" t="str">
        <f t="shared" si="489"/>
        <v xml:space="preserve"> </v>
      </c>
      <c r="S1802" t="str">
        <f t="shared" si="490"/>
        <v xml:space="preserve"> </v>
      </c>
      <c r="T1802" t="str">
        <f t="shared" si="491"/>
        <v xml:space="preserve"> </v>
      </c>
      <c r="U1802">
        <f t="shared" si="492"/>
        <v>20.44963251188932</v>
      </c>
      <c r="V1802" t="str">
        <f t="shared" si="493"/>
        <v xml:space="preserve"> </v>
      </c>
      <c r="W1802" t="str">
        <f t="shared" si="494"/>
        <v xml:space="preserve"> </v>
      </c>
      <c r="X1802" t="str">
        <f t="shared" si="495"/>
        <v xml:space="preserve"> </v>
      </c>
    </row>
    <row r="1803" spans="1:24" x14ac:dyDescent="0.25">
      <c r="A1803">
        <v>17000</v>
      </c>
      <c r="B1803">
        <v>2355</v>
      </c>
      <c r="C1803" t="s">
        <v>8338</v>
      </c>
      <c r="D1803" t="s">
        <v>8339</v>
      </c>
      <c r="E1803" t="s">
        <v>8221</v>
      </c>
      <c r="F1803">
        <f t="shared" si="479"/>
        <v>13.852941176470587</v>
      </c>
      <c r="H1803" t="str">
        <f t="shared" si="480"/>
        <v xml:space="preserve"> </v>
      </c>
      <c r="I1803" t="str">
        <f t="shared" si="481"/>
        <v xml:space="preserve"> </v>
      </c>
      <c r="J1803" t="str">
        <f t="shared" si="482"/>
        <v xml:space="preserve"> </v>
      </c>
      <c r="K1803" t="str">
        <f t="shared" si="483"/>
        <v xml:space="preserve"> </v>
      </c>
      <c r="L1803">
        <f t="shared" si="484"/>
        <v>17000</v>
      </c>
      <c r="M1803" t="str">
        <f t="shared" si="485"/>
        <v xml:space="preserve"> </v>
      </c>
      <c r="N1803" t="str">
        <f t="shared" si="486"/>
        <v xml:space="preserve"> </v>
      </c>
      <c r="O1803" t="str">
        <f t="shared" si="487"/>
        <v xml:space="preserve"> </v>
      </c>
      <c r="Q1803" t="str">
        <f t="shared" si="488"/>
        <v xml:space="preserve"> </v>
      </c>
      <c r="R1803" t="str">
        <f t="shared" si="489"/>
        <v xml:space="preserve"> </v>
      </c>
      <c r="S1803" t="str">
        <f t="shared" si="490"/>
        <v xml:space="preserve"> </v>
      </c>
      <c r="T1803" t="str">
        <f t="shared" si="491"/>
        <v xml:space="preserve"> </v>
      </c>
      <c r="U1803">
        <f t="shared" si="492"/>
        <v>13.852941176470587</v>
      </c>
      <c r="V1803" t="str">
        <f t="shared" si="493"/>
        <v xml:space="preserve"> </v>
      </c>
      <c r="W1803" t="str">
        <f t="shared" si="494"/>
        <v xml:space="preserve"> </v>
      </c>
      <c r="X1803" t="str">
        <f t="shared" si="495"/>
        <v xml:space="preserve"> </v>
      </c>
    </row>
    <row r="1804" spans="1:24" x14ac:dyDescent="0.25">
      <c r="A1804">
        <v>3500</v>
      </c>
      <c r="B1804">
        <v>1697</v>
      </c>
      <c r="C1804" t="s">
        <v>8338</v>
      </c>
      <c r="D1804" t="s">
        <v>8339</v>
      </c>
      <c r="E1804" t="s">
        <v>8221</v>
      </c>
      <c r="F1804">
        <f t="shared" si="479"/>
        <v>48.485714285714288</v>
      </c>
      <c r="H1804" t="str">
        <f t="shared" si="480"/>
        <v xml:space="preserve"> </v>
      </c>
      <c r="I1804" t="str">
        <f t="shared" si="481"/>
        <v xml:space="preserve"> </v>
      </c>
      <c r="J1804" t="str">
        <f t="shared" si="482"/>
        <v xml:space="preserve"> </v>
      </c>
      <c r="K1804" t="str">
        <f t="shared" si="483"/>
        <v xml:space="preserve"> </v>
      </c>
      <c r="L1804">
        <f t="shared" si="484"/>
        <v>3500</v>
      </c>
      <c r="M1804" t="str">
        <f t="shared" si="485"/>
        <v xml:space="preserve"> </v>
      </c>
      <c r="N1804" t="str">
        <f t="shared" si="486"/>
        <v xml:space="preserve"> </v>
      </c>
      <c r="O1804" t="str">
        <f t="shared" si="487"/>
        <v xml:space="preserve"> </v>
      </c>
      <c r="Q1804" t="str">
        <f t="shared" si="488"/>
        <v xml:space="preserve"> </v>
      </c>
      <c r="R1804" t="str">
        <f t="shared" si="489"/>
        <v xml:space="preserve"> </v>
      </c>
      <c r="S1804" t="str">
        <f t="shared" si="490"/>
        <v xml:space="preserve"> </v>
      </c>
      <c r="T1804" t="str">
        <f t="shared" si="491"/>
        <v xml:space="preserve"> </v>
      </c>
      <c r="U1804">
        <f t="shared" si="492"/>
        <v>48.485714285714288</v>
      </c>
      <c r="V1804" t="str">
        <f t="shared" si="493"/>
        <v xml:space="preserve"> </v>
      </c>
      <c r="W1804" t="str">
        <f t="shared" si="494"/>
        <v xml:space="preserve"> </v>
      </c>
      <c r="X1804" t="str">
        <f t="shared" si="495"/>
        <v xml:space="preserve"> </v>
      </c>
    </row>
    <row r="1805" spans="1:24" x14ac:dyDescent="0.25">
      <c r="A1805">
        <v>17500</v>
      </c>
      <c r="B1805">
        <v>5390</v>
      </c>
      <c r="C1805" t="s">
        <v>8338</v>
      </c>
      <c r="D1805" t="s">
        <v>8339</v>
      </c>
      <c r="E1805" t="s">
        <v>8221</v>
      </c>
      <c r="F1805">
        <f t="shared" si="479"/>
        <v>30.8</v>
      </c>
      <c r="H1805" t="str">
        <f t="shared" si="480"/>
        <v xml:space="preserve"> </v>
      </c>
      <c r="I1805" t="str">
        <f t="shared" si="481"/>
        <v xml:space="preserve"> </v>
      </c>
      <c r="J1805" t="str">
        <f t="shared" si="482"/>
        <v xml:space="preserve"> </v>
      </c>
      <c r="K1805" t="str">
        <f t="shared" si="483"/>
        <v xml:space="preserve"> </v>
      </c>
      <c r="L1805">
        <f t="shared" si="484"/>
        <v>17500</v>
      </c>
      <c r="M1805" t="str">
        <f t="shared" si="485"/>
        <v xml:space="preserve"> </v>
      </c>
      <c r="N1805" t="str">
        <f t="shared" si="486"/>
        <v xml:space="preserve"> </v>
      </c>
      <c r="O1805" t="str">
        <f t="shared" si="487"/>
        <v xml:space="preserve"> </v>
      </c>
      <c r="Q1805" t="str">
        <f t="shared" si="488"/>
        <v xml:space="preserve"> </v>
      </c>
      <c r="R1805" t="str">
        <f t="shared" si="489"/>
        <v xml:space="preserve"> </v>
      </c>
      <c r="S1805" t="str">
        <f t="shared" si="490"/>
        <v xml:space="preserve"> </v>
      </c>
      <c r="T1805" t="str">
        <f t="shared" si="491"/>
        <v xml:space="preserve"> </v>
      </c>
      <c r="U1805">
        <f t="shared" si="492"/>
        <v>30.8</v>
      </c>
      <c r="V1805" t="str">
        <f t="shared" si="493"/>
        <v xml:space="preserve"> </v>
      </c>
      <c r="W1805" t="str">
        <f t="shared" si="494"/>
        <v xml:space="preserve"> </v>
      </c>
      <c r="X1805" t="str">
        <f t="shared" si="495"/>
        <v xml:space="preserve"> </v>
      </c>
    </row>
    <row r="1806" spans="1:24" x14ac:dyDescent="0.25">
      <c r="A1806">
        <v>15500</v>
      </c>
      <c r="B1806">
        <v>5452</v>
      </c>
      <c r="C1806" t="s">
        <v>8338</v>
      </c>
      <c r="D1806" t="s">
        <v>8339</v>
      </c>
      <c r="E1806" t="s">
        <v>8221</v>
      </c>
      <c r="F1806">
        <f t="shared" si="479"/>
        <v>35.174193548387095</v>
      </c>
      <c r="H1806" t="str">
        <f t="shared" si="480"/>
        <v xml:space="preserve"> </v>
      </c>
      <c r="I1806" t="str">
        <f t="shared" si="481"/>
        <v xml:space="preserve"> </v>
      </c>
      <c r="J1806" t="str">
        <f t="shared" si="482"/>
        <v xml:space="preserve"> </v>
      </c>
      <c r="K1806" t="str">
        <f t="shared" si="483"/>
        <v xml:space="preserve"> </v>
      </c>
      <c r="L1806">
        <f t="shared" si="484"/>
        <v>15500</v>
      </c>
      <c r="M1806" t="str">
        <f t="shared" si="485"/>
        <v xml:space="preserve"> </v>
      </c>
      <c r="N1806" t="str">
        <f t="shared" si="486"/>
        <v xml:space="preserve"> </v>
      </c>
      <c r="O1806" t="str">
        <f t="shared" si="487"/>
        <v xml:space="preserve"> </v>
      </c>
      <c r="Q1806" t="str">
        <f t="shared" si="488"/>
        <v xml:space="preserve"> </v>
      </c>
      <c r="R1806" t="str">
        <f t="shared" si="489"/>
        <v xml:space="preserve"> </v>
      </c>
      <c r="S1806" t="str">
        <f t="shared" si="490"/>
        <v xml:space="preserve"> </v>
      </c>
      <c r="T1806" t="str">
        <f t="shared" si="491"/>
        <v xml:space="preserve"> </v>
      </c>
      <c r="U1806">
        <f t="shared" si="492"/>
        <v>35.174193548387095</v>
      </c>
      <c r="V1806" t="str">
        <f t="shared" si="493"/>
        <v xml:space="preserve"> </v>
      </c>
      <c r="W1806" t="str">
        <f t="shared" si="494"/>
        <v xml:space="preserve"> </v>
      </c>
      <c r="X1806" t="str">
        <f t="shared" si="495"/>
        <v xml:space="preserve"> </v>
      </c>
    </row>
    <row r="1807" spans="1:24" x14ac:dyDescent="0.25">
      <c r="A1807">
        <v>22500</v>
      </c>
      <c r="B1807">
        <v>8191</v>
      </c>
      <c r="C1807" t="s">
        <v>8338</v>
      </c>
      <c r="D1807" t="s">
        <v>8339</v>
      </c>
      <c r="E1807" t="s">
        <v>8221</v>
      </c>
      <c r="F1807">
        <f t="shared" si="479"/>
        <v>36.404444444444444</v>
      </c>
      <c r="H1807" t="str">
        <f t="shared" si="480"/>
        <v xml:space="preserve"> </v>
      </c>
      <c r="I1807" t="str">
        <f t="shared" si="481"/>
        <v xml:space="preserve"> </v>
      </c>
      <c r="J1807" t="str">
        <f t="shared" si="482"/>
        <v xml:space="preserve"> </v>
      </c>
      <c r="K1807" t="str">
        <f t="shared" si="483"/>
        <v xml:space="preserve"> </v>
      </c>
      <c r="L1807">
        <f t="shared" si="484"/>
        <v>22500</v>
      </c>
      <c r="M1807" t="str">
        <f t="shared" si="485"/>
        <v xml:space="preserve"> </v>
      </c>
      <c r="N1807" t="str">
        <f t="shared" si="486"/>
        <v xml:space="preserve"> </v>
      </c>
      <c r="O1807" t="str">
        <f t="shared" si="487"/>
        <v xml:space="preserve"> </v>
      </c>
      <c r="Q1807" t="str">
        <f t="shared" si="488"/>
        <v xml:space="preserve"> </v>
      </c>
      <c r="R1807" t="str">
        <f t="shared" si="489"/>
        <v xml:space="preserve"> </v>
      </c>
      <c r="S1807" t="str">
        <f t="shared" si="490"/>
        <v xml:space="preserve"> </v>
      </c>
      <c r="T1807" t="str">
        <f t="shared" si="491"/>
        <v xml:space="preserve"> </v>
      </c>
      <c r="U1807">
        <f t="shared" si="492"/>
        <v>36.404444444444444</v>
      </c>
      <c r="V1807" t="str">
        <f t="shared" si="493"/>
        <v xml:space="preserve"> </v>
      </c>
      <c r="W1807" t="str">
        <f t="shared" si="494"/>
        <v xml:space="preserve"> </v>
      </c>
      <c r="X1807" t="str">
        <f t="shared" si="495"/>
        <v xml:space="preserve"> </v>
      </c>
    </row>
    <row r="1808" spans="1:24" x14ac:dyDescent="0.25">
      <c r="A1808">
        <v>20000</v>
      </c>
      <c r="B1808">
        <v>591</v>
      </c>
      <c r="C1808" t="s">
        <v>8338</v>
      </c>
      <c r="D1808" t="s">
        <v>8339</v>
      </c>
      <c r="E1808" t="s">
        <v>8221</v>
      </c>
      <c r="F1808">
        <f t="shared" si="479"/>
        <v>2.9550000000000001</v>
      </c>
      <c r="H1808" t="str">
        <f t="shared" si="480"/>
        <v xml:space="preserve"> </v>
      </c>
      <c r="I1808" t="str">
        <f t="shared" si="481"/>
        <v xml:space="preserve"> </v>
      </c>
      <c r="J1808" t="str">
        <f t="shared" si="482"/>
        <v xml:space="preserve"> </v>
      </c>
      <c r="K1808" t="str">
        <f t="shared" si="483"/>
        <v xml:space="preserve"> </v>
      </c>
      <c r="L1808">
        <f t="shared" si="484"/>
        <v>20000</v>
      </c>
      <c r="M1808" t="str">
        <f t="shared" si="485"/>
        <v xml:space="preserve"> </v>
      </c>
      <c r="N1808" t="str">
        <f t="shared" si="486"/>
        <v xml:space="preserve"> </v>
      </c>
      <c r="O1808" t="str">
        <f t="shared" si="487"/>
        <v xml:space="preserve"> </v>
      </c>
      <c r="Q1808" t="str">
        <f t="shared" si="488"/>
        <v xml:space="preserve"> </v>
      </c>
      <c r="R1808" t="str">
        <f t="shared" si="489"/>
        <v xml:space="preserve"> </v>
      </c>
      <c r="S1808" t="str">
        <f t="shared" si="490"/>
        <v xml:space="preserve"> </v>
      </c>
      <c r="T1808" t="str">
        <f t="shared" si="491"/>
        <v xml:space="preserve"> </v>
      </c>
      <c r="U1808">
        <f t="shared" si="492"/>
        <v>2.9550000000000001</v>
      </c>
      <c r="V1808" t="str">
        <f t="shared" si="493"/>
        <v xml:space="preserve"> </v>
      </c>
      <c r="W1808" t="str">
        <f t="shared" si="494"/>
        <v xml:space="preserve"> </v>
      </c>
      <c r="X1808" t="str">
        <f t="shared" si="495"/>
        <v xml:space="preserve"> </v>
      </c>
    </row>
    <row r="1809" spans="1:24" x14ac:dyDescent="0.25">
      <c r="A1809">
        <v>5000</v>
      </c>
      <c r="B1809">
        <v>553</v>
      </c>
      <c r="C1809" t="s">
        <v>8338</v>
      </c>
      <c r="D1809" t="s">
        <v>8339</v>
      </c>
      <c r="E1809" t="s">
        <v>8221</v>
      </c>
      <c r="F1809">
        <f t="shared" si="479"/>
        <v>11.06</v>
      </c>
      <c r="H1809" t="str">
        <f t="shared" si="480"/>
        <v xml:space="preserve"> </v>
      </c>
      <c r="I1809" t="str">
        <f t="shared" si="481"/>
        <v xml:space="preserve"> </v>
      </c>
      <c r="J1809" t="str">
        <f t="shared" si="482"/>
        <v xml:space="preserve"> </v>
      </c>
      <c r="K1809" t="str">
        <f t="shared" si="483"/>
        <v xml:space="preserve"> </v>
      </c>
      <c r="L1809">
        <f t="shared" si="484"/>
        <v>5000</v>
      </c>
      <c r="M1809" t="str">
        <f t="shared" si="485"/>
        <v xml:space="preserve"> </v>
      </c>
      <c r="N1809" t="str">
        <f t="shared" si="486"/>
        <v xml:space="preserve"> </v>
      </c>
      <c r="O1809" t="str">
        <f t="shared" si="487"/>
        <v xml:space="preserve"> </v>
      </c>
      <c r="Q1809" t="str">
        <f t="shared" si="488"/>
        <v xml:space="preserve"> </v>
      </c>
      <c r="R1809" t="str">
        <f t="shared" si="489"/>
        <v xml:space="preserve"> </v>
      </c>
      <c r="S1809" t="str">
        <f t="shared" si="490"/>
        <v xml:space="preserve"> </v>
      </c>
      <c r="T1809" t="str">
        <f t="shared" si="491"/>
        <v xml:space="preserve"> </v>
      </c>
      <c r="U1809">
        <f t="shared" si="492"/>
        <v>11.06</v>
      </c>
      <c r="V1809" t="str">
        <f t="shared" si="493"/>
        <v xml:space="preserve"> </v>
      </c>
      <c r="W1809" t="str">
        <f t="shared" si="494"/>
        <v xml:space="preserve"> </v>
      </c>
      <c r="X1809" t="str">
        <f t="shared" si="495"/>
        <v xml:space="preserve"> </v>
      </c>
    </row>
    <row r="1810" spans="1:24" x14ac:dyDescent="0.25">
      <c r="A1810">
        <v>28000</v>
      </c>
      <c r="B1810">
        <v>11594</v>
      </c>
      <c r="C1810" t="s">
        <v>8338</v>
      </c>
      <c r="D1810" t="s">
        <v>8339</v>
      </c>
      <c r="E1810" t="s">
        <v>8221</v>
      </c>
      <c r="F1810">
        <f t="shared" si="479"/>
        <v>41.407142857142858</v>
      </c>
      <c r="H1810" t="str">
        <f t="shared" si="480"/>
        <v xml:space="preserve"> </v>
      </c>
      <c r="I1810" t="str">
        <f t="shared" si="481"/>
        <v xml:space="preserve"> </v>
      </c>
      <c r="J1810" t="str">
        <f t="shared" si="482"/>
        <v xml:space="preserve"> </v>
      </c>
      <c r="K1810" t="str">
        <f t="shared" si="483"/>
        <v xml:space="preserve"> </v>
      </c>
      <c r="L1810">
        <f t="shared" si="484"/>
        <v>28000</v>
      </c>
      <c r="M1810" t="str">
        <f t="shared" si="485"/>
        <v xml:space="preserve"> </v>
      </c>
      <c r="N1810" t="str">
        <f t="shared" si="486"/>
        <v xml:space="preserve"> </v>
      </c>
      <c r="O1810" t="str">
        <f t="shared" si="487"/>
        <v xml:space="preserve"> </v>
      </c>
      <c r="Q1810" t="str">
        <f t="shared" si="488"/>
        <v xml:space="preserve"> </v>
      </c>
      <c r="R1810" t="str">
        <f t="shared" si="489"/>
        <v xml:space="preserve"> </v>
      </c>
      <c r="S1810" t="str">
        <f t="shared" si="490"/>
        <v xml:space="preserve"> </v>
      </c>
      <c r="T1810" t="str">
        <f t="shared" si="491"/>
        <v xml:space="preserve"> </v>
      </c>
      <c r="U1810">
        <f t="shared" si="492"/>
        <v>41.407142857142858</v>
      </c>
      <c r="V1810" t="str">
        <f t="shared" si="493"/>
        <v xml:space="preserve"> </v>
      </c>
      <c r="W1810" t="str">
        <f t="shared" si="494"/>
        <v xml:space="preserve"> </v>
      </c>
      <c r="X1810" t="str">
        <f t="shared" si="495"/>
        <v xml:space="preserve"> </v>
      </c>
    </row>
    <row r="1811" spans="1:24" x14ac:dyDescent="0.25">
      <c r="A1811">
        <v>3500</v>
      </c>
      <c r="B1811">
        <v>380</v>
      </c>
      <c r="C1811" t="s">
        <v>8338</v>
      </c>
      <c r="D1811" t="s">
        <v>8339</v>
      </c>
      <c r="E1811" t="s">
        <v>8221</v>
      </c>
      <c r="F1811">
        <f t="shared" si="479"/>
        <v>10.857142857142858</v>
      </c>
      <c r="H1811" t="str">
        <f t="shared" si="480"/>
        <v xml:space="preserve"> </v>
      </c>
      <c r="I1811" t="str">
        <f t="shared" si="481"/>
        <v xml:space="preserve"> </v>
      </c>
      <c r="J1811" t="str">
        <f t="shared" si="482"/>
        <v xml:space="preserve"> </v>
      </c>
      <c r="K1811" t="str">
        <f t="shared" si="483"/>
        <v xml:space="preserve"> </v>
      </c>
      <c r="L1811">
        <f t="shared" si="484"/>
        <v>3500</v>
      </c>
      <c r="M1811" t="str">
        <f t="shared" si="485"/>
        <v xml:space="preserve"> </v>
      </c>
      <c r="N1811" t="str">
        <f t="shared" si="486"/>
        <v xml:space="preserve"> </v>
      </c>
      <c r="O1811" t="str">
        <f t="shared" si="487"/>
        <v xml:space="preserve"> </v>
      </c>
      <c r="Q1811" t="str">
        <f t="shared" si="488"/>
        <v xml:space="preserve"> </v>
      </c>
      <c r="R1811" t="str">
        <f t="shared" si="489"/>
        <v xml:space="preserve"> </v>
      </c>
      <c r="S1811" t="str">
        <f t="shared" si="490"/>
        <v xml:space="preserve"> </v>
      </c>
      <c r="T1811" t="str">
        <f t="shared" si="491"/>
        <v xml:space="preserve"> </v>
      </c>
      <c r="U1811">
        <f t="shared" si="492"/>
        <v>10.857142857142858</v>
      </c>
      <c r="V1811" t="str">
        <f t="shared" si="493"/>
        <v xml:space="preserve"> </v>
      </c>
      <c r="W1811" t="str">
        <f t="shared" si="494"/>
        <v xml:space="preserve"> </v>
      </c>
      <c r="X1811" t="str">
        <f t="shared" si="495"/>
        <v xml:space="preserve"> </v>
      </c>
    </row>
    <row r="1812" spans="1:24" x14ac:dyDescent="0.25">
      <c r="A1812">
        <v>450</v>
      </c>
      <c r="B1812">
        <v>15</v>
      </c>
      <c r="C1812" t="s">
        <v>8338</v>
      </c>
      <c r="D1812" t="s">
        <v>8339</v>
      </c>
      <c r="E1812" t="s">
        <v>8221</v>
      </c>
      <c r="F1812">
        <f t="shared" si="479"/>
        <v>3.3333333333333335</v>
      </c>
      <c r="H1812" t="str">
        <f t="shared" si="480"/>
        <v xml:space="preserve"> </v>
      </c>
      <c r="I1812" t="str">
        <f t="shared" si="481"/>
        <v xml:space="preserve"> </v>
      </c>
      <c r="J1812" t="str">
        <f t="shared" si="482"/>
        <v xml:space="preserve"> </v>
      </c>
      <c r="K1812" t="str">
        <f t="shared" si="483"/>
        <v xml:space="preserve"> </v>
      </c>
      <c r="L1812">
        <f t="shared" si="484"/>
        <v>450</v>
      </c>
      <c r="M1812" t="str">
        <f t="shared" si="485"/>
        <v xml:space="preserve"> </v>
      </c>
      <c r="N1812" t="str">
        <f t="shared" si="486"/>
        <v xml:space="preserve"> </v>
      </c>
      <c r="O1812" t="str">
        <f t="shared" si="487"/>
        <v xml:space="preserve"> </v>
      </c>
      <c r="Q1812" t="str">
        <f t="shared" si="488"/>
        <v xml:space="preserve"> </v>
      </c>
      <c r="R1812" t="str">
        <f t="shared" si="489"/>
        <v xml:space="preserve"> </v>
      </c>
      <c r="S1812" t="str">
        <f t="shared" si="490"/>
        <v xml:space="preserve"> </v>
      </c>
      <c r="T1812" t="str">
        <f t="shared" si="491"/>
        <v xml:space="preserve"> </v>
      </c>
      <c r="U1812">
        <f t="shared" si="492"/>
        <v>3.3333333333333335</v>
      </c>
      <c r="V1812" t="str">
        <f t="shared" si="493"/>
        <v xml:space="preserve"> </v>
      </c>
      <c r="W1812" t="str">
        <f t="shared" si="494"/>
        <v xml:space="preserve"> </v>
      </c>
      <c r="X1812" t="str">
        <f t="shared" si="495"/>
        <v xml:space="preserve"> </v>
      </c>
    </row>
    <row r="1813" spans="1:24" x14ac:dyDescent="0.25">
      <c r="A1813">
        <v>54000</v>
      </c>
      <c r="B1813">
        <v>40</v>
      </c>
      <c r="C1813" t="s">
        <v>8338</v>
      </c>
      <c r="D1813" t="s">
        <v>8339</v>
      </c>
      <c r="E1813" t="s">
        <v>8221</v>
      </c>
      <c r="F1813">
        <f t="shared" si="479"/>
        <v>7.407407407407407E-2</v>
      </c>
      <c r="H1813" t="str">
        <f t="shared" si="480"/>
        <v xml:space="preserve"> </v>
      </c>
      <c r="I1813" t="str">
        <f t="shared" si="481"/>
        <v xml:space="preserve"> </v>
      </c>
      <c r="J1813" t="str">
        <f t="shared" si="482"/>
        <v xml:space="preserve"> </v>
      </c>
      <c r="K1813" t="str">
        <f t="shared" si="483"/>
        <v xml:space="preserve"> </v>
      </c>
      <c r="L1813">
        <f t="shared" si="484"/>
        <v>54000</v>
      </c>
      <c r="M1813" t="str">
        <f t="shared" si="485"/>
        <v xml:space="preserve"> </v>
      </c>
      <c r="N1813" t="str">
        <f t="shared" si="486"/>
        <v xml:space="preserve"> </v>
      </c>
      <c r="O1813" t="str">
        <f t="shared" si="487"/>
        <v xml:space="preserve"> </v>
      </c>
      <c r="Q1813" t="str">
        <f t="shared" si="488"/>
        <v xml:space="preserve"> </v>
      </c>
      <c r="R1813" t="str">
        <f t="shared" si="489"/>
        <v xml:space="preserve"> </v>
      </c>
      <c r="S1813" t="str">
        <f t="shared" si="490"/>
        <v xml:space="preserve"> </v>
      </c>
      <c r="T1813" t="str">
        <f t="shared" si="491"/>
        <v xml:space="preserve"> </v>
      </c>
      <c r="U1813">
        <f t="shared" si="492"/>
        <v>7.407407407407407E-2</v>
      </c>
      <c r="V1813" t="str">
        <f t="shared" si="493"/>
        <v xml:space="preserve"> </v>
      </c>
      <c r="W1813" t="str">
        <f t="shared" si="494"/>
        <v xml:space="preserve"> </v>
      </c>
      <c r="X1813" t="str">
        <f t="shared" si="495"/>
        <v xml:space="preserve"> </v>
      </c>
    </row>
    <row r="1814" spans="1:24" x14ac:dyDescent="0.25">
      <c r="A1814">
        <v>6500</v>
      </c>
      <c r="B1814">
        <v>865</v>
      </c>
      <c r="C1814" t="s">
        <v>8338</v>
      </c>
      <c r="D1814" t="s">
        <v>8339</v>
      </c>
      <c r="E1814" t="s">
        <v>8221</v>
      </c>
      <c r="F1814">
        <f t="shared" si="479"/>
        <v>13.307692307692307</v>
      </c>
      <c r="H1814" t="str">
        <f t="shared" si="480"/>
        <v xml:space="preserve"> </v>
      </c>
      <c r="I1814" t="str">
        <f t="shared" si="481"/>
        <v xml:space="preserve"> </v>
      </c>
      <c r="J1814" t="str">
        <f t="shared" si="482"/>
        <v xml:space="preserve"> </v>
      </c>
      <c r="K1814" t="str">
        <f t="shared" si="483"/>
        <v xml:space="preserve"> </v>
      </c>
      <c r="L1814">
        <f t="shared" si="484"/>
        <v>6500</v>
      </c>
      <c r="M1814" t="str">
        <f t="shared" si="485"/>
        <v xml:space="preserve"> </v>
      </c>
      <c r="N1814" t="str">
        <f t="shared" si="486"/>
        <v xml:space="preserve"> </v>
      </c>
      <c r="O1814" t="str">
        <f t="shared" si="487"/>
        <v xml:space="preserve"> </v>
      </c>
      <c r="Q1814" t="str">
        <f t="shared" si="488"/>
        <v xml:space="preserve"> </v>
      </c>
      <c r="R1814" t="str">
        <f t="shared" si="489"/>
        <v xml:space="preserve"> </v>
      </c>
      <c r="S1814" t="str">
        <f t="shared" si="490"/>
        <v xml:space="preserve"> </v>
      </c>
      <c r="T1814" t="str">
        <f t="shared" si="491"/>
        <v xml:space="preserve"> </v>
      </c>
      <c r="U1814">
        <f t="shared" si="492"/>
        <v>13.307692307692307</v>
      </c>
      <c r="V1814" t="str">
        <f t="shared" si="493"/>
        <v xml:space="preserve"> </v>
      </c>
      <c r="W1814" t="str">
        <f t="shared" si="494"/>
        <v xml:space="preserve"> </v>
      </c>
      <c r="X1814" t="str">
        <f t="shared" si="495"/>
        <v xml:space="preserve"> </v>
      </c>
    </row>
    <row r="1815" spans="1:24" x14ac:dyDescent="0.25">
      <c r="A1815">
        <v>8750</v>
      </c>
      <c r="B1815">
        <v>0</v>
      </c>
      <c r="C1815" t="s">
        <v>8338</v>
      </c>
      <c r="D1815" t="s">
        <v>8339</v>
      </c>
      <c r="E1815" t="s">
        <v>8221</v>
      </c>
      <c r="F1815">
        <f t="shared" si="479"/>
        <v>0</v>
      </c>
      <c r="H1815" t="str">
        <f t="shared" si="480"/>
        <v xml:space="preserve"> </v>
      </c>
      <c r="I1815" t="str">
        <f t="shared" si="481"/>
        <v xml:space="preserve"> </v>
      </c>
      <c r="J1815" t="str">
        <f t="shared" si="482"/>
        <v xml:space="preserve"> </v>
      </c>
      <c r="K1815" t="str">
        <f t="shared" si="483"/>
        <v xml:space="preserve"> </v>
      </c>
      <c r="L1815">
        <f t="shared" si="484"/>
        <v>8750</v>
      </c>
      <c r="M1815" t="str">
        <f t="shared" si="485"/>
        <v xml:space="preserve"> </v>
      </c>
      <c r="N1815" t="str">
        <f t="shared" si="486"/>
        <v xml:space="preserve"> </v>
      </c>
      <c r="O1815" t="str">
        <f t="shared" si="487"/>
        <v xml:space="preserve"> </v>
      </c>
      <c r="Q1815" t="str">
        <f t="shared" si="488"/>
        <v xml:space="preserve"> </v>
      </c>
      <c r="R1815" t="str">
        <f t="shared" si="489"/>
        <v xml:space="preserve"> </v>
      </c>
      <c r="S1815" t="str">
        <f t="shared" si="490"/>
        <v xml:space="preserve"> </v>
      </c>
      <c r="T1815" t="str">
        <f t="shared" si="491"/>
        <v xml:space="preserve"> </v>
      </c>
      <c r="U1815">
        <f t="shared" si="492"/>
        <v>0</v>
      </c>
      <c r="V1815" t="str">
        <f t="shared" si="493"/>
        <v xml:space="preserve"> </v>
      </c>
      <c r="W1815" t="str">
        <f t="shared" si="494"/>
        <v xml:space="preserve"> </v>
      </c>
      <c r="X1815" t="str">
        <f t="shared" si="495"/>
        <v xml:space="preserve"> </v>
      </c>
    </row>
    <row r="1816" spans="1:24" x14ac:dyDescent="0.25">
      <c r="A1816">
        <v>12000</v>
      </c>
      <c r="B1816">
        <v>5902</v>
      </c>
      <c r="C1816" t="s">
        <v>8338</v>
      </c>
      <c r="D1816" t="s">
        <v>8339</v>
      </c>
      <c r="E1816" t="s">
        <v>8221</v>
      </c>
      <c r="F1816">
        <f t="shared" si="479"/>
        <v>49.183333333333337</v>
      </c>
      <c r="H1816" t="str">
        <f t="shared" si="480"/>
        <v xml:space="preserve"> </v>
      </c>
      <c r="I1816" t="str">
        <f t="shared" si="481"/>
        <v xml:space="preserve"> </v>
      </c>
      <c r="J1816" t="str">
        <f t="shared" si="482"/>
        <v xml:space="preserve"> </v>
      </c>
      <c r="K1816" t="str">
        <f t="shared" si="483"/>
        <v xml:space="preserve"> </v>
      </c>
      <c r="L1816">
        <f t="shared" si="484"/>
        <v>12000</v>
      </c>
      <c r="M1816" t="str">
        <f t="shared" si="485"/>
        <v xml:space="preserve"> </v>
      </c>
      <c r="N1816" t="str">
        <f t="shared" si="486"/>
        <v xml:space="preserve"> </v>
      </c>
      <c r="O1816" t="str">
        <f t="shared" si="487"/>
        <v xml:space="preserve"> </v>
      </c>
      <c r="Q1816" t="str">
        <f t="shared" si="488"/>
        <v xml:space="preserve"> </v>
      </c>
      <c r="R1816" t="str">
        <f t="shared" si="489"/>
        <v xml:space="preserve"> </v>
      </c>
      <c r="S1816" t="str">
        <f t="shared" si="490"/>
        <v xml:space="preserve"> </v>
      </c>
      <c r="T1816" t="str">
        <f t="shared" si="491"/>
        <v xml:space="preserve"> </v>
      </c>
      <c r="U1816">
        <f t="shared" si="492"/>
        <v>49.183333333333337</v>
      </c>
      <c r="V1816" t="str">
        <f t="shared" si="493"/>
        <v xml:space="preserve"> </v>
      </c>
      <c r="W1816" t="str">
        <f t="shared" si="494"/>
        <v xml:space="preserve"> </v>
      </c>
      <c r="X1816" t="str">
        <f t="shared" si="495"/>
        <v xml:space="preserve"> </v>
      </c>
    </row>
    <row r="1817" spans="1:24" x14ac:dyDescent="0.25">
      <c r="A1817">
        <v>3000</v>
      </c>
      <c r="B1817">
        <v>0</v>
      </c>
      <c r="C1817" t="s">
        <v>8338</v>
      </c>
      <c r="D1817" t="s">
        <v>8339</v>
      </c>
      <c r="E1817" t="s">
        <v>8221</v>
      </c>
      <c r="F1817">
        <f t="shared" si="479"/>
        <v>0</v>
      </c>
      <c r="H1817" t="str">
        <f t="shared" si="480"/>
        <v xml:space="preserve"> </v>
      </c>
      <c r="I1817" t="str">
        <f t="shared" si="481"/>
        <v xml:space="preserve"> </v>
      </c>
      <c r="J1817" t="str">
        <f t="shared" si="482"/>
        <v xml:space="preserve"> </v>
      </c>
      <c r="K1817" t="str">
        <f t="shared" si="483"/>
        <v xml:space="preserve"> </v>
      </c>
      <c r="L1817">
        <f t="shared" si="484"/>
        <v>3000</v>
      </c>
      <c r="M1817" t="str">
        <f t="shared" si="485"/>
        <v xml:space="preserve"> </v>
      </c>
      <c r="N1817" t="str">
        <f t="shared" si="486"/>
        <v xml:space="preserve"> </v>
      </c>
      <c r="O1817" t="str">
        <f t="shared" si="487"/>
        <v xml:space="preserve"> </v>
      </c>
      <c r="Q1817" t="str">
        <f t="shared" si="488"/>
        <v xml:space="preserve"> </v>
      </c>
      <c r="R1817" t="str">
        <f t="shared" si="489"/>
        <v xml:space="preserve"> </v>
      </c>
      <c r="S1817" t="str">
        <f t="shared" si="490"/>
        <v xml:space="preserve"> </v>
      </c>
      <c r="T1817" t="str">
        <f t="shared" si="491"/>
        <v xml:space="preserve"> </v>
      </c>
      <c r="U1817">
        <f t="shared" si="492"/>
        <v>0</v>
      </c>
      <c r="V1817" t="str">
        <f t="shared" si="493"/>
        <v xml:space="preserve"> </v>
      </c>
      <c r="W1817" t="str">
        <f t="shared" si="494"/>
        <v xml:space="preserve"> </v>
      </c>
      <c r="X1817" t="str">
        <f t="shared" si="495"/>
        <v xml:space="preserve"> </v>
      </c>
    </row>
    <row r="1818" spans="1:24" x14ac:dyDescent="0.25">
      <c r="A1818">
        <v>25000</v>
      </c>
      <c r="B1818">
        <v>509</v>
      </c>
      <c r="C1818" t="s">
        <v>8338</v>
      </c>
      <c r="D1818" t="s">
        <v>8339</v>
      </c>
      <c r="E1818" t="s">
        <v>8221</v>
      </c>
      <c r="F1818">
        <f t="shared" si="479"/>
        <v>2.036</v>
      </c>
      <c r="H1818" t="str">
        <f t="shared" si="480"/>
        <v xml:space="preserve"> </v>
      </c>
      <c r="I1818" t="str">
        <f t="shared" si="481"/>
        <v xml:space="preserve"> </v>
      </c>
      <c r="J1818" t="str">
        <f t="shared" si="482"/>
        <v xml:space="preserve"> </v>
      </c>
      <c r="K1818" t="str">
        <f t="shared" si="483"/>
        <v xml:space="preserve"> </v>
      </c>
      <c r="L1818">
        <f t="shared" si="484"/>
        <v>25000</v>
      </c>
      <c r="M1818" t="str">
        <f t="shared" si="485"/>
        <v xml:space="preserve"> </v>
      </c>
      <c r="N1818" t="str">
        <f t="shared" si="486"/>
        <v xml:space="preserve"> </v>
      </c>
      <c r="O1818" t="str">
        <f t="shared" si="487"/>
        <v xml:space="preserve"> </v>
      </c>
      <c r="Q1818" t="str">
        <f t="shared" si="488"/>
        <v xml:space="preserve"> </v>
      </c>
      <c r="R1818" t="str">
        <f t="shared" si="489"/>
        <v xml:space="preserve"> </v>
      </c>
      <c r="S1818" t="str">
        <f t="shared" si="490"/>
        <v xml:space="preserve"> </v>
      </c>
      <c r="T1818" t="str">
        <f t="shared" si="491"/>
        <v xml:space="preserve"> </v>
      </c>
      <c r="U1818">
        <f t="shared" si="492"/>
        <v>2.036</v>
      </c>
      <c r="V1818" t="str">
        <f t="shared" si="493"/>
        <v xml:space="preserve"> </v>
      </c>
      <c r="W1818" t="str">
        <f t="shared" si="494"/>
        <v xml:space="preserve"> </v>
      </c>
      <c r="X1818" t="str">
        <f t="shared" si="495"/>
        <v xml:space="preserve"> </v>
      </c>
    </row>
    <row r="1819" spans="1:24" x14ac:dyDescent="0.25">
      <c r="A1819">
        <v>18000</v>
      </c>
      <c r="B1819">
        <v>9419</v>
      </c>
      <c r="C1819" t="s">
        <v>8338</v>
      </c>
      <c r="D1819" t="s">
        <v>8339</v>
      </c>
      <c r="E1819" t="s">
        <v>8221</v>
      </c>
      <c r="F1819">
        <f t="shared" si="479"/>
        <v>52.327777777777776</v>
      </c>
      <c r="H1819" t="str">
        <f t="shared" si="480"/>
        <v xml:space="preserve"> </v>
      </c>
      <c r="I1819" t="str">
        <f t="shared" si="481"/>
        <v xml:space="preserve"> </v>
      </c>
      <c r="J1819" t="str">
        <f t="shared" si="482"/>
        <v xml:space="preserve"> </v>
      </c>
      <c r="K1819" t="str">
        <f t="shared" si="483"/>
        <v xml:space="preserve"> </v>
      </c>
      <c r="L1819">
        <f t="shared" si="484"/>
        <v>18000</v>
      </c>
      <c r="M1819" t="str">
        <f t="shared" si="485"/>
        <v xml:space="preserve"> </v>
      </c>
      <c r="N1819" t="str">
        <f t="shared" si="486"/>
        <v xml:space="preserve"> </v>
      </c>
      <c r="O1819" t="str">
        <f t="shared" si="487"/>
        <v xml:space="preserve"> </v>
      </c>
      <c r="Q1819" t="str">
        <f t="shared" si="488"/>
        <v xml:space="preserve"> </v>
      </c>
      <c r="R1819" t="str">
        <f t="shared" si="489"/>
        <v xml:space="preserve"> </v>
      </c>
      <c r="S1819" t="str">
        <f t="shared" si="490"/>
        <v xml:space="preserve"> </v>
      </c>
      <c r="T1819" t="str">
        <f t="shared" si="491"/>
        <v xml:space="preserve"> </v>
      </c>
      <c r="U1819">
        <f t="shared" si="492"/>
        <v>52.327777777777776</v>
      </c>
      <c r="V1819" t="str">
        <f t="shared" si="493"/>
        <v xml:space="preserve"> </v>
      </c>
      <c r="W1819" t="str">
        <f t="shared" si="494"/>
        <v xml:space="preserve"> </v>
      </c>
      <c r="X1819" t="str">
        <f t="shared" si="495"/>
        <v xml:space="preserve"> </v>
      </c>
    </row>
    <row r="1820" spans="1:24" x14ac:dyDescent="0.25">
      <c r="A1820">
        <v>15000</v>
      </c>
      <c r="B1820">
        <v>0</v>
      </c>
      <c r="C1820" t="s">
        <v>8338</v>
      </c>
      <c r="D1820" t="s">
        <v>8339</v>
      </c>
      <c r="E1820" t="s">
        <v>8221</v>
      </c>
      <c r="F1820">
        <f t="shared" si="479"/>
        <v>0</v>
      </c>
      <c r="H1820" t="str">
        <f t="shared" si="480"/>
        <v xml:space="preserve"> </v>
      </c>
      <c r="I1820" t="str">
        <f t="shared" si="481"/>
        <v xml:space="preserve"> </v>
      </c>
      <c r="J1820" t="str">
        <f t="shared" si="482"/>
        <v xml:space="preserve"> </v>
      </c>
      <c r="K1820" t="str">
        <f t="shared" si="483"/>
        <v xml:space="preserve"> </v>
      </c>
      <c r="L1820">
        <f t="shared" si="484"/>
        <v>15000</v>
      </c>
      <c r="M1820" t="str">
        <f t="shared" si="485"/>
        <v xml:space="preserve"> </v>
      </c>
      <c r="N1820" t="str">
        <f t="shared" si="486"/>
        <v xml:space="preserve"> </v>
      </c>
      <c r="O1820" t="str">
        <f t="shared" si="487"/>
        <v xml:space="preserve"> </v>
      </c>
      <c r="Q1820" t="str">
        <f t="shared" si="488"/>
        <v xml:space="preserve"> </v>
      </c>
      <c r="R1820" t="str">
        <f t="shared" si="489"/>
        <v xml:space="preserve"> </v>
      </c>
      <c r="S1820" t="str">
        <f t="shared" si="490"/>
        <v xml:space="preserve"> </v>
      </c>
      <c r="T1820" t="str">
        <f t="shared" si="491"/>
        <v xml:space="preserve"> </v>
      </c>
      <c r="U1820">
        <f t="shared" si="492"/>
        <v>0</v>
      </c>
      <c r="V1820" t="str">
        <f t="shared" si="493"/>
        <v xml:space="preserve"> </v>
      </c>
      <c r="W1820" t="str">
        <f t="shared" si="494"/>
        <v xml:space="preserve"> </v>
      </c>
      <c r="X1820" t="str">
        <f t="shared" si="495"/>
        <v xml:space="preserve"> </v>
      </c>
    </row>
    <row r="1821" spans="1:24" x14ac:dyDescent="0.25">
      <c r="A1821">
        <v>1200</v>
      </c>
      <c r="B1821">
        <v>25</v>
      </c>
      <c r="C1821" t="s">
        <v>8338</v>
      </c>
      <c r="D1821" t="s">
        <v>8339</v>
      </c>
      <c r="E1821" t="s">
        <v>8221</v>
      </c>
      <c r="F1821">
        <f t="shared" si="479"/>
        <v>2.083333333333333</v>
      </c>
      <c r="H1821" t="str">
        <f t="shared" si="480"/>
        <v xml:space="preserve"> </v>
      </c>
      <c r="I1821" t="str">
        <f t="shared" si="481"/>
        <v xml:space="preserve"> </v>
      </c>
      <c r="J1821" t="str">
        <f t="shared" si="482"/>
        <v xml:space="preserve"> </v>
      </c>
      <c r="K1821" t="str">
        <f t="shared" si="483"/>
        <v xml:space="preserve"> </v>
      </c>
      <c r="L1821">
        <f t="shared" si="484"/>
        <v>1200</v>
      </c>
      <c r="M1821" t="str">
        <f t="shared" si="485"/>
        <v xml:space="preserve"> </v>
      </c>
      <c r="N1821" t="str">
        <f t="shared" si="486"/>
        <v xml:space="preserve"> </v>
      </c>
      <c r="O1821" t="str">
        <f t="shared" si="487"/>
        <v xml:space="preserve"> </v>
      </c>
      <c r="Q1821" t="str">
        <f t="shared" si="488"/>
        <v xml:space="preserve"> </v>
      </c>
      <c r="R1821" t="str">
        <f t="shared" si="489"/>
        <v xml:space="preserve"> </v>
      </c>
      <c r="S1821" t="str">
        <f t="shared" si="490"/>
        <v xml:space="preserve"> </v>
      </c>
      <c r="T1821" t="str">
        <f t="shared" si="491"/>
        <v xml:space="preserve"> </v>
      </c>
      <c r="U1821">
        <f t="shared" si="492"/>
        <v>2.083333333333333</v>
      </c>
      <c r="V1821" t="str">
        <f t="shared" si="493"/>
        <v xml:space="preserve"> </v>
      </c>
      <c r="W1821" t="str">
        <f t="shared" si="494"/>
        <v xml:space="preserve"> </v>
      </c>
      <c r="X1821" t="str">
        <f t="shared" si="495"/>
        <v xml:space="preserve"> </v>
      </c>
    </row>
    <row r="1822" spans="1:24" x14ac:dyDescent="0.25">
      <c r="A1822">
        <v>26000</v>
      </c>
      <c r="B1822">
        <v>1707</v>
      </c>
      <c r="C1822" t="s">
        <v>8338</v>
      </c>
      <c r="D1822" t="s">
        <v>8339</v>
      </c>
      <c r="E1822" t="s">
        <v>8221</v>
      </c>
      <c r="F1822">
        <f t="shared" si="479"/>
        <v>6.565384615384616</v>
      </c>
      <c r="H1822" t="str">
        <f t="shared" si="480"/>
        <v xml:space="preserve"> </v>
      </c>
      <c r="I1822" t="str">
        <f t="shared" si="481"/>
        <v xml:space="preserve"> </v>
      </c>
      <c r="J1822" t="str">
        <f t="shared" si="482"/>
        <v xml:space="preserve"> </v>
      </c>
      <c r="K1822" t="str">
        <f t="shared" si="483"/>
        <v xml:space="preserve"> </v>
      </c>
      <c r="L1822">
        <f t="shared" si="484"/>
        <v>26000</v>
      </c>
      <c r="M1822" t="str">
        <f t="shared" si="485"/>
        <v xml:space="preserve"> </v>
      </c>
      <c r="N1822" t="str">
        <f t="shared" si="486"/>
        <v xml:space="preserve"> </v>
      </c>
      <c r="O1822" t="str">
        <f t="shared" si="487"/>
        <v xml:space="preserve"> </v>
      </c>
      <c r="Q1822" t="str">
        <f t="shared" si="488"/>
        <v xml:space="preserve"> </v>
      </c>
      <c r="R1822" t="str">
        <f t="shared" si="489"/>
        <v xml:space="preserve"> </v>
      </c>
      <c r="S1822" t="str">
        <f t="shared" si="490"/>
        <v xml:space="preserve"> </v>
      </c>
      <c r="T1822" t="str">
        <f t="shared" si="491"/>
        <v xml:space="preserve"> </v>
      </c>
      <c r="U1822">
        <f t="shared" si="492"/>
        <v>6.565384615384616</v>
      </c>
      <c r="V1822" t="str">
        <f t="shared" si="493"/>
        <v xml:space="preserve"> </v>
      </c>
      <c r="W1822" t="str">
        <f t="shared" si="494"/>
        <v xml:space="preserve"> </v>
      </c>
      <c r="X1822" t="str">
        <f t="shared" si="495"/>
        <v xml:space="preserve"> </v>
      </c>
    </row>
    <row r="1823" spans="1:24" x14ac:dyDescent="0.25">
      <c r="A1823">
        <v>2500</v>
      </c>
      <c r="B1823">
        <v>3372.25</v>
      </c>
      <c r="C1823" t="s">
        <v>8325</v>
      </c>
      <c r="D1823" t="s">
        <v>8326</v>
      </c>
      <c r="E1823" t="s">
        <v>8219</v>
      </c>
      <c r="F1823">
        <f t="shared" si="479"/>
        <v>134.88999999999999</v>
      </c>
      <c r="H1823" t="str">
        <f t="shared" si="480"/>
        <v xml:space="preserve"> </v>
      </c>
      <c r="I1823" t="str">
        <f t="shared" si="481"/>
        <v xml:space="preserve"> </v>
      </c>
      <c r="J1823" t="str">
        <f t="shared" si="482"/>
        <v xml:space="preserve"> </v>
      </c>
      <c r="K1823">
        <f t="shared" si="483"/>
        <v>2500</v>
      </c>
      <c r="L1823" t="str">
        <f t="shared" si="484"/>
        <v xml:space="preserve"> </v>
      </c>
      <c r="M1823" t="str">
        <f t="shared" si="485"/>
        <v xml:space="preserve"> </v>
      </c>
      <c r="N1823" t="str">
        <f t="shared" si="486"/>
        <v xml:space="preserve"> </v>
      </c>
      <c r="O1823" t="str">
        <f t="shared" si="487"/>
        <v xml:space="preserve"> </v>
      </c>
      <c r="Q1823" t="str">
        <f t="shared" si="488"/>
        <v xml:space="preserve"> </v>
      </c>
      <c r="R1823" t="str">
        <f t="shared" si="489"/>
        <v xml:space="preserve"> </v>
      </c>
      <c r="S1823" t="str">
        <f t="shared" si="490"/>
        <v xml:space="preserve"> </v>
      </c>
      <c r="T1823">
        <f t="shared" si="491"/>
        <v>134.88999999999999</v>
      </c>
      <c r="U1823" t="str">
        <f t="shared" si="492"/>
        <v xml:space="preserve"> </v>
      </c>
      <c r="V1823" t="str">
        <f t="shared" si="493"/>
        <v xml:space="preserve"> </v>
      </c>
      <c r="W1823" t="str">
        <f t="shared" si="494"/>
        <v xml:space="preserve"> </v>
      </c>
      <c r="X1823" t="str">
        <f t="shared" si="495"/>
        <v xml:space="preserve"> </v>
      </c>
    </row>
    <row r="1824" spans="1:24" x14ac:dyDescent="0.25">
      <c r="A1824">
        <v>300</v>
      </c>
      <c r="B1824">
        <v>300</v>
      </c>
      <c r="C1824" t="s">
        <v>8325</v>
      </c>
      <c r="D1824" t="s">
        <v>8326</v>
      </c>
      <c r="E1824" t="s">
        <v>8219</v>
      </c>
      <c r="F1824">
        <f t="shared" si="479"/>
        <v>100</v>
      </c>
      <c r="H1824" t="str">
        <f t="shared" si="480"/>
        <v xml:space="preserve"> </v>
      </c>
      <c r="I1824" t="str">
        <f t="shared" si="481"/>
        <v xml:space="preserve"> </v>
      </c>
      <c r="J1824" t="str">
        <f t="shared" si="482"/>
        <v xml:space="preserve"> </v>
      </c>
      <c r="K1824">
        <f t="shared" si="483"/>
        <v>300</v>
      </c>
      <c r="L1824" t="str">
        <f t="shared" si="484"/>
        <v xml:space="preserve"> </v>
      </c>
      <c r="M1824" t="str">
        <f t="shared" si="485"/>
        <v xml:space="preserve"> </v>
      </c>
      <c r="N1824" t="str">
        <f t="shared" si="486"/>
        <v xml:space="preserve"> </v>
      </c>
      <c r="O1824" t="str">
        <f t="shared" si="487"/>
        <v xml:space="preserve"> </v>
      </c>
      <c r="Q1824" t="str">
        <f t="shared" si="488"/>
        <v xml:space="preserve"> </v>
      </c>
      <c r="R1824" t="str">
        <f t="shared" si="489"/>
        <v xml:space="preserve"> </v>
      </c>
      <c r="S1824" t="str">
        <f t="shared" si="490"/>
        <v xml:space="preserve"> </v>
      </c>
      <c r="T1824">
        <f t="shared" si="491"/>
        <v>100</v>
      </c>
      <c r="U1824" t="str">
        <f t="shared" si="492"/>
        <v xml:space="preserve"> </v>
      </c>
      <c r="V1824" t="str">
        <f t="shared" si="493"/>
        <v xml:space="preserve"> </v>
      </c>
      <c r="W1824" t="str">
        <f t="shared" si="494"/>
        <v xml:space="preserve"> </v>
      </c>
      <c r="X1824" t="str">
        <f t="shared" si="495"/>
        <v xml:space="preserve"> </v>
      </c>
    </row>
    <row r="1825" spans="1:24" x14ac:dyDescent="0.25">
      <c r="A1825">
        <v>700</v>
      </c>
      <c r="B1825">
        <v>811</v>
      </c>
      <c r="C1825" t="s">
        <v>8325</v>
      </c>
      <c r="D1825" t="s">
        <v>8326</v>
      </c>
      <c r="E1825" t="s">
        <v>8219</v>
      </c>
      <c r="F1825">
        <f t="shared" si="479"/>
        <v>115.85714285714286</v>
      </c>
      <c r="H1825" t="str">
        <f t="shared" si="480"/>
        <v xml:space="preserve"> </v>
      </c>
      <c r="I1825" t="str">
        <f t="shared" si="481"/>
        <v xml:space="preserve"> </v>
      </c>
      <c r="J1825" t="str">
        <f t="shared" si="482"/>
        <v xml:space="preserve"> </v>
      </c>
      <c r="K1825">
        <f t="shared" si="483"/>
        <v>700</v>
      </c>
      <c r="L1825" t="str">
        <f t="shared" si="484"/>
        <v xml:space="preserve"> </v>
      </c>
      <c r="M1825" t="str">
        <f t="shared" si="485"/>
        <v xml:space="preserve"> </v>
      </c>
      <c r="N1825" t="str">
        <f t="shared" si="486"/>
        <v xml:space="preserve"> </v>
      </c>
      <c r="O1825" t="str">
        <f t="shared" si="487"/>
        <v xml:space="preserve"> </v>
      </c>
      <c r="Q1825" t="str">
        <f t="shared" si="488"/>
        <v xml:space="preserve"> </v>
      </c>
      <c r="R1825" t="str">
        <f t="shared" si="489"/>
        <v xml:space="preserve"> </v>
      </c>
      <c r="S1825" t="str">
        <f t="shared" si="490"/>
        <v xml:space="preserve"> </v>
      </c>
      <c r="T1825">
        <f t="shared" si="491"/>
        <v>115.85714285714286</v>
      </c>
      <c r="U1825" t="str">
        <f t="shared" si="492"/>
        <v xml:space="preserve"> </v>
      </c>
      <c r="V1825" t="str">
        <f t="shared" si="493"/>
        <v xml:space="preserve"> </v>
      </c>
      <c r="W1825" t="str">
        <f t="shared" si="494"/>
        <v xml:space="preserve"> </v>
      </c>
      <c r="X1825" t="str">
        <f t="shared" si="495"/>
        <v xml:space="preserve"> </v>
      </c>
    </row>
    <row r="1826" spans="1:24" x14ac:dyDescent="0.25">
      <c r="A1826">
        <v>3000</v>
      </c>
      <c r="B1826">
        <v>3002</v>
      </c>
      <c r="C1826" t="s">
        <v>8325</v>
      </c>
      <c r="D1826" t="s">
        <v>8326</v>
      </c>
      <c r="E1826" t="s">
        <v>8219</v>
      </c>
      <c r="F1826">
        <f t="shared" si="479"/>
        <v>100.06666666666666</v>
      </c>
      <c r="H1826" t="str">
        <f t="shared" si="480"/>
        <v xml:space="preserve"> </v>
      </c>
      <c r="I1826" t="str">
        <f t="shared" si="481"/>
        <v xml:space="preserve"> </v>
      </c>
      <c r="J1826" t="str">
        <f t="shared" si="482"/>
        <v xml:space="preserve"> </v>
      </c>
      <c r="K1826">
        <f t="shared" si="483"/>
        <v>3000</v>
      </c>
      <c r="L1826" t="str">
        <f t="shared" si="484"/>
        <v xml:space="preserve"> </v>
      </c>
      <c r="M1826" t="str">
        <f t="shared" si="485"/>
        <v xml:space="preserve"> </v>
      </c>
      <c r="N1826" t="str">
        <f t="shared" si="486"/>
        <v xml:space="preserve"> </v>
      </c>
      <c r="O1826" t="str">
        <f t="shared" si="487"/>
        <v xml:space="preserve"> </v>
      </c>
      <c r="Q1826" t="str">
        <f t="shared" si="488"/>
        <v xml:space="preserve"> </v>
      </c>
      <c r="R1826" t="str">
        <f t="shared" si="489"/>
        <v xml:space="preserve"> </v>
      </c>
      <c r="S1826" t="str">
        <f t="shared" si="490"/>
        <v xml:space="preserve"> </v>
      </c>
      <c r="T1826">
        <f t="shared" si="491"/>
        <v>100.06666666666666</v>
      </c>
      <c r="U1826" t="str">
        <f t="shared" si="492"/>
        <v xml:space="preserve"> </v>
      </c>
      <c r="V1826" t="str">
        <f t="shared" si="493"/>
        <v xml:space="preserve"> </v>
      </c>
      <c r="W1826" t="str">
        <f t="shared" si="494"/>
        <v xml:space="preserve"> </v>
      </c>
      <c r="X1826" t="str">
        <f t="shared" si="495"/>
        <v xml:space="preserve"> </v>
      </c>
    </row>
    <row r="1827" spans="1:24" x14ac:dyDescent="0.25">
      <c r="A1827">
        <v>2000</v>
      </c>
      <c r="B1827">
        <v>2101</v>
      </c>
      <c r="C1827" t="s">
        <v>8325</v>
      </c>
      <c r="D1827" t="s">
        <v>8326</v>
      </c>
      <c r="E1827" t="s">
        <v>8219</v>
      </c>
      <c r="F1827">
        <f t="shared" si="479"/>
        <v>105.05</v>
      </c>
      <c r="H1827" t="str">
        <f t="shared" si="480"/>
        <v xml:space="preserve"> </v>
      </c>
      <c r="I1827" t="str">
        <f t="shared" si="481"/>
        <v xml:space="preserve"> </v>
      </c>
      <c r="J1827" t="str">
        <f t="shared" si="482"/>
        <v xml:space="preserve"> </v>
      </c>
      <c r="K1827">
        <f t="shared" si="483"/>
        <v>2000</v>
      </c>
      <c r="L1827" t="str">
        <f t="shared" si="484"/>
        <v xml:space="preserve"> </v>
      </c>
      <c r="M1827" t="str">
        <f t="shared" si="485"/>
        <v xml:space="preserve"> </v>
      </c>
      <c r="N1827" t="str">
        <f t="shared" si="486"/>
        <v xml:space="preserve"> </v>
      </c>
      <c r="O1827" t="str">
        <f t="shared" si="487"/>
        <v xml:space="preserve"> </v>
      </c>
      <c r="Q1827" t="str">
        <f t="shared" si="488"/>
        <v xml:space="preserve"> </v>
      </c>
      <c r="R1827" t="str">
        <f t="shared" si="489"/>
        <v xml:space="preserve"> </v>
      </c>
      <c r="S1827" t="str">
        <f t="shared" si="490"/>
        <v xml:space="preserve"> </v>
      </c>
      <c r="T1827">
        <f t="shared" si="491"/>
        <v>105.05</v>
      </c>
      <c r="U1827" t="str">
        <f t="shared" si="492"/>
        <v xml:space="preserve"> </v>
      </c>
      <c r="V1827" t="str">
        <f t="shared" si="493"/>
        <v xml:space="preserve"> </v>
      </c>
      <c r="W1827" t="str">
        <f t="shared" si="494"/>
        <v xml:space="preserve"> </v>
      </c>
      <c r="X1827" t="str">
        <f t="shared" si="495"/>
        <v xml:space="preserve"> </v>
      </c>
    </row>
    <row r="1828" spans="1:24" x14ac:dyDescent="0.25">
      <c r="A1828">
        <v>2000</v>
      </c>
      <c r="B1828">
        <v>2020</v>
      </c>
      <c r="C1828" t="s">
        <v>8325</v>
      </c>
      <c r="D1828" t="s">
        <v>8326</v>
      </c>
      <c r="E1828" t="s">
        <v>8219</v>
      </c>
      <c r="F1828">
        <f t="shared" si="479"/>
        <v>101</v>
      </c>
      <c r="H1828" t="str">
        <f t="shared" si="480"/>
        <v xml:space="preserve"> </v>
      </c>
      <c r="I1828" t="str">
        <f t="shared" si="481"/>
        <v xml:space="preserve"> </v>
      </c>
      <c r="J1828" t="str">
        <f t="shared" si="482"/>
        <v xml:space="preserve"> </v>
      </c>
      <c r="K1828">
        <f t="shared" si="483"/>
        <v>2000</v>
      </c>
      <c r="L1828" t="str">
        <f t="shared" si="484"/>
        <v xml:space="preserve"> </v>
      </c>
      <c r="M1828" t="str">
        <f t="shared" si="485"/>
        <v xml:space="preserve"> </v>
      </c>
      <c r="N1828" t="str">
        <f t="shared" si="486"/>
        <v xml:space="preserve"> </v>
      </c>
      <c r="O1828" t="str">
        <f t="shared" si="487"/>
        <v xml:space="preserve"> </v>
      </c>
      <c r="Q1828" t="str">
        <f t="shared" si="488"/>
        <v xml:space="preserve"> </v>
      </c>
      <c r="R1828" t="str">
        <f t="shared" si="489"/>
        <v xml:space="preserve"> </v>
      </c>
      <c r="S1828" t="str">
        <f t="shared" si="490"/>
        <v xml:space="preserve"> </v>
      </c>
      <c r="T1828">
        <f t="shared" si="491"/>
        <v>101</v>
      </c>
      <c r="U1828" t="str">
        <f t="shared" si="492"/>
        <v xml:space="preserve"> </v>
      </c>
      <c r="V1828" t="str">
        <f t="shared" si="493"/>
        <v xml:space="preserve"> </v>
      </c>
      <c r="W1828" t="str">
        <f t="shared" si="494"/>
        <v xml:space="preserve"> </v>
      </c>
      <c r="X1828" t="str">
        <f t="shared" si="495"/>
        <v xml:space="preserve"> </v>
      </c>
    </row>
    <row r="1829" spans="1:24" x14ac:dyDescent="0.25">
      <c r="A1829">
        <v>8000</v>
      </c>
      <c r="B1829">
        <v>8053</v>
      </c>
      <c r="C1829" t="s">
        <v>8325</v>
      </c>
      <c r="D1829" t="s">
        <v>8326</v>
      </c>
      <c r="E1829" t="s">
        <v>8219</v>
      </c>
      <c r="F1829">
        <f t="shared" si="479"/>
        <v>100.66250000000001</v>
      </c>
      <c r="H1829" t="str">
        <f t="shared" si="480"/>
        <v xml:space="preserve"> </v>
      </c>
      <c r="I1829" t="str">
        <f t="shared" si="481"/>
        <v xml:space="preserve"> </v>
      </c>
      <c r="J1829" t="str">
        <f t="shared" si="482"/>
        <v xml:space="preserve"> </v>
      </c>
      <c r="K1829">
        <f t="shared" si="483"/>
        <v>8000</v>
      </c>
      <c r="L1829" t="str">
        <f t="shared" si="484"/>
        <v xml:space="preserve"> </v>
      </c>
      <c r="M1829" t="str">
        <f t="shared" si="485"/>
        <v xml:space="preserve"> </v>
      </c>
      <c r="N1829" t="str">
        <f t="shared" si="486"/>
        <v xml:space="preserve"> </v>
      </c>
      <c r="O1829" t="str">
        <f t="shared" si="487"/>
        <v xml:space="preserve"> </v>
      </c>
      <c r="Q1829" t="str">
        <f t="shared" si="488"/>
        <v xml:space="preserve"> </v>
      </c>
      <c r="R1829" t="str">
        <f t="shared" si="489"/>
        <v xml:space="preserve"> </v>
      </c>
      <c r="S1829" t="str">
        <f t="shared" si="490"/>
        <v xml:space="preserve"> </v>
      </c>
      <c r="T1829">
        <f t="shared" si="491"/>
        <v>100.66250000000001</v>
      </c>
      <c r="U1829" t="str">
        <f t="shared" si="492"/>
        <v xml:space="preserve"> </v>
      </c>
      <c r="V1829" t="str">
        <f t="shared" si="493"/>
        <v xml:space="preserve"> </v>
      </c>
      <c r="W1829" t="str">
        <f t="shared" si="494"/>
        <v xml:space="preserve"> </v>
      </c>
      <c r="X1829" t="str">
        <f t="shared" si="495"/>
        <v xml:space="preserve"> </v>
      </c>
    </row>
    <row r="1830" spans="1:24" x14ac:dyDescent="0.25">
      <c r="A1830">
        <v>20000</v>
      </c>
      <c r="B1830">
        <v>20032</v>
      </c>
      <c r="C1830" t="s">
        <v>8325</v>
      </c>
      <c r="D1830" t="s">
        <v>8326</v>
      </c>
      <c r="E1830" t="s">
        <v>8219</v>
      </c>
      <c r="F1830">
        <f t="shared" si="479"/>
        <v>100.16000000000001</v>
      </c>
      <c r="H1830" t="str">
        <f t="shared" si="480"/>
        <v xml:space="preserve"> </v>
      </c>
      <c r="I1830" t="str">
        <f t="shared" si="481"/>
        <v xml:space="preserve"> </v>
      </c>
      <c r="J1830" t="str">
        <f t="shared" si="482"/>
        <v xml:space="preserve"> </v>
      </c>
      <c r="K1830">
        <f t="shared" si="483"/>
        <v>20000</v>
      </c>
      <c r="L1830" t="str">
        <f t="shared" si="484"/>
        <v xml:space="preserve"> </v>
      </c>
      <c r="M1830" t="str">
        <f t="shared" si="485"/>
        <v xml:space="preserve"> </v>
      </c>
      <c r="N1830" t="str">
        <f t="shared" si="486"/>
        <v xml:space="preserve"> </v>
      </c>
      <c r="O1830" t="str">
        <f t="shared" si="487"/>
        <v xml:space="preserve"> </v>
      </c>
      <c r="Q1830" t="str">
        <f t="shared" si="488"/>
        <v xml:space="preserve"> </v>
      </c>
      <c r="R1830" t="str">
        <f t="shared" si="489"/>
        <v xml:space="preserve"> </v>
      </c>
      <c r="S1830" t="str">
        <f t="shared" si="490"/>
        <v xml:space="preserve"> </v>
      </c>
      <c r="T1830">
        <f t="shared" si="491"/>
        <v>100.16000000000001</v>
      </c>
      <c r="U1830" t="str">
        <f t="shared" si="492"/>
        <v xml:space="preserve"> </v>
      </c>
      <c r="V1830" t="str">
        <f t="shared" si="493"/>
        <v xml:space="preserve"> </v>
      </c>
      <c r="W1830" t="str">
        <f t="shared" si="494"/>
        <v xml:space="preserve"> </v>
      </c>
      <c r="X1830" t="str">
        <f t="shared" si="495"/>
        <v xml:space="preserve"> </v>
      </c>
    </row>
    <row r="1831" spans="1:24" x14ac:dyDescent="0.25">
      <c r="A1831">
        <v>1500</v>
      </c>
      <c r="B1831">
        <v>2500.25</v>
      </c>
      <c r="C1831" t="s">
        <v>8325</v>
      </c>
      <c r="D1831" t="s">
        <v>8326</v>
      </c>
      <c r="E1831" t="s">
        <v>8219</v>
      </c>
      <c r="F1831">
        <f t="shared" si="479"/>
        <v>166.68333333333334</v>
      </c>
      <c r="H1831" t="str">
        <f t="shared" si="480"/>
        <v xml:space="preserve"> </v>
      </c>
      <c r="I1831" t="str">
        <f t="shared" si="481"/>
        <v xml:space="preserve"> </v>
      </c>
      <c r="J1831" t="str">
        <f t="shared" si="482"/>
        <v xml:space="preserve"> </v>
      </c>
      <c r="K1831">
        <f t="shared" si="483"/>
        <v>1500</v>
      </c>
      <c r="L1831" t="str">
        <f t="shared" si="484"/>
        <v xml:space="preserve"> </v>
      </c>
      <c r="M1831" t="str">
        <f t="shared" si="485"/>
        <v xml:space="preserve"> </v>
      </c>
      <c r="N1831" t="str">
        <f t="shared" si="486"/>
        <v xml:space="preserve"> </v>
      </c>
      <c r="O1831" t="str">
        <f t="shared" si="487"/>
        <v xml:space="preserve"> </v>
      </c>
      <c r="Q1831" t="str">
        <f t="shared" si="488"/>
        <v xml:space="preserve"> </v>
      </c>
      <c r="R1831" t="str">
        <f t="shared" si="489"/>
        <v xml:space="preserve"> </v>
      </c>
      <c r="S1831" t="str">
        <f t="shared" si="490"/>
        <v xml:space="preserve"> </v>
      </c>
      <c r="T1831">
        <f t="shared" si="491"/>
        <v>166.68333333333334</v>
      </c>
      <c r="U1831" t="str">
        <f t="shared" si="492"/>
        <v xml:space="preserve"> </v>
      </c>
      <c r="V1831" t="str">
        <f t="shared" si="493"/>
        <v xml:space="preserve"> </v>
      </c>
      <c r="W1831" t="str">
        <f t="shared" si="494"/>
        <v xml:space="preserve"> </v>
      </c>
      <c r="X1831" t="str">
        <f t="shared" si="495"/>
        <v xml:space="preserve"> </v>
      </c>
    </row>
    <row r="1832" spans="1:24" x14ac:dyDescent="0.25">
      <c r="A1832">
        <v>15000</v>
      </c>
      <c r="B1832">
        <v>15230</v>
      </c>
      <c r="C1832" t="s">
        <v>8325</v>
      </c>
      <c r="D1832" t="s">
        <v>8326</v>
      </c>
      <c r="E1832" t="s">
        <v>8219</v>
      </c>
      <c r="F1832">
        <f t="shared" si="479"/>
        <v>101.53333333333335</v>
      </c>
      <c r="H1832" t="str">
        <f t="shared" si="480"/>
        <v xml:space="preserve"> </v>
      </c>
      <c r="I1832" t="str">
        <f t="shared" si="481"/>
        <v xml:space="preserve"> </v>
      </c>
      <c r="J1832" t="str">
        <f t="shared" si="482"/>
        <v xml:space="preserve"> </v>
      </c>
      <c r="K1832">
        <f t="shared" si="483"/>
        <v>15000</v>
      </c>
      <c r="L1832" t="str">
        <f t="shared" si="484"/>
        <v xml:space="preserve"> </v>
      </c>
      <c r="M1832" t="str">
        <f t="shared" si="485"/>
        <v xml:space="preserve"> </v>
      </c>
      <c r="N1832" t="str">
        <f t="shared" si="486"/>
        <v xml:space="preserve"> </v>
      </c>
      <c r="O1832" t="str">
        <f t="shared" si="487"/>
        <v xml:space="preserve"> </v>
      </c>
      <c r="Q1832" t="str">
        <f t="shared" si="488"/>
        <v xml:space="preserve"> </v>
      </c>
      <c r="R1832" t="str">
        <f t="shared" si="489"/>
        <v xml:space="preserve"> </v>
      </c>
      <c r="S1832" t="str">
        <f t="shared" si="490"/>
        <v xml:space="preserve"> </v>
      </c>
      <c r="T1832">
        <f t="shared" si="491"/>
        <v>101.53333333333335</v>
      </c>
      <c r="U1832" t="str">
        <f t="shared" si="492"/>
        <v xml:space="preserve"> </v>
      </c>
      <c r="V1832" t="str">
        <f t="shared" si="493"/>
        <v xml:space="preserve"> </v>
      </c>
      <c r="W1832" t="str">
        <f t="shared" si="494"/>
        <v xml:space="preserve"> </v>
      </c>
      <c r="X1832" t="str">
        <f t="shared" si="495"/>
        <v xml:space="preserve"> </v>
      </c>
    </row>
    <row r="1833" spans="1:24" x14ac:dyDescent="0.25">
      <c r="A1833">
        <v>1000</v>
      </c>
      <c r="B1833">
        <v>1030</v>
      </c>
      <c r="C1833" t="s">
        <v>8325</v>
      </c>
      <c r="D1833" t="s">
        <v>8326</v>
      </c>
      <c r="E1833" t="s">
        <v>8219</v>
      </c>
      <c r="F1833">
        <f t="shared" si="479"/>
        <v>103</v>
      </c>
      <c r="H1833" t="str">
        <f t="shared" si="480"/>
        <v xml:space="preserve"> </v>
      </c>
      <c r="I1833" t="str">
        <f t="shared" si="481"/>
        <v xml:space="preserve"> </v>
      </c>
      <c r="J1833" t="str">
        <f t="shared" si="482"/>
        <v xml:space="preserve"> </v>
      </c>
      <c r="K1833">
        <f t="shared" si="483"/>
        <v>1000</v>
      </c>
      <c r="L1833" t="str">
        <f t="shared" si="484"/>
        <v xml:space="preserve"> </v>
      </c>
      <c r="M1833" t="str">
        <f t="shared" si="485"/>
        <v xml:space="preserve"> </v>
      </c>
      <c r="N1833" t="str">
        <f t="shared" si="486"/>
        <v xml:space="preserve"> </v>
      </c>
      <c r="O1833" t="str">
        <f t="shared" si="487"/>
        <v xml:space="preserve"> </v>
      </c>
      <c r="Q1833" t="str">
        <f t="shared" si="488"/>
        <v xml:space="preserve"> </v>
      </c>
      <c r="R1833" t="str">
        <f t="shared" si="489"/>
        <v xml:space="preserve"> </v>
      </c>
      <c r="S1833" t="str">
        <f t="shared" si="490"/>
        <v xml:space="preserve"> </v>
      </c>
      <c r="T1833">
        <f t="shared" si="491"/>
        <v>103</v>
      </c>
      <c r="U1833" t="str">
        <f t="shared" si="492"/>
        <v xml:space="preserve"> </v>
      </c>
      <c r="V1833" t="str">
        <f t="shared" si="493"/>
        <v xml:space="preserve"> </v>
      </c>
      <c r="W1833" t="str">
        <f t="shared" si="494"/>
        <v xml:space="preserve"> </v>
      </c>
      <c r="X1833" t="str">
        <f t="shared" si="495"/>
        <v xml:space="preserve"> </v>
      </c>
    </row>
    <row r="1834" spans="1:24" x14ac:dyDescent="0.25">
      <c r="A1834">
        <v>350</v>
      </c>
      <c r="B1834">
        <v>500</v>
      </c>
      <c r="C1834" t="s">
        <v>8325</v>
      </c>
      <c r="D1834" t="s">
        <v>8326</v>
      </c>
      <c r="E1834" t="s">
        <v>8219</v>
      </c>
      <c r="F1834">
        <f t="shared" si="479"/>
        <v>142.85714285714286</v>
      </c>
      <c r="H1834" t="str">
        <f t="shared" si="480"/>
        <v xml:space="preserve"> </v>
      </c>
      <c r="I1834" t="str">
        <f t="shared" si="481"/>
        <v xml:space="preserve"> </v>
      </c>
      <c r="J1834" t="str">
        <f t="shared" si="482"/>
        <v xml:space="preserve"> </v>
      </c>
      <c r="K1834">
        <f t="shared" si="483"/>
        <v>350</v>
      </c>
      <c r="L1834" t="str">
        <f t="shared" si="484"/>
        <v xml:space="preserve"> </v>
      </c>
      <c r="M1834" t="str">
        <f t="shared" si="485"/>
        <v xml:space="preserve"> </v>
      </c>
      <c r="N1834" t="str">
        <f t="shared" si="486"/>
        <v xml:space="preserve"> </v>
      </c>
      <c r="O1834" t="str">
        <f t="shared" si="487"/>
        <v xml:space="preserve"> </v>
      </c>
      <c r="Q1834" t="str">
        <f t="shared" si="488"/>
        <v xml:space="preserve"> </v>
      </c>
      <c r="R1834" t="str">
        <f t="shared" si="489"/>
        <v xml:space="preserve"> </v>
      </c>
      <c r="S1834" t="str">
        <f t="shared" si="490"/>
        <v xml:space="preserve"> </v>
      </c>
      <c r="T1834">
        <f t="shared" si="491"/>
        <v>142.85714285714286</v>
      </c>
      <c r="U1834" t="str">
        <f t="shared" si="492"/>
        <v xml:space="preserve"> </v>
      </c>
      <c r="V1834" t="str">
        <f t="shared" si="493"/>
        <v xml:space="preserve"> </v>
      </c>
      <c r="W1834" t="str">
        <f t="shared" si="494"/>
        <v xml:space="preserve"> </v>
      </c>
      <c r="X1834" t="str">
        <f t="shared" si="495"/>
        <v xml:space="preserve"> </v>
      </c>
    </row>
    <row r="1835" spans="1:24" x14ac:dyDescent="0.25">
      <c r="A1835">
        <v>400</v>
      </c>
      <c r="B1835">
        <v>1050</v>
      </c>
      <c r="C1835" t="s">
        <v>8325</v>
      </c>
      <c r="D1835" t="s">
        <v>8326</v>
      </c>
      <c r="E1835" t="s">
        <v>8219</v>
      </c>
      <c r="F1835">
        <f t="shared" si="479"/>
        <v>262.5</v>
      </c>
      <c r="H1835" t="str">
        <f t="shared" si="480"/>
        <v xml:space="preserve"> </v>
      </c>
      <c r="I1835" t="str">
        <f t="shared" si="481"/>
        <v xml:space="preserve"> </v>
      </c>
      <c r="J1835" t="str">
        <f t="shared" si="482"/>
        <v xml:space="preserve"> </v>
      </c>
      <c r="K1835">
        <f t="shared" si="483"/>
        <v>400</v>
      </c>
      <c r="L1835" t="str">
        <f t="shared" si="484"/>
        <v xml:space="preserve"> </v>
      </c>
      <c r="M1835" t="str">
        <f t="shared" si="485"/>
        <v xml:space="preserve"> </v>
      </c>
      <c r="N1835" t="str">
        <f t="shared" si="486"/>
        <v xml:space="preserve"> </v>
      </c>
      <c r="O1835" t="str">
        <f t="shared" si="487"/>
        <v xml:space="preserve"> </v>
      </c>
      <c r="Q1835" t="str">
        <f t="shared" si="488"/>
        <v xml:space="preserve"> </v>
      </c>
      <c r="R1835" t="str">
        <f t="shared" si="489"/>
        <v xml:space="preserve"> </v>
      </c>
      <c r="S1835" t="str">
        <f t="shared" si="490"/>
        <v xml:space="preserve"> </v>
      </c>
      <c r="T1835">
        <f t="shared" si="491"/>
        <v>262.5</v>
      </c>
      <c r="U1835" t="str">
        <f t="shared" si="492"/>
        <v xml:space="preserve"> </v>
      </c>
      <c r="V1835" t="str">
        <f t="shared" si="493"/>
        <v xml:space="preserve"> </v>
      </c>
      <c r="W1835" t="str">
        <f t="shared" si="494"/>
        <v xml:space="preserve"> </v>
      </c>
      <c r="X1835" t="str">
        <f t="shared" si="495"/>
        <v xml:space="preserve"> </v>
      </c>
    </row>
    <row r="1836" spans="1:24" x14ac:dyDescent="0.25">
      <c r="A1836">
        <v>10000</v>
      </c>
      <c r="B1836">
        <v>11805</v>
      </c>
      <c r="C1836" t="s">
        <v>8325</v>
      </c>
      <c r="D1836" t="s">
        <v>8326</v>
      </c>
      <c r="E1836" t="s">
        <v>8219</v>
      </c>
      <c r="F1836">
        <f t="shared" si="479"/>
        <v>118.05000000000001</v>
      </c>
      <c r="H1836" t="str">
        <f t="shared" si="480"/>
        <v xml:space="preserve"> </v>
      </c>
      <c r="I1836" t="str">
        <f t="shared" si="481"/>
        <v xml:space="preserve"> </v>
      </c>
      <c r="J1836" t="str">
        <f t="shared" si="482"/>
        <v xml:space="preserve"> </v>
      </c>
      <c r="K1836">
        <f t="shared" si="483"/>
        <v>10000</v>
      </c>
      <c r="L1836" t="str">
        <f t="shared" si="484"/>
        <v xml:space="preserve"> </v>
      </c>
      <c r="M1836" t="str">
        <f t="shared" si="485"/>
        <v xml:space="preserve"> </v>
      </c>
      <c r="N1836" t="str">
        <f t="shared" si="486"/>
        <v xml:space="preserve"> </v>
      </c>
      <c r="O1836" t="str">
        <f t="shared" si="487"/>
        <v xml:space="preserve"> </v>
      </c>
      <c r="Q1836" t="str">
        <f t="shared" si="488"/>
        <v xml:space="preserve"> </v>
      </c>
      <c r="R1836" t="str">
        <f t="shared" si="489"/>
        <v xml:space="preserve"> </v>
      </c>
      <c r="S1836" t="str">
        <f t="shared" si="490"/>
        <v xml:space="preserve"> </v>
      </c>
      <c r="T1836">
        <f t="shared" si="491"/>
        <v>118.05000000000001</v>
      </c>
      <c r="U1836" t="str">
        <f t="shared" si="492"/>
        <v xml:space="preserve"> </v>
      </c>
      <c r="V1836" t="str">
        <f t="shared" si="493"/>
        <v xml:space="preserve"> </v>
      </c>
      <c r="W1836" t="str">
        <f t="shared" si="494"/>
        <v xml:space="preserve"> </v>
      </c>
      <c r="X1836" t="str">
        <f t="shared" si="495"/>
        <v xml:space="preserve"> </v>
      </c>
    </row>
    <row r="1837" spans="1:24" x14ac:dyDescent="0.25">
      <c r="A1837">
        <v>500</v>
      </c>
      <c r="B1837">
        <v>520</v>
      </c>
      <c r="C1837" t="s">
        <v>8325</v>
      </c>
      <c r="D1837" t="s">
        <v>8326</v>
      </c>
      <c r="E1837" t="s">
        <v>8219</v>
      </c>
      <c r="F1837">
        <f t="shared" si="479"/>
        <v>104</v>
      </c>
      <c r="H1837" t="str">
        <f t="shared" si="480"/>
        <v xml:space="preserve"> </v>
      </c>
      <c r="I1837" t="str">
        <f t="shared" si="481"/>
        <v xml:space="preserve"> </v>
      </c>
      <c r="J1837" t="str">
        <f t="shared" si="482"/>
        <v xml:space="preserve"> </v>
      </c>
      <c r="K1837">
        <f t="shared" si="483"/>
        <v>500</v>
      </c>
      <c r="L1837" t="str">
        <f t="shared" si="484"/>
        <v xml:space="preserve"> </v>
      </c>
      <c r="M1837" t="str">
        <f t="shared" si="485"/>
        <v xml:space="preserve"> </v>
      </c>
      <c r="N1837" t="str">
        <f t="shared" si="486"/>
        <v xml:space="preserve"> </v>
      </c>
      <c r="O1837" t="str">
        <f t="shared" si="487"/>
        <v xml:space="preserve"> </v>
      </c>
      <c r="Q1837" t="str">
        <f t="shared" si="488"/>
        <v xml:space="preserve"> </v>
      </c>
      <c r="R1837" t="str">
        <f t="shared" si="489"/>
        <v xml:space="preserve"> </v>
      </c>
      <c r="S1837" t="str">
        <f t="shared" si="490"/>
        <v xml:space="preserve"> </v>
      </c>
      <c r="T1837">
        <f t="shared" si="491"/>
        <v>104</v>
      </c>
      <c r="U1837" t="str">
        <f t="shared" si="492"/>
        <v xml:space="preserve"> </v>
      </c>
      <c r="V1837" t="str">
        <f t="shared" si="493"/>
        <v xml:space="preserve"> </v>
      </c>
      <c r="W1837" t="str">
        <f t="shared" si="494"/>
        <v xml:space="preserve"> </v>
      </c>
      <c r="X1837" t="str">
        <f t="shared" si="495"/>
        <v xml:space="preserve"> </v>
      </c>
    </row>
    <row r="1838" spans="1:24" x14ac:dyDescent="0.25">
      <c r="A1838">
        <v>5000</v>
      </c>
      <c r="B1838">
        <v>10017</v>
      </c>
      <c r="C1838" t="s">
        <v>8325</v>
      </c>
      <c r="D1838" t="s">
        <v>8326</v>
      </c>
      <c r="E1838" t="s">
        <v>8219</v>
      </c>
      <c r="F1838">
        <f t="shared" si="479"/>
        <v>200.34</v>
      </c>
      <c r="H1838" t="str">
        <f t="shared" si="480"/>
        <v xml:space="preserve"> </v>
      </c>
      <c r="I1838" t="str">
        <f t="shared" si="481"/>
        <v xml:space="preserve"> </v>
      </c>
      <c r="J1838" t="str">
        <f t="shared" si="482"/>
        <v xml:space="preserve"> </v>
      </c>
      <c r="K1838">
        <f t="shared" si="483"/>
        <v>5000</v>
      </c>
      <c r="L1838" t="str">
        <f t="shared" si="484"/>
        <v xml:space="preserve"> </v>
      </c>
      <c r="M1838" t="str">
        <f t="shared" si="485"/>
        <v xml:space="preserve"> </v>
      </c>
      <c r="N1838" t="str">
        <f t="shared" si="486"/>
        <v xml:space="preserve"> </v>
      </c>
      <c r="O1838" t="str">
        <f t="shared" si="487"/>
        <v xml:space="preserve"> </v>
      </c>
      <c r="Q1838" t="str">
        <f t="shared" si="488"/>
        <v xml:space="preserve"> </v>
      </c>
      <c r="R1838" t="str">
        <f t="shared" si="489"/>
        <v xml:space="preserve"> </v>
      </c>
      <c r="S1838" t="str">
        <f t="shared" si="490"/>
        <v xml:space="preserve"> </v>
      </c>
      <c r="T1838">
        <f t="shared" si="491"/>
        <v>200.34</v>
      </c>
      <c r="U1838" t="str">
        <f t="shared" si="492"/>
        <v xml:space="preserve"> </v>
      </c>
      <c r="V1838" t="str">
        <f t="shared" si="493"/>
        <v xml:space="preserve"> </v>
      </c>
      <c r="W1838" t="str">
        <f t="shared" si="494"/>
        <v xml:space="preserve"> </v>
      </c>
      <c r="X1838" t="str">
        <f t="shared" si="495"/>
        <v xml:space="preserve"> </v>
      </c>
    </row>
    <row r="1839" spans="1:24" x14ac:dyDescent="0.25">
      <c r="A1839">
        <v>600</v>
      </c>
      <c r="B1839">
        <v>1841</v>
      </c>
      <c r="C1839" t="s">
        <v>8325</v>
      </c>
      <c r="D1839" t="s">
        <v>8326</v>
      </c>
      <c r="E1839" t="s">
        <v>8219</v>
      </c>
      <c r="F1839">
        <f t="shared" si="479"/>
        <v>306.83333333333331</v>
      </c>
      <c r="H1839" t="str">
        <f t="shared" si="480"/>
        <v xml:space="preserve"> </v>
      </c>
      <c r="I1839" t="str">
        <f t="shared" si="481"/>
        <v xml:space="preserve"> </v>
      </c>
      <c r="J1839" t="str">
        <f t="shared" si="482"/>
        <v xml:space="preserve"> </v>
      </c>
      <c r="K1839">
        <f t="shared" si="483"/>
        <v>600</v>
      </c>
      <c r="L1839" t="str">
        <f t="shared" si="484"/>
        <v xml:space="preserve"> </v>
      </c>
      <c r="M1839" t="str">
        <f t="shared" si="485"/>
        <v xml:space="preserve"> </v>
      </c>
      <c r="N1839" t="str">
        <f t="shared" si="486"/>
        <v xml:space="preserve"> </v>
      </c>
      <c r="O1839" t="str">
        <f t="shared" si="487"/>
        <v xml:space="preserve"> </v>
      </c>
      <c r="Q1839" t="str">
        <f t="shared" si="488"/>
        <v xml:space="preserve"> </v>
      </c>
      <c r="R1839" t="str">
        <f t="shared" si="489"/>
        <v xml:space="preserve"> </v>
      </c>
      <c r="S1839" t="str">
        <f t="shared" si="490"/>
        <v xml:space="preserve"> </v>
      </c>
      <c r="T1839">
        <f t="shared" si="491"/>
        <v>306.83333333333331</v>
      </c>
      <c r="U1839" t="str">
        <f t="shared" si="492"/>
        <v xml:space="preserve"> </v>
      </c>
      <c r="V1839" t="str">
        <f t="shared" si="493"/>
        <v xml:space="preserve"> </v>
      </c>
      <c r="W1839" t="str">
        <f t="shared" si="494"/>
        <v xml:space="preserve"> </v>
      </c>
      <c r="X1839" t="str">
        <f t="shared" si="495"/>
        <v xml:space="preserve"> </v>
      </c>
    </row>
    <row r="1840" spans="1:24" x14ac:dyDescent="0.25">
      <c r="A1840">
        <v>1000</v>
      </c>
      <c r="B1840">
        <v>1001.49</v>
      </c>
      <c r="C1840" t="s">
        <v>8325</v>
      </c>
      <c r="D1840" t="s">
        <v>8326</v>
      </c>
      <c r="E1840" t="s">
        <v>8219</v>
      </c>
      <c r="F1840">
        <f t="shared" si="479"/>
        <v>100.149</v>
      </c>
      <c r="H1840" t="str">
        <f t="shared" si="480"/>
        <v xml:space="preserve"> </v>
      </c>
      <c r="I1840" t="str">
        <f t="shared" si="481"/>
        <v xml:space="preserve"> </v>
      </c>
      <c r="J1840" t="str">
        <f t="shared" si="482"/>
        <v xml:space="preserve"> </v>
      </c>
      <c r="K1840">
        <f t="shared" si="483"/>
        <v>1000</v>
      </c>
      <c r="L1840" t="str">
        <f t="shared" si="484"/>
        <v xml:space="preserve"> </v>
      </c>
      <c r="M1840" t="str">
        <f t="shared" si="485"/>
        <v xml:space="preserve"> </v>
      </c>
      <c r="N1840" t="str">
        <f t="shared" si="486"/>
        <v xml:space="preserve"> </v>
      </c>
      <c r="O1840" t="str">
        <f t="shared" si="487"/>
        <v xml:space="preserve"> </v>
      </c>
      <c r="Q1840" t="str">
        <f t="shared" si="488"/>
        <v xml:space="preserve"> </v>
      </c>
      <c r="R1840" t="str">
        <f t="shared" si="489"/>
        <v xml:space="preserve"> </v>
      </c>
      <c r="S1840" t="str">
        <f t="shared" si="490"/>
        <v xml:space="preserve"> </v>
      </c>
      <c r="T1840">
        <f t="shared" si="491"/>
        <v>100.149</v>
      </c>
      <c r="U1840" t="str">
        <f t="shared" si="492"/>
        <v xml:space="preserve"> </v>
      </c>
      <c r="V1840" t="str">
        <f t="shared" si="493"/>
        <v xml:space="preserve"> </v>
      </c>
      <c r="W1840" t="str">
        <f t="shared" si="494"/>
        <v xml:space="preserve"> </v>
      </c>
      <c r="X1840" t="str">
        <f t="shared" si="495"/>
        <v xml:space="preserve"> </v>
      </c>
    </row>
    <row r="1841" spans="1:24" x14ac:dyDescent="0.25">
      <c r="A1841">
        <v>1000</v>
      </c>
      <c r="B1841">
        <v>2053</v>
      </c>
      <c r="C1841" t="s">
        <v>8325</v>
      </c>
      <c r="D1841" t="s">
        <v>8326</v>
      </c>
      <c r="E1841" t="s">
        <v>8219</v>
      </c>
      <c r="F1841">
        <f t="shared" si="479"/>
        <v>205.29999999999998</v>
      </c>
      <c r="H1841" t="str">
        <f t="shared" si="480"/>
        <v xml:space="preserve"> </v>
      </c>
      <c r="I1841" t="str">
        <f t="shared" si="481"/>
        <v xml:space="preserve"> </v>
      </c>
      <c r="J1841" t="str">
        <f t="shared" si="482"/>
        <v xml:space="preserve"> </v>
      </c>
      <c r="K1841">
        <f t="shared" si="483"/>
        <v>1000</v>
      </c>
      <c r="L1841" t="str">
        <f t="shared" si="484"/>
        <v xml:space="preserve"> </v>
      </c>
      <c r="M1841" t="str">
        <f t="shared" si="485"/>
        <v xml:space="preserve"> </v>
      </c>
      <c r="N1841" t="str">
        <f t="shared" si="486"/>
        <v xml:space="preserve"> </v>
      </c>
      <c r="O1841" t="str">
        <f t="shared" si="487"/>
        <v xml:space="preserve"> </v>
      </c>
      <c r="Q1841" t="str">
        <f t="shared" si="488"/>
        <v xml:space="preserve"> </v>
      </c>
      <c r="R1841" t="str">
        <f t="shared" si="489"/>
        <v xml:space="preserve"> </v>
      </c>
      <c r="S1841" t="str">
        <f t="shared" si="490"/>
        <v xml:space="preserve"> </v>
      </c>
      <c r="T1841">
        <f t="shared" si="491"/>
        <v>205.29999999999998</v>
      </c>
      <c r="U1841" t="str">
        <f t="shared" si="492"/>
        <v xml:space="preserve"> </v>
      </c>
      <c r="V1841" t="str">
        <f t="shared" si="493"/>
        <v xml:space="preserve"> </v>
      </c>
      <c r="W1841" t="str">
        <f t="shared" si="494"/>
        <v xml:space="preserve"> </v>
      </c>
      <c r="X1841" t="str">
        <f t="shared" si="495"/>
        <v xml:space="preserve"> </v>
      </c>
    </row>
    <row r="1842" spans="1:24" x14ac:dyDescent="0.25">
      <c r="A1842">
        <v>900</v>
      </c>
      <c r="B1842">
        <v>980</v>
      </c>
      <c r="C1842" t="s">
        <v>8325</v>
      </c>
      <c r="D1842" t="s">
        <v>8326</v>
      </c>
      <c r="E1842" t="s">
        <v>8219</v>
      </c>
      <c r="F1842">
        <f t="shared" si="479"/>
        <v>108.88888888888889</v>
      </c>
      <c r="H1842" t="str">
        <f t="shared" si="480"/>
        <v xml:space="preserve"> </v>
      </c>
      <c r="I1842" t="str">
        <f t="shared" si="481"/>
        <v xml:space="preserve"> </v>
      </c>
      <c r="J1842" t="str">
        <f t="shared" si="482"/>
        <v xml:space="preserve"> </v>
      </c>
      <c r="K1842">
        <f t="shared" si="483"/>
        <v>900</v>
      </c>
      <c r="L1842" t="str">
        <f t="shared" si="484"/>
        <v xml:space="preserve"> </v>
      </c>
      <c r="M1842" t="str">
        <f t="shared" si="485"/>
        <v xml:space="preserve"> </v>
      </c>
      <c r="N1842" t="str">
        <f t="shared" si="486"/>
        <v xml:space="preserve"> </v>
      </c>
      <c r="O1842" t="str">
        <f t="shared" si="487"/>
        <v xml:space="preserve"> </v>
      </c>
      <c r="Q1842" t="str">
        <f t="shared" si="488"/>
        <v xml:space="preserve"> </v>
      </c>
      <c r="R1842" t="str">
        <f t="shared" si="489"/>
        <v xml:space="preserve"> </v>
      </c>
      <c r="S1842" t="str">
        <f t="shared" si="490"/>
        <v xml:space="preserve"> </v>
      </c>
      <c r="T1842">
        <f t="shared" si="491"/>
        <v>108.88888888888889</v>
      </c>
      <c r="U1842" t="str">
        <f t="shared" si="492"/>
        <v xml:space="preserve"> </v>
      </c>
      <c r="V1842" t="str">
        <f t="shared" si="493"/>
        <v xml:space="preserve"> </v>
      </c>
      <c r="W1842" t="str">
        <f t="shared" si="494"/>
        <v xml:space="preserve"> </v>
      </c>
      <c r="X1842" t="str">
        <f t="shared" si="495"/>
        <v xml:space="preserve"> </v>
      </c>
    </row>
    <row r="1843" spans="1:24" x14ac:dyDescent="0.25">
      <c r="A1843">
        <v>2000</v>
      </c>
      <c r="B1843">
        <v>2035</v>
      </c>
      <c r="C1843" t="s">
        <v>8325</v>
      </c>
      <c r="D1843" t="s">
        <v>8326</v>
      </c>
      <c r="E1843" t="s">
        <v>8219</v>
      </c>
      <c r="F1843">
        <f t="shared" si="479"/>
        <v>101.75</v>
      </c>
      <c r="H1843" t="str">
        <f t="shared" si="480"/>
        <v xml:space="preserve"> </v>
      </c>
      <c r="I1843" t="str">
        <f t="shared" si="481"/>
        <v xml:space="preserve"> </v>
      </c>
      <c r="J1843" t="str">
        <f t="shared" si="482"/>
        <v xml:space="preserve"> </v>
      </c>
      <c r="K1843">
        <f t="shared" si="483"/>
        <v>2000</v>
      </c>
      <c r="L1843" t="str">
        <f t="shared" si="484"/>
        <v xml:space="preserve"> </v>
      </c>
      <c r="M1843" t="str">
        <f t="shared" si="485"/>
        <v xml:space="preserve"> </v>
      </c>
      <c r="N1843" t="str">
        <f t="shared" si="486"/>
        <v xml:space="preserve"> </v>
      </c>
      <c r="O1843" t="str">
        <f t="shared" si="487"/>
        <v xml:space="preserve"> </v>
      </c>
      <c r="Q1843" t="str">
        <f t="shared" si="488"/>
        <v xml:space="preserve"> </v>
      </c>
      <c r="R1843" t="str">
        <f t="shared" si="489"/>
        <v xml:space="preserve"> </v>
      </c>
      <c r="S1843" t="str">
        <f t="shared" si="490"/>
        <v xml:space="preserve"> </v>
      </c>
      <c r="T1843">
        <f t="shared" si="491"/>
        <v>101.75</v>
      </c>
      <c r="U1843" t="str">
        <f t="shared" si="492"/>
        <v xml:space="preserve"> </v>
      </c>
      <c r="V1843" t="str">
        <f t="shared" si="493"/>
        <v xml:space="preserve"> </v>
      </c>
      <c r="W1843" t="str">
        <f t="shared" si="494"/>
        <v xml:space="preserve"> </v>
      </c>
      <c r="X1843" t="str">
        <f t="shared" si="495"/>
        <v xml:space="preserve"> </v>
      </c>
    </row>
    <row r="1844" spans="1:24" x14ac:dyDescent="0.25">
      <c r="A1844">
        <v>2000</v>
      </c>
      <c r="B1844">
        <v>2505</v>
      </c>
      <c r="C1844" t="s">
        <v>8325</v>
      </c>
      <c r="D1844" t="s">
        <v>8326</v>
      </c>
      <c r="E1844" t="s">
        <v>8219</v>
      </c>
      <c r="F1844">
        <f t="shared" si="479"/>
        <v>125.25</v>
      </c>
      <c r="H1844" t="str">
        <f t="shared" si="480"/>
        <v xml:space="preserve"> </v>
      </c>
      <c r="I1844" t="str">
        <f t="shared" si="481"/>
        <v xml:space="preserve"> </v>
      </c>
      <c r="J1844" t="str">
        <f t="shared" si="482"/>
        <v xml:space="preserve"> </v>
      </c>
      <c r="K1844">
        <f t="shared" si="483"/>
        <v>2000</v>
      </c>
      <c r="L1844" t="str">
        <f t="shared" si="484"/>
        <v xml:space="preserve"> </v>
      </c>
      <c r="M1844" t="str">
        <f t="shared" si="485"/>
        <v xml:space="preserve"> </v>
      </c>
      <c r="N1844" t="str">
        <f t="shared" si="486"/>
        <v xml:space="preserve"> </v>
      </c>
      <c r="O1844" t="str">
        <f t="shared" si="487"/>
        <v xml:space="preserve"> </v>
      </c>
      <c r="Q1844" t="str">
        <f t="shared" si="488"/>
        <v xml:space="preserve"> </v>
      </c>
      <c r="R1844" t="str">
        <f t="shared" si="489"/>
        <v xml:space="preserve"> </v>
      </c>
      <c r="S1844" t="str">
        <f t="shared" si="490"/>
        <v xml:space="preserve"> </v>
      </c>
      <c r="T1844">
        <f t="shared" si="491"/>
        <v>125.25</v>
      </c>
      <c r="U1844" t="str">
        <f t="shared" si="492"/>
        <v xml:space="preserve"> </v>
      </c>
      <c r="V1844" t="str">
        <f t="shared" si="493"/>
        <v xml:space="preserve"> </v>
      </c>
      <c r="W1844" t="str">
        <f t="shared" si="494"/>
        <v xml:space="preserve"> </v>
      </c>
      <c r="X1844" t="str">
        <f t="shared" si="495"/>
        <v xml:space="preserve"> </v>
      </c>
    </row>
    <row r="1845" spans="1:24" x14ac:dyDescent="0.25">
      <c r="A1845">
        <v>10000</v>
      </c>
      <c r="B1845">
        <v>12400.61</v>
      </c>
      <c r="C1845" t="s">
        <v>8325</v>
      </c>
      <c r="D1845" t="s">
        <v>8326</v>
      </c>
      <c r="E1845" t="s">
        <v>8219</v>
      </c>
      <c r="F1845">
        <f t="shared" si="479"/>
        <v>124.0061</v>
      </c>
      <c r="H1845" t="str">
        <f t="shared" si="480"/>
        <v xml:space="preserve"> </v>
      </c>
      <c r="I1845" t="str">
        <f t="shared" si="481"/>
        <v xml:space="preserve"> </v>
      </c>
      <c r="J1845" t="str">
        <f t="shared" si="482"/>
        <v xml:space="preserve"> </v>
      </c>
      <c r="K1845">
        <f t="shared" si="483"/>
        <v>10000</v>
      </c>
      <c r="L1845" t="str">
        <f t="shared" si="484"/>
        <v xml:space="preserve"> </v>
      </c>
      <c r="M1845" t="str">
        <f t="shared" si="485"/>
        <v xml:space="preserve"> </v>
      </c>
      <c r="N1845" t="str">
        <f t="shared" si="486"/>
        <v xml:space="preserve"> </v>
      </c>
      <c r="O1845" t="str">
        <f t="shared" si="487"/>
        <v xml:space="preserve"> </v>
      </c>
      <c r="Q1845" t="str">
        <f t="shared" si="488"/>
        <v xml:space="preserve"> </v>
      </c>
      <c r="R1845" t="str">
        <f t="shared" si="489"/>
        <v xml:space="preserve"> </v>
      </c>
      <c r="S1845" t="str">
        <f t="shared" si="490"/>
        <v xml:space="preserve"> </v>
      </c>
      <c r="T1845">
        <f t="shared" si="491"/>
        <v>124.0061</v>
      </c>
      <c r="U1845" t="str">
        <f t="shared" si="492"/>
        <v xml:space="preserve"> </v>
      </c>
      <c r="V1845" t="str">
        <f t="shared" si="493"/>
        <v xml:space="preserve"> </v>
      </c>
      <c r="W1845" t="str">
        <f t="shared" si="494"/>
        <v xml:space="preserve"> </v>
      </c>
      <c r="X1845" t="str">
        <f t="shared" si="495"/>
        <v xml:space="preserve"> </v>
      </c>
    </row>
    <row r="1846" spans="1:24" x14ac:dyDescent="0.25">
      <c r="A1846">
        <v>1500</v>
      </c>
      <c r="B1846">
        <v>1521</v>
      </c>
      <c r="C1846" t="s">
        <v>8325</v>
      </c>
      <c r="D1846" t="s">
        <v>8326</v>
      </c>
      <c r="E1846" t="s">
        <v>8219</v>
      </c>
      <c r="F1846">
        <f t="shared" si="479"/>
        <v>101.4</v>
      </c>
      <c r="H1846" t="str">
        <f t="shared" si="480"/>
        <v xml:space="preserve"> </v>
      </c>
      <c r="I1846" t="str">
        <f t="shared" si="481"/>
        <v xml:space="preserve"> </v>
      </c>
      <c r="J1846" t="str">
        <f t="shared" si="482"/>
        <v xml:space="preserve"> </v>
      </c>
      <c r="K1846">
        <f t="shared" si="483"/>
        <v>1500</v>
      </c>
      <c r="L1846" t="str">
        <f t="shared" si="484"/>
        <v xml:space="preserve"> </v>
      </c>
      <c r="M1846" t="str">
        <f t="shared" si="485"/>
        <v xml:space="preserve"> </v>
      </c>
      <c r="N1846" t="str">
        <f t="shared" si="486"/>
        <v xml:space="preserve"> </v>
      </c>
      <c r="O1846" t="str">
        <f t="shared" si="487"/>
        <v xml:space="preserve"> </v>
      </c>
      <c r="Q1846" t="str">
        <f t="shared" si="488"/>
        <v xml:space="preserve"> </v>
      </c>
      <c r="R1846" t="str">
        <f t="shared" si="489"/>
        <v xml:space="preserve"> </v>
      </c>
      <c r="S1846" t="str">
        <f t="shared" si="490"/>
        <v xml:space="preserve"> </v>
      </c>
      <c r="T1846">
        <f t="shared" si="491"/>
        <v>101.4</v>
      </c>
      <c r="U1846" t="str">
        <f t="shared" si="492"/>
        <v xml:space="preserve"> </v>
      </c>
      <c r="V1846" t="str">
        <f t="shared" si="493"/>
        <v xml:space="preserve"> </v>
      </c>
      <c r="W1846" t="str">
        <f t="shared" si="494"/>
        <v xml:space="preserve"> </v>
      </c>
      <c r="X1846" t="str">
        <f t="shared" si="495"/>
        <v xml:space="preserve"> </v>
      </c>
    </row>
    <row r="1847" spans="1:24" x14ac:dyDescent="0.25">
      <c r="A1847">
        <v>1000</v>
      </c>
      <c r="B1847">
        <v>1000</v>
      </c>
      <c r="C1847" t="s">
        <v>8325</v>
      </c>
      <c r="D1847" t="s">
        <v>8326</v>
      </c>
      <c r="E1847" t="s">
        <v>8219</v>
      </c>
      <c r="F1847">
        <f t="shared" si="479"/>
        <v>100</v>
      </c>
      <c r="H1847" t="str">
        <f t="shared" si="480"/>
        <v xml:space="preserve"> </v>
      </c>
      <c r="I1847" t="str">
        <f t="shared" si="481"/>
        <v xml:space="preserve"> </v>
      </c>
      <c r="J1847" t="str">
        <f t="shared" si="482"/>
        <v xml:space="preserve"> </v>
      </c>
      <c r="K1847">
        <f t="shared" si="483"/>
        <v>1000</v>
      </c>
      <c r="L1847" t="str">
        <f t="shared" si="484"/>
        <v xml:space="preserve"> </v>
      </c>
      <c r="M1847" t="str">
        <f t="shared" si="485"/>
        <v xml:space="preserve"> </v>
      </c>
      <c r="N1847" t="str">
        <f t="shared" si="486"/>
        <v xml:space="preserve"> </v>
      </c>
      <c r="O1847" t="str">
        <f t="shared" si="487"/>
        <v xml:space="preserve"> </v>
      </c>
      <c r="Q1847" t="str">
        <f t="shared" si="488"/>
        <v xml:space="preserve"> </v>
      </c>
      <c r="R1847" t="str">
        <f t="shared" si="489"/>
        <v xml:space="preserve"> </v>
      </c>
      <c r="S1847" t="str">
        <f t="shared" si="490"/>
        <v xml:space="preserve"> </v>
      </c>
      <c r="T1847">
        <f t="shared" si="491"/>
        <v>100</v>
      </c>
      <c r="U1847" t="str">
        <f t="shared" si="492"/>
        <v xml:space="preserve"> </v>
      </c>
      <c r="V1847" t="str">
        <f t="shared" si="493"/>
        <v xml:space="preserve"> </v>
      </c>
      <c r="W1847" t="str">
        <f t="shared" si="494"/>
        <v xml:space="preserve"> </v>
      </c>
      <c r="X1847" t="str">
        <f t="shared" si="495"/>
        <v xml:space="preserve"> </v>
      </c>
    </row>
    <row r="1848" spans="1:24" x14ac:dyDescent="0.25">
      <c r="A1848">
        <v>15000</v>
      </c>
      <c r="B1848">
        <v>20689</v>
      </c>
      <c r="C1848" t="s">
        <v>8325</v>
      </c>
      <c r="D1848" t="s">
        <v>8326</v>
      </c>
      <c r="E1848" t="s">
        <v>8219</v>
      </c>
      <c r="F1848">
        <f t="shared" si="479"/>
        <v>137.92666666666668</v>
      </c>
      <c r="H1848" t="str">
        <f t="shared" si="480"/>
        <v xml:space="preserve"> </v>
      </c>
      <c r="I1848" t="str">
        <f t="shared" si="481"/>
        <v xml:space="preserve"> </v>
      </c>
      <c r="J1848" t="str">
        <f t="shared" si="482"/>
        <v xml:space="preserve"> </v>
      </c>
      <c r="K1848">
        <f t="shared" si="483"/>
        <v>15000</v>
      </c>
      <c r="L1848" t="str">
        <f t="shared" si="484"/>
        <v xml:space="preserve"> </v>
      </c>
      <c r="M1848" t="str">
        <f t="shared" si="485"/>
        <v xml:space="preserve"> </v>
      </c>
      <c r="N1848" t="str">
        <f t="shared" si="486"/>
        <v xml:space="preserve"> </v>
      </c>
      <c r="O1848" t="str">
        <f t="shared" si="487"/>
        <v xml:space="preserve"> </v>
      </c>
      <c r="Q1848" t="str">
        <f t="shared" si="488"/>
        <v xml:space="preserve"> </v>
      </c>
      <c r="R1848" t="str">
        <f t="shared" si="489"/>
        <v xml:space="preserve"> </v>
      </c>
      <c r="S1848" t="str">
        <f t="shared" si="490"/>
        <v xml:space="preserve"> </v>
      </c>
      <c r="T1848">
        <f t="shared" si="491"/>
        <v>137.92666666666668</v>
      </c>
      <c r="U1848" t="str">
        <f t="shared" si="492"/>
        <v xml:space="preserve"> </v>
      </c>
      <c r="V1848" t="str">
        <f t="shared" si="493"/>
        <v xml:space="preserve"> </v>
      </c>
      <c r="W1848" t="str">
        <f t="shared" si="494"/>
        <v xml:space="preserve"> </v>
      </c>
      <c r="X1848" t="str">
        <f t="shared" si="495"/>
        <v xml:space="preserve"> </v>
      </c>
    </row>
    <row r="1849" spans="1:24" x14ac:dyDescent="0.25">
      <c r="A1849">
        <v>2500</v>
      </c>
      <c r="B1849">
        <v>3022</v>
      </c>
      <c r="C1849" t="s">
        <v>8325</v>
      </c>
      <c r="D1849" t="s">
        <v>8326</v>
      </c>
      <c r="E1849" t="s">
        <v>8219</v>
      </c>
      <c r="F1849">
        <f t="shared" si="479"/>
        <v>120.88000000000001</v>
      </c>
      <c r="H1849" t="str">
        <f t="shared" si="480"/>
        <v xml:space="preserve"> </v>
      </c>
      <c r="I1849" t="str">
        <f t="shared" si="481"/>
        <v xml:space="preserve"> </v>
      </c>
      <c r="J1849" t="str">
        <f t="shared" si="482"/>
        <v xml:space="preserve"> </v>
      </c>
      <c r="K1849">
        <f t="shared" si="483"/>
        <v>2500</v>
      </c>
      <c r="L1849" t="str">
        <f t="shared" si="484"/>
        <v xml:space="preserve"> </v>
      </c>
      <c r="M1849" t="str">
        <f t="shared" si="485"/>
        <v xml:space="preserve"> </v>
      </c>
      <c r="N1849" t="str">
        <f t="shared" si="486"/>
        <v xml:space="preserve"> </v>
      </c>
      <c r="O1849" t="str">
        <f t="shared" si="487"/>
        <v xml:space="preserve"> </v>
      </c>
      <c r="Q1849" t="str">
        <f t="shared" si="488"/>
        <v xml:space="preserve"> </v>
      </c>
      <c r="R1849" t="str">
        <f t="shared" si="489"/>
        <v xml:space="preserve"> </v>
      </c>
      <c r="S1849" t="str">
        <f t="shared" si="490"/>
        <v xml:space="preserve"> </v>
      </c>
      <c r="T1849">
        <f t="shared" si="491"/>
        <v>120.88000000000001</v>
      </c>
      <c r="U1849" t="str">
        <f t="shared" si="492"/>
        <v xml:space="preserve"> </v>
      </c>
      <c r="V1849" t="str">
        <f t="shared" si="493"/>
        <v xml:space="preserve"> </v>
      </c>
      <c r="W1849" t="str">
        <f t="shared" si="494"/>
        <v xml:space="preserve"> </v>
      </c>
      <c r="X1849" t="str">
        <f t="shared" si="495"/>
        <v xml:space="preserve"> </v>
      </c>
    </row>
    <row r="1850" spans="1:24" x14ac:dyDescent="0.25">
      <c r="A1850">
        <v>3000</v>
      </c>
      <c r="B1850">
        <v>3221</v>
      </c>
      <c r="C1850" t="s">
        <v>8325</v>
      </c>
      <c r="D1850" t="s">
        <v>8326</v>
      </c>
      <c r="E1850" t="s">
        <v>8219</v>
      </c>
      <c r="F1850">
        <f t="shared" si="479"/>
        <v>107.36666666666667</v>
      </c>
      <c r="H1850" t="str">
        <f t="shared" si="480"/>
        <v xml:space="preserve"> </v>
      </c>
      <c r="I1850" t="str">
        <f t="shared" si="481"/>
        <v xml:space="preserve"> </v>
      </c>
      <c r="J1850" t="str">
        <f t="shared" si="482"/>
        <v xml:space="preserve"> </v>
      </c>
      <c r="K1850">
        <f t="shared" si="483"/>
        <v>3000</v>
      </c>
      <c r="L1850" t="str">
        <f t="shared" si="484"/>
        <v xml:space="preserve"> </v>
      </c>
      <c r="M1850" t="str">
        <f t="shared" si="485"/>
        <v xml:space="preserve"> </v>
      </c>
      <c r="N1850" t="str">
        <f t="shared" si="486"/>
        <v xml:space="preserve"> </v>
      </c>
      <c r="O1850" t="str">
        <f t="shared" si="487"/>
        <v xml:space="preserve"> </v>
      </c>
      <c r="Q1850" t="str">
        <f t="shared" si="488"/>
        <v xml:space="preserve"> </v>
      </c>
      <c r="R1850" t="str">
        <f t="shared" si="489"/>
        <v xml:space="preserve"> </v>
      </c>
      <c r="S1850" t="str">
        <f t="shared" si="490"/>
        <v xml:space="preserve"> </v>
      </c>
      <c r="T1850">
        <f t="shared" si="491"/>
        <v>107.36666666666667</v>
      </c>
      <c r="U1850" t="str">
        <f t="shared" si="492"/>
        <v xml:space="preserve"> </v>
      </c>
      <c r="V1850" t="str">
        <f t="shared" si="493"/>
        <v xml:space="preserve"> </v>
      </c>
      <c r="W1850" t="str">
        <f t="shared" si="494"/>
        <v xml:space="preserve"> </v>
      </c>
      <c r="X1850" t="str">
        <f t="shared" si="495"/>
        <v xml:space="preserve"> </v>
      </c>
    </row>
    <row r="1851" spans="1:24" x14ac:dyDescent="0.25">
      <c r="A1851">
        <v>300</v>
      </c>
      <c r="B1851">
        <v>301</v>
      </c>
      <c r="C1851" t="s">
        <v>8325</v>
      </c>
      <c r="D1851" t="s">
        <v>8326</v>
      </c>
      <c r="E1851" t="s">
        <v>8219</v>
      </c>
      <c r="F1851">
        <f t="shared" si="479"/>
        <v>100.33333333333334</v>
      </c>
      <c r="H1851" t="str">
        <f t="shared" si="480"/>
        <v xml:space="preserve"> </v>
      </c>
      <c r="I1851" t="str">
        <f t="shared" si="481"/>
        <v xml:space="preserve"> </v>
      </c>
      <c r="J1851" t="str">
        <f t="shared" si="482"/>
        <v xml:space="preserve"> </v>
      </c>
      <c r="K1851">
        <f t="shared" si="483"/>
        <v>300</v>
      </c>
      <c r="L1851" t="str">
        <f t="shared" si="484"/>
        <v xml:space="preserve"> </v>
      </c>
      <c r="M1851" t="str">
        <f t="shared" si="485"/>
        <v xml:space="preserve"> </v>
      </c>
      <c r="N1851" t="str">
        <f t="shared" si="486"/>
        <v xml:space="preserve"> </v>
      </c>
      <c r="O1851" t="str">
        <f t="shared" si="487"/>
        <v xml:space="preserve"> </v>
      </c>
      <c r="Q1851" t="str">
        <f t="shared" si="488"/>
        <v xml:space="preserve"> </v>
      </c>
      <c r="R1851" t="str">
        <f t="shared" si="489"/>
        <v xml:space="preserve"> </v>
      </c>
      <c r="S1851" t="str">
        <f t="shared" si="490"/>
        <v xml:space="preserve"> </v>
      </c>
      <c r="T1851">
        <f t="shared" si="491"/>
        <v>100.33333333333334</v>
      </c>
      <c r="U1851" t="str">
        <f t="shared" si="492"/>
        <v xml:space="preserve"> </v>
      </c>
      <c r="V1851" t="str">
        <f t="shared" si="493"/>
        <v xml:space="preserve"> </v>
      </c>
      <c r="W1851" t="str">
        <f t="shared" si="494"/>
        <v xml:space="preserve"> </v>
      </c>
      <c r="X1851" t="str">
        <f t="shared" si="495"/>
        <v xml:space="preserve"> </v>
      </c>
    </row>
    <row r="1852" spans="1:24" x14ac:dyDescent="0.25">
      <c r="A1852">
        <v>9000</v>
      </c>
      <c r="B1852">
        <v>9137</v>
      </c>
      <c r="C1852" t="s">
        <v>8325</v>
      </c>
      <c r="D1852" t="s">
        <v>8326</v>
      </c>
      <c r="E1852" t="s">
        <v>8219</v>
      </c>
      <c r="F1852">
        <f t="shared" si="479"/>
        <v>101.52222222222223</v>
      </c>
      <c r="H1852" t="str">
        <f t="shared" si="480"/>
        <v xml:space="preserve"> </v>
      </c>
      <c r="I1852" t="str">
        <f t="shared" si="481"/>
        <v xml:space="preserve"> </v>
      </c>
      <c r="J1852" t="str">
        <f t="shared" si="482"/>
        <v xml:space="preserve"> </v>
      </c>
      <c r="K1852">
        <f t="shared" si="483"/>
        <v>9000</v>
      </c>
      <c r="L1852" t="str">
        <f t="shared" si="484"/>
        <v xml:space="preserve"> </v>
      </c>
      <c r="M1852" t="str">
        <f t="shared" si="485"/>
        <v xml:space="preserve"> </v>
      </c>
      <c r="N1852" t="str">
        <f t="shared" si="486"/>
        <v xml:space="preserve"> </v>
      </c>
      <c r="O1852" t="str">
        <f t="shared" si="487"/>
        <v xml:space="preserve"> </v>
      </c>
      <c r="Q1852" t="str">
        <f t="shared" si="488"/>
        <v xml:space="preserve"> </v>
      </c>
      <c r="R1852" t="str">
        <f t="shared" si="489"/>
        <v xml:space="preserve"> </v>
      </c>
      <c r="S1852" t="str">
        <f t="shared" si="490"/>
        <v xml:space="preserve"> </v>
      </c>
      <c r="T1852">
        <f t="shared" si="491"/>
        <v>101.52222222222223</v>
      </c>
      <c r="U1852" t="str">
        <f t="shared" si="492"/>
        <v xml:space="preserve"> </v>
      </c>
      <c r="V1852" t="str">
        <f t="shared" si="493"/>
        <v xml:space="preserve"> </v>
      </c>
      <c r="W1852" t="str">
        <f t="shared" si="494"/>
        <v xml:space="preserve"> </v>
      </c>
      <c r="X1852" t="str">
        <f t="shared" si="495"/>
        <v xml:space="preserve"> </v>
      </c>
    </row>
    <row r="1853" spans="1:24" x14ac:dyDescent="0.25">
      <c r="A1853">
        <v>1300</v>
      </c>
      <c r="B1853">
        <v>1301</v>
      </c>
      <c r="C1853" t="s">
        <v>8325</v>
      </c>
      <c r="D1853" t="s">
        <v>8326</v>
      </c>
      <c r="E1853" t="s">
        <v>8219</v>
      </c>
      <c r="F1853">
        <f t="shared" si="479"/>
        <v>100.07692307692308</v>
      </c>
      <c r="H1853" t="str">
        <f t="shared" si="480"/>
        <v xml:space="preserve"> </v>
      </c>
      <c r="I1853" t="str">
        <f t="shared" si="481"/>
        <v xml:space="preserve"> </v>
      </c>
      <c r="J1853" t="str">
        <f t="shared" si="482"/>
        <v xml:space="preserve"> </v>
      </c>
      <c r="K1853">
        <f t="shared" si="483"/>
        <v>1300</v>
      </c>
      <c r="L1853" t="str">
        <f t="shared" si="484"/>
        <v xml:space="preserve"> </v>
      </c>
      <c r="M1853" t="str">
        <f t="shared" si="485"/>
        <v xml:space="preserve"> </v>
      </c>
      <c r="N1853" t="str">
        <f t="shared" si="486"/>
        <v xml:space="preserve"> </v>
      </c>
      <c r="O1853" t="str">
        <f t="shared" si="487"/>
        <v xml:space="preserve"> </v>
      </c>
      <c r="Q1853" t="str">
        <f t="shared" si="488"/>
        <v xml:space="preserve"> </v>
      </c>
      <c r="R1853" t="str">
        <f t="shared" si="489"/>
        <v xml:space="preserve"> </v>
      </c>
      <c r="S1853" t="str">
        <f t="shared" si="490"/>
        <v xml:space="preserve"> </v>
      </c>
      <c r="T1853">
        <f t="shared" si="491"/>
        <v>100.07692307692308</v>
      </c>
      <c r="U1853" t="str">
        <f t="shared" si="492"/>
        <v xml:space="preserve"> </v>
      </c>
      <c r="V1853" t="str">
        <f t="shared" si="493"/>
        <v xml:space="preserve"> </v>
      </c>
      <c r="W1853" t="str">
        <f t="shared" si="494"/>
        <v xml:space="preserve"> </v>
      </c>
      <c r="X1853" t="str">
        <f t="shared" si="495"/>
        <v xml:space="preserve"> </v>
      </c>
    </row>
    <row r="1854" spans="1:24" x14ac:dyDescent="0.25">
      <c r="A1854">
        <v>15000</v>
      </c>
      <c r="B1854">
        <v>17545</v>
      </c>
      <c r="C1854" t="s">
        <v>8325</v>
      </c>
      <c r="D1854" t="s">
        <v>8326</v>
      </c>
      <c r="E1854" t="s">
        <v>8219</v>
      </c>
      <c r="F1854">
        <f t="shared" si="479"/>
        <v>116.96666666666667</v>
      </c>
      <c r="H1854" t="str">
        <f t="shared" si="480"/>
        <v xml:space="preserve"> </v>
      </c>
      <c r="I1854" t="str">
        <f t="shared" si="481"/>
        <v xml:space="preserve"> </v>
      </c>
      <c r="J1854" t="str">
        <f t="shared" si="482"/>
        <v xml:space="preserve"> </v>
      </c>
      <c r="K1854">
        <f t="shared" si="483"/>
        <v>15000</v>
      </c>
      <c r="L1854" t="str">
        <f t="shared" si="484"/>
        <v xml:space="preserve"> </v>
      </c>
      <c r="M1854" t="str">
        <f t="shared" si="485"/>
        <v xml:space="preserve"> </v>
      </c>
      <c r="N1854" t="str">
        <f t="shared" si="486"/>
        <v xml:space="preserve"> </v>
      </c>
      <c r="O1854" t="str">
        <f t="shared" si="487"/>
        <v xml:space="preserve"> </v>
      </c>
      <c r="Q1854" t="str">
        <f t="shared" si="488"/>
        <v xml:space="preserve"> </v>
      </c>
      <c r="R1854" t="str">
        <f t="shared" si="489"/>
        <v xml:space="preserve"> </v>
      </c>
      <c r="S1854" t="str">
        <f t="shared" si="490"/>
        <v xml:space="preserve"> </v>
      </c>
      <c r="T1854">
        <f t="shared" si="491"/>
        <v>116.96666666666667</v>
      </c>
      <c r="U1854" t="str">
        <f t="shared" si="492"/>
        <v xml:space="preserve"> </v>
      </c>
      <c r="V1854" t="str">
        <f t="shared" si="493"/>
        <v xml:space="preserve"> </v>
      </c>
      <c r="W1854" t="str">
        <f t="shared" si="494"/>
        <v xml:space="preserve"> </v>
      </c>
      <c r="X1854" t="str">
        <f t="shared" si="495"/>
        <v xml:space="preserve"> </v>
      </c>
    </row>
    <row r="1855" spans="1:24" x14ac:dyDescent="0.25">
      <c r="A1855">
        <v>800</v>
      </c>
      <c r="B1855">
        <v>815</v>
      </c>
      <c r="C1855" t="s">
        <v>8325</v>
      </c>
      <c r="D1855" t="s">
        <v>8326</v>
      </c>
      <c r="E1855" t="s">
        <v>8219</v>
      </c>
      <c r="F1855">
        <f t="shared" si="479"/>
        <v>101.875</v>
      </c>
      <c r="H1855" t="str">
        <f t="shared" si="480"/>
        <v xml:space="preserve"> </v>
      </c>
      <c r="I1855" t="str">
        <f t="shared" si="481"/>
        <v xml:space="preserve"> </v>
      </c>
      <c r="J1855" t="str">
        <f t="shared" si="482"/>
        <v xml:space="preserve"> </v>
      </c>
      <c r="K1855">
        <f t="shared" si="483"/>
        <v>800</v>
      </c>
      <c r="L1855" t="str">
        <f t="shared" si="484"/>
        <v xml:space="preserve"> </v>
      </c>
      <c r="M1855" t="str">
        <f t="shared" si="485"/>
        <v xml:space="preserve"> </v>
      </c>
      <c r="N1855" t="str">
        <f t="shared" si="486"/>
        <v xml:space="preserve"> </v>
      </c>
      <c r="O1855" t="str">
        <f t="shared" si="487"/>
        <v xml:space="preserve"> </v>
      </c>
      <c r="Q1855" t="str">
        <f t="shared" si="488"/>
        <v xml:space="preserve"> </v>
      </c>
      <c r="R1855" t="str">
        <f t="shared" si="489"/>
        <v xml:space="preserve"> </v>
      </c>
      <c r="S1855" t="str">
        <f t="shared" si="490"/>
        <v xml:space="preserve"> </v>
      </c>
      <c r="T1855">
        <f t="shared" si="491"/>
        <v>101.875</v>
      </c>
      <c r="U1855" t="str">
        <f t="shared" si="492"/>
        <v xml:space="preserve"> </v>
      </c>
      <c r="V1855" t="str">
        <f t="shared" si="493"/>
        <v xml:space="preserve"> </v>
      </c>
      <c r="W1855" t="str">
        <f t="shared" si="494"/>
        <v xml:space="preserve"> </v>
      </c>
      <c r="X1855" t="str">
        <f t="shared" si="495"/>
        <v xml:space="preserve"> </v>
      </c>
    </row>
    <row r="1856" spans="1:24" x14ac:dyDescent="0.25">
      <c r="A1856">
        <v>15000</v>
      </c>
      <c r="B1856">
        <v>15318.55</v>
      </c>
      <c r="C1856" t="s">
        <v>8325</v>
      </c>
      <c r="D1856" t="s">
        <v>8326</v>
      </c>
      <c r="E1856" t="s">
        <v>8219</v>
      </c>
      <c r="F1856">
        <f t="shared" si="479"/>
        <v>102.12366666666665</v>
      </c>
      <c r="H1856" t="str">
        <f t="shared" si="480"/>
        <v xml:space="preserve"> </v>
      </c>
      <c r="I1856" t="str">
        <f t="shared" si="481"/>
        <v xml:space="preserve"> </v>
      </c>
      <c r="J1856" t="str">
        <f t="shared" si="482"/>
        <v xml:space="preserve"> </v>
      </c>
      <c r="K1856">
        <f t="shared" si="483"/>
        <v>15000</v>
      </c>
      <c r="L1856" t="str">
        <f t="shared" si="484"/>
        <v xml:space="preserve"> </v>
      </c>
      <c r="M1856" t="str">
        <f t="shared" si="485"/>
        <v xml:space="preserve"> </v>
      </c>
      <c r="N1856" t="str">
        <f t="shared" si="486"/>
        <v xml:space="preserve"> </v>
      </c>
      <c r="O1856" t="str">
        <f t="shared" si="487"/>
        <v xml:space="preserve"> </v>
      </c>
      <c r="Q1856" t="str">
        <f t="shared" si="488"/>
        <v xml:space="preserve"> </v>
      </c>
      <c r="R1856" t="str">
        <f t="shared" si="489"/>
        <v xml:space="preserve"> </v>
      </c>
      <c r="S1856" t="str">
        <f t="shared" si="490"/>
        <v xml:space="preserve"> </v>
      </c>
      <c r="T1856">
        <f t="shared" si="491"/>
        <v>102.12366666666665</v>
      </c>
      <c r="U1856" t="str">
        <f t="shared" si="492"/>
        <v xml:space="preserve"> </v>
      </c>
      <c r="V1856" t="str">
        <f t="shared" si="493"/>
        <v xml:space="preserve"> </v>
      </c>
      <c r="W1856" t="str">
        <f t="shared" si="494"/>
        <v xml:space="preserve"> </v>
      </c>
      <c r="X1856" t="str">
        <f t="shared" si="495"/>
        <v xml:space="preserve"> </v>
      </c>
    </row>
    <row r="1857" spans="1:24" x14ac:dyDescent="0.25">
      <c r="A1857">
        <v>8750</v>
      </c>
      <c r="B1857">
        <v>13480.16</v>
      </c>
      <c r="C1857" t="s">
        <v>8325</v>
      </c>
      <c r="D1857" t="s">
        <v>8326</v>
      </c>
      <c r="E1857" t="s">
        <v>8219</v>
      </c>
      <c r="F1857">
        <f t="shared" si="479"/>
        <v>154.05897142857143</v>
      </c>
      <c r="H1857" t="str">
        <f t="shared" si="480"/>
        <v xml:space="preserve"> </v>
      </c>
      <c r="I1857" t="str">
        <f t="shared" si="481"/>
        <v xml:space="preserve"> </v>
      </c>
      <c r="J1857" t="str">
        <f t="shared" si="482"/>
        <v xml:space="preserve"> </v>
      </c>
      <c r="K1857">
        <f t="shared" si="483"/>
        <v>8750</v>
      </c>
      <c r="L1857" t="str">
        <f t="shared" si="484"/>
        <v xml:space="preserve"> </v>
      </c>
      <c r="M1857" t="str">
        <f t="shared" si="485"/>
        <v xml:space="preserve"> </v>
      </c>
      <c r="N1857" t="str">
        <f t="shared" si="486"/>
        <v xml:space="preserve"> </v>
      </c>
      <c r="O1857" t="str">
        <f t="shared" si="487"/>
        <v xml:space="preserve"> </v>
      </c>
      <c r="Q1857" t="str">
        <f t="shared" si="488"/>
        <v xml:space="preserve"> </v>
      </c>
      <c r="R1857" t="str">
        <f t="shared" si="489"/>
        <v xml:space="preserve"> </v>
      </c>
      <c r="S1857" t="str">
        <f t="shared" si="490"/>
        <v xml:space="preserve"> </v>
      </c>
      <c r="T1857">
        <f t="shared" si="491"/>
        <v>154.05897142857143</v>
      </c>
      <c r="U1857" t="str">
        <f t="shared" si="492"/>
        <v xml:space="preserve"> </v>
      </c>
      <c r="V1857" t="str">
        <f t="shared" si="493"/>
        <v xml:space="preserve"> </v>
      </c>
      <c r="W1857" t="str">
        <f t="shared" si="494"/>
        <v xml:space="preserve"> </v>
      </c>
      <c r="X1857" t="str">
        <f t="shared" si="495"/>
        <v xml:space="preserve"> </v>
      </c>
    </row>
    <row r="1858" spans="1:24" x14ac:dyDescent="0.25">
      <c r="A1858">
        <v>2000</v>
      </c>
      <c r="B1858">
        <v>2025</v>
      </c>
      <c r="C1858" t="s">
        <v>8325</v>
      </c>
      <c r="D1858" t="s">
        <v>8326</v>
      </c>
      <c r="E1858" t="s">
        <v>8219</v>
      </c>
      <c r="F1858">
        <f t="shared" si="479"/>
        <v>101.25</v>
      </c>
      <c r="H1858" t="str">
        <f t="shared" si="480"/>
        <v xml:space="preserve"> </v>
      </c>
      <c r="I1858" t="str">
        <f t="shared" si="481"/>
        <v xml:space="preserve"> </v>
      </c>
      <c r="J1858" t="str">
        <f t="shared" si="482"/>
        <v xml:space="preserve"> </v>
      </c>
      <c r="K1858">
        <f t="shared" si="483"/>
        <v>2000</v>
      </c>
      <c r="L1858" t="str">
        <f t="shared" si="484"/>
        <v xml:space="preserve"> </v>
      </c>
      <c r="M1858" t="str">
        <f t="shared" si="485"/>
        <v xml:space="preserve"> </v>
      </c>
      <c r="N1858" t="str">
        <f t="shared" si="486"/>
        <v xml:space="preserve"> </v>
      </c>
      <c r="O1858" t="str">
        <f t="shared" si="487"/>
        <v xml:space="preserve"> </v>
      </c>
      <c r="Q1858" t="str">
        <f t="shared" si="488"/>
        <v xml:space="preserve"> </v>
      </c>
      <c r="R1858" t="str">
        <f t="shared" si="489"/>
        <v xml:space="preserve"> </v>
      </c>
      <c r="S1858" t="str">
        <f t="shared" si="490"/>
        <v xml:space="preserve"> </v>
      </c>
      <c r="T1858">
        <f t="shared" si="491"/>
        <v>101.25</v>
      </c>
      <c r="U1858" t="str">
        <f t="shared" si="492"/>
        <v xml:space="preserve"> </v>
      </c>
      <c r="V1858" t="str">
        <f t="shared" si="493"/>
        <v xml:space="preserve"> </v>
      </c>
      <c r="W1858" t="str">
        <f t="shared" si="494"/>
        <v xml:space="preserve"> </v>
      </c>
      <c r="X1858" t="str">
        <f t="shared" si="495"/>
        <v xml:space="preserve"> </v>
      </c>
    </row>
    <row r="1859" spans="1:24" x14ac:dyDescent="0.25">
      <c r="A1859">
        <v>3000</v>
      </c>
      <c r="B1859">
        <v>3000</v>
      </c>
      <c r="C1859" t="s">
        <v>8325</v>
      </c>
      <c r="D1859" t="s">
        <v>8326</v>
      </c>
      <c r="E1859" t="s">
        <v>8219</v>
      </c>
      <c r="F1859">
        <f t="shared" ref="F1859:F1922" si="496">(B1859/A1859)*100</f>
        <v>100</v>
      </c>
      <c r="H1859" t="str">
        <f t="shared" ref="H1859:H1922" si="497">IF(C1859="film &amp; video",A1859," ")</f>
        <v xml:space="preserve"> </v>
      </c>
      <c r="I1859" t="str">
        <f t="shared" ref="I1859:I1922" si="498">IF(C1859="food",A1859," ")</f>
        <v xml:space="preserve"> </v>
      </c>
      <c r="J1859" t="str">
        <f t="shared" ref="J1859:J1922" si="499">IF(C1859="games",A1859," ")</f>
        <v xml:space="preserve"> </v>
      </c>
      <c r="K1859">
        <f t="shared" ref="K1859:K1922" si="500">IF(C1859="music",A1859," ")</f>
        <v>3000</v>
      </c>
      <c r="L1859" t="str">
        <f t="shared" ref="L1859:L1922" si="501">IF(C1859="photography",A1859," ")</f>
        <v xml:space="preserve"> </v>
      </c>
      <c r="M1859" t="str">
        <f t="shared" ref="M1859:M1922" si="502">IF(C1859="publishing",A1859," ")</f>
        <v xml:space="preserve"> </v>
      </c>
      <c r="N1859" t="str">
        <f t="shared" ref="N1859:N1922" si="503">IF(C1859="technology",A1859," ")</f>
        <v xml:space="preserve"> </v>
      </c>
      <c r="O1859" t="str">
        <f t="shared" ref="O1859:O1922" si="504">IF(C1859="theater",A1859," ")</f>
        <v xml:space="preserve"> </v>
      </c>
      <c r="Q1859" t="str">
        <f t="shared" ref="Q1859:Q1922" si="505">IF($C1859="film &amp; video",$F1859," ")</f>
        <v xml:space="preserve"> </v>
      </c>
      <c r="R1859" t="str">
        <f t="shared" ref="R1859:R1922" si="506">IF($C1859="food",$F1859," ")</f>
        <v xml:space="preserve"> </v>
      </c>
      <c r="S1859" t="str">
        <f t="shared" ref="S1859:S1922" si="507">IF($C1859="games",$F1859," ")</f>
        <v xml:space="preserve"> </v>
      </c>
      <c r="T1859">
        <f t="shared" ref="T1859:T1922" si="508">IF($C1859="music",$F1859," ")</f>
        <v>100</v>
      </c>
      <c r="U1859" t="str">
        <f t="shared" ref="U1859:U1922" si="509">IF($C1859="photography",$F1859," ")</f>
        <v xml:space="preserve"> </v>
      </c>
      <c r="V1859" t="str">
        <f t="shared" ref="V1859:V1922" si="510">IF($C1859="publishing",$F1859," ")</f>
        <v xml:space="preserve"> </v>
      </c>
      <c r="W1859" t="str">
        <f t="shared" ref="W1859:W1922" si="511">IF($C1859="technology",$F1859," ")</f>
        <v xml:space="preserve"> </v>
      </c>
      <c r="X1859" t="str">
        <f t="shared" ref="X1859:X1922" si="512">IF($C1859="theater",$F1859," ")</f>
        <v xml:space="preserve"> </v>
      </c>
    </row>
    <row r="1860" spans="1:24" x14ac:dyDescent="0.25">
      <c r="A1860">
        <v>5555.55</v>
      </c>
      <c r="B1860">
        <v>6041.55</v>
      </c>
      <c r="C1860" t="s">
        <v>8325</v>
      </c>
      <c r="D1860" t="s">
        <v>8326</v>
      </c>
      <c r="E1860" t="s">
        <v>8219</v>
      </c>
      <c r="F1860">
        <f t="shared" si="496"/>
        <v>108.74800874800874</v>
      </c>
      <c r="H1860" t="str">
        <f t="shared" si="497"/>
        <v xml:space="preserve"> </v>
      </c>
      <c r="I1860" t="str">
        <f t="shared" si="498"/>
        <v xml:space="preserve"> </v>
      </c>
      <c r="J1860" t="str">
        <f t="shared" si="499"/>
        <v xml:space="preserve"> </v>
      </c>
      <c r="K1860">
        <f t="shared" si="500"/>
        <v>5555.55</v>
      </c>
      <c r="L1860" t="str">
        <f t="shared" si="501"/>
        <v xml:space="preserve"> </v>
      </c>
      <c r="M1860" t="str">
        <f t="shared" si="502"/>
        <v xml:space="preserve"> </v>
      </c>
      <c r="N1860" t="str">
        <f t="shared" si="503"/>
        <v xml:space="preserve"> </v>
      </c>
      <c r="O1860" t="str">
        <f t="shared" si="504"/>
        <v xml:space="preserve"> </v>
      </c>
      <c r="Q1860" t="str">
        <f t="shared" si="505"/>
        <v xml:space="preserve"> </v>
      </c>
      <c r="R1860" t="str">
        <f t="shared" si="506"/>
        <v xml:space="preserve"> </v>
      </c>
      <c r="S1860" t="str">
        <f t="shared" si="507"/>
        <v xml:space="preserve"> </v>
      </c>
      <c r="T1860">
        <f t="shared" si="508"/>
        <v>108.74800874800874</v>
      </c>
      <c r="U1860" t="str">
        <f t="shared" si="509"/>
        <v xml:space="preserve"> </v>
      </c>
      <c r="V1860" t="str">
        <f t="shared" si="510"/>
        <v xml:space="preserve"> </v>
      </c>
      <c r="W1860" t="str">
        <f t="shared" si="511"/>
        <v xml:space="preserve"> </v>
      </c>
      <c r="X1860" t="str">
        <f t="shared" si="512"/>
        <v xml:space="preserve"> </v>
      </c>
    </row>
    <row r="1861" spans="1:24" x14ac:dyDescent="0.25">
      <c r="A1861">
        <v>3000</v>
      </c>
      <c r="B1861">
        <v>3955</v>
      </c>
      <c r="C1861" t="s">
        <v>8325</v>
      </c>
      <c r="D1861" t="s">
        <v>8326</v>
      </c>
      <c r="E1861" t="s">
        <v>8219</v>
      </c>
      <c r="F1861">
        <f t="shared" si="496"/>
        <v>131.83333333333334</v>
      </c>
      <c r="H1861" t="str">
        <f t="shared" si="497"/>
        <v xml:space="preserve"> </v>
      </c>
      <c r="I1861" t="str">
        <f t="shared" si="498"/>
        <v xml:space="preserve"> </v>
      </c>
      <c r="J1861" t="str">
        <f t="shared" si="499"/>
        <v xml:space="preserve"> </v>
      </c>
      <c r="K1861">
        <f t="shared" si="500"/>
        <v>3000</v>
      </c>
      <c r="L1861" t="str">
        <f t="shared" si="501"/>
        <v xml:space="preserve"> </v>
      </c>
      <c r="M1861" t="str">
        <f t="shared" si="502"/>
        <v xml:space="preserve"> </v>
      </c>
      <c r="N1861" t="str">
        <f t="shared" si="503"/>
        <v xml:space="preserve"> </v>
      </c>
      <c r="O1861" t="str">
        <f t="shared" si="504"/>
        <v xml:space="preserve"> </v>
      </c>
      <c r="Q1861" t="str">
        <f t="shared" si="505"/>
        <v xml:space="preserve"> </v>
      </c>
      <c r="R1861" t="str">
        <f t="shared" si="506"/>
        <v xml:space="preserve"> </v>
      </c>
      <c r="S1861" t="str">
        <f t="shared" si="507"/>
        <v xml:space="preserve"> </v>
      </c>
      <c r="T1861">
        <f t="shared" si="508"/>
        <v>131.83333333333334</v>
      </c>
      <c r="U1861" t="str">
        <f t="shared" si="509"/>
        <v xml:space="preserve"> </v>
      </c>
      <c r="V1861" t="str">
        <f t="shared" si="510"/>
        <v xml:space="preserve"> </v>
      </c>
      <c r="W1861" t="str">
        <f t="shared" si="511"/>
        <v xml:space="preserve"> </v>
      </c>
      <c r="X1861" t="str">
        <f t="shared" si="512"/>
        <v xml:space="preserve"> </v>
      </c>
    </row>
    <row r="1862" spans="1:24" x14ac:dyDescent="0.25">
      <c r="A1862">
        <v>750</v>
      </c>
      <c r="B1862">
        <v>1001</v>
      </c>
      <c r="C1862" t="s">
        <v>8325</v>
      </c>
      <c r="D1862" t="s">
        <v>8326</v>
      </c>
      <c r="E1862" t="s">
        <v>8219</v>
      </c>
      <c r="F1862">
        <f t="shared" si="496"/>
        <v>133.46666666666667</v>
      </c>
      <c r="H1862" t="str">
        <f t="shared" si="497"/>
        <v xml:space="preserve"> </v>
      </c>
      <c r="I1862" t="str">
        <f t="shared" si="498"/>
        <v xml:space="preserve"> </v>
      </c>
      <c r="J1862" t="str">
        <f t="shared" si="499"/>
        <v xml:space="preserve"> </v>
      </c>
      <c r="K1862">
        <f t="shared" si="500"/>
        <v>750</v>
      </c>
      <c r="L1862" t="str">
        <f t="shared" si="501"/>
        <v xml:space="preserve"> </v>
      </c>
      <c r="M1862" t="str">
        <f t="shared" si="502"/>
        <v xml:space="preserve"> </v>
      </c>
      <c r="N1862" t="str">
        <f t="shared" si="503"/>
        <v xml:space="preserve"> </v>
      </c>
      <c r="O1862" t="str">
        <f t="shared" si="504"/>
        <v xml:space="preserve"> </v>
      </c>
      <c r="Q1862" t="str">
        <f t="shared" si="505"/>
        <v xml:space="preserve"> </v>
      </c>
      <c r="R1862" t="str">
        <f t="shared" si="506"/>
        <v xml:space="preserve"> </v>
      </c>
      <c r="S1862" t="str">
        <f t="shared" si="507"/>
        <v xml:space="preserve"> </v>
      </c>
      <c r="T1862">
        <f t="shared" si="508"/>
        <v>133.46666666666667</v>
      </c>
      <c r="U1862" t="str">
        <f t="shared" si="509"/>
        <v xml:space="preserve"> </v>
      </c>
      <c r="V1862" t="str">
        <f t="shared" si="510"/>
        <v xml:space="preserve"> </v>
      </c>
      <c r="W1862" t="str">
        <f t="shared" si="511"/>
        <v xml:space="preserve"> </v>
      </c>
      <c r="X1862" t="str">
        <f t="shared" si="512"/>
        <v xml:space="preserve"> </v>
      </c>
    </row>
    <row r="1863" spans="1:24" x14ac:dyDescent="0.25">
      <c r="A1863">
        <v>250000</v>
      </c>
      <c r="B1863">
        <v>0</v>
      </c>
      <c r="C1863" t="s">
        <v>8333</v>
      </c>
      <c r="D1863" t="s">
        <v>8335</v>
      </c>
      <c r="E1863" t="s">
        <v>8221</v>
      </c>
      <c r="F1863">
        <f t="shared" si="496"/>
        <v>0</v>
      </c>
      <c r="H1863" t="str">
        <f t="shared" si="497"/>
        <v xml:space="preserve"> </v>
      </c>
      <c r="I1863" t="str">
        <f t="shared" si="498"/>
        <v xml:space="preserve"> </v>
      </c>
      <c r="J1863">
        <f t="shared" si="499"/>
        <v>250000</v>
      </c>
      <c r="K1863" t="str">
        <f t="shared" si="500"/>
        <v xml:space="preserve"> </v>
      </c>
      <c r="L1863" t="str">
        <f t="shared" si="501"/>
        <v xml:space="preserve"> </v>
      </c>
      <c r="M1863" t="str">
        <f t="shared" si="502"/>
        <v xml:space="preserve"> </v>
      </c>
      <c r="N1863" t="str">
        <f t="shared" si="503"/>
        <v xml:space="preserve"> </v>
      </c>
      <c r="O1863" t="str">
        <f t="shared" si="504"/>
        <v xml:space="preserve"> </v>
      </c>
      <c r="Q1863" t="str">
        <f t="shared" si="505"/>
        <v xml:space="preserve"> </v>
      </c>
      <c r="R1863" t="str">
        <f t="shared" si="506"/>
        <v xml:space="preserve"> </v>
      </c>
      <c r="S1863">
        <f t="shared" si="507"/>
        <v>0</v>
      </c>
      <c r="T1863" t="str">
        <f t="shared" si="508"/>
        <v xml:space="preserve"> </v>
      </c>
      <c r="U1863" t="str">
        <f t="shared" si="509"/>
        <v xml:space="preserve"> </v>
      </c>
      <c r="V1863" t="str">
        <f t="shared" si="510"/>
        <v xml:space="preserve"> </v>
      </c>
      <c r="W1863" t="str">
        <f t="shared" si="511"/>
        <v xml:space="preserve"> </v>
      </c>
      <c r="X1863" t="str">
        <f t="shared" si="512"/>
        <v xml:space="preserve"> </v>
      </c>
    </row>
    <row r="1864" spans="1:24" x14ac:dyDescent="0.25">
      <c r="A1864">
        <v>18000</v>
      </c>
      <c r="B1864">
        <v>1455</v>
      </c>
      <c r="C1864" t="s">
        <v>8333</v>
      </c>
      <c r="D1864" t="s">
        <v>8335</v>
      </c>
      <c r="E1864" t="s">
        <v>8221</v>
      </c>
      <c r="F1864">
        <f t="shared" si="496"/>
        <v>8.0833333333333321</v>
      </c>
      <c r="H1864" t="str">
        <f t="shared" si="497"/>
        <v xml:space="preserve"> </v>
      </c>
      <c r="I1864" t="str">
        <f t="shared" si="498"/>
        <v xml:space="preserve"> </v>
      </c>
      <c r="J1864">
        <f t="shared" si="499"/>
        <v>18000</v>
      </c>
      <c r="K1864" t="str">
        <f t="shared" si="500"/>
        <v xml:space="preserve"> </v>
      </c>
      <c r="L1864" t="str">
        <f t="shared" si="501"/>
        <v xml:space="preserve"> </v>
      </c>
      <c r="M1864" t="str">
        <f t="shared" si="502"/>
        <v xml:space="preserve"> </v>
      </c>
      <c r="N1864" t="str">
        <f t="shared" si="503"/>
        <v xml:space="preserve"> </v>
      </c>
      <c r="O1864" t="str">
        <f t="shared" si="504"/>
        <v xml:space="preserve"> </v>
      </c>
      <c r="Q1864" t="str">
        <f t="shared" si="505"/>
        <v xml:space="preserve"> </v>
      </c>
      <c r="R1864" t="str">
        <f t="shared" si="506"/>
        <v xml:space="preserve"> </v>
      </c>
      <c r="S1864">
        <f t="shared" si="507"/>
        <v>8.0833333333333321</v>
      </c>
      <c r="T1864" t="str">
        <f t="shared" si="508"/>
        <v xml:space="preserve"> </v>
      </c>
      <c r="U1864" t="str">
        <f t="shared" si="509"/>
        <v xml:space="preserve"> </v>
      </c>
      <c r="V1864" t="str">
        <f t="shared" si="510"/>
        <v xml:space="preserve"> </v>
      </c>
      <c r="W1864" t="str">
        <f t="shared" si="511"/>
        <v xml:space="preserve"> </v>
      </c>
      <c r="X1864" t="str">
        <f t="shared" si="512"/>
        <v xml:space="preserve"> </v>
      </c>
    </row>
    <row r="1865" spans="1:24" x14ac:dyDescent="0.25">
      <c r="A1865">
        <v>2500</v>
      </c>
      <c r="B1865">
        <v>10</v>
      </c>
      <c r="C1865" t="s">
        <v>8333</v>
      </c>
      <c r="D1865" t="s">
        <v>8335</v>
      </c>
      <c r="E1865" t="s">
        <v>8221</v>
      </c>
      <c r="F1865">
        <f t="shared" si="496"/>
        <v>0.4</v>
      </c>
      <c r="H1865" t="str">
        <f t="shared" si="497"/>
        <v xml:space="preserve"> </v>
      </c>
      <c r="I1865" t="str">
        <f t="shared" si="498"/>
        <v xml:space="preserve"> </v>
      </c>
      <c r="J1865">
        <f t="shared" si="499"/>
        <v>2500</v>
      </c>
      <c r="K1865" t="str">
        <f t="shared" si="500"/>
        <v xml:space="preserve"> </v>
      </c>
      <c r="L1865" t="str">
        <f t="shared" si="501"/>
        <v xml:space="preserve"> </v>
      </c>
      <c r="M1865" t="str">
        <f t="shared" si="502"/>
        <v xml:space="preserve"> </v>
      </c>
      <c r="N1865" t="str">
        <f t="shared" si="503"/>
        <v xml:space="preserve"> </v>
      </c>
      <c r="O1865" t="str">
        <f t="shared" si="504"/>
        <v xml:space="preserve"> </v>
      </c>
      <c r="Q1865" t="str">
        <f t="shared" si="505"/>
        <v xml:space="preserve"> </v>
      </c>
      <c r="R1865" t="str">
        <f t="shared" si="506"/>
        <v xml:space="preserve"> </v>
      </c>
      <c r="S1865">
        <f t="shared" si="507"/>
        <v>0.4</v>
      </c>
      <c r="T1865" t="str">
        <f t="shared" si="508"/>
        <v xml:space="preserve"> </v>
      </c>
      <c r="U1865" t="str">
        <f t="shared" si="509"/>
        <v xml:space="preserve"> </v>
      </c>
      <c r="V1865" t="str">
        <f t="shared" si="510"/>
        <v xml:space="preserve"> </v>
      </c>
      <c r="W1865" t="str">
        <f t="shared" si="511"/>
        <v xml:space="preserve"> </v>
      </c>
      <c r="X1865" t="str">
        <f t="shared" si="512"/>
        <v xml:space="preserve"> </v>
      </c>
    </row>
    <row r="1866" spans="1:24" x14ac:dyDescent="0.25">
      <c r="A1866">
        <v>6500</v>
      </c>
      <c r="B1866">
        <v>2788</v>
      </c>
      <c r="C1866" t="s">
        <v>8333</v>
      </c>
      <c r="D1866" t="s">
        <v>8335</v>
      </c>
      <c r="E1866" t="s">
        <v>8221</v>
      </c>
      <c r="F1866">
        <f t="shared" si="496"/>
        <v>42.892307692307689</v>
      </c>
      <c r="H1866" t="str">
        <f t="shared" si="497"/>
        <v xml:space="preserve"> </v>
      </c>
      <c r="I1866" t="str">
        <f t="shared" si="498"/>
        <v xml:space="preserve"> </v>
      </c>
      <c r="J1866">
        <f t="shared" si="499"/>
        <v>6500</v>
      </c>
      <c r="K1866" t="str">
        <f t="shared" si="500"/>
        <v xml:space="preserve"> </v>
      </c>
      <c r="L1866" t="str">
        <f t="shared" si="501"/>
        <v xml:space="preserve"> </v>
      </c>
      <c r="M1866" t="str">
        <f t="shared" si="502"/>
        <v xml:space="preserve"> </v>
      </c>
      <c r="N1866" t="str">
        <f t="shared" si="503"/>
        <v xml:space="preserve"> </v>
      </c>
      <c r="O1866" t="str">
        <f t="shared" si="504"/>
        <v xml:space="preserve"> </v>
      </c>
      <c r="Q1866" t="str">
        <f t="shared" si="505"/>
        <v xml:space="preserve"> </v>
      </c>
      <c r="R1866" t="str">
        <f t="shared" si="506"/>
        <v xml:space="preserve"> </v>
      </c>
      <c r="S1866">
        <f t="shared" si="507"/>
        <v>42.892307692307689</v>
      </c>
      <c r="T1866" t="str">
        <f t="shared" si="508"/>
        <v xml:space="preserve"> </v>
      </c>
      <c r="U1866" t="str">
        <f t="shared" si="509"/>
        <v xml:space="preserve"> </v>
      </c>
      <c r="V1866" t="str">
        <f t="shared" si="510"/>
        <v xml:space="preserve"> </v>
      </c>
      <c r="W1866" t="str">
        <f t="shared" si="511"/>
        <v xml:space="preserve"> </v>
      </c>
      <c r="X1866" t="str">
        <f t="shared" si="512"/>
        <v xml:space="preserve"> </v>
      </c>
    </row>
    <row r="1867" spans="1:24" x14ac:dyDescent="0.25">
      <c r="A1867">
        <v>110000</v>
      </c>
      <c r="B1867">
        <v>4</v>
      </c>
      <c r="C1867" t="s">
        <v>8333</v>
      </c>
      <c r="D1867" t="s">
        <v>8335</v>
      </c>
      <c r="E1867" t="s">
        <v>8221</v>
      </c>
      <c r="F1867">
        <f t="shared" si="496"/>
        <v>3.6363636363636364E-3</v>
      </c>
      <c r="H1867" t="str">
        <f t="shared" si="497"/>
        <v xml:space="preserve"> </v>
      </c>
      <c r="I1867" t="str">
        <f t="shared" si="498"/>
        <v xml:space="preserve"> </v>
      </c>
      <c r="J1867">
        <f t="shared" si="499"/>
        <v>110000</v>
      </c>
      <c r="K1867" t="str">
        <f t="shared" si="500"/>
        <v xml:space="preserve"> </v>
      </c>
      <c r="L1867" t="str">
        <f t="shared" si="501"/>
        <v xml:space="preserve"> </v>
      </c>
      <c r="M1867" t="str">
        <f t="shared" si="502"/>
        <v xml:space="preserve"> </v>
      </c>
      <c r="N1867" t="str">
        <f t="shared" si="503"/>
        <v xml:space="preserve"> </v>
      </c>
      <c r="O1867" t="str">
        <f t="shared" si="504"/>
        <v xml:space="preserve"> </v>
      </c>
      <c r="Q1867" t="str">
        <f t="shared" si="505"/>
        <v xml:space="preserve"> </v>
      </c>
      <c r="R1867" t="str">
        <f t="shared" si="506"/>
        <v xml:space="preserve"> </v>
      </c>
      <c r="S1867">
        <f t="shared" si="507"/>
        <v>3.6363636363636364E-3</v>
      </c>
      <c r="T1867" t="str">
        <f t="shared" si="508"/>
        <v xml:space="preserve"> </v>
      </c>
      <c r="U1867" t="str">
        <f t="shared" si="509"/>
        <v xml:space="preserve"> </v>
      </c>
      <c r="V1867" t="str">
        <f t="shared" si="510"/>
        <v xml:space="preserve"> </v>
      </c>
      <c r="W1867" t="str">
        <f t="shared" si="511"/>
        <v xml:space="preserve"> </v>
      </c>
      <c r="X1867" t="str">
        <f t="shared" si="512"/>
        <v xml:space="preserve"> </v>
      </c>
    </row>
    <row r="1868" spans="1:24" x14ac:dyDescent="0.25">
      <c r="A1868">
        <v>25000</v>
      </c>
      <c r="B1868">
        <v>125</v>
      </c>
      <c r="C1868" t="s">
        <v>8333</v>
      </c>
      <c r="D1868" t="s">
        <v>8335</v>
      </c>
      <c r="E1868" t="s">
        <v>8221</v>
      </c>
      <c r="F1868">
        <f t="shared" si="496"/>
        <v>0.5</v>
      </c>
      <c r="H1868" t="str">
        <f t="shared" si="497"/>
        <v xml:space="preserve"> </v>
      </c>
      <c r="I1868" t="str">
        <f t="shared" si="498"/>
        <v xml:space="preserve"> </v>
      </c>
      <c r="J1868">
        <f t="shared" si="499"/>
        <v>25000</v>
      </c>
      <c r="K1868" t="str">
        <f t="shared" si="500"/>
        <v xml:space="preserve"> </v>
      </c>
      <c r="L1868" t="str">
        <f t="shared" si="501"/>
        <v xml:space="preserve"> </v>
      </c>
      <c r="M1868" t="str">
        <f t="shared" si="502"/>
        <v xml:space="preserve"> </v>
      </c>
      <c r="N1868" t="str">
        <f t="shared" si="503"/>
        <v xml:space="preserve"> </v>
      </c>
      <c r="O1868" t="str">
        <f t="shared" si="504"/>
        <v xml:space="preserve"> </v>
      </c>
      <c r="Q1868" t="str">
        <f t="shared" si="505"/>
        <v xml:space="preserve"> </v>
      </c>
      <c r="R1868" t="str">
        <f t="shared" si="506"/>
        <v xml:space="preserve"> </v>
      </c>
      <c r="S1868">
        <f t="shared" si="507"/>
        <v>0.5</v>
      </c>
      <c r="T1868" t="str">
        <f t="shared" si="508"/>
        <v xml:space="preserve"> </v>
      </c>
      <c r="U1868" t="str">
        <f t="shared" si="509"/>
        <v xml:space="preserve"> </v>
      </c>
      <c r="V1868" t="str">
        <f t="shared" si="510"/>
        <v xml:space="preserve"> </v>
      </c>
      <c r="W1868" t="str">
        <f t="shared" si="511"/>
        <v xml:space="preserve"> </v>
      </c>
      <c r="X1868" t="str">
        <f t="shared" si="512"/>
        <v xml:space="preserve"> </v>
      </c>
    </row>
    <row r="1869" spans="1:24" x14ac:dyDescent="0.25">
      <c r="A1869">
        <v>20000</v>
      </c>
      <c r="B1869">
        <v>10</v>
      </c>
      <c r="C1869" t="s">
        <v>8333</v>
      </c>
      <c r="D1869" t="s">
        <v>8335</v>
      </c>
      <c r="E1869" t="s">
        <v>8221</v>
      </c>
      <c r="F1869">
        <f t="shared" si="496"/>
        <v>0.05</v>
      </c>
      <c r="H1869" t="str">
        <f t="shared" si="497"/>
        <v xml:space="preserve"> </v>
      </c>
      <c r="I1869" t="str">
        <f t="shared" si="498"/>
        <v xml:space="preserve"> </v>
      </c>
      <c r="J1869">
        <f t="shared" si="499"/>
        <v>20000</v>
      </c>
      <c r="K1869" t="str">
        <f t="shared" si="500"/>
        <v xml:space="preserve"> </v>
      </c>
      <c r="L1869" t="str">
        <f t="shared" si="501"/>
        <v xml:space="preserve"> </v>
      </c>
      <c r="M1869" t="str">
        <f t="shared" si="502"/>
        <v xml:space="preserve"> </v>
      </c>
      <c r="N1869" t="str">
        <f t="shared" si="503"/>
        <v xml:space="preserve"> </v>
      </c>
      <c r="O1869" t="str">
        <f t="shared" si="504"/>
        <v xml:space="preserve"> </v>
      </c>
      <c r="Q1869" t="str">
        <f t="shared" si="505"/>
        <v xml:space="preserve"> </v>
      </c>
      <c r="R1869" t="str">
        <f t="shared" si="506"/>
        <v xml:space="preserve"> </v>
      </c>
      <c r="S1869">
        <f t="shared" si="507"/>
        <v>0.05</v>
      </c>
      <c r="T1869" t="str">
        <f t="shared" si="508"/>
        <v xml:space="preserve"> </v>
      </c>
      <c r="U1869" t="str">
        <f t="shared" si="509"/>
        <v xml:space="preserve"> </v>
      </c>
      <c r="V1869" t="str">
        <f t="shared" si="510"/>
        <v xml:space="preserve"> </v>
      </c>
      <c r="W1869" t="str">
        <f t="shared" si="511"/>
        <v xml:space="preserve"> </v>
      </c>
      <c r="X1869" t="str">
        <f t="shared" si="512"/>
        <v xml:space="preserve"> </v>
      </c>
    </row>
    <row r="1870" spans="1:24" x14ac:dyDescent="0.25">
      <c r="A1870">
        <v>25000</v>
      </c>
      <c r="B1870">
        <v>1217</v>
      </c>
      <c r="C1870" t="s">
        <v>8333</v>
      </c>
      <c r="D1870" t="s">
        <v>8335</v>
      </c>
      <c r="E1870" t="s">
        <v>8221</v>
      </c>
      <c r="F1870">
        <f t="shared" si="496"/>
        <v>4.8680000000000003</v>
      </c>
      <c r="H1870" t="str">
        <f t="shared" si="497"/>
        <v xml:space="preserve"> </v>
      </c>
      <c r="I1870" t="str">
        <f t="shared" si="498"/>
        <v xml:space="preserve"> </v>
      </c>
      <c r="J1870">
        <f t="shared" si="499"/>
        <v>25000</v>
      </c>
      <c r="K1870" t="str">
        <f t="shared" si="500"/>
        <v xml:space="preserve"> </v>
      </c>
      <c r="L1870" t="str">
        <f t="shared" si="501"/>
        <v xml:space="preserve"> </v>
      </c>
      <c r="M1870" t="str">
        <f t="shared" si="502"/>
        <v xml:space="preserve"> </v>
      </c>
      <c r="N1870" t="str">
        <f t="shared" si="503"/>
        <v xml:space="preserve"> </v>
      </c>
      <c r="O1870" t="str">
        <f t="shared" si="504"/>
        <v xml:space="preserve"> </v>
      </c>
      <c r="Q1870" t="str">
        <f t="shared" si="505"/>
        <v xml:space="preserve"> </v>
      </c>
      <c r="R1870" t="str">
        <f t="shared" si="506"/>
        <v xml:space="preserve"> </v>
      </c>
      <c r="S1870">
        <f t="shared" si="507"/>
        <v>4.8680000000000003</v>
      </c>
      <c r="T1870" t="str">
        <f t="shared" si="508"/>
        <v xml:space="preserve"> </v>
      </c>
      <c r="U1870" t="str">
        <f t="shared" si="509"/>
        <v xml:space="preserve"> </v>
      </c>
      <c r="V1870" t="str">
        <f t="shared" si="510"/>
        <v xml:space="preserve"> </v>
      </c>
      <c r="W1870" t="str">
        <f t="shared" si="511"/>
        <v xml:space="preserve"> </v>
      </c>
      <c r="X1870" t="str">
        <f t="shared" si="512"/>
        <v xml:space="preserve"> </v>
      </c>
    </row>
    <row r="1871" spans="1:24" x14ac:dyDescent="0.25">
      <c r="A1871">
        <v>10000</v>
      </c>
      <c r="B1871">
        <v>0</v>
      </c>
      <c r="C1871" t="s">
        <v>8333</v>
      </c>
      <c r="D1871" t="s">
        <v>8335</v>
      </c>
      <c r="E1871" t="s">
        <v>8221</v>
      </c>
      <c r="F1871">
        <f t="shared" si="496"/>
        <v>0</v>
      </c>
      <c r="H1871" t="str">
        <f t="shared" si="497"/>
        <v xml:space="preserve"> </v>
      </c>
      <c r="I1871" t="str">
        <f t="shared" si="498"/>
        <v xml:space="preserve"> </v>
      </c>
      <c r="J1871">
        <f t="shared" si="499"/>
        <v>10000</v>
      </c>
      <c r="K1871" t="str">
        <f t="shared" si="500"/>
        <v xml:space="preserve"> </v>
      </c>
      <c r="L1871" t="str">
        <f t="shared" si="501"/>
        <v xml:space="preserve"> </v>
      </c>
      <c r="M1871" t="str">
        <f t="shared" si="502"/>
        <v xml:space="preserve"> </v>
      </c>
      <c r="N1871" t="str">
        <f t="shared" si="503"/>
        <v xml:space="preserve"> </v>
      </c>
      <c r="O1871" t="str">
        <f t="shared" si="504"/>
        <v xml:space="preserve"> </v>
      </c>
      <c r="Q1871" t="str">
        <f t="shared" si="505"/>
        <v xml:space="preserve"> </v>
      </c>
      <c r="R1871" t="str">
        <f t="shared" si="506"/>
        <v xml:space="preserve"> </v>
      </c>
      <c r="S1871">
        <f t="shared" si="507"/>
        <v>0</v>
      </c>
      <c r="T1871" t="str">
        <f t="shared" si="508"/>
        <v xml:space="preserve"> </v>
      </c>
      <c r="U1871" t="str">
        <f t="shared" si="509"/>
        <v xml:space="preserve"> </v>
      </c>
      <c r="V1871" t="str">
        <f t="shared" si="510"/>
        <v xml:space="preserve"> </v>
      </c>
      <c r="W1871" t="str">
        <f t="shared" si="511"/>
        <v xml:space="preserve"> </v>
      </c>
      <c r="X1871" t="str">
        <f t="shared" si="512"/>
        <v xml:space="preserve"> </v>
      </c>
    </row>
    <row r="1872" spans="1:24" x14ac:dyDescent="0.25">
      <c r="A1872">
        <v>3500</v>
      </c>
      <c r="B1872">
        <v>361</v>
      </c>
      <c r="C1872" t="s">
        <v>8333</v>
      </c>
      <c r="D1872" t="s">
        <v>8335</v>
      </c>
      <c r="E1872" t="s">
        <v>8221</v>
      </c>
      <c r="F1872">
        <f t="shared" si="496"/>
        <v>10.314285714285715</v>
      </c>
      <c r="H1872" t="str">
        <f t="shared" si="497"/>
        <v xml:space="preserve"> </v>
      </c>
      <c r="I1872" t="str">
        <f t="shared" si="498"/>
        <v xml:space="preserve"> </v>
      </c>
      <c r="J1872">
        <f t="shared" si="499"/>
        <v>3500</v>
      </c>
      <c r="K1872" t="str">
        <f t="shared" si="500"/>
        <v xml:space="preserve"> </v>
      </c>
      <c r="L1872" t="str">
        <f t="shared" si="501"/>
        <v xml:space="preserve"> </v>
      </c>
      <c r="M1872" t="str">
        <f t="shared" si="502"/>
        <v xml:space="preserve"> </v>
      </c>
      <c r="N1872" t="str">
        <f t="shared" si="503"/>
        <v xml:space="preserve"> </v>
      </c>
      <c r="O1872" t="str">
        <f t="shared" si="504"/>
        <v xml:space="preserve"> </v>
      </c>
      <c r="Q1872" t="str">
        <f t="shared" si="505"/>
        <v xml:space="preserve"> </v>
      </c>
      <c r="R1872" t="str">
        <f t="shared" si="506"/>
        <v xml:space="preserve"> </v>
      </c>
      <c r="S1872">
        <f t="shared" si="507"/>
        <v>10.314285714285715</v>
      </c>
      <c r="T1872" t="str">
        <f t="shared" si="508"/>
        <v xml:space="preserve"> </v>
      </c>
      <c r="U1872" t="str">
        <f t="shared" si="509"/>
        <v xml:space="preserve"> </v>
      </c>
      <c r="V1872" t="str">
        <f t="shared" si="510"/>
        <v xml:space="preserve"> </v>
      </c>
      <c r="W1872" t="str">
        <f t="shared" si="511"/>
        <v xml:space="preserve"> </v>
      </c>
      <c r="X1872" t="str">
        <f t="shared" si="512"/>
        <v xml:space="preserve"> </v>
      </c>
    </row>
    <row r="1873" spans="1:24" x14ac:dyDescent="0.25">
      <c r="A1873">
        <v>6500</v>
      </c>
      <c r="B1873">
        <v>4666</v>
      </c>
      <c r="C1873" t="s">
        <v>8333</v>
      </c>
      <c r="D1873" t="s">
        <v>8335</v>
      </c>
      <c r="E1873" t="s">
        <v>8221</v>
      </c>
      <c r="F1873">
        <f t="shared" si="496"/>
        <v>71.784615384615378</v>
      </c>
      <c r="H1873" t="str">
        <f t="shared" si="497"/>
        <v xml:space="preserve"> </v>
      </c>
      <c r="I1873" t="str">
        <f t="shared" si="498"/>
        <v xml:space="preserve"> </v>
      </c>
      <c r="J1873">
        <f t="shared" si="499"/>
        <v>6500</v>
      </c>
      <c r="K1873" t="str">
        <f t="shared" si="500"/>
        <v xml:space="preserve"> </v>
      </c>
      <c r="L1873" t="str">
        <f t="shared" si="501"/>
        <v xml:space="preserve"> </v>
      </c>
      <c r="M1873" t="str">
        <f t="shared" si="502"/>
        <v xml:space="preserve"> </v>
      </c>
      <c r="N1873" t="str">
        <f t="shared" si="503"/>
        <v xml:space="preserve"> </v>
      </c>
      <c r="O1873" t="str">
        <f t="shared" si="504"/>
        <v xml:space="preserve"> </v>
      </c>
      <c r="Q1873" t="str">
        <f t="shared" si="505"/>
        <v xml:space="preserve"> </v>
      </c>
      <c r="R1873" t="str">
        <f t="shared" si="506"/>
        <v xml:space="preserve"> </v>
      </c>
      <c r="S1873">
        <f t="shared" si="507"/>
        <v>71.784615384615378</v>
      </c>
      <c r="T1873" t="str">
        <f t="shared" si="508"/>
        <v xml:space="preserve"> </v>
      </c>
      <c r="U1873" t="str">
        <f t="shared" si="509"/>
        <v xml:space="preserve"> </v>
      </c>
      <c r="V1873" t="str">
        <f t="shared" si="510"/>
        <v xml:space="preserve"> </v>
      </c>
      <c r="W1873" t="str">
        <f t="shared" si="511"/>
        <v xml:space="preserve"> </v>
      </c>
      <c r="X1873" t="str">
        <f t="shared" si="512"/>
        <v xml:space="preserve"> </v>
      </c>
    </row>
    <row r="1874" spans="1:24" x14ac:dyDescent="0.25">
      <c r="A1874">
        <v>20000</v>
      </c>
      <c r="B1874">
        <v>212</v>
      </c>
      <c r="C1874" t="s">
        <v>8333</v>
      </c>
      <c r="D1874" t="s">
        <v>8335</v>
      </c>
      <c r="E1874" t="s">
        <v>8221</v>
      </c>
      <c r="F1874">
        <f t="shared" si="496"/>
        <v>1.06</v>
      </c>
      <c r="H1874" t="str">
        <f t="shared" si="497"/>
        <v xml:space="preserve"> </v>
      </c>
      <c r="I1874" t="str">
        <f t="shared" si="498"/>
        <v xml:space="preserve"> </v>
      </c>
      <c r="J1874">
        <f t="shared" si="499"/>
        <v>20000</v>
      </c>
      <c r="K1874" t="str">
        <f t="shared" si="500"/>
        <v xml:space="preserve"> </v>
      </c>
      <c r="L1874" t="str">
        <f t="shared" si="501"/>
        <v xml:space="preserve"> </v>
      </c>
      <c r="M1874" t="str">
        <f t="shared" si="502"/>
        <v xml:space="preserve"> </v>
      </c>
      <c r="N1874" t="str">
        <f t="shared" si="503"/>
        <v xml:space="preserve"> </v>
      </c>
      <c r="O1874" t="str">
        <f t="shared" si="504"/>
        <v xml:space="preserve"> </v>
      </c>
      <c r="Q1874" t="str">
        <f t="shared" si="505"/>
        <v xml:space="preserve"> </v>
      </c>
      <c r="R1874" t="str">
        <f t="shared" si="506"/>
        <v xml:space="preserve"> </v>
      </c>
      <c r="S1874">
        <f t="shared" si="507"/>
        <v>1.06</v>
      </c>
      <c r="T1874" t="str">
        <f t="shared" si="508"/>
        <v xml:space="preserve"> </v>
      </c>
      <c r="U1874" t="str">
        <f t="shared" si="509"/>
        <v xml:space="preserve"> </v>
      </c>
      <c r="V1874" t="str">
        <f t="shared" si="510"/>
        <v xml:space="preserve"> </v>
      </c>
      <c r="W1874" t="str">
        <f t="shared" si="511"/>
        <v xml:space="preserve"> </v>
      </c>
      <c r="X1874" t="str">
        <f t="shared" si="512"/>
        <v xml:space="preserve"> </v>
      </c>
    </row>
    <row r="1875" spans="1:24" x14ac:dyDescent="0.25">
      <c r="A1875">
        <v>8000</v>
      </c>
      <c r="B1875">
        <v>36</v>
      </c>
      <c r="C1875" t="s">
        <v>8333</v>
      </c>
      <c r="D1875" t="s">
        <v>8335</v>
      </c>
      <c r="E1875" t="s">
        <v>8221</v>
      </c>
      <c r="F1875">
        <f t="shared" si="496"/>
        <v>0.44999999999999996</v>
      </c>
      <c r="H1875" t="str">
        <f t="shared" si="497"/>
        <v xml:space="preserve"> </v>
      </c>
      <c r="I1875" t="str">
        <f t="shared" si="498"/>
        <v xml:space="preserve"> </v>
      </c>
      <c r="J1875">
        <f t="shared" si="499"/>
        <v>8000</v>
      </c>
      <c r="K1875" t="str">
        <f t="shared" si="500"/>
        <v xml:space="preserve"> </v>
      </c>
      <c r="L1875" t="str">
        <f t="shared" si="501"/>
        <v xml:space="preserve"> </v>
      </c>
      <c r="M1875" t="str">
        <f t="shared" si="502"/>
        <v xml:space="preserve"> </v>
      </c>
      <c r="N1875" t="str">
        <f t="shared" si="503"/>
        <v xml:space="preserve"> </v>
      </c>
      <c r="O1875" t="str">
        <f t="shared" si="504"/>
        <v xml:space="preserve"> </v>
      </c>
      <c r="Q1875" t="str">
        <f t="shared" si="505"/>
        <v xml:space="preserve"> </v>
      </c>
      <c r="R1875" t="str">
        <f t="shared" si="506"/>
        <v xml:space="preserve"> </v>
      </c>
      <c r="S1875">
        <f t="shared" si="507"/>
        <v>0.44999999999999996</v>
      </c>
      <c r="T1875" t="str">
        <f t="shared" si="508"/>
        <v xml:space="preserve"> </v>
      </c>
      <c r="U1875" t="str">
        <f t="shared" si="509"/>
        <v xml:space="preserve"> </v>
      </c>
      <c r="V1875" t="str">
        <f t="shared" si="510"/>
        <v xml:space="preserve"> </v>
      </c>
      <c r="W1875" t="str">
        <f t="shared" si="511"/>
        <v xml:space="preserve"> </v>
      </c>
      <c r="X1875" t="str">
        <f t="shared" si="512"/>
        <v xml:space="preserve"> </v>
      </c>
    </row>
    <row r="1876" spans="1:24" x14ac:dyDescent="0.25">
      <c r="A1876">
        <v>160000</v>
      </c>
      <c r="B1876">
        <v>26</v>
      </c>
      <c r="C1876" t="s">
        <v>8333</v>
      </c>
      <c r="D1876" t="s">
        <v>8335</v>
      </c>
      <c r="E1876" t="s">
        <v>8221</v>
      </c>
      <c r="F1876">
        <f t="shared" si="496"/>
        <v>1.6250000000000001E-2</v>
      </c>
      <c r="H1876" t="str">
        <f t="shared" si="497"/>
        <v xml:space="preserve"> </v>
      </c>
      <c r="I1876" t="str">
        <f t="shared" si="498"/>
        <v xml:space="preserve"> </v>
      </c>
      <c r="J1876">
        <f t="shared" si="499"/>
        <v>160000</v>
      </c>
      <c r="K1876" t="str">
        <f t="shared" si="500"/>
        <v xml:space="preserve"> </v>
      </c>
      <c r="L1876" t="str">
        <f t="shared" si="501"/>
        <v xml:space="preserve"> </v>
      </c>
      <c r="M1876" t="str">
        <f t="shared" si="502"/>
        <v xml:space="preserve"> </v>
      </c>
      <c r="N1876" t="str">
        <f t="shared" si="503"/>
        <v xml:space="preserve"> </v>
      </c>
      <c r="O1876" t="str">
        <f t="shared" si="504"/>
        <v xml:space="preserve"> </v>
      </c>
      <c r="Q1876" t="str">
        <f t="shared" si="505"/>
        <v xml:space="preserve"> </v>
      </c>
      <c r="R1876" t="str">
        <f t="shared" si="506"/>
        <v xml:space="preserve"> </v>
      </c>
      <c r="S1876">
        <f t="shared" si="507"/>
        <v>1.6250000000000001E-2</v>
      </c>
      <c r="T1876" t="str">
        <f t="shared" si="508"/>
        <v xml:space="preserve"> </v>
      </c>
      <c r="U1876" t="str">
        <f t="shared" si="509"/>
        <v xml:space="preserve"> </v>
      </c>
      <c r="V1876" t="str">
        <f t="shared" si="510"/>
        <v xml:space="preserve"> </v>
      </c>
      <c r="W1876" t="str">
        <f t="shared" si="511"/>
        <v xml:space="preserve"> </v>
      </c>
      <c r="X1876" t="str">
        <f t="shared" si="512"/>
        <v xml:space="preserve"> </v>
      </c>
    </row>
    <row r="1877" spans="1:24" x14ac:dyDescent="0.25">
      <c r="A1877">
        <v>10000</v>
      </c>
      <c r="B1877">
        <v>51</v>
      </c>
      <c r="C1877" t="s">
        <v>8333</v>
      </c>
      <c r="D1877" t="s">
        <v>8335</v>
      </c>
      <c r="E1877" t="s">
        <v>8221</v>
      </c>
      <c r="F1877">
        <f t="shared" si="496"/>
        <v>0.51</v>
      </c>
      <c r="H1877" t="str">
        <f t="shared" si="497"/>
        <v xml:space="preserve"> </v>
      </c>
      <c r="I1877" t="str">
        <f t="shared" si="498"/>
        <v xml:space="preserve"> </v>
      </c>
      <c r="J1877">
        <f t="shared" si="499"/>
        <v>10000</v>
      </c>
      <c r="K1877" t="str">
        <f t="shared" si="500"/>
        <v xml:space="preserve"> </v>
      </c>
      <c r="L1877" t="str">
        <f t="shared" si="501"/>
        <v xml:space="preserve"> </v>
      </c>
      <c r="M1877" t="str">
        <f t="shared" si="502"/>
        <v xml:space="preserve"> </v>
      </c>
      <c r="N1877" t="str">
        <f t="shared" si="503"/>
        <v xml:space="preserve"> </v>
      </c>
      <c r="O1877" t="str">
        <f t="shared" si="504"/>
        <v xml:space="preserve"> </v>
      </c>
      <c r="Q1877" t="str">
        <f t="shared" si="505"/>
        <v xml:space="preserve"> </v>
      </c>
      <c r="R1877" t="str">
        <f t="shared" si="506"/>
        <v xml:space="preserve"> </v>
      </c>
      <c r="S1877">
        <f t="shared" si="507"/>
        <v>0.51</v>
      </c>
      <c r="T1877" t="str">
        <f t="shared" si="508"/>
        <v xml:space="preserve"> </v>
      </c>
      <c r="U1877" t="str">
        <f t="shared" si="509"/>
        <v xml:space="preserve"> </v>
      </c>
      <c r="V1877" t="str">
        <f t="shared" si="510"/>
        <v xml:space="preserve"> </v>
      </c>
      <c r="W1877" t="str">
        <f t="shared" si="511"/>
        <v xml:space="preserve"> </v>
      </c>
      <c r="X1877" t="str">
        <f t="shared" si="512"/>
        <v xml:space="preserve"> </v>
      </c>
    </row>
    <row r="1878" spans="1:24" x14ac:dyDescent="0.25">
      <c r="A1878">
        <v>280</v>
      </c>
      <c r="B1878">
        <v>0</v>
      </c>
      <c r="C1878" t="s">
        <v>8333</v>
      </c>
      <c r="D1878" t="s">
        <v>8335</v>
      </c>
      <c r="E1878" t="s">
        <v>8221</v>
      </c>
      <c r="F1878">
        <f t="shared" si="496"/>
        <v>0</v>
      </c>
      <c r="H1878" t="str">
        <f t="shared" si="497"/>
        <v xml:space="preserve"> </v>
      </c>
      <c r="I1878" t="str">
        <f t="shared" si="498"/>
        <v xml:space="preserve"> </v>
      </c>
      <c r="J1878">
        <f t="shared" si="499"/>
        <v>280</v>
      </c>
      <c r="K1878" t="str">
        <f t="shared" si="500"/>
        <v xml:space="preserve"> </v>
      </c>
      <c r="L1878" t="str">
        <f t="shared" si="501"/>
        <v xml:space="preserve"> </v>
      </c>
      <c r="M1878" t="str">
        <f t="shared" si="502"/>
        <v xml:space="preserve"> </v>
      </c>
      <c r="N1878" t="str">
        <f t="shared" si="503"/>
        <v xml:space="preserve"> </v>
      </c>
      <c r="O1878" t="str">
        <f t="shared" si="504"/>
        <v xml:space="preserve"> </v>
      </c>
      <c r="Q1878" t="str">
        <f t="shared" si="505"/>
        <v xml:space="preserve"> </v>
      </c>
      <c r="R1878" t="str">
        <f t="shared" si="506"/>
        <v xml:space="preserve"> </v>
      </c>
      <c r="S1878">
        <f t="shared" si="507"/>
        <v>0</v>
      </c>
      <c r="T1878" t="str">
        <f t="shared" si="508"/>
        <v xml:space="preserve"> </v>
      </c>
      <c r="U1878" t="str">
        <f t="shared" si="509"/>
        <v xml:space="preserve"> </v>
      </c>
      <c r="V1878" t="str">
        <f t="shared" si="510"/>
        <v xml:space="preserve"> </v>
      </c>
      <c r="W1878" t="str">
        <f t="shared" si="511"/>
        <v xml:space="preserve"> </v>
      </c>
      <c r="X1878" t="str">
        <f t="shared" si="512"/>
        <v xml:space="preserve"> </v>
      </c>
    </row>
    <row r="1879" spans="1:24" x14ac:dyDescent="0.25">
      <c r="A1879">
        <v>60</v>
      </c>
      <c r="B1879">
        <v>0</v>
      </c>
      <c r="C1879" t="s">
        <v>8333</v>
      </c>
      <c r="D1879" t="s">
        <v>8335</v>
      </c>
      <c r="E1879" t="s">
        <v>8221</v>
      </c>
      <c r="F1879">
        <f t="shared" si="496"/>
        <v>0</v>
      </c>
      <c r="H1879" t="str">
        <f t="shared" si="497"/>
        <v xml:space="preserve"> </v>
      </c>
      <c r="I1879" t="str">
        <f t="shared" si="498"/>
        <v xml:space="preserve"> </v>
      </c>
      <c r="J1879">
        <f t="shared" si="499"/>
        <v>60</v>
      </c>
      <c r="K1879" t="str">
        <f t="shared" si="500"/>
        <v xml:space="preserve"> </v>
      </c>
      <c r="L1879" t="str">
        <f t="shared" si="501"/>
        <v xml:space="preserve"> </v>
      </c>
      <c r="M1879" t="str">
        <f t="shared" si="502"/>
        <v xml:space="preserve"> </v>
      </c>
      <c r="N1879" t="str">
        <f t="shared" si="503"/>
        <v xml:space="preserve"> </v>
      </c>
      <c r="O1879" t="str">
        <f t="shared" si="504"/>
        <v xml:space="preserve"> </v>
      </c>
      <c r="Q1879" t="str">
        <f t="shared" si="505"/>
        <v xml:space="preserve"> </v>
      </c>
      <c r="R1879" t="str">
        <f t="shared" si="506"/>
        <v xml:space="preserve"> </v>
      </c>
      <c r="S1879">
        <f t="shared" si="507"/>
        <v>0</v>
      </c>
      <c r="T1879" t="str">
        <f t="shared" si="508"/>
        <v xml:space="preserve"> </v>
      </c>
      <c r="U1879" t="str">
        <f t="shared" si="509"/>
        <v xml:space="preserve"> </v>
      </c>
      <c r="V1879" t="str">
        <f t="shared" si="510"/>
        <v xml:space="preserve"> </v>
      </c>
      <c r="W1879" t="str">
        <f t="shared" si="511"/>
        <v xml:space="preserve"> </v>
      </c>
      <c r="X1879" t="str">
        <f t="shared" si="512"/>
        <v xml:space="preserve"> </v>
      </c>
    </row>
    <row r="1880" spans="1:24" x14ac:dyDescent="0.25">
      <c r="A1880">
        <v>8000</v>
      </c>
      <c r="B1880">
        <v>0</v>
      </c>
      <c r="C1880" t="s">
        <v>8333</v>
      </c>
      <c r="D1880" t="s">
        <v>8335</v>
      </c>
      <c r="E1880" t="s">
        <v>8221</v>
      </c>
      <c r="F1880">
        <f t="shared" si="496"/>
        <v>0</v>
      </c>
      <c r="H1880" t="str">
        <f t="shared" si="497"/>
        <v xml:space="preserve"> </v>
      </c>
      <c r="I1880" t="str">
        <f t="shared" si="498"/>
        <v xml:space="preserve"> </v>
      </c>
      <c r="J1880">
        <f t="shared" si="499"/>
        <v>8000</v>
      </c>
      <c r="K1880" t="str">
        <f t="shared" si="500"/>
        <v xml:space="preserve"> </v>
      </c>
      <c r="L1880" t="str">
        <f t="shared" si="501"/>
        <v xml:space="preserve"> </v>
      </c>
      <c r="M1880" t="str">
        <f t="shared" si="502"/>
        <v xml:space="preserve"> </v>
      </c>
      <c r="N1880" t="str">
        <f t="shared" si="503"/>
        <v xml:space="preserve"> </v>
      </c>
      <c r="O1880" t="str">
        <f t="shared" si="504"/>
        <v xml:space="preserve"> </v>
      </c>
      <c r="Q1880" t="str">
        <f t="shared" si="505"/>
        <v xml:space="preserve"> </v>
      </c>
      <c r="R1880" t="str">
        <f t="shared" si="506"/>
        <v xml:space="preserve"> </v>
      </c>
      <c r="S1880">
        <f t="shared" si="507"/>
        <v>0</v>
      </c>
      <c r="T1880" t="str">
        <f t="shared" si="508"/>
        <v xml:space="preserve"> </v>
      </c>
      <c r="U1880" t="str">
        <f t="shared" si="509"/>
        <v xml:space="preserve"> </v>
      </c>
      <c r="V1880" t="str">
        <f t="shared" si="510"/>
        <v xml:space="preserve"> </v>
      </c>
      <c r="W1880" t="str">
        <f t="shared" si="511"/>
        <v xml:space="preserve"> </v>
      </c>
      <c r="X1880" t="str">
        <f t="shared" si="512"/>
        <v xml:space="preserve"> </v>
      </c>
    </row>
    <row r="1881" spans="1:24" x14ac:dyDescent="0.25">
      <c r="A1881">
        <v>5000</v>
      </c>
      <c r="B1881">
        <v>6</v>
      </c>
      <c r="C1881" t="s">
        <v>8333</v>
      </c>
      <c r="D1881" t="s">
        <v>8335</v>
      </c>
      <c r="E1881" t="s">
        <v>8221</v>
      </c>
      <c r="F1881">
        <f t="shared" si="496"/>
        <v>0.12</v>
      </c>
      <c r="H1881" t="str">
        <f t="shared" si="497"/>
        <v xml:space="preserve"> </v>
      </c>
      <c r="I1881" t="str">
        <f t="shared" si="498"/>
        <v xml:space="preserve"> </v>
      </c>
      <c r="J1881">
        <f t="shared" si="499"/>
        <v>5000</v>
      </c>
      <c r="K1881" t="str">
        <f t="shared" si="500"/>
        <v xml:space="preserve"> </v>
      </c>
      <c r="L1881" t="str">
        <f t="shared" si="501"/>
        <v xml:space="preserve"> </v>
      </c>
      <c r="M1881" t="str">
        <f t="shared" si="502"/>
        <v xml:space="preserve"> </v>
      </c>
      <c r="N1881" t="str">
        <f t="shared" si="503"/>
        <v xml:space="preserve"> </v>
      </c>
      <c r="O1881" t="str">
        <f t="shared" si="504"/>
        <v xml:space="preserve"> </v>
      </c>
      <c r="Q1881" t="str">
        <f t="shared" si="505"/>
        <v xml:space="preserve"> </v>
      </c>
      <c r="R1881" t="str">
        <f t="shared" si="506"/>
        <v xml:space="preserve"> </v>
      </c>
      <c r="S1881">
        <f t="shared" si="507"/>
        <v>0.12</v>
      </c>
      <c r="T1881" t="str">
        <f t="shared" si="508"/>
        <v xml:space="preserve"> </v>
      </c>
      <c r="U1881" t="str">
        <f t="shared" si="509"/>
        <v xml:space="preserve"> </v>
      </c>
      <c r="V1881" t="str">
        <f t="shared" si="510"/>
        <v xml:space="preserve"> </v>
      </c>
      <c r="W1881" t="str">
        <f t="shared" si="511"/>
        <v xml:space="preserve"> </v>
      </c>
      <c r="X1881" t="str">
        <f t="shared" si="512"/>
        <v xml:space="preserve"> </v>
      </c>
    </row>
    <row r="1882" spans="1:24" x14ac:dyDescent="0.25">
      <c r="A1882">
        <v>5000</v>
      </c>
      <c r="B1882">
        <v>1004</v>
      </c>
      <c r="C1882" t="s">
        <v>8333</v>
      </c>
      <c r="D1882" t="s">
        <v>8335</v>
      </c>
      <c r="E1882" t="s">
        <v>8221</v>
      </c>
      <c r="F1882">
        <f t="shared" si="496"/>
        <v>20.080000000000002</v>
      </c>
      <c r="H1882" t="str">
        <f t="shared" si="497"/>
        <v xml:space="preserve"> </v>
      </c>
      <c r="I1882" t="str">
        <f t="shared" si="498"/>
        <v xml:space="preserve"> </v>
      </c>
      <c r="J1882">
        <f t="shared" si="499"/>
        <v>5000</v>
      </c>
      <c r="K1882" t="str">
        <f t="shared" si="500"/>
        <v xml:space="preserve"> </v>
      </c>
      <c r="L1882" t="str">
        <f t="shared" si="501"/>
        <v xml:space="preserve"> </v>
      </c>
      <c r="M1882" t="str">
        <f t="shared" si="502"/>
        <v xml:space="preserve"> </v>
      </c>
      <c r="N1882" t="str">
        <f t="shared" si="503"/>
        <v xml:space="preserve"> </v>
      </c>
      <c r="O1882" t="str">
        <f t="shared" si="504"/>
        <v xml:space="preserve"> </v>
      </c>
      <c r="Q1882" t="str">
        <f t="shared" si="505"/>
        <v xml:space="preserve"> </v>
      </c>
      <c r="R1882" t="str">
        <f t="shared" si="506"/>
        <v xml:space="preserve"> </v>
      </c>
      <c r="S1882">
        <f t="shared" si="507"/>
        <v>20.080000000000002</v>
      </c>
      <c r="T1882" t="str">
        <f t="shared" si="508"/>
        <v xml:space="preserve"> </v>
      </c>
      <c r="U1882" t="str">
        <f t="shared" si="509"/>
        <v xml:space="preserve"> </v>
      </c>
      <c r="V1882" t="str">
        <f t="shared" si="510"/>
        <v xml:space="preserve"> </v>
      </c>
      <c r="W1882" t="str">
        <f t="shared" si="511"/>
        <v xml:space="preserve"> </v>
      </c>
      <c r="X1882" t="str">
        <f t="shared" si="512"/>
        <v xml:space="preserve"> </v>
      </c>
    </row>
    <row r="1883" spans="1:24" x14ac:dyDescent="0.25">
      <c r="A1883">
        <v>2000</v>
      </c>
      <c r="B1883">
        <v>3453.69</v>
      </c>
      <c r="C1883" t="s">
        <v>8325</v>
      </c>
      <c r="D1883" t="s">
        <v>8329</v>
      </c>
      <c r="E1883" t="s">
        <v>8219</v>
      </c>
      <c r="F1883">
        <f t="shared" si="496"/>
        <v>172.68449999999999</v>
      </c>
      <c r="H1883" t="str">
        <f t="shared" si="497"/>
        <v xml:space="preserve"> </v>
      </c>
      <c r="I1883" t="str">
        <f t="shared" si="498"/>
        <v xml:space="preserve"> </v>
      </c>
      <c r="J1883" t="str">
        <f t="shared" si="499"/>
        <v xml:space="preserve"> </v>
      </c>
      <c r="K1883">
        <f t="shared" si="500"/>
        <v>2000</v>
      </c>
      <c r="L1883" t="str">
        <f t="shared" si="501"/>
        <v xml:space="preserve"> </v>
      </c>
      <c r="M1883" t="str">
        <f t="shared" si="502"/>
        <v xml:space="preserve"> </v>
      </c>
      <c r="N1883" t="str">
        <f t="shared" si="503"/>
        <v xml:space="preserve"> </v>
      </c>
      <c r="O1883" t="str">
        <f t="shared" si="504"/>
        <v xml:space="preserve"> </v>
      </c>
      <c r="Q1883" t="str">
        <f t="shared" si="505"/>
        <v xml:space="preserve"> </v>
      </c>
      <c r="R1883" t="str">
        <f t="shared" si="506"/>
        <v xml:space="preserve"> </v>
      </c>
      <c r="S1883" t="str">
        <f t="shared" si="507"/>
        <v xml:space="preserve"> </v>
      </c>
      <c r="T1883">
        <f t="shared" si="508"/>
        <v>172.68449999999999</v>
      </c>
      <c r="U1883" t="str">
        <f t="shared" si="509"/>
        <v xml:space="preserve"> </v>
      </c>
      <c r="V1883" t="str">
        <f t="shared" si="510"/>
        <v xml:space="preserve"> </v>
      </c>
      <c r="W1883" t="str">
        <f t="shared" si="511"/>
        <v xml:space="preserve"> </v>
      </c>
      <c r="X1883" t="str">
        <f t="shared" si="512"/>
        <v xml:space="preserve"> </v>
      </c>
    </row>
    <row r="1884" spans="1:24" x14ac:dyDescent="0.25">
      <c r="A1884">
        <v>3350</v>
      </c>
      <c r="B1884">
        <v>3380</v>
      </c>
      <c r="C1884" t="s">
        <v>8325</v>
      </c>
      <c r="D1884" t="s">
        <v>8329</v>
      </c>
      <c r="E1884" t="s">
        <v>8219</v>
      </c>
      <c r="F1884">
        <f t="shared" si="496"/>
        <v>100.8955223880597</v>
      </c>
      <c r="H1884" t="str">
        <f t="shared" si="497"/>
        <v xml:space="preserve"> </v>
      </c>
      <c r="I1884" t="str">
        <f t="shared" si="498"/>
        <v xml:space="preserve"> </v>
      </c>
      <c r="J1884" t="str">
        <f t="shared" si="499"/>
        <v xml:space="preserve"> </v>
      </c>
      <c r="K1884">
        <f t="shared" si="500"/>
        <v>3350</v>
      </c>
      <c r="L1884" t="str">
        <f t="shared" si="501"/>
        <v xml:space="preserve"> </v>
      </c>
      <c r="M1884" t="str">
        <f t="shared" si="502"/>
        <v xml:space="preserve"> </v>
      </c>
      <c r="N1884" t="str">
        <f t="shared" si="503"/>
        <v xml:space="preserve"> </v>
      </c>
      <c r="O1884" t="str">
        <f t="shared" si="504"/>
        <v xml:space="preserve"> </v>
      </c>
      <c r="Q1884" t="str">
        <f t="shared" si="505"/>
        <v xml:space="preserve"> </v>
      </c>
      <c r="R1884" t="str">
        <f t="shared" si="506"/>
        <v xml:space="preserve"> </v>
      </c>
      <c r="S1884" t="str">
        <f t="shared" si="507"/>
        <v xml:space="preserve"> </v>
      </c>
      <c r="T1884">
        <f t="shared" si="508"/>
        <v>100.8955223880597</v>
      </c>
      <c r="U1884" t="str">
        <f t="shared" si="509"/>
        <v xml:space="preserve"> </v>
      </c>
      <c r="V1884" t="str">
        <f t="shared" si="510"/>
        <v xml:space="preserve"> </v>
      </c>
      <c r="W1884" t="str">
        <f t="shared" si="511"/>
        <v xml:space="preserve"> </v>
      </c>
      <c r="X1884" t="str">
        <f t="shared" si="512"/>
        <v xml:space="preserve"> </v>
      </c>
    </row>
    <row r="1885" spans="1:24" x14ac:dyDescent="0.25">
      <c r="A1885">
        <v>999</v>
      </c>
      <c r="B1885">
        <v>1047</v>
      </c>
      <c r="C1885" t="s">
        <v>8325</v>
      </c>
      <c r="D1885" t="s">
        <v>8329</v>
      </c>
      <c r="E1885" t="s">
        <v>8219</v>
      </c>
      <c r="F1885">
        <f t="shared" si="496"/>
        <v>104.8048048048048</v>
      </c>
      <c r="H1885" t="str">
        <f t="shared" si="497"/>
        <v xml:space="preserve"> </v>
      </c>
      <c r="I1885" t="str">
        <f t="shared" si="498"/>
        <v xml:space="preserve"> </v>
      </c>
      <c r="J1885" t="str">
        <f t="shared" si="499"/>
        <v xml:space="preserve"> </v>
      </c>
      <c r="K1885">
        <f t="shared" si="500"/>
        <v>999</v>
      </c>
      <c r="L1885" t="str">
        <f t="shared" si="501"/>
        <v xml:space="preserve"> </v>
      </c>
      <c r="M1885" t="str">
        <f t="shared" si="502"/>
        <v xml:space="preserve"> </v>
      </c>
      <c r="N1885" t="str">
        <f t="shared" si="503"/>
        <v xml:space="preserve"> </v>
      </c>
      <c r="O1885" t="str">
        <f t="shared" si="504"/>
        <v xml:space="preserve"> </v>
      </c>
      <c r="Q1885" t="str">
        <f t="shared" si="505"/>
        <v xml:space="preserve"> </v>
      </c>
      <c r="R1885" t="str">
        <f t="shared" si="506"/>
        <v xml:space="preserve"> </v>
      </c>
      <c r="S1885" t="str">
        <f t="shared" si="507"/>
        <v xml:space="preserve"> </v>
      </c>
      <c r="T1885">
        <f t="shared" si="508"/>
        <v>104.8048048048048</v>
      </c>
      <c r="U1885" t="str">
        <f t="shared" si="509"/>
        <v xml:space="preserve"> </v>
      </c>
      <c r="V1885" t="str">
        <f t="shared" si="510"/>
        <v xml:space="preserve"> </v>
      </c>
      <c r="W1885" t="str">
        <f t="shared" si="511"/>
        <v xml:space="preserve"> </v>
      </c>
      <c r="X1885" t="str">
        <f t="shared" si="512"/>
        <v xml:space="preserve"> </v>
      </c>
    </row>
    <row r="1886" spans="1:24" x14ac:dyDescent="0.25">
      <c r="A1886">
        <v>1000</v>
      </c>
      <c r="B1886">
        <v>1351</v>
      </c>
      <c r="C1886" t="s">
        <v>8325</v>
      </c>
      <c r="D1886" t="s">
        <v>8329</v>
      </c>
      <c r="E1886" t="s">
        <v>8219</v>
      </c>
      <c r="F1886">
        <f t="shared" si="496"/>
        <v>135.1</v>
      </c>
      <c r="H1886" t="str">
        <f t="shared" si="497"/>
        <v xml:space="preserve"> </v>
      </c>
      <c r="I1886" t="str">
        <f t="shared" si="498"/>
        <v xml:space="preserve"> </v>
      </c>
      <c r="J1886" t="str">
        <f t="shared" si="499"/>
        <v xml:space="preserve"> </v>
      </c>
      <c r="K1886">
        <f t="shared" si="500"/>
        <v>1000</v>
      </c>
      <c r="L1886" t="str">
        <f t="shared" si="501"/>
        <v xml:space="preserve"> </v>
      </c>
      <c r="M1886" t="str">
        <f t="shared" si="502"/>
        <v xml:space="preserve"> </v>
      </c>
      <c r="N1886" t="str">
        <f t="shared" si="503"/>
        <v xml:space="preserve"> </v>
      </c>
      <c r="O1886" t="str">
        <f t="shared" si="504"/>
        <v xml:space="preserve"> </v>
      </c>
      <c r="Q1886" t="str">
        <f t="shared" si="505"/>
        <v xml:space="preserve"> </v>
      </c>
      <c r="R1886" t="str">
        <f t="shared" si="506"/>
        <v xml:space="preserve"> </v>
      </c>
      <c r="S1886" t="str">
        <f t="shared" si="507"/>
        <v xml:space="preserve"> </v>
      </c>
      <c r="T1886">
        <f t="shared" si="508"/>
        <v>135.1</v>
      </c>
      <c r="U1886" t="str">
        <f t="shared" si="509"/>
        <v xml:space="preserve"> </v>
      </c>
      <c r="V1886" t="str">
        <f t="shared" si="510"/>
        <v xml:space="preserve"> </v>
      </c>
      <c r="W1886" t="str">
        <f t="shared" si="511"/>
        <v xml:space="preserve"> </v>
      </c>
      <c r="X1886" t="str">
        <f t="shared" si="512"/>
        <v xml:space="preserve"> </v>
      </c>
    </row>
    <row r="1887" spans="1:24" x14ac:dyDescent="0.25">
      <c r="A1887">
        <v>4575</v>
      </c>
      <c r="B1887">
        <v>5322</v>
      </c>
      <c r="C1887" t="s">
        <v>8325</v>
      </c>
      <c r="D1887" t="s">
        <v>8329</v>
      </c>
      <c r="E1887" t="s">
        <v>8219</v>
      </c>
      <c r="F1887">
        <f t="shared" si="496"/>
        <v>116.32786885245903</v>
      </c>
      <c r="H1887" t="str">
        <f t="shared" si="497"/>
        <v xml:space="preserve"> </v>
      </c>
      <c r="I1887" t="str">
        <f t="shared" si="498"/>
        <v xml:space="preserve"> </v>
      </c>
      <c r="J1887" t="str">
        <f t="shared" si="499"/>
        <v xml:space="preserve"> </v>
      </c>
      <c r="K1887">
        <f t="shared" si="500"/>
        <v>4575</v>
      </c>
      <c r="L1887" t="str">
        <f t="shared" si="501"/>
        <v xml:space="preserve"> </v>
      </c>
      <c r="M1887" t="str">
        <f t="shared" si="502"/>
        <v xml:space="preserve"> </v>
      </c>
      <c r="N1887" t="str">
        <f t="shared" si="503"/>
        <v xml:space="preserve"> </v>
      </c>
      <c r="O1887" t="str">
        <f t="shared" si="504"/>
        <v xml:space="preserve"> </v>
      </c>
      <c r="Q1887" t="str">
        <f t="shared" si="505"/>
        <v xml:space="preserve"> </v>
      </c>
      <c r="R1887" t="str">
        <f t="shared" si="506"/>
        <v xml:space="preserve"> </v>
      </c>
      <c r="S1887" t="str">
        <f t="shared" si="507"/>
        <v xml:space="preserve"> </v>
      </c>
      <c r="T1887">
        <f t="shared" si="508"/>
        <v>116.32786885245903</v>
      </c>
      <c r="U1887" t="str">
        <f t="shared" si="509"/>
        <v xml:space="preserve"> </v>
      </c>
      <c r="V1887" t="str">
        <f t="shared" si="510"/>
        <v xml:space="preserve"> </v>
      </c>
      <c r="W1887" t="str">
        <f t="shared" si="511"/>
        <v xml:space="preserve"> </v>
      </c>
      <c r="X1887" t="str">
        <f t="shared" si="512"/>
        <v xml:space="preserve"> </v>
      </c>
    </row>
    <row r="1888" spans="1:24" x14ac:dyDescent="0.25">
      <c r="A1888">
        <v>1200</v>
      </c>
      <c r="B1888">
        <v>1225</v>
      </c>
      <c r="C1888" t="s">
        <v>8325</v>
      </c>
      <c r="D1888" t="s">
        <v>8329</v>
      </c>
      <c r="E1888" t="s">
        <v>8219</v>
      </c>
      <c r="F1888">
        <f t="shared" si="496"/>
        <v>102.08333333333333</v>
      </c>
      <c r="H1888" t="str">
        <f t="shared" si="497"/>
        <v xml:space="preserve"> </v>
      </c>
      <c r="I1888" t="str">
        <f t="shared" si="498"/>
        <v xml:space="preserve"> </v>
      </c>
      <c r="J1888" t="str">
        <f t="shared" si="499"/>
        <v xml:space="preserve"> </v>
      </c>
      <c r="K1888">
        <f t="shared" si="500"/>
        <v>1200</v>
      </c>
      <c r="L1888" t="str">
        <f t="shared" si="501"/>
        <v xml:space="preserve"> </v>
      </c>
      <c r="M1888" t="str">
        <f t="shared" si="502"/>
        <v xml:space="preserve"> </v>
      </c>
      <c r="N1888" t="str">
        <f t="shared" si="503"/>
        <v xml:space="preserve"> </v>
      </c>
      <c r="O1888" t="str">
        <f t="shared" si="504"/>
        <v xml:space="preserve"> </v>
      </c>
      <c r="Q1888" t="str">
        <f t="shared" si="505"/>
        <v xml:space="preserve"> </v>
      </c>
      <c r="R1888" t="str">
        <f t="shared" si="506"/>
        <v xml:space="preserve"> </v>
      </c>
      <c r="S1888" t="str">
        <f t="shared" si="507"/>
        <v xml:space="preserve"> </v>
      </c>
      <c r="T1888">
        <f t="shared" si="508"/>
        <v>102.08333333333333</v>
      </c>
      <c r="U1888" t="str">
        <f t="shared" si="509"/>
        <v xml:space="preserve"> </v>
      </c>
      <c r="V1888" t="str">
        <f t="shared" si="510"/>
        <v xml:space="preserve"> </v>
      </c>
      <c r="W1888" t="str">
        <f t="shared" si="511"/>
        <v xml:space="preserve"> </v>
      </c>
      <c r="X1888" t="str">
        <f t="shared" si="512"/>
        <v xml:space="preserve"> </v>
      </c>
    </row>
    <row r="1889" spans="1:24" x14ac:dyDescent="0.25">
      <c r="A1889">
        <v>3000</v>
      </c>
      <c r="B1889">
        <v>3335</v>
      </c>
      <c r="C1889" t="s">
        <v>8325</v>
      </c>
      <c r="D1889" t="s">
        <v>8329</v>
      </c>
      <c r="E1889" t="s">
        <v>8219</v>
      </c>
      <c r="F1889">
        <f t="shared" si="496"/>
        <v>111.16666666666666</v>
      </c>
      <c r="H1889" t="str">
        <f t="shared" si="497"/>
        <v xml:space="preserve"> </v>
      </c>
      <c r="I1889" t="str">
        <f t="shared" si="498"/>
        <v xml:space="preserve"> </v>
      </c>
      <c r="J1889" t="str">
        <f t="shared" si="499"/>
        <v xml:space="preserve"> </v>
      </c>
      <c r="K1889">
        <f t="shared" si="500"/>
        <v>3000</v>
      </c>
      <c r="L1889" t="str">
        <f t="shared" si="501"/>
        <v xml:space="preserve"> </v>
      </c>
      <c r="M1889" t="str">
        <f t="shared" si="502"/>
        <v xml:space="preserve"> </v>
      </c>
      <c r="N1889" t="str">
        <f t="shared" si="503"/>
        <v xml:space="preserve"> </v>
      </c>
      <c r="O1889" t="str">
        <f t="shared" si="504"/>
        <v xml:space="preserve"> </v>
      </c>
      <c r="Q1889" t="str">
        <f t="shared" si="505"/>
        <v xml:space="preserve"> </v>
      </c>
      <c r="R1889" t="str">
        <f t="shared" si="506"/>
        <v xml:space="preserve"> </v>
      </c>
      <c r="S1889" t="str">
        <f t="shared" si="507"/>
        <v xml:space="preserve"> </v>
      </c>
      <c r="T1889">
        <f t="shared" si="508"/>
        <v>111.16666666666666</v>
      </c>
      <c r="U1889" t="str">
        <f t="shared" si="509"/>
        <v xml:space="preserve"> </v>
      </c>
      <c r="V1889" t="str">
        <f t="shared" si="510"/>
        <v xml:space="preserve"> </v>
      </c>
      <c r="W1889" t="str">
        <f t="shared" si="511"/>
        <v xml:space="preserve"> </v>
      </c>
      <c r="X1889" t="str">
        <f t="shared" si="512"/>
        <v xml:space="preserve"> </v>
      </c>
    </row>
    <row r="1890" spans="1:24" x14ac:dyDescent="0.25">
      <c r="A1890">
        <v>2500</v>
      </c>
      <c r="B1890">
        <v>4152</v>
      </c>
      <c r="C1890" t="s">
        <v>8325</v>
      </c>
      <c r="D1890" t="s">
        <v>8329</v>
      </c>
      <c r="E1890" t="s">
        <v>8219</v>
      </c>
      <c r="F1890">
        <f t="shared" si="496"/>
        <v>166.08</v>
      </c>
      <c r="H1890" t="str">
        <f t="shared" si="497"/>
        <v xml:space="preserve"> </v>
      </c>
      <c r="I1890" t="str">
        <f t="shared" si="498"/>
        <v xml:space="preserve"> </v>
      </c>
      <c r="J1890" t="str">
        <f t="shared" si="499"/>
        <v xml:space="preserve"> </v>
      </c>
      <c r="K1890">
        <f t="shared" si="500"/>
        <v>2500</v>
      </c>
      <c r="L1890" t="str">
        <f t="shared" si="501"/>
        <v xml:space="preserve"> </v>
      </c>
      <c r="M1890" t="str">
        <f t="shared" si="502"/>
        <v xml:space="preserve"> </v>
      </c>
      <c r="N1890" t="str">
        <f t="shared" si="503"/>
        <v xml:space="preserve"> </v>
      </c>
      <c r="O1890" t="str">
        <f t="shared" si="504"/>
        <v xml:space="preserve"> </v>
      </c>
      <c r="Q1890" t="str">
        <f t="shared" si="505"/>
        <v xml:space="preserve"> </v>
      </c>
      <c r="R1890" t="str">
        <f t="shared" si="506"/>
        <v xml:space="preserve"> </v>
      </c>
      <c r="S1890" t="str">
        <f t="shared" si="507"/>
        <v xml:space="preserve"> </v>
      </c>
      <c r="T1890">
        <f t="shared" si="508"/>
        <v>166.08</v>
      </c>
      <c r="U1890" t="str">
        <f t="shared" si="509"/>
        <v xml:space="preserve"> </v>
      </c>
      <c r="V1890" t="str">
        <f t="shared" si="510"/>
        <v xml:space="preserve"> </v>
      </c>
      <c r="W1890" t="str">
        <f t="shared" si="511"/>
        <v xml:space="preserve"> </v>
      </c>
      <c r="X1890" t="str">
        <f t="shared" si="512"/>
        <v xml:space="preserve"> </v>
      </c>
    </row>
    <row r="1891" spans="1:24" x14ac:dyDescent="0.25">
      <c r="A1891">
        <v>2000</v>
      </c>
      <c r="B1891">
        <v>2132</v>
      </c>
      <c r="C1891" t="s">
        <v>8325</v>
      </c>
      <c r="D1891" t="s">
        <v>8329</v>
      </c>
      <c r="E1891" t="s">
        <v>8219</v>
      </c>
      <c r="F1891">
        <f t="shared" si="496"/>
        <v>106.60000000000001</v>
      </c>
      <c r="H1891" t="str">
        <f t="shared" si="497"/>
        <v xml:space="preserve"> </v>
      </c>
      <c r="I1891" t="str">
        <f t="shared" si="498"/>
        <v xml:space="preserve"> </v>
      </c>
      <c r="J1891" t="str">
        <f t="shared" si="499"/>
        <v xml:space="preserve"> </v>
      </c>
      <c r="K1891">
        <f t="shared" si="500"/>
        <v>2000</v>
      </c>
      <c r="L1891" t="str">
        <f t="shared" si="501"/>
        <v xml:space="preserve"> </v>
      </c>
      <c r="M1891" t="str">
        <f t="shared" si="502"/>
        <v xml:space="preserve"> </v>
      </c>
      <c r="N1891" t="str">
        <f t="shared" si="503"/>
        <v xml:space="preserve"> </v>
      </c>
      <c r="O1891" t="str">
        <f t="shared" si="504"/>
        <v xml:space="preserve"> </v>
      </c>
      <c r="Q1891" t="str">
        <f t="shared" si="505"/>
        <v xml:space="preserve"> </v>
      </c>
      <c r="R1891" t="str">
        <f t="shared" si="506"/>
        <v xml:space="preserve"> </v>
      </c>
      <c r="S1891" t="str">
        <f t="shared" si="507"/>
        <v xml:space="preserve"> </v>
      </c>
      <c r="T1891">
        <f t="shared" si="508"/>
        <v>106.60000000000001</v>
      </c>
      <c r="U1891" t="str">
        <f t="shared" si="509"/>
        <v xml:space="preserve"> </v>
      </c>
      <c r="V1891" t="str">
        <f t="shared" si="510"/>
        <v xml:space="preserve"> </v>
      </c>
      <c r="W1891" t="str">
        <f t="shared" si="511"/>
        <v xml:space="preserve"> </v>
      </c>
      <c r="X1891" t="str">
        <f t="shared" si="512"/>
        <v xml:space="preserve"> </v>
      </c>
    </row>
    <row r="1892" spans="1:24" x14ac:dyDescent="0.25">
      <c r="A1892">
        <v>12000</v>
      </c>
      <c r="B1892">
        <v>17350.13</v>
      </c>
      <c r="C1892" t="s">
        <v>8325</v>
      </c>
      <c r="D1892" t="s">
        <v>8329</v>
      </c>
      <c r="E1892" t="s">
        <v>8219</v>
      </c>
      <c r="F1892">
        <f t="shared" si="496"/>
        <v>144.58441666666667</v>
      </c>
      <c r="H1892" t="str">
        <f t="shared" si="497"/>
        <v xml:space="preserve"> </v>
      </c>
      <c r="I1892" t="str">
        <f t="shared" si="498"/>
        <v xml:space="preserve"> </v>
      </c>
      <c r="J1892" t="str">
        <f t="shared" si="499"/>
        <v xml:space="preserve"> </v>
      </c>
      <c r="K1892">
        <f t="shared" si="500"/>
        <v>12000</v>
      </c>
      <c r="L1892" t="str">
        <f t="shared" si="501"/>
        <v xml:space="preserve"> </v>
      </c>
      <c r="M1892" t="str">
        <f t="shared" si="502"/>
        <v xml:space="preserve"> </v>
      </c>
      <c r="N1892" t="str">
        <f t="shared" si="503"/>
        <v xml:space="preserve"> </v>
      </c>
      <c r="O1892" t="str">
        <f t="shared" si="504"/>
        <v xml:space="preserve"> </v>
      </c>
      <c r="Q1892" t="str">
        <f t="shared" si="505"/>
        <v xml:space="preserve"> </v>
      </c>
      <c r="R1892" t="str">
        <f t="shared" si="506"/>
        <v xml:space="preserve"> </v>
      </c>
      <c r="S1892" t="str">
        <f t="shared" si="507"/>
        <v xml:space="preserve"> </v>
      </c>
      <c r="T1892">
        <f t="shared" si="508"/>
        <v>144.58441666666667</v>
      </c>
      <c r="U1892" t="str">
        <f t="shared" si="509"/>
        <v xml:space="preserve"> </v>
      </c>
      <c r="V1892" t="str">
        <f t="shared" si="510"/>
        <v xml:space="preserve"> </v>
      </c>
      <c r="W1892" t="str">
        <f t="shared" si="511"/>
        <v xml:space="preserve"> </v>
      </c>
      <c r="X1892" t="str">
        <f t="shared" si="512"/>
        <v xml:space="preserve"> </v>
      </c>
    </row>
    <row r="1893" spans="1:24" x14ac:dyDescent="0.25">
      <c r="A1893">
        <v>10000</v>
      </c>
      <c r="B1893">
        <v>10555</v>
      </c>
      <c r="C1893" t="s">
        <v>8325</v>
      </c>
      <c r="D1893" t="s">
        <v>8329</v>
      </c>
      <c r="E1893" t="s">
        <v>8219</v>
      </c>
      <c r="F1893">
        <f t="shared" si="496"/>
        <v>105.55000000000001</v>
      </c>
      <c r="H1893" t="str">
        <f t="shared" si="497"/>
        <v xml:space="preserve"> </v>
      </c>
      <c r="I1893" t="str">
        <f t="shared" si="498"/>
        <v xml:space="preserve"> </v>
      </c>
      <c r="J1893" t="str">
        <f t="shared" si="499"/>
        <v xml:space="preserve"> </v>
      </c>
      <c r="K1893">
        <f t="shared" si="500"/>
        <v>10000</v>
      </c>
      <c r="L1893" t="str">
        <f t="shared" si="501"/>
        <v xml:space="preserve"> </v>
      </c>
      <c r="M1893" t="str">
        <f t="shared" si="502"/>
        <v xml:space="preserve"> </v>
      </c>
      <c r="N1893" t="str">
        <f t="shared" si="503"/>
        <v xml:space="preserve"> </v>
      </c>
      <c r="O1893" t="str">
        <f t="shared" si="504"/>
        <v xml:space="preserve"> </v>
      </c>
      <c r="Q1893" t="str">
        <f t="shared" si="505"/>
        <v xml:space="preserve"> </v>
      </c>
      <c r="R1893" t="str">
        <f t="shared" si="506"/>
        <v xml:space="preserve"> </v>
      </c>
      <c r="S1893" t="str">
        <f t="shared" si="507"/>
        <v xml:space="preserve"> </v>
      </c>
      <c r="T1893">
        <f t="shared" si="508"/>
        <v>105.55000000000001</v>
      </c>
      <c r="U1893" t="str">
        <f t="shared" si="509"/>
        <v xml:space="preserve"> </v>
      </c>
      <c r="V1893" t="str">
        <f t="shared" si="510"/>
        <v xml:space="preserve"> </v>
      </c>
      <c r="W1893" t="str">
        <f t="shared" si="511"/>
        <v xml:space="preserve"> </v>
      </c>
      <c r="X1893" t="str">
        <f t="shared" si="512"/>
        <v xml:space="preserve"> </v>
      </c>
    </row>
    <row r="1894" spans="1:24" x14ac:dyDescent="0.25">
      <c r="A1894">
        <v>500</v>
      </c>
      <c r="B1894">
        <v>683</v>
      </c>
      <c r="C1894" t="s">
        <v>8325</v>
      </c>
      <c r="D1894" t="s">
        <v>8329</v>
      </c>
      <c r="E1894" t="s">
        <v>8219</v>
      </c>
      <c r="F1894">
        <f t="shared" si="496"/>
        <v>136.60000000000002</v>
      </c>
      <c r="H1894" t="str">
        <f t="shared" si="497"/>
        <v xml:space="preserve"> </v>
      </c>
      <c r="I1894" t="str">
        <f t="shared" si="498"/>
        <v xml:space="preserve"> </v>
      </c>
      <c r="J1894" t="str">
        <f t="shared" si="499"/>
        <v xml:space="preserve"> </v>
      </c>
      <c r="K1894">
        <f t="shared" si="500"/>
        <v>500</v>
      </c>
      <c r="L1894" t="str">
        <f t="shared" si="501"/>
        <v xml:space="preserve"> </v>
      </c>
      <c r="M1894" t="str">
        <f t="shared" si="502"/>
        <v xml:space="preserve"> </v>
      </c>
      <c r="N1894" t="str">
        <f t="shared" si="503"/>
        <v xml:space="preserve"> </v>
      </c>
      <c r="O1894" t="str">
        <f t="shared" si="504"/>
        <v xml:space="preserve"> </v>
      </c>
      <c r="Q1894" t="str">
        <f t="shared" si="505"/>
        <v xml:space="preserve"> </v>
      </c>
      <c r="R1894" t="str">
        <f t="shared" si="506"/>
        <v xml:space="preserve"> </v>
      </c>
      <c r="S1894" t="str">
        <f t="shared" si="507"/>
        <v xml:space="preserve"> </v>
      </c>
      <c r="T1894">
        <f t="shared" si="508"/>
        <v>136.60000000000002</v>
      </c>
      <c r="U1894" t="str">
        <f t="shared" si="509"/>
        <v xml:space="preserve"> </v>
      </c>
      <c r="V1894" t="str">
        <f t="shared" si="510"/>
        <v xml:space="preserve"> </v>
      </c>
      <c r="W1894" t="str">
        <f t="shared" si="511"/>
        <v xml:space="preserve"> </v>
      </c>
      <c r="X1894" t="str">
        <f t="shared" si="512"/>
        <v xml:space="preserve"> </v>
      </c>
    </row>
    <row r="1895" spans="1:24" x14ac:dyDescent="0.25">
      <c r="A1895">
        <v>2500</v>
      </c>
      <c r="B1895">
        <v>2600</v>
      </c>
      <c r="C1895" t="s">
        <v>8325</v>
      </c>
      <c r="D1895" t="s">
        <v>8329</v>
      </c>
      <c r="E1895" t="s">
        <v>8219</v>
      </c>
      <c r="F1895">
        <f t="shared" si="496"/>
        <v>104</v>
      </c>
      <c r="H1895" t="str">
        <f t="shared" si="497"/>
        <v xml:space="preserve"> </v>
      </c>
      <c r="I1895" t="str">
        <f t="shared" si="498"/>
        <v xml:space="preserve"> </v>
      </c>
      <c r="J1895" t="str">
        <f t="shared" si="499"/>
        <v xml:space="preserve"> </v>
      </c>
      <c r="K1895">
        <f t="shared" si="500"/>
        <v>2500</v>
      </c>
      <c r="L1895" t="str">
        <f t="shared" si="501"/>
        <v xml:space="preserve"> </v>
      </c>
      <c r="M1895" t="str">
        <f t="shared" si="502"/>
        <v xml:space="preserve"> </v>
      </c>
      <c r="N1895" t="str">
        <f t="shared" si="503"/>
        <v xml:space="preserve"> </v>
      </c>
      <c r="O1895" t="str">
        <f t="shared" si="504"/>
        <v xml:space="preserve"> </v>
      </c>
      <c r="Q1895" t="str">
        <f t="shared" si="505"/>
        <v xml:space="preserve"> </v>
      </c>
      <c r="R1895" t="str">
        <f t="shared" si="506"/>
        <v xml:space="preserve"> </v>
      </c>
      <c r="S1895" t="str">
        <f t="shared" si="507"/>
        <v xml:space="preserve"> </v>
      </c>
      <c r="T1895">
        <f t="shared" si="508"/>
        <v>104</v>
      </c>
      <c r="U1895" t="str">
        <f t="shared" si="509"/>
        <v xml:space="preserve"> </v>
      </c>
      <c r="V1895" t="str">
        <f t="shared" si="510"/>
        <v xml:space="preserve"> </v>
      </c>
      <c r="W1895" t="str">
        <f t="shared" si="511"/>
        <v xml:space="preserve"> </v>
      </c>
      <c r="X1895" t="str">
        <f t="shared" si="512"/>
        <v xml:space="preserve"> </v>
      </c>
    </row>
    <row r="1896" spans="1:24" x14ac:dyDescent="0.25">
      <c r="A1896">
        <v>1000</v>
      </c>
      <c r="B1896">
        <v>1145</v>
      </c>
      <c r="C1896" t="s">
        <v>8325</v>
      </c>
      <c r="D1896" t="s">
        <v>8329</v>
      </c>
      <c r="E1896" t="s">
        <v>8219</v>
      </c>
      <c r="F1896">
        <f t="shared" si="496"/>
        <v>114.5</v>
      </c>
      <c r="H1896" t="str">
        <f t="shared" si="497"/>
        <v xml:space="preserve"> </v>
      </c>
      <c r="I1896" t="str">
        <f t="shared" si="498"/>
        <v xml:space="preserve"> </v>
      </c>
      <c r="J1896" t="str">
        <f t="shared" si="499"/>
        <v xml:space="preserve"> </v>
      </c>
      <c r="K1896">
        <f t="shared" si="500"/>
        <v>1000</v>
      </c>
      <c r="L1896" t="str">
        <f t="shared" si="501"/>
        <v xml:space="preserve"> </v>
      </c>
      <c r="M1896" t="str">
        <f t="shared" si="502"/>
        <v xml:space="preserve"> </v>
      </c>
      <c r="N1896" t="str">
        <f t="shared" si="503"/>
        <v xml:space="preserve"> </v>
      </c>
      <c r="O1896" t="str">
        <f t="shared" si="504"/>
        <v xml:space="preserve"> </v>
      </c>
      <c r="Q1896" t="str">
        <f t="shared" si="505"/>
        <v xml:space="preserve"> </v>
      </c>
      <c r="R1896" t="str">
        <f t="shared" si="506"/>
        <v xml:space="preserve"> </v>
      </c>
      <c r="S1896" t="str">
        <f t="shared" si="507"/>
        <v xml:space="preserve"> </v>
      </c>
      <c r="T1896">
        <f t="shared" si="508"/>
        <v>114.5</v>
      </c>
      <c r="U1896" t="str">
        <f t="shared" si="509"/>
        <v xml:space="preserve"> </v>
      </c>
      <c r="V1896" t="str">
        <f t="shared" si="510"/>
        <v xml:space="preserve"> </v>
      </c>
      <c r="W1896" t="str">
        <f t="shared" si="511"/>
        <v xml:space="preserve"> </v>
      </c>
      <c r="X1896" t="str">
        <f t="shared" si="512"/>
        <v xml:space="preserve"> </v>
      </c>
    </row>
    <row r="1897" spans="1:24" x14ac:dyDescent="0.25">
      <c r="A1897">
        <v>9072</v>
      </c>
      <c r="B1897">
        <v>9228</v>
      </c>
      <c r="C1897" t="s">
        <v>8325</v>
      </c>
      <c r="D1897" t="s">
        <v>8329</v>
      </c>
      <c r="E1897" t="s">
        <v>8219</v>
      </c>
      <c r="F1897">
        <f t="shared" si="496"/>
        <v>101.71957671957672</v>
      </c>
      <c r="H1897" t="str">
        <f t="shared" si="497"/>
        <v xml:space="preserve"> </v>
      </c>
      <c r="I1897" t="str">
        <f t="shared" si="498"/>
        <v xml:space="preserve"> </v>
      </c>
      <c r="J1897" t="str">
        <f t="shared" si="499"/>
        <v xml:space="preserve"> </v>
      </c>
      <c r="K1897">
        <f t="shared" si="500"/>
        <v>9072</v>
      </c>
      <c r="L1897" t="str">
        <f t="shared" si="501"/>
        <v xml:space="preserve"> </v>
      </c>
      <c r="M1897" t="str">
        <f t="shared" si="502"/>
        <v xml:space="preserve"> </v>
      </c>
      <c r="N1897" t="str">
        <f t="shared" si="503"/>
        <v xml:space="preserve"> </v>
      </c>
      <c r="O1897" t="str">
        <f t="shared" si="504"/>
        <v xml:space="preserve"> </v>
      </c>
      <c r="Q1897" t="str">
        <f t="shared" si="505"/>
        <v xml:space="preserve"> </v>
      </c>
      <c r="R1897" t="str">
        <f t="shared" si="506"/>
        <v xml:space="preserve"> </v>
      </c>
      <c r="S1897" t="str">
        <f t="shared" si="507"/>
        <v xml:space="preserve"> </v>
      </c>
      <c r="T1897">
        <f t="shared" si="508"/>
        <v>101.71957671957672</v>
      </c>
      <c r="U1897" t="str">
        <f t="shared" si="509"/>
        <v xml:space="preserve"> </v>
      </c>
      <c r="V1897" t="str">
        <f t="shared" si="510"/>
        <v xml:space="preserve"> </v>
      </c>
      <c r="W1897" t="str">
        <f t="shared" si="511"/>
        <v xml:space="preserve"> </v>
      </c>
      <c r="X1897" t="str">
        <f t="shared" si="512"/>
        <v xml:space="preserve"> </v>
      </c>
    </row>
    <row r="1898" spans="1:24" x14ac:dyDescent="0.25">
      <c r="A1898">
        <v>451</v>
      </c>
      <c r="B1898">
        <v>559</v>
      </c>
      <c r="C1898" t="s">
        <v>8325</v>
      </c>
      <c r="D1898" t="s">
        <v>8329</v>
      </c>
      <c r="E1898" t="s">
        <v>8219</v>
      </c>
      <c r="F1898">
        <f t="shared" si="496"/>
        <v>123.94678492239468</v>
      </c>
      <c r="H1898" t="str">
        <f t="shared" si="497"/>
        <v xml:space="preserve"> </v>
      </c>
      <c r="I1898" t="str">
        <f t="shared" si="498"/>
        <v xml:space="preserve"> </v>
      </c>
      <c r="J1898" t="str">
        <f t="shared" si="499"/>
        <v xml:space="preserve"> </v>
      </c>
      <c r="K1898">
        <f t="shared" si="500"/>
        <v>451</v>
      </c>
      <c r="L1898" t="str">
        <f t="shared" si="501"/>
        <v xml:space="preserve"> </v>
      </c>
      <c r="M1898" t="str">
        <f t="shared" si="502"/>
        <v xml:space="preserve"> </v>
      </c>
      <c r="N1898" t="str">
        <f t="shared" si="503"/>
        <v xml:space="preserve"> </v>
      </c>
      <c r="O1898" t="str">
        <f t="shared" si="504"/>
        <v xml:space="preserve"> </v>
      </c>
      <c r="Q1898" t="str">
        <f t="shared" si="505"/>
        <v xml:space="preserve"> </v>
      </c>
      <c r="R1898" t="str">
        <f t="shared" si="506"/>
        <v xml:space="preserve"> </v>
      </c>
      <c r="S1898" t="str">
        <f t="shared" si="507"/>
        <v xml:space="preserve"> </v>
      </c>
      <c r="T1898">
        <f t="shared" si="508"/>
        <v>123.94678492239468</v>
      </c>
      <c r="U1898" t="str">
        <f t="shared" si="509"/>
        <v xml:space="preserve"> </v>
      </c>
      <c r="V1898" t="str">
        <f t="shared" si="510"/>
        <v xml:space="preserve"> </v>
      </c>
      <c r="W1898" t="str">
        <f t="shared" si="511"/>
        <v xml:space="preserve"> </v>
      </c>
      <c r="X1898" t="str">
        <f t="shared" si="512"/>
        <v xml:space="preserve"> </v>
      </c>
    </row>
    <row r="1899" spans="1:24" x14ac:dyDescent="0.25">
      <c r="A1899">
        <v>6350</v>
      </c>
      <c r="B1899">
        <v>6506</v>
      </c>
      <c r="C1899" t="s">
        <v>8325</v>
      </c>
      <c r="D1899" t="s">
        <v>8329</v>
      </c>
      <c r="E1899" t="s">
        <v>8219</v>
      </c>
      <c r="F1899">
        <f t="shared" si="496"/>
        <v>102.45669291338582</v>
      </c>
      <c r="H1899" t="str">
        <f t="shared" si="497"/>
        <v xml:space="preserve"> </v>
      </c>
      <c r="I1899" t="str">
        <f t="shared" si="498"/>
        <v xml:space="preserve"> </v>
      </c>
      <c r="J1899" t="str">
        <f t="shared" si="499"/>
        <v xml:space="preserve"> </v>
      </c>
      <c r="K1899">
        <f t="shared" si="500"/>
        <v>6350</v>
      </c>
      <c r="L1899" t="str">
        <f t="shared" si="501"/>
        <v xml:space="preserve"> </v>
      </c>
      <c r="M1899" t="str">
        <f t="shared" si="502"/>
        <v xml:space="preserve"> </v>
      </c>
      <c r="N1899" t="str">
        <f t="shared" si="503"/>
        <v xml:space="preserve"> </v>
      </c>
      <c r="O1899" t="str">
        <f t="shared" si="504"/>
        <v xml:space="preserve"> </v>
      </c>
      <c r="Q1899" t="str">
        <f t="shared" si="505"/>
        <v xml:space="preserve"> </v>
      </c>
      <c r="R1899" t="str">
        <f t="shared" si="506"/>
        <v xml:space="preserve"> </v>
      </c>
      <c r="S1899" t="str">
        <f t="shared" si="507"/>
        <v xml:space="preserve"> </v>
      </c>
      <c r="T1899">
        <f t="shared" si="508"/>
        <v>102.45669291338582</v>
      </c>
      <c r="U1899" t="str">
        <f t="shared" si="509"/>
        <v xml:space="preserve"> </v>
      </c>
      <c r="V1899" t="str">
        <f t="shared" si="510"/>
        <v xml:space="preserve"> </v>
      </c>
      <c r="W1899" t="str">
        <f t="shared" si="511"/>
        <v xml:space="preserve"> </v>
      </c>
      <c r="X1899" t="str">
        <f t="shared" si="512"/>
        <v xml:space="preserve"> </v>
      </c>
    </row>
    <row r="1900" spans="1:24" x14ac:dyDescent="0.25">
      <c r="A1900">
        <v>1000</v>
      </c>
      <c r="B1900">
        <v>1445</v>
      </c>
      <c r="C1900" t="s">
        <v>8325</v>
      </c>
      <c r="D1900" t="s">
        <v>8329</v>
      </c>
      <c r="E1900" t="s">
        <v>8219</v>
      </c>
      <c r="F1900">
        <f t="shared" si="496"/>
        <v>144.5</v>
      </c>
      <c r="H1900" t="str">
        <f t="shared" si="497"/>
        <v xml:space="preserve"> </v>
      </c>
      <c r="I1900" t="str">
        <f t="shared" si="498"/>
        <v xml:space="preserve"> </v>
      </c>
      <c r="J1900" t="str">
        <f t="shared" si="499"/>
        <v xml:space="preserve"> </v>
      </c>
      <c r="K1900">
        <f t="shared" si="500"/>
        <v>1000</v>
      </c>
      <c r="L1900" t="str">
        <f t="shared" si="501"/>
        <v xml:space="preserve"> </v>
      </c>
      <c r="M1900" t="str">
        <f t="shared" si="502"/>
        <v xml:space="preserve"> </v>
      </c>
      <c r="N1900" t="str">
        <f t="shared" si="503"/>
        <v xml:space="preserve"> </v>
      </c>
      <c r="O1900" t="str">
        <f t="shared" si="504"/>
        <v xml:space="preserve"> </v>
      </c>
      <c r="Q1900" t="str">
        <f t="shared" si="505"/>
        <v xml:space="preserve"> </v>
      </c>
      <c r="R1900" t="str">
        <f t="shared" si="506"/>
        <v xml:space="preserve"> </v>
      </c>
      <c r="S1900" t="str">
        <f t="shared" si="507"/>
        <v xml:space="preserve"> </v>
      </c>
      <c r="T1900">
        <f t="shared" si="508"/>
        <v>144.5</v>
      </c>
      <c r="U1900" t="str">
        <f t="shared" si="509"/>
        <v xml:space="preserve"> </v>
      </c>
      <c r="V1900" t="str">
        <f t="shared" si="510"/>
        <v xml:space="preserve"> </v>
      </c>
      <c r="W1900" t="str">
        <f t="shared" si="511"/>
        <v xml:space="preserve"> </v>
      </c>
      <c r="X1900" t="str">
        <f t="shared" si="512"/>
        <v xml:space="preserve"> </v>
      </c>
    </row>
    <row r="1901" spans="1:24" x14ac:dyDescent="0.25">
      <c r="A1901">
        <v>900</v>
      </c>
      <c r="B1901">
        <v>1200</v>
      </c>
      <c r="C1901" t="s">
        <v>8325</v>
      </c>
      <c r="D1901" t="s">
        <v>8329</v>
      </c>
      <c r="E1901" t="s">
        <v>8219</v>
      </c>
      <c r="F1901">
        <f t="shared" si="496"/>
        <v>133.33333333333331</v>
      </c>
      <c r="H1901" t="str">
        <f t="shared" si="497"/>
        <v xml:space="preserve"> </v>
      </c>
      <c r="I1901" t="str">
        <f t="shared" si="498"/>
        <v xml:space="preserve"> </v>
      </c>
      <c r="J1901" t="str">
        <f t="shared" si="499"/>
        <v xml:space="preserve"> </v>
      </c>
      <c r="K1901">
        <f t="shared" si="500"/>
        <v>900</v>
      </c>
      <c r="L1901" t="str">
        <f t="shared" si="501"/>
        <v xml:space="preserve"> </v>
      </c>
      <c r="M1901" t="str">
        <f t="shared" si="502"/>
        <v xml:space="preserve"> </v>
      </c>
      <c r="N1901" t="str">
        <f t="shared" si="503"/>
        <v xml:space="preserve"> </v>
      </c>
      <c r="O1901" t="str">
        <f t="shared" si="504"/>
        <v xml:space="preserve"> </v>
      </c>
      <c r="Q1901" t="str">
        <f t="shared" si="505"/>
        <v xml:space="preserve"> </v>
      </c>
      <c r="R1901" t="str">
        <f t="shared" si="506"/>
        <v xml:space="preserve"> </v>
      </c>
      <c r="S1901" t="str">
        <f t="shared" si="507"/>
        <v xml:space="preserve"> </v>
      </c>
      <c r="T1901">
        <f t="shared" si="508"/>
        <v>133.33333333333331</v>
      </c>
      <c r="U1901" t="str">
        <f t="shared" si="509"/>
        <v xml:space="preserve"> </v>
      </c>
      <c r="V1901" t="str">
        <f t="shared" si="510"/>
        <v xml:space="preserve"> </v>
      </c>
      <c r="W1901" t="str">
        <f t="shared" si="511"/>
        <v xml:space="preserve"> </v>
      </c>
      <c r="X1901" t="str">
        <f t="shared" si="512"/>
        <v xml:space="preserve"> </v>
      </c>
    </row>
    <row r="1902" spans="1:24" x14ac:dyDescent="0.25">
      <c r="A1902">
        <v>2500</v>
      </c>
      <c r="B1902">
        <v>2734.11</v>
      </c>
      <c r="C1902" t="s">
        <v>8325</v>
      </c>
      <c r="D1902" t="s">
        <v>8329</v>
      </c>
      <c r="E1902" t="s">
        <v>8219</v>
      </c>
      <c r="F1902">
        <f t="shared" si="496"/>
        <v>109.3644</v>
      </c>
      <c r="H1902" t="str">
        <f t="shared" si="497"/>
        <v xml:space="preserve"> </v>
      </c>
      <c r="I1902" t="str">
        <f t="shared" si="498"/>
        <v xml:space="preserve"> </v>
      </c>
      <c r="J1902" t="str">
        <f t="shared" si="499"/>
        <v xml:space="preserve"> </v>
      </c>
      <c r="K1902">
        <f t="shared" si="500"/>
        <v>2500</v>
      </c>
      <c r="L1902" t="str">
        <f t="shared" si="501"/>
        <v xml:space="preserve"> </v>
      </c>
      <c r="M1902" t="str">
        <f t="shared" si="502"/>
        <v xml:space="preserve"> </v>
      </c>
      <c r="N1902" t="str">
        <f t="shared" si="503"/>
        <v xml:space="preserve"> </v>
      </c>
      <c r="O1902" t="str">
        <f t="shared" si="504"/>
        <v xml:space="preserve"> </v>
      </c>
      <c r="Q1902" t="str">
        <f t="shared" si="505"/>
        <v xml:space="preserve"> </v>
      </c>
      <c r="R1902" t="str">
        <f t="shared" si="506"/>
        <v xml:space="preserve"> </v>
      </c>
      <c r="S1902" t="str">
        <f t="shared" si="507"/>
        <v xml:space="preserve"> </v>
      </c>
      <c r="T1902">
        <f t="shared" si="508"/>
        <v>109.3644</v>
      </c>
      <c r="U1902" t="str">
        <f t="shared" si="509"/>
        <v xml:space="preserve"> </v>
      </c>
      <c r="V1902" t="str">
        <f t="shared" si="510"/>
        <v xml:space="preserve"> </v>
      </c>
      <c r="W1902" t="str">
        <f t="shared" si="511"/>
        <v xml:space="preserve"> </v>
      </c>
      <c r="X1902" t="str">
        <f t="shared" si="512"/>
        <v xml:space="preserve"> </v>
      </c>
    </row>
    <row r="1903" spans="1:24" x14ac:dyDescent="0.25">
      <c r="A1903">
        <v>99000</v>
      </c>
      <c r="B1903">
        <v>2670</v>
      </c>
      <c r="C1903" t="s">
        <v>8319</v>
      </c>
      <c r="D1903" t="s">
        <v>8348</v>
      </c>
      <c r="E1903" t="s">
        <v>8221</v>
      </c>
      <c r="F1903">
        <f t="shared" si="496"/>
        <v>2.6969696969696968</v>
      </c>
      <c r="H1903" t="str">
        <f t="shared" si="497"/>
        <v xml:space="preserve"> </v>
      </c>
      <c r="I1903" t="str">
        <f t="shared" si="498"/>
        <v xml:space="preserve"> </v>
      </c>
      <c r="J1903" t="str">
        <f t="shared" si="499"/>
        <v xml:space="preserve"> </v>
      </c>
      <c r="K1903" t="str">
        <f t="shared" si="500"/>
        <v xml:space="preserve"> </v>
      </c>
      <c r="L1903" t="str">
        <f t="shared" si="501"/>
        <v xml:space="preserve"> </v>
      </c>
      <c r="M1903" t="str">
        <f t="shared" si="502"/>
        <v xml:space="preserve"> </v>
      </c>
      <c r="N1903">
        <f t="shared" si="503"/>
        <v>99000</v>
      </c>
      <c r="O1903" t="str">
        <f t="shared" si="504"/>
        <v xml:space="preserve"> </v>
      </c>
      <c r="Q1903" t="str">
        <f t="shared" si="505"/>
        <v xml:space="preserve"> </v>
      </c>
      <c r="R1903" t="str">
        <f t="shared" si="506"/>
        <v xml:space="preserve"> </v>
      </c>
      <c r="S1903" t="str">
        <f t="shared" si="507"/>
        <v xml:space="preserve"> </v>
      </c>
      <c r="T1903" t="str">
        <f t="shared" si="508"/>
        <v xml:space="preserve"> </v>
      </c>
      <c r="U1903" t="str">
        <f t="shared" si="509"/>
        <v xml:space="preserve"> </v>
      </c>
      <c r="V1903" t="str">
        <f t="shared" si="510"/>
        <v xml:space="preserve"> </v>
      </c>
      <c r="W1903">
        <f t="shared" si="511"/>
        <v>2.6969696969696968</v>
      </c>
      <c r="X1903" t="str">
        <f t="shared" si="512"/>
        <v xml:space="preserve"> </v>
      </c>
    </row>
    <row r="1904" spans="1:24" x14ac:dyDescent="0.25">
      <c r="A1904">
        <v>1000</v>
      </c>
      <c r="B1904">
        <v>12</v>
      </c>
      <c r="C1904" t="s">
        <v>8319</v>
      </c>
      <c r="D1904" t="s">
        <v>8348</v>
      </c>
      <c r="E1904" t="s">
        <v>8221</v>
      </c>
      <c r="F1904">
        <f t="shared" si="496"/>
        <v>1.2</v>
      </c>
      <c r="H1904" t="str">
        <f t="shared" si="497"/>
        <v xml:space="preserve"> </v>
      </c>
      <c r="I1904" t="str">
        <f t="shared" si="498"/>
        <v xml:space="preserve"> </v>
      </c>
      <c r="J1904" t="str">
        <f t="shared" si="499"/>
        <v xml:space="preserve"> </v>
      </c>
      <c r="K1904" t="str">
        <f t="shared" si="500"/>
        <v xml:space="preserve"> </v>
      </c>
      <c r="L1904" t="str">
        <f t="shared" si="501"/>
        <v xml:space="preserve"> </v>
      </c>
      <c r="M1904" t="str">
        <f t="shared" si="502"/>
        <v xml:space="preserve"> </v>
      </c>
      <c r="N1904">
        <f t="shared" si="503"/>
        <v>1000</v>
      </c>
      <c r="O1904" t="str">
        <f t="shared" si="504"/>
        <v xml:space="preserve"> </v>
      </c>
      <c r="Q1904" t="str">
        <f t="shared" si="505"/>
        <v xml:space="preserve"> </v>
      </c>
      <c r="R1904" t="str">
        <f t="shared" si="506"/>
        <v xml:space="preserve"> </v>
      </c>
      <c r="S1904" t="str">
        <f t="shared" si="507"/>
        <v xml:space="preserve"> </v>
      </c>
      <c r="T1904" t="str">
        <f t="shared" si="508"/>
        <v xml:space="preserve"> </v>
      </c>
      <c r="U1904" t="str">
        <f t="shared" si="509"/>
        <v xml:space="preserve"> </v>
      </c>
      <c r="V1904" t="str">
        <f t="shared" si="510"/>
        <v xml:space="preserve"> </v>
      </c>
      <c r="W1904">
        <f t="shared" si="511"/>
        <v>1.2</v>
      </c>
      <c r="X1904" t="str">
        <f t="shared" si="512"/>
        <v xml:space="preserve"> </v>
      </c>
    </row>
    <row r="1905" spans="1:24" x14ac:dyDescent="0.25">
      <c r="A1905">
        <v>3000</v>
      </c>
      <c r="B1905">
        <v>1398</v>
      </c>
      <c r="C1905" t="s">
        <v>8319</v>
      </c>
      <c r="D1905" t="s">
        <v>8348</v>
      </c>
      <c r="E1905" t="s">
        <v>8221</v>
      </c>
      <c r="F1905">
        <f t="shared" si="496"/>
        <v>46.6</v>
      </c>
      <c r="H1905" t="str">
        <f t="shared" si="497"/>
        <v xml:space="preserve"> </v>
      </c>
      <c r="I1905" t="str">
        <f t="shared" si="498"/>
        <v xml:space="preserve"> </v>
      </c>
      <c r="J1905" t="str">
        <f t="shared" si="499"/>
        <v xml:space="preserve"> </v>
      </c>
      <c r="K1905" t="str">
        <f t="shared" si="500"/>
        <v xml:space="preserve"> </v>
      </c>
      <c r="L1905" t="str">
        <f t="shared" si="501"/>
        <v xml:space="preserve"> </v>
      </c>
      <c r="M1905" t="str">
        <f t="shared" si="502"/>
        <v xml:space="preserve"> </v>
      </c>
      <c r="N1905">
        <f t="shared" si="503"/>
        <v>3000</v>
      </c>
      <c r="O1905" t="str">
        <f t="shared" si="504"/>
        <v xml:space="preserve"> </v>
      </c>
      <c r="Q1905" t="str">
        <f t="shared" si="505"/>
        <v xml:space="preserve"> </v>
      </c>
      <c r="R1905" t="str">
        <f t="shared" si="506"/>
        <v xml:space="preserve"> </v>
      </c>
      <c r="S1905" t="str">
        <f t="shared" si="507"/>
        <v xml:space="preserve"> </v>
      </c>
      <c r="T1905" t="str">
        <f t="shared" si="508"/>
        <v xml:space="preserve"> </v>
      </c>
      <c r="U1905" t="str">
        <f t="shared" si="509"/>
        <v xml:space="preserve"> </v>
      </c>
      <c r="V1905" t="str">
        <f t="shared" si="510"/>
        <v xml:space="preserve"> </v>
      </c>
      <c r="W1905">
        <f t="shared" si="511"/>
        <v>46.6</v>
      </c>
      <c r="X1905" t="str">
        <f t="shared" si="512"/>
        <v xml:space="preserve"> </v>
      </c>
    </row>
    <row r="1906" spans="1:24" x14ac:dyDescent="0.25">
      <c r="A1906">
        <v>50000</v>
      </c>
      <c r="B1906">
        <v>50</v>
      </c>
      <c r="C1906" t="s">
        <v>8319</v>
      </c>
      <c r="D1906" t="s">
        <v>8348</v>
      </c>
      <c r="E1906" t="s">
        <v>8221</v>
      </c>
      <c r="F1906">
        <f t="shared" si="496"/>
        <v>0.1</v>
      </c>
      <c r="H1906" t="str">
        <f t="shared" si="497"/>
        <v xml:space="preserve"> </v>
      </c>
      <c r="I1906" t="str">
        <f t="shared" si="498"/>
        <v xml:space="preserve"> </v>
      </c>
      <c r="J1906" t="str">
        <f t="shared" si="499"/>
        <v xml:space="preserve"> </v>
      </c>
      <c r="K1906" t="str">
        <f t="shared" si="500"/>
        <v xml:space="preserve"> </v>
      </c>
      <c r="L1906" t="str">
        <f t="shared" si="501"/>
        <v xml:space="preserve"> </v>
      </c>
      <c r="M1906" t="str">
        <f t="shared" si="502"/>
        <v xml:space="preserve"> </v>
      </c>
      <c r="N1906">
        <f t="shared" si="503"/>
        <v>50000</v>
      </c>
      <c r="O1906" t="str">
        <f t="shared" si="504"/>
        <v xml:space="preserve"> </v>
      </c>
      <c r="Q1906" t="str">
        <f t="shared" si="505"/>
        <v xml:space="preserve"> </v>
      </c>
      <c r="R1906" t="str">
        <f t="shared" si="506"/>
        <v xml:space="preserve"> </v>
      </c>
      <c r="S1906" t="str">
        <f t="shared" si="507"/>
        <v xml:space="preserve"> </v>
      </c>
      <c r="T1906" t="str">
        <f t="shared" si="508"/>
        <v xml:space="preserve"> </v>
      </c>
      <c r="U1906" t="str">
        <f t="shared" si="509"/>
        <v xml:space="preserve"> </v>
      </c>
      <c r="V1906" t="str">
        <f t="shared" si="510"/>
        <v xml:space="preserve"> </v>
      </c>
      <c r="W1906">
        <f t="shared" si="511"/>
        <v>0.1</v>
      </c>
      <c r="X1906" t="str">
        <f t="shared" si="512"/>
        <v xml:space="preserve"> </v>
      </c>
    </row>
    <row r="1907" spans="1:24" x14ac:dyDescent="0.25">
      <c r="A1907">
        <v>25000</v>
      </c>
      <c r="B1907">
        <v>42</v>
      </c>
      <c r="C1907" t="s">
        <v>8319</v>
      </c>
      <c r="D1907" t="s">
        <v>8348</v>
      </c>
      <c r="E1907" t="s">
        <v>8221</v>
      </c>
      <c r="F1907">
        <f t="shared" si="496"/>
        <v>0.16800000000000001</v>
      </c>
      <c r="H1907" t="str">
        <f t="shared" si="497"/>
        <v xml:space="preserve"> </v>
      </c>
      <c r="I1907" t="str">
        <f t="shared" si="498"/>
        <v xml:space="preserve"> </v>
      </c>
      <c r="J1907" t="str">
        <f t="shared" si="499"/>
        <v xml:space="preserve"> </v>
      </c>
      <c r="K1907" t="str">
        <f t="shared" si="500"/>
        <v xml:space="preserve"> </v>
      </c>
      <c r="L1907" t="str">
        <f t="shared" si="501"/>
        <v xml:space="preserve"> </v>
      </c>
      <c r="M1907" t="str">
        <f t="shared" si="502"/>
        <v xml:space="preserve"> </v>
      </c>
      <c r="N1907">
        <f t="shared" si="503"/>
        <v>25000</v>
      </c>
      <c r="O1907" t="str">
        <f t="shared" si="504"/>
        <v xml:space="preserve"> </v>
      </c>
      <c r="Q1907" t="str">
        <f t="shared" si="505"/>
        <v xml:space="preserve"> </v>
      </c>
      <c r="R1907" t="str">
        <f t="shared" si="506"/>
        <v xml:space="preserve"> </v>
      </c>
      <c r="S1907" t="str">
        <f t="shared" si="507"/>
        <v xml:space="preserve"> </v>
      </c>
      <c r="T1907" t="str">
        <f t="shared" si="508"/>
        <v xml:space="preserve"> </v>
      </c>
      <c r="U1907" t="str">
        <f t="shared" si="509"/>
        <v xml:space="preserve"> </v>
      </c>
      <c r="V1907" t="str">
        <f t="shared" si="510"/>
        <v xml:space="preserve"> </v>
      </c>
      <c r="W1907">
        <f t="shared" si="511"/>
        <v>0.16800000000000001</v>
      </c>
      <c r="X1907" t="str">
        <f t="shared" si="512"/>
        <v xml:space="preserve"> </v>
      </c>
    </row>
    <row r="1908" spans="1:24" x14ac:dyDescent="0.25">
      <c r="A1908">
        <v>50000</v>
      </c>
      <c r="B1908">
        <v>21380</v>
      </c>
      <c r="C1908" t="s">
        <v>8319</v>
      </c>
      <c r="D1908" t="s">
        <v>8348</v>
      </c>
      <c r="E1908" t="s">
        <v>8221</v>
      </c>
      <c r="F1908">
        <f t="shared" si="496"/>
        <v>42.76</v>
      </c>
      <c r="H1908" t="str">
        <f t="shared" si="497"/>
        <v xml:space="preserve"> </v>
      </c>
      <c r="I1908" t="str">
        <f t="shared" si="498"/>
        <v xml:space="preserve"> </v>
      </c>
      <c r="J1908" t="str">
        <f t="shared" si="499"/>
        <v xml:space="preserve"> </v>
      </c>
      <c r="K1908" t="str">
        <f t="shared" si="500"/>
        <v xml:space="preserve"> </v>
      </c>
      <c r="L1908" t="str">
        <f t="shared" si="501"/>
        <v xml:space="preserve"> </v>
      </c>
      <c r="M1908" t="str">
        <f t="shared" si="502"/>
        <v xml:space="preserve"> </v>
      </c>
      <c r="N1908">
        <f t="shared" si="503"/>
        <v>50000</v>
      </c>
      <c r="O1908" t="str">
        <f t="shared" si="504"/>
        <v xml:space="preserve"> </v>
      </c>
      <c r="Q1908" t="str">
        <f t="shared" si="505"/>
        <v xml:space="preserve"> </v>
      </c>
      <c r="R1908" t="str">
        <f t="shared" si="506"/>
        <v xml:space="preserve"> </v>
      </c>
      <c r="S1908" t="str">
        <f t="shared" si="507"/>
        <v xml:space="preserve"> </v>
      </c>
      <c r="T1908" t="str">
        <f t="shared" si="508"/>
        <v xml:space="preserve"> </v>
      </c>
      <c r="U1908" t="str">
        <f t="shared" si="509"/>
        <v xml:space="preserve"> </v>
      </c>
      <c r="V1908" t="str">
        <f t="shared" si="510"/>
        <v xml:space="preserve"> </v>
      </c>
      <c r="W1908">
        <f t="shared" si="511"/>
        <v>42.76</v>
      </c>
      <c r="X1908" t="str">
        <f t="shared" si="512"/>
        <v xml:space="preserve"> </v>
      </c>
    </row>
    <row r="1909" spans="1:24" x14ac:dyDescent="0.25">
      <c r="A1909">
        <v>30000</v>
      </c>
      <c r="B1909">
        <v>85</v>
      </c>
      <c r="C1909" t="s">
        <v>8319</v>
      </c>
      <c r="D1909" t="s">
        <v>8348</v>
      </c>
      <c r="E1909" t="s">
        <v>8221</v>
      </c>
      <c r="F1909">
        <f t="shared" si="496"/>
        <v>0.28333333333333333</v>
      </c>
      <c r="H1909" t="str">
        <f t="shared" si="497"/>
        <v xml:space="preserve"> </v>
      </c>
      <c r="I1909" t="str">
        <f t="shared" si="498"/>
        <v xml:space="preserve"> </v>
      </c>
      <c r="J1909" t="str">
        <f t="shared" si="499"/>
        <v xml:space="preserve"> </v>
      </c>
      <c r="K1909" t="str">
        <f t="shared" si="500"/>
        <v xml:space="preserve"> </v>
      </c>
      <c r="L1909" t="str">
        <f t="shared" si="501"/>
        <v xml:space="preserve"> </v>
      </c>
      <c r="M1909" t="str">
        <f t="shared" si="502"/>
        <v xml:space="preserve"> </v>
      </c>
      <c r="N1909">
        <f t="shared" si="503"/>
        <v>30000</v>
      </c>
      <c r="O1909" t="str">
        <f t="shared" si="504"/>
        <v xml:space="preserve"> </v>
      </c>
      <c r="Q1909" t="str">
        <f t="shared" si="505"/>
        <v xml:space="preserve"> </v>
      </c>
      <c r="R1909" t="str">
        <f t="shared" si="506"/>
        <v xml:space="preserve"> </v>
      </c>
      <c r="S1909" t="str">
        <f t="shared" si="507"/>
        <v xml:space="preserve"> </v>
      </c>
      <c r="T1909" t="str">
        <f t="shared" si="508"/>
        <v xml:space="preserve"> </v>
      </c>
      <c r="U1909" t="str">
        <f t="shared" si="509"/>
        <v xml:space="preserve"> </v>
      </c>
      <c r="V1909" t="str">
        <f t="shared" si="510"/>
        <v xml:space="preserve"> </v>
      </c>
      <c r="W1909">
        <f t="shared" si="511"/>
        <v>0.28333333333333333</v>
      </c>
      <c r="X1909" t="str">
        <f t="shared" si="512"/>
        <v xml:space="preserve"> </v>
      </c>
    </row>
    <row r="1910" spans="1:24" x14ac:dyDescent="0.25">
      <c r="A1910">
        <v>25000</v>
      </c>
      <c r="B1910">
        <v>433</v>
      </c>
      <c r="C1910" t="s">
        <v>8319</v>
      </c>
      <c r="D1910" t="s">
        <v>8348</v>
      </c>
      <c r="E1910" t="s">
        <v>8221</v>
      </c>
      <c r="F1910">
        <f t="shared" si="496"/>
        <v>1.7319999999999998</v>
      </c>
      <c r="H1910" t="str">
        <f t="shared" si="497"/>
        <v xml:space="preserve"> </v>
      </c>
      <c r="I1910" t="str">
        <f t="shared" si="498"/>
        <v xml:space="preserve"> </v>
      </c>
      <c r="J1910" t="str">
        <f t="shared" si="499"/>
        <v xml:space="preserve"> </v>
      </c>
      <c r="K1910" t="str">
        <f t="shared" si="500"/>
        <v xml:space="preserve"> </v>
      </c>
      <c r="L1910" t="str">
        <f t="shared" si="501"/>
        <v xml:space="preserve"> </v>
      </c>
      <c r="M1910" t="str">
        <f t="shared" si="502"/>
        <v xml:space="preserve"> </v>
      </c>
      <c r="N1910">
        <f t="shared" si="503"/>
        <v>25000</v>
      </c>
      <c r="O1910" t="str">
        <f t="shared" si="504"/>
        <v xml:space="preserve"> </v>
      </c>
      <c r="Q1910" t="str">
        <f t="shared" si="505"/>
        <v xml:space="preserve"> </v>
      </c>
      <c r="R1910" t="str">
        <f t="shared" si="506"/>
        <v xml:space="preserve"> </v>
      </c>
      <c r="S1910" t="str">
        <f t="shared" si="507"/>
        <v xml:space="preserve"> </v>
      </c>
      <c r="T1910" t="str">
        <f t="shared" si="508"/>
        <v xml:space="preserve"> </v>
      </c>
      <c r="U1910" t="str">
        <f t="shared" si="509"/>
        <v xml:space="preserve"> </v>
      </c>
      <c r="V1910" t="str">
        <f t="shared" si="510"/>
        <v xml:space="preserve"> </v>
      </c>
      <c r="W1910">
        <f t="shared" si="511"/>
        <v>1.7319999999999998</v>
      </c>
      <c r="X1910" t="str">
        <f t="shared" si="512"/>
        <v xml:space="preserve"> </v>
      </c>
    </row>
    <row r="1911" spans="1:24" x14ac:dyDescent="0.25">
      <c r="A1911">
        <v>35000</v>
      </c>
      <c r="B1911">
        <v>4939</v>
      </c>
      <c r="C1911" t="s">
        <v>8319</v>
      </c>
      <c r="D1911" t="s">
        <v>8348</v>
      </c>
      <c r="E1911" t="s">
        <v>8221</v>
      </c>
      <c r="F1911">
        <f t="shared" si="496"/>
        <v>14.111428571428572</v>
      </c>
      <c r="H1911" t="str">
        <f t="shared" si="497"/>
        <v xml:space="preserve"> </v>
      </c>
      <c r="I1911" t="str">
        <f t="shared" si="498"/>
        <v xml:space="preserve"> </v>
      </c>
      <c r="J1911" t="str">
        <f t="shared" si="499"/>
        <v xml:space="preserve"> </v>
      </c>
      <c r="K1911" t="str">
        <f t="shared" si="500"/>
        <v xml:space="preserve"> </v>
      </c>
      <c r="L1911" t="str">
        <f t="shared" si="501"/>
        <v xml:space="preserve"> </v>
      </c>
      <c r="M1911" t="str">
        <f t="shared" si="502"/>
        <v xml:space="preserve"> </v>
      </c>
      <c r="N1911">
        <f t="shared" si="503"/>
        <v>35000</v>
      </c>
      <c r="O1911" t="str">
        <f t="shared" si="504"/>
        <v xml:space="preserve"> </v>
      </c>
      <c r="Q1911" t="str">
        <f t="shared" si="505"/>
        <v xml:space="preserve"> </v>
      </c>
      <c r="R1911" t="str">
        <f t="shared" si="506"/>
        <v xml:space="preserve"> </v>
      </c>
      <c r="S1911" t="str">
        <f t="shared" si="507"/>
        <v xml:space="preserve"> </v>
      </c>
      <c r="T1911" t="str">
        <f t="shared" si="508"/>
        <v xml:space="preserve"> </v>
      </c>
      <c r="U1911" t="str">
        <f t="shared" si="509"/>
        <v xml:space="preserve"> </v>
      </c>
      <c r="V1911" t="str">
        <f t="shared" si="510"/>
        <v xml:space="preserve"> </v>
      </c>
      <c r="W1911">
        <f t="shared" si="511"/>
        <v>14.111428571428572</v>
      </c>
      <c r="X1911" t="str">
        <f t="shared" si="512"/>
        <v xml:space="preserve"> </v>
      </c>
    </row>
    <row r="1912" spans="1:24" x14ac:dyDescent="0.25">
      <c r="A1912">
        <v>85000</v>
      </c>
      <c r="B1912">
        <v>33486</v>
      </c>
      <c r="C1912" t="s">
        <v>8319</v>
      </c>
      <c r="D1912" t="s">
        <v>8348</v>
      </c>
      <c r="E1912" t="s">
        <v>8221</v>
      </c>
      <c r="F1912">
        <f t="shared" si="496"/>
        <v>39.395294117647055</v>
      </c>
      <c r="H1912" t="str">
        <f t="shared" si="497"/>
        <v xml:space="preserve"> </v>
      </c>
      <c r="I1912" t="str">
        <f t="shared" si="498"/>
        <v xml:space="preserve"> </v>
      </c>
      <c r="J1912" t="str">
        <f t="shared" si="499"/>
        <v xml:space="preserve"> </v>
      </c>
      <c r="K1912" t="str">
        <f t="shared" si="500"/>
        <v xml:space="preserve"> </v>
      </c>
      <c r="L1912" t="str">
        <f t="shared" si="501"/>
        <v xml:space="preserve"> </v>
      </c>
      <c r="M1912" t="str">
        <f t="shared" si="502"/>
        <v xml:space="preserve"> </v>
      </c>
      <c r="N1912">
        <f t="shared" si="503"/>
        <v>85000</v>
      </c>
      <c r="O1912" t="str">
        <f t="shared" si="504"/>
        <v xml:space="preserve"> </v>
      </c>
      <c r="Q1912" t="str">
        <f t="shared" si="505"/>
        <v xml:space="preserve"> </v>
      </c>
      <c r="R1912" t="str">
        <f t="shared" si="506"/>
        <v xml:space="preserve"> </v>
      </c>
      <c r="S1912" t="str">
        <f t="shared" si="507"/>
        <v xml:space="preserve"> </v>
      </c>
      <c r="T1912" t="str">
        <f t="shared" si="508"/>
        <v xml:space="preserve"> </v>
      </c>
      <c r="U1912" t="str">
        <f t="shared" si="509"/>
        <v xml:space="preserve"> </v>
      </c>
      <c r="V1912" t="str">
        <f t="shared" si="510"/>
        <v xml:space="preserve"> </v>
      </c>
      <c r="W1912">
        <f t="shared" si="511"/>
        <v>39.395294117647055</v>
      </c>
      <c r="X1912" t="str">
        <f t="shared" si="512"/>
        <v xml:space="preserve"> </v>
      </c>
    </row>
    <row r="1913" spans="1:24" x14ac:dyDescent="0.25">
      <c r="A1913">
        <v>42500</v>
      </c>
      <c r="B1913">
        <v>10</v>
      </c>
      <c r="C1913" t="s">
        <v>8319</v>
      </c>
      <c r="D1913" t="s">
        <v>8348</v>
      </c>
      <c r="E1913" t="s">
        <v>8221</v>
      </c>
      <c r="F1913">
        <f t="shared" si="496"/>
        <v>2.3529411764705882E-2</v>
      </c>
      <c r="H1913" t="str">
        <f t="shared" si="497"/>
        <v xml:space="preserve"> </v>
      </c>
      <c r="I1913" t="str">
        <f t="shared" si="498"/>
        <v xml:space="preserve"> </v>
      </c>
      <c r="J1913" t="str">
        <f t="shared" si="499"/>
        <v xml:space="preserve"> </v>
      </c>
      <c r="K1913" t="str">
        <f t="shared" si="500"/>
        <v xml:space="preserve"> </v>
      </c>
      <c r="L1913" t="str">
        <f t="shared" si="501"/>
        <v xml:space="preserve"> </v>
      </c>
      <c r="M1913" t="str">
        <f t="shared" si="502"/>
        <v xml:space="preserve"> </v>
      </c>
      <c r="N1913">
        <f t="shared" si="503"/>
        <v>42500</v>
      </c>
      <c r="O1913" t="str">
        <f t="shared" si="504"/>
        <v xml:space="preserve"> </v>
      </c>
      <c r="Q1913" t="str">
        <f t="shared" si="505"/>
        <v xml:space="preserve"> </v>
      </c>
      <c r="R1913" t="str">
        <f t="shared" si="506"/>
        <v xml:space="preserve"> </v>
      </c>
      <c r="S1913" t="str">
        <f t="shared" si="507"/>
        <v xml:space="preserve"> </v>
      </c>
      <c r="T1913" t="str">
        <f t="shared" si="508"/>
        <v xml:space="preserve"> </v>
      </c>
      <c r="U1913" t="str">
        <f t="shared" si="509"/>
        <v xml:space="preserve"> </v>
      </c>
      <c r="V1913" t="str">
        <f t="shared" si="510"/>
        <v xml:space="preserve"> </v>
      </c>
      <c r="W1913">
        <f t="shared" si="511"/>
        <v>2.3529411764705882E-2</v>
      </c>
      <c r="X1913" t="str">
        <f t="shared" si="512"/>
        <v xml:space="preserve"> </v>
      </c>
    </row>
    <row r="1914" spans="1:24" x14ac:dyDescent="0.25">
      <c r="A1914">
        <v>5000</v>
      </c>
      <c r="B1914">
        <v>2965</v>
      </c>
      <c r="C1914" t="s">
        <v>8319</v>
      </c>
      <c r="D1914" t="s">
        <v>8348</v>
      </c>
      <c r="E1914" t="s">
        <v>8221</v>
      </c>
      <c r="F1914">
        <f t="shared" si="496"/>
        <v>59.3</v>
      </c>
      <c r="H1914" t="str">
        <f t="shared" si="497"/>
        <v xml:space="preserve"> </v>
      </c>
      <c r="I1914" t="str">
        <f t="shared" si="498"/>
        <v xml:space="preserve"> </v>
      </c>
      <c r="J1914" t="str">
        <f t="shared" si="499"/>
        <v xml:space="preserve"> </v>
      </c>
      <c r="K1914" t="str">
        <f t="shared" si="500"/>
        <v xml:space="preserve"> </v>
      </c>
      <c r="L1914" t="str">
        <f t="shared" si="501"/>
        <v xml:space="preserve"> </v>
      </c>
      <c r="M1914" t="str">
        <f t="shared" si="502"/>
        <v xml:space="preserve"> </v>
      </c>
      <c r="N1914">
        <f t="shared" si="503"/>
        <v>5000</v>
      </c>
      <c r="O1914" t="str">
        <f t="shared" si="504"/>
        <v xml:space="preserve"> </v>
      </c>
      <c r="Q1914" t="str">
        <f t="shared" si="505"/>
        <v xml:space="preserve"> </v>
      </c>
      <c r="R1914" t="str">
        <f t="shared" si="506"/>
        <v xml:space="preserve"> </v>
      </c>
      <c r="S1914" t="str">
        <f t="shared" si="507"/>
        <v xml:space="preserve"> </v>
      </c>
      <c r="T1914" t="str">
        <f t="shared" si="508"/>
        <v xml:space="preserve"> </v>
      </c>
      <c r="U1914" t="str">
        <f t="shared" si="509"/>
        <v xml:space="preserve"> </v>
      </c>
      <c r="V1914" t="str">
        <f t="shared" si="510"/>
        <v xml:space="preserve"> </v>
      </c>
      <c r="W1914">
        <f t="shared" si="511"/>
        <v>59.3</v>
      </c>
      <c r="X1914" t="str">
        <f t="shared" si="512"/>
        <v xml:space="preserve"> </v>
      </c>
    </row>
    <row r="1915" spans="1:24" x14ac:dyDescent="0.25">
      <c r="A1915">
        <v>48000</v>
      </c>
      <c r="B1915">
        <v>637</v>
      </c>
      <c r="C1915" t="s">
        <v>8319</v>
      </c>
      <c r="D1915" t="s">
        <v>8348</v>
      </c>
      <c r="E1915" t="s">
        <v>8221</v>
      </c>
      <c r="F1915">
        <f t="shared" si="496"/>
        <v>1.3270833333333334</v>
      </c>
      <c r="H1915" t="str">
        <f t="shared" si="497"/>
        <v xml:space="preserve"> </v>
      </c>
      <c r="I1915" t="str">
        <f t="shared" si="498"/>
        <v xml:space="preserve"> </v>
      </c>
      <c r="J1915" t="str">
        <f t="shared" si="499"/>
        <v xml:space="preserve"> </v>
      </c>
      <c r="K1915" t="str">
        <f t="shared" si="500"/>
        <v xml:space="preserve"> </v>
      </c>
      <c r="L1915" t="str">
        <f t="shared" si="501"/>
        <v xml:space="preserve"> </v>
      </c>
      <c r="M1915" t="str">
        <f t="shared" si="502"/>
        <v xml:space="preserve"> </v>
      </c>
      <c r="N1915">
        <f t="shared" si="503"/>
        <v>48000</v>
      </c>
      <c r="O1915" t="str">
        <f t="shared" si="504"/>
        <v xml:space="preserve"> </v>
      </c>
      <c r="Q1915" t="str">
        <f t="shared" si="505"/>
        <v xml:space="preserve"> </v>
      </c>
      <c r="R1915" t="str">
        <f t="shared" si="506"/>
        <v xml:space="preserve"> </v>
      </c>
      <c r="S1915" t="str">
        <f t="shared" si="507"/>
        <v xml:space="preserve"> </v>
      </c>
      <c r="T1915" t="str">
        <f t="shared" si="508"/>
        <v xml:space="preserve"> </v>
      </c>
      <c r="U1915" t="str">
        <f t="shared" si="509"/>
        <v xml:space="preserve"> </v>
      </c>
      <c r="V1915" t="str">
        <f t="shared" si="510"/>
        <v xml:space="preserve"> </v>
      </c>
      <c r="W1915">
        <f t="shared" si="511"/>
        <v>1.3270833333333334</v>
      </c>
      <c r="X1915" t="str">
        <f t="shared" si="512"/>
        <v xml:space="preserve"> </v>
      </c>
    </row>
    <row r="1916" spans="1:24" x14ac:dyDescent="0.25">
      <c r="A1916">
        <v>666</v>
      </c>
      <c r="B1916">
        <v>60</v>
      </c>
      <c r="C1916" t="s">
        <v>8319</v>
      </c>
      <c r="D1916" t="s">
        <v>8348</v>
      </c>
      <c r="E1916" t="s">
        <v>8221</v>
      </c>
      <c r="F1916">
        <f t="shared" si="496"/>
        <v>9.0090090090090094</v>
      </c>
      <c r="H1916" t="str">
        <f t="shared" si="497"/>
        <v xml:space="preserve"> </v>
      </c>
      <c r="I1916" t="str">
        <f t="shared" si="498"/>
        <v xml:space="preserve"> </v>
      </c>
      <c r="J1916" t="str">
        <f t="shared" si="499"/>
        <v xml:space="preserve"> </v>
      </c>
      <c r="K1916" t="str">
        <f t="shared" si="500"/>
        <v xml:space="preserve"> </v>
      </c>
      <c r="L1916" t="str">
        <f t="shared" si="501"/>
        <v xml:space="preserve"> </v>
      </c>
      <c r="M1916" t="str">
        <f t="shared" si="502"/>
        <v xml:space="preserve"> </v>
      </c>
      <c r="N1916">
        <f t="shared" si="503"/>
        <v>666</v>
      </c>
      <c r="O1916" t="str">
        <f t="shared" si="504"/>
        <v xml:space="preserve"> </v>
      </c>
      <c r="Q1916" t="str">
        <f t="shared" si="505"/>
        <v xml:space="preserve"> </v>
      </c>
      <c r="R1916" t="str">
        <f t="shared" si="506"/>
        <v xml:space="preserve"> </v>
      </c>
      <c r="S1916" t="str">
        <f t="shared" si="507"/>
        <v xml:space="preserve"> </v>
      </c>
      <c r="T1916" t="str">
        <f t="shared" si="508"/>
        <v xml:space="preserve"> </v>
      </c>
      <c r="U1916" t="str">
        <f t="shared" si="509"/>
        <v xml:space="preserve"> </v>
      </c>
      <c r="V1916" t="str">
        <f t="shared" si="510"/>
        <v xml:space="preserve"> </v>
      </c>
      <c r="W1916">
        <f t="shared" si="511"/>
        <v>9.0090090090090094</v>
      </c>
      <c r="X1916" t="str">
        <f t="shared" si="512"/>
        <v xml:space="preserve"> </v>
      </c>
    </row>
    <row r="1917" spans="1:24" x14ac:dyDescent="0.25">
      <c r="A1917">
        <v>500</v>
      </c>
      <c r="B1917">
        <v>8</v>
      </c>
      <c r="C1917" t="s">
        <v>8319</v>
      </c>
      <c r="D1917" t="s">
        <v>8348</v>
      </c>
      <c r="E1917" t="s">
        <v>8221</v>
      </c>
      <c r="F1917">
        <f t="shared" si="496"/>
        <v>1.6</v>
      </c>
      <c r="H1917" t="str">
        <f t="shared" si="497"/>
        <v xml:space="preserve"> </v>
      </c>
      <c r="I1917" t="str">
        <f t="shared" si="498"/>
        <v xml:space="preserve"> </v>
      </c>
      <c r="J1917" t="str">
        <f t="shared" si="499"/>
        <v xml:space="preserve"> </v>
      </c>
      <c r="K1917" t="str">
        <f t="shared" si="500"/>
        <v xml:space="preserve"> </v>
      </c>
      <c r="L1917" t="str">
        <f t="shared" si="501"/>
        <v xml:space="preserve"> </v>
      </c>
      <c r="M1917" t="str">
        <f t="shared" si="502"/>
        <v xml:space="preserve"> </v>
      </c>
      <c r="N1917">
        <f t="shared" si="503"/>
        <v>500</v>
      </c>
      <c r="O1917" t="str">
        <f t="shared" si="504"/>
        <v xml:space="preserve"> </v>
      </c>
      <c r="Q1917" t="str">
        <f t="shared" si="505"/>
        <v xml:space="preserve"> </v>
      </c>
      <c r="R1917" t="str">
        <f t="shared" si="506"/>
        <v xml:space="preserve"> </v>
      </c>
      <c r="S1917" t="str">
        <f t="shared" si="507"/>
        <v xml:space="preserve"> </v>
      </c>
      <c r="T1917" t="str">
        <f t="shared" si="508"/>
        <v xml:space="preserve"> </v>
      </c>
      <c r="U1917" t="str">
        <f t="shared" si="509"/>
        <v xml:space="preserve"> </v>
      </c>
      <c r="V1917" t="str">
        <f t="shared" si="510"/>
        <v xml:space="preserve"> </v>
      </c>
      <c r="W1917">
        <f t="shared" si="511"/>
        <v>1.6</v>
      </c>
      <c r="X1917" t="str">
        <f t="shared" si="512"/>
        <v xml:space="preserve"> </v>
      </c>
    </row>
    <row r="1918" spans="1:24" x14ac:dyDescent="0.25">
      <c r="A1918">
        <v>20000</v>
      </c>
      <c r="B1918">
        <v>102</v>
      </c>
      <c r="C1918" t="s">
        <v>8319</v>
      </c>
      <c r="D1918" t="s">
        <v>8348</v>
      </c>
      <c r="E1918" t="s">
        <v>8221</v>
      </c>
      <c r="F1918">
        <f t="shared" si="496"/>
        <v>0.51</v>
      </c>
      <c r="H1918" t="str">
        <f t="shared" si="497"/>
        <v xml:space="preserve"> </v>
      </c>
      <c r="I1918" t="str">
        <f t="shared" si="498"/>
        <v xml:space="preserve"> </v>
      </c>
      <c r="J1918" t="str">
        <f t="shared" si="499"/>
        <v xml:space="preserve"> </v>
      </c>
      <c r="K1918" t="str">
        <f t="shared" si="500"/>
        <v xml:space="preserve"> </v>
      </c>
      <c r="L1918" t="str">
        <f t="shared" si="501"/>
        <v xml:space="preserve"> </v>
      </c>
      <c r="M1918" t="str">
        <f t="shared" si="502"/>
        <v xml:space="preserve"> </v>
      </c>
      <c r="N1918">
        <f t="shared" si="503"/>
        <v>20000</v>
      </c>
      <c r="O1918" t="str">
        <f t="shared" si="504"/>
        <v xml:space="preserve"> </v>
      </c>
      <c r="Q1918" t="str">
        <f t="shared" si="505"/>
        <v xml:space="preserve"> </v>
      </c>
      <c r="R1918" t="str">
        <f t="shared" si="506"/>
        <v xml:space="preserve"> </v>
      </c>
      <c r="S1918" t="str">
        <f t="shared" si="507"/>
        <v xml:space="preserve"> </v>
      </c>
      <c r="T1918" t="str">
        <f t="shared" si="508"/>
        <v xml:space="preserve"> </v>
      </c>
      <c r="U1918" t="str">
        <f t="shared" si="509"/>
        <v xml:space="preserve"> </v>
      </c>
      <c r="V1918" t="str">
        <f t="shared" si="510"/>
        <v xml:space="preserve"> </v>
      </c>
      <c r="W1918">
        <f t="shared" si="511"/>
        <v>0.51</v>
      </c>
      <c r="X1918" t="str">
        <f t="shared" si="512"/>
        <v xml:space="preserve"> </v>
      </c>
    </row>
    <row r="1919" spans="1:24" x14ac:dyDescent="0.25">
      <c r="A1919">
        <v>390000</v>
      </c>
      <c r="B1919">
        <v>205025</v>
      </c>
      <c r="C1919" t="s">
        <v>8319</v>
      </c>
      <c r="D1919" t="s">
        <v>8348</v>
      </c>
      <c r="E1919" t="s">
        <v>8221</v>
      </c>
      <c r="F1919">
        <f t="shared" si="496"/>
        <v>52.570512820512818</v>
      </c>
      <c r="H1919" t="str">
        <f t="shared" si="497"/>
        <v xml:space="preserve"> </v>
      </c>
      <c r="I1919" t="str">
        <f t="shared" si="498"/>
        <v xml:space="preserve"> </v>
      </c>
      <c r="J1919" t="str">
        <f t="shared" si="499"/>
        <v xml:space="preserve"> </v>
      </c>
      <c r="K1919" t="str">
        <f t="shared" si="500"/>
        <v xml:space="preserve"> </v>
      </c>
      <c r="L1919" t="str">
        <f t="shared" si="501"/>
        <v xml:space="preserve"> </v>
      </c>
      <c r="M1919" t="str">
        <f t="shared" si="502"/>
        <v xml:space="preserve"> </v>
      </c>
      <c r="N1919">
        <f t="shared" si="503"/>
        <v>390000</v>
      </c>
      <c r="O1919" t="str">
        <f t="shared" si="504"/>
        <v xml:space="preserve"> </v>
      </c>
      <c r="Q1919" t="str">
        <f t="shared" si="505"/>
        <v xml:space="preserve"> </v>
      </c>
      <c r="R1919" t="str">
        <f t="shared" si="506"/>
        <v xml:space="preserve"> </v>
      </c>
      <c r="S1919" t="str">
        <f t="shared" si="507"/>
        <v xml:space="preserve"> </v>
      </c>
      <c r="T1919" t="str">
        <f t="shared" si="508"/>
        <v xml:space="preserve"> </v>
      </c>
      <c r="U1919" t="str">
        <f t="shared" si="509"/>
        <v xml:space="preserve"> </v>
      </c>
      <c r="V1919" t="str">
        <f t="shared" si="510"/>
        <v xml:space="preserve"> </v>
      </c>
      <c r="W1919">
        <f t="shared" si="511"/>
        <v>52.570512820512818</v>
      </c>
      <c r="X1919" t="str">
        <f t="shared" si="512"/>
        <v xml:space="preserve"> </v>
      </c>
    </row>
    <row r="1920" spans="1:24" x14ac:dyDescent="0.25">
      <c r="A1920">
        <v>25000</v>
      </c>
      <c r="B1920">
        <v>260</v>
      </c>
      <c r="C1920" t="s">
        <v>8319</v>
      </c>
      <c r="D1920" t="s">
        <v>8348</v>
      </c>
      <c r="E1920" t="s">
        <v>8221</v>
      </c>
      <c r="F1920">
        <f t="shared" si="496"/>
        <v>1.04</v>
      </c>
      <c r="H1920" t="str">
        <f t="shared" si="497"/>
        <v xml:space="preserve"> </v>
      </c>
      <c r="I1920" t="str">
        <f t="shared" si="498"/>
        <v xml:space="preserve"> </v>
      </c>
      <c r="J1920" t="str">
        <f t="shared" si="499"/>
        <v xml:space="preserve"> </v>
      </c>
      <c r="K1920" t="str">
        <f t="shared" si="500"/>
        <v xml:space="preserve"> </v>
      </c>
      <c r="L1920" t="str">
        <f t="shared" si="501"/>
        <v xml:space="preserve"> </v>
      </c>
      <c r="M1920" t="str">
        <f t="shared" si="502"/>
        <v xml:space="preserve"> </v>
      </c>
      <c r="N1920">
        <f t="shared" si="503"/>
        <v>25000</v>
      </c>
      <c r="O1920" t="str">
        <f t="shared" si="504"/>
        <v xml:space="preserve"> </v>
      </c>
      <c r="Q1920" t="str">
        <f t="shared" si="505"/>
        <v xml:space="preserve"> </v>
      </c>
      <c r="R1920" t="str">
        <f t="shared" si="506"/>
        <v xml:space="preserve"> </v>
      </c>
      <c r="S1920" t="str">
        <f t="shared" si="507"/>
        <v xml:space="preserve"> </v>
      </c>
      <c r="T1920" t="str">
        <f t="shared" si="508"/>
        <v xml:space="preserve"> </v>
      </c>
      <c r="U1920" t="str">
        <f t="shared" si="509"/>
        <v xml:space="preserve"> </v>
      </c>
      <c r="V1920" t="str">
        <f t="shared" si="510"/>
        <v xml:space="preserve"> </v>
      </c>
      <c r="W1920">
        <f t="shared" si="511"/>
        <v>1.04</v>
      </c>
      <c r="X1920" t="str">
        <f t="shared" si="512"/>
        <v xml:space="preserve"> </v>
      </c>
    </row>
    <row r="1921" spans="1:24" x14ac:dyDescent="0.25">
      <c r="A1921">
        <v>500</v>
      </c>
      <c r="B1921">
        <v>237</v>
      </c>
      <c r="C1921" t="s">
        <v>8319</v>
      </c>
      <c r="D1921" t="s">
        <v>8348</v>
      </c>
      <c r="E1921" t="s">
        <v>8221</v>
      </c>
      <c r="F1921">
        <f t="shared" si="496"/>
        <v>47.4</v>
      </c>
      <c r="H1921" t="str">
        <f t="shared" si="497"/>
        <v xml:space="preserve"> </v>
      </c>
      <c r="I1921" t="str">
        <f t="shared" si="498"/>
        <v xml:space="preserve"> </v>
      </c>
      <c r="J1921" t="str">
        <f t="shared" si="499"/>
        <v xml:space="preserve"> </v>
      </c>
      <c r="K1921" t="str">
        <f t="shared" si="500"/>
        <v xml:space="preserve"> </v>
      </c>
      <c r="L1921" t="str">
        <f t="shared" si="501"/>
        <v xml:space="preserve"> </v>
      </c>
      <c r="M1921" t="str">
        <f t="shared" si="502"/>
        <v xml:space="preserve"> </v>
      </c>
      <c r="N1921">
        <f t="shared" si="503"/>
        <v>500</v>
      </c>
      <c r="O1921" t="str">
        <f t="shared" si="504"/>
        <v xml:space="preserve"> </v>
      </c>
      <c r="Q1921" t="str">
        <f t="shared" si="505"/>
        <v xml:space="preserve"> </v>
      </c>
      <c r="R1921" t="str">
        <f t="shared" si="506"/>
        <v xml:space="preserve"> </v>
      </c>
      <c r="S1921" t="str">
        <f t="shared" si="507"/>
        <v xml:space="preserve"> </v>
      </c>
      <c r="T1921" t="str">
        <f t="shared" si="508"/>
        <v xml:space="preserve"> </v>
      </c>
      <c r="U1921" t="str">
        <f t="shared" si="509"/>
        <v xml:space="preserve"> </v>
      </c>
      <c r="V1921" t="str">
        <f t="shared" si="510"/>
        <v xml:space="preserve"> </v>
      </c>
      <c r="W1921">
        <f t="shared" si="511"/>
        <v>47.4</v>
      </c>
      <c r="X1921" t="str">
        <f t="shared" si="512"/>
        <v xml:space="preserve"> </v>
      </c>
    </row>
    <row r="1922" spans="1:24" x14ac:dyDescent="0.25">
      <c r="A1922">
        <v>10000</v>
      </c>
      <c r="B1922">
        <v>4303</v>
      </c>
      <c r="C1922" t="s">
        <v>8319</v>
      </c>
      <c r="D1922" t="s">
        <v>8348</v>
      </c>
      <c r="E1922" t="s">
        <v>8221</v>
      </c>
      <c r="F1922">
        <f t="shared" si="496"/>
        <v>43.03</v>
      </c>
      <c r="H1922" t="str">
        <f t="shared" si="497"/>
        <v xml:space="preserve"> </v>
      </c>
      <c r="I1922" t="str">
        <f t="shared" si="498"/>
        <v xml:space="preserve"> </v>
      </c>
      <c r="J1922" t="str">
        <f t="shared" si="499"/>
        <v xml:space="preserve"> </v>
      </c>
      <c r="K1922" t="str">
        <f t="shared" si="500"/>
        <v xml:space="preserve"> </v>
      </c>
      <c r="L1922" t="str">
        <f t="shared" si="501"/>
        <v xml:space="preserve"> </v>
      </c>
      <c r="M1922" t="str">
        <f t="shared" si="502"/>
        <v xml:space="preserve"> </v>
      </c>
      <c r="N1922">
        <f t="shared" si="503"/>
        <v>10000</v>
      </c>
      <c r="O1922" t="str">
        <f t="shared" si="504"/>
        <v xml:space="preserve"> </v>
      </c>
      <c r="Q1922" t="str">
        <f t="shared" si="505"/>
        <v xml:space="preserve"> </v>
      </c>
      <c r="R1922" t="str">
        <f t="shared" si="506"/>
        <v xml:space="preserve"> </v>
      </c>
      <c r="S1922" t="str">
        <f t="shared" si="507"/>
        <v xml:space="preserve"> </v>
      </c>
      <c r="T1922" t="str">
        <f t="shared" si="508"/>
        <v xml:space="preserve"> </v>
      </c>
      <c r="U1922" t="str">
        <f t="shared" si="509"/>
        <v xml:space="preserve"> </v>
      </c>
      <c r="V1922" t="str">
        <f t="shared" si="510"/>
        <v xml:space="preserve"> </v>
      </c>
      <c r="W1922">
        <f t="shared" si="511"/>
        <v>43.03</v>
      </c>
      <c r="X1922" t="str">
        <f t="shared" si="512"/>
        <v xml:space="preserve"> </v>
      </c>
    </row>
    <row r="1923" spans="1:24" x14ac:dyDescent="0.25">
      <c r="A1923">
        <v>1500</v>
      </c>
      <c r="B1923">
        <v>2052</v>
      </c>
      <c r="C1923" t="s">
        <v>8325</v>
      </c>
      <c r="D1923" t="s">
        <v>8329</v>
      </c>
      <c r="E1923" t="s">
        <v>8219</v>
      </c>
      <c r="F1923">
        <f t="shared" ref="F1923:F1986" si="513">(B1923/A1923)*100</f>
        <v>136.80000000000001</v>
      </c>
      <c r="H1923" t="str">
        <f t="shared" ref="H1923:H1986" si="514">IF(C1923="film &amp; video",A1923," ")</f>
        <v xml:space="preserve"> </v>
      </c>
      <c r="I1923" t="str">
        <f t="shared" ref="I1923:I1986" si="515">IF(C1923="food",A1923," ")</f>
        <v xml:space="preserve"> </v>
      </c>
      <c r="J1923" t="str">
        <f t="shared" ref="J1923:J1986" si="516">IF(C1923="games",A1923," ")</f>
        <v xml:space="preserve"> </v>
      </c>
      <c r="K1923">
        <f t="shared" ref="K1923:K1986" si="517">IF(C1923="music",A1923," ")</f>
        <v>1500</v>
      </c>
      <c r="L1923" t="str">
        <f t="shared" ref="L1923:L1986" si="518">IF(C1923="photography",A1923," ")</f>
        <v xml:space="preserve"> </v>
      </c>
      <c r="M1923" t="str">
        <f t="shared" ref="M1923:M1986" si="519">IF(C1923="publishing",A1923," ")</f>
        <v xml:space="preserve"> </v>
      </c>
      <c r="N1923" t="str">
        <f t="shared" ref="N1923:N1986" si="520">IF(C1923="technology",A1923," ")</f>
        <v xml:space="preserve"> </v>
      </c>
      <c r="O1923" t="str">
        <f t="shared" ref="O1923:O1986" si="521">IF(C1923="theater",A1923," ")</f>
        <v xml:space="preserve"> </v>
      </c>
      <c r="Q1923" t="str">
        <f t="shared" ref="Q1923:Q1986" si="522">IF($C1923="film &amp; video",$F1923," ")</f>
        <v xml:space="preserve"> </v>
      </c>
      <c r="R1923" t="str">
        <f t="shared" ref="R1923:R1986" si="523">IF($C1923="food",$F1923," ")</f>
        <v xml:space="preserve"> </v>
      </c>
      <c r="S1923" t="str">
        <f t="shared" ref="S1923:S1986" si="524">IF($C1923="games",$F1923," ")</f>
        <v xml:space="preserve"> </v>
      </c>
      <c r="T1923">
        <f t="shared" ref="T1923:T1986" si="525">IF($C1923="music",$F1923," ")</f>
        <v>136.80000000000001</v>
      </c>
      <c r="U1923" t="str">
        <f t="shared" ref="U1923:U1986" si="526">IF($C1923="photography",$F1923," ")</f>
        <v xml:space="preserve"> </v>
      </c>
      <c r="V1923" t="str">
        <f t="shared" ref="V1923:V1986" si="527">IF($C1923="publishing",$F1923," ")</f>
        <v xml:space="preserve"> </v>
      </c>
      <c r="W1923" t="str">
        <f t="shared" ref="W1923:W1986" si="528">IF($C1923="technology",$F1923," ")</f>
        <v xml:space="preserve"> </v>
      </c>
      <c r="X1923" t="str">
        <f t="shared" ref="X1923:X1986" si="529">IF($C1923="theater",$F1923," ")</f>
        <v xml:space="preserve"> </v>
      </c>
    </row>
    <row r="1924" spans="1:24" x14ac:dyDescent="0.25">
      <c r="A1924">
        <v>2000</v>
      </c>
      <c r="B1924">
        <v>2311</v>
      </c>
      <c r="C1924" t="s">
        <v>8325</v>
      </c>
      <c r="D1924" t="s">
        <v>8329</v>
      </c>
      <c r="E1924" t="s">
        <v>8219</v>
      </c>
      <c r="F1924">
        <f t="shared" si="513"/>
        <v>115.55</v>
      </c>
      <c r="H1924" t="str">
        <f t="shared" si="514"/>
        <v xml:space="preserve"> </v>
      </c>
      <c r="I1924" t="str">
        <f t="shared" si="515"/>
        <v xml:space="preserve"> </v>
      </c>
      <c r="J1924" t="str">
        <f t="shared" si="516"/>
        <v xml:space="preserve"> </v>
      </c>
      <c r="K1924">
        <f t="shared" si="517"/>
        <v>2000</v>
      </c>
      <c r="L1924" t="str">
        <f t="shared" si="518"/>
        <v xml:space="preserve"> </v>
      </c>
      <c r="M1924" t="str">
        <f t="shared" si="519"/>
        <v xml:space="preserve"> </v>
      </c>
      <c r="N1924" t="str">
        <f t="shared" si="520"/>
        <v xml:space="preserve"> </v>
      </c>
      <c r="O1924" t="str">
        <f t="shared" si="521"/>
        <v xml:space="preserve"> </v>
      </c>
      <c r="Q1924" t="str">
        <f t="shared" si="522"/>
        <v xml:space="preserve"> </v>
      </c>
      <c r="R1924" t="str">
        <f t="shared" si="523"/>
        <v xml:space="preserve"> </v>
      </c>
      <c r="S1924" t="str">
        <f t="shared" si="524"/>
        <v xml:space="preserve"> </v>
      </c>
      <c r="T1924">
        <f t="shared" si="525"/>
        <v>115.55</v>
      </c>
      <c r="U1924" t="str">
        <f t="shared" si="526"/>
        <v xml:space="preserve"> </v>
      </c>
      <c r="V1924" t="str">
        <f t="shared" si="527"/>
        <v xml:space="preserve"> </v>
      </c>
      <c r="W1924" t="str">
        <f t="shared" si="528"/>
        <v xml:space="preserve"> </v>
      </c>
      <c r="X1924" t="str">
        <f t="shared" si="529"/>
        <v xml:space="preserve"> </v>
      </c>
    </row>
    <row r="1925" spans="1:24" x14ac:dyDescent="0.25">
      <c r="A1925">
        <v>125</v>
      </c>
      <c r="B1925">
        <v>301</v>
      </c>
      <c r="C1925" t="s">
        <v>8325</v>
      </c>
      <c r="D1925" t="s">
        <v>8329</v>
      </c>
      <c r="E1925" t="s">
        <v>8219</v>
      </c>
      <c r="F1925">
        <f t="shared" si="513"/>
        <v>240.79999999999998</v>
      </c>
      <c r="H1925" t="str">
        <f t="shared" si="514"/>
        <v xml:space="preserve"> </v>
      </c>
      <c r="I1925" t="str">
        <f t="shared" si="515"/>
        <v xml:space="preserve"> </v>
      </c>
      <c r="J1925" t="str">
        <f t="shared" si="516"/>
        <v xml:space="preserve"> </v>
      </c>
      <c r="K1925">
        <f t="shared" si="517"/>
        <v>125</v>
      </c>
      <c r="L1925" t="str">
        <f t="shared" si="518"/>
        <v xml:space="preserve"> </v>
      </c>
      <c r="M1925" t="str">
        <f t="shared" si="519"/>
        <v xml:space="preserve"> </v>
      </c>
      <c r="N1925" t="str">
        <f t="shared" si="520"/>
        <v xml:space="preserve"> </v>
      </c>
      <c r="O1925" t="str">
        <f t="shared" si="521"/>
        <v xml:space="preserve"> </v>
      </c>
      <c r="Q1925" t="str">
        <f t="shared" si="522"/>
        <v xml:space="preserve"> </v>
      </c>
      <c r="R1925" t="str">
        <f t="shared" si="523"/>
        <v xml:space="preserve"> </v>
      </c>
      <c r="S1925" t="str">
        <f t="shared" si="524"/>
        <v xml:space="preserve"> </v>
      </c>
      <c r="T1925">
        <f t="shared" si="525"/>
        <v>240.79999999999998</v>
      </c>
      <c r="U1925" t="str">
        <f t="shared" si="526"/>
        <v xml:space="preserve"> </v>
      </c>
      <c r="V1925" t="str">
        <f t="shared" si="527"/>
        <v xml:space="preserve"> </v>
      </c>
      <c r="W1925" t="str">
        <f t="shared" si="528"/>
        <v xml:space="preserve"> </v>
      </c>
      <c r="X1925" t="str">
        <f t="shared" si="529"/>
        <v xml:space="preserve"> </v>
      </c>
    </row>
    <row r="1926" spans="1:24" x14ac:dyDescent="0.25">
      <c r="A1926">
        <v>3000</v>
      </c>
      <c r="B1926">
        <v>3432</v>
      </c>
      <c r="C1926" t="s">
        <v>8325</v>
      </c>
      <c r="D1926" t="s">
        <v>8329</v>
      </c>
      <c r="E1926" t="s">
        <v>8219</v>
      </c>
      <c r="F1926">
        <f t="shared" si="513"/>
        <v>114.39999999999999</v>
      </c>
      <c r="H1926" t="str">
        <f t="shared" si="514"/>
        <v xml:space="preserve"> </v>
      </c>
      <c r="I1926" t="str">
        <f t="shared" si="515"/>
        <v xml:space="preserve"> </v>
      </c>
      <c r="J1926" t="str">
        <f t="shared" si="516"/>
        <v xml:space="preserve"> </v>
      </c>
      <c r="K1926">
        <f t="shared" si="517"/>
        <v>3000</v>
      </c>
      <c r="L1926" t="str">
        <f t="shared" si="518"/>
        <v xml:space="preserve"> </v>
      </c>
      <c r="M1926" t="str">
        <f t="shared" si="519"/>
        <v xml:space="preserve"> </v>
      </c>
      <c r="N1926" t="str">
        <f t="shared" si="520"/>
        <v xml:space="preserve"> </v>
      </c>
      <c r="O1926" t="str">
        <f t="shared" si="521"/>
        <v xml:space="preserve"> </v>
      </c>
      <c r="Q1926" t="str">
        <f t="shared" si="522"/>
        <v xml:space="preserve"> </v>
      </c>
      <c r="R1926" t="str">
        <f t="shared" si="523"/>
        <v xml:space="preserve"> </v>
      </c>
      <c r="S1926" t="str">
        <f t="shared" si="524"/>
        <v xml:space="preserve"> </v>
      </c>
      <c r="T1926">
        <f t="shared" si="525"/>
        <v>114.39999999999999</v>
      </c>
      <c r="U1926" t="str">
        <f t="shared" si="526"/>
        <v xml:space="preserve"> </v>
      </c>
      <c r="V1926" t="str">
        <f t="shared" si="527"/>
        <v xml:space="preserve"> </v>
      </c>
      <c r="W1926" t="str">
        <f t="shared" si="528"/>
        <v xml:space="preserve"> </v>
      </c>
      <c r="X1926" t="str">
        <f t="shared" si="529"/>
        <v xml:space="preserve"> </v>
      </c>
    </row>
    <row r="1927" spans="1:24" x14ac:dyDescent="0.25">
      <c r="A1927">
        <v>1500</v>
      </c>
      <c r="B1927">
        <v>1655</v>
      </c>
      <c r="C1927" t="s">
        <v>8325</v>
      </c>
      <c r="D1927" t="s">
        <v>8329</v>
      </c>
      <c r="E1927" t="s">
        <v>8219</v>
      </c>
      <c r="F1927">
        <f t="shared" si="513"/>
        <v>110.33333333333333</v>
      </c>
      <c r="H1927" t="str">
        <f t="shared" si="514"/>
        <v xml:space="preserve"> </v>
      </c>
      <c r="I1927" t="str">
        <f t="shared" si="515"/>
        <v xml:space="preserve"> </v>
      </c>
      <c r="J1927" t="str">
        <f t="shared" si="516"/>
        <v xml:space="preserve"> </v>
      </c>
      <c r="K1927">
        <f t="shared" si="517"/>
        <v>1500</v>
      </c>
      <c r="L1927" t="str">
        <f t="shared" si="518"/>
        <v xml:space="preserve"> </v>
      </c>
      <c r="M1927" t="str">
        <f t="shared" si="519"/>
        <v xml:space="preserve"> </v>
      </c>
      <c r="N1927" t="str">
        <f t="shared" si="520"/>
        <v xml:space="preserve"> </v>
      </c>
      <c r="O1927" t="str">
        <f t="shared" si="521"/>
        <v xml:space="preserve"> </v>
      </c>
      <c r="Q1927" t="str">
        <f t="shared" si="522"/>
        <v xml:space="preserve"> </v>
      </c>
      <c r="R1927" t="str">
        <f t="shared" si="523"/>
        <v xml:space="preserve"> </v>
      </c>
      <c r="S1927" t="str">
        <f t="shared" si="524"/>
        <v xml:space="preserve"> </v>
      </c>
      <c r="T1927">
        <f t="shared" si="525"/>
        <v>110.33333333333333</v>
      </c>
      <c r="U1927" t="str">
        <f t="shared" si="526"/>
        <v xml:space="preserve"> </v>
      </c>
      <c r="V1927" t="str">
        <f t="shared" si="527"/>
        <v xml:space="preserve"> </v>
      </c>
      <c r="W1927" t="str">
        <f t="shared" si="528"/>
        <v xml:space="preserve"> </v>
      </c>
      <c r="X1927" t="str">
        <f t="shared" si="529"/>
        <v xml:space="preserve"> </v>
      </c>
    </row>
    <row r="1928" spans="1:24" x14ac:dyDescent="0.25">
      <c r="A1928">
        <v>1500</v>
      </c>
      <c r="B1928">
        <v>2930.69</v>
      </c>
      <c r="C1928" t="s">
        <v>8325</v>
      </c>
      <c r="D1928" t="s">
        <v>8329</v>
      </c>
      <c r="E1928" t="s">
        <v>8219</v>
      </c>
      <c r="F1928">
        <f t="shared" si="513"/>
        <v>195.37933333333334</v>
      </c>
      <c r="H1928" t="str">
        <f t="shared" si="514"/>
        <v xml:space="preserve"> </v>
      </c>
      <c r="I1928" t="str">
        <f t="shared" si="515"/>
        <v xml:space="preserve"> </v>
      </c>
      <c r="J1928" t="str">
        <f t="shared" si="516"/>
        <v xml:space="preserve"> </v>
      </c>
      <c r="K1928">
        <f t="shared" si="517"/>
        <v>1500</v>
      </c>
      <c r="L1928" t="str">
        <f t="shared" si="518"/>
        <v xml:space="preserve"> </v>
      </c>
      <c r="M1928" t="str">
        <f t="shared" si="519"/>
        <v xml:space="preserve"> </v>
      </c>
      <c r="N1928" t="str">
        <f t="shared" si="520"/>
        <v xml:space="preserve"> </v>
      </c>
      <c r="O1928" t="str">
        <f t="shared" si="521"/>
        <v xml:space="preserve"> </v>
      </c>
      <c r="Q1928" t="str">
        <f t="shared" si="522"/>
        <v xml:space="preserve"> </v>
      </c>
      <c r="R1928" t="str">
        <f t="shared" si="523"/>
        <v xml:space="preserve"> </v>
      </c>
      <c r="S1928" t="str">
        <f t="shared" si="524"/>
        <v xml:space="preserve"> </v>
      </c>
      <c r="T1928">
        <f t="shared" si="525"/>
        <v>195.37933333333334</v>
      </c>
      <c r="U1928" t="str">
        <f t="shared" si="526"/>
        <v xml:space="preserve"> </v>
      </c>
      <c r="V1928" t="str">
        <f t="shared" si="527"/>
        <v xml:space="preserve"> </v>
      </c>
      <c r="W1928" t="str">
        <f t="shared" si="528"/>
        <v xml:space="preserve"> </v>
      </c>
      <c r="X1928" t="str">
        <f t="shared" si="529"/>
        <v xml:space="preserve"> </v>
      </c>
    </row>
    <row r="1929" spans="1:24" x14ac:dyDescent="0.25">
      <c r="A1929">
        <v>600</v>
      </c>
      <c r="B1929">
        <v>620</v>
      </c>
      <c r="C1929" t="s">
        <v>8325</v>
      </c>
      <c r="D1929" t="s">
        <v>8329</v>
      </c>
      <c r="E1929" t="s">
        <v>8219</v>
      </c>
      <c r="F1929">
        <f t="shared" si="513"/>
        <v>103.33333333333334</v>
      </c>
      <c r="H1929" t="str">
        <f t="shared" si="514"/>
        <v xml:space="preserve"> </v>
      </c>
      <c r="I1929" t="str">
        <f t="shared" si="515"/>
        <v xml:space="preserve"> </v>
      </c>
      <c r="J1929" t="str">
        <f t="shared" si="516"/>
        <v xml:space="preserve"> </v>
      </c>
      <c r="K1929">
        <f t="shared" si="517"/>
        <v>600</v>
      </c>
      <c r="L1929" t="str">
        <f t="shared" si="518"/>
        <v xml:space="preserve"> </v>
      </c>
      <c r="M1929" t="str">
        <f t="shared" si="519"/>
        <v xml:space="preserve"> </v>
      </c>
      <c r="N1929" t="str">
        <f t="shared" si="520"/>
        <v xml:space="preserve"> </v>
      </c>
      <c r="O1929" t="str">
        <f t="shared" si="521"/>
        <v xml:space="preserve"> </v>
      </c>
      <c r="Q1929" t="str">
        <f t="shared" si="522"/>
        <v xml:space="preserve"> </v>
      </c>
      <c r="R1929" t="str">
        <f t="shared" si="523"/>
        <v xml:space="preserve"> </v>
      </c>
      <c r="S1929" t="str">
        <f t="shared" si="524"/>
        <v xml:space="preserve"> </v>
      </c>
      <c r="T1929">
        <f t="shared" si="525"/>
        <v>103.33333333333334</v>
      </c>
      <c r="U1929" t="str">
        <f t="shared" si="526"/>
        <v xml:space="preserve"> </v>
      </c>
      <c r="V1929" t="str">
        <f t="shared" si="527"/>
        <v xml:space="preserve"> </v>
      </c>
      <c r="W1929" t="str">
        <f t="shared" si="528"/>
        <v xml:space="preserve"> </v>
      </c>
      <c r="X1929" t="str">
        <f t="shared" si="529"/>
        <v xml:space="preserve"> </v>
      </c>
    </row>
    <row r="1930" spans="1:24" x14ac:dyDescent="0.25">
      <c r="A1930">
        <v>2550</v>
      </c>
      <c r="B1930">
        <v>2630</v>
      </c>
      <c r="C1930" t="s">
        <v>8325</v>
      </c>
      <c r="D1930" t="s">
        <v>8329</v>
      </c>
      <c r="E1930" t="s">
        <v>8219</v>
      </c>
      <c r="F1930">
        <f t="shared" si="513"/>
        <v>103.1372549019608</v>
      </c>
      <c r="H1930" t="str">
        <f t="shared" si="514"/>
        <v xml:space="preserve"> </v>
      </c>
      <c r="I1930" t="str">
        <f t="shared" si="515"/>
        <v xml:space="preserve"> </v>
      </c>
      <c r="J1930" t="str">
        <f t="shared" si="516"/>
        <v xml:space="preserve"> </v>
      </c>
      <c r="K1930">
        <f t="shared" si="517"/>
        <v>2550</v>
      </c>
      <c r="L1930" t="str">
        <f t="shared" si="518"/>
        <v xml:space="preserve"> </v>
      </c>
      <c r="M1930" t="str">
        <f t="shared" si="519"/>
        <v xml:space="preserve"> </v>
      </c>
      <c r="N1930" t="str">
        <f t="shared" si="520"/>
        <v xml:space="preserve"> </v>
      </c>
      <c r="O1930" t="str">
        <f t="shared" si="521"/>
        <v xml:space="preserve"> </v>
      </c>
      <c r="Q1930" t="str">
        <f t="shared" si="522"/>
        <v xml:space="preserve"> </v>
      </c>
      <c r="R1930" t="str">
        <f t="shared" si="523"/>
        <v xml:space="preserve"> </v>
      </c>
      <c r="S1930" t="str">
        <f t="shared" si="524"/>
        <v xml:space="preserve"> </v>
      </c>
      <c r="T1930">
        <f t="shared" si="525"/>
        <v>103.1372549019608</v>
      </c>
      <c r="U1930" t="str">
        <f t="shared" si="526"/>
        <v xml:space="preserve"> </v>
      </c>
      <c r="V1930" t="str">
        <f t="shared" si="527"/>
        <v xml:space="preserve"> </v>
      </c>
      <c r="W1930" t="str">
        <f t="shared" si="528"/>
        <v xml:space="preserve"> </v>
      </c>
      <c r="X1930" t="str">
        <f t="shared" si="529"/>
        <v xml:space="preserve"> </v>
      </c>
    </row>
    <row r="1931" spans="1:24" x14ac:dyDescent="0.25">
      <c r="A1931">
        <v>3200</v>
      </c>
      <c r="B1931">
        <v>3210</v>
      </c>
      <c r="C1931" t="s">
        <v>8325</v>
      </c>
      <c r="D1931" t="s">
        <v>8329</v>
      </c>
      <c r="E1931" t="s">
        <v>8219</v>
      </c>
      <c r="F1931">
        <f t="shared" si="513"/>
        <v>100.3125</v>
      </c>
      <c r="H1931" t="str">
        <f t="shared" si="514"/>
        <v xml:space="preserve"> </v>
      </c>
      <c r="I1931" t="str">
        <f t="shared" si="515"/>
        <v xml:space="preserve"> </v>
      </c>
      <c r="J1931" t="str">
        <f t="shared" si="516"/>
        <v xml:space="preserve"> </v>
      </c>
      <c r="K1931">
        <f t="shared" si="517"/>
        <v>3200</v>
      </c>
      <c r="L1931" t="str">
        <f t="shared" si="518"/>
        <v xml:space="preserve"> </v>
      </c>
      <c r="M1931" t="str">
        <f t="shared" si="519"/>
        <v xml:space="preserve"> </v>
      </c>
      <c r="N1931" t="str">
        <f t="shared" si="520"/>
        <v xml:space="preserve"> </v>
      </c>
      <c r="O1931" t="str">
        <f t="shared" si="521"/>
        <v xml:space="preserve"> </v>
      </c>
      <c r="Q1931" t="str">
        <f t="shared" si="522"/>
        <v xml:space="preserve"> </v>
      </c>
      <c r="R1931" t="str">
        <f t="shared" si="523"/>
        <v xml:space="preserve"> </v>
      </c>
      <c r="S1931" t="str">
        <f t="shared" si="524"/>
        <v xml:space="preserve"> </v>
      </c>
      <c r="T1931">
        <f t="shared" si="525"/>
        <v>100.3125</v>
      </c>
      <c r="U1931" t="str">
        <f t="shared" si="526"/>
        <v xml:space="preserve"> </v>
      </c>
      <c r="V1931" t="str">
        <f t="shared" si="527"/>
        <v xml:space="preserve"> </v>
      </c>
      <c r="W1931" t="str">
        <f t="shared" si="528"/>
        <v xml:space="preserve"> </v>
      </c>
      <c r="X1931" t="str">
        <f t="shared" si="529"/>
        <v xml:space="preserve"> </v>
      </c>
    </row>
    <row r="1932" spans="1:24" x14ac:dyDescent="0.25">
      <c r="A1932">
        <v>1000</v>
      </c>
      <c r="B1932">
        <v>1270</v>
      </c>
      <c r="C1932" t="s">
        <v>8325</v>
      </c>
      <c r="D1932" t="s">
        <v>8329</v>
      </c>
      <c r="E1932" t="s">
        <v>8219</v>
      </c>
      <c r="F1932">
        <f t="shared" si="513"/>
        <v>127</v>
      </c>
      <c r="H1932" t="str">
        <f t="shared" si="514"/>
        <v xml:space="preserve"> </v>
      </c>
      <c r="I1932" t="str">
        <f t="shared" si="515"/>
        <v xml:space="preserve"> </v>
      </c>
      <c r="J1932" t="str">
        <f t="shared" si="516"/>
        <v xml:space="preserve"> </v>
      </c>
      <c r="K1932">
        <f t="shared" si="517"/>
        <v>1000</v>
      </c>
      <c r="L1932" t="str">
        <f t="shared" si="518"/>
        <v xml:space="preserve"> </v>
      </c>
      <c r="M1932" t="str">
        <f t="shared" si="519"/>
        <v xml:space="preserve"> </v>
      </c>
      <c r="N1932" t="str">
        <f t="shared" si="520"/>
        <v xml:space="preserve"> </v>
      </c>
      <c r="O1932" t="str">
        <f t="shared" si="521"/>
        <v xml:space="preserve"> </v>
      </c>
      <c r="Q1932" t="str">
        <f t="shared" si="522"/>
        <v xml:space="preserve"> </v>
      </c>
      <c r="R1932" t="str">
        <f t="shared" si="523"/>
        <v xml:space="preserve"> </v>
      </c>
      <c r="S1932" t="str">
        <f t="shared" si="524"/>
        <v xml:space="preserve"> </v>
      </c>
      <c r="T1932">
        <f t="shared" si="525"/>
        <v>127</v>
      </c>
      <c r="U1932" t="str">
        <f t="shared" si="526"/>
        <v xml:space="preserve"> </v>
      </c>
      <c r="V1932" t="str">
        <f t="shared" si="527"/>
        <v xml:space="preserve"> </v>
      </c>
      <c r="W1932" t="str">
        <f t="shared" si="528"/>
        <v xml:space="preserve"> </v>
      </c>
      <c r="X1932" t="str">
        <f t="shared" si="529"/>
        <v xml:space="preserve"> </v>
      </c>
    </row>
    <row r="1933" spans="1:24" x14ac:dyDescent="0.25">
      <c r="A1933">
        <v>2000</v>
      </c>
      <c r="B1933">
        <v>2412.02</v>
      </c>
      <c r="C1933" t="s">
        <v>8325</v>
      </c>
      <c r="D1933" t="s">
        <v>8329</v>
      </c>
      <c r="E1933" t="s">
        <v>8219</v>
      </c>
      <c r="F1933">
        <f t="shared" si="513"/>
        <v>120.601</v>
      </c>
      <c r="H1933" t="str">
        <f t="shared" si="514"/>
        <v xml:space="preserve"> </v>
      </c>
      <c r="I1933" t="str">
        <f t="shared" si="515"/>
        <v xml:space="preserve"> </v>
      </c>
      <c r="J1933" t="str">
        <f t="shared" si="516"/>
        <v xml:space="preserve"> </v>
      </c>
      <c r="K1933">
        <f t="shared" si="517"/>
        <v>2000</v>
      </c>
      <c r="L1933" t="str">
        <f t="shared" si="518"/>
        <v xml:space="preserve"> </v>
      </c>
      <c r="M1933" t="str">
        <f t="shared" si="519"/>
        <v xml:space="preserve"> </v>
      </c>
      <c r="N1933" t="str">
        <f t="shared" si="520"/>
        <v xml:space="preserve"> </v>
      </c>
      <c r="O1933" t="str">
        <f t="shared" si="521"/>
        <v xml:space="preserve"> </v>
      </c>
      <c r="Q1933" t="str">
        <f t="shared" si="522"/>
        <v xml:space="preserve"> </v>
      </c>
      <c r="R1933" t="str">
        <f t="shared" si="523"/>
        <v xml:space="preserve"> </v>
      </c>
      <c r="S1933" t="str">
        <f t="shared" si="524"/>
        <v xml:space="preserve"> </v>
      </c>
      <c r="T1933">
        <f t="shared" si="525"/>
        <v>120.601</v>
      </c>
      <c r="U1933" t="str">
        <f t="shared" si="526"/>
        <v xml:space="preserve"> </v>
      </c>
      <c r="V1933" t="str">
        <f t="shared" si="527"/>
        <v xml:space="preserve"> </v>
      </c>
      <c r="W1933" t="str">
        <f t="shared" si="528"/>
        <v xml:space="preserve"> </v>
      </c>
      <c r="X1933" t="str">
        <f t="shared" si="529"/>
        <v xml:space="preserve"> </v>
      </c>
    </row>
    <row r="1934" spans="1:24" x14ac:dyDescent="0.25">
      <c r="A1934">
        <v>5250</v>
      </c>
      <c r="B1934">
        <v>5617</v>
      </c>
      <c r="C1934" t="s">
        <v>8325</v>
      </c>
      <c r="D1934" t="s">
        <v>8329</v>
      </c>
      <c r="E1934" t="s">
        <v>8219</v>
      </c>
      <c r="F1934">
        <f t="shared" si="513"/>
        <v>106.99047619047619</v>
      </c>
      <c r="H1934" t="str">
        <f t="shared" si="514"/>
        <v xml:space="preserve"> </v>
      </c>
      <c r="I1934" t="str">
        <f t="shared" si="515"/>
        <v xml:space="preserve"> </v>
      </c>
      <c r="J1934" t="str">
        <f t="shared" si="516"/>
        <v xml:space="preserve"> </v>
      </c>
      <c r="K1934">
        <f t="shared" si="517"/>
        <v>5250</v>
      </c>
      <c r="L1934" t="str">
        <f t="shared" si="518"/>
        <v xml:space="preserve"> </v>
      </c>
      <c r="M1934" t="str">
        <f t="shared" si="519"/>
        <v xml:space="preserve"> </v>
      </c>
      <c r="N1934" t="str">
        <f t="shared" si="520"/>
        <v xml:space="preserve"> </v>
      </c>
      <c r="O1934" t="str">
        <f t="shared" si="521"/>
        <v xml:space="preserve"> </v>
      </c>
      <c r="Q1934" t="str">
        <f t="shared" si="522"/>
        <v xml:space="preserve"> </v>
      </c>
      <c r="R1934" t="str">
        <f t="shared" si="523"/>
        <v xml:space="preserve"> </v>
      </c>
      <c r="S1934" t="str">
        <f t="shared" si="524"/>
        <v xml:space="preserve"> </v>
      </c>
      <c r="T1934">
        <f t="shared" si="525"/>
        <v>106.99047619047619</v>
      </c>
      <c r="U1934" t="str">
        <f t="shared" si="526"/>
        <v xml:space="preserve"> </v>
      </c>
      <c r="V1934" t="str">
        <f t="shared" si="527"/>
        <v xml:space="preserve"> </v>
      </c>
      <c r="W1934" t="str">
        <f t="shared" si="528"/>
        <v xml:space="preserve"> </v>
      </c>
      <c r="X1934" t="str">
        <f t="shared" si="529"/>
        <v xml:space="preserve"> </v>
      </c>
    </row>
    <row r="1935" spans="1:24" x14ac:dyDescent="0.25">
      <c r="A1935">
        <v>6000</v>
      </c>
      <c r="B1935">
        <v>10346</v>
      </c>
      <c r="C1935" t="s">
        <v>8325</v>
      </c>
      <c r="D1935" t="s">
        <v>8329</v>
      </c>
      <c r="E1935" t="s">
        <v>8219</v>
      </c>
      <c r="F1935">
        <f t="shared" si="513"/>
        <v>172.43333333333334</v>
      </c>
      <c r="H1935" t="str">
        <f t="shared" si="514"/>
        <v xml:space="preserve"> </v>
      </c>
      <c r="I1935" t="str">
        <f t="shared" si="515"/>
        <v xml:space="preserve"> </v>
      </c>
      <c r="J1935" t="str">
        <f t="shared" si="516"/>
        <v xml:space="preserve"> </v>
      </c>
      <c r="K1935">
        <f t="shared" si="517"/>
        <v>6000</v>
      </c>
      <c r="L1935" t="str">
        <f t="shared" si="518"/>
        <v xml:space="preserve"> </v>
      </c>
      <c r="M1935" t="str">
        <f t="shared" si="519"/>
        <v xml:space="preserve"> </v>
      </c>
      <c r="N1935" t="str">
        <f t="shared" si="520"/>
        <v xml:space="preserve"> </v>
      </c>
      <c r="O1935" t="str">
        <f t="shared" si="521"/>
        <v xml:space="preserve"> </v>
      </c>
      <c r="Q1935" t="str">
        <f t="shared" si="522"/>
        <v xml:space="preserve"> </v>
      </c>
      <c r="R1935" t="str">
        <f t="shared" si="523"/>
        <v xml:space="preserve"> </v>
      </c>
      <c r="S1935" t="str">
        <f t="shared" si="524"/>
        <v xml:space="preserve"> </v>
      </c>
      <c r="T1935">
        <f t="shared" si="525"/>
        <v>172.43333333333334</v>
      </c>
      <c r="U1935" t="str">
        <f t="shared" si="526"/>
        <v xml:space="preserve"> </v>
      </c>
      <c r="V1935" t="str">
        <f t="shared" si="527"/>
        <v xml:space="preserve"> </v>
      </c>
      <c r="W1935" t="str">
        <f t="shared" si="528"/>
        <v xml:space="preserve"> </v>
      </c>
      <c r="X1935" t="str">
        <f t="shared" si="529"/>
        <v xml:space="preserve"> </v>
      </c>
    </row>
    <row r="1936" spans="1:24" x14ac:dyDescent="0.25">
      <c r="A1936">
        <v>5000</v>
      </c>
      <c r="B1936">
        <v>6181</v>
      </c>
      <c r="C1936" t="s">
        <v>8325</v>
      </c>
      <c r="D1936" t="s">
        <v>8329</v>
      </c>
      <c r="E1936" t="s">
        <v>8219</v>
      </c>
      <c r="F1936">
        <f t="shared" si="513"/>
        <v>123.61999999999999</v>
      </c>
      <c r="H1936" t="str">
        <f t="shared" si="514"/>
        <v xml:space="preserve"> </v>
      </c>
      <c r="I1936" t="str">
        <f t="shared" si="515"/>
        <v xml:space="preserve"> </v>
      </c>
      <c r="J1936" t="str">
        <f t="shared" si="516"/>
        <v xml:space="preserve"> </v>
      </c>
      <c r="K1936">
        <f t="shared" si="517"/>
        <v>5000</v>
      </c>
      <c r="L1936" t="str">
        <f t="shared" si="518"/>
        <v xml:space="preserve"> </v>
      </c>
      <c r="M1936" t="str">
        <f t="shared" si="519"/>
        <v xml:space="preserve"> </v>
      </c>
      <c r="N1936" t="str">
        <f t="shared" si="520"/>
        <v xml:space="preserve"> </v>
      </c>
      <c r="O1936" t="str">
        <f t="shared" si="521"/>
        <v xml:space="preserve"> </v>
      </c>
      <c r="Q1936" t="str">
        <f t="shared" si="522"/>
        <v xml:space="preserve"> </v>
      </c>
      <c r="R1936" t="str">
        <f t="shared" si="523"/>
        <v xml:space="preserve"> </v>
      </c>
      <c r="S1936" t="str">
        <f t="shared" si="524"/>
        <v xml:space="preserve"> </v>
      </c>
      <c r="T1936">
        <f t="shared" si="525"/>
        <v>123.61999999999999</v>
      </c>
      <c r="U1936" t="str">
        <f t="shared" si="526"/>
        <v xml:space="preserve"> </v>
      </c>
      <c r="V1936" t="str">
        <f t="shared" si="527"/>
        <v xml:space="preserve"> </v>
      </c>
      <c r="W1936" t="str">
        <f t="shared" si="528"/>
        <v xml:space="preserve"> </v>
      </c>
      <c r="X1936" t="str">
        <f t="shared" si="529"/>
        <v xml:space="preserve"> </v>
      </c>
    </row>
    <row r="1937" spans="1:24" x14ac:dyDescent="0.25">
      <c r="A1937">
        <v>2500</v>
      </c>
      <c r="B1937">
        <v>2710</v>
      </c>
      <c r="C1937" t="s">
        <v>8325</v>
      </c>
      <c r="D1937" t="s">
        <v>8329</v>
      </c>
      <c r="E1937" t="s">
        <v>8219</v>
      </c>
      <c r="F1937">
        <f t="shared" si="513"/>
        <v>108.4</v>
      </c>
      <c r="H1937" t="str">
        <f t="shared" si="514"/>
        <v xml:space="preserve"> </v>
      </c>
      <c r="I1937" t="str">
        <f t="shared" si="515"/>
        <v xml:space="preserve"> </v>
      </c>
      <c r="J1937" t="str">
        <f t="shared" si="516"/>
        <v xml:space="preserve"> </v>
      </c>
      <c r="K1937">
        <f t="shared" si="517"/>
        <v>2500</v>
      </c>
      <c r="L1937" t="str">
        <f t="shared" si="518"/>
        <v xml:space="preserve"> </v>
      </c>
      <c r="M1937" t="str">
        <f t="shared" si="519"/>
        <v xml:space="preserve"> </v>
      </c>
      <c r="N1937" t="str">
        <f t="shared" si="520"/>
        <v xml:space="preserve"> </v>
      </c>
      <c r="O1937" t="str">
        <f t="shared" si="521"/>
        <v xml:space="preserve"> </v>
      </c>
      <c r="Q1937" t="str">
        <f t="shared" si="522"/>
        <v xml:space="preserve"> </v>
      </c>
      <c r="R1937" t="str">
        <f t="shared" si="523"/>
        <v xml:space="preserve"> </v>
      </c>
      <c r="S1937" t="str">
        <f t="shared" si="524"/>
        <v xml:space="preserve"> </v>
      </c>
      <c r="T1937">
        <f t="shared" si="525"/>
        <v>108.4</v>
      </c>
      <c r="U1937" t="str">
        <f t="shared" si="526"/>
        <v xml:space="preserve"> </v>
      </c>
      <c r="V1937" t="str">
        <f t="shared" si="527"/>
        <v xml:space="preserve"> </v>
      </c>
      <c r="W1937" t="str">
        <f t="shared" si="528"/>
        <v xml:space="preserve"> </v>
      </c>
      <c r="X1937" t="str">
        <f t="shared" si="529"/>
        <v xml:space="preserve"> </v>
      </c>
    </row>
    <row r="1938" spans="1:24" x14ac:dyDescent="0.25">
      <c r="A1938">
        <v>7500</v>
      </c>
      <c r="B1938">
        <v>8739.01</v>
      </c>
      <c r="C1938" t="s">
        <v>8325</v>
      </c>
      <c r="D1938" t="s">
        <v>8329</v>
      </c>
      <c r="E1938" t="s">
        <v>8219</v>
      </c>
      <c r="F1938">
        <f t="shared" si="513"/>
        <v>116.52013333333333</v>
      </c>
      <c r="H1938" t="str">
        <f t="shared" si="514"/>
        <v xml:space="preserve"> </v>
      </c>
      <c r="I1938" t="str">
        <f t="shared" si="515"/>
        <v xml:space="preserve"> </v>
      </c>
      <c r="J1938" t="str">
        <f t="shared" si="516"/>
        <v xml:space="preserve"> </v>
      </c>
      <c r="K1938">
        <f t="shared" si="517"/>
        <v>7500</v>
      </c>
      <c r="L1938" t="str">
        <f t="shared" si="518"/>
        <v xml:space="preserve"> </v>
      </c>
      <c r="M1938" t="str">
        <f t="shared" si="519"/>
        <v xml:space="preserve"> </v>
      </c>
      <c r="N1938" t="str">
        <f t="shared" si="520"/>
        <v xml:space="preserve"> </v>
      </c>
      <c r="O1938" t="str">
        <f t="shared" si="521"/>
        <v xml:space="preserve"> </v>
      </c>
      <c r="Q1938" t="str">
        <f t="shared" si="522"/>
        <v xml:space="preserve"> </v>
      </c>
      <c r="R1938" t="str">
        <f t="shared" si="523"/>
        <v xml:space="preserve"> </v>
      </c>
      <c r="S1938" t="str">
        <f t="shared" si="524"/>
        <v xml:space="preserve"> </v>
      </c>
      <c r="T1938">
        <f t="shared" si="525"/>
        <v>116.52013333333333</v>
      </c>
      <c r="U1938" t="str">
        <f t="shared" si="526"/>
        <v xml:space="preserve"> </v>
      </c>
      <c r="V1938" t="str">
        <f t="shared" si="527"/>
        <v xml:space="preserve"> </v>
      </c>
      <c r="W1938" t="str">
        <f t="shared" si="528"/>
        <v xml:space="preserve"> </v>
      </c>
      <c r="X1938" t="str">
        <f t="shared" si="529"/>
        <v xml:space="preserve"> </v>
      </c>
    </row>
    <row r="1939" spans="1:24" x14ac:dyDescent="0.25">
      <c r="A1939">
        <v>600</v>
      </c>
      <c r="B1939">
        <v>1123.47</v>
      </c>
      <c r="C1939" t="s">
        <v>8325</v>
      </c>
      <c r="D1939" t="s">
        <v>8329</v>
      </c>
      <c r="E1939" t="s">
        <v>8219</v>
      </c>
      <c r="F1939">
        <f t="shared" si="513"/>
        <v>187.245</v>
      </c>
      <c r="H1939" t="str">
        <f t="shared" si="514"/>
        <v xml:space="preserve"> </v>
      </c>
      <c r="I1939" t="str">
        <f t="shared" si="515"/>
        <v xml:space="preserve"> </v>
      </c>
      <c r="J1939" t="str">
        <f t="shared" si="516"/>
        <v xml:space="preserve"> </v>
      </c>
      <c r="K1939">
        <f t="shared" si="517"/>
        <v>600</v>
      </c>
      <c r="L1939" t="str">
        <f t="shared" si="518"/>
        <v xml:space="preserve"> </v>
      </c>
      <c r="M1939" t="str">
        <f t="shared" si="519"/>
        <v xml:space="preserve"> </v>
      </c>
      <c r="N1939" t="str">
        <f t="shared" si="520"/>
        <v xml:space="preserve"> </v>
      </c>
      <c r="O1939" t="str">
        <f t="shared" si="521"/>
        <v xml:space="preserve"> </v>
      </c>
      <c r="Q1939" t="str">
        <f t="shared" si="522"/>
        <v xml:space="preserve"> </v>
      </c>
      <c r="R1939" t="str">
        <f t="shared" si="523"/>
        <v xml:space="preserve"> </v>
      </c>
      <c r="S1939" t="str">
        <f t="shared" si="524"/>
        <v xml:space="preserve"> </v>
      </c>
      <c r="T1939">
        <f t="shared" si="525"/>
        <v>187.245</v>
      </c>
      <c r="U1939" t="str">
        <f t="shared" si="526"/>
        <v xml:space="preserve"> </v>
      </c>
      <c r="V1939" t="str">
        <f t="shared" si="527"/>
        <v xml:space="preserve"> </v>
      </c>
      <c r="W1939" t="str">
        <f t="shared" si="528"/>
        <v xml:space="preserve"> </v>
      </c>
      <c r="X1939" t="str">
        <f t="shared" si="529"/>
        <v xml:space="preserve"> </v>
      </c>
    </row>
    <row r="1940" spans="1:24" x14ac:dyDescent="0.25">
      <c r="A1940">
        <v>15000</v>
      </c>
      <c r="B1940">
        <v>17390</v>
      </c>
      <c r="C1940" t="s">
        <v>8325</v>
      </c>
      <c r="D1940" t="s">
        <v>8329</v>
      </c>
      <c r="E1940" t="s">
        <v>8219</v>
      </c>
      <c r="F1940">
        <f t="shared" si="513"/>
        <v>115.93333333333334</v>
      </c>
      <c r="H1940" t="str">
        <f t="shared" si="514"/>
        <v xml:space="preserve"> </v>
      </c>
      <c r="I1940" t="str">
        <f t="shared" si="515"/>
        <v xml:space="preserve"> </v>
      </c>
      <c r="J1940" t="str">
        <f t="shared" si="516"/>
        <v xml:space="preserve"> </v>
      </c>
      <c r="K1940">
        <f t="shared" si="517"/>
        <v>15000</v>
      </c>
      <c r="L1940" t="str">
        <f t="shared" si="518"/>
        <v xml:space="preserve"> </v>
      </c>
      <c r="M1940" t="str">
        <f t="shared" si="519"/>
        <v xml:space="preserve"> </v>
      </c>
      <c r="N1940" t="str">
        <f t="shared" si="520"/>
        <v xml:space="preserve"> </v>
      </c>
      <c r="O1940" t="str">
        <f t="shared" si="521"/>
        <v xml:space="preserve"> </v>
      </c>
      <c r="Q1940" t="str">
        <f t="shared" si="522"/>
        <v xml:space="preserve"> </v>
      </c>
      <c r="R1940" t="str">
        <f t="shared" si="523"/>
        <v xml:space="preserve"> </v>
      </c>
      <c r="S1940" t="str">
        <f t="shared" si="524"/>
        <v xml:space="preserve"> </v>
      </c>
      <c r="T1940">
        <f t="shared" si="525"/>
        <v>115.93333333333334</v>
      </c>
      <c r="U1940" t="str">
        <f t="shared" si="526"/>
        <v xml:space="preserve"> </v>
      </c>
      <c r="V1940" t="str">
        <f t="shared" si="527"/>
        <v xml:space="preserve"> </v>
      </c>
      <c r="W1940" t="str">
        <f t="shared" si="528"/>
        <v xml:space="preserve"> </v>
      </c>
      <c r="X1940" t="str">
        <f t="shared" si="529"/>
        <v xml:space="preserve"> </v>
      </c>
    </row>
    <row r="1941" spans="1:24" x14ac:dyDescent="0.25">
      <c r="A1941">
        <v>10000</v>
      </c>
      <c r="B1941">
        <v>11070</v>
      </c>
      <c r="C1941" t="s">
        <v>8325</v>
      </c>
      <c r="D1941" t="s">
        <v>8329</v>
      </c>
      <c r="E1941" t="s">
        <v>8219</v>
      </c>
      <c r="F1941">
        <f t="shared" si="513"/>
        <v>110.7</v>
      </c>
      <c r="H1941" t="str">
        <f t="shared" si="514"/>
        <v xml:space="preserve"> </v>
      </c>
      <c r="I1941" t="str">
        <f t="shared" si="515"/>
        <v xml:space="preserve"> </v>
      </c>
      <c r="J1941" t="str">
        <f t="shared" si="516"/>
        <v xml:space="preserve"> </v>
      </c>
      <c r="K1941">
        <f t="shared" si="517"/>
        <v>10000</v>
      </c>
      <c r="L1941" t="str">
        <f t="shared" si="518"/>
        <v xml:space="preserve"> </v>
      </c>
      <c r="M1941" t="str">
        <f t="shared" si="519"/>
        <v xml:space="preserve"> </v>
      </c>
      <c r="N1941" t="str">
        <f t="shared" si="520"/>
        <v xml:space="preserve"> </v>
      </c>
      <c r="O1941" t="str">
        <f t="shared" si="521"/>
        <v xml:space="preserve"> </v>
      </c>
      <c r="Q1941" t="str">
        <f t="shared" si="522"/>
        <v xml:space="preserve"> </v>
      </c>
      <c r="R1941" t="str">
        <f t="shared" si="523"/>
        <v xml:space="preserve"> </v>
      </c>
      <c r="S1941" t="str">
        <f t="shared" si="524"/>
        <v xml:space="preserve"> </v>
      </c>
      <c r="T1941">
        <f t="shared" si="525"/>
        <v>110.7</v>
      </c>
      <c r="U1941" t="str">
        <f t="shared" si="526"/>
        <v xml:space="preserve"> </v>
      </c>
      <c r="V1941" t="str">
        <f t="shared" si="527"/>
        <v xml:space="preserve"> </v>
      </c>
      <c r="W1941" t="str">
        <f t="shared" si="528"/>
        <v xml:space="preserve"> </v>
      </c>
      <c r="X1941" t="str">
        <f t="shared" si="529"/>
        <v xml:space="preserve"> </v>
      </c>
    </row>
    <row r="1942" spans="1:24" x14ac:dyDescent="0.25">
      <c r="A1942">
        <v>650</v>
      </c>
      <c r="B1942">
        <v>1111</v>
      </c>
      <c r="C1942" t="s">
        <v>8325</v>
      </c>
      <c r="D1942" t="s">
        <v>8329</v>
      </c>
      <c r="E1942" t="s">
        <v>8219</v>
      </c>
      <c r="F1942">
        <f t="shared" si="513"/>
        <v>170.92307692307693</v>
      </c>
      <c r="H1942" t="str">
        <f t="shared" si="514"/>
        <v xml:space="preserve"> </v>
      </c>
      <c r="I1942" t="str">
        <f t="shared" si="515"/>
        <v xml:space="preserve"> </v>
      </c>
      <c r="J1942" t="str">
        <f t="shared" si="516"/>
        <v xml:space="preserve"> </v>
      </c>
      <c r="K1942">
        <f t="shared" si="517"/>
        <v>650</v>
      </c>
      <c r="L1942" t="str">
        <f t="shared" si="518"/>
        <v xml:space="preserve"> </v>
      </c>
      <c r="M1942" t="str">
        <f t="shared" si="519"/>
        <v xml:space="preserve"> </v>
      </c>
      <c r="N1942" t="str">
        <f t="shared" si="520"/>
        <v xml:space="preserve"> </v>
      </c>
      <c r="O1942" t="str">
        <f t="shared" si="521"/>
        <v xml:space="preserve"> </v>
      </c>
      <c r="Q1942" t="str">
        <f t="shared" si="522"/>
        <v xml:space="preserve"> </v>
      </c>
      <c r="R1942" t="str">
        <f t="shared" si="523"/>
        <v xml:space="preserve"> </v>
      </c>
      <c r="S1942" t="str">
        <f t="shared" si="524"/>
        <v xml:space="preserve"> </v>
      </c>
      <c r="T1942">
        <f t="shared" si="525"/>
        <v>170.92307692307693</v>
      </c>
      <c r="U1942" t="str">
        <f t="shared" si="526"/>
        <v xml:space="preserve"> </v>
      </c>
      <c r="V1942" t="str">
        <f t="shared" si="527"/>
        <v xml:space="preserve"> </v>
      </c>
      <c r="W1942" t="str">
        <f t="shared" si="528"/>
        <v xml:space="preserve"> </v>
      </c>
      <c r="X1942" t="str">
        <f t="shared" si="529"/>
        <v xml:space="preserve"> </v>
      </c>
    </row>
    <row r="1943" spans="1:24" x14ac:dyDescent="0.25">
      <c r="A1943">
        <v>250000</v>
      </c>
      <c r="B1943">
        <v>315295.89</v>
      </c>
      <c r="C1943" t="s">
        <v>8319</v>
      </c>
      <c r="D1943" t="s">
        <v>8349</v>
      </c>
      <c r="E1943" t="s">
        <v>8219</v>
      </c>
      <c r="F1943">
        <f t="shared" si="513"/>
        <v>126.11835600000001</v>
      </c>
      <c r="H1943" t="str">
        <f t="shared" si="514"/>
        <v xml:space="preserve"> </v>
      </c>
      <c r="I1943" t="str">
        <f t="shared" si="515"/>
        <v xml:space="preserve"> </v>
      </c>
      <c r="J1943" t="str">
        <f t="shared" si="516"/>
        <v xml:space="preserve"> </v>
      </c>
      <c r="K1943" t="str">
        <f t="shared" si="517"/>
        <v xml:space="preserve"> </v>
      </c>
      <c r="L1943" t="str">
        <f t="shared" si="518"/>
        <v xml:space="preserve"> </v>
      </c>
      <c r="M1943" t="str">
        <f t="shared" si="519"/>
        <v xml:space="preserve"> </v>
      </c>
      <c r="N1943">
        <f t="shared" si="520"/>
        <v>250000</v>
      </c>
      <c r="O1943" t="str">
        <f t="shared" si="521"/>
        <v xml:space="preserve"> </v>
      </c>
      <c r="Q1943" t="str">
        <f t="shared" si="522"/>
        <v xml:space="preserve"> </v>
      </c>
      <c r="R1943" t="str">
        <f t="shared" si="523"/>
        <v xml:space="preserve"> </v>
      </c>
      <c r="S1943" t="str">
        <f t="shared" si="524"/>
        <v xml:space="preserve"> </v>
      </c>
      <c r="T1943" t="str">
        <f t="shared" si="525"/>
        <v xml:space="preserve"> </v>
      </c>
      <c r="U1943" t="str">
        <f t="shared" si="526"/>
        <v xml:space="preserve"> </v>
      </c>
      <c r="V1943" t="str">
        <f t="shared" si="527"/>
        <v xml:space="preserve"> </v>
      </c>
      <c r="W1943">
        <f t="shared" si="528"/>
        <v>126.11835600000001</v>
      </c>
      <c r="X1943" t="str">
        <f t="shared" si="529"/>
        <v xml:space="preserve"> </v>
      </c>
    </row>
    <row r="1944" spans="1:24" x14ac:dyDescent="0.25">
      <c r="A1944">
        <v>6000</v>
      </c>
      <c r="B1944">
        <v>8306.42</v>
      </c>
      <c r="C1944" t="s">
        <v>8319</v>
      </c>
      <c r="D1944" t="s">
        <v>8349</v>
      </c>
      <c r="E1944" t="s">
        <v>8219</v>
      </c>
      <c r="F1944">
        <f t="shared" si="513"/>
        <v>138.44033333333334</v>
      </c>
      <c r="H1944" t="str">
        <f t="shared" si="514"/>
        <v xml:space="preserve"> </v>
      </c>
      <c r="I1944" t="str">
        <f t="shared" si="515"/>
        <v xml:space="preserve"> </v>
      </c>
      <c r="J1944" t="str">
        <f t="shared" si="516"/>
        <v xml:space="preserve"> </v>
      </c>
      <c r="K1944" t="str">
        <f t="shared" si="517"/>
        <v xml:space="preserve"> </v>
      </c>
      <c r="L1944" t="str">
        <f t="shared" si="518"/>
        <v xml:space="preserve"> </v>
      </c>
      <c r="M1944" t="str">
        <f t="shared" si="519"/>
        <v xml:space="preserve"> </v>
      </c>
      <c r="N1944">
        <f t="shared" si="520"/>
        <v>6000</v>
      </c>
      <c r="O1944" t="str">
        <f t="shared" si="521"/>
        <v xml:space="preserve"> </v>
      </c>
      <c r="Q1944" t="str">
        <f t="shared" si="522"/>
        <v xml:space="preserve"> </v>
      </c>
      <c r="R1944" t="str">
        <f t="shared" si="523"/>
        <v xml:space="preserve"> </v>
      </c>
      <c r="S1944" t="str">
        <f t="shared" si="524"/>
        <v xml:space="preserve"> </v>
      </c>
      <c r="T1944" t="str">
        <f t="shared" si="525"/>
        <v xml:space="preserve"> </v>
      </c>
      <c r="U1944" t="str">
        <f t="shared" si="526"/>
        <v xml:space="preserve"> </v>
      </c>
      <c r="V1944" t="str">
        <f t="shared" si="527"/>
        <v xml:space="preserve"> </v>
      </c>
      <c r="W1944">
        <f t="shared" si="528"/>
        <v>138.44033333333334</v>
      </c>
      <c r="X1944" t="str">
        <f t="shared" si="529"/>
        <v xml:space="preserve"> </v>
      </c>
    </row>
    <row r="1945" spans="1:24" x14ac:dyDescent="0.25">
      <c r="A1945">
        <v>10000</v>
      </c>
      <c r="B1945">
        <v>170525</v>
      </c>
      <c r="C1945" t="s">
        <v>8319</v>
      </c>
      <c r="D1945" t="s">
        <v>8349</v>
      </c>
      <c r="E1945" t="s">
        <v>8219</v>
      </c>
      <c r="F1945">
        <f t="shared" si="513"/>
        <v>1705.2499999999998</v>
      </c>
      <c r="H1945" t="str">
        <f t="shared" si="514"/>
        <v xml:space="preserve"> </v>
      </c>
      <c r="I1945" t="str">
        <f t="shared" si="515"/>
        <v xml:space="preserve"> </v>
      </c>
      <c r="J1945" t="str">
        <f t="shared" si="516"/>
        <v xml:space="preserve"> </v>
      </c>
      <c r="K1945" t="str">
        <f t="shared" si="517"/>
        <v xml:space="preserve"> </v>
      </c>
      <c r="L1945" t="str">
        <f t="shared" si="518"/>
        <v xml:space="preserve"> </v>
      </c>
      <c r="M1945" t="str">
        <f t="shared" si="519"/>
        <v xml:space="preserve"> </v>
      </c>
      <c r="N1945">
        <f t="shared" si="520"/>
        <v>10000</v>
      </c>
      <c r="O1945" t="str">
        <f t="shared" si="521"/>
        <v xml:space="preserve"> </v>
      </c>
      <c r="Q1945" t="str">
        <f t="shared" si="522"/>
        <v xml:space="preserve"> </v>
      </c>
      <c r="R1945" t="str">
        <f t="shared" si="523"/>
        <v xml:space="preserve"> </v>
      </c>
      <c r="S1945" t="str">
        <f t="shared" si="524"/>
        <v xml:space="preserve"> </v>
      </c>
      <c r="T1945" t="str">
        <f t="shared" si="525"/>
        <v xml:space="preserve"> </v>
      </c>
      <c r="U1945" t="str">
        <f t="shared" si="526"/>
        <v xml:space="preserve"> </v>
      </c>
      <c r="V1945" t="str">
        <f t="shared" si="527"/>
        <v xml:space="preserve"> </v>
      </c>
      <c r="W1945">
        <f t="shared" si="528"/>
        <v>1705.2499999999998</v>
      </c>
      <c r="X1945" t="str">
        <f t="shared" si="529"/>
        <v xml:space="preserve"> </v>
      </c>
    </row>
    <row r="1946" spans="1:24" x14ac:dyDescent="0.25">
      <c r="A1946">
        <v>40000</v>
      </c>
      <c r="B1946">
        <v>315222.2</v>
      </c>
      <c r="C1946" t="s">
        <v>8319</v>
      </c>
      <c r="D1946" t="s">
        <v>8349</v>
      </c>
      <c r="E1946" t="s">
        <v>8219</v>
      </c>
      <c r="F1946">
        <f t="shared" si="513"/>
        <v>788.05550000000005</v>
      </c>
      <c r="H1946" t="str">
        <f t="shared" si="514"/>
        <v xml:space="preserve"> </v>
      </c>
      <c r="I1946" t="str">
        <f t="shared" si="515"/>
        <v xml:space="preserve"> </v>
      </c>
      <c r="J1946" t="str">
        <f t="shared" si="516"/>
        <v xml:space="preserve"> </v>
      </c>
      <c r="K1946" t="str">
        <f t="shared" si="517"/>
        <v xml:space="preserve"> </v>
      </c>
      <c r="L1946" t="str">
        <f t="shared" si="518"/>
        <v xml:space="preserve"> </v>
      </c>
      <c r="M1946" t="str">
        <f t="shared" si="519"/>
        <v xml:space="preserve"> </v>
      </c>
      <c r="N1946">
        <f t="shared" si="520"/>
        <v>40000</v>
      </c>
      <c r="O1946" t="str">
        <f t="shared" si="521"/>
        <v xml:space="preserve"> </v>
      </c>
      <c r="Q1946" t="str">
        <f t="shared" si="522"/>
        <v xml:space="preserve"> </v>
      </c>
      <c r="R1946" t="str">
        <f t="shared" si="523"/>
        <v xml:space="preserve"> </v>
      </c>
      <c r="S1946" t="str">
        <f t="shared" si="524"/>
        <v xml:space="preserve"> </v>
      </c>
      <c r="T1946" t="str">
        <f t="shared" si="525"/>
        <v xml:space="preserve"> </v>
      </c>
      <c r="U1946" t="str">
        <f t="shared" si="526"/>
        <v xml:space="preserve"> </v>
      </c>
      <c r="V1946" t="str">
        <f t="shared" si="527"/>
        <v xml:space="preserve"> </v>
      </c>
      <c r="W1946">
        <f t="shared" si="528"/>
        <v>788.05550000000005</v>
      </c>
      <c r="X1946" t="str">
        <f t="shared" si="529"/>
        <v xml:space="preserve"> </v>
      </c>
    </row>
    <row r="1947" spans="1:24" x14ac:dyDescent="0.25">
      <c r="A1947">
        <v>100000</v>
      </c>
      <c r="B1947">
        <v>348018</v>
      </c>
      <c r="C1947" t="s">
        <v>8319</v>
      </c>
      <c r="D1947" t="s">
        <v>8349</v>
      </c>
      <c r="E1947" t="s">
        <v>8219</v>
      </c>
      <c r="F1947">
        <f t="shared" si="513"/>
        <v>348.01799999999997</v>
      </c>
      <c r="H1947" t="str">
        <f t="shared" si="514"/>
        <v xml:space="preserve"> </v>
      </c>
      <c r="I1947" t="str">
        <f t="shared" si="515"/>
        <v xml:space="preserve"> </v>
      </c>
      <c r="J1947" t="str">
        <f t="shared" si="516"/>
        <v xml:space="preserve"> </v>
      </c>
      <c r="K1947" t="str">
        <f t="shared" si="517"/>
        <v xml:space="preserve"> </v>
      </c>
      <c r="L1947" t="str">
        <f t="shared" si="518"/>
        <v xml:space="preserve"> </v>
      </c>
      <c r="M1947" t="str">
        <f t="shared" si="519"/>
        <v xml:space="preserve"> </v>
      </c>
      <c r="N1947">
        <f t="shared" si="520"/>
        <v>100000</v>
      </c>
      <c r="O1947" t="str">
        <f t="shared" si="521"/>
        <v xml:space="preserve"> </v>
      </c>
      <c r="Q1947" t="str">
        <f t="shared" si="522"/>
        <v xml:space="preserve"> </v>
      </c>
      <c r="R1947" t="str">
        <f t="shared" si="523"/>
        <v xml:space="preserve"> </v>
      </c>
      <c r="S1947" t="str">
        <f t="shared" si="524"/>
        <v xml:space="preserve"> </v>
      </c>
      <c r="T1947" t="str">
        <f t="shared" si="525"/>
        <v xml:space="preserve"> </v>
      </c>
      <c r="U1947" t="str">
        <f t="shared" si="526"/>
        <v xml:space="preserve"> </v>
      </c>
      <c r="V1947" t="str">
        <f t="shared" si="527"/>
        <v xml:space="preserve"> </v>
      </c>
      <c r="W1947">
        <f t="shared" si="528"/>
        <v>348.01799999999997</v>
      </c>
      <c r="X1947" t="str">
        <f t="shared" si="529"/>
        <v xml:space="preserve"> </v>
      </c>
    </row>
    <row r="1948" spans="1:24" x14ac:dyDescent="0.25">
      <c r="A1948">
        <v>7500</v>
      </c>
      <c r="B1948">
        <v>11231</v>
      </c>
      <c r="C1948" t="s">
        <v>8319</v>
      </c>
      <c r="D1948" t="s">
        <v>8349</v>
      </c>
      <c r="E1948" t="s">
        <v>8219</v>
      </c>
      <c r="F1948">
        <f t="shared" si="513"/>
        <v>149.74666666666667</v>
      </c>
      <c r="H1948" t="str">
        <f t="shared" si="514"/>
        <v xml:space="preserve"> </v>
      </c>
      <c r="I1948" t="str">
        <f t="shared" si="515"/>
        <v xml:space="preserve"> </v>
      </c>
      <c r="J1948" t="str">
        <f t="shared" si="516"/>
        <v xml:space="preserve"> </v>
      </c>
      <c r="K1948" t="str">
        <f t="shared" si="517"/>
        <v xml:space="preserve"> </v>
      </c>
      <c r="L1948" t="str">
        <f t="shared" si="518"/>
        <v xml:space="preserve"> </v>
      </c>
      <c r="M1948" t="str">
        <f t="shared" si="519"/>
        <v xml:space="preserve"> </v>
      </c>
      <c r="N1948">
        <f t="shared" si="520"/>
        <v>7500</v>
      </c>
      <c r="O1948" t="str">
        <f t="shared" si="521"/>
        <v xml:space="preserve"> </v>
      </c>
      <c r="Q1948" t="str">
        <f t="shared" si="522"/>
        <v xml:space="preserve"> </v>
      </c>
      <c r="R1948" t="str">
        <f t="shared" si="523"/>
        <v xml:space="preserve"> </v>
      </c>
      <c r="S1948" t="str">
        <f t="shared" si="524"/>
        <v xml:space="preserve"> </v>
      </c>
      <c r="T1948" t="str">
        <f t="shared" si="525"/>
        <v xml:space="preserve"> </v>
      </c>
      <c r="U1948" t="str">
        <f t="shared" si="526"/>
        <v xml:space="preserve"> </v>
      </c>
      <c r="V1948" t="str">
        <f t="shared" si="527"/>
        <v xml:space="preserve"> </v>
      </c>
      <c r="W1948">
        <f t="shared" si="528"/>
        <v>149.74666666666667</v>
      </c>
      <c r="X1948" t="str">
        <f t="shared" si="529"/>
        <v xml:space="preserve"> </v>
      </c>
    </row>
    <row r="1949" spans="1:24" x14ac:dyDescent="0.25">
      <c r="A1949">
        <v>800</v>
      </c>
      <c r="B1949">
        <v>805.07</v>
      </c>
      <c r="C1949" t="s">
        <v>8319</v>
      </c>
      <c r="D1949" t="s">
        <v>8349</v>
      </c>
      <c r="E1949" t="s">
        <v>8219</v>
      </c>
      <c r="F1949">
        <f t="shared" si="513"/>
        <v>100.63375000000001</v>
      </c>
      <c r="H1949" t="str">
        <f t="shared" si="514"/>
        <v xml:space="preserve"> </v>
      </c>
      <c r="I1949" t="str">
        <f t="shared" si="515"/>
        <v xml:space="preserve"> </v>
      </c>
      <c r="J1949" t="str">
        <f t="shared" si="516"/>
        <v xml:space="preserve"> </v>
      </c>
      <c r="K1949" t="str">
        <f t="shared" si="517"/>
        <v xml:space="preserve"> </v>
      </c>
      <c r="L1949" t="str">
        <f t="shared" si="518"/>
        <v xml:space="preserve"> </v>
      </c>
      <c r="M1949" t="str">
        <f t="shared" si="519"/>
        <v xml:space="preserve"> </v>
      </c>
      <c r="N1949">
        <f t="shared" si="520"/>
        <v>800</v>
      </c>
      <c r="O1949" t="str">
        <f t="shared" si="521"/>
        <v xml:space="preserve"> </v>
      </c>
      <c r="Q1949" t="str">
        <f t="shared" si="522"/>
        <v xml:space="preserve"> </v>
      </c>
      <c r="R1949" t="str">
        <f t="shared" si="523"/>
        <v xml:space="preserve"> </v>
      </c>
      <c r="S1949" t="str">
        <f t="shared" si="524"/>
        <v xml:space="preserve"> </v>
      </c>
      <c r="T1949" t="str">
        <f t="shared" si="525"/>
        <v xml:space="preserve"> </v>
      </c>
      <c r="U1949" t="str">
        <f t="shared" si="526"/>
        <v xml:space="preserve"> </v>
      </c>
      <c r="V1949" t="str">
        <f t="shared" si="527"/>
        <v xml:space="preserve"> </v>
      </c>
      <c r="W1949">
        <f t="shared" si="528"/>
        <v>100.63375000000001</v>
      </c>
      <c r="X1949" t="str">
        <f t="shared" si="529"/>
        <v xml:space="preserve"> </v>
      </c>
    </row>
    <row r="1950" spans="1:24" x14ac:dyDescent="0.25">
      <c r="A1950">
        <v>100000</v>
      </c>
      <c r="B1950">
        <v>800211</v>
      </c>
      <c r="C1950" t="s">
        <v>8319</v>
      </c>
      <c r="D1950" t="s">
        <v>8349</v>
      </c>
      <c r="E1950" t="s">
        <v>8219</v>
      </c>
      <c r="F1950">
        <f t="shared" si="513"/>
        <v>800.21100000000001</v>
      </c>
      <c r="H1950" t="str">
        <f t="shared" si="514"/>
        <v xml:space="preserve"> </v>
      </c>
      <c r="I1950" t="str">
        <f t="shared" si="515"/>
        <v xml:space="preserve"> </v>
      </c>
      <c r="J1950" t="str">
        <f t="shared" si="516"/>
        <v xml:space="preserve"> </v>
      </c>
      <c r="K1950" t="str">
        <f t="shared" si="517"/>
        <v xml:space="preserve"> </v>
      </c>
      <c r="L1950" t="str">
        <f t="shared" si="518"/>
        <v xml:space="preserve"> </v>
      </c>
      <c r="M1950" t="str">
        <f t="shared" si="519"/>
        <v xml:space="preserve"> </v>
      </c>
      <c r="N1950">
        <f t="shared" si="520"/>
        <v>100000</v>
      </c>
      <c r="O1950" t="str">
        <f t="shared" si="521"/>
        <v xml:space="preserve"> </v>
      </c>
      <c r="Q1950" t="str">
        <f t="shared" si="522"/>
        <v xml:space="preserve"> </v>
      </c>
      <c r="R1950" t="str">
        <f t="shared" si="523"/>
        <v xml:space="preserve"> </v>
      </c>
      <c r="S1950" t="str">
        <f t="shared" si="524"/>
        <v xml:space="preserve"> </v>
      </c>
      <c r="T1950" t="str">
        <f t="shared" si="525"/>
        <v xml:space="preserve"> </v>
      </c>
      <c r="U1950" t="str">
        <f t="shared" si="526"/>
        <v xml:space="preserve"> </v>
      </c>
      <c r="V1950" t="str">
        <f t="shared" si="527"/>
        <v xml:space="preserve"> </v>
      </c>
      <c r="W1950">
        <f t="shared" si="528"/>
        <v>800.21100000000001</v>
      </c>
      <c r="X1950" t="str">
        <f t="shared" si="529"/>
        <v xml:space="preserve"> </v>
      </c>
    </row>
    <row r="1951" spans="1:24" x14ac:dyDescent="0.25">
      <c r="A1951">
        <v>50000</v>
      </c>
      <c r="B1951">
        <v>53001.3</v>
      </c>
      <c r="C1951" t="s">
        <v>8319</v>
      </c>
      <c r="D1951" t="s">
        <v>8349</v>
      </c>
      <c r="E1951" t="s">
        <v>8219</v>
      </c>
      <c r="F1951">
        <f t="shared" si="513"/>
        <v>106.00260000000002</v>
      </c>
      <c r="H1951" t="str">
        <f t="shared" si="514"/>
        <v xml:space="preserve"> </v>
      </c>
      <c r="I1951" t="str">
        <f t="shared" si="515"/>
        <v xml:space="preserve"> </v>
      </c>
      <c r="J1951" t="str">
        <f t="shared" si="516"/>
        <v xml:space="preserve"> </v>
      </c>
      <c r="K1951" t="str">
        <f t="shared" si="517"/>
        <v xml:space="preserve"> </v>
      </c>
      <c r="L1951" t="str">
        <f t="shared" si="518"/>
        <v xml:space="preserve"> </v>
      </c>
      <c r="M1951" t="str">
        <f t="shared" si="519"/>
        <v xml:space="preserve"> </v>
      </c>
      <c r="N1951">
        <f t="shared" si="520"/>
        <v>50000</v>
      </c>
      <c r="O1951" t="str">
        <f t="shared" si="521"/>
        <v xml:space="preserve"> </v>
      </c>
      <c r="Q1951" t="str">
        <f t="shared" si="522"/>
        <v xml:space="preserve"> </v>
      </c>
      <c r="R1951" t="str">
        <f t="shared" si="523"/>
        <v xml:space="preserve"> </v>
      </c>
      <c r="S1951" t="str">
        <f t="shared" si="524"/>
        <v xml:space="preserve"> </v>
      </c>
      <c r="T1951" t="str">
        <f t="shared" si="525"/>
        <v xml:space="preserve"> </v>
      </c>
      <c r="U1951" t="str">
        <f t="shared" si="526"/>
        <v xml:space="preserve"> </v>
      </c>
      <c r="V1951" t="str">
        <f t="shared" si="527"/>
        <v xml:space="preserve"> </v>
      </c>
      <c r="W1951">
        <f t="shared" si="528"/>
        <v>106.00260000000002</v>
      </c>
      <c r="X1951" t="str">
        <f t="shared" si="529"/>
        <v xml:space="preserve"> </v>
      </c>
    </row>
    <row r="1952" spans="1:24" x14ac:dyDescent="0.25">
      <c r="A1952">
        <v>48000</v>
      </c>
      <c r="B1952">
        <v>96248.960000000006</v>
      </c>
      <c r="C1952" t="s">
        <v>8319</v>
      </c>
      <c r="D1952" t="s">
        <v>8349</v>
      </c>
      <c r="E1952" t="s">
        <v>8219</v>
      </c>
      <c r="F1952">
        <f t="shared" si="513"/>
        <v>200.51866666666669</v>
      </c>
      <c r="H1952" t="str">
        <f t="shared" si="514"/>
        <v xml:space="preserve"> </v>
      </c>
      <c r="I1952" t="str">
        <f t="shared" si="515"/>
        <v xml:space="preserve"> </v>
      </c>
      <c r="J1952" t="str">
        <f t="shared" si="516"/>
        <v xml:space="preserve"> </v>
      </c>
      <c r="K1952" t="str">
        <f t="shared" si="517"/>
        <v xml:space="preserve"> </v>
      </c>
      <c r="L1952" t="str">
        <f t="shared" si="518"/>
        <v xml:space="preserve"> </v>
      </c>
      <c r="M1952" t="str">
        <f t="shared" si="519"/>
        <v xml:space="preserve"> </v>
      </c>
      <c r="N1952">
        <f t="shared" si="520"/>
        <v>48000</v>
      </c>
      <c r="O1952" t="str">
        <f t="shared" si="521"/>
        <v xml:space="preserve"> </v>
      </c>
      <c r="Q1952" t="str">
        <f t="shared" si="522"/>
        <v xml:space="preserve"> </v>
      </c>
      <c r="R1952" t="str">
        <f t="shared" si="523"/>
        <v xml:space="preserve"> </v>
      </c>
      <c r="S1952" t="str">
        <f t="shared" si="524"/>
        <v xml:space="preserve"> </v>
      </c>
      <c r="T1952" t="str">
        <f t="shared" si="525"/>
        <v xml:space="preserve"> </v>
      </c>
      <c r="U1952" t="str">
        <f t="shared" si="526"/>
        <v xml:space="preserve"> </v>
      </c>
      <c r="V1952" t="str">
        <f t="shared" si="527"/>
        <v xml:space="preserve"> </v>
      </c>
      <c r="W1952">
        <f t="shared" si="528"/>
        <v>200.51866666666669</v>
      </c>
      <c r="X1952" t="str">
        <f t="shared" si="529"/>
        <v xml:space="preserve"> </v>
      </c>
    </row>
    <row r="1953" spans="1:24" x14ac:dyDescent="0.25">
      <c r="A1953">
        <v>50000</v>
      </c>
      <c r="B1953">
        <v>106222</v>
      </c>
      <c r="C1953" t="s">
        <v>8319</v>
      </c>
      <c r="D1953" t="s">
        <v>8349</v>
      </c>
      <c r="E1953" t="s">
        <v>8219</v>
      </c>
      <c r="F1953">
        <f t="shared" si="513"/>
        <v>212.44399999999999</v>
      </c>
      <c r="H1953" t="str">
        <f t="shared" si="514"/>
        <v xml:space="preserve"> </v>
      </c>
      <c r="I1953" t="str">
        <f t="shared" si="515"/>
        <v xml:space="preserve"> </v>
      </c>
      <c r="J1953" t="str">
        <f t="shared" si="516"/>
        <v xml:space="preserve"> </v>
      </c>
      <c r="K1953" t="str">
        <f t="shared" si="517"/>
        <v xml:space="preserve"> </v>
      </c>
      <c r="L1953" t="str">
        <f t="shared" si="518"/>
        <v xml:space="preserve"> </v>
      </c>
      <c r="M1953" t="str">
        <f t="shared" si="519"/>
        <v xml:space="preserve"> </v>
      </c>
      <c r="N1953">
        <f t="shared" si="520"/>
        <v>50000</v>
      </c>
      <c r="O1953" t="str">
        <f t="shared" si="521"/>
        <v xml:space="preserve"> </v>
      </c>
      <c r="Q1953" t="str">
        <f t="shared" si="522"/>
        <v xml:space="preserve"> </v>
      </c>
      <c r="R1953" t="str">
        <f t="shared" si="523"/>
        <v xml:space="preserve"> </v>
      </c>
      <c r="S1953" t="str">
        <f t="shared" si="524"/>
        <v xml:space="preserve"> </v>
      </c>
      <c r="T1953" t="str">
        <f t="shared" si="525"/>
        <v xml:space="preserve"> </v>
      </c>
      <c r="U1953" t="str">
        <f t="shared" si="526"/>
        <v xml:space="preserve"> </v>
      </c>
      <c r="V1953" t="str">
        <f t="shared" si="527"/>
        <v xml:space="preserve"> </v>
      </c>
      <c r="W1953">
        <f t="shared" si="528"/>
        <v>212.44399999999999</v>
      </c>
      <c r="X1953" t="str">
        <f t="shared" si="529"/>
        <v xml:space="preserve"> </v>
      </c>
    </row>
    <row r="1954" spans="1:24" x14ac:dyDescent="0.25">
      <c r="A1954">
        <v>35000</v>
      </c>
      <c r="B1954">
        <v>69465.33</v>
      </c>
      <c r="C1954" t="s">
        <v>8319</v>
      </c>
      <c r="D1954" t="s">
        <v>8349</v>
      </c>
      <c r="E1954" t="s">
        <v>8219</v>
      </c>
      <c r="F1954">
        <f t="shared" si="513"/>
        <v>198.47237142857145</v>
      </c>
      <c r="H1954" t="str">
        <f t="shared" si="514"/>
        <v xml:space="preserve"> </v>
      </c>
      <c r="I1954" t="str">
        <f t="shared" si="515"/>
        <v xml:space="preserve"> </v>
      </c>
      <c r="J1954" t="str">
        <f t="shared" si="516"/>
        <v xml:space="preserve"> </v>
      </c>
      <c r="K1954" t="str">
        <f t="shared" si="517"/>
        <v xml:space="preserve"> </v>
      </c>
      <c r="L1954" t="str">
        <f t="shared" si="518"/>
        <v xml:space="preserve"> </v>
      </c>
      <c r="M1954" t="str">
        <f t="shared" si="519"/>
        <v xml:space="preserve"> </v>
      </c>
      <c r="N1954">
        <f t="shared" si="520"/>
        <v>35000</v>
      </c>
      <c r="O1954" t="str">
        <f t="shared" si="521"/>
        <v xml:space="preserve"> </v>
      </c>
      <c r="Q1954" t="str">
        <f t="shared" si="522"/>
        <v xml:space="preserve"> </v>
      </c>
      <c r="R1954" t="str">
        <f t="shared" si="523"/>
        <v xml:space="preserve"> </v>
      </c>
      <c r="S1954" t="str">
        <f t="shared" si="524"/>
        <v xml:space="preserve"> </v>
      </c>
      <c r="T1954" t="str">
        <f t="shared" si="525"/>
        <v xml:space="preserve"> </v>
      </c>
      <c r="U1954" t="str">
        <f t="shared" si="526"/>
        <v xml:space="preserve"> </v>
      </c>
      <c r="V1954" t="str">
        <f t="shared" si="527"/>
        <v xml:space="preserve"> </v>
      </c>
      <c r="W1954">
        <f t="shared" si="528"/>
        <v>198.47237142857145</v>
      </c>
      <c r="X1954" t="str">
        <f t="shared" si="529"/>
        <v xml:space="preserve"> </v>
      </c>
    </row>
    <row r="1955" spans="1:24" x14ac:dyDescent="0.25">
      <c r="A1955">
        <v>15000</v>
      </c>
      <c r="B1955">
        <v>33892</v>
      </c>
      <c r="C1955" t="s">
        <v>8319</v>
      </c>
      <c r="D1955" t="s">
        <v>8349</v>
      </c>
      <c r="E1955" t="s">
        <v>8219</v>
      </c>
      <c r="F1955">
        <f t="shared" si="513"/>
        <v>225.94666666666666</v>
      </c>
      <c r="H1955" t="str">
        <f t="shared" si="514"/>
        <v xml:space="preserve"> </v>
      </c>
      <c r="I1955" t="str">
        <f t="shared" si="515"/>
        <v xml:space="preserve"> </v>
      </c>
      <c r="J1955" t="str">
        <f t="shared" si="516"/>
        <v xml:space="preserve"> </v>
      </c>
      <c r="K1955" t="str">
        <f t="shared" si="517"/>
        <v xml:space="preserve"> </v>
      </c>
      <c r="L1955" t="str">
        <f t="shared" si="518"/>
        <v xml:space="preserve"> </v>
      </c>
      <c r="M1955" t="str">
        <f t="shared" si="519"/>
        <v xml:space="preserve"> </v>
      </c>
      <c r="N1955">
        <f t="shared" si="520"/>
        <v>15000</v>
      </c>
      <c r="O1955" t="str">
        <f t="shared" si="521"/>
        <v xml:space="preserve"> </v>
      </c>
      <c r="Q1955" t="str">
        <f t="shared" si="522"/>
        <v xml:space="preserve"> </v>
      </c>
      <c r="R1955" t="str">
        <f t="shared" si="523"/>
        <v xml:space="preserve"> </v>
      </c>
      <c r="S1955" t="str">
        <f t="shared" si="524"/>
        <v xml:space="preserve"> </v>
      </c>
      <c r="T1955" t="str">
        <f t="shared" si="525"/>
        <v xml:space="preserve"> </v>
      </c>
      <c r="U1955" t="str">
        <f t="shared" si="526"/>
        <v xml:space="preserve"> </v>
      </c>
      <c r="V1955" t="str">
        <f t="shared" si="527"/>
        <v xml:space="preserve"> </v>
      </c>
      <c r="W1955">
        <f t="shared" si="528"/>
        <v>225.94666666666666</v>
      </c>
      <c r="X1955" t="str">
        <f t="shared" si="529"/>
        <v xml:space="preserve"> </v>
      </c>
    </row>
    <row r="1956" spans="1:24" x14ac:dyDescent="0.25">
      <c r="A1956">
        <v>50000</v>
      </c>
      <c r="B1956">
        <v>349474</v>
      </c>
      <c r="C1956" t="s">
        <v>8319</v>
      </c>
      <c r="D1956" t="s">
        <v>8349</v>
      </c>
      <c r="E1956" t="s">
        <v>8219</v>
      </c>
      <c r="F1956">
        <f t="shared" si="513"/>
        <v>698.94800000000009</v>
      </c>
      <c r="H1956" t="str">
        <f t="shared" si="514"/>
        <v xml:space="preserve"> </v>
      </c>
      <c r="I1956" t="str">
        <f t="shared" si="515"/>
        <v xml:space="preserve"> </v>
      </c>
      <c r="J1956" t="str">
        <f t="shared" si="516"/>
        <v xml:space="preserve"> </v>
      </c>
      <c r="K1956" t="str">
        <f t="shared" si="517"/>
        <v xml:space="preserve"> </v>
      </c>
      <c r="L1956" t="str">
        <f t="shared" si="518"/>
        <v xml:space="preserve"> </v>
      </c>
      <c r="M1956" t="str">
        <f t="shared" si="519"/>
        <v xml:space="preserve"> </v>
      </c>
      <c r="N1956">
        <f t="shared" si="520"/>
        <v>50000</v>
      </c>
      <c r="O1956" t="str">
        <f t="shared" si="521"/>
        <v xml:space="preserve"> </v>
      </c>
      <c r="Q1956" t="str">
        <f t="shared" si="522"/>
        <v xml:space="preserve"> </v>
      </c>
      <c r="R1956" t="str">
        <f t="shared" si="523"/>
        <v xml:space="preserve"> </v>
      </c>
      <c r="S1956" t="str">
        <f t="shared" si="524"/>
        <v xml:space="preserve"> </v>
      </c>
      <c r="T1956" t="str">
        <f t="shared" si="525"/>
        <v xml:space="preserve"> </v>
      </c>
      <c r="U1956" t="str">
        <f t="shared" si="526"/>
        <v xml:space="preserve"> </v>
      </c>
      <c r="V1956" t="str">
        <f t="shared" si="527"/>
        <v xml:space="preserve"> </v>
      </c>
      <c r="W1956">
        <f t="shared" si="528"/>
        <v>698.94800000000009</v>
      </c>
      <c r="X1956" t="str">
        <f t="shared" si="529"/>
        <v xml:space="preserve"> </v>
      </c>
    </row>
    <row r="1957" spans="1:24" x14ac:dyDescent="0.25">
      <c r="A1957">
        <v>42000</v>
      </c>
      <c r="B1957">
        <v>167410.01999999999</v>
      </c>
      <c r="C1957" t="s">
        <v>8319</v>
      </c>
      <c r="D1957" t="s">
        <v>8349</v>
      </c>
      <c r="E1957" t="s">
        <v>8219</v>
      </c>
      <c r="F1957">
        <f t="shared" si="513"/>
        <v>398.59528571428569</v>
      </c>
      <c r="H1957" t="str">
        <f t="shared" si="514"/>
        <v xml:space="preserve"> </v>
      </c>
      <c r="I1957" t="str">
        <f t="shared" si="515"/>
        <v xml:space="preserve"> </v>
      </c>
      <c r="J1957" t="str">
        <f t="shared" si="516"/>
        <v xml:space="preserve"> </v>
      </c>
      <c r="K1957" t="str">
        <f t="shared" si="517"/>
        <v xml:space="preserve"> </v>
      </c>
      <c r="L1957" t="str">
        <f t="shared" si="518"/>
        <v xml:space="preserve"> </v>
      </c>
      <c r="M1957" t="str">
        <f t="shared" si="519"/>
        <v xml:space="preserve"> </v>
      </c>
      <c r="N1957">
        <f t="shared" si="520"/>
        <v>42000</v>
      </c>
      <c r="O1957" t="str">
        <f t="shared" si="521"/>
        <v xml:space="preserve"> </v>
      </c>
      <c r="Q1957" t="str">
        <f t="shared" si="522"/>
        <v xml:space="preserve"> </v>
      </c>
      <c r="R1957" t="str">
        <f t="shared" si="523"/>
        <v xml:space="preserve"> </v>
      </c>
      <c r="S1957" t="str">
        <f t="shared" si="524"/>
        <v xml:space="preserve"> </v>
      </c>
      <c r="T1957" t="str">
        <f t="shared" si="525"/>
        <v xml:space="preserve"> </v>
      </c>
      <c r="U1957" t="str">
        <f t="shared" si="526"/>
        <v xml:space="preserve"> </v>
      </c>
      <c r="V1957" t="str">
        <f t="shared" si="527"/>
        <v xml:space="preserve"> </v>
      </c>
      <c r="W1957">
        <f t="shared" si="528"/>
        <v>398.59528571428569</v>
      </c>
      <c r="X1957" t="str">
        <f t="shared" si="529"/>
        <v xml:space="preserve"> </v>
      </c>
    </row>
    <row r="1958" spans="1:24" x14ac:dyDescent="0.25">
      <c r="A1958">
        <v>60000</v>
      </c>
      <c r="B1958">
        <v>176420</v>
      </c>
      <c r="C1958" t="s">
        <v>8319</v>
      </c>
      <c r="D1958" t="s">
        <v>8349</v>
      </c>
      <c r="E1958" t="s">
        <v>8219</v>
      </c>
      <c r="F1958">
        <f t="shared" si="513"/>
        <v>294.0333333333333</v>
      </c>
      <c r="H1958" t="str">
        <f t="shared" si="514"/>
        <v xml:space="preserve"> </v>
      </c>
      <c r="I1958" t="str">
        <f t="shared" si="515"/>
        <v xml:space="preserve"> </v>
      </c>
      <c r="J1958" t="str">
        <f t="shared" si="516"/>
        <v xml:space="preserve"> </v>
      </c>
      <c r="K1958" t="str">
        <f t="shared" si="517"/>
        <v xml:space="preserve"> </v>
      </c>
      <c r="L1958" t="str">
        <f t="shared" si="518"/>
        <v xml:space="preserve"> </v>
      </c>
      <c r="M1958" t="str">
        <f t="shared" si="519"/>
        <v xml:space="preserve"> </v>
      </c>
      <c r="N1958">
        <f t="shared" si="520"/>
        <v>60000</v>
      </c>
      <c r="O1958" t="str">
        <f t="shared" si="521"/>
        <v xml:space="preserve"> </v>
      </c>
      <c r="Q1958" t="str">
        <f t="shared" si="522"/>
        <v xml:space="preserve"> </v>
      </c>
      <c r="R1958" t="str">
        <f t="shared" si="523"/>
        <v xml:space="preserve"> </v>
      </c>
      <c r="S1958" t="str">
        <f t="shared" si="524"/>
        <v xml:space="preserve"> </v>
      </c>
      <c r="T1958" t="str">
        <f t="shared" si="525"/>
        <v xml:space="preserve"> </v>
      </c>
      <c r="U1958" t="str">
        <f t="shared" si="526"/>
        <v xml:space="preserve"> </v>
      </c>
      <c r="V1958" t="str">
        <f t="shared" si="527"/>
        <v xml:space="preserve"> </v>
      </c>
      <c r="W1958">
        <f t="shared" si="528"/>
        <v>294.0333333333333</v>
      </c>
      <c r="X1958" t="str">
        <f t="shared" si="529"/>
        <v xml:space="preserve"> </v>
      </c>
    </row>
    <row r="1959" spans="1:24" x14ac:dyDescent="0.25">
      <c r="A1959">
        <v>30000</v>
      </c>
      <c r="B1959">
        <v>50251.41</v>
      </c>
      <c r="C1959" t="s">
        <v>8319</v>
      </c>
      <c r="D1959" t="s">
        <v>8349</v>
      </c>
      <c r="E1959" t="s">
        <v>8219</v>
      </c>
      <c r="F1959">
        <f t="shared" si="513"/>
        <v>167.50470000000001</v>
      </c>
      <c r="H1959" t="str">
        <f t="shared" si="514"/>
        <v xml:space="preserve"> </v>
      </c>
      <c r="I1959" t="str">
        <f t="shared" si="515"/>
        <v xml:space="preserve"> </v>
      </c>
      <c r="J1959" t="str">
        <f t="shared" si="516"/>
        <v xml:space="preserve"> </v>
      </c>
      <c r="K1959" t="str">
        <f t="shared" si="517"/>
        <v xml:space="preserve"> </v>
      </c>
      <c r="L1959" t="str">
        <f t="shared" si="518"/>
        <v xml:space="preserve"> </v>
      </c>
      <c r="M1959" t="str">
        <f t="shared" si="519"/>
        <v xml:space="preserve"> </v>
      </c>
      <c r="N1959">
        <f t="shared" si="520"/>
        <v>30000</v>
      </c>
      <c r="O1959" t="str">
        <f t="shared" si="521"/>
        <v xml:space="preserve"> </v>
      </c>
      <c r="Q1959" t="str">
        <f t="shared" si="522"/>
        <v xml:space="preserve"> </v>
      </c>
      <c r="R1959" t="str">
        <f t="shared" si="523"/>
        <v xml:space="preserve"> </v>
      </c>
      <c r="S1959" t="str">
        <f t="shared" si="524"/>
        <v xml:space="preserve"> </v>
      </c>
      <c r="T1959" t="str">
        <f t="shared" si="525"/>
        <v xml:space="preserve"> </v>
      </c>
      <c r="U1959" t="str">
        <f t="shared" si="526"/>
        <v xml:space="preserve"> </v>
      </c>
      <c r="V1959" t="str">
        <f t="shared" si="527"/>
        <v xml:space="preserve"> </v>
      </c>
      <c r="W1959">
        <f t="shared" si="528"/>
        <v>167.50470000000001</v>
      </c>
      <c r="X1959" t="str">
        <f t="shared" si="529"/>
        <v xml:space="preserve"> </v>
      </c>
    </row>
    <row r="1960" spans="1:24" x14ac:dyDescent="0.25">
      <c r="A1960">
        <v>7000</v>
      </c>
      <c r="B1960">
        <v>100490.02</v>
      </c>
      <c r="C1960" t="s">
        <v>8319</v>
      </c>
      <c r="D1960" t="s">
        <v>8349</v>
      </c>
      <c r="E1960" t="s">
        <v>8219</v>
      </c>
      <c r="F1960">
        <f t="shared" si="513"/>
        <v>1435.5717142857143</v>
      </c>
      <c r="H1960" t="str">
        <f t="shared" si="514"/>
        <v xml:space="preserve"> </v>
      </c>
      <c r="I1960" t="str">
        <f t="shared" si="515"/>
        <v xml:space="preserve"> </v>
      </c>
      <c r="J1960" t="str">
        <f t="shared" si="516"/>
        <v xml:space="preserve"> </v>
      </c>
      <c r="K1960" t="str">
        <f t="shared" si="517"/>
        <v xml:space="preserve"> </v>
      </c>
      <c r="L1960" t="str">
        <f t="shared" si="518"/>
        <v xml:space="preserve"> </v>
      </c>
      <c r="M1960" t="str">
        <f t="shared" si="519"/>
        <v xml:space="preserve"> </v>
      </c>
      <c r="N1960">
        <f t="shared" si="520"/>
        <v>7000</v>
      </c>
      <c r="O1960" t="str">
        <f t="shared" si="521"/>
        <v xml:space="preserve"> </v>
      </c>
      <c r="Q1960" t="str">
        <f t="shared" si="522"/>
        <v xml:space="preserve"> </v>
      </c>
      <c r="R1960" t="str">
        <f t="shared" si="523"/>
        <v xml:space="preserve"> </v>
      </c>
      <c r="S1960" t="str">
        <f t="shared" si="524"/>
        <v xml:space="preserve"> </v>
      </c>
      <c r="T1960" t="str">
        <f t="shared" si="525"/>
        <v xml:space="preserve"> </v>
      </c>
      <c r="U1960" t="str">
        <f t="shared" si="526"/>
        <v xml:space="preserve"> </v>
      </c>
      <c r="V1960" t="str">
        <f t="shared" si="527"/>
        <v xml:space="preserve"> </v>
      </c>
      <c r="W1960">
        <f t="shared" si="528"/>
        <v>1435.5717142857143</v>
      </c>
      <c r="X1960" t="str">
        <f t="shared" si="529"/>
        <v xml:space="preserve"> </v>
      </c>
    </row>
    <row r="1961" spans="1:24" x14ac:dyDescent="0.25">
      <c r="A1961">
        <v>10000</v>
      </c>
      <c r="B1961">
        <v>15673.44</v>
      </c>
      <c r="C1961" t="s">
        <v>8319</v>
      </c>
      <c r="D1961" t="s">
        <v>8349</v>
      </c>
      <c r="E1961" t="s">
        <v>8219</v>
      </c>
      <c r="F1961">
        <f t="shared" si="513"/>
        <v>156.73439999999999</v>
      </c>
      <c r="H1961" t="str">
        <f t="shared" si="514"/>
        <v xml:space="preserve"> </v>
      </c>
      <c r="I1961" t="str">
        <f t="shared" si="515"/>
        <v xml:space="preserve"> </v>
      </c>
      <c r="J1961" t="str">
        <f t="shared" si="516"/>
        <v xml:space="preserve"> </v>
      </c>
      <c r="K1961" t="str">
        <f t="shared" si="517"/>
        <v xml:space="preserve"> </v>
      </c>
      <c r="L1961" t="str">
        <f t="shared" si="518"/>
        <v xml:space="preserve"> </v>
      </c>
      <c r="M1961" t="str">
        <f t="shared" si="519"/>
        <v xml:space="preserve"> </v>
      </c>
      <c r="N1961">
        <f t="shared" si="520"/>
        <v>10000</v>
      </c>
      <c r="O1961" t="str">
        <f t="shared" si="521"/>
        <v xml:space="preserve"> </v>
      </c>
      <c r="Q1961" t="str">
        <f t="shared" si="522"/>
        <v xml:space="preserve"> </v>
      </c>
      <c r="R1961" t="str">
        <f t="shared" si="523"/>
        <v xml:space="preserve"> </v>
      </c>
      <c r="S1961" t="str">
        <f t="shared" si="524"/>
        <v xml:space="preserve"> </v>
      </c>
      <c r="T1961" t="str">
        <f t="shared" si="525"/>
        <v xml:space="preserve"> </v>
      </c>
      <c r="U1961" t="str">
        <f t="shared" si="526"/>
        <v xml:space="preserve"> </v>
      </c>
      <c r="V1961" t="str">
        <f t="shared" si="527"/>
        <v xml:space="preserve"> </v>
      </c>
      <c r="W1961">
        <f t="shared" si="528"/>
        <v>156.73439999999999</v>
      </c>
      <c r="X1961" t="str">
        <f t="shared" si="529"/>
        <v xml:space="preserve"> </v>
      </c>
    </row>
    <row r="1962" spans="1:24" x14ac:dyDescent="0.25">
      <c r="A1962">
        <v>70000</v>
      </c>
      <c r="B1962">
        <v>82532</v>
      </c>
      <c r="C1962" t="s">
        <v>8319</v>
      </c>
      <c r="D1962" t="s">
        <v>8349</v>
      </c>
      <c r="E1962" t="s">
        <v>8219</v>
      </c>
      <c r="F1962">
        <f t="shared" si="513"/>
        <v>117.90285714285716</v>
      </c>
      <c r="H1962" t="str">
        <f t="shared" si="514"/>
        <v xml:space="preserve"> </v>
      </c>
      <c r="I1962" t="str">
        <f t="shared" si="515"/>
        <v xml:space="preserve"> </v>
      </c>
      <c r="J1962" t="str">
        <f t="shared" si="516"/>
        <v xml:space="preserve"> </v>
      </c>
      <c r="K1962" t="str">
        <f t="shared" si="517"/>
        <v xml:space="preserve"> </v>
      </c>
      <c r="L1962" t="str">
        <f t="shared" si="518"/>
        <v xml:space="preserve"> </v>
      </c>
      <c r="M1962" t="str">
        <f t="shared" si="519"/>
        <v xml:space="preserve"> </v>
      </c>
      <c r="N1962">
        <f t="shared" si="520"/>
        <v>70000</v>
      </c>
      <c r="O1962" t="str">
        <f t="shared" si="521"/>
        <v xml:space="preserve"> </v>
      </c>
      <c r="Q1962" t="str">
        <f t="shared" si="522"/>
        <v xml:space="preserve"> </v>
      </c>
      <c r="R1962" t="str">
        <f t="shared" si="523"/>
        <v xml:space="preserve"> </v>
      </c>
      <c r="S1962" t="str">
        <f t="shared" si="524"/>
        <v xml:space="preserve"> </v>
      </c>
      <c r="T1962" t="str">
        <f t="shared" si="525"/>
        <v xml:space="preserve"> </v>
      </c>
      <c r="U1962" t="str">
        <f t="shared" si="526"/>
        <v xml:space="preserve"> </v>
      </c>
      <c r="V1962" t="str">
        <f t="shared" si="527"/>
        <v xml:space="preserve"> </v>
      </c>
      <c r="W1962">
        <f t="shared" si="528"/>
        <v>117.90285714285716</v>
      </c>
      <c r="X1962" t="str">
        <f t="shared" si="529"/>
        <v xml:space="preserve"> </v>
      </c>
    </row>
    <row r="1963" spans="1:24" x14ac:dyDescent="0.25">
      <c r="A1963">
        <v>10000</v>
      </c>
      <c r="B1963">
        <v>110538.12</v>
      </c>
      <c r="C1963" t="s">
        <v>8319</v>
      </c>
      <c r="D1963" t="s">
        <v>8349</v>
      </c>
      <c r="E1963" t="s">
        <v>8219</v>
      </c>
      <c r="F1963">
        <f t="shared" si="513"/>
        <v>1105.3811999999998</v>
      </c>
      <c r="H1963" t="str">
        <f t="shared" si="514"/>
        <v xml:space="preserve"> </v>
      </c>
      <c r="I1963" t="str">
        <f t="shared" si="515"/>
        <v xml:space="preserve"> </v>
      </c>
      <c r="J1963" t="str">
        <f t="shared" si="516"/>
        <v xml:space="preserve"> </v>
      </c>
      <c r="K1963" t="str">
        <f t="shared" si="517"/>
        <v xml:space="preserve"> </v>
      </c>
      <c r="L1963" t="str">
        <f t="shared" si="518"/>
        <v xml:space="preserve"> </v>
      </c>
      <c r="M1963" t="str">
        <f t="shared" si="519"/>
        <v xml:space="preserve"> </v>
      </c>
      <c r="N1963">
        <f t="shared" si="520"/>
        <v>10000</v>
      </c>
      <c r="O1963" t="str">
        <f t="shared" si="521"/>
        <v xml:space="preserve"> </v>
      </c>
      <c r="Q1963" t="str">
        <f t="shared" si="522"/>
        <v xml:space="preserve"> </v>
      </c>
      <c r="R1963" t="str">
        <f t="shared" si="523"/>
        <v xml:space="preserve"> </v>
      </c>
      <c r="S1963" t="str">
        <f t="shared" si="524"/>
        <v xml:space="preserve"> </v>
      </c>
      <c r="T1963" t="str">
        <f t="shared" si="525"/>
        <v xml:space="preserve"> </v>
      </c>
      <c r="U1963" t="str">
        <f t="shared" si="526"/>
        <v xml:space="preserve"> </v>
      </c>
      <c r="V1963" t="str">
        <f t="shared" si="527"/>
        <v xml:space="preserve"> </v>
      </c>
      <c r="W1963">
        <f t="shared" si="528"/>
        <v>1105.3811999999998</v>
      </c>
      <c r="X1963" t="str">
        <f t="shared" si="529"/>
        <v xml:space="preserve"> </v>
      </c>
    </row>
    <row r="1964" spans="1:24" x14ac:dyDescent="0.25">
      <c r="A1964">
        <v>10000</v>
      </c>
      <c r="B1964">
        <v>19292.5</v>
      </c>
      <c r="C1964" t="s">
        <v>8319</v>
      </c>
      <c r="D1964" t="s">
        <v>8349</v>
      </c>
      <c r="E1964" t="s">
        <v>8219</v>
      </c>
      <c r="F1964">
        <f t="shared" si="513"/>
        <v>192.92499999999998</v>
      </c>
      <c r="H1964" t="str">
        <f t="shared" si="514"/>
        <v xml:space="preserve"> </v>
      </c>
      <c r="I1964" t="str">
        <f t="shared" si="515"/>
        <v xml:space="preserve"> </v>
      </c>
      <c r="J1964" t="str">
        <f t="shared" si="516"/>
        <v xml:space="preserve"> </v>
      </c>
      <c r="K1964" t="str">
        <f t="shared" si="517"/>
        <v xml:space="preserve"> </v>
      </c>
      <c r="L1964" t="str">
        <f t="shared" si="518"/>
        <v xml:space="preserve"> </v>
      </c>
      <c r="M1964" t="str">
        <f t="shared" si="519"/>
        <v xml:space="preserve"> </v>
      </c>
      <c r="N1964">
        <f t="shared" si="520"/>
        <v>10000</v>
      </c>
      <c r="O1964" t="str">
        <f t="shared" si="521"/>
        <v xml:space="preserve"> </v>
      </c>
      <c r="Q1964" t="str">
        <f t="shared" si="522"/>
        <v xml:space="preserve"> </v>
      </c>
      <c r="R1964" t="str">
        <f t="shared" si="523"/>
        <v xml:space="preserve"> </v>
      </c>
      <c r="S1964" t="str">
        <f t="shared" si="524"/>
        <v xml:space="preserve"> </v>
      </c>
      <c r="T1964" t="str">
        <f t="shared" si="525"/>
        <v xml:space="preserve"> </v>
      </c>
      <c r="U1964" t="str">
        <f t="shared" si="526"/>
        <v xml:space="preserve"> </v>
      </c>
      <c r="V1964" t="str">
        <f t="shared" si="527"/>
        <v xml:space="preserve"> </v>
      </c>
      <c r="W1964">
        <f t="shared" si="528"/>
        <v>192.92499999999998</v>
      </c>
      <c r="X1964" t="str">
        <f t="shared" si="529"/>
        <v xml:space="preserve"> </v>
      </c>
    </row>
    <row r="1965" spans="1:24" x14ac:dyDescent="0.25">
      <c r="A1965">
        <v>19000</v>
      </c>
      <c r="B1965">
        <v>24108</v>
      </c>
      <c r="C1965" t="s">
        <v>8319</v>
      </c>
      <c r="D1965" t="s">
        <v>8349</v>
      </c>
      <c r="E1965" t="s">
        <v>8219</v>
      </c>
      <c r="F1965">
        <f t="shared" si="513"/>
        <v>126.8842105263158</v>
      </c>
      <c r="H1965" t="str">
        <f t="shared" si="514"/>
        <v xml:space="preserve"> </v>
      </c>
      <c r="I1965" t="str">
        <f t="shared" si="515"/>
        <v xml:space="preserve"> </v>
      </c>
      <c r="J1965" t="str">
        <f t="shared" si="516"/>
        <v xml:space="preserve"> </v>
      </c>
      <c r="K1965" t="str">
        <f t="shared" si="517"/>
        <v xml:space="preserve"> </v>
      </c>
      <c r="L1965" t="str">
        <f t="shared" si="518"/>
        <v xml:space="preserve"> </v>
      </c>
      <c r="M1965" t="str">
        <f t="shared" si="519"/>
        <v xml:space="preserve"> </v>
      </c>
      <c r="N1965">
        <f t="shared" si="520"/>
        <v>19000</v>
      </c>
      <c r="O1965" t="str">
        <f t="shared" si="521"/>
        <v xml:space="preserve"> </v>
      </c>
      <c r="Q1965" t="str">
        <f t="shared" si="522"/>
        <v xml:space="preserve"> </v>
      </c>
      <c r="R1965" t="str">
        <f t="shared" si="523"/>
        <v xml:space="preserve"> </v>
      </c>
      <c r="S1965" t="str">
        <f t="shared" si="524"/>
        <v xml:space="preserve"> </v>
      </c>
      <c r="T1965" t="str">
        <f t="shared" si="525"/>
        <v xml:space="preserve"> </v>
      </c>
      <c r="U1965" t="str">
        <f t="shared" si="526"/>
        <v xml:space="preserve"> </v>
      </c>
      <c r="V1965" t="str">
        <f t="shared" si="527"/>
        <v xml:space="preserve"> </v>
      </c>
      <c r="W1965">
        <f t="shared" si="528"/>
        <v>126.8842105263158</v>
      </c>
      <c r="X1965" t="str">
        <f t="shared" si="529"/>
        <v xml:space="preserve"> </v>
      </c>
    </row>
    <row r="1966" spans="1:24" x14ac:dyDescent="0.25">
      <c r="A1966">
        <v>89200</v>
      </c>
      <c r="B1966">
        <v>231543.12</v>
      </c>
      <c r="C1966" t="s">
        <v>8319</v>
      </c>
      <c r="D1966" t="s">
        <v>8349</v>
      </c>
      <c r="E1966" t="s">
        <v>8219</v>
      </c>
      <c r="F1966">
        <f t="shared" si="513"/>
        <v>259.57748878923763</v>
      </c>
      <c r="H1966" t="str">
        <f t="shared" si="514"/>
        <v xml:space="preserve"> </v>
      </c>
      <c r="I1966" t="str">
        <f t="shared" si="515"/>
        <v xml:space="preserve"> </v>
      </c>
      <c r="J1966" t="str">
        <f t="shared" si="516"/>
        <v xml:space="preserve"> </v>
      </c>
      <c r="K1966" t="str">
        <f t="shared" si="517"/>
        <v xml:space="preserve"> </v>
      </c>
      <c r="L1966" t="str">
        <f t="shared" si="518"/>
        <v xml:space="preserve"> </v>
      </c>
      <c r="M1966" t="str">
        <f t="shared" si="519"/>
        <v xml:space="preserve"> </v>
      </c>
      <c r="N1966">
        <f t="shared" si="520"/>
        <v>89200</v>
      </c>
      <c r="O1966" t="str">
        <f t="shared" si="521"/>
        <v xml:space="preserve"> </v>
      </c>
      <c r="Q1966" t="str">
        <f t="shared" si="522"/>
        <v xml:space="preserve"> </v>
      </c>
      <c r="R1966" t="str">
        <f t="shared" si="523"/>
        <v xml:space="preserve"> </v>
      </c>
      <c r="S1966" t="str">
        <f t="shared" si="524"/>
        <v xml:space="preserve"> </v>
      </c>
      <c r="T1966" t="str">
        <f t="shared" si="525"/>
        <v xml:space="preserve"> </v>
      </c>
      <c r="U1966" t="str">
        <f t="shared" si="526"/>
        <v xml:space="preserve"> </v>
      </c>
      <c r="V1966" t="str">
        <f t="shared" si="527"/>
        <v xml:space="preserve"> </v>
      </c>
      <c r="W1966">
        <f t="shared" si="528"/>
        <v>259.57748878923763</v>
      </c>
      <c r="X1966" t="str">
        <f t="shared" si="529"/>
        <v xml:space="preserve"> </v>
      </c>
    </row>
    <row r="1967" spans="1:24" x14ac:dyDescent="0.25">
      <c r="A1967">
        <v>5000</v>
      </c>
      <c r="B1967">
        <v>13114</v>
      </c>
      <c r="C1967" t="s">
        <v>8319</v>
      </c>
      <c r="D1967" t="s">
        <v>8349</v>
      </c>
      <c r="E1967" t="s">
        <v>8219</v>
      </c>
      <c r="F1967">
        <f t="shared" si="513"/>
        <v>262.27999999999997</v>
      </c>
      <c r="H1967" t="str">
        <f t="shared" si="514"/>
        <v xml:space="preserve"> </v>
      </c>
      <c r="I1967" t="str">
        <f t="shared" si="515"/>
        <v xml:space="preserve"> </v>
      </c>
      <c r="J1967" t="str">
        <f t="shared" si="516"/>
        <v xml:space="preserve"> </v>
      </c>
      <c r="K1967" t="str">
        <f t="shared" si="517"/>
        <v xml:space="preserve"> </v>
      </c>
      <c r="L1967" t="str">
        <f t="shared" si="518"/>
        <v xml:space="preserve"> </v>
      </c>
      <c r="M1967" t="str">
        <f t="shared" si="519"/>
        <v xml:space="preserve"> </v>
      </c>
      <c r="N1967">
        <f t="shared" si="520"/>
        <v>5000</v>
      </c>
      <c r="O1967" t="str">
        <f t="shared" si="521"/>
        <v xml:space="preserve"> </v>
      </c>
      <c r="Q1967" t="str">
        <f t="shared" si="522"/>
        <v xml:space="preserve"> </v>
      </c>
      <c r="R1967" t="str">
        <f t="shared" si="523"/>
        <v xml:space="preserve"> </v>
      </c>
      <c r="S1967" t="str">
        <f t="shared" si="524"/>
        <v xml:space="preserve"> </v>
      </c>
      <c r="T1967" t="str">
        <f t="shared" si="525"/>
        <v xml:space="preserve"> </v>
      </c>
      <c r="U1967" t="str">
        <f t="shared" si="526"/>
        <v xml:space="preserve"> </v>
      </c>
      <c r="V1967" t="str">
        <f t="shared" si="527"/>
        <v xml:space="preserve"> </v>
      </c>
      <c r="W1967">
        <f t="shared" si="528"/>
        <v>262.27999999999997</v>
      </c>
      <c r="X1967" t="str">
        <f t="shared" si="529"/>
        <v xml:space="preserve"> </v>
      </c>
    </row>
    <row r="1968" spans="1:24" x14ac:dyDescent="0.25">
      <c r="A1968">
        <v>100000</v>
      </c>
      <c r="B1968">
        <v>206743.09</v>
      </c>
      <c r="C1968" t="s">
        <v>8319</v>
      </c>
      <c r="D1968" t="s">
        <v>8349</v>
      </c>
      <c r="E1968" t="s">
        <v>8219</v>
      </c>
      <c r="F1968">
        <f t="shared" si="513"/>
        <v>206.74309000000002</v>
      </c>
      <c r="H1968" t="str">
        <f t="shared" si="514"/>
        <v xml:space="preserve"> </v>
      </c>
      <c r="I1968" t="str">
        <f t="shared" si="515"/>
        <v xml:space="preserve"> </v>
      </c>
      <c r="J1968" t="str">
        <f t="shared" si="516"/>
        <v xml:space="preserve"> </v>
      </c>
      <c r="K1968" t="str">
        <f t="shared" si="517"/>
        <v xml:space="preserve"> </v>
      </c>
      <c r="L1968" t="str">
        <f t="shared" si="518"/>
        <v xml:space="preserve"> </v>
      </c>
      <c r="M1968" t="str">
        <f t="shared" si="519"/>
        <v xml:space="preserve"> </v>
      </c>
      <c r="N1968">
        <f t="shared" si="520"/>
        <v>100000</v>
      </c>
      <c r="O1968" t="str">
        <f t="shared" si="521"/>
        <v xml:space="preserve"> </v>
      </c>
      <c r="Q1968" t="str">
        <f t="shared" si="522"/>
        <v xml:space="preserve"> </v>
      </c>
      <c r="R1968" t="str">
        <f t="shared" si="523"/>
        <v xml:space="preserve"> </v>
      </c>
      <c r="S1968" t="str">
        <f t="shared" si="524"/>
        <v xml:space="preserve"> </v>
      </c>
      <c r="T1968" t="str">
        <f t="shared" si="525"/>
        <v xml:space="preserve"> </v>
      </c>
      <c r="U1968" t="str">
        <f t="shared" si="526"/>
        <v xml:space="preserve"> </v>
      </c>
      <c r="V1968" t="str">
        <f t="shared" si="527"/>
        <v xml:space="preserve"> </v>
      </c>
      <c r="W1968">
        <f t="shared" si="528"/>
        <v>206.74309000000002</v>
      </c>
      <c r="X1968" t="str">
        <f t="shared" si="529"/>
        <v xml:space="preserve"> </v>
      </c>
    </row>
    <row r="1969" spans="1:24" x14ac:dyDescent="0.25">
      <c r="A1969">
        <v>20000</v>
      </c>
      <c r="B1969">
        <v>74026</v>
      </c>
      <c r="C1969" t="s">
        <v>8319</v>
      </c>
      <c r="D1969" t="s">
        <v>8349</v>
      </c>
      <c r="E1969" t="s">
        <v>8219</v>
      </c>
      <c r="F1969">
        <f t="shared" si="513"/>
        <v>370.13</v>
      </c>
      <c r="H1969" t="str">
        <f t="shared" si="514"/>
        <v xml:space="preserve"> </v>
      </c>
      <c r="I1969" t="str">
        <f t="shared" si="515"/>
        <v xml:space="preserve"> </v>
      </c>
      <c r="J1969" t="str">
        <f t="shared" si="516"/>
        <v xml:space="preserve"> </v>
      </c>
      <c r="K1969" t="str">
        <f t="shared" si="517"/>
        <v xml:space="preserve"> </v>
      </c>
      <c r="L1969" t="str">
        <f t="shared" si="518"/>
        <v xml:space="preserve"> </v>
      </c>
      <c r="M1969" t="str">
        <f t="shared" si="519"/>
        <v xml:space="preserve"> </v>
      </c>
      <c r="N1969">
        <f t="shared" si="520"/>
        <v>20000</v>
      </c>
      <c r="O1969" t="str">
        <f t="shared" si="521"/>
        <v xml:space="preserve"> </v>
      </c>
      <c r="Q1969" t="str">
        <f t="shared" si="522"/>
        <v xml:space="preserve"> </v>
      </c>
      <c r="R1969" t="str">
        <f t="shared" si="523"/>
        <v xml:space="preserve"> </v>
      </c>
      <c r="S1969" t="str">
        <f t="shared" si="524"/>
        <v xml:space="preserve"> </v>
      </c>
      <c r="T1969" t="str">
        <f t="shared" si="525"/>
        <v xml:space="preserve"> </v>
      </c>
      <c r="U1969" t="str">
        <f t="shared" si="526"/>
        <v xml:space="preserve"> </v>
      </c>
      <c r="V1969" t="str">
        <f t="shared" si="527"/>
        <v xml:space="preserve"> </v>
      </c>
      <c r="W1969">
        <f t="shared" si="528"/>
        <v>370.13</v>
      </c>
      <c r="X1969" t="str">
        <f t="shared" si="529"/>
        <v xml:space="preserve"> </v>
      </c>
    </row>
    <row r="1970" spans="1:24" x14ac:dyDescent="0.25">
      <c r="A1970">
        <v>50000</v>
      </c>
      <c r="B1970">
        <v>142483</v>
      </c>
      <c r="C1970" t="s">
        <v>8319</v>
      </c>
      <c r="D1970" t="s">
        <v>8349</v>
      </c>
      <c r="E1970" t="s">
        <v>8219</v>
      </c>
      <c r="F1970">
        <f t="shared" si="513"/>
        <v>284.96600000000001</v>
      </c>
      <c r="H1970" t="str">
        <f t="shared" si="514"/>
        <v xml:space="preserve"> </v>
      </c>
      <c r="I1970" t="str">
        <f t="shared" si="515"/>
        <v xml:space="preserve"> </v>
      </c>
      <c r="J1970" t="str">
        <f t="shared" si="516"/>
        <v xml:space="preserve"> </v>
      </c>
      <c r="K1970" t="str">
        <f t="shared" si="517"/>
        <v xml:space="preserve"> </v>
      </c>
      <c r="L1970" t="str">
        <f t="shared" si="518"/>
        <v xml:space="preserve"> </v>
      </c>
      <c r="M1970" t="str">
        <f t="shared" si="519"/>
        <v xml:space="preserve"> </v>
      </c>
      <c r="N1970">
        <f t="shared" si="520"/>
        <v>50000</v>
      </c>
      <c r="O1970" t="str">
        <f t="shared" si="521"/>
        <v xml:space="preserve"> </v>
      </c>
      <c r="Q1970" t="str">
        <f t="shared" si="522"/>
        <v xml:space="preserve"> </v>
      </c>
      <c r="R1970" t="str">
        <f t="shared" si="523"/>
        <v xml:space="preserve"> </v>
      </c>
      <c r="S1970" t="str">
        <f t="shared" si="524"/>
        <v xml:space="preserve"> </v>
      </c>
      <c r="T1970" t="str">
        <f t="shared" si="525"/>
        <v xml:space="preserve"> </v>
      </c>
      <c r="U1970" t="str">
        <f t="shared" si="526"/>
        <v xml:space="preserve"> </v>
      </c>
      <c r="V1970" t="str">
        <f t="shared" si="527"/>
        <v xml:space="preserve"> </v>
      </c>
      <c r="W1970">
        <f t="shared" si="528"/>
        <v>284.96600000000001</v>
      </c>
      <c r="X1970" t="str">
        <f t="shared" si="529"/>
        <v xml:space="preserve"> </v>
      </c>
    </row>
    <row r="1971" spans="1:24" x14ac:dyDescent="0.25">
      <c r="A1971">
        <v>20000</v>
      </c>
      <c r="B1971">
        <v>115816</v>
      </c>
      <c r="C1971" t="s">
        <v>8319</v>
      </c>
      <c r="D1971" t="s">
        <v>8349</v>
      </c>
      <c r="E1971" t="s">
        <v>8219</v>
      </c>
      <c r="F1971">
        <f t="shared" si="513"/>
        <v>579.08000000000004</v>
      </c>
      <c r="H1971" t="str">
        <f t="shared" si="514"/>
        <v xml:space="preserve"> </v>
      </c>
      <c r="I1971" t="str">
        <f t="shared" si="515"/>
        <v xml:space="preserve"> </v>
      </c>
      <c r="J1971" t="str">
        <f t="shared" si="516"/>
        <v xml:space="preserve"> </v>
      </c>
      <c r="K1971" t="str">
        <f t="shared" si="517"/>
        <v xml:space="preserve"> </v>
      </c>
      <c r="L1971" t="str">
        <f t="shared" si="518"/>
        <v xml:space="preserve"> </v>
      </c>
      <c r="M1971" t="str">
        <f t="shared" si="519"/>
        <v xml:space="preserve"> </v>
      </c>
      <c r="N1971">
        <f t="shared" si="520"/>
        <v>20000</v>
      </c>
      <c r="O1971" t="str">
        <f t="shared" si="521"/>
        <v xml:space="preserve"> </v>
      </c>
      <c r="Q1971" t="str">
        <f t="shared" si="522"/>
        <v xml:space="preserve"> </v>
      </c>
      <c r="R1971" t="str">
        <f t="shared" si="523"/>
        <v xml:space="preserve"> </v>
      </c>
      <c r="S1971" t="str">
        <f t="shared" si="524"/>
        <v xml:space="preserve"> </v>
      </c>
      <c r="T1971" t="str">
        <f t="shared" si="525"/>
        <v xml:space="preserve"> </v>
      </c>
      <c r="U1971" t="str">
        <f t="shared" si="526"/>
        <v xml:space="preserve"> </v>
      </c>
      <c r="V1971" t="str">
        <f t="shared" si="527"/>
        <v xml:space="preserve"> </v>
      </c>
      <c r="W1971">
        <f t="shared" si="528"/>
        <v>579.08000000000004</v>
      </c>
      <c r="X1971" t="str">
        <f t="shared" si="529"/>
        <v xml:space="preserve"> </v>
      </c>
    </row>
    <row r="1972" spans="1:24" x14ac:dyDescent="0.25">
      <c r="A1972">
        <v>5000</v>
      </c>
      <c r="B1972">
        <v>56590</v>
      </c>
      <c r="C1972" t="s">
        <v>8319</v>
      </c>
      <c r="D1972" t="s">
        <v>8349</v>
      </c>
      <c r="E1972" t="s">
        <v>8219</v>
      </c>
      <c r="F1972">
        <f t="shared" si="513"/>
        <v>1131.8</v>
      </c>
      <c r="H1972" t="str">
        <f t="shared" si="514"/>
        <v xml:space="preserve"> </v>
      </c>
      <c r="I1972" t="str">
        <f t="shared" si="515"/>
        <v xml:space="preserve"> </v>
      </c>
      <c r="J1972" t="str">
        <f t="shared" si="516"/>
        <v xml:space="preserve"> </v>
      </c>
      <c r="K1972" t="str">
        <f t="shared" si="517"/>
        <v xml:space="preserve"> </v>
      </c>
      <c r="L1972" t="str">
        <f t="shared" si="518"/>
        <v xml:space="preserve"> </v>
      </c>
      <c r="M1972" t="str">
        <f t="shared" si="519"/>
        <v xml:space="preserve"> </v>
      </c>
      <c r="N1972">
        <f t="shared" si="520"/>
        <v>5000</v>
      </c>
      <c r="O1972" t="str">
        <f t="shared" si="521"/>
        <v xml:space="preserve"> </v>
      </c>
      <c r="Q1972" t="str">
        <f t="shared" si="522"/>
        <v xml:space="preserve"> </v>
      </c>
      <c r="R1972" t="str">
        <f t="shared" si="523"/>
        <v xml:space="preserve"> </v>
      </c>
      <c r="S1972" t="str">
        <f t="shared" si="524"/>
        <v xml:space="preserve"> </v>
      </c>
      <c r="T1972" t="str">
        <f t="shared" si="525"/>
        <v xml:space="preserve"> </v>
      </c>
      <c r="U1972" t="str">
        <f t="shared" si="526"/>
        <v xml:space="preserve"> </v>
      </c>
      <c r="V1972" t="str">
        <f t="shared" si="527"/>
        <v xml:space="preserve"> </v>
      </c>
      <c r="W1972">
        <f t="shared" si="528"/>
        <v>1131.8</v>
      </c>
      <c r="X1972" t="str">
        <f t="shared" si="529"/>
        <v xml:space="preserve"> </v>
      </c>
    </row>
    <row r="1973" spans="1:24" x14ac:dyDescent="0.25">
      <c r="A1973">
        <v>400000</v>
      </c>
      <c r="B1973">
        <v>1052110.8700000001</v>
      </c>
      <c r="C1973" t="s">
        <v>8319</v>
      </c>
      <c r="D1973" t="s">
        <v>8349</v>
      </c>
      <c r="E1973" t="s">
        <v>8219</v>
      </c>
      <c r="F1973">
        <f t="shared" si="513"/>
        <v>263.02771750000005</v>
      </c>
      <c r="H1973" t="str">
        <f t="shared" si="514"/>
        <v xml:space="preserve"> </v>
      </c>
      <c r="I1973" t="str">
        <f t="shared" si="515"/>
        <v xml:space="preserve"> </v>
      </c>
      <c r="J1973" t="str">
        <f t="shared" si="516"/>
        <v xml:space="preserve"> </v>
      </c>
      <c r="K1973" t="str">
        <f t="shared" si="517"/>
        <v xml:space="preserve"> </v>
      </c>
      <c r="L1973" t="str">
        <f t="shared" si="518"/>
        <v xml:space="preserve"> </v>
      </c>
      <c r="M1973" t="str">
        <f t="shared" si="519"/>
        <v xml:space="preserve"> </v>
      </c>
      <c r="N1973">
        <f t="shared" si="520"/>
        <v>400000</v>
      </c>
      <c r="O1973" t="str">
        <f t="shared" si="521"/>
        <v xml:space="preserve"> </v>
      </c>
      <c r="Q1973" t="str">
        <f t="shared" si="522"/>
        <v xml:space="preserve"> </v>
      </c>
      <c r="R1973" t="str">
        <f t="shared" si="523"/>
        <v xml:space="preserve"> </v>
      </c>
      <c r="S1973" t="str">
        <f t="shared" si="524"/>
        <v xml:space="preserve"> </v>
      </c>
      <c r="T1973" t="str">
        <f t="shared" si="525"/>
        <v xml:space="preserve"> </v>
      </c>
      <c r="U1973" t="str">
        <f t="shared" si="526"/>
        <v xml:space="preserve"> </v>
      </c>
      <c r="V1973" t="str">
        <f t="shared" si="527"/>
        <v xml:space="preserve"> </v>
      </c>
      <c r="W1973">
        <f t="shared" si="528"/>
        <v>263.02771750000005</v>
      </c>
      <c r="X1973" t="str">
        <f t="shared" si="529"/>
        <v xml:space="preserve"> </v>
      </c>
    </row>
    <row r="1974" spans="1:24" x14ac:dyDescent="0.25">
      <c r="A1974">
        <v>2500</v>
      </c>
      <c r="B1974">
        <v>16862</v>
      </c>
      <c r="C1974" t="s">
        <v>8319</v>
      </c>
      <c r="D1974" t="s">
        <v>8349</v>
      </c>
      <c r="E1974" t="s">
        <v>8219</v>
      </c>
      <c r="F1974">
        <f t="shared" si="513"/>
        <v>674.48</v>
      </c>
      <c r="H1974" t="str">
        <f t="shared" si="514"/>
        <v xml:space="preserve"> </v>
      </c>
      <c r="I1974" t="str">
        <f t="shared" si="515"/>
        <v xml:space="preserve"> </v>
      </c>
      <c r="J1974" t="str">
        <f t="shared" si="516"/>
        <v xml:space="preserve"> </v>
      </c>
      <c r="K1974" t="str">
        <f t="shared" si="517"/>
        <v xml:space="preserve"> </v>
      </c>
      <c r="L1974" t="str">
        <f t="shared" si="518"/>
        <v xml:space="preserve"> </v>
      </c>
      <c r="M1974" t="str">
        <f t="shared" si="519"/>
        <v xml:space="preserve"> </v>
      </c>
      <c r="N1974">
        <f t="shared" si="520"/>
        <v>2500</v>
      </c>
      <c r="O1974" t="str">
        <f t="shared" si="521"/>
        <v xml:space="preserve"> </v>
      </c>
      <c r="Q1974" t="str">
        <f t="shared" si="522"/>
        <v xml:space="preserve"> </v>
      </c>
      <c r="R1974" t="str">
        <f t="shared" si="523"/>
        <v xml:space="preserve"> </v>
      </c>
      <c r="S1974" t="str">
        <f t="shared" si="524"/>
        <v xml:space="preserve"> </v>
      </c>
      <c r="T1974" t="str">
        <f t="shared" si="525"/>
        <v xml:space="preserve"> </v>
      </c>
      <c r="U1974" t="str">
        <f t="shared" si="526"/>
        <v xml:space="preserve"> </v>
      </c>
      <c r="V1974" t="str">
        <f t="shared" si="527"/>
        <v xml:space="preserve"> </v>
      </c>
      <c r="W1974">
        <f t="shared" si="528"/>
        <v>674.48</v>
      </c>
      <c r="X1974" t="str">
        <f t="shared" si="529"/>
        <v xml:space="preserve"> </v>
      </c>
    </row>
    <row r="1975" spans="1:24" x14ac:dyDescent="0.25">
      <c r="A1975">
        <v>198000</v>
      </c>
      <c r="B1975">
        <v>508525.01</v>
      </c>
      <c r="C1975" t="s">
        <v>8319</v>
      </c>
      <c r="D1975" t="s">
        <v>8349</v>
      </c>
      <c r="E1975" t="s">
        <v>8219</v>
      </c>
      <c r="F1975">
        <f t="shared" si="513"/>
        <v>256.83081313131316</v>
      </c>
      <c r="H1975" t="str">
        <f t="shared" si="514"/>
        <v xml:space="preserve"> </v>
      </c>
      <c r="I1975" t="str">
        <f t="shared" si="515"/>
        <v xml:space="preserve"> </v>
      </c>
      <c r="J1975" t="str">
        <f t="shared" si="516"/>
        <v xml:space="preserve"> </v>
      </c>
      <c r="K1975" t="str">
        <f t="shared" si="517"/>
        <v xml:space="preserve"> </v>
      </c>
      <c r="L1975" t="str">
        <f t="shared" si="518"/>
        <v xml:space="preserve"> </v>
      </c>
      <c r="M1975" t="str">
        <f t="shared" si="519"/>
        <v xml:space="preserve"> </v>
      </c>
      <c r="N1975">
        <f t="shared" si="520"/>
        <v>198000</v>
      </c>
      <c r="O1975" t="str">
        <f t="shared" si="521"/>
        <v xml:space="preserve"> </v>
      </c>
      <c r="Q1975" t="str">
        <f t="shared" si="522"/>
        <v xml:space="preserve"> </v>
      </c>
      <c r="R1975" t="str">
        <f t="shared" si="523"/>
        <v xml:space="preserve"> </v>
      </c>
      <c r="S1975" t="str">
        <f t="shared" si="524"/>
        <v xml:space="preserve"> </v>
      </c>
      <c r="T1975" t="str">
        <f t="shared" si="525"/>
        <v xml:space="preserve"> </v>
      </c>
      <c r="U1975" t="str">
        <f t="shared" si="526"/>
        <v xml:space="preserve"> </v>
      </c>
      <c r="V1975" t="str">
        <f t="shared" si="527"/>
        <v xml:space="preserve"> </v>
      </c>
      <c r="W1975">
        <f t="shared" si="528"/>
        <v>256.83081313131316</v>
      </c>
      <c r="X1975" t="str">
        <f t="shared" si="529"/>
        <v xml:space="preserve"> </v>
      </c>
    </row>
    <row r="1976" spans="1:24" x14ac:dyDescent="0.25">
      <c r="A1976">
        <v>20000</v>
      </c>
      <c r="B1976">
        <v>75099.199999999997</v>
      </c>
      <c r="C1976" t="s">
        <v>8319</v>
      </c>
      <c r="D1976" t="s">
        <v>8349</v>
      </c>
      <c r="E1976" t="s">
        <v>8219</v>
      </c>
      <c r="F1976">
        <f t="shared" si="513"/>
        <v>375.49599999999998</v>
      </c>
      <c r="H1976" t="str">
        <f t="shared" si="514"/>
        <v xml:space="preserve"> </v>
      </c>
      <c r="I1976" t="str">
        <f t="shared" si="515"/>
        <v xml:space="preserve"> </v>
      </c>
      <c r="J1976" t="str">
        <f t="shared" si="516"/>
        <v xml:space="preserve"> </v>
      </c>
      <c r="K1976" t="str">
        <f t="shared" si="517"/>
        <v xml:space="preserve"> </v>
      </c>
      <c r="L1976" t="str">
        <f t="shared" si="518"/>
        <v xml:space="preserve"> </v>
      </c>
      <c r="M1976" t="str">
        <f t="shared" si="519"/>
        <v xml:space="preserve"> </v>
      </c>
      <c r="N1976">
        <f t="shared" si="520"/>
        <v>20000</v>
      </c>
      <c r="O1976" t="str">
        <f t="shared" si="521"/>
        <v xml:space="preserve"> </v>
      </c>
      <c r="Q1976" t="str">
        <f t="shared" si="522"/>
        <v xml:space="preserve"> </v>
      </c>
      <c r="R1976" t="str">
        <f t="shared" si="523"/>
        <v xml:space="preserve"> </v>
      </c>
      <c r="S1976" t="str">
        <f t="shared" si="524"/>
        <v xml:space="preserve"> </v>
      </c>
      <c r="T1976" t="str">
        <f t="shared" si="525"/>
        <v xml:space="preserve"> </v>
      </c>
      <c r="U1976" t="str">
        <f t="shared" si="526"/>
        <v xml:space="preserve"> </v>
      </c>
      <c r="V1976" t="str">
        <f t="shared" si="527"/>
        <v xml:space="preserve"> </v>
      </c>
      <c r="W1976">
        <f t="shared" si="528"/>
        <v>375.49599999999998</v>
      </c>
      <c r="X1976" t="str">
        <f t="shared" si="529"/>
        <v xml:space="preserve"> </v>
      </c>
    </row>
    <row r="1977" spans="1:24" x14ac:dyDescent="0.25">
      <c r="A1977">
        <v>16000</v>
      </c>
      <c r="B1977">
        <v>33393.339999999997</v>
      </c>
      <c r="C1977" t="s">
        <v>8319</v>
      </c>
      <c r="D1977" t="s">
        <v>8349</v>
      </c>
      <c r="E1977" t="s">
        <v>8219</v>
      </c>
      <c r="F1977">
        <f t="shared" si="513"/>
        <v>208.70837499999996</v>
      </c>
      <c r="H1977" t="str">
        <f t="shared" si="514"/>
        <v xml:space="preserve"> </v>
      </c>
      <c r="I1977" t="str">
        <f t="shared" si="515"/>
        <v xml:space="preserve"> </v>
      </c>
      <c r="J1977" t="str">
        <f t="shared" si="516"/>
        <v xml:space="preserve"> </v>
      </c>
      <c r="K1977" t="str">
        <f t="shared" si="517"/>
        <v xml:space="preserve"> </v>
      </c>
      <c r="L1977" t="str">
        <f t="shared" si="518"/>
        <v xml:space="preserve"> </v>
      </c>
      <c r="M1977" t="str">
        <f t="shared" si="519"/>
        <v xml:space="preserve"> </v>
      </c>
      <c r="N1977">
        <f t="shared" si="520"/>
        <v>16000</v>
      </c>
      <c r="O1977" t="str">
        <f t="shared" si="521"/>
        <v xml:space="preserve"> </v>
      </c>
      <c r="Q1977" t="str">
        <f t="shared" si="522"/>
        <v xml:space="preserve"> </v>
      </c>
      <c r="R1977" t="str">
        <f t="shared" si="523"/>
        <v xml:space="preserve"> </v>
      </c>
      <c r="S1977" t="str">
        <f t="shared" si="524"/>
        <v xml:space="preserve"> </v>
      </c>
      <c r="T1977" t="str">
        <f t="shared" si="525"/>
        <v xml:space="preserve"> </v>
      </c>
      <c r="U1977" t="str">
        <f t="shared" si="526"/>
        <v xml:space="preserve"> </v>
      </c>
      <c r="V1977" t="str">
        <f t="shared" si="527"/>
        <v xml:space="preserve"> </v>
      </c>
      <c r="W1977">
        <f t="shared" si="528"/>
        <v>208.70837499999996</v>
      </c>
      <c r="X1977" t="str">
        <f t="shared" si="529"/>
        <v xml:space="preserve"> </v>
      </c>
    </row>
    <row r="1978" spans="1:24" x14ac:dyDescent="0.25">
      <c r="A1978">
        <v>4000</v>
      </c>
      <c r="B1978">
        <v>13864</v>
      </c>
      <c r="C1978" t="s">
        <v>8319</v>
      </c>
      <c r="D1978" t="s">
        <v>8349</v>
      </c>
      <c r="E1978" t="s">
        <v>8219</v>
      </c>
      <c r="F1978">
        <f t="shared" si="513"/>
        <v>346.6</v>
      </c>
      <c r="H1978" t="str">
        <f t="shared" si="514"/>
        <v xml:space="preserve"> </v>
      </c>
      <c r="I1978" t="str">
        <f t="shared" si="515"/>
        <v xml:space="preserve"> </v>
      </c>
      <c r="J1978" t="str">
        <f t="shared" si="516"/>
        <v xml:space="preserve"> </v>
      </c>
      <c r="K1978" t="str">
        <f t="shared" si="517"/>
        <v xml:space="preserve"> </v>
      </c>
      <c r="L1978" t="str">
        <f t="shared" si="518"/>
        <v xml:space="preserve"> </v>
      </c>
      <c r="M1978" t="str">
        <f t="shared" si="519"/>
        <v xml:space="preserve"> </v>
      </c>
      <c r="N1978">
        <f t="shared" si="520"/>
        <v>4000</v>
      </c>
      <c r="O1978" t="str">
        <f t="shared" si="521"/>
        <v xml:space="preserve"> </v>
      </c>
      <c r="Q1978" t="str">
        <f t="shared" si="522"/>
        <v xml:space="preserve"> </v>
      </c>
      <c r="R1978" t="str">
        <f t="shared" si="523"/>
        <v xml:space="preserve"> </v>
      </c>
      <c r="S1978" t="str">
        <f t="shared" si="524"/>
        <v xml:space="preserve"> </v>
      </c>
      <c r="T1978" t="str">
        <f t="shared" si="525"/>
        <v xml:space="preserve"> </v>
      </c>
      <c r="U1978" t="str">
        <f t="shared" si="526"/>
        <v xml:space="preserve"> </v>
      </c>
      <c r="V1978" t="str">
        <f t="shared" si="527"/>
        <v xml:space="preserve"> </v>
      </c>
      <c r="W1978">
        <f t="shared" si="528"/>
        <v>346.6</v>
      </c>
      <c r="X1978" t="str">
        <f t="shared" si="529"/>
        <v xml:space="preserve"> </v>
      </c>
    </row>
    <row r="1979" spans="1:24" x14ac:dyDescent="0.25">
      <c r="A1979">
        <v>50000</v>
      </c>
      <c r="B1979">
        <v>201165</v>
      </c>
      <c r="C1979" t="s">
        <v>8319</v>
      </c>
      <c r="D1979" t="s">
        <v>8349</v>
      </c>
      <c r="E1979" t="s">
        <v>8219</v>
      </c>
      <c r="F1979">
        <f t="shared" si="513"/>
        <v>402.33</v>
      </c>
      <c r="H1979" t="str">
        <f t="shared" si="514"/>
        <v xml:space="preserve"> </v>
      </c>
      <c r="I1979" t="str">
        <f t="shared" si="515"/>
        <v xml:space="preserve"> </v>
      </c>
      <c r="J1979" t="str">
        <f t="shared" si="516"/>
        <v xml:space="preserve"> </v>
      </c>
      <c r="K1979" t="str">
        <f t="shared" si="517"/>
        <v xml:space="preserve"> </v>
      </c>
      <c r="L1979" t="str">
        <f t="shared" si="518"/>
        <v xml:space="preserve"> </v>
      </c>
      <c r="M1979" t="str">
        <f t="shared" si="519"/>
        <v xml:space="preserve"> </v>
      </c>
      <c r="N1979">
        <f t="shared" si="520"/>
        <v>50000</v>
      </c>
      <c r="O1979" t="str">
        <f t="shared" si="521"/>
        <v xml:space="preserve"> </v>
      </c>
      <c r="Q1979" t="str">
        <f t="shared" si="522"/>
        <v xml:space="preserve"> </v>
      </c>
      <c r="R1979" t="str">
        <f t="shared" si="523"/>
        <v xml:space="preserve"> </v>
      </c>
      <c r="S1979" t="str">
        <f t="shared" si="524"/>
        <v xml:space="preserve"> </v>
      </c>
      <c r="T1979" t="str">
        <f t="shared" si="525"/>
        <v xml:space="preserve"> </v>
      </c>
      <c r="U1979" t="str">
        <f t="shared" si="526"/>
        <v xml:space="preserve"> </v>
      </c>
      <c r="V1979" t="str">
        <f t="shared" si="527"/>
        <v xml:space="preserve"> </v>
      </c>
      <c r="W1979">
        <f t="shared" si="528"/>
        <v>402.33</v>
      </c>
      <c r="X1979" t="str">
        <f t="shared" si="529"/>
        <v xml:space="preserve"> </v>
      </c>
    </row>
    <row r="1980" spans="1:24" x14ac:dyDescent="0.25">
      <c r="A1980">
        <v>50000</v>
      </c>
      <c r="B1980">
        <v>513422.57</v>
      </c>
      <c r="C1980" t="s">
        <v>8319</v>
      </c>
      <c r="D1980" t="s">
        <v>8349</v>
      </c>
      <c r="E1980" t="s">
        <v>8219</v>
      </c>
      <c r="F1980">
        <f t="shared" si="513"/>
        <v>1026.8451399999999</v>
      </c>
      <c r="H1980" t="str">
        <f t="shared" si="514"/>
        <v xml:space="preserve"> </v>
      </c>
      <c r="I1980" t="str">
        <f t="shared" si="515"/>
        <v xml:space="preserve"> </v>
      </c>
      <c r="J1980" t="str">
        <f t="shared" si="516"/>
        <v xml:space="preserve"> </v>
      </c>
      <c r="K1980" t="str">
        <f t="shared" si="517"/>
        <v xml:space="preserve"> </v>
      </c>
      <c r="L1980" t="str">
        <f t="shared" si="518"/>
        <v xml:space="preserve"> </v>
      </c>
      <c r="M1980" t="str">
        <f t="shared" si="519"/>
        <v xml:space="preserve"> </v>
      </c>
      <c r="N1980">
        <f t="shared" si="520"/>
        <v>50000</v>
      </c>
      <c r="O1980" t="str">
        <f t="shared" si="521"/>
        <v xml:space="preserve"> </v>
      </c>
      <c r="Q1980" t="str">
        <f t="shared" si="522"/>
        <v xml:space="preserve"> </v>
      </c>
      <c r="R1980" t="str">
        <f t="shared" si="523"/>
        <v xml:space="preserve"> </v>
      </c>
      <c r="S1980" t="str">
        <f t="shared" si="524"/>
        <v xml:space="preserve"> </v>
      </c>
      <c r="T1980" t="str">
        <f t="shared" si="525"/>
        <v xml:space="preserve"> </v>
      </c>
      <c r="U1980" t="str">
        <f t="shared" si="526"/>
        <v xml:space="preserve"> </v>
      </c>
      <c r="V1980" t="str">
        <f t="shared" si="527"/>
        <v xml:space="preserve"> </v>
      </c>
      <c r="W1980">
        <f t="shared" si="528"/>
        <v>1026.8451399999999</v>
      </c>
      <c r="X1980" t="str">
        <f t="shared" si="529"/>
        <v xml:space="preserve"> </v>
      </c>
    </row>
    <row r="1981" spans="1:24" x14ac:dyDescent="0.25">
      <c r="A1981">
        <v>200000</v>
      </c>
      <c r="B1981">
        <v>229802.31</v>
      </c>
      <c r="C1981" t="s">
        <v>8319</v>
      </c>
      <c r="D1981" t="s">
        <v>8349</v>
      </c>
      <c r="E1981" t="s">
        <v>8219</v>
      </c>
      <c r="F1981">
        <f t="shared" si="513"/>
        <v>114.901155</v>
      </c>
      <c r="H1981" t="str">
        <f t="shared" si="514"/>
        <v xml:space="preserve"> </v>
      </c>
      <c r="I1981" t="str">
        <f t="shared" si="515"/>
        <v xml:space="preserve"> </v>
      </c>
      <c r="J1981" t="str">
        <f t="shared" si="516"/>
        <v xml:space="preserve"> </v>
      </c>
      <c r="K1981" t="str">
        <f t="shared" si="517"/>
        <v xml:space="preserve"> </v>
      </c>
      <c r="L1981" t="str">
        <f t="shared" si="518"/>
        <v xml:space="preserve"> </v>
      </c>
      <c r="M1981" t="str">
        <f t="shared" si="519"/>
        <v xml:space="preserve"> </v>
      </c>
      <c r="N1981">
        <f t="shared" si="520"/>
        <v>200000</v>
      </c>
      <c r="O1981" t="str">
        <f t="shared" si="521"/>
        <v xml:space="preserve"> </v>
      </c>
      <c r="Q1981" t="str">
        <f t="shared" si="522"/>
        <v xml:space="preserve"> </v>
      </c>
      <c r="R1981" t="str">
        <f t="shared" si="523"/>
        <v xml:space="preserve"> </v>
      </c>
      <c r="S1981" t="str">
        <f t="shared" si="524"/>
        <v xml:space="preserve"> </v>
      </c>
      <c r="T1981" t="str">
        <f t="shared" si="525"/>
        <v xml:space="preserve"> </v>
      </c>
      <c r="U1981" t="str">
        <f t="shared" si="526"/>
        <v xml:space="preserve"> </v>
      </c>
      <c r="V1981" t="str">
        <f t="shared" si="527"/>
        <v xml:space="preserve"> </v>
      </c>
      <c r="W1981">
        <f t="shared" si="528"/>
        <v>114.901155</v>
      </c>
      <c r="X1981" t="str">
        <f t="shared" si="529"/>
        <v xml:space="preserve"> </v>
      </c>
    </row>
    <row r="1982" spans="1:24" x14ac:dyDescent="0.25">
      <c r="A1982">
        <v>50000</v>
      </c>
      <c r="B1982">
        <v>177412.01</v>
      </c>
      <c r="C1982" t="s">
        <v>8319</v>
      </c>
      <c r="D1982" t="s">
        <v>8349</v>
      </c>
      <c r="E1982" t="s">
        <v>8219</v>
      </c>
      <c r="F1982">
        <f t="shared" si="513"/>
        <v>354.82402000000002</v>
      </c>
      <c r="H1982" t="str">
        <f t="shared" si="514"/>
        <v xml:space="preserve"> </v>
      </c>
      <c r="I1982" t="str">
        <f t="shared" si="515"/>
        <v xml:space="preserve"> </v>
      </c>
      <c r="J1982" t="str">
        <f t="shared" si="516"/>
        <v xml:space="preserve"> </v>
      </c>
      <c r="K1982" t="str">
        <f t="shared" si="517"/>
        <v xml:space="preserve"> </v>
      </c>
      <c r="L1982" t="str">
        <f t="shared" si="518"/>
        <v xml:space="preserve"> </v>
      </c>
      <c r="M1982" t="str">
        <f t="shared" si="519"/>
        <v xml:space="preserve"> </v>
      </c>
      <c r="N1982">
        <f t="shared" si="520"/>
        <v>50000</v>
      </c>
      <c r="O1982" t="str">
        <f t="shared" si="521"/>
        <v xml:space="preserve"> </v>
      </c>
      <c r="Q1982" t="str">
        <f t="shared" si="522"/>
        <v xml:space="preserve"> </v>
      </c>
      <c r="R1982" t="str">
        <f t="shared" si="523"/>
        <v xml:space="preserve"> </v>
      </c>
      <c r="S1982" t="str">
        <f t="shared" si="524"/>
        <v xml:space="preserve"> </v>
      </c>
      <c r="T1982" t="str">
        <f t="shared" si="525"/>
        <v xml:space="preserve"> </v>
      </c>
      <c r="U1982" t="str">
        <f t="shared" si="526"/>
        <v xml:space="preserve"> </v>
      </c>
      <c r="V1982" t="str">
        <f t="shared" si="527"/>
        <v xml:space="preserve"> </v>
      </c>
      <c r="W1982">
        <f t="shared" si="528"/>
        <v>354.82402000000002</v>
      </c>
      <c r="X1982" t="str">
        <f t="shared" si="529"/>
        <v xml:space="preserve"> </v>
      </c>
    </row>
    <row r="1983" spans="1:24" x14ac:dyDescent="0.25">
      <c r="A1983">
        <v>7500</v>
      </c>
      <c r="B1983">
        <v>381</v>
      </c>
      <c r="C1983" t="s">
        <v>8338</v>
      </c>
      <c r="D1983" t="s">
        <v>8350</v>
      </c>
      <c r="E1983" t="s">
        <v>8221</v>
      </c>
      <c r="F1983">
        <f t="shared" si="513"/>
        <v>5.08</v>
      </c>
      <c r="H1983" t="str">
        <f t="shared" si="514"/>
        <v xml:space="preserve"> </v>
      </c>
      <c r="I1983" t="str">
        <f t="shared" si="515"/>
        <v xml:space="preserve"> </v>
      </c>
      <c r="J1983" t="str">
        <f t="shared" si="516"/>
        <v xml:space="preserve"> </v>
      </c>
      <c r="K1983" t="str">
        <f t="shared" si="517"/>
        <v xml:space="preserve"> </v>
      </c>
      <c r="L1983">
        <f t="shared" si="518"/>
        <v>7500</v>
      </c>
      <c r="M1983" t="str">
        <f t="shared" si="519"/>
        <v xml:space="preserve"> </v>
      </c>
      <c r="N1983" t="str">
        <f t="shared" si="520"/>
        <v xml:space="preserve"> </v>
      </c>
      <c r="O1983" t="str">
        <f t="shared" si="521"/>
        <v xml:space="preserve"> </v>
      </c>
      <c r="Q1983" t="str">
        <f t="shared" si="522"/>
        <v xml:space="preserve"> </v>
      </c>
      <c r="R1983" t="str">
        <f t="shared" si="523"/>
        <v xml:space="preserve"> </v>
      </c>
      <c r="S1983" t="str">
        <f t="shared" si="524"/>
        <v xml:space="preserve"> </v>
      </c>
      <c r="T1983" t="str">
        <f t="shared" si="525"/>
        <v xml:space="preserve"> </v>
      </c>
      <c r="U1983">
        <f t="shared" si="526"/>
        <v>5.08</v>
      </c>
      <c r="V1983" t="str">
        <f t="shared" si="527"/>
        <v xml:space="preserve"> </v>
      </c>
      <c r="W1983" t="str">
        <f t="shared" si="528"/>
        <v xml:space="preserve"> </v>
      </c>
      <c r="X1983" t="str">
        <f t="shared" si="529"/>
        <v xml:space="preserve"> </v>
      </c>
    </row>
    <row r="1984" spans="1:24" x14ac:dyDescent="0.25">
      <c r="A1984">
        <v>180000</v>
      </c>
      <c r="B1984">
        <v>0</v>
      </c>
      <c r="C1984" t="s">
        <v>8338</v>
      </c>
      <c r="D1984" t="s">
        <v>8350</v>
      </c>
      <c r="E1984" t="s">
        <v>8221</v>
      </c>
      <c r="F1984">
        <f t="shared" si="513"/>
        <v>0</v>
      </c>
      <c r="H1984" t="str">
        <f t="shared" si="514"/>
        <v xml:space="preserve"> </v>
      </c>
      <c r="I1984" t="str">
        <f t="shared" si="515"/>
        <v xml:space="preserve"> </v>
      </c>
      <c r="J1984" t="str">
        <f t="shared" si="516"/>
        <v xml:space="preserve"> </v>
      </c>
      <c r="K1984" t="str">
        <f t="shared" si="517"/>
        <v xml:space="preserve"> </v>
      </c>
      <c r="L1984">
        <f t="shared" si="518"/>
        <v>180000</v>
      </c>
      <c r="M1984" t="str">
        <f t="shared" si="519"/>
        <v xml:space="preserve"> </v>
      </c>
      <c r="N1984" t="str">
        <f t="shared" si="520"/>
        <v xml:space="preserve"> </v>
      </c>
      <c r="O1984" t="str">
        <f t="shared" si="521"/>
        <v xml:space="preserve"> </v>
      </c>
      <c r="Q1984" t="str">
        <f t="shared" si="522"/>
        <v xml:space="preserve"> </v>
      </c>
      <c r="R1984" t="str">
        <f t="shared" si="523"/>
        <v xml:space="preserve"> </v>
      </c>
      <c r="S1984" t="str">
        <f t="shared" si="524"/>
        <v xml:space="preserve"> </v>
      </c>
      <c r="T1984" t="str">
        <f t="shared" si="525"/>
        <v xml:space="preserve"> </v>
      </c>
      <c r="U1984">
        <f t="shared" si="526"/>
        <v>0</v>
      </c>
      <c r="V1984" t="str">
        <f t="shared" si="527"/>
        <v xml:space="preserve"> </v>
      </c>
      <c r="W1984" t="str">
        <f t="shared" si="528"/>
        <v xml:space="preserve"> </v>
      </c>
      <c r="X1984" t="str">
        <f t="shared" si="529"/>
        <v xml:space="preserve"> </v>
      </c>
    </row>
    <row r="1985" spans="1:24" x14ac:dyDescent="0.25">
      <c r="A1985">
        <v>33000</v>
      </c>
      <c r="B1985">
        <v>1419</v>
      </c>
      <c r="C1985" t="s">
        <v>8338</v>
      </c>
      <c r="D1985" t="s">
        <v>8350</v>
      </c>
      <c r="E1985" t="s">
        <v>8221</v>
      </c>
      <c r="F1985">
        <f t="shared" si="513"/>
        <v>4.3</v>
      </c>
      <c r="H1985" t="str">
        <f t="shared" si="514"/>
        <v xml:space="preserve"> </v>
      </c>
      <c r="I1985" t="str">
        <f t="shared" si="515"/>
        <v xml:space="preserve"> </v>
      </c>
      <c r="J1985" t="str">
        <f t="shared" si="516"/>
        <v xml:space="preserve"> </v>
      </c>
      <c r="K1985" t="str">
        <f t="shared" si="517"/>
        <v xml:space="preserve"> </v>
      </c>
      <c r="L1985">
        <f t="shared" si="518"/>
        <v>33000</v>
      </c>
      <c r="M1985" t="str">
        <f t="shared" si="519"/>
        <v xml:space="preserve"> </v>
      </c>
      <c r="N1985" t="str">
        <f t="shared" si="520"/>
        <v xml:space="preserve"> </v>
      </c>
      <c r="O1985" t="str">
        <f t="shared" si="521"/>
        <v xml:space="preserve"> </v>
      </c>
      <c r="Q1985" t="str">
        <f t="shared" si="522"/>
        <v xml:space="preserve"> </v>
      </c>
      <c r="R1985" t="str">
        <f t="shared" si="523"/>
        <v xml:space="preserve"> </v>
      </c>
      <c r="S1985" t="str">
        <f t="shared" si="524"/>
        <v xml:space="preserve"> </v>
      </c>
      <c r="T1985" t="str">
        <f t="shared" si="525"/>
        <v xml:space="preserve"> </v>
      </c>
      <c r="U1985">
        <f t="shared" si="526"/>
        <v>4.3</v>
      </c>
      <c r="V1985" t="str">
        <f t="shared" si="527"/>
        <v xml:space="preserve"> </v>
      </c>
      <c r="W1985" t="str">
        <f t="shared" si="528"/>
        <v xml:space="preserve"> </v>
      </c>
      <c r="X1985" t="str">
        <f t="shared" si="529"/>
        <v xml:space="preserve"> </v>
      </c>
    </row>
    <row r="1986" spans="1:24" x14ac:dyDescent="0.25">
      <c r="A1986">
        <v>15000</v>
      </c>
      <c r="B1986">
        <v>3172</v>
      </c>
      <c r="C1986" t="s">
        <v>8338</v>
      </c>
      <c r="D1986" t="s">
        <v>8350</v>
      </c>
      <c r="E1986" t="s">
        <v>8221</v>
      </c>
      <c r="F1986">
        <f t="shared" si="513"/>
        <v>21.146666666666665</v>
      </c>
      <c r="H1986" t="str">
        <f t="shared" si="514"/>
        <v xml:space="preserve"> </v>
      </c>
      <c r="I1986" t="str">
        <f t="shared" si="515"/>
        <v xml:space="preserve"> </v>
      </c>
      <c r="J1986" t="str">
        <f t="shared" si="516"/>
        <v xml:space="preserve"> </v>
      </c>
      <c r="K1986" t="str">
        <f t="shared" si="517"/>
        <v xml:space="preserve"> </v>
      </c>
      <c r="L1986">
        <f t="shared" si="518"/>
        <v>15000</v>
      </c>
      <c r="M1986" t="str">
        <f t="shared" si="519"/>
        <v xml:space="preserve"> </v>
      </c>
      <c r="N1986" t="str">
        <f t="shared" si="520"/>
        <v xml:space="preserve"> </v>
      </c>
      <c r="O1986" t="str">
        <f t="shared" si="521"/>
        <v xml:space="preserve"> </v>
      </c>
      <c r="Q1986" t="str">
        <f t="shared" si="522"/>
        <v xml:space="preserve"> </v>
      </c>
      <c r="R1986" t="str">
        <f t="shared" si="523"/>
        <v xml:space="preserve"> </v>
      </c>
      <c r="S1986" t="str">
        <f t="shared" si="524"/>
        <v xml:space="preserve"> </v>
      </c>
      <c r="T1986" t="str">
        <f t="shared" si="525"/>
        <v xml:space="preserve"> </v>
      </c>
      <c r="U1986">
        <f t="shared" si="526"/>
        <v>21.146666666666665</v>
      </c>
      <c r="V1986" t="str">
        <f t="shared" si="527"/>
        <v xml:space="preserve"> </v>
      </c>
      <c r="W1986" t="str">
        <f t="shared" si="528"/>
        <v xml:space="preserve"> </v>
      </c>
      <c r="X1986" t="str">
        <f t="shared" si="529"/>
        <v xml:space="preserve"> </v>
      </c>
    </row>
    <row r="1987" spans="1:24" x14ac:dyDescent="0.25">
      <c r="A1987">
        <v>1600</v>
      </c>
      <c r="B1987">
        <v>51</v>
      </c>
      <c r="C1987" t="s">
        <v>8338</v>
      </c>
      <c r="D1987" t="s">
        <v>8350</v>
      </c>
      <c r="E1987" t="s">
        <v>8221</v>
      </c>
      <c r="F1987">
        <f t="shared" ref="F1987:F2050" si="530">(B1987/A1987)*100</f>
        <v>3.1875</v>
      </c>
      <c r="H1987" t="str">
        <f t="shared" ref="H1987:H2050" si="531">IF(C1987="film &amp; video",A1987," ")</f>
        <v xml:space="preserve"> </v>
      </c>
      <c r="I1987" t="str">
        <f t="shared" ref="I1987:I2050" si="532">IF(C1987="food",A1987," ")</f>
        <v xml:space="preserve"> </v>
      </c>
      <c r="J1987" t="str">
        <f t="shared" ref="J1987:J2050" si="533">IF(C1987="games",A1987," ")</f>
        <v xml:space="preserve"> </v>
      </c>
      <c r="K1987" t="str">
        <f t="shared" ref="K1987:K2050" si="534">IF(C1987="music",A1987," ")</f>
        <v xml:space="preserve"> </v>
      </c>
      <c r="L1987">
        <f t="shared" ref="L1987:L2050" si="535">IF(C1987="photography",A1987," ")</f>
        <v>1600</v>
      </c>
      <c r="M1987" t="str">
        <f t="shared" ref="M1987:M2050" si="536">IF(C1987="publishing",A1987," ")</f>
        <v xml:space="preserve"> </v>
      </c>
      <c r="N1987" t="str">
        <f t="shared" ref="N1987:N2050" si="537">IF(C1987="technology",A1987," ")</f>
        <v xml:space="preserve"> </v>
      </c>
      <c r="O1987" t="str">
        <f t="shared" ref="O1987:O2050" si="538">IF(C1987="theater",A1987," ")</f>
        <v xml:space="preserve"> </v>
      </c>
      <c r="Q1987" t="str">
        <f t="shared" ref="Q1987:Q2050" si="539">IF($C1987="film &amp; video",$F1987," ")</f>
        <v xml:space="preserve"> </v>
      </c>
      <c r="R1987" t="str">
        <f t="shared" ref="R1987:R2050" si="540">IF($C1987="food",$F1987," ")</f>
        <v xml:space="preserve"> </v>
      </c>
      <c r="S1987" t="str">
        <f t="shared" ref="S1987:S2050" si="541">IF($C1987="games",$F1987," ")</f>
        <v xml:space="preserve"> </v>
      </c>
      <c r="T1987" t="str">
        <f t="shared" ref="T1987:T2050" si="542">IF($C1987="music",$F1987," ")</f>
        <v xml:space="preserve"> </v>
      </c>
      <c r="U1987">
        <f t="shared" ref="U1987:U2050" si="543">IF($C1987="photography",$F1987," ")</f>
        <v>3.1875</v>
      </c>
      <c r="V1987" t="str">
        <f t="shared" ref="V1987:V2050" si="544">IF($C1987="publishing",$F1987," ")</f>
        <v xml:space="preserve"> </v>
      </c>
      <c r="W1987" t="str">
        <f t="shared" ref="W1987:W2050" si="545">IF($C1987="technology",$F1987," ")</f>
        <v xml:space="preserve"> </v>
      </c>
      <c r="X1987" t="str">
        <f t="shared" ref="X1987:X2050" si="546">IF($C1987="theater",$F1987," ")</f>
        <v xml:space="preserve"> </v>
      </c>
    </row>
    <row r="1988" spans="1:24" x14ac:dyDescent="0.25">
      <c r="A1988">
        <v>2000</v>
      </c>
      <c r="B1988">
        <v>1</v>
      </c>
      <c r="C1988" t="s">
        <v>8338</v>
      </c>
      <c r="D1988" t="s">
        <v>8350</v>
      </c>
      <c r="E1988" t="s">
        <v>8221</v>
      </c>
      <c r="F1988">
        <f t="shared" si="530"/>
        <v>0.05</v>
      </c>
      <c r="H1988" t="str">
        <f t="shared" si="531"/>
        <v xml:space="preserve"> </v>
      </c>
      <c r="I1988" t="str">
        <f t="shared" si="532"/>
        <v xml:space="preserve"> </v>
      </c>
      <c r="J1988" t="str">
        <f t="shared" si="533"/>
        <v xml:space="preserve"> </v>
      </c>
      <c r="K1988" t="str">
        <f t="shared" si="534"/>
        <v xml:space="preserve"> </v>
      </c>
      <c r="L1988">
        <f t="shared" si="535"/>
        <v>2000</v>
      </c>
      <c r="M1988" t="str">
        <f t="shared" si="536"/>
        <v xml:space="preserve"> </v>
      </c>
      <c r="N1988" t="str">
        <f t="shared" si="537"/>
        <v xml:space="preserve"> </v>
      </c>
      <c r="O1988" t="str">
        <f t="shared" si="538"/>
        <v xml:space="preserve"> </v>
      </c>
      <c r="Q1988" t="str">
        <f t="shared" si="539"/>
        <v xml:space="preserve"> </v>
      </c>
      <c r="R1988" t="str">
        <f t="shared" si="540"/>
        <v xml:space="preserve"> </v>
      </c>
      <c r="S1988" t="str">
        <f t="shared" si="541"/>
        <v xml:space="preserve"> </v>
      </c>
      <c r="T1988" t="str">
        <f t="shared" si="542"/>
        <v xml:space="preserve"> </v>
      </c>
      <c r="U1988">
        <f t="shared" si="543"/>
        <v>0.05</v>
      </c>
      <c r="V1988" t="str">
        <f t="shared" si="544"/>
        <v xml:space="preserve"> </v>
      </c>
      <c r="W1988" t="str">
        <f t="shared" si="545"/>
        <v xml:space="preserve"> </v>
      </c>
      <c r="X1988" t="str">
        <f t="shared" si="546"/>
        <v xml:space="preserve"> </v>
      </c>
    </row>
    <row r="1989" spans="1:24" x14ac:dyDescent="0.25">
      <c r="A1989">
        <v>5500</v>
      </c>
      <c r="B1989">
        <v>2336</v>
      </c>
      <c r="C1989" t="s">
        <v>8338</v>
      </c>
      <c r="D1989" t="s">
        <v>8350</v>
      </c>
      <c r="E1989" t="s">
        <v>8221</v>
      </c>
      <c r="F1989">
        <f t="shared" si="530"/>
        <v>42.472727272727276</v>
      </c>
      <c r="H1989" t="str">
        <f t="shared" si="531"/>
        <v xml:space="preserve"> </v>
      </c>
      <c r="I1989" t="str">
        <f t="shared" si="532"/>
        <v xml:space="preserve"> </v>
      </c>
      <c r="J1989" t="str">
        <f t="shared" si="533"/>
        <v xml:space="preserve"> </v>
      </c>
      <c r="K1989" t="str">
        <f t="shared" si="534"/>
        <v xml:space="preserve"> </v>
      </c>
      <c r="L1989">
        <f t="shared" si="535"/>
        <v>5500</v>
      </c>
      <c r="M1989" t="str">
        <f t="shared" si="536"/>
        <v xml:space="preserve"> </v>
      </c>
      <c r="N1989" t="str">
        <f t="shared" si="537"/>
        <v xml:space="preserve"> </v>
      </c>
      <c r="O1989" t="str">
        <f t="shared" si="538"/>
        <v xml:space="preserve"> </v>
      </c>
      <c r="Q1989" t="str">
        <f t="shared" si="539"/>
        <v xml:space="preserve"> </v>
      </c>
      <c r="R1989" t="str">
        <f t="shared" si="540"/>
        <v xml:space="preserve"> </v>
      </c>
      <c r="S1989" t="str">
        <f t="shared" si="541"/>
        <v xml:space="preserve"> </v>
      </c>
      <c r="T1989" t="str">
        <f t="shared" si="542"/>
        <v xml:space="preserve"> </v>
      </c>
      <c r="U1989">
        <f t="shared" si="543"/>
        <v>42.472727272727276</v>
      </c>
      <c r="V1989" t="str">
        <f t="shared" si="544"/>
        <v xml:space="preserve"> </v>
      </c>
      <c r="W1989" t="str">
        <f t="shared" si="545"/>
        <v xml:space="preserve"> </v>
      </c>
      <c r="X1989" t="str">
        <f t="shared" si="546"/>
        <v xml:space="preserve"> </v>
      </c>
    </row>
    <row r="1990" spans="1:24" x14ac:dyDescent="0.25">
      <c r="A1990">
        <v>6000</v>
      </c>
      <c r="B1990">
        <v>25</v>
      </c>
      <c r="C1990" t="s">
        <v>8338</v>
      </c>
      <c r="D1990" t="s">
        <v>8350</v>
      </c>
      <c r="E1990" t="s">
        <v>8221</v>
      </c>
      <c r="F1990">
        <f t="shared" si="530"/>
        <v>0.41666666666666669</v>
      </c>
      <c r="H1990" t="str">
        <f t="shared" si="531"/>
        <v xml:space="preserve"> </v>
      </c>
      <c r="I1990" t="str">
        <f t="shared" si="532"/>
        <v xml:space="preserve"> </v>
      </c>
      <c r="J1990" t="str">
        <f t="shared" si="533"/>
        <v xml:space="preserve"> </v>
      </c>
      <c r="K1990" t="str">
        <f t="shared" si="534"/>
        <v xml:space="preserve"> </v>
      </c>
      <c r="L1990">
        <f t="shared" si="535"/>
        <v>6000</v>
      </c>
      <c r="M1990" t="str">
        <f t="shared" si="536"/>
        <v xml:space="preserve"> </v>
      </c>
      <c r="N1990" t="str">
        <f t="shared" si="537"/>
        <v xml:space="preserve"> </v>
      </c>
      <c r="O1990" t="str">
        <f t="shared" si="538"/>
        <v xml:space="preserve"> </v>
      </c>
      <c r="Q1990" t="str">
        <f t="shared" si="539"/>
        <v xml:space="preserve"> </v>
      </c>
      <c r="R1990" t="str">
        <f t="shared" si="540"/>
        <v xml:space="preserve"> </v>
      </c>
      <c r="S1990" t="str">
        <f t="shared" si="541"/>
        <v xml:space="preserve"> </v>
      </c>
      <c r="T1990" t="str">
        <f t="shared" si="542"/>
        <v xml:space="preserve"> </v>
      </c>
      <c r="U1990">
        <f t="shared" si="543"/>
        <v>0.41666666666666669</v>
      </c>
      <c r="V1990" t="str">
        <f t="shared" si="544"/>
        <v xml:space="preserve"> </v>
      </c>
      <c r="W1990" t="str">
        <f t="shared" si="545"/>
        <v xml:space="preserve"> </v>
      </c>
      <c r="X1990" t="str">
        <f t="shared" si="546"/>
        <v xml:space="preserve"> </v>
      </c>
    </row>
    <row r="1991" spans="1:24" x14ac:dyDescent="0.25">
      <c r="A1991">
        <v>5000</v>
      </c>
      <c r="B1991">
        <v>50</v>
      </c>
      <c r="C1991" t="s">
        <v>8338</v>
      </c>
      <c r="D1991" t="s">
        <v>8350</v>
      </c>
      <c r="E1991" t="s">
        <v>8221</v>
      </c>
      <c r="F1991">
        <f t="shared" si="530"/>
        <v>1</v>
      </c>
      <c r="H1991" t="str">
        <f t="shared" si="531"/>
        <v xml:space="preserve"> </v>
      </c>
      <c r="I1991" t="str">
        <f t="shared" si="532"/>
        <v xml:space="preserve"> </v>
      </c>
      <c r="J1991" t="str">
        <f t="shared" si="533"/>
        <v xml:space="preserve"> </v>
      </c>
      <c r="K1991" t="str">
        <f t="shared" si="534"/>
        <v xml:space="preserve"> </v>
      </c>
      <c r="L1991">
        <f t="shared" si="535"/>
        <v>5000</v>
      </c>
      <c r="M1991" t="str">
        <f t="shared" si="536"/>
        <v xml:space="preserve"> </v>
      </c>
      <c r="N1991" t="str">
        <f t="shared" si="537"/>
        <v xml:space="preserve"> </v>
      </c>
      <c r="O1991" t="str">
        <f t="shared" si="538"/>
        <v xml:space="preserve"> </v>
      </c>
      <c r="Q1991" t="str">
        <f t="shared" si="539"/>
        <v xml:space="preserve"> </v>
      </c>
      <c r="R1991" t="str">
        <f t="shared" si="540"/>
        <v xml:space="preserve"> </v>
      </c>
      <c r="S1991" t="str">
        <f t="shared" si="541"/>
        <v xml:space="preserve"> </v>
      </c>
      <c r="T1991" t="str">
        <f t="shared" si="542"/>
        <v xml:space="preserve"> </v>
      </c>
      <c r="U1991">
        <f t="shared" si="543"/>
        <v>1</v>
      </c>
      <c r="V1991" t="str">
        <f t="shared" si="544"/>
        <v xml:space="preserve"> </v>
      </c>
      <c r="W1991" t="str">
        <f t="shared" si="545"/>
        <v xml:space="preserve"> </v>
      </c>
      <c r="X1991" t="str">
        <f t="shared" si="546"/>
        <v xml:space="preserve"> </v>
      </c>
    </row>
    <row r="1992" spans="1:24" x14ac:dyDescent="0.25">
      <c r="A1992">
        <v>3000</v>
      </c>
      <c r="B1992">
        <v>509</v>
      </c>
      <c r="C1992" t="s">
        <v>8338</v>
      </c>
      <c r="D1992" t="s">
        <v>8350</v>
      </c>
      <c r="E1992" t="s">
        <v>8221</v>
      </c>
      <c r="F1992">
        <f t="shared" si="530"/>
        <v>16.966666666666665</v>
      </c>
      <c r="H1992" t="str">
        <f t="shared" si="531"/>
        <v xml:space="preserve"> </v>
      </c>
      <c r="I1992" t="str">
        <f t="shared" si="532"/>
        <v xml:space="preserve"> </v>
      </c>
      <c r="J1992" t="str">
        <f t="shared" si="533"/>
        <v xml:space="preserve"> </v>
      </c>
      <c r="K1992" t="str">
        <f t="shared" si="534"/>
        <v xml:space="preserve"> </v>
      </c>
      <c r="L1992">
        <f t="shared" si="535"/>
        <v>3000</v>
      </c>
      <c r="M1992" t="str">
        <f t="shared" si="536"/>
        <v xml:space="preserve"> </v>
      </c>
      <c r="N1992" t="str">
        <f t="shared" si="537"/>
        <v xml:space="preserve"> </v>
      </c>
      <c r="O1992" t="str">
        <f t="shared" si="538"/>
        <v xml:space="preserve"> </v>
      </c>
      <c r="Q1992" t="str">
        <f t="shared" si="539"/>
        <v xml:space="preserve"> </v>
      </c>
      <c r="R1992" t="str">
        <f t="shared" si="540"/>
        <v xml:space="preserve"> </v>
      </c>
      <c r="S1992" t="str">
        <f t="shared" si="541"/>
        <v xml:space="preserve"> </v>
      </c>
      <c r="T1992" t="str">
        <f t="shared" si="542"/>
        <v xml:space="preserve"> </v>
      </c>
      <c r="U1992">
        <f t="shared" si="543"/>
        <v>16.966666666666665</v>
      </c>
      <c r="V1992" t="str">
        <f t="shared" si="544"/>
        <v xml:space="preserve"> </v>
      </c>
      <c r="W1992" t="str">
        <f t="shared" si="545"/>
        <v xml:space="preserve"> </v>
      </c>
      <c r="X1992" t="str">
        <f t="shared" si="546"/>
        <v xml:space="preserve"> </v>
      </c>
    </row>
    <row r="1993" spans="1:24" x14ac:dyDescent="0.25">
      <c r="A1993">
        <v>2000</v>
      </c>
      <c r="B1993">
        <v>140</v>
      </c>
      <c r="C1993" t="s">
        <v>8338</v>
      </c>
      <c r="D1993" t="s">
        <v>8350</v>
      </c>
      <c r="E1993" t="s">
        <v>8221</v>
      </c>
      <c r="F1993">
        <f t="shared" si="530"/>
        <v>7.0000000000000009</v>
      </c>
      <c r="H1993" t="str">
        <f t="shared" si="531"/>
        <v xml:space="preserve"> </v>
      </c>
      <c r="I1993" t="str">
        <f t="shared" si="532"/>
        <v xml:space="preserve"> </v>
      </c>
      <c r="J1993" t="str">
        <f t="shared" si="533"/>
        <v xml:space="preserve"> </v>
      </c>
      <c r="K1993" t="str">
        <f t="shared" si="534"/>
        <v xml:space="preserve"> </v>
      </c>
      <c r="L1993">
        <f t="shared" si="535"/>
        <v>2000</v>
      </c>
      <c r="M1993" t="str">
        <f t="shared" si="536"/>
        <v xml:space="preserve"> </v>
      </c>
      <c r="N1993" t="str">
        <f t="shared" si="537"/>
        <v xml:space="preserve"> </v>
      </c>
      <c r="O1993" t="str">
        <f t="shared" si="538"/>
        <v xml:space="preserve"> </v>
      </c>
      <c r="Q1993" t="str">
        <f t="shared" si="539"/>
        <v xml:space="preserve"> </v>
      </c>
      <c r="R1993" t="str">
        <f t="shared" si="540"/>
        <v xml:space="preserve"> </v>
      </c>
      <c r="S1993" t="str">
        <f t="shared" si="541"/>
        <v xml:space="preserve"> </v>
      </c>
      <c r="T1993" t="str">
        <f t="shared" si="542"/>
        <v xml:space="preserve"> </v>
      </c>
      <c r="U1993">
        <f t="shared" si="543"/>
        <v>7.0000000000000009</v>
      </c>
      <c r="V1993" t="str">
        <f t="shared" si="544"/>
        <v xml:space="preserve"> </v>
      </c>
      <c r="W1993" t="str">
        <f t="shared" si="545"/>
        <v xml:space="preserve"> </v>
      </c>
      <c r="X1993" t="str">
        <f t="shared" si="546"/>
        <v xml:space="preserve"> </v>
      </c>
    </row>
    <row r="1994" spans="1:24" x14ac:dyDescent="0.25">
      <c r="A1994">
        <v>1500</v>
      </c>
      <c r="B1994">
        <v>2</v>
      </c>
      <c r="C1994" t="s">
        <v>8338</v>
      </c>
      <c r="D1994" t="s">
        <v>8350</v>
      </c>
      <c r="E1994" t="s">
        <v>8221</v>
      </c>
      <c r="F1994">
        <f t="shared" si="530"/>
        <v>0.13333333333333333</v>
      </c>
      <c r="H1994" t="str">
        <f t="shared" si="531"/>
        <v xml:space="preserve"> </v>
      </c>
      <c r="I1994" t="str">
        <f t="shared" si="532"/>
        <v xml:space="preserve"> </v>
      </c>
      <c r="J1994" t="str">
        <f t="shared" si="533"/>
        <v xml:space="preserve"> </v>
      </c>
      <c r="K1994" t="str">
        <f t="shared" si="534"/>
        <v xml:space="preserve"> </v>
      </c>
      <c r="L1994">
        <f t="shared" si="535"/>
        <v>1500</v>
      </c>
      <c r="M1994" t="str">
        <f t="shared" si="536"/>
        <v xml:space="preserve"> </v>
      </c>
      <c r="N1994" t="str">
        <f t="shared" si="537"/>
        <v xml:space="preserve"> </v>
      </c>
      <c r="O1994" t="str">
        <f t="shared" si="538"/>
        <v xml:space="preserve"> </v>
      </c>
      <c r="Q1994" t="str">
        <f t="shared" si="539"/>
        <v xml:space="preserve"> </v>
      </c>
      <c r="R1994" t="str">
        <f t="shared" si="540"/>
        <v xml:space="preserve"> </v>
      </c>
      <c r="S1994" t="str">
        <f t="shared" si="541"/>
        <v xml:space="preserve"> </v>
      </c>
      <c r="T1994" t="str">
        <f t="shared" si="542"/>
        <v xml:space="preserve"> </v>
      </c>
      <c r="U1994">
        <f t="shared" si="543"/>
        <v>0.13333333333333333</v>
      </c>
      <c r="V1994" t="str">
        <f t="shared" si="544"/>
        <v xml:space="preserve"> </v>
      </c>
      <c r="W1994" t="str">
        <f t="shared" si="545"/>
        <v xml:space="preserve"> </v>
      </c>
      <c r="X1994" t="str">
        <f t="shared" si="546"/>
        <v xml:space="preserve"> </v>
      </c>
    </row>
    <row r="1995" spans="1:24" x14ac:dyDescent="0.25">
      <c r="A1995">
        <v>2000</v>
      </c>
      <c r="B1995">
        <v>0</v>
      </c>
      <c r="C1995" t="s">
        <v>8338</v>
      </c>
      <c r="D1995" t="s">
        <v>8350</v>
      </c>
      <c r="E1995" t="s">
        <v>8221</v>
      </c>
      <c r="F1995">
        <f t="shared" si="530"/>
        <v>0</v>
      </c>
      <c r="H1995" t="str">
        <f t="shared" si="531"/>
        <v xml:space="preserve"> </v>
      </c>
      <c r="I1995" t="str">
        <f t="shared" si="532"/>
        <v xml:space="preserve"> </v>
      </c>
      <c r="J1995" t="str">
        <f t="shared" si="533"/>
        <v xml:space="preserve"> </v>
      </c>
      <c r="K1995" t="str">
        <f t="shared" si="534"/>
        <v xml:space="preserve"> </v>
      </c>
      <c r="L1995">
        <f t="shared" si="535"/>
        <v>2000</v>
      </c>
      <c r="M1995" t="str">
        <f t="shared" si="536"/>
        <v xml:space="preserve"> </v>
      </c>
      <c r="N1995" t="str">
        <f t="shared" si="537"/>
        <v xml:space="preserve"> </v>
      </c>
      <c r="O1995" t="str">
        <f t="shared" si="538"/>
        <v xml:space="preserve"> </v>
      </c>
      <c r="Q1995" t="str">
        <f t="shared" si="539"/>
        <v xml:space="preserve"> </v>
      </c>
      <c r="R1995" t="str">
        <f t="shared" si="540"/>
        <v xml:space="preserve"> </v>
      </c>
      <c r="S1995" t="str">
        <f t="shared" si="541"/>
        <v xml:space="preserve"> </v>
      </c>
      <c r="T1995" t="str">
        <f t="shared" si="542"/>
        <v xml:space="preserve"> </v>
      </c>
      <c r="U1995">
        <f t="shared" si="543"/>
        <v>0</v>
      </c>
      <c r="V1995" t="str">
        <f t="shared" si="544"/>
        <v xml:space="preserve"> </v>
      </c>
      <c r="W1995" t="str">
        <f t="shared" si="545"/>
        <v xml:space="preserve"> </v>
      </c>
      <c r="X1995" t="str">
        <f t="shared" si="546"/>
        <v xml:space="preserve"> </v>
      </c>
    </row>
    <row r="1996" spans="1:24" x14ac:dyDescent="0.25">
      <c r="A1996">
        <v>3200</v>
      </c>
      <c r="B1996">
        <v>0</v>
      </c>
      <c r="C1996" t="s">
        <v>8338</v>
      </c>
      <c r="D1996" t="s">
        <v>8350</v>
      </c>
      <c r="E1996" t="s">
        <v>8221</v>
      </c>
      <c r="F1996">
        <f t="shared" si="530"/>
        <v>0</v>
      </c>
      <c r="H1996" t="str">
        <f t="shared" si="531"/>
        <v xml:space="preserve"> </v>
      </c>
      <c r="I1996" t="str">
        <f t="shared" si="532"/>
        <v xml:space="preserve"> </v>
      </c>
      <c r="J1996" t="str">
        <f t="shared" si="533"/>
        <v xml:space="preserve"> </v>
      </c>
      <c r="K1996" t="str">
        <f t="shared" si="534"/>
        <v xml:space="preserve"> </v>
      </c>
      <c r="L1996">
        <f t="shared" si="535"/>
        <v>3200</v>
      </c>
      <c r="M1996" t="str">
        <f t="shared" si="536"/>
        <v xml:space="preserve"> </v>
      </c>
      <c r="N1996" t="str">
        <f t="shared" si="537"/>
        <v xml:space="preserve"> </v>
      </c>
      <c r="O1996" t="str">
        <f t="shared" si="538"/>
        <v xml:space="preserve"> </v>
      </c>
      <c r="Q1996" t="str">
        <f t="shared" si="539"/>
        <v xml:space="preserve"> </v>
      </c>
      <c r="R1996" t="str">
        <f t="shared" si="540"/>
        <v xml:space="preserve"> </v>
      </c>
      <c r="S1996" t="str">
        <f t="shared" si="541"/>
        <v xml:space="preserve"> </v>
      </c>
      <c r="T1996" t="str">
        <f t="shared" si="542"/>
        <v xml:space="preserve"> </v>
      </c>
      <c r="U1996">
        <f t="shared" si="543"/>
        <v>0</v>
      </c>
      <c r="V1996" t="str">
        <f t="shared" si="544"/>
        <v xml:space="preserve"> </v>
      </c>
      <c r="W1996" t="str">
        <f t="shared" si="545"/>
        <v xml:space="preserve"> </v>
      </c>
      <c r="X1996" t="str">
        <f t="shared" si="546"/>
        <v xml:space="preserve"> </v>
      </c>
    </row>
    <row r="1997" spans="1:24" x14ac:dyDescent="0.25">
      <c r="A1997">
        <v>1000</v>
      </c>
      <c r="B1997">
        <v>78</v>
      </c>
      <c r="C1997" t="s">
        <v>8338</v>
      </c>
      <c r="D1997" t="s">
        <v>8350</v>
      </c>
      <c r="E1997" t="s">
        <v>8221</v>
      </c>
      <c r="F1997">
        <f t="shared" si="530"/>
        <v>7.8</v>
      </c>
      <c r="H1997" t="str">
        <f t="shared" si="531"/>
        <v xml:space="preserve"> </v>
      </c>
      <c r="I1997" t="str">
        <f t="shared" si="532"/>
        <v xml:space="preserve"> </v>
      </c>
      <c r="J1997" t="str">
        <f t="shared" si="533"/>
        <v xml:space="preserve"> </v>
      </c>
      <c r="K1997" t="str">
        <f t="shared" si="534"/>
        <v xml:space="preserve"> </v>
      </c>
      <c r="L1997">
        <f t="shared" si="535"/>
        <v>1000</v>
      </c>
      <c r="M1997" t="str">
        <f t="shared" si="536"/>
        <v xml:space="preserve"> </v>
      </c>
      <c r="N1997" t="str">
        <f t="shared" si="537"/>
        <v xml:space="preserve"> </v>
      </c>
      <c r="O1997" t="str">
        <f t="shared" si="538"/>
        <v xml:space="preserve"> </v>
      </c>
      <c r="Q1997" t="str">
        <f t="shared" si="539"/>
        <v xml:space="preserve"> </v>
      </c>
      <c r="R1997" t="str">
        <f t="shared" si="540"/>
        <v xml:space="preserve"> </v>
      </c>
      <c r="S1997" t="str">
        <f t="shared" si="541"/>
        <v xml:space="preserve"> </v>
      </c>
      <c r="T1997" t="str">
        <f t="shared" si="542"/>
        <v xml:space="preserve"> </v>
      </c>
      <c r="U1997">
        <f t="shared" si="543"/>
        <v>7.8</v>
      </c>
      <c r="V1997" t="str">
        <f t="shared" si="544"/>
        <v xml:space="preserve"> </v>
      </c>
      <c r="W1997" t="str">
        <f t="shared" si="545"/>
        <v xml:space="preserve"> </v>
      </c>
      <c r="X1997" t="str">
        <f t="shared" si="546"/>
        <v xml:space="preserve"> </v>
      </c>
    </row>
    <row r="1998" spans="1:24" x14ac:dyDescent="0.25">
      <c r="A1998">
        <v>133800</v>
      </c>
      <c r="B1998">
        <v>0</v>
      </c>
      <c r="C1998" t="s">
        <v>8338</v>
      </c>
      <c r="D1998" t="s">
        <v>8350</v>
      </c>
      <c r="E1998" t="s">
        <v>8221</v>
      </c>
      <c r="F1998">
        <f t="shared" si="530"/>
        <v>0</v>
      </c>
      <c r="H1998" t="str">
        <f t="shared" si="531"/>
        <v xml:space="preserve"> </v>
      </c>
      <c r="I1998" t="str">
        <f t="shared" si="532"/>
        <v xml:space="preserve"> </v>
      </c>
      <c r="J1998" t="str">
        <f t="shared" si="533"/>
        <v xml:space="preserve"> </v>
      </c>
      <c r="K1998" t="str">
        <f t="shared" si="534"/>
        <v xml:space="preserve"> </v>
      </c>
      <c r="L1998">
        <f t="shared" si="535"/>
        <v>133800</v>
      </c>
      <c r="M1998" t="str">
        <f t="shared" si="536"/>
        <v xml:space="preserve"> </v>
      </c>
      <c r="N1998" t="str">
        <f t="shared" si="537"/>
        <v xml:space="preserve"> </v>
      </c>
      <c r="O1998" t="str">
        <f t="shared" si="538"/>
        <v xml:space="preserve"> </v>
      </c>
      <c r="Q1998" t="str">
        <f t="shared" si="539"/>
        <v xml:space="preserve"> </v>
      </c>
      <c r="R1998" t="str">
        <f t="shared" si="540"/>
        <v xml:space="preserve"> </v>
      </c>
      <c r="S1998" t="str">
        <f t="shared" si="541"/>
        <v xml:space="preserve"> </v>
      </c>
      <c r="T1998" t="str">
        <f t="shared" si="542"/>
        <v xml:space="preserve"> </v>
      </c>
      <c r="U1998">
        <f t="shared" si="543"/>
        <v>0</v>
      </c>
      <c r="V1998" t="str">
        <f t="shared" si="544"/>
        <v xml:space="preserve"> </v>
      </c>
      <c r="W1998" t="str">
        <f t="shared" si="545"/>
        <v xml:space="preserve"> </v>
      </c>
      <c r="X1998" t="str">
        <f t="shared" si="546"/>
        <v xml:space="preserve"> </v>
      </c>
    </row>
    <row r="1999" spans="1:24" x14ac:dyDescent="0.25">
      <c r="A1999">
        <v>6500</v>
      </c>
      <c r="B1999">
        <v>0</v>
      </c>
      <c r="C1999" t="s">
        <v>8338</v>
      </c>
      <c r="D1999" t="s">
        <v>8350</v>
      </c>
      <c r="E1999" t="s">
        <v>8221</v>
      </c>
      <c r="F1999">
        <f t="shared" si="530"/>
        <v>0</v>
      </c>
      <c r="H1999" t="str">
        <f t="shared" si="531"/>
        <v xml:space="preserve"> </v>
      </c>
      <c r="I1999" t="str">
        <f t="shared" si="532"/>
        <v xml:space="preserve"> </v>
      </c>
      <c r="J1999" t="str">
        <f t="shared" si="533"/>
        <v xml:space="preserve"> </v>
      </c>
      <c r="K1999" t="str">
        <f t="shared" si="534"/>
        <v xml:space="preserve"> </v>
      </c>
      <c r="L1999">
        <f t="shared" si="535"/>
        <v>6500</v>
      </c>
      <c r="M1999" t="str">
        <f t="shared" si="536"/>
        <v xml:space="preserve"> </v>
      </c>
      <c r="N1999" t="str">
        <f t="shared" si="537"/>
        <v xml:space="preserve"> </v>
      </c>
      <c r="O1999" t="str">
        <f t="shared" si="538"/>
        <v xml:space="preserve"> </v>
      </c>
      <c r="Q1999" t="str">
        <f t="shared" si="539"/>
        <v xml:space="preserve"> </v>
      </c>
      <c r="R1999" t="str">
        <f t="shared" si="540"/>
        <v xml:space="preserve"> </v>
      </c>
      <c r="S1999" t="str">
        <f t="shared" si="541"/>
        <v xml:space="preserve"> </v>
      </c>
      <c r="T1999" t="str">
        <f t="shared" si="542"/>
        <v xml:space="preserve"> </v>
      </c>
      <c r="U1999">
        <f t="shared" si="543"/>
        <v>0</v>
      </c>
      <c r="V1999" t="str">
        <f t="shared" si="544"/>
        <v xml:space="preserve"> </v>
      </c>
      <c r="W1999" t="str">
        <f t="shared" si="545"/>
        <v xml:space="preserve"> </v>
      </c>
      <c r="X1999" t="str">
        <f t="shared" si="546"/>
        <v xml:space="preserve"> </v>
      </c>
    </row>
    <row r="2000" spans="1:24" x14ac:dyDescent="0.25">
      <c r="A2000">
        <v>2500</v>
      </c>
      <c r="B2000">
        <v>655</v>
      </c>
      <c r="C2000" t="s">
        <v>8338</v>
      </c>
      <c r="D2000" t="s">
        <v>8350</v>
      </c>
      <c r="E2000" t="s">
        <v>8221</v>
      </c>
      <c r="F2000">
        <f t="shared" si="530"/>
        <v>26.200000000000003</v>
      </c>
      <c r="H2000" t="str">
        <f t="shared" si="531"/>
        <v xml:space="preserve"> </v>
      </c>
      <c r="I2000" t="str">
        <f t="shared" si="532"/>
        <v xml:space="preserve"> </v>
      </c>
      <c r="J2000" t="str">
        <f t="shared" si="533"/>
        <v xml:space="preserve"> </v>
      </c>
      <c r="K2000" t="str">
        <f t="shared" si="534"/>
        <v xml:space="preserve"> </v>
      </c>
      <c r="L2000">
        <f t="shared" si="535"/>
        <v>2500</v>
      </c>
      <c r="M2000" t="str">
        <f t="shared" si="536"/>
        <v xml:space="preserve"> </v>
      </c>
      <c r="N2000" t="str">
        <f t="shared" si="537"/>
        <v xml:space="preserve"> </v>
      </c>
      <c r="O2000" t="str">
        <f t="shared" si="538"/>
        <v xml:space="preserve"> </v>
      </c>
      <c r="Q2000" t="str">
        <f t="shared" si="539"/>
        <v xml:space="preserve"> </v>
      </c>
      <c r="R2000" t="str">
        <f t="shared" si="540"/>
        <v xml:space="preserve"> </v>
      </c>
      <c r="S2000" t="str">
        <f t="shared" si="541"/>
        <v xml:space="preserve"> </v>
      </c>
      <c r="T2000" t="str">
        <f t="shared" si="542"/>
        <v xml:space="preserve"> </v>
      </c>
      <c r="U2000">
        <f t="shared" si="543"/>
        <v>26.200000000000003</v>
      </c>
      <c r="V2000" t="str">
        <f t="shared" si="544"/>
        <v xml:space="preserve"> </v>
      </c>
      <c r="W2000" t="str">
        <f t="shared" si="545"/>
        <v xml:space="preserve"> </v>
      </c>
      <c r="X2000" t="str">
        <f t="shared" si="546"/>
        <v xml:space="preserve"> </v>
      </c>
    </row>
    <row r="2001" spans="1:24" x14ac:dyDescent="0.25">
      <c r="A2001">
        <v>31000</v>
      </c>
      <c r="B2001">
        <v>236</v>
      </c>
      <c r="C2001" t="s">
        <v>8338</v>
      </c>
      <c r="D2001" t="s">
        <v>8350</v>
      </c>
      <c r="E2001" t="s">
        <v>8221</v>
      </c>
      <c r="F2001">
        <f t="shared" si="530"/>
        <v>0.76129032258064511</v>
      </c>
      <c r="H2001" t="str">
        <f t="shared" si="531"/>
        <v xml:space="preserve"> </v>
      </c>
      <c r="I2001" t="str">
        <f t="shared" si="532"/>
        <v xml:space="preserve"> </v>
      </c>
      <c r="J2001" t="str">
        <f t="shared" si="533"/>
        <v xml:space="preserve"> </v>
      </c>
      <c r="K2001" t="str">
        <f t="shared" si="534"/>
        <v xml:space="preserve"> </v>
      </c>
      <c r="L2001">
        <f t="shared" si="535"/>
        <v>31000</v>
      </c>
      <c r="M2001" t="str">
        <f t="shared" si="536"/>
        <v xml:space="preserve"> </v>
      </c>
      <c r="N2001" t="str">
        <f t="shared" si="537"/>
        <v xml:space="preserve"> </v>
      </c>
      <c r="O2001" t="str">
        <f t="shared" si="538"/>
        <v xml:space="preserve"> </v>
      </c>
      <c r="Q2001" t="str">
        <f t="shared" si="539"/>
        <v xml:space="preserve"> </v>
      </c>
      <c r="R2001" t="str">
        <f t="shared" si="540"/>
        <v xml:space="preserve"> </v>
      </c>
      <c r="S2001" t="str">
        <f t="shared" si="541"/>
        <v xml:space="preserve"> </v>
      </c>
      <c r="T2001" t="str">
        <f t="shared" si="542"/>
        <v xml:space="preserve"> </v>
      </c>
      <c r="U2001">
        <f t="shared" si="543"/>
        <v>0.76129032258064511</v>
      </c>
      <c r="V2001" t="str">
        <f t="shared" si="544"/>
        <v xml:space="preserve"> </v>
      </c>
      <c r="W2001" t="str">
        <f t="shared" si="545"/>
        <v xml:space="preserve"> </v>
      </c>
      <c r="X2001" t="str">
        <f t="shared" si="546"/>
        <v xml:space="preserve"> </v>
      </c>
    </row>
    <row r="2002" spans="1:24" x14ac:dyDescent="0.25">
      <c r="A2002">
        <v>5000</v>
      </c>
      <c r="B2002">
        <v>625</v>
      </c>
      <c r="C2002" t="s">
        <v>8338</v>
      </c>
      <c r="D2002" t="s">
        <v>8350</v>
      </c>
      <c r="E2002" t="s">
        <v>8221</v>
      </c>
      <c r="F2002">
        <f t="shared" si="530"/>
        <v>12.5</v>
      </c>
      <c r="H2002" t="str">
        <f t="shared" si="531"/>
        <v xml:space="preserve"> </v>
      </c>
      <c r="I2002" t="str">
        <f t="shared" si="532"/>
        <v xml:space="preserve"> </v>
      </c>
      <c r="J2002" t="str">
        <f t="shared" si="533"/>
        <v xml:space="preserve"> </v>
      </c>
      <c r="K2002" t="str">
        <f t="shared" si="534"/>
        <v xml:space="preserve"> </v>
      </c>
      <c r="L2002">
        <f t="shared" si="535"/>
        <v>5000</v>
      </c>
      <c r="M2002" t="str">
        <f t="shared" si="536"/>
        <v xml:space="preserve"> </v>
      </c>
      <c r="N2002" t="str">
        <f t="shared" si="537"/>
        <v xml:space="preserve"> </v>
      </c>
      <c r="O2002" t="str">
        <f t="shared" si="538"/>
        <v xml:space="preserve"> </v>
      </c>
      <c r="Q2002" t="str">
        <f t="shared" si="539"/>
        <v xml:space="preserve"> </v>
      </c>
      <c r="R2002" t="str">
        <f t="shared" si="540"/>
        <v xml:space="preserve"> </v>
      </c>
      <c r="S2002" t="str">
        <f t="shared" si="541"/>
        <v xml:space="preserve"> </v>
      </c>
      <c r="T2002" t="str">
        <f t="shared" si="542"/>
        <v xml:space="preserve"> </v>
      </c>
      <c r="U2002">
        <f t="shared" si="543"/>
        <v>12.5</v>
      </c>
      <c r="V2002" t="str">
        <f t="shared" si="544"/>
        <v xml:space="preserve"> </v>
      </c>
      <c r="W2002" t="str">
        <f t="shared" si="545"/>
        <v xml:space="preserve"> </v>
      </c>
      <c r="X2002" t="str">
        <f t="shared" si="546"/>
        <v xml:space="preserve"> </v>
      </c>
    </row>
    <row r="2003" spans="1:24" x14ac:dyDescent="0.25">
      <c r="A2003">
        <v>55000</v>
      </c>
      <c r="B2003">
        <v>210171</v>
      </c>
      <c r="C2003" t="s">
        <v>8319</v>
      </c>
      <c r="D2003" t="s">
        <v>8349</v>
      </c>
      <c r="E2003" t="s">
        <v>8219</v>
      </c>
      <c r="F2003">
        <f t="shared" si="530"/>
        <v>382.12909090909091</v>
      </c>
      <c r="H2003" t="str">
        <f t="shared" si="531"/>
        <v xml:space="preserve"> </v>
      </c>
      <c r="I2003" t="str">
        <f t="shared" si="532"/>
        <v xml:space="preserve"> </v>
      </c>
      <c r="J2003" t="str">
        <f t="shared" si="533"/>
        <v xml:space="preserve"> </v>
      </c>
      <c r="K2003" t="str">
        <f t="shared" si="534"/>
        <v xml:space="preserve"> </v>
      </c>
      <c r="L2003" t="str">
        <f t="shared" si="535"/>
        <v xml:space="preserve"> </v>
      </c>
      <c r="M2003" t="str">
        <f t="shared" si="536"/>
        <v xml:space="preserve"> </v>
      </c>
      <c r="N2003">
        <f t="shared" si="537"/>
        <v>55000</v>
      </c>
      <c r="O2003" t="str">
        <f t="shared" si="538"/>
        <v xml:space="preserve"> </v>
      </c>
      <c r="Q2003" t="str">
        <f t="shared" si="539"/>
        <v xml:space="preserve"> </v>
      </c>
      <c r="R2003" t="str">
        <f t="shared" si="540"/>
        <v xml:space="preserve"> </v>
      </c>
      <c r="S2003" t="str">
        <f t="shared" si="541"/>
        <v xml:space="preserve"> </v>
      </c>
      <c r="T2003" t="str">
        <f t="shared" si="542"/>
        <v xml:space="preserve"> </v>
      </c>
      <c r="U2003" t="str">
        <f t="shared" si="543"/>
        <v xml:space="preserve"> </v>
      </c>
      <c r="V2003" t="str">
        <f t="shared" si="544"/>
        <v xml:space="preserve"> </v>
      </c>
      <c r="W2003">
        <f t="shared" si="545"/>
        <v>382.12909090909091</v>
      </c>
      <c r="X2003" t="str">
        <f t="shared" si="546"/>
        <v xml:space="preserve"> </v>
      </c>
    </row>
    <row r="2004" spans="1:24" x14ac:dyDescent="0.25">
      <c r="A2004">
        <v>50000</v>
      </c>
      <c r="B2004">
        <v>108397.11</v>
      </c>
      <c r="C2004" t="s">
        <v>8319</v>
      </c>
      <c r="D2004" t="s">
        <v>8349</v>
      </c>
      <c r="E2004" t="s">
        <v>8219</v>
      </c>
      <c r="F2004">
        <f t="shared" si="530"/>
        <v>216.79422000000002</v>
      </c>
      <c r="H2004" t="str">
        <f t="shared" si="531"/>
        <v xml:space="preserve"> </v>
      </c>
      <c r="I2004" t="str">
        <f t="shared" si="532"/>
        <v xml:space="preserve"> </v>
      </c>
      <c r="J2004" t="str">
        <f t="shared" si="533"/>
        <v xml:space="preserve"> </v>
      </c>
      <c r="K2004" t="str">
        <f t="shared" si="534"/>
        <v xml:space="preserve"> </v>
      </c>
      <c r="L2004" t="str">
        <f t="shared" si="535"/>
        <v xml:space="preserve"> </v>
      </c>
      <c r="M2004" t="str">
        <f t="shared" si="536"/>
        <v xml:space="preserve"> </v>
      </c>
      <c r="N2004">
        <f t="shared" si="537"/>
        <v>50000</v>
      </c>
      <c r="O2004" t="str">
        <f t="shared" si="538"/>
        <v xml:space="preserve"> </v>
      </c>
      <c r="Q2004" t="str">
        <f t="shared" si="539"/>
        <v xml:space="preserve"> </v>
      </c>
      <c r="R2004" t="str">
        <f t="shared" si="540"/>
        <v xml:space="preserve"> </v>
      </c>
      <c r="S2004" t="str">
        <f t="shared" si="541"/>
        <v xml:space="preserve"> </v>
      </c>
      <c r="T2004" t="str">
        <f t="shared" si="542"/>
        <v xml:space="preserve"> </v>
      </c>
      <c r="U2004" t="str">
        <f t="shared" si="543"/>
        <v xml:space="preserve"> </v>
      </c>
      <c r="V2004" t="str">
        <f t="shared" si="544"/>
        <v xml:space="preserve"> </v>
      </c>
      <c r="W2004">
        <f t="shared" si="545"/>
        <v>216.79422000000002</v>
      </c>
      <c r="X2004" t="str">
        <f t="shared" si="546"/>
        <v xml:space="preserve"> </v>
      </c>
    </row>
    <row r="2005" spans="1:24" x14ac:dyDescent="0.25">
      <c r="A2005">
        <v>500</v>
      </c>
      <c r="B2005">
        <v>1560</v>
      </c>
      <c r="C2005" t="s">
        <v>8319</v>
      </c>
      <c r="D2005" t="s">
        <v>8349</v>
      </c>
      <c r="E2005" t="s">
        <v>8219</v>
      </c>
      <c r="F2005">
        <f t="shared" si="530"/>
        <v>312</v>
      </c>
      <c r="H2005" t="str">
        <f t="shared" si="531"/>
        <v xml:space="preserve"> </v>
      </c>
      <c r="I2005" t="str">
        <f t="shared" si="532"/>
        <v xml:space="preserve"> </v>
      </c>
      <c r="J2005" t="str">
        <f t="shared" si="533"/>
        <v xml:space="preserve"> </v>
      </c>
      <c r="K2005" t="str">
        <f t="shared" si="534"/>
        <v xml:space="preserve"> </v>
      </c>
      <c r="L2005" t="str">
        <f t="shared" si="535"/>
        <v xml:space="preserve"> </v>
      </c>
      <c r="M2005" t="str">
        <f t="shared" si="536"/>
        <v xml:space="preserve"> </v>
      </c>
      <c r="N2005">
        <f t="shared" si="537"/>
        <v>500</v>
      </c>
      <c r="O2005" t="str">
        <f t="shared" si="538"/>
        <v xml:space="preserve"> </v>
      </c>
      <c r="Q2005" t="str">
        <f t="shared" si="539"/>
        <v xml:space="preserve"> </v>
      </c>
      <c r="R2005" t="str">
        <f t="shared" si="540"/>
        <v xml:space="preserve"> </v>
      </c>
      <c r="S2005" t="str">
        <f t="shared" si="541"/>
        <v xml:space="preserve"> </v>
      </c>
      <c r="T2005" t="str">
        <f t="shared" si="542"/>
        <v xml:space="preserve"> </v>
      </c>
      <c r="U2005" t="str">
        <f t="shared" si="543"/>
        <v xml:space="preserve"> </v>
      </c>
      <c r="V2005" t="str">
        <f t="shared" si="544"/>
        <v xml:space="preserve"> </v>
      </c>
      <c r="W2005">
        <f t="shared" si="545"/>
        <v>312</v>
      </c>
      <c r="X2005" t="str">
        <f t="shared" si="546"/>
        <v xml:space="preserve"> </v>
      </c>
    </row>
    <row r="2006" spans="1:24" x14ac:dyDescent="0.25">
      <c r="A2006">
        <v>50000</v>
      </c>
      <c r="B2006">
        <v>117210.24000000001</v>
      </c>
      <c r="C2006" t="s">
        <v>8319</v>
      </c>
      <c r="D2006" t="s">
        <v>8349</v>
      </c>
      <c r="E2006" t="s">
        <v>8219</v>
      </c>
      <c r="F2006">
        <f t="shared" si="530"/>
        <v>234.42048</v>
      </c>
      <c r="H2006" t="str">
        <f t="shared" si="531"/>
        <v xml:space="preserve"> </v>
      </c>
      <c r="I2006" t="str">
        <f t="shared" si="532"/>
        <v xml:space="preserve"> </v>
      </c>
      <c r="J2006" t="str">
        <f t="shared" si="533"/>
        <v xml:space="preserve"> </v>
      </c>
      <c r="K2006" t="str">
        <f t="shared" si="534"/>
        <v xml:space="preserve"> </v>
      </c>
      <c r="L2006" t="str">
        <f t="shared" si="535"/>
        <v xml:space="preserve"> </v>
      </c>
      <c r="M2006" t="str">
        <f t="shared" si="536"/>
        <v xml:space="preserve"> </v>
      </c>
      <c r="N2006">
        <f t="shared" si="537"/>
        <v>50000</v>
      </c>
      <c r="O2006" t="str">
        <f t="shared" si="538"/>
        <v xml:space="preserve"> </v>
      </c>
      <c r="Q2006" t="str">
        <f t="shared" si="539"/>
        <v xml:space="preserve"> </v>
      </c>
      <c r="R2006" t="str">
        <f t="shared" si="540"/>
        <v xml:space="preserve"> </v>
      </c>
      <c r="S2006" t="str">
        <f t="shared" si="541"/>
        <v xml:space="preserve"> </v>
      </c>
      <c r="T2006" t="str">
        <f t="shared" si="542"/>
        <v xml:space="preserve"> </v>
      </c>
      <c r="U2006" t="str">
        <f t="shared" si="543"/>
        <v xml:space="preserve"> </v>
      </c>
      <c r="V2006" t="str">
        <f t="shared" si="544"/>
        <v xml:space="preserve"> </v>
      </c>
      <c r="W2006">
        <f t="shared" si="545"/>
        <v>234.42048</v>
      </c>
      <c r="X2006" t="str">
        <f t="shared" si="546"/>
        <v xml:space="preserve"> </v>
      </c>
    </row>
    <row r="2007" spans="1:24" x14ac:dyDescent="0.25">
      <c r="A2007">
        <v>30000</v>
      </c>
      <c r="B2007">
        <v>37104.03</v>
      </c>
      <c r="C2007" t="s">
        <v>8319</v>
      </c>
      <c r="D2007" t="s">
        <v>8349</v>
      </c>
      <c r="E2007" t="s">
        <v>8219</v>
      </c>
      <c r="F2007">
        <f t="shared" si="530"/>
        <v>123.68010000000001</v>
      </c>
      <c r="H2007" t="str">
        <f t="shared" si="531"/>
        <v xml:space="preserve"> </v>
      </c>
      <c r="I2007" t="str">
        <f t="shared" si="532"/>
        <v xml:space="preserve"> </v>
      </c>
      <c r="J2007" t="str">
        <f t="shared" si="533"/>
        <v xml:space="preserve"> </v>
      </c>
      <c r="K2007" t="str">
        <f t="shared" si="534"/>
        <v xml:space="preserve"> </v>
      </c>
      <c r="L2007" t="str">
        <f t="shared" si="535"/>
        <v xml:space="preserve"> </v>
      </c>
      <c r="M2007" t="str">
        <f t="shared" si="536"/>
        <v xml:space="preserve"> </v>
      </c>
      <c r="N2007">
        <f t="shared" si="537"/>
        <v>30000</v>
      </c>
      <c r="O2007" t="str">
        <f t="shared" si="538"/>
        <v xml:space="preserve"> </v>
      </c>
      <c r="Q2007" t="str">
        <f t="shared" si="539"/>
        <v xml:space="preserve"> </v>
      </c>
      <c r="R2007" t="str">
        <f t="shared" si="540"/>
        <v xml:space="preserve"> </v>
      </c>
      <c r="S2007" t="str">
        <f t="shared" si="541"/>
        <v xml:space="preserve"> </v>
      </c>
      <c r="T2007" t="str">
        <f t="shared" si="542"/>
        <v xml:space="preserve"> </v>
      </c>
      <c r="U2007" t="str">
        <f t="shared" si="543"/>
        <v xml:space="preserve"> </v>
      </c>
      <c r="V2007" t="str">
        <f t="shared" si="544"/>
        <v xml:space="preserve"> </v>
      </c>
      <c r="W2007">
        <f t="shared" si="545"/>
        <v>123.68010000000001</v>
      </c>
      <c r="X2007" t="str">
        <f t="shared" si="546"/>
        <v xml:space="preserve"> </v>
      </c>
    </row>
    <row r="2008" spans="1:24" x14ac:dyDescent="0.25">
      <c r="A2008">
        <v>50000</v>
      </c>
      <c r="B2008">
        <v>123920</v>
      </c>
      <c r="C2008" t="s">
        <v>8319</v>
      </c>
      <c r="D2008" t="s">
        <v>8349</v>
      </c>
      <c r="E2008" t="s">
        <v>8219</v>
      </c>
      <c r="F2008">
        <f t="shared" si="530"/>
        <v>247.84</v>
      </c>
      <c r="H2008" t="str">
        <f t="shared" si="531"/>
        <v xml:space="preserve"> </v>
      </c>
      <c r="I2008" t="str">
        <f t="shared" si="532"/>
        <v xml:space="preserve"> </v>
      </c>
      <c r="J2008" t="str">
        <f t="shared" si="533"/>
        <v xml:space="preserve"> </v>
      </c>
      <c r="K2008" t="str">
        <f t="shared" si="534"/>
        <v xml:space="preserve"> </v>
      </c>
      <c r="L2008" t="str">
        <f t="shared" si="535"/>
        <v xml:space="preserve"> </v>
      </c>
      <c r="M2008" t="str">
        <f t="shared" si="536"/>
        <v xml:space="preserve"> </v>
      </c>
      <c r="N2008">
        <f t="shared" si="537"/>
        <v>50000</v>
      </c>
      <c r="O2008" t="str">
        <f t="shared" si="538"/>
        <v xml:space="preserve"> </v>
      </c>
      <c r="Q2008" t="str">
        <f t="shared" si="539"/>
        <v xml:space="preserve"> </v>
      </c>
      <c r="R2008" t="str">
        <f t="shared" si="540"/>
        <v xml:space="preserve"> </v>
      </c>
      <c r="S2008" t="str">
        <f t="shared" si="541"/>
        <v xml:space="preserve"> </v>
      </c>
      <c r="T2008" t="str">
        <f t="shared" si="542"/>
        <v xml:space="preserve"> </v>
      </c>
      <c r="U2008" t="str">
        <f t="shared" si="543"/>
        <v xml:space="preserve"> </v>
      </c>
      <c r="V2008" t="str">
        <f t="shared" si="544"/>
        <v xml:space="preserve"> </v>
      </c>
      <c r="W2008">
        <f t="shared" si="545"/>
        <v>247.84</v>
      </c>
      <c r="X2008" t="str">
        <f t="shared" si="546"/>
        <v xml:space="preserve"> </v>
      </c>
    </row>
    <row r="2009" spans="1:24" x14ac:dyDescent="0.25">
      <c r="A2009">
        <v>10000</v>
      </c>
      <c r="B2009">
        <v>11570.92</v>
      </c>
      <c r="C2009" t="s">
        <v>8319</v>
      </c>
      <c r="D2009" t="s">
        <v>8349</v>
      </c>
      <c r="E2009" t="s">
        <v>8219</v>
      </c>
      <c r="F2009">
        <f t="shared" si="530"/>
        <v>115.7092</v>
      </c>
      <c r="H2009" t="str">
        <f t="shared" si="531"/>
        <v xml:space="preserve"> </v>
      </c>
      <c r="I2009" t="str">
        <f t="shared" si="532"/>
        <v xml:space="preserve"> </v>
      </c>
      <c r="J2009" t="str">
        <f t="shared" si="533"/>
        <v xml:space="preserve"> </v>
      </c>
      <c r="K2009" t="str">
        <f t="shared" si="534"/>
        <v xml:space="preserve"> </v>
      </c>
      <c r="L2009" t="str">
        <f t="shared" si="535"/>
        <v xml:space="preserve"> </v>
      </c>
      <c r="M2009" t="str">
        <f t="shared" si="536"/>
        <v xml:space="preserve"> </v>
      </c>
      <c r="N2009">
        <f t="shared" si="537"/>
        <v>10000</v>
      </c>
      <c r="O2009" t="str">
        <f t="shared" si="538"/>
        <v xml:space="preserve"> </v>
      </c>
      <c r="Q2009" t="str">
        <f t="shared" si="539"/>
        <v xml:space="preserve"> </v>
      </c>
      <c r="R2009" t="str">
        <f t="shared" si="540"/>
        <v xml:space="preserve"> </v>
      </c>
      <c r="S2009" t="str">
        <f t="shared" si="541"/>
        <v xml:space="preserve"> </v>
      </c>
      <c r="T2009" t="str">
        <f t="shared" si="542"/>
        <v xml:space="preserve"> </v>
      </c>
      <c r="U2009" t="str">
        <f t="shared" si="543"/>
        <v xml:space="preserve"> </v>
      </c>
      <c r="V2009" t="str">
        <f t="shared" si="544"/>
        <v xml:space="preserve"> </v>
      </c>
      <c r="W2009">
        <f t="shared" si="545"/>
        <v>115.7092</v>
      </c>
      <c r="X2009" t="str">
        <f t="shared" si="546"/>
        <v xml:space="preserve"> </v>
      </c>
    </row>
    <row r="2010" spans="1:24" x14ac:dyDescent="0.25">
      <c r="A2010">
        <v>1570.79</v>
      </c>
      <c r="B2010">
        <v>1839</v>
      </c>
      <c r="C2010" t="s">
        <v>8319</v>
      </c>
      <c r="D2010" t="s">
        <v>8349</v>
      </c>
      <c r="E2010" t="s">
        <v>8219</v>
      </c>
      <c r="F2010">
        <f t="shared" si="530"/>
        <v>117.07484768810599</v>
      </c>
      <c r="H2010" t="str">
        <f t="shared" si="531"/>
        <v xml:space="preserve"> </v>
      </c>
      <c r="I2010" t="str">
        <f t="shared" si="532"/>
        <v xml:space="preserve"> </v>
      </c>
      <c r="J2010" t="str">
        <f t="shared" si="533"/>
        <v xml:space="preserve"> </v>
      </c>
      <c r="K2010" t="str">
        <f t="shared" si="534"/>
        <v xml:space="preserve"> </v>
      </c>
      <c r="L2010" t="str">
        <f t="shared" si="535"/>
        <v xml:space="preserve"> </v>
      </c>
      <c r="M2010" t="str">
        <f t="shared" si="536"/>
        <v xml:space="preserve"> </v>
      </c>
      <c r="N2010">
        <f t="shared" si="537"/>
        <v>1570.79</v>
      </c>
      <c r="O2010" t="str">
        <f t="shared" si="538"/>
        <v xml:space="preserve"> </v>
      </c>
      <c r="Q2010" t="str">
        <f t="shared" si="539"/>
        <v xml:space="preserve"> </v>
      </c>
      <c r="R2010" t="str">
        <f t="shared" si="540"/>
        <v xml:space="preserve"> </v>
      </c>
      <c r="S2010" t="str">
        <f t="shared" si="541"/>
        <v xml:space="preserve"> </v>
      </c>
      <c r="T2010" t="str">
        <f t="shared" si="542"/>
        <v xml:space="preserve"> </v>
      </c>
      <c r="U2010" t="str">
        <f t="shared" si="543"/>
        <v xml:space="preserve"> </v>
      </c>
      <c r="V2010" t="str">
        <f t="shared" si="544"/>
        <v xml:space="preserve"> </v>
      </c>
      <c r="W2010">
        <f t="shared" si="545"/>
        <v>117.07484768810599</v>
      </c>
      <c r="X2010" t="str">
        <f t="shared" si="546"/>
        <v xml:space="preserve"> </v>
      </c>
    </row>
    <row r="2011" spans="1:24" x14ac:dyDescent="0.25">
      <c r="A2011">
        <v>50000</v>
      </c>
      <c r="B2011">
        <v>152579</v>
      </c>
      <c r="C2011" t="s">
        <v>8319</v>
      </c>
      <c r="D2011" t="s">
        <v>8349</v>
      </c>
      <c r="E2011" t="s">
        <v>8219</v>
      </c>
      <c r="F2011">
        <f t="shared" si="530"/>
        <v>305.15800000000002</v>
      </c>
      <c r="H2011" t="str">
        <f t="shared" si="531"/>
        <v xml:space="preserve"> </v>
      </c>
      <c r="I2011" t="str">
        <f t="shared" si="532"/>
        <v xml:space="preserve"> </v>
      </c>
      <c r="J2011" t="str">
        <f t="shared" si="533"/>
        <v xml:space="preserve"> </v>
      </c>
      <c r="K2011" t="str">
        <f t="shared" si="534"/>
        <v xml:space="preserve"> </v>
      </c>
      <c r="L2011" t="str">
        <f t="shared" si="535"/>
        <v xml:space="preserve"> </v>
      </c>
      <c r="M2011" t="str">
        <f t="shared" si="536"/>
        <v xml:space="preserve"> </v>
      </c>
      <c r="N2011">
        <f t="shared" si="537"/>
        <v>50000</v>
      </c>
      <c r="O2011" t="str">
        <f t="shared" si="538"/>
        <v xml:space="preserve"> </v>
      </c>
      <c r="Q2011" t="str">
        <f t="shared" si="539"/>
        <v xml:space="preserve"> </v>
      </c>
      <c r="R2011" t="str">
        <f t="shared" si="540"/>
        <v xml:space="preserve"> </v>
      </c>
      <c r="S2011" t="str">
        <f t="shared" si="541"/>
        <v xml:space="preserve"> </v>
      </c>
      <c r="T2011" t="str">
        <f t="shared" si="542"/>
        <v xml:space="preserve"> </v>
      </c>
      <c r="U2011" t="str">
        <f t="shared" si="543"/>
        <v xml:space="preserve"> </v>
      </c>
      <c r="V2011" t="str">
        <f t="shared" si="544"/>
        <v xml:space="preserve"> </v>
      </c>
      <c r="W2011">
        <f t="shared" si="545"/>
        <v>305.15800000000002</v>
      </c>
      <c r="X2011" t="str">
        <f t="shared" si="546"/>
        <v xml:space="preserve"> </v>
      </c>
    </row>
    <row r="2012" spans="1:24" x14ac:dyDescent="0.25">
      <c r="A2012">
        <v>30000</v>
      </c>
      <c r="B2012">
        <v>96015.9</v>
      </c>
      <c r="C2012" t="s">
        <v>8319</v>
      </c>
      <c r="D2012" t="s">
        <v>8349</v>
      </c>
      <c r="E2012" t="s">
        <v>8219</v>
      </c>
      <c r="F2012">
        <f t="shared" si="530"/>
        <v>320.05299999999994</v>
      </c>
      <c r="H2012" t="str">
        <f t="shared" si="531"/>
        <v xml:space="preserve"> </v>
      </c>
      <c r="I2012" t="str">
        <f t="shared" si="532"/>
        <v xml:space="preserve"> </v>
      </c>
      <c r="J2012" t="str">
        <f t="shared" si="533"/>
        <v xml:space="preserve"> </v>
      </c>
      <c r="K2012" t="str">
        <f t="shared" si="534"/>
        <v xml:space="preserve"> </v>
      </c>
      <c r="L2012" t="str">
        <f t="shared" si="535"/>
        <v xml:space="preserve"> </v>
      </c>
      <c r="M2012" t="str">
        <f t="shared" si="536"/>
        <v xml:space="preserve"> </v>
      </c>
      <c r="N2012">
        <f t="shared" si="537"/>
        <v>30000</v>
      </c>
      <c r="O2012" t="str">
        <f t="shared" si="538"/>
        <v xml:space="preserve"> </v>
      </c>
      <c r="Q2012" t="str">
        <f t="shared" si="539"/>
        <v xml:space="preserve"> </v>
      </c>
      <c r="R2012" t="str">
        <f t="shared" si="540"/>
        <v xml:space="preserve"> </v>
      </c>
      <c r="S2012" t="str">
        <f t="shared" si="541"/>
        <v xml:space="preserve"> </v>
      </c>
      <c r="T2012" t="str">
        <f t="shared" si="542"/>
        <v xml:space="preserve"> </v>
      </c>
      <c r="U2012" t="str">
        <f t="shared" si="543"/>
        <v xml:space="preserve"> </v>
      </c>
      <c r="V2012" t="str">
        <f t="shared" si="544"/>
        <v xml:space="preserve"> </v>
      </c>
      <c r="W2012">
        <f t="shared" si="545"/>
        <v>320.05299999999994</v>
      </c>
      <c r="X2012" t="str">
        <f t="shared" si="546"/>
        <v xml:space="preserve"> </v>
      </c>
    </row>
    <row r="2013" spans="1:24" x14ac:dyDescent="0.25">
      <c r="A2013">
        <v>50000</v>
      </c>
      <c r="B2013">
        <v>409782</v>
      </c>
      <c r="C2013" t="s">
        <v>8319</v>
      </c>
      <c r="D2013" t="s">
        <v>8349</v>
      </c>
      <c r="E2013" t="s">
        <v>8219</v>
      </c>
      <c r="F2013">
        <f t="shared" si="530"/>
        <v>819.56399999999996</v>
      </c>
      <c r="H2013" t="str">
        <f t="shared" si="531"/>
        <v xml:space="preserve"> </v>
      </c>
      <c r="I2013" t="str">
        <f t="shared" si="532"/>
        <v xml:space="preserve"> </v>
      </c>
      <c r="J2013" t="str">
        <f t="shared" si="533"/>
        <v xml:space="preserve"> </v>
      </c>
      <c r="K2013" t="str">
        <f t="shared" si="534"/>
        <v xml:space="preserve"> </v>
      </c>
      <c r="L2013" t="str">
        <f t="shared" si="535"/>
        <v xml:space="preserve"> </v>
      </c>
      <c r="M2013" t="str">
        <f t="shared" si="536"/>
        <v xml:space="preserve"> </v>
      </c>
      <c r="N2013">
        <f t="shared" si="537"/>
        <v>50000</v>
      </c>
      <c r="O2013" t="str">
        <f t="shared" si="538"/>
        <v xml:space="preserve"> </v>
      </c>
      <c r="Q2013" t="str">
        <f t="shared" si="539"/>
        <v xml:space="preserve"> </v>
      </c>
      <c r="R2013" t="str">
        <f t="shared" si="540"/>
        <v xml:space="preserve"> </v>
      </c>
      <c r="S2013" t="str">
        <f t="shared" si="541"/>
        <v xml:space="preserve"> </v>
      </c>
      <c r="T2013" t="str">
        <f t="shared" si="542"/>
        <v xml:space="preserve"> </v>
      </c>
      <c r="U2013" t="str">
        <f t="shared" si="543"/>
        <v xml:space="preserve"> </v>
      </c>
      <c r="V2013" t="str">
        <f t="shared" si="544"/>
        <v xml:space="preserve"> </v>
      </c>
      <c r="W2013">
        <f t="shared" si="545"/>
        <v>819.56399999999996</v>
      </c>
      <c r="X2013" t="str">
        <f t="shared" si="546"/>
        <v xml:space="preserve"> </v>
      </c>
    </row>
    <row r="2014" spans="1:24" x14ac:dyDescent="0.25">
      <c r="A2014">
        <v>5000</v>
      </c>
      <c r="B2014">
        <v>11745</v>
      </c>
      <c r="C2014" t="s">
        <v>8319</v>
      </c>
      <c r="D2014" t="s">
        <v>8349</v>
      </c>
      <c r="E2014" t="s">
        <v>8219</v>
      </c>
      <c r="F2014">
        <f t="shared" si="530"/>
        <v>234.90000000000003</v>
      </c>
      <c r="H2014" t="str">
        <f t="shared" si="531"/>
        <v xml:space="preserve"> </v>
      </c>
      <c r="I2014" t="str">
        <f t="shared" si="532"/>
        <v xml:space="preserve"> </v>
      </c>
      <c r="J2014" t="str">
        <f t="shared" si="533"/>
        <v xml:space="preserve"> </v>
      </c>
      <c r="K2014" t="str">
        <f t="shared" si="534"/>
        <v xml:space="preserve"> </v>
      </c>
      <c r="L2014" t="str">
        <f t="shared" si="535"/>
        <v xml:space="preserve"> </v>
      </c>
      <c r="M2014" t="str">
        <f t="shared" si="536"/>
        <v xml:space="preserve"> </v>
      </c>
      <c r="N2014">
        <f t="shared" si="537"/>
        <v>5000</v>
      </c>
      <c r="O2014" t="str">
        <f t="shared" si="538"/>
        <v xml:space="preserve"> </v>
      </c>
      <c r="Q2014" t="str">
        <f t="shared" si="539"/>
        <v xml:space="preserve"> </v>
      </c>
      <c r="R2014" t="str">
        <f t="shared" si="540"/>
        <v xml:space="preserve"> </v>
      </c>
      <c r="S2014" t="str">
        <f t="shared" si="541"/>
        <v xml:space="preserve"> </v>
      </c>
      <c r="T2014" t="str">
        <f t="shared" si="542"/>
        <v xml:space="preserve"> </v>
      </c>
      <c r="U2014" t="str">
        <f t="shared" si="543"/>
        <v xml:space="preserve"> </v>
      </c>
      <c r="V2014" t="str">
        <f t="shared" si="544"/>
        <v xml:space="preserve"> </v>
      </c>
      <c r="W2014">
        <f t="shared" si="545"/>
        <v>234.90000000000003</v>
      </c>
      <c r="X2014" t="str">
        <f t="shared" si="546"/>
        <v xml:space="preserve"> </v>
      </c>
    </row>
    <row r="2015" spans="1:24" x14ac:dyDescent="0.25">
      <c r="A2015">
        <v>160000</v>
      </c>
      <c r="B2015">
        <v>791862</v>
      </c>
      <c r="C2015" t="s">
        <v>8319</v>
      </c>
      <c r="D2015" t="s">
        <v>8349</v>
      </c>
      <c r="E2015" t="s">
        <v>8219</v>
      </c>
      <c r="F2015">
        <f t="shared" si="530"/>
        <v>494.91374999999999</v>
      </c>
      <c r="H2015" t="str">
        <f t="shared" si="531"/>
        <v xml:space="preserve"> </v>
      </c>
      <c r="I2015" t="str">
        <f t="shared" si="532"/>
        <v xml:space="preserve"> </v>
      </c>
      <c r="J2015" t="str">
        <f t="shared" si="533"/>
        <v xml:space="preserve"> </v>
      </c>
      <c r="K2015" t="str">
        <f t="shared" si="534"/>
        <v xml:space="preserve"> </v>
      </c>
      <c r="L2015" t="str">
        <f t="shared" si="535"/>
        <v xml:space="preserve"> </v>
      </c>
      <c r="M2015" t="str">
        <f t="shared" si="536"/>
        <v xml:space="preserve"> </v>
      </c>
      <c r="N2015">
        <f t="shared" si="537"/>
        <v>160000</v>
      </c>
      <c r="O2015" t="str">
        <f t="shared" si="538"/>
        <v xml:space="preserve"> </v>
      </c>
      <c r="Q2015" t="str">
        <f t="shared" si="539"/>
        <v xml:space="preserve"> </v>
      </c>
      <c r="R2015" t="str">
        <f t="shared" si="540"/>
        <v xml:space="preserve"> </v>
      </c>
      <c r="S2015" t="str">
        <f t="shared" si="541"/>
        <v xml:space="preserve"> </v>
      </c>
      <c r="T2015" t="str">
        <f t="shared" si="542"/>
        <v xml:space="preserve"> </v>
      </c>
      <c r="U2015" t="str">
        <f t="shared" si="543"/>
        <v xml:space="preserve"> </v>
      </c>
      <c r="V2015" t="str">
        <f t="shared" si="544"/>
        <v xml:space="preserve"> </v>
      </c>
      <c r="W2015">
        <f t="shared" si="545"/>
        <v>494.91374999999999</v>
      </c>
      <c r="X2015" t="str">
        <f t="shared" si="546"/>
        <v xml:space="preserve"> </v>
      </c>
    </row>
    <row r="2016" spans="1:24" x14ac:dyDescent="0.25">
      <c r="A2016">
        <v>30000</v>
      </c>
      <c r="B2016">
        <v>2344134.67</v>
      </c>
      <c r="C2016" t="s">
        <v>8319</v>
      </c>
      <c r="D2016" t="s">
        <v>8349</v>
      </c>
      <c r="E2016" t="s">
        <v>8219</v>
      </c>
      <c r="F2016">
        <f t="shared" si="530"/>
        <v>7813.7822333333334</v>
      </c>
      <c r="H2016" t="str">
        <f t="shared" si="531"/>
        <v xml:space="preserve"> </v>
      </c>
      <c r="I2016" t="str">
        <f t="shared" si="532"/>
        <v xml:space="preserve"> </v>
      </c>
      <c r="J2016" t="str">
        <f t="shared" si="533"/>
        <v xml:space="preserve"> </v>
      </c>
      <c r="K2016" t="str">
        <f t="shared" si="534"/>
        <v xml:space="preserve"> </v>
      </c>
      <c r="L2016" t="str">
        <f t="shared" si="535"/>
        <v xml:space="preserve"> </v>
      </c>
      <c r="M2016" t="str">
        <f t="shared" si="536"/>
        <v xml:space="preserve"> </v>
      </c>
      <c r="N2016">
        <f t="shared" si="537"/>
        <v>30000</v>
      </c>
      <c r="O2016" t="str">
        <f t="shared" si="538"/>
        <v xml:space="preserve"> </v>
      </c>
      <c r="Q2016" t="str">
        <f t="shared" si="539"/>
        <v xml:space="preserve"> </v>
      </c>
      <c r="R2016" t="str">
        <f t="shared" si="540"/>
        <v xml:space="preserve"> </v>
      </c>
      <c r="S2016" t="str">
        <f t="shared" si="541"/>
        <v xml:space="preserve"> </v>
      </c>
      <c r="T2016" t="str">
        <f t="shared" si="542"/>
        <v xml:space="preserve"> </v>
      </c>
      <c r="U2016" t="str">
        <f t="shared" si="543"/>
        <v xml:space="preserve"> </v>
      </c>
      <c r="V2016" t="str">
        <f t="shared" si="544"/>
        <v xml:space="preserve"> </v>
      </c>
      <c r="W2016">
        <f t="shared" si="545"/>
        <v>7813.7822333333334</v>
      </c>
      <c r="X2016" t="str">
        <f t="shared" si="546"/>
        <v xml:space="preserve"> </v>
      </c>
    </row>
    <row r="2017" spans="1:24" x14ac:dyDescent="0.25">
      <c r="A2017">
        <v>7200</v>
      </c>
      <c r="B2017">
        <v>8136.01</v>
      </c>
      <c r="C2017" t="s">
        <v>8319</v>
      </c>
      <c r="D2017" t="s">
        <v>8349</v>
      </c>
      <c r="E2017" t="s">
        <v>8219</v>
      </c>
      <c r="F2017">
        <f t="shared" si="530"/>
        <v>113.00013888888888</v>
      </c>
      <c r="H2017" t="str">
        <f t="shared" si="531"/>
        <v xml:space="preserve"> </v>
      </c>
      <c r="I2017" t="str">
        <f t="shared" si="532"/>
        <v xml:space="preserve"> </v>
      </c>
      <c r="J2017" t="str">
        <f t="shared" si="533"/>
        <v xml:space="preserve"> </v>
      </c>
      <c r="K2017" t="str">
        <f t="shared" si="534"/>
        <v xml:space="preserve"> </v>
      </c>
      <c r="L2017" t="str">
        <f t="shared" si="535"/>
        <v xml:space="preserve"> </v>
      </c>
      <c r="M2017" t="str">
        <f t="shared" si="536"/>
        <v xml:space="preserve"> </v>
      </c>
      <c r="N2017">
        <f t="shared" si="537"/>
        <v>7200</v>
      </c>
      <c r="O2017" t="str">
        <f t="shared" si="538"/>
        <v xml:space="preserve"> </v>
      </c>
      <c r="Q2017" t="str">
        <f t="shared" si="539"/>
        <v xml:space="preserve"> </v>
      </c>
      <c r="R2017" t="str">
        <f t="shared" si="540"/>
        <v xml:space="preserve"> </v>
      </c>
      <c r="S2017" t="str">
        <f t="shared" si="541"/>
        <v xml:space="preserve"> </v>
      </c>
      <c r="T2017" t="str">
        <f t="shared" si="542"/>
        <v xml:space="preserve"> </v>
      </c>
      <c r="U2017" t="str">
        <f t="shared" si="543"/>
        <v xml:space="preserve"> </v>
      </c>
      <c r="V2017" t="str">
        <f t="shared" si="544"/>
        <v xml:space="preserve"> </v>
      </c>
      <c r="W2017">
        <f t="shared" si="545"/>
        <v>113.00013888888888</v>
      </c>
      <c r="X2017" t="str">
        <f t="shared" si="546"/>
        <v xml:space="preserve"> </v>
      </c>
    </row>
    <row r="2018" spans="1:24" x14ac:dyDescent="0.25">
      <c r="A2018">
        <v>10000</v>
      </c>
      <c r="B2018">
        <v>92154.22</v>
      </c>
      <c r="C2018" t="s">
        <v>8319</v>
      </c>
      <c r="D2018" t="s">
        <v>8349</v>
      </c>
      <c r="E2018" t="s">
        <v>8219</v>
      </c>
      <c r="F2018">
        <f t="shared" si="530"/>
        <v>921.54219999999998</v>
      </c>
      <c r="H2018" t="str">
        <f t="shared" si="531"/>
        <v xml:space="preserve"> </v>
      </c>
      <c r="I2018" t="str">
        <f t="shared" si="532"/>
        <v xml:space="preserve"> </v>
      </c>
      <c r="J2018" t="str">
        <f t="shared" si="533"/>
        <v xml:space="preserve"> </v>
      </c>
      <c r="K2018" t="str">
        <f t="shared" si="534"/>
        <v xml:space="preserve"> </v>
      </c>
      <c r="L2018" t="str">
        <f t="shared" si="535"/>
        <v xml:space="preserve"> </v>
      </c>
      <c r="M2018" t="str">
        <f t="shared" si="536"/>
        <v xml:space="preserve"> </v>
      </c>
      <c r="N2018">
        <f t="shared" si="537"/>
        <v>10000</v>
      </c>
      <c r="O2018" t="str">
        <f t="shared" si="538"/>
        <v xml:space="preserve"> </v>
      </c>
      <c r="Q2018" t="str">
        <f t="shared" si="539"/>
        <v xml:space="preserve"> </v>
      </c>
      <c r="R2018" t="str">
        <f t="shared" si="540"/>
        <v xml:space="preserve"> </v>
      </c>
      <c r="S2018" t="str">
        <f t="shared" si="541"/>
        <v xml:space="preserve"> </v>
      </c>
      <c r="T2018" t="str">
        <f t="shared" si="542"/>
        <v xml:space="preserve"> </v>
      </c>
      <c r="U2018" t="str">
        <f t="shared" si="543"/>
        <v xml:space="preserve"> </v>
      </c>
      <c r="V2018" t="str">
        <f t="shared" si="544"/>
        <v xml:space="preserve"> </v>
      </c>
      <c r="W2018">
        <f t="shared" si="545"/>
        <v>921.54219999999998</v>
      </c>
      <c r="X2018" t="str">
        <f t="shared" si="546"/>
        <v xml:space="preserve"> </v>
      </c>
    </row>
    <row r="2019" spans="1:24" x14ac:dyDescent="0.25">
      <c r="A2019">
        <v>25000</v>
      </c>
      <c r="B2019">
        <v>31275.599999999999</v>
      </c>
      <c r="C2019" t="s">
        <v>8319</v>
      </c>
      <c r="D2019" t="s">
        <v>8349</v>
      </c>
      <c r="E2019" t="s">
        <v>8219</v>
      </c>
      <c r="F2019">
        <f t="shared" si="530"/>
        <v>125.10239999999999</v>
      </c>
      <c r="H2019" t="str">
        <f t="shared" si="531"/>
        <v xml:space="preserve"> </v>
      </c>
      <c r="I2019" t="str">
        <f t="shared" si="532"/>
        <v xml:space="preserve"> </v>
      </c>
      <c r="J2019" t="str">
        <f t="shared" si="533"/>
        <v xml:space="preserve"> </v>
      </c>
      <c r="K2019" t="str">
        <f t="shared" si="534"/>
        <v xml:space="preserve"> </v>
      </c>
      <c r="L2019" t="str">
        <f t="shared" si="535"/>
        <v xml:space="preserve"> </v>
      </c>
      <c r="M2019" t="str">
        <f t="shared" si="536"/>
        <v xml:space="preserve"> </v>
      </c>
      <c r="N2019">
        <f t="shared" si="537"/>
        <v>25000</v>
      </c>
      <c r="O2019" t="str">
        <f t="shared" si="538"/>
        <v xml:space="preserve"> </v>
      </c>
      <c r="Q2019" t="str">
        <f t="shared" si="539"/>
        <v xml:space="preserve"> </v>
      </c>
      <c r="R2019" t="str">
        <f t="shared" si="540"/>
        <v xml:space="preserve"> </v>
      </c>
      <c r="S2019" t="str">
        <f t="shared" si="541"/>
        <v xml:space="preserve"> </v>
      </c>
      <c r="T2019" t="str">
        <f t="shared" si="542"/>
        <v xml:space="preserve"> </v>
      </c>
      <c r="U2019" t="str">
        <f t="shared" si="543"/>
        <v xml:space="preserve"> </v>
      </c>
      <c r="V2019" t="str">
        <f t="shared" si="544"/>
        <v xml:space="preserve"> </v>
      </c>
      <c r="W2019">
        <f t="shared" si="545"/>
        <v>125.10239999999999</v>
      </c>
      <c r="X2019" t="str">
        <f t="shared" si="546"/>
        <v xml:space="preserve"> </v>
      </c>
    </row>
    <row r="2020" spans="1:24" x14ac:dyDescent="0.25">
      <c r="A2020">
        <v>65000</v>
      </c>
      <c r="B2020">
        <v>66458.23</v>
      </c>
      <c r="C2020" t="s">
        <v>8319</v>
      </c>
      <c r="D2020" t="s">
        <v>8349</v>
      </c>
      <c r="E2020" t="s">
        <v>8219</v>
      </c>
      <c r="F2020">
        <f t="shared" si="530"/>
        <v>102.24343076923077</v>
      </c>
      <c r="H2020" t="str">
        <f t="shared" si="531"/>
        <v xml:space="preserve"> </v>
      </c>
      <c r="I2020" t="str">
        <f t="shared" si="532"/>
        <v xml:space="preserve"> </v>
      </c>
      <c r="J2020" t="str">
        <f t="shared" si="533"/>
        <v xml:space="preserve"> </v>
      </c>
      <c r="K2020" t="str">
        <f t="shared" si="534"/>
        <v xml:space="preserve"> </v>
      </c>
      <c r="L2020" t="str">
        <f t="shared" si="535"/>
        <v xml:space="preserve"> </v>
      </c>
      <c r="M2020" t="str">
        <f t="shared" si="536"/>
        <v xml:space="preserve"> </v>
      </c>
      <c r="N2020">
        <f t="shared" si="537"/>
        <v>65000</v>
      </c>
      <c r="O2020" t="str">
        <f t="shared" si="538"/>
        <v xml:space="preserve"> </v>
      </c>
      <c r="Q2020" t="str">
        <f t="shared" si="539"/>
        <v xml:space="preserve"> </v>
      </c>
      <c r="R2020" t="str">
        <f t="shared" si="540"/>
        <v xml:space="preserve"> </v>
      </c>
      <c r="S2020" t="str">
        <f t="shared" si="541"/>
        <v xml:space="preserve"> </v>
      </c>
      <c r="T2020" t="str">
        <f t="shared" si="542"/>
        <v xml:space="preserve"> </v>
      </c>
      <c r="U2020" t="str">
        <f t="shared" si="543"/>
        <v xml:space="preserve"> </v>
      </c>
      <c r="V2020" t="str">
        <f t="shared" si="544"/>
        <v xml:space="preserve"> </v>
      </c>
      <c r="W2020">
        <f t="shared" si="545"/>
        <v>102.24343076923077</v>
      </c>
      <c r="X2020" t="str">
        <f t="shared" si="546"/>
        <v xml:space="preserve"> </v>
      </c>
    </row>
    <row r="2021" spans="1:24" x14ac:dyDescent="0.25">
      <c r="A2021">
        <v>40000</v>
      </c>
      <c r="B2021">
        <v>193963.9</v>
      </c>
      <c r="C2021" t="s">
        <v>8319</v>
      </c>
      <c r="D2021" t="s">
        <v>8349</v>
      </c>
      <c r="E2021" t="s">
        <v>8219</v>
      </c>
      <c r="F2021">
        <f t="shared" si="530"/>
        <v>484.90975000000003</v>
      </c>
      <c r="H2021" t="str">
        <f t="shared" si="531"/>
        <v xml:space="preserve"> </v>
      </c>
      <c r="I2021" t="str">
        <f t="shared" si="532"/>
        <v xml:space="preserve"> </v>
      </c>
      <c r="J2021" t="str">
        <f t="shared" si="533"/>
        <v xml:space="preserve"> </v>
      </c>
      <c r="K2021" t="str">
        <f t="shared" si="534"/>
        <v xml:space="preserve"> </v>
      </c>
      <c r="L2021" t="str">
        <f t="shared" si="535"/>
        <v xml:space="preserve"> </v>
      </c>
      <c r="M2021" t="str">
        <f t="shared" si="536"/>
        <v xml:space="preserve"> </v>
      </c>
      <c r="N2021">
        <f t="shared" si="537"/>
        <v>40000</v>
      </c>
      <c r="O2021" t="str">
        <f t="shared" si="538"/>
        <v xml:space="preserve"> </v>
      </c>
      <c r="Q2021" t="str">
        <f t="shared" si="539"/>
        <v xml:space="preserve"> </v>
      </c>
      <c r="R2021" t="str">
        <f t="shared" si="540"/>
        <v xml:space="preserve"> </v>
      </c>
      <c r="S2021" t="str">
        <f t="shared" si="541"/>
        <v xml:space="preserve"> </v>
      </c>
      <c r="T2021" t="str">
        <f t="shared" si="542"/>
        <v xml:space="preserve"> </v>
      </c>
      <c r="U2021" t="str">
        <f t="shared" si="543"/>
        <v xml:space="preserve"> </v>
      </c>
      <c r="V2021" t="str">
        <f t="shared" si="544"/>
        <v xml:space="preserve"> </v>
      </c>
      <c r="W2021">
        <f t="shared" si="545"/>
        <v>484.90975000000003</v>
      </c>
      <c r="X2021" t="str">
        <f t="shared" si="546"/>
        <v xml:space="preserve"> </v>
      </c>
    </row>
    <row r="2022" spans="1:24" x14ac:dyDescent="0.25">
      <c r="A2022">
        <v>1500</v>
      </c>
      <c r="B2022">
        <v>2885</v>
      </c>
      <c r="C2022" t="s">
        <v>8319</v>
      </c>
      <c r="D2022" t="s">
        <v>8349</v>
      </c>
      <c r="E2022" t="s">
        <v>8219</v>
      </c>
      <c r="F2022">
        <f t="shared" si="530"/>
        <v>192.33333333333334</v>
      </c>
      <c r="H2022" t="str">
        <f t="shared" si="531"/>
        <v xml:space="preserve"> </v>
      </c>
      <c r="I2022" t="str">
        <f t="shared" si="532"/>
        <v xml:space="preserve"> </v>
      </c>
      <c r="J2022" t="str">
        <f t="shared" si="533"/>
        <v xml:space="preserve"> </v>
      </c>
      <c r="K2022" t="str">
        <f t="shared" si="534"/>
        <v xml:space="preserve"> </v>
      </c>
      <c r="L2022" t="str">
        <f t="shared" si="535"/>
        <v xml:space="preserve"> </v>
      </c>
      <c r="M2022" t="str">
        <f t="shared" si="536"/>
        <v xml:space="preserve"> </v>
      </c>
      <c r="N2022">
        <f t="shared" si="537"/>
        <v>1500</v>
      </c>
      <c r="O2022" t="str">
        <f t="shared" si="538"/>
        <v xml:space="preserve"> </v>
      </c>
      <c r="Q2022" t="str">
        <f t="shared" si="539"/>
        <v xml:space="preserve"> </v>
      </c>
      <c r="R2022" t="str">
        <f t="shared" si="540"/>
        <v xml:space="preserve"> </v>
      </c>
      <c r="S2022" t="str">
        <f t="shared" si="541"/>
        <v xml:space="preserve"> </v>
      </c>
      <c r="T2022" t="str">
        <f t="shared" si="542"/>
        <v xml:space="preserve"> </v>
      </c>
      <c r="U2022" t="str">
        <f t="shared" si="543"/>
        <v xml:space="preserve"> </v>
      </c>
      <c r="V2022" t="str">
        <f t="shared" si="544"/>
        <v xml:space="preserve"> </v>
      </c>
      <c r="W2022">
        <f t="shared" si="545"/>
        <v>192.33333333333334</v>
      </c>
      <c r="X2022" t="str">
        <f t="shared" si="546"/>
        <v xml:space="preserve"> </v>
      </c>
    </row>
    <row r="2023" spans="1:24" x14ac:dyDescent="0.25">
      <c r="A2023">
        <v>5000</v>
      </c>
      <c r="B2023">
        <v>14055</v>
      </c>
      <c r="C2023" t="s">
        <v>8319</v>
      </c>
      <c r="D2023" t="s">
        <v>8349</v>
      </c>
      <c r="E2023" t="s">
        <v>8219</v>
      </c>
      <c r="F2023">
        <f t="shared" si="530"/>
        <v>281.10000000000002</v>
      </c>
      <c r="H2023" t="str">
        <f t="shared" si="531"/>
        <v xml:space="preserve"> </v>
      </c>
      <c r="I2023" t="str">
        <f t="shared" si="532"/>
        <v xml:space="preserve"> </v>
      </c>
      <c r="J2023" t="str">
        <f t="shared" si="533"/>
        <v xml:space="preserve"> </v>
      </c>
      <c r="K2023" t="str">
        <f t="shared" si="534"/>
        <v xml:space="preserve"> </v>
      </c>
      <c r="L2023" t="str">
        <f t="shared" si="535"/>
        <v xml:space="preserve"> </v>
      </c>
      <c r="M2023" t="str">
        <f t="shared" si="536"/>
        <v xml:space="preserve"> </v>
      </c>
      <c r="N2023">
        <f t="shared" si="537"/>
        <v>5000</v>
      </c>
      <c r="O2023" t="str">
        <f t="shared" si="538"/>
        <v xml:space="preserve"> </v>
      </c>
      <c r="Q2023" t="str">
        <f t="shared" si="539"/>
        <v xml:space="preserve"> </v>
      </c>
      <c r="R2023" t="str">
        <f t="shared" si="540"/>
        <v xml:space="preserve"> </v>
      </c>
      <c r="S2023" t="str">
        <f t="shared" si="541"/>
        <v xml:space="preserve"> </v>
      </c>
      <c r="T2023" t="str">
        <f t="shared" si="542"/>
        <v xml:space="preserve"> </v>
      </c>
      <c r="U2023" t="str">
        <f t="shared" si="543"/>
        <v xml:space="preserve"> </v>
      </c>
      <c r="V2023" t="str">
        <f t="shared" si="544"/>
        <v xml:space="preserve"> </v>
      </c>
      <c r="W2023">
        <f t="shared" si="545"/>
        <v>281.10000000000002</v>
      </c>
      <c r="X2023" t="str">
        <f t="shared" si="546"/>
        <v xml:space="preserve"> </v>
      </c>
    </row>
    <row r="2024" spans="1:24" x14ac:dyDescent="0.25">
      <c r="A2024">
        <v>100000</v>
      </c>
      <c r="B2024">
        <v>125137</v>
      </c>
      <c r="C2024" t="s">
        <v>8319</v>
      </c>
      <c r="D2024" t="s">
        <v>8349</v>
      </c>
      <c r="E2024" t="s">
        <v>8219</v>
      </c>
      <c r="F2024">
        <f t="shared" si="530"/>
        <v>125.13700000000001</v>
      </c>
      <c r="H2024" t="str">
        <f t="shared" si="531"/>
        <v xml:space="preserve"> </v>
      </c>
      <c r="I2024" t="str">
        <f t="shared" si="532"/>
        <v xml:space="preserve"> </v>
      </c>
      <c r="J2024" t="str">
        <f t="shared" si="533"/>
        <v xml:space="preserve"> </v>
      </c>
      <c r="K2024" t="str">
        <f t="shared" si="534"/>
        <v xml:space="preserve"> </v>
      </c>
      <c r="L2024" t="str">
        <f t="shared" si="535"/>
        <v xml:space="preserve"> </v>
      </c>
      <c r="M2024" t="str">
        <f t="shared" si="536"/>
        <v xml:space="preserve"> </v>
      </c>
      <c r="N2024">
        <f t="shared" si="537"/>
        <v>100000</v>
      </c>
      <c r="O2024" t="str">
        <f t="shared" si="538"/>
        <v xml:space="preserve"> </v>
      </c>
      <c r="Q2024" t="str">
        <f t="shared" si="539"/>
        <v xml:space="preserve"> </v>
      </c>
      <c r="R2024" t="str">
        <f t="shared" si="540"/>
        <v xml:space="preserve"> </v>
      </c>
      <c r="S2024" t="str">
        <f t="shared" si="541"/>
        <v xml:space="preserve"> </v>
      </c>
      <c r="T2024" t="str">
        <f t="shared" si="542"/>
        <v xml:space="preserve"> </v>
      </c>
      <c r="U2024" t="str">
        <f t="shared" si="543"/>
        <v xml:space="preserve"> </v>
      </c>
      <c r="V2024" t="str">
        <f t="shared" si="544"/>
        <v xml:space="preserve"> </v>
      </c>
      <c r="W2024">
        <f t="shared" si="545"/>
        <v>125.13700000000001</v>
      </c>
      <c r="X2024" t="str">
        <f t="shared" si="546"/>
        <v xml:space="preserve"> </v>
      </c>
    </row>
    <row r="2025" spans="1:24" x14ac:dyDescent="0.25">
      <c r="A2025">
        <v>100000</v>
      </c>
      <c r="B2025">
        <v>161459</v>
      </c>
      <c r="C2025" t="s">
        <v>8319</v>
      </c>
      <c r="D2025" t="s">
        <v>8349</v>
      </c>
      <c r="E2025" t="s">
        <v>8219</v>
      </c>
      <c r="F2025">
        <f t="shared" si="530"/>
        <v>161.459</v>
      </c>
      <c r="H2025" t="str">
        <f t="shared" si="531"/>
        <v xml:space="preserve"> </v>
      </c>
      <c r="I2025" t="str">
        <f t="shared" si="532"/>
        <v xml:space="preserve"> </v>
      </c>
      <c r="J2025" t="str">
        <f t="shared" si="533"/>
        <v xml:space="preserve"> </v>
      </c>
      <c r="K2025" t="str">
        <f t="shared" si="534"/>
        <v xml:space="preserve"> </v>
      </c>
      <c r="L2025" t="str">
        <f t="shared" si="535"/>
        <v xml:space="preserve"> </v>
      </c>
      <c r="M2025" t="str">
        <f t="shared" si="536"/>
        <v xml:space="preserve"> </v>
      </c>
      <c r="N2025">
        <f t="shared" si="537"/>
        <v>100000</v>
      </c>
      <c r="O2025" t="str">
        <f t="shared" si="538"/>
        <v xml:space="preserve"> </v>
      </c>
      <c r="Q2025" t="str">
        <f t="shared" si="539"/>
        <v xml:space="preserve"> </v>
      </c>
      <c r="R2025" t="str">
        <f t="shared" si="540"/>
        <v xml:space="preserve"> </v>
      </c>
      <c r="S2025" t="str">
        <f t="shared" si="541"/>
        <v xml:space="preserve"> </v>
      </c>
      <c r="T2025" t="str">
        <f t="shared" si="542"/>
        <v xml:space="preserve"> </v>
      </c>
      <c r="U2025" t="str">
        <f t="shared" si="543"/>
        <v xml:space="preserve"> </v>
      </c>
      <c r="V2025" t="str">
        <f t="shared" si="544"/>
        <v xml:space="preserve"> </v>
      </c>
      <c r="W2025">
        <f t="shared" si="545"/>
        <v>161.459</v>
      </c>
      <c r="X2025" t="str">
        <f t="shared" si="546"/>
        <v xml:space="preserve"> </v>
      </c>
    </row>
    <row r="2026" spans="1:24" x14ac:dyDescent="0.25">
      <c r="A2026">
        <v>4000</v>
      </c>
      <c r="B2026">
        <v>23414</v>
      </c>
      <c r="C2026" t="s">
        <v>8319</v>
      </c>
      <c r="D2026" t="s">
        <v>8349</v>
      </c>
      <c r="E2026" t="s">
        <v>8219</v>
      </c>
      <c r="F2026">
        <f t="shared" si="530"/>
        <v>585.35</v>
      </c>
      <c r="H2026" t="str">
        <f t="shared" si="531"/>
        <v xml:space="preserve"> </v>
      </c>
      <c r="I2026" t="str">
        <f t="shared" si="532"/>
        <v xml:space="preserve"> </v>
      </c>
      <c r="J2026" t="str">
        <f t="shared" si="533"/>
        <v xml:space="preserve"> </v>
      </c>
      <c r="K2026" t="str">
        <f t="shared" si="534"/>
        <v xml:space="preserve"> </v>
      </c>
      <c r="L2026" t="str">
        <f t="shared" si="535"/>
        <v xml:space="preserve"> </v>
      </c>
      <c r="M2026" t="str">
        <f t="shared" si="536"/>
        <v xml:space="preserve"> </v>
      </c>
      <c r="N2026">
        <f t="shared" si="537"/>
        <v>4000</v>
      </c>
      <c r="O2026" t="str">
        <f t="shared" si="538"/>
        <v xml:space="preserve"> </v>
      </c>
      <c r="Q2026" t="str">
        <f t="shared" si="539"/>
        <v xml:space="preserve"> </v>
      </c>
      <c r="R2026" t="str">
        <f t="shared" si="540"/>
        <v xml:space="preserve"> </v>
      </c>
      <c r="S2026" t="str">
        <f t="shared" si="541"/>
        <v xml:space="preserve"> </v>
      </c>
      <c r="T2026" t="str">
        <f t="shared" si="542"/>
        <v xml:space="preserve"> </v>
      </c>
      <c r="U2026" t="str">
        <f t="shared" si="543"/>
        <v xml:space="preserve"> </v>
      </c>
      <c r="V2026" t="str">
        <f t="shared" si="544"/>
        <v xml:space="preserve"> </v>
      </c>
      <c r="W2026">
        <f t="shared" si="545"/>
        <v>585.35</v>
      </c>
      <c r="X2026" t="str">
        <f t="shared" si="546"/>
        <v xml:space="preserve"> </v>
      </c>
    </row>
    <row r="2027" spans="1:24" x14ac:dyDescent="0.25">
      <c r="A2027">
        <v>80000</v>
      </c>
      <c r="B2027">
        <v>160920</v>
      </c>
      <c r="C2027" t="s">
        <v>8319</v>
      </c>
      <c r="D2027" t="s">
        <v>8349</v>
      </c>
      <c r="E2027" t="s">
        <v>8219</v>
      </c>
      <c r="F2027">
        <f t="shared" si="530"/>
        <v>201.14999999999998</v>
      </c>
      <c r="H2027" t="str">
        <f t="shared" si="531"/>
        <v xml:space="preserve"> </v>
      </c>
      <c r="I2027" t="str">
        <f t="shared" si="532"/>
        <v xml:space="preserve"> </v>
      </c>
      <c r="J2027" t="str">
        <f t="shared" si="533"/>
        <v xml:space="preserve"> </v>
      </c>
      <c r="K2027" t="str">
        <f t="shared" si="534"/>
        <v xml:space="preserve"> </v>
      </c>
      <c r="L2027" t="str">
        <f t="shared" si="535"/>
        <v xml:space="preserve"> </v>
      </c>
      <c r="M2027" t="str">
        <f t="shared" si="536"/>
        <v xml:space="preserve"> </v>
      </c>
      <c r="N2027">
        <f t="shared" si="537"/>
        <v>80000</v>
      </c>
      <c r="O2027" t="str">
        <f t="shared" si="538"/>
        <v xml:space="preserve"> </v>
      </c>
      <c r="Q2027" t="str">
        <f t="shared" si="539"/>
        <v xml:space="preserve"> </v>
      </c>
      <c r="R2027" t="str">
        <f t="shared" si="540"/>
        <v xml:space="preserve"> </v>
      </c>
      <c r="S2027" t="str">
        <f t="shared" si="541"/>
        <v xml:space="preserve"> </v>
      </c>
      <c r="T2027" t="str">
        <f t="shared" si="542"/>
        <v xml:space="preserve"> </v>
      </c>
      <c r="U2027" t="str">
        <f t="shared" si="543"/>
        <v xml:space="preserve"> </v>
      </c>
      <c r="V2027" t="str">
        <f t="shared" si="544"/>
        <v xml:space="preserve"> </v>
      </c>
      <c r="W2027">
        <f t="shared" si="545"/>
        <v>201.14999999999998</v>
      </c>
      <c r="X2027" t="str">
        <f t="shared" si="546"/>
        <v xml:space="preserve"> </v>
      </c>
    </row>
    <row r="2028" spans="1:24" x14ac:dyDescent="0.25">
      <c r="A2028">
        <v>25000</v>
      </c>
      <c r="B2028">
        <v>33370.769999999997</v>
      </c>
      <c r="C2028" t="s">
        <v>8319</v>
      </c>
      <c r="D2028" t="s">
        <v>8349</v>
      </c>
      <c r="E2028" t="s">
        <v>8219</v>
      </c>
      <c r="F2028">
        <f t="shared" si="530"/>
        <v>133.48307999999997</v>
      </c>
      <c r="H2028" t="str">
        <f t="shared" si="531"/>
        <v xml:space="preserve"> </v>
      </c>
      <c r="I2028" t="str">
        <f t="shared" si="532"/>
        <v xml:space="preserve"> </v>
      </c>
      <c r="J2028" t="str">
        <f t="shared" si="533"/>
        <v xml:space="preserve"> </v>
      </c>
      <c r="K2028" t="str">
        <f t="shared" si="534"/>
        <v xml:space="preserve"> </v>
      </c>
      <c r="L2028" t="str">
        <f t="shared" si="535"/>
        <v xml:space="preserve"> </v>
      </c>
      <c r="M2028" t="str">
        <f t="shared" si="536"/>
        <v xml:space="preserve"> </v>
      </c>
      <c r="N2028">
        <f t="shared" si="537"/>
        <v>25000</v>
      </c>
      <c r="O2028" t="str">
        <f t="shared" si="538"/>
        <v xml:space="preserve"> </v>
      </c>
      <c r="Q2028" t="str">
        <f t="shared" si="539"/>
        <v xml:space="preserve"> </v>
      </c>
      <c r="R2028" t="str">
        <f t="shared" si="540"/>
        <v xml:space="preserve"> </v>
      </c>
      <c r="S2028" t="str">
        <f t="shared" si="541"/>
        <v xml:space="preserve"> </v>
      </c>
      <c r="T2028" t="str">
        <f t="shared" si="542"/>
        <v xml:space="preserve"> </v>
      </c>
      <c r="U2028" t="str">
        <f t="shared" si="543"/>
        <v xml:space="preserve"> </v>
      </c>
      <c r="V2028" t="str">
        <f t="shared" si="544"/>
        <v xml:space="preserve"> </v>
      </c>
      <c r="W2028">
        <f t="shared" si="545"/>
        <v>133.48307999999997</v>
      </c>
      <c r="X2028" t="str">
        <f t="shared" si="546"/>
        <v xml:space="preserve"> </v>
      </c>
    </row>
    <row r="2029" spans="1:24" x14ac:dyDescent="0.25">
      <c r="A2029">
        <v>100000</v>
      </c>
      <c r="B2029">
        <v>120249</v>
      </c>
      <c r="C2029" t="s">
        <v>8319</v>
      </c>
      <c r="D2029" t="s">
        <v>8349</v>
      </c>
      <c r="E2029" t="s">
        <v>8219</v>
      </c>
      <c r="F2029">
        <f t="shared" si="530"/>
        <v>120.24900000000001</v>
      </c>
      <c r="H2029" t="str">
        <f t="shared" si="531"/>
        <v xml:space="preserve"> </v>
      </c>
      <c r="I2029" t="str">
        <f t="shared" si="532"/>
        <v xml:space="preserve"> </v>
      </c>
      <c r="J2029" t="str">
        <f t="shared" si="533"/>
        <v xml:space="preserve"> </v>
      </c>
      <c r="K2029" t="str">
        <f t="shared" si="534"/>
        <v xml:space="preserve"> </v>
      </c>
      <c r="L2029" t="str">
        <f t="shared" si="535"/>
        <v xml:space="preserve"> </v>
      </c>
      <c r="M2029" t="str">
        <f t="shared" si="536"/>
        <v xml:space="preserve"> </v>
      </c>
      <c r="N2029">
        <f t="shared" si="537"/>
        <v>100000</v>
      </c>
      <c r="O2029" t="str">
        <f t="shared" si="538"/>
        <v xml:space="preserve"> </v>
      </c>
      <c r="Q2029" t="str">
        <f t="shared" si="539"/>
        <v xml:space="preserve"> </v>
      </c>
      <c r="R2029" t="str">
        <f t="shared" si="540"/>
        <v xml:space="preserve"> </v>
      </c>
      <c r="S2029" t="str">
        <f t="shared" si="541"/>
        <v xml:space="preserve"> </v>
      </c>
      <c r="T2029" t="str">
        <f t="shared" si="542"/>
        <v xml:space="preserve"> </v>
      </c>
      <c r="U2029" t="str">
        <f t="shared" si="543"/>
        <v xml:space="preserve"> </v>
      </c>
      <c r="V2029" t="str">
        <f t="shared" si="544"/>
        <v xml:space="preserve"> </v>
      </c>
      <c r="W2029">
        <f t="shared" si="545"/>
        <v>120.24900000000001</v>
      </c>
      <c r="X2029" t="str">
        <f t="shared" si="546"/>
        <v xml:space="preserve"> </v>
      </c>
    </row>
    <row r="2030" spans="1:24" x14ac:dyDescent="0.25">
      <c r="A2030">
        <v>3000</v>
      </c>
      <c r="B2030">
        <v>3785</v>
      </c>
      <c r="C2030" t="s">
        <v>8319</v>
      </c>
      <c r="D2030" t="s">
        <v>8349</v>
      </c>
      <c r="E2030" t="s">
        <v>8219</v>
      </c>
      <c r="F2030">
        <f t="shared" si="530"/>
        <v>126.16666666666667</v>
      </c>
      <c r="H2030" t="str">
        <f t="shared" si="531"/>
        <v xml:space="preserve"> </v>
      </c>
      <c r="I2030" t="str">
        <f t="shared" si="532"/>
        <v xml:space="preserve"> </v>
      </c>
      <c r="J2030" t="str">
        <f t="shared" si="533"/>
        <v xml:space="preserve"> </v>
      </c>
      <c r="K2030" t="str">
        <f t="shared" si="534"/>
        <v xml:space="preserve"> </v>
      </c>
      <c r="L2030" t="str">
        <f t="shared" si="535"/>
        <v xml:space="preserve"> </v>
      </c>
      <c r="M2030" t="str">
        <f t="shared" si="536"/>
        <v xml:space="preserve"> </v>
      </c>
      <c r="N2030">
        <f t="shared" si="537"/>
        <v>3000</v>
      </c>
      <c r="O2030" t="str">
        <f t="shared" si="538"/>
        <v xml:space="preserve"> </v>
      </c>
      <c r="Q2030" t="str">
        <f t="shared" si="539"/>
        <v xml:space="preserve"> </v>
      </c>
      <c r="R2030" t="str">
        <f t="shared" si="540"/>
        <v xml:space="preserve"> </v>
      </c>
      <c r="S2030" t="str">
        <f t="shared" si="541"/>
        <v xml:space="preserve"> </v>
      </c>
      <c r="T2030" t="str">
        <f t="shared" si="542"/>
        <v xml:space="preserve"> </v>
      </c>
      <c r="U2030" t="str">
        <f t="shared" si="543"/>
        <v xml:space="preserve"> </v>
      </c>
      <c r="V2030" t="str">
        <f t="shared" si="544"/>
        <v xml:space="preserve"> </v>
      </c>
      <c r="W2030">
        <f t="shared" si="545"/>
        <v>126.16666666666667</v>
      </c>
      <c r="X2030" t="str">
        <f t="shared" si="546"/>
        <v xml:space="preserve"> </v>
      </c>
    </row>
    <row r="2031" spans="1:24" x14ac:dyDescent="0.25">
      <c r="A2031">
        <v>2500</v>
      </c>
      <c r="B2031">
        <v>9030</v>
      </c>
      <c r="C2031" t="s">
        <v>8319</v>
      </c>
      <c r="D2031" t="s">
        <v>8349</v>
      </c>
      <c r="E2031" t="s">
        <v>8219</v>
      </c>
      <c r="F2031">
        <f t="shared" si="530"/>
        <v>361.2</v>
      </c>
      <c r="H2031" t="str">
        <f t="shared" si="531"/>
        <v xml:space="preserve"> </v>
      </c>
      <c r="I2031" t="str">
        <f t="shared" si="532"/>
        <v xml:space="preserve"> </v>
      </c>
      <c r="J2031" t="str">
        <f t="shared" si="533"/>
        <v xml:space="preserve"> </v>
      </c>
      <c r="K2031" t="str">
        <f t="shared" si="534"/>
        <v xml:space="preserve"> </v>
      </c>
      <c r="L2031" t="str">
        <f t="shared" si="535"/>
        <v xml:space="preserve"> </v>
      </c>
      <c r="M2031" t="str">
        <f t="shared" si="536"/>
        <v xml:space="preserve"> </v>
      </c>
      <c r="N2031">
        <f t="shared" si="537"/>
        <v>2500</v>
      </c>
      <c r="O2031" t="str">
        <f t="shared" si="538"/>
        <v xml:space="preserve"> </v>
      </c>
      <c r="Q2031" t="str">
        <f t="shared" si="539"/>
        <v xml:space="preserve"> </v>
      </c>
      <c r="R2031" t="str">
        <f t="shared" si="540"/>
        <v xml:space="preserve"> </v>
      </c>
      <c r="S2031" t="str">
        <f t="shared" si="541"/>
        <v xml:space="preserve"> </v>
      </c>
      <c r="T2031" t="str">
        <f t="shared" si="542"/>
        <v xml:space="preserve"> </v>
      </c>
      <c r="U2031" t="str">
        <f t="shared" si="543"/>
        <v xml:space="preserve"> </v>
      </c>
      <c r="V2031" t="str">
        <f t="shared" si="544"/>
        <v xml:space="preserve"> </v>
      </c>
      <c r="W2031">
        <f t="shared" si="545"/>
        <v>361.2</v>
      </c>
      <c r="X2031" t="str">
        <f t="shared" si="546"/>
        <v xml:space="preserve"> </v>
      </c>
    </row>
    <row r="2032" spans="1:24" x14ac:dyDescent="0.25">
      <c r="A2032">
        <v>32768</v>
      </c>
      <c r="B2032">
        <v>74134</v>
      </c>
      <c r="C2032" t="s">
        <v>8319</v>
      </c>
      <c r="D2032" t="s">
        <v>8349</v>
      </c>
      <c r="E2032" t="s">
        <v>8219</v>
      </c>
      <c r="F2032">
        <f t="shared" si="530"/>
        <v>226.239013671875</v>
      </c>
      <c r="H2032" t="str">
        <f t="shared" si="531"/>
        <v xml:space="preserve"> </v>
      </c>
      <c r="I2032" t="str">
        <f t="shared" si="532"/>
        <v xml:space="preserve"> </v>
      </c>
      <c r="J2032" t="str">
        <f t="shared" si="533"/>
        <v xml:space="preserve"> </v>
      </c>
      <c r="K2032" t="str">
        <f t="shared" si="534"/>
        <v xml:space="preserve"> </v>
      </c>
      <c r="L2032" t="str">
        <f t="shared" si="535"/>
        <v xml:space="preserve"> </v>
      </c>
      <c r="M2032" t="str">
        <f t="shared" si="536"/>
        <v xml:space="preserve"> </v>
      </c>
      <c r="N2032">
        <f t="shared" si="537"/>
        <v>32768</v>
      </c>
      <c r="O2032" t="str">
        <f t="shared" si="538"/>
        <v xml:space="preserve"> </v>
      </c>
      <c r="Q2032" t="str">
        <f t="shared" si="539"/>
        <v xml:space="preserve"> </v>
      </c>
      <c r="R2032" t="str">
        <f t="shared" si="540"/>
        <v xml:space="preserve"> </v>
      </c>
      <c r="S2032" t="str">
        <f t="shared" si="541"/>
        <v xml:space="preserve"> </v>
      </c>
      <c r="T2032" t="str">
        <f t="shared" si="542"/>
        <v xml:space="preserve"> </v>
      </c>
      <c r="U2032" t="str">
        <f t="shared" si="543"/>
        <v xml:space="preserve"> </v>
      </c>
      <c r="V2032" t="str">
        <f t="shared" si="544"/>
        <v xml:space="preserve"> </v>
      </c>
      <c r="W2032">
        <f t="shared" si="545"/>
        <v>226.239013671875</v>
      </c>
      <c r="X2032" t="str">
        <f t="shared" si="546"/>
        <v xml:space="preserve"> </v>
      </c>
    </row>
    <row r="2033" spans="1:24" x14ac:dyDescent="0.25">
      <c r="A2033">
        <v>50000</v>
      </c>
      <c r="B2033">
        <v>60175</v>
      </c>
      <c r="C2033" t="s">
        <v>8319</v>
      </c>
      <c r="D2033" t="s">
        <v>8349</v>
      </c>
      <c r="E2033" t="s">
        <v>8219</v>
      </c>
      <c r="F2033">
        <f t="shared" si="530"/>
        <v>120.35</v>
      </c>
      <c r="H2033" t="str">
        <f t="shared" si="531"/>
        <v xml:space="preserve"> </v>
      </c>
      <c r="I2033" t="str">
        <f t="shared" si="532"/>
        <v xml:space="preserve"> </v>
      </c>
      <c r="J2033" t="str">
        <f t="shared" si="533"/>
        <v xml:space="preserve"> </v>
      </c>
      <c r="K2033" t="str">
        <f t="shared" si="534"/>
        <v xml:space="preserve"> </v>
      </c>
      <c r="L2033" t="str">
        <f t="shared" si="535"/>
        <v xml:space="preserve"> </v>
      </c>
      <c r="M2033" t="str">
        <f t="shared" si="536"/>
        <v xml:space="preserve"> </v>
      </c>
      <c r="N2033">
        <f t="shared" si="537"/>
        <v>50000</v>
      </c>
      <c r="O2033" t="str">
        <f t="shared" si="538"/>
        <v xml:space="preserve"> </v>
      </c>
      <c r="Q2033" t="str">
        <f t="shared" si="539"/>
        <v xml:space="preserve"> </v>
      </c>
      <c r="R2033" t="str">
        <f t="shared" si="540"/>
        <v xml:space="preserve"> </v>
      </c>
      <c r="S2033" t="str">
        <f t="shared" si="541"/>
        <v xml:space="preserve"> </v>
      </c>
      <c r="T2033" t="str">
        <f t="shared" si="542"/>
        <v xml:space="preserve"> </v>
      </c>
      <c r="U2033" t="str">
        <f t="shared" si="543"/>
        <v xml:space="preserve"> </v>
      </c>
      <c r="V2033" t="str">
        <f t="shared" si="544"/>
        <v xml:space="preserve"> </v>
      </c>
      <c r="W2033">
        <f t="shared" si="545"/>
        <v>120.35</v>
      </c>
      <c r="X2033" t="str">
        <f t="shared" si="546"/>
        <v xml:space="preserve"> </v>
      </c>
    </row>
    <row r="2034" spans="1:24" x14ac:dyDescent="0.25">
      <c r="A2034">
        <v>25000</v>
      </c>
      <c r="B2034">
        <v>76047</v>
      </c>
      <c r="C2034" t="s">
        <v>8319</v>
      </c>
      <c r="D2034" t="s">
        <v>8349</v>
      </c>
      <c r="E2034" t="s">
        <v>8219</v>
      </c>
      <c r="F2034">
        <f t="shared" si="530"/>
        <v>304.18799999999999</v>
      </c>
      <c r="H2034" t="str">
        <f t="shared" si="531"/>
        <v xml:space="preserve"> </v>
      </c>
      <c r="I2034" t="str">
        <f t="shared" si="532"/>
        <v xml:space="preserve"> </v>
      </c>
      <c r="J2034" t="str">
        <f t="shared" si="533"/>
        <v xml:space="preserve"> </v>
      </c>
      <c r="K2034" t="str">
        <f t="shared" si="534"/>
        <v xml:space="preserve"> </v>
      </c>
      <c r="L2034" t="str">
        <f t="shared" si="535"/>
        <v xml:space="preserve"> </v>
      </c>
      <c r="M2034" t="str">
        <f t="shared" si="536"/>
        <v xml:space="preserve"> </v>
      </c>
      <c r="N2034">
        <f t="shared" si="537"/>
        <v>25000</v>
      </c>
      <c r="O2034" t="str">
        <f t="shared" si="538"/>
        <v xml:space="preserve"> </v>
      </c>
      <c r="Q2034" t="str">
        <f t="shared" si="539"/>
        <v xml:space="preserve"> </v>
      </c>
      <c r="R2034" t="str">
        <f t="shared" si="540"/>
        <v xml:space="preserve"> </v>
      </c>
      <c r="S2034" t="str">
        <f t="shared" si="541"/>
        <v xml:space="preserve"> </v>
      </c>
      <c r="T2034" t="str">
        <f t="shared" si="542"/>
        <v xml:space="preserve"> </v>
      </c>
      <c r="U2034" t="str">
        <f t="shared" si="543"/>
        <v xml:space="preserve"> </v>
      </c>
      <c r="V2034" t="str">
        <f t="shared" si="544"/>
        <v xml:space="preserve"> </v>
      </c>
      <c r="W2034">
        <f t="shared" si="545"/>
        <v>304.18799999999999</v>
      </c>
      <c r="X2034" t="str">
        <f t="shared" si="546"/>
        <v xml:space="preserve"> </v>
      </c>
    </row>
    <row r="2035" spans="1:24" x14ac:dyDescent="0.25">
      <c r="A2035">
        <v>25000</v>
      </c>
      <c r="B2035">
        <v>44669</v>
      </c>
      <c r="C2035" t="s">
        <v>8319</v>
      </c>
      <c r="D2035" t="s">
        <v>8349</v>
      </c>
      <c r="E2035" t="s">
        <v>8219</v>
      </c>
      <c r="F2035">
        <f t="shared" si="530"/>
        <v>178.67599999999999</v>
      </c>
      <c r="H2035" t="str">
        <f t="shared" si="531"/>
        <v xml:space="preserve"> </v>
      </c>
      <c r="I2035" t="str">
        <f t="shared" si="532"/>
        <v xml:space="preserve"> </v>
      </c>
      <c r="J2035" t="str">
        <f t="shared" si="533"/>
        <v xml:space="preserve"> </v>
      </c>
      <c r="K2035" t="str">
        <f t="shared" si="534"/>
        <v xml:space="preserve"> </v>
      </c>
      <c r="L2035" t="str">
        <f t="shared" si="535"/>
        <v xml:space="preserve"> </v>
      </c>
      <c r="M2035" t="str">
        <f t="shared" si="536"/>
        <v xml:space="preserve"> </v>
      </c>
      <c r="N2035">
        <f t="shared" si="537"/>
        <v>25000</v>
      </c>
      <c r="O2035" t="str">
        <f t="shared" si="538"/>
        <v xml:space="preserve"> </v>
      </c>
      <c r="Q2035" t="str">
        <f t="shared" si="539"/>
        <v xml:space="preserve"> </v>
      </c>
      <c r="R2035" t="str">
        <f t="shared" si="540"/>
        <v xml:space="preserve"> </v>
      </c>
      <c r="S2035" t="str">
        <f t="shared" si="541"/>
        <v xml:space="preserve"> </v>
      </c>
      <c r="T2035" t="str">
        <f t="shared" si="542"/>
        <v xml:space="preserve"> </v>
      </c>
      <c r="U2035" t="str">
        <f t="shared" si="543"/>
        <v xml:space="preserve"> </v>
      </c>
      <c r="V2035" t="str">
        <f t="shared" si="544"/>
        <v xml:space="preserve"> </v>
      </c>
      <c r="W2035">
        <f t="shared" si="545"/>
        <v>178.67599999999999</v>
      </c>
      <c r="X2035" t="str">
        <f t="shared" si="546"/>
        <v xml:space="preserve"> </v>
      </c>
    </row>
    <row r="2036" spans="1:24" x14ac:dyDescent="0.25">
      <c r="A2036">
        <v>78000</v>
      </c>
      <c r="B2036">
        <v>301719.59000000003</v>
      </c>
      <c r="C2036" t="s">
        <v>8319</v>
      </c>
      <c r="D2036" t="s">
        <v>8349</v>
      </c>
      <c r="E2036" t="s">
        <v>8219</v>
      </c>
      <c r="F2036">
        <f t="shared" si="530"/>
        <v>386.81998717948721</v>
      </c>
      <c r="H2036" t="str">
        <f t="shared" si="531"/>
        <v xml:space="preserve"> </v>
      </c>
      <c r="I2036" t="str">
        <f t="shared" si="532"/>
        <v xml:space="preserve"> </v>
      </c>
      <c r="J2036" t="str">
        <f t="shared" si="533"/>
        <v xml:space="preserve"> </v>
      </c>
      <c r="K2036" t="str">
        <f t="shared" si="534"/>
        <v xml:space="preserve"> </v>
      </c>
      <c r="L2036" t="str">
        <f t="shared" si="535"/>
        <v xml:space="preserve"> </v>
      </c>
      <c r="M2036" t="str">
        <f t="shared" si="536"/>
        <v xml:space="preserve"> </v>
      </c>
      <c r="N2036">
        <f t="shared" si="537"/>
        <v>78000</v>
      </c>
      <c r="O2036" t="str">
        <f t="shared" si="538"/>
        <v xml:space="preserve"> </v>
      </c>
      <c r="Q2036" t="str">
        <f t="shared" si="539"/>
        <v xml:space="preserve"> </v>
      </c>
      <c r="R2036" t="str">
        <f t="shared" si="540"/>
        <v xml:space="preserve"> </v>
      </c>
      <c r="S2036" t="str">
        <f t="shared" si="541"/>
        <v xml:space="preserve"> </v>
      </c>
      <c r="T2036" t="str">
        <f t="shared" si="542"/>
        <v xml:space="preserve"> </v>
      </c>
      <c r="U2036" t="str">
        <f t="shared" si="543"/>
        <v xml:space="preserve"> </v>
      </c>
      <c r="V2036" t="str">
        <f t="shared" si="544"/>
        <v xml:space="preserve"> </v>
      </c>
      <c r="W2036">
        <f t="shared" si="545"/>
        <v>386.81998717948721</v>
      </c>
      <c r="X2036" t="str">
        <f t="shared" si="546"/>
        <v xml:space="preserve"> </v>
      </c>
    </row>
    <row r="2037" spans="1:24" x14ac:dyDescent="0.25">
      <c r="A2037">
        <v>80000</v>
      </c>
      <c r="B2037">
        <v>168829.14</v>
      </c>
      <c r="C2037" t="s">
        <v>8319</v>
      </c>
      <c r="D2037" t="s">
        <v>8349</v>
      </c>
      <c r="E2037" t="s">
        <v>8219</v>
      </c>
      <c r="F2037">
        <f t="shared" si="530"/>
        <v>211.03642500000004</v>
      </c>
      <c r="H2037" t="str">
        <f t="shared" si="531"/>
        <v xml:space="preserve"> </v>
      </c>
      <c r="I2037" t="str">
        <f t="shared" si="532"/>
        <v xml:space="preserve"> </v>
      </c>
      <c r="J2037" t="str">
        <f t="shared" si="533"/>
        <v xml:space="preserve"> </v>
      </c>
      <c r="K2037" t="str">
        <f t="shared" si="534"/>
        <v xml:space="preserve"> </v>
      </c>
      <c r="L2037" t="str">
        <f t="shared" si="535"/>
        <v xml:space="preserve"> </v>
      </c>
      <c r="M2037" t="str">
        <f t="shared" si="536"/>
        <v xml:space="preserve"> </v>
      </c>
      <c r="N2037">
        <f t="shared" si="537"/>
        <v>80000</v>
      </c>
      <c r="O2037" t="str">
        <f t="shared" si="538"/>
        <v xml:space="preserve"> </v>
      </c>
      <c r="Q2037" t="str">
        <f t="shared" si="539"/>
        <v xml:space="preserve"> </v>
      </c>
      <c r="R2037" t="str">
        <f t="shared" si="540"/>
        <v xml:space="preserve"> </v>
      </c>
      <c r="S2037" t="str">
        <f t="shared" si="541"/>
        <v xml:space="preserve"> </v>
      </c>
      <c r="T2037" t="str">
        <f t="shared" si="542"/>
        <v xml:space="preserve"> </v>
      </c>
      <c r="U2037" t="str">
        <f t="shared" si="543"/>
        <v xml:space="preserve"> </v>
      </c>
      <c r="V2037" t="str">
        <f t="shared" si="544"/>
        <v xml:space="preserve"> </v>
      </c>
      <c r="W2037">
        <f t="shared" si="545"/>
        <v>211.03642500000004</v>
      </c>
      <c r="X2037" t="str">
        <f t="shared" si="546"/>
        <v xml:space="preserve"> </v>
      </c>
    </row>
    <row r="2038" spans="1:24" x14ac:dyDescent="0.25">
      <c r="A2038">
        <v>30000</v>
      </c>
      <c r="B2038">
        <v>39500.5</v>
      </c>
      <c r="C2038" t="s">
        <v>8319</v>
      </c>
      <c r="D2038" t="s">
        <v>8349</v>
      </c>
      <c r="E2038" t="s">
        <v>8219</v>
      </c>
      <c r="F2038">
        <f t="shared" si="530"/>
        <v>131.66833333333335</v>
      </c>
      <c r="H2038" t="str">
        <f t="shared" si="531"/>
        <v xml:space="preserve"> </v>
      </c>
      <c r="I2038" t="str">
        <f t="shared" si="532"/>
        <v xml:space="preserve"> </v>
      </c>
      <c r="J2038" t="str">
        <f t="shared" si="533"/>
        <v xml:space="preserve"> </v>
      </c>
      <c r="K2038" t="str">
        <f t="shared" si="534"/>
        <v xml:space="preserve"> </v>
      </c>
      <c r="L2038" t="str">
        <f t="shared" si="535"/>
        <v xml:space="preserve"> </v>
      </c>
      <c r="M2038" t="str">
        <f t="shared" si="536"/>
        <v xml:space="preserve"> </v>
      </c>
      <c r="N2038">
        <f t="shared" si="537"/>
        <v>30000</v>
      </c>
      <c r="O2038" t="str">
        <f t="shared" si="538"/>
        <v xml:space="preserve"> </v>
      </c>
      <c r="Q2038" t="str">
        <f t="shared" si="539"/>
        <v xml:space="preserve"> </v>
      </c>
      <c r="R2038" t="str">
        <f t="shared" si="540"/>
        <v xml:space="preserve"> </v>
      </c>
      <c r="S2038" t="str">
        <f t="shared" si="541"/>
        <v xml:space="preserve"> </v>
      </c>
      <c r="T2038" t="str">
        <f t="shared" si="542"/>
        <v xml:space="preserve"> </v>
      </c>
      <c r="U2038" t="str">
        <f t="shared" si="543"/>
        <v xml:space="preserve"> </v>
      </c>
      <c r="V2038" t="str">
        <f t="shared" si="544"/>
        <v xml:space="preserve"> </v>
      </c>
      <c r="W2038">
        <f t="shared" si="545"/>
        <v>131.66833333333335</v>
      </c>
      <c r="X2038" t="str">
        <f t="shared" si="546"/>
        <v xml:space="preserve"> </v>
      </c>
    </row>
    <row r="2039" spans="1:24" x14ac:dyDescent="0.25">
      <c r="A2039">
        <v>10000</v>
      </c>
      <c r="B2039">
        <v>30047.64</v>
      </c>
      <c r="C2039" t="s">
        <v>8319</v>
      </c>
      <c r="D2039" t="s">
        <v>8349</v>
      </c>
      <c r="E2039" t="s">
        <v>8219</v>
      </c>
      <c r="F2039">
        <f t="shared" si="530"/>
        <v>300.47639999999996</v>
      </c>
      <c r="H2039" t="str">
        <f t="shared" si="531"/>
        <v xml:space="preserve"> </v>
      </c>
      <c r="I2039" t="str">
        <f t="shared" si="532"/>
        <v xml:space="preserve"> </v>
      </c>
      <c r="J2039" t="str">
        <f t="shared" si="533"/>
        <v xml:space="preserve"> </v>
      </c>
      <c r="K2039" t="str">
        <f t="shared" si="534"/>
        <v xml:space="preserve"> </v>
      </c>
      <c r="L2039" t="str">
        <f t="shared" si="535"/>
        <v xml:space="preserve"> </v>
      </c>
      <c r="M2039" t="str">
        <f t="shared" si="536"/>
        <v xml:space="preserve"> </v>
      </c>
      <c r="N2039">
        <f t="shared" si="537"/>
        <v>10000</v>
      </c>
      <c r="O2039" t="str">
        <f t="shared" si="538"/>
        <v xml:space="preserve"> </v>
      </c>
      <c r="Q2039" t="str">
        <f t="shared" si="539"/>
        <v xml:space="preserve"> </v>
      </c>
      <c r="R2039" t="str">
        <f t="shared" si="540"/>
        <v xml:space="preserve"> </v>
      </c>
      <c r="S2039" t="str">
        <f t="shared" si="541"/>
        <v xml:space="preserve"> </v>
      </c>
      <c r="T2039" t="str">
        <f t="shared" si="542"/>
        <v xml:space="preserve"> </v>
      </c>
      <c r="U2039" t="str">
        <f t="shared" si="543"/>
        <v xml:space="preserve"> </v>
      </c>
      <c r="V2039" t="str">
        <f t="shared" si="544"/>
        <v xml:space="preserve"> </v>
      </c>
      <c r="W2039">
        <f t="shared" si="545"/>
        <v>300.47639999999996</v>
      </c>
      <c r="X2039" t="str">
        <f t="shared" si="546"/>
        <v xml:space="preserve"> </v>
      </c>
    </row>
    <row r="2040" spans="1:24" x14ac:dyDescent="0.25">
      <c r="A2040">
        <v>8000</v>
      </c>
      <c r="B2040">
        <v>33641</v>
      </c>
      <c r="C2040" t="s">
        <v>8319</v>
      </c>
      <c r="D2040" t="s">
        <v>8349</v>
      </c>
      <c r="E2040" t="s">
        <v>8219</v>
      </c>
      <c r="F2040">
        <f t="shared" si="530"/>
        <v>420.51249999999999</v>
      </c>
      <c r="H2040" t="str">
        <f t="shared" si="531"/>
        <v xml:space="preserve"> </v>
      </c>
      <c r="I2040" t="str">
        <f t="shared" si="532"/>
        <v xml:space="preserve"> </v>
      </c>
      <c r="J2040" t="str">
        <f t="shared" si="533"/>
        <v xml:space="preserve"> </v>
      </c>
      <c r="K2040" t="str">
        <f t="shared" si="534"/>
        <v xml:space="preserve"> </v>
      </c>
      <c r="L2040" t="str">
        <f t="shared" si="535"/>
        <v xml:space="preserve"> </v>
      </c>
      <c r="M2040" t="str">
        <f t="shared" si="536"/>
        <v xml:space="preserve"> </v>
      </c>
      <c r="N2040">
        <f t="shared" si="537"/>
        <v>8000</v>
      </c>
      <c r="O2040" t="str">
        <f t="shared" si="538"/>
        <v xml:space="preserve"> </v>
      </c>
      <c r="Q2040" t="str">
        <f t="shared" si="539"/>
        <v xml:space="preserve"> </v>
      </c>
      <c r="R2040" t="str">
        <f t="shared" si="540"/>
        <v xml:space="preserve"> </v>
      </c>
      <c r="S2040" t="str">
        <f t="shared" si="541"/>
        <v xml:space="preserve"> </v>
      </c>
      <c r="T2040" t="str">
        <f t="shared" si="542"/>
        <v xml:space="preserve"> </v>
      </c>
      <c r="U2040" t="str">
        <f t="shared" si="543"/>
        <v xml:space="preserve"> </v>
      </c>
      <c r="V2040" t="str">
        <f t="shared" si="544"/>
        <v xml:space="preserve"> </v>
      </c>
      <c r="W2040">
        <f t="shared" si="545"/>
        <v>420.51249999999999</v>
      </c>
      <c r="X2040" t="str">
        <f t="shared" si="546"/>
        <v xml:space="preserve"> </v>
      </c>
    </row>
    <row r="2041" spans="1:24" x14ac:dyDescent="0.25">
      <c r="A2041">
        <v>125000</v>
      </c>
      <c r="B2041">
        <v>170271</v>
      </c>
      <c r="C2041" t="s">
        <v>8319</v>
      </c>
      <c r="D2041" t="s">
        <v>8349</v>
      </c>
      <c r="E2041" t="s">
        <v>8219</v>
      </c>
      <c r="F2041">
        <f t="shared" si="530"/>
        <v>136.21680000000001</v>
      </c>
      <c r="H2041" t="str">
        <f t="shared" si="531"/>
        <v xml:space="preserve"> </v>
      </c>
      <c r="I2041" t="str">
        <f t="shared" si="532"/>
        <v xml:space="preserve"> </v>
      </c>
      <c r="J2041" t="str">
        <f t="shared" si="533"/>
        <v xml:space="preserve"> </v>
      </c>
      <c r="K2041" t="str">
        <f t="shared" si="534"/>
        <v xml:space="preserve"> </v>
      </c>
      <c r="L2041" t="str">
        <f t="shared" si="535"/>
        <v xml:space="preserve"> </v>
      </c>
      <c r="M2041" t="str">
        <f t="shared" si="536"/>
        <v xml:space="preserve"> </v>
      </c>
      <c r="N2041">
        <f t="shared" si="537"/>
        <v>125000</v>
      </c>
      <c r="O2041" t="str">
        <f t="shared" si="538"/>
        <v xml:space="preserve"> </v>
      </c>
      <c r="Q2041" t="str">
        <f t="shared" si="539"/>
        <v xml:space="preserve"> </v>
      </c>
      <c r="R2041" t="str">
        <f t="shared" si="540"/>
        <v xml:space="preserve"> </v>
      </c>
      <c r="S2041" t="str">
        <f t="shared" si="541"/>
        <v xml:space="preserve"> </v>
      </c>
      <c r="T2041" t="str">
        <f t="shared" si="542"/>
        <v xml:space="preserve"> </v>
      </c>
      <c r="U2041" t="str">
        <f t="shared" si="543"/>
        <v xml:space="preserve"> </v>
      </c>
      <c r="V2041" t="str">
        <f t="shared" si="544"/>
        <v xml:space="preserve"> </v>
      </c>
      <c r="W2041">
        <f t="shared" si="545"/>
        <v>136.21680000000001</v>
      </c>
      <c r="X2041" t="str">
        <f t="shared" si="546"/>
        <v xml:space="preserve"> </v>
      </c>
    </row>
    <row r="2042" spans="1:24" x14ac:dyDescent="0.25">
      <c r="A2042">
        <v>3000</v>
      </c>
      <c r="B2042">
        <v>7445.14</v>
      </c>
      <c r="C2042" t="s">
        <v>8319</v>
      </c>
      <c r="D2042" t="s">
        <v>8349</v>
      </c>
      <c r="E2042" t="s">
        <v>8219</v>
      </c>
      <c r="F2042">
        <f t="shared" si="530"/>
        <v>248.17133333333334</v>
      </c>
      <c r="H2042" t="str">
        <f t="shared" si="531"/>
        <v xml:space="preserve"> </v>
      </c>
      <c r="I2042" t="str">
        <f t="shared" si="532"/>
        <v xml:space="preserve"> </v>
      </c>
      <c r="J2042" t="str">
        <f t="shared" si="533"/>
        <v xml:space="preserve"> </v>
      </c>
      <c r="K2042" t="str">
        <f t="shared" si="534"/>
        <v xml:space="preserve"> </v>
      </c>
      <c r="L2042" t="str">
        <f t="shared" si="535"/>
        <v xml:space="preserve"> </v>
      </c>
      <c r="M2042" t="str">
        <f t="shared" si="536"/>
        <v xml:space="preserve"> </v>
      </c>
      <c r="N2042">
        <f t="shared" si="537"/>
        <v>3000</v>
      </c>
      <c r="O2042" t="str">
        <f t="shared" si="538"/>
        <v xml:space="preserve"> </v>
      </c>
      <c r="Q2042" t="str">
        <f t="shared" si="539"/>
        <v xml:space="preserve"> </v>
      </c>
      <c r="R2042" t="str">
        <f t="shared" si="540"/>
        <v xml:space="preserve"> </v>
      </c>
      <c r="S2042" t="str">
        <f t="shared" si="541"/>
        <v xml:space="preserve"> </v>
      </c>
      <c r="T2042" t="str">
        <f t="shared" si="542"/>
        <v xml:space="preserve"> </v>
      </c>
      <c r="U2042" t="str">
        <f t="shared" si="543"/>
        <v xml:space="preserve"> </v>
      </c>
      <c r="V2042" t="str">
        <f t="shared" si="544"/>
        <v xml:space="preserve"> </v>
      </c>
      <c r="W2042">
        <f t="shared" si="545"/>
        <v>248.17133333333334</v>
      </c>
      <c r="X2042" t="str">
        <f t="shared" si="546"/>
        <v xml:space="preserve"> </v>
      </c>
    </row>
    <row r="2043" spans="1:24" x14ac:dyDescent="0.25">
      <c r="A2043">
        <v>9500</v>
      </c>
      <c r="B2043">
        <v>17277</v>
      </c>
      <c r="C2043" t="s">
        <v>8319</v>
      </c>
      <c r="D2043" t="s">
        <v>8349</v>
      </c>
      <c r="E2043" t="s">
        <v>8219</v>
      </c>
      <c r="F2043">
        <f t="shared" si="530"/>
        <v>181.86315789473684</v>
      </c>
      <c r="H2043" t="str">
        <f t="shared" si="531"/>
        <v xml:space="preserve"> </v>
      </c>
      <c r="I2043" t="str">
        <f t="shared" si="532"/>
        <v xml:space="preserve"> </v>
      </c>
      <c r="J2043" t="str">
        <f t="shared" si="533"/>
        <v xml:space="preserve"> </v>
      </c>
      <c r="K2043" t="str">
        <f t="shared" si="534"/>
        <v xml:space="preserve"> </v>
      </c>
      <c r="L2043" t="str">
        <f t="shared" si="535"/>
        <v xml:space="preserve"> </v>
      </c>
      <c r="M2043" t="str">
        <f t="shared" si="536"/>
        <v xml:space="preserve"> </v>
      </c>
      <c r="N2043">
        <f t="shared" si="537"/>
        <v>9500</v>
      </c>
      <c r="O2043" t="str">
        <f t="shared" si="538"/>
        <v xml:space="preserve"> </v>
      </c>
      <c r="Q2043" t="str">
        <f t="shared" si="539"/>
        <v xml:space="preserve"> </v>
      </c>
      <c r="R2043" t="str">
        <f t="shared" si="540"/>
        <v xml:space="preserve"> </v>
      </c>
      <c r="S2043" t="str">
        <f t="shared" si="541"/>
        <v xml:space="preserve"> </v>
      </c>
      <c r="T2043" t="str">
        <f t="shared" si="542"/>
        <v xml:space="preserve"> </v>
      </c>
      <c r="U2043" t="str">
        <f t="shared" si="543"/>
        <v xml:space="preserve"> </v>
      </c>
      <c r="V2043" t="str">
        <f t="shared" si="544"/>
        <v xml:space="preserve"> </v>
      </c>
      <c r="W2043">
        <f t="shared" si="545"/>
        <v>181.86315789473684</v>
      </c>
      <c r="X2043" t="str">
        <f t="shared" si="546"/>
        <v xml:space="preserve"> </v>
      </c>
    </row>
    <row r="2044" spans="1:24" x14ac:dyDescent="0.25">
      <c r="A2044">
        <v>10000</v>
      </c>
      <c r="B2044">
        <v>12353</v>
      </c>
      <c r="C2044" t="s">
        <v>8319</v>
      </c>
      <c r="D2044" t="s">
        <v>8349</v>
      </c>
      <c r="E2044" t="s">
        <v>8219</v>
      </c>
      <c r="F2044">
        <f t="shared" si="530"/>
        <v>123.53</v>
      </c>
      <c r="H2044" t="str">
        <f t="shared" si="531"/>
        <v xml:space="preserve"> </v>
      </c>
      <c r="I2044" t="str">
        <f t="shared" si="532"/>
        <v xml:space="preserve"> </v>
      </c>
      <c r="J2044" t="str">
        <f t="shared" si="533"/>
        <v xml:space="preserve"> </v>
      </c>
      <c r="K2044" t="str">
        <f t="shared" si="534"/>
        <v xml:space="preserve"> </v>
      </c>
      <c r="L2044" t="str">
        <f t="shared" si="535"/>
        <v xml:space="preserve"> </v>
      </c>
      <c r="M2044" t="str">
        <f t="shared" si="536"/>
        <v xml:space="preserve"> </v>
      </c>
      <c r="N2044">
        <f t="shared" si="537"/>
        <v>10000</v>
      </c>
      <c r="O2044" t="str">
        <f t="shared" si="538"/>
        <v xml:space="preserve"> </v>
      </c>
      <c r="Q2044" t="str">
        <f t="shared" si="539"/>
        <v xml:space="preserve"> </v>
      </c>
      <c r="R2044" t="str">
        <f t="shared" si="540"/>
        <v xml:space="preserve"> </v>
      </c>
      <c r="S2044" t="str">
        <f t="shared" si="541"/>
        <v xml:space="preserve"> </v>
      </c>
      <c r="T2044" t="str">
        <f t="shared" si="542"/>
        <v xml:space="preserve"> </v>
      </c>
      <c r="U2044" t="str">
        <f t="shared" si="543"/>
        <v xml:space="preserve"> </v>
      </c>
      <c r="V2044" t="str">
        <f t="shared" si="544"/>
        <v xml:space="preserve"> </v>
      </c>
      <c r="W2044">
        <f t="shared" si="545"/>
        <v>123.53</v>
      </c>
      <c r="X2044" t="str">
        <f t="shared" si="546"/>
        <v xml:space="preserve"> </v>
      </c>
    </row>
    <row r="2045" spans="1:24" x14ac:dyDescent="0.25">
      <c r="A2045">
        <v>1385</v>
      </c>
      <c r="B2045">
        <v>7011</v>
      </c>
      <c r="C2045" t="s">
        <v>8319</v>
      </c>
      <c r="D2045" t="s">
        <v>8349</v>
      </c>
      <c r="E2045" t="s">
        <v>8219</v>
      </c>
      <c r="F2045">
        <f t="shared" si="530"/>
        <v>506.20938628158842</v>
      </c>
      <c r="H2045" t="str">
        <f t="shared" si="531"/>
        <v xml:space="preserve"> </v>
      </c>
      <c r="I2045" t="str">
        <f t="shared" si="532"/>
        <v xml:space="preserve"> </v>
      </c>
      <c r="J2045" t="str">
        <f t="shared" si="533"/>
        <v xml:space="preserve"> </v>
      </c>
      <c r="K2045" t="str">
        <f t="shared" si="534"/>
        <v xml:space="preserve"> </v>
      </c>
      <c r="L2045" t="str">
        <f t="shared" si="535"/>
        <v xml:space="preserve"> </v>
      </c>
      <c r="M2045" t="str">
        <f t="shared" si="536"/>
        <v xml:space="preserve"> </v>
      </c>
      <c r="N2045">
        <f t="shared" si="537"/>
        <v>1385</v>
      </c>
      <c r="O2045" t="str">
        <f t="shared" si="538"/>
        <v xml:space="preserve"> </v>
      </c>
      <c r="Q2045" t="str">
        <f t="shared" si="539"/>
        <v xml:space="preserve"> </v>
      </c>
      <c r="R2045" t="str">
        <f t="shared" si="540"/>
        <v xml:space="preserve"> </v>
      </c>
      <c r="S2045" t="str">
        <f t="shared" si="541"/>
        <v xml:space="preserve"> </v>
      </c>
      <c r="T2045" t="str">
        <f t="shared" si="542"/>
        <v xml:space="preserve"> </v>
      </c>
      <c r="U2045" t="str">
        <f t="shared" si="543"/>
        <v xml:space="preserve"> </v>
      </c>
      <c r="V2045" t="str">
        <f t="shared" si="544"/>
        <v xml:space="preserve"> </v>
      </c>
      <c r="W2045">
        <f t="shared" si="545"/>
        <v>506.20938628158842</v>
      </c>
      <c r="X2045" t="str">
        <f t="shared" si="546"/>
        <v xml:space="preserve"> </v>
      </c>
    </row>
    <row r="2046" spans="1:24" x14ac:dyDescent="0.25">
      <c r="A2046">
        <v>15000</v>
      </c>
      <c r="B2046">
        <v>16232</v>
      </c>
      <c r="C2046" t="s">
        <v>8319</v>
      </c>
      <c r="D2046" t="s">
        <v>8349</v>
      </c>
      <c r="E2046" t="s">
        <v>8219</v>
      </c>
      <c r="F2046">
        <f t="shared" si="530"/>
        <v>108.21333333333334</v>
      </c>
      <c r="H2046" t="str">
        <f t="shared" si="531"/>
        <v xml:space="preserve"> </v>
      </c>
      <c r="I2046" t="str">
        <f t="shared" si="532"/>
        <v xml:space="preserve"> </v>
      </c>
      <c r="J2046" t="str">
        <f t="shared" si="533"/>
        <v xml:space="preserve"> </v>
      </c>
      <c r="K2046" t="str">
        <f t="shared" si="534"/>
        <v xml:space="preserve"> </v>
      </c>
      <c r="L2046" t="str">
        <f t="shared" si="535"/>
        <v xml:space="preserve"> </v>
      </c>
      <c r="M2046" t="str">
        <f t="shared" si="536"/>
        <v xml:space="preserve"> </v>
      </c>
      <c r="N2046">
        <f t="shared" si="537"/>
        <v>15000</v>
      </c>
      <c r="O2046" t="str">
        <f t="shared" si="538"/>
        <v xml:space="preserve"> </v>
      </c>
      <c r="Q2046" t="str">
        <f t="shared" si="539"/>
        <v xml:space="preserve"> </v>
      </c>
      <c r="R2046" t="str">
        <f t="shared" si="540"/>
        <v xml:space="preserve"> </v>
      </c>
      <c r="S2046" t="str">
        <f t="shared" si="541"/>
        <v xml:space="preserve"> </v>
      </c>
      <c r="T2046" t="str">
        <f t="shared" si="542"/>
        <v xml:space="preserve"> </v>
      </c>
      <c r="U2046" t="str">
        <f t="shared" si="543"/>
        <v xml:space="preserve"> </v>
      </c>
      <c r="V2046" t="str">
        <f t="shared" si="544"/>
        <v xml:space="preserve"> </v>
      </c>
      <c r="W2046">
        <f t="shared" si="545"/>
        <v>108.21333333333334</v>
      </c>
      <c r="X2046" t="str">
        <f t="shared" si="546"/>
        <v xml:space="preserve"> </v>
      </c>
    </row>
    <row r="2047" spans="1:24" x14ac:dyDescent="0.25">
      <c r="A2047">
        <v>4900</v>
      </c>
      <c r="B2047">
        <v>40140.01</v>
      </c>
      <c r="C2047" t="s">
        <v>8319</v>
      </c>
      <c r="D2047" t="s">
        <v>8349</v>
      </c>
      <c r="E2047" t="s">
        <v>8219</v>
      </c>
      <c r="F2047">
        <f t="shared" si="530"/>
        <v>819.18387755102037</v>
      </c>
      <c r="H2047" t="str">
        <f t="shared" si="531"/>
        <v xml:space="preserve"> </v>
      </c>
      <c r="I2047" t="str">
        <f t="shared" si="532"/>
        <v xml:space="preserve"> </v>
      </c>
      <c r="J2047" t="str">
        <f t="shared" si="533"/>
        <v xml:space="preserve"> </v>
      </c>
      <c r="K2047" t="str">
        <f t="shared" si="534"/>
        <v xml:space="preserve"> </v>
      </c>
      <c r="L2047" t="str">
        <f t="shared" si="535"/>
        <v xml:space="preserve"> </v>
      </c>
      <c r="M2047" t="str">
        <f t="shared" si="536"/>
        <v xml:space="preserve"> </v>
      </c>
      <c r="N2047">
        <f t="shared" si="537"/>
        <v>4900</v>
      </c>
      <c r="O2047" t="str">
        <f t="shared" si="538"/>
        <v xml:space="preserve"> </v>
      </c>
      <c r="Q2047" t="str">
        <f t="shared" si="539"/>
        <v xml:space="preserve"> </v>
      </c>
      <c r="R2047" t="str">
        <f t="shared" si="540"/>
        <v xml:space="preserve"> </v>
      </c>
      <c r="S2047" t="str">
        <f t="shared" si="541"/>
        <v xml:space="preserve"> </v>
      </c>
      <c r="T2047" t="str">
        <f t="shared" si="542"/>
        <v xml:space="preserve"> </v>
      </c>
      <c r="U2047" t="str">
        <f t="shared" si="543"/>
        <v xml:space="preserve"> </v>
      </c>
      <c r="V2047" t="str">
        <f t="shared" si="544"/>
        <v xml:space="preserve"> </v>
      </c>
      <c r="W2047">
        <f t="shared" si="545"/>
        <v>819.18387755102037</v>
      </c>
      <c r="X2047" t="str">
        <f t="shared" si="546"/>
        <v xml:space="preserve"> </v>
      </c>
    </row>
    <row r="2048" spans="1:24" x14ac:dyDescent="0.25">
      <c r="A2048">
        <v>10000</v>
      </c>
      <c r="B2048">
        <v>12110</v>
      </c>
      <c r="C2048" t="s">
        <v>8319</v>
      </c>
      <c r="D2048" t="s">
        <v>8349</v>
      </c>
      <c r="E2048" t="s">
        <v>8219</v>
      </c>
      <c r="F2048">
        <f t="shared" si="530"/>
        <v>121.10000000000001</v>
      </c>
      <c r="H2048" t="str">
        <f t="shared" si="531"/>
        <v xml:space="preserve"> </v>
      </c>
      <c r="I2048" t="str">
        <f t="shared" si="532"/>
        <v xml:space="preserve"> </v>
      </c>
      <c r="J2048" t="str">
        <f t="shared" si="533"/>
        <v xml:space="preserve"> </v>
      </c>
      <c r="K2048" t="str">
        <f t="shared" si="534"/>
        <v xml:space="preserve"> </v>
      </c>
      <c r="L2048" t="str">
        <f t="shared" si="535"/>
        <v xml:space="preserve"> </v>
      </c>
      <c r="M2048" t="str">
        <f t="shared" si="536"/>
        <v xml:space="preserve"> </v>
      </c>
      <c r="N2048">
        <f t="shared" si="537"/>
        <v>10000</v>
      </c>
      <c r="O2048" t="str">
        <f t="shared" si="538"/>
        <v xml:space="preserve"> </v>
      </c>
      <c r="Q2048" t="str">
        <f t="shared" si="539"/>
        <v xml:space="preserve"> </v>
      </c>
      <c r="R2048" t="str">
        <f t="shared" si="540"/>
        <v xml:space="preserve"> </v>
      </c>
      <c r="S2048" t="str">
        <f t="shared" si="541"/>
        <v xml:space="preserve"> </v>
      </c>
      <c r="T2048" t="str">
        <f t="shared" si="542"/>
        <v xml:space="preserve"> </v>
      </c>
      <c r="U2048" t="str">
        <f t="shared" si="543"/>
        <v xml:space="preserve"> </v>
      </c>
      <c r="V2048" t="str">
        <f t="shared" si="544"/>
        <v xml:space="preserve"> </v>
      </c>
      <c r="W2048">
        <f t="shared" si="545"/>
        <v>121.10000000000001</v>
      </c>
      <c r="X2048" t="str">
        <f t="shared" si="546"/>
        <v xml:space="preserve"> </v>
      </c>
    </row>
    <row r="2049" spans="1:24" x14ac:dyDescent="0.25">
      <c r="A2049">
        <v>98000</v>
      </c>
      <c r="B2049">
        <v>100939</v>
      </c>
      <c r="C2049" t="s">
        <v>8319</v>
      </c>
      <c r="D2049" t="s">
        <v>8349</v>
      </c>
      <c r="E2049" t="s">
        <v>8219</v>
      </c>
      <c r="F2049">
        <f t="shared" si="530"/>
        <v>102.99897959183673</v>
      </c>
      <c r="H2049" t="str">
        <f t="shared" si="531"/>
        <v xml:space="preserve"> </v>
      </c>
      <c r="I2049" t="str">
        <f t="shared" si="532"/>
        <v xml:space="preserve"> </v>
      </c>
      <c r="J2049" t="str">
        <f t="shared" si="533"/>
        <v xml:space="preserve"> </v>
      </c>
      <c r="K2049" t="str">
        <f t="shared" si="534"/>
        <v xml:space="preserve"> </v>
      </c>
      <c r="L2049" t="str">
        <f t="shared" si="535"/>
        <v xml:space="preserve"> </v>
      </c>
      <c r="M2049" t="str">
        <f t="shared" si="536"/>
        <v xml:space="preserve"> </v>
      </c>
      <c r="N2049">
        <f t="shared" si="537"/>
        <v>98000</v>
      </c>
      <c r="O2049" t="str">
        <f t="shared" si="538"/>
        <v xml:space="preserve"> </v>
      </c>
      <c r="Q2049" t="str">
        <f t="shared" si="539"/>
        <v xml:space="preserve"> </v>
      </c>
      <c r="R2049" t="str">
        <f t="shared" si="540"/>
        <v xml:space="preserve"> </v>
      </c>
      <c r="S2049" t="str">
        <f t="shared" si="541"/>
        <v xml:space="preserve"> </v>
      </c>
      <c r="T2049" t="str">
        <f t="shared" si="542"/>
        <v xml:space="preserve"> </v>
      </c>
      <c r="U2049" t="str">
        <f t="shared" si="543"/>
        <v xml:space="preserve"> </v>
      </c>
      <c r="V2049" t="str">
        <f t="shared" si="544"/>
        <v xml:space="preserve"> </v>
      </c>
      <c r="W2049">
        <f t="shared" si="545"/>
        <v>102.99897959183673</v>
      </c>
      <c r="X2049" t="str">
        <f t="shared" si="546"/>
        <v xml:space="preserve"> </v>
      </c>
    </row>
    <row r="2050" spans="1:24" x14ac:dyDescent="0.25">
      <c r="A2050">
        <v>85000</v>
      </c>
      <c r="B2050">
        <v>126082.45</v>
      </c>
      <c r="C2050" t="s">
        <v>8319</v>
      </c>
      <c r="D2050" t="s">
        <v>8349</v>
      </c>
      <c r="E2050" t="s">
        <v>8219</v>
      </c>
      <c r="F2050">
        <f t="shared" si="530"/>
        <v>148.33229411764705</v>
      </c>
      <c r="H2050" t="str">
        <f t="shared" si="531"/>
        <v xml:space="preserve"> </v>
      </c>
      <c r="I2050" t="str">
        <f t="shared" si="532"/>
        <v xml:space="preserve"> </v>
      </c>
      <c r="J2050" t="str">
        <f t="shared" si="533"/>
        <v xml:space="preserve"> </v>
      </c>
      <c r="K2050" t="str">
        <f t="shared" si="534"/>
        <v xml:space="preserve"> </v>
      </c>
      <c r="L2050" t="str">
        <f t="shared" si="535"/>
        <v xml:space="preserve"> </v>
      </c>
      <c r="M2050" t="str">
        <f t="shared" si="536"/>
        <v xml:space="preserve"> </v>
      </c>
      <c r="N2050">
        <f t="shared" si="537"/>
        <v>85000</v>
      </c>
      <c r="O2050" t="str">
        <f t="shared" si="538"/>
        <v xml:space="preserve"> </v>
      </c>
      <c r="Q2050" t="str">
        <f t="shared" si="539"/>
        <v xml:space="preserve"> </v>
      </c>
      <c r="R2050" t="str">
        <f t="shared" si="540"/>
        <v xml:space="preserve"> </v>
      </c>
      <c r="S2050" t="str">
        <f t="shared" si="541"/>
        <v xml:space="preserve"> </v>
      </c>
      <c r="T2050" t="str">
        <f t="shared" si="542"/>
        <v xml:space="preserve"> </v>
      </c>
      <c r="U2050" t="str">
        <f t="shared" si="543"/>
        <v xml:space="preserve"> </v>
      </c>
      <c r="V2050" t="str">
        <f t="shared" si="544"/>
        <v xml:space="preserve"> </v>
      </c>
      <c r="W2050">
        <f t="shared" si="545"/>
        <v>148.33229411764705</v>
      </c>
      <c r="X2050" t="str">
        <f t="shared" si="546"/>
        <v xml:space="preserve"> </v>
      </c>
    </row>
    <row r="2051" spans="1:24" x14ac:dyDescent="0.25">
      <c r="A2051">
        <v>50000</v>
      </c>
      <c r="B2051">
        <v>60095.35</v>
      </c>
      <c r="C2051" t="s">
        <v>8319</v>
      </c>
      <c r="D2051" t="s">
        <v>8349</v>
      </c>
      <c r="E2051" t="s">
        <v>8219</v>
      </c>
      <c r="F2051">
        <f t="shared" ref="F2051:F2114" si="547">(B2051/A2051)*100</f>
        <v>120.19070000000001</v>
      </c>
      <c r="H2051" t="str">
        <f t="shared" ref="H2051:H2114" si="548">IF(C2051="film &amp; video",A2051," ")</f>
        <v xml:space="preserve"> </v>
      </c>
      <c r="I2051" t="str">
        <f t="shared" ref="I2051:I2114" si="549">IF(C2051="food",A2051," ")</f>
        <v xml:space="preserve"> </v>
      </c>
      <c r="J2051" t="str">
        <f t="shared" ref="J2051:J2114" si="550">IF(C2051="games",A2051," ")</f>
        <v xml:space="preserve"> </v>
      </c>
      <c r="K2051" t="str">
        <f t="shared" ref="K2051:K2114" si="551">IF(C2051="music",A2051," ")</f>
        <v xml:space="preserve"> </v>
      </c>
      <c r="L2051" t="str">
        <f t="shared" ref="L2051:L2114" si="552">IF(C2051="photography",A2051," ")</f>
        <v xml:space="preserve"> </v>
      </c>
      <c r="M2051" t="str">
        <f t="shared" ref="M2051:M2114" si="553">IF(C2051="publishing",A2051," ")</f>
        <v xml:space="preserve"> </v>
      </c>
      <c r="N2051">
        <f t="shared" ref="N2051:N2114" si="554">IF(C2051="technology",A2051," ")</f>
        <v>50000</v>
      </c>
      <c r="O2051" t="str">
        <f t="shared" ref="O2051:O2114" si="555">IF(C2051="theater",A2051," ")</f>
        <v xml:space="preserve"> </v>
      </c>
      <c r="Q2051" t="str">
        <f t="shared" ref="Q2051:Q2114" si="556">IF($C2051="film &amp; video",$F2051," ")</f>
        <v xml:space="preserve"> </v>
      </c>
      <c r="R2051" t="str">
        <f t="shared" ref="R2051:R2114" si="557">IF($C2051="food",$F2051," ")</f>
        <v xml:space="preserve"> </v>
      </c>
      <c r="S2051" t="str">
        <f t="shared" ref="S2051:S2114" si="558">IF($C2051="games",$F2051," ")</f>
        <v xml:space="preserve"> </v>
      </c>
      <c r="T2051" t="str">
        <f t="shared" ref="T2051:T2114" si="559">IF($C2051="music",$F2051," ")</f>
        <v xml:space="preserve"> </v>
      </c>
      <c r="U2051" t="str">
        <f t="shared" ref="U2051:U2114" si="560">IF($C2051="photography",$F2051," ")</f>
        <v xml:space="preserve"> </v>
      </c>
      <c r="V2051" t="str">
        <f t="shared" ref="V2051:V2114" si="561">IF($C2051="publishing",$F2051," ")</f>
        <v xml:space="preserve"> </v>
      </c>
      <c r="W2051">
        <f t="shared" ref="W2051:W2114" si="562">IF($C2051="technology",$F2051," ")</f>
        <v>120.19070000000001</v>
      </c>
      <c r="X2051" t="str">
        <f t="shared" ref="X2051:X2114" si="563">IF($C2051="theater",$F2051," ")</f>
        <v xml:space="preserve"> </v>
      </c>
    </row>
    <row r="2052" spans="1:24" x14ac:dyDescent="0.25">
      <c r="A2052">
        <v>10000</v>
      </c>
      <c r="B2052">
        <v>47327</v>
      </c>
      <c r="C2052" t="s">
        <v>8319</v>
      </c>
      <c r="D2052" t="s">
        <v>8349</v>
      </c>
      <c r="E2052" t="s">
        <v>8219</v>
      </c>
      <c r="F2052">
        <f t="shared" si="547"/>
        <v>473.27000000000004</v>
      </c>
      <c r="H2052" t="str">
        <f t="shared" si="548"/>
        <v xml:space="preserve"> </v>
      </c>
      <c r="I2052" t="str">
        <f t="shared" si="549"/>
        <v xml:space="preserve"> </v>
      </c>
      <c r="J2052" t="str">
        <f t="shared" si="550"/>
        <v xml:space="preserve"> </v>
      </c>
      <c r="K2052" t="str">
        <f t="shared" si="551"/>
        <v xml:space="preserve"> </v>
      </c>
      <c r="L2052" t="str">
        <f t="shared" si="552"/>
        <v xml:space="preserve"> </v>
      </c>
      <c r="M2052" t="str">
        <f t="shared" si="553"/>
        <v xml:space="preserve"> </v>
      </c>
      <c r="N2052">
        <f t="shared" si="554"/>
        <v>10000</v>
      </c>
      <c r="O2052" t="str">
        <f t="shared" si="555"/>
        <v xml:space="preserve"> </v>
      </c>
      <c r="Q2052" t="str">
        <f t="shared" si="556"/>
        <v xml:space="preserve"> </v>
      </c>
      <c r="R2052" t="str">
        <f t="shared" si="557"/>
        <v xml:space="preserve"> </v>
      </c>
      <c r="S2052" t="str">
        <f t="shared" si="558"/>
        <v xml:space="preserve"> </v>
      </c>
      <c r="T2052" t="str">
        <f t="shared" si="559"/>
        <v xml:space="preserve"> </v>
      </c>
      <c r="U2052" t="str">
        <f t="shared" si="560"/>
        <v xml:space="preserve"> </v>
      </c>
      <c r="V2052" t="str">
        <f t="shared" si="561"/>
        <v xml:space="preserve"> </v>
      </c>
      <c r="W2052">
        <f t="shared" si="562"/>
        <v>473.27000000000004</v>
      </c>
      <c r="X2052" t="str">
        <f t="shared" si="563"/>
        <v xml:space="preserve"> </v>
      </c>
    </row>
    <row r="2053" spans="1:24" x14ac:dyDescent="0.25">
      <c r="A2053">
        <v>8000</v>
      </c>
      <c r="B2053">
        <v>10429</v>
      </c>
      <c r="C2053" t="s">
        <v>8319</v>
      </c>
      <c r="D2053" t="s">
        <v>8349</v>
      </c>
      <c r="E2053" t="s">
        <v>8219</v>
      </c>
      <c r="F2053">
        <f t="shared" si="547"/>
        <v>130.36250000000001</v>
      </c>
      <c r="H2053" t="str">
        <f t="shared" si="548"/>
        <v xml:space="preserve"> </v>
      </c>
      <c r="I2053" t="str">
        <f t="shared" si="549"/>
        <v xml:space="preserve"> </v>
      </c>
      <c r="J2053" t="str">
        <f t="shared" si="550"/>
        <v xml:space="preserve"> </v>
      </c>
      <c r="K2053" t="str">
        <f t="shared" si="551"/>
        <v xml:space="preserve"> </v>
      </c>
      <c r="L2053" t="str">
        <f t="shared" si="552"/>
        <v xml:space="preserve"> </v>
      </c>
      <c r="M2053" t="str">
        <f t="shared" si="553"/>
        <v xml:space="preserve"> </v>
      </c>
      <c r="N2053">
        <f t="shared" si="554"/>
        <v>8000</v>
      </c>
      <c r="O2053" t="str">
        <f t="shared" si="555"/>
        <v xml:space="preserve"> </v>
      </c>
      <c r="Q2053" t="str">
        <f t="shared" si="556"/>
        <v xml:space="preserve"> </v>
      </c>
      <c r="R2053" t="str">
        <f t="shared" si="557"/>
        <v xml:space="preserve"> </v>
      </c>
      <c r="S2053" t="str">
        <f t="shared" si="558"/>
        <v xml:space="preserve"> </v>
      </c>
      <c r="T2053" t="str">
        <f t="shared" si="559"/>
        <v xml:space="preserve"> </v>
      </c>
      <c r="U2053" t="str">
        <f t="shared" si="560"/>
        <v xml:space="preserve"> </v>
      </c>
      <c r="V2053" t="str">
        <f t="shared" si="561"/>
        <v xml:space="preserve"> </v>
      </c>
      <c r="W2053">
        <f t="shared" si="562"/>
        <v>130.36250000000001</v>
      </c>
      <c r="X2053" t="str">
        <f t="shared" si="563"/>
        <v xml:space="preserve"> </v>
      </c>
    </row>
    <row r="2054" spans="1:24" x14ac:dyDescent="0.25">
      <c r="A2054">
        <v>50000</v>
      </c>
      <c r="B2054">
        <v>176524</v>
      </c>
      <c r="C2054" t="s">
        <v>8319</v>
      </c>
      <c r="D2054" t="s">
        <v>8349</v>
      </c>
      <c r="E2054" t="s">
        <v>8219</v>
      </c>
      <c r="F2054">
        <f t="shared" si="547"/>
        <v>353.048</v>
      </c>
      <c r="H2054" t="str">
        <f t="shared" si="548"/>
        <v xml:space="preserve"> </v>
      </c>
      <c r="I2054" t="str">
        <f t="shared" si="549"/>
        <v xml:space="preserve"> </v>
      </c>
      <c r="J2054" t="str">
        <f t="shared" si="550"/>
        <v xml:space="preserve"> </v>
      </c>
      <c r="K2054" t="str">
        <f t="shared" si="551"/>
        <v xml:space="preserve"> </v>
      </c>
      <c r="L2054" t="str">
        <f t="shared" si="552"/>
        <v xml:space="preserve"> </v>
      </c>
      <c r="M2054" t="str">
        <f t="shared" si="553"/>
        <v xml:space="preserve"> </v>
      </c>
      <c r="N2054">
        <f t="shared" si="554"/>
        <v>50000</v>
      </c>
      <c r="O2054" t="str">
        <f t="shared" si="555"/>
        <v xml:space="preserve"> </v>
      </c>
      <c r="Q2054" t="str">
        <f t="shared" si="556"/>
        <v xml:space="preserve"> </v>
      </c>
      <c r="R2054" t="str">
        <f t="shared" si="557"/>
        <v xml:space="preserve"> </v>
      </c>
      <c r="S2054" t="str">
        <f t="shared" si="558"/>
        <v xml:space="preserve"> </v>
      </c>
      <c r="T2054" t="str">
        <f t="shared" si="559"/>
        <v xml:space="preserve"> </v>
      </c>
      <c r="U2054" t="str">
        <f t="shared" si="560"/>
        <v xml:space="preserve"> </v>
      </c>
      <c r="V2054" t="str">
        <f t="shared" si="561"/>
        <v xml:space="preserve"> </v>
      </c>
      <c r="W2054">
        <f t="shared" si="562"/>
        <v>353.048</v>
      </c>
      <c r="X2054" t="str">
        <f t="shared" si="563"/>
        <v xml:space="preserve"> </v>
      </c>
    </row>
    <row r="2055" spans="1:24" x14ac:dyDescent="0.25">
      <c r="A2055">
        <v>5000</v>
      </c>
      <c r="B2055">
        <v>5051</v>
      </c>
      <c r="C2055" t="s">
        <v>8319</v>
      </c>
      <c r="D2055" t="s">
        <v>8349</v>
      </c>
      <c r="E2055" t="s">
        <v>8219</v>
      </c>
      <c r="F2055">
        <f t="shared" si="547"/>
        <v>101.02</v>
      </c>
      <c r="H2055" t="str">
        <f t="shared" si="548"/>
        <v xml:space="preserve"> </v>
      </c>
      <c r="I2055" t="str">
        <f t="shared" si="549"/>
        <v xml:space="preserve"> </v>
      </c>
      <c r="J2055" t="str">
        <f t="shared" si="550"/>
        <v xml:space="preserve"> </v>
      </c>
      <c r="K2055" t="str">
        <f t="shared" si="551"/>
        <v xml:space="preserve"> </v>
      </c>
      <c r="L2055" t="str">
        <f t="shared" si="552"/>
        <v xml:space="preserve"> </v>
      </c>
      <c r="M2055" t="str">
        <f t="shared" si="553"/>
        <v xml:space="preserve"> </v>
      </c>
      <c r="N2055">
        <f t="shared" si="554"/>
        <v>5000</v>
      </c>
      <c r="O2055" t="str">
        <f t="shared" si="555"/>
        <v xml:space="preserve"> </v>
      </c>
      <c r="Q2055" t="str">
        <f t="shared" si="556"/>
        <v xml:space="preserve"> </v>
      </c>
      <c r="R2055" t="str">
        <f t="shared" si="557"/>
        <v xml:space="preserve"> </v>
      </c>
      <c r="S2055" t="str">
        <f t="shared" si="558"/>
        <v xml:space="preserve"> </v>
      </c>
      <c r="T2055" t="str">
        <f t="shared" si="559"/>
        <v xml:space="preserve"> </v>
      </c>
      <c r="U2055" t="str">
        <f t="shared" si="560"/>
        <v xml:space="preserve"> </v>
      </c>
      <c r="V2055" t="str">
        <f t="shared" si="561"/>
        <v xml:space="preserve"> </v>
      </c>
      <c r="W2055">
        <f t="shared" si="562"/>
        <v>101.02</v>
      </c>
      <c r="X2055" t="str">
        <f t="shared" si="563"/>
        <v xml:space="preserve"> </v>
      </c>
    </row>
    <row r="2056" spans="1:24" x14ac:dyDescent="0.25">
      <c r="A2056">
        <v>35000</v>
      </c>
      <c r="B2056">
        <v>39757</v>
      </c>
      <c r="C2056" t="s">
        <v>8319</v>
      </c>
      <c r="D2056" t="s">
        <v>8349</v>
      </c>
      <c r="E2056" t="s">
        <v>8219</v>
      </c>
      <c r="F2056">
        <f t="shared" si="547"/>
        <v>113.59142857142857</v>
      </c>
      <c r="H2056" t="str">
        <f t="shared" si="548"/>
        <v xml:space="preserve"> </v>
      </c>
      <c r="I2056" t="str">
        <f t="shared" si="549"/>
        <v xml:space="preserve"> </v>
      </c>
      <c r="J2056" t="str">
        <f t="shared" si="550"/>
        <v xml:space="preserve"> </v>
      </c>
      <c r="K2056" t="str">
        <f t="shared" si="551"/>
        <v xml:space="preserve"> </v>
      </c>
      <c r="L2056" t="str">
        <f t="shared" si="552"/>
        <v xml:space="preserve"> </v>
      </c>
      <c r="M2056" t="str">
        <f t="shared" si="553"/>
        <v xml:space="preserve"> </v>
      </c>
      <c r="N2056">
        <f t="shared" si="554"/>
        <v>35000</v>
      </c>
      <c r="O2056" t="str">
        <f t="shared" si="555"/>
        <v xml:space="preserve"> </v>
      </c>
      <c r="Q2056" t="str">
        <f t="shared" si="556"/>
        <v xml:space="preserve"> </v>
      </c>
      <c r="R2056" t="str">
        <f t="shared" si="557"/>
        <v xml:space="preserve"> </v>
      </c>
      <c r="S2056" t="str">
        <f t="shared" si="558"/>
        <v xml:space="preserve"> </v>
      </c>
      <c r="T2056" t="str">
        <f t="shared" si="559"/>
        <v xml:space="preserve"> </v>
      </c>
      <c r="U2056" t="str">
        <f t="shared" si="560"/>
        <v xml:space="preserve"> </v>
      </c>
      <c r="V2056" t="str">
        <f t="shared" si="561"/>
        <v xml:space="preserve"> </v>
      </c>
      <c r="W2056">
        <f t="shared" si="562"/>
        <v>113.59142857142857</v>
      </c>
      <c r="X2056" t="str">
        <f t="shared" si="563"/>
        <v xml:space="preserve"> </v>
      </c>
    </row>
    <row r="2057" spans="1:24" x14ac:dyDescent="0.25">
      <c r="A2057">
        <v>6000</v>
      </c>
      <c r="B2057">
        <v>10045</v>
      </c>
      <c r="C2057" t="s">
        <v>8319</v>
      </c>
      <c r="D2057" t="s">
        <v>8349</v>
      </c>
      <c r="E2057" t="s">
        <v>8219</v>
      </c>
      <c r="F2057">
        <f t="shared" si="547"/>
        <v>167.41666666666666</v>
      </c>
      <c r="H2057" t="str">
        <f t="shared" si="548"/>
        <v xml:space="preserve"> </v>
      </c>
      <c r="I2057" t="str">
        <f t="shared" si="549"/>
        <v xml:space="preserve"> </v>
      </c>
      <c r="J2057" t="str">
        <f t="shared" si="550"/>
        <v xml:space="preserve"> </v>
      </c>
      <c r="K2057" t="str">
        <f t="shared" si="551"/>
        <v xml:space="preserve"> </v>
      </c>
      <c r="L2057" t="str">
        <f t="shared" si="552"/>
        <v xml:space="preserve"> </v>
      </c>
      <c r="M2057" t="str">
        <f t="shared" si="553"/>
        <v xml:space="preserve"> </v>
      </c>
      <c r="N2057">
        <f t="shared" si="554"/>
        <v>6000</v>
      </c>
      <c r="O2057" t="str">
        <f t="shared" si="555"/>
        <v xml:space="preserve"> </v>
      </c>
      <c r="Q2057" t="str">
        <f t="shared" si="556"/>
        <v xml:space="preserve"> </v>
      </c>
      <c r="R2057" t="str">
        <f t="shared" si="557"/>
        <v xml:space="preserve"> </v>
      </c>
      <c r="S2057" t="str">
        <f t="shared" si="558"/>
        <v xml:space="preserve"> </v>
      </c>
      <c r="T2057" t="str">
        <f t="shared" si="559"/>
        <v xml:space="preserve"> </v>
      </c>
      <c r="U2057" t="str">
        <f t="shared" si="560"/>
        <v xml:space="preserve"> </v>
      </c>
      <c r="V2057" t="str">
        <f t="shared" si="561"/>
        <v xml:space="preserve"> </v>
      </c>
      <c r="W2057">
        <f t="shared" si="562"/>
        <v>167.41666666666666</v>
      </c>
      <c r="X2057" t="str">
        <f t="shared" si="563"/>
        <v xml:space="preserve"> </v>
      </c>
    </row>
    <row r="2058" spans="1:24" x14ac:dyDescent="0.25">
      <c r="A2058">
        <v>50000</v>
      </c>
      <c r="B2058">
        <v>76726</v>
      </c>
      <c r="C2058" t="s">
        <v>8319</v>
      </c>
      <c r="D2058" t="s">
        <v>8349</v>
      </c>
      <c r="E2058" t="s">
        <v>8219</v>
      </c>
      <c r="F2058">
        <f t="shared" si="547"/>
        <v>153.452</v>
      </c>
      <c r="H2058" t="str">
        <f t="shared" si="548"/>
        <v xml:space="preserve"> </v>
      </c>
      <c r="I2058" t="str">
        <f t="shared" si="549"/>
        <v xml:space="preserve"> </v>
      </c>
      <c r="J2058" t="str">
        <f t="shared" si="550"/>
        <v xml:space="preserve"> </v>
      </c>
      <c r="K2058" t="str">
        <f t="shared" si="551"/>
        <v xml:space="preserve"> </v>
      </c>
      <c r="L2058" t="str">
        <f t="shared" si="552"/>
        <v xml:space="preserve"> </v>
      </c>
      <c r="M2058" t="str">
        <f t="shared" si="553"/>
        <v xml:space="preserve"> </v>
      </c>
      <c r="N2058">
        <f t="shared" si="554"/>
        <v>50000</v>
      </c>
      <c r="O2058" t="str">
        <f t="shared" si="555"/>
        <v xml:space="preserve"> </v>
      </c>
      <c r="Q2058" t="str">
        <f t="shared" si="556"/>
        <v xml:space="preserve"> </v>
      </c>
      <c r="R2058" t="str">
        <f t="shared" si="557"/>
        <v xml:space="preserve"> </v>
      </c>
      <c r="S2058" t="str">
        <f t="shared" si="558"/>
        <v xml:space="preserve"> </v>
      </c>
      <c r="T2058" t="str">
        <f t="shared" si="559"/>
        <v xml:space="preserve"> </v>
      </c>
      <c r="U2058" t="str">
        <f t="shared" si="560"/>
        <v xml:space="preserve"> </v>
      </c>
      <c r="V2058" t="str">
        <f t="shared" si="561"/>
        <v xml:space="preserve"> </v>
      </c>
      <c r="W2058">
        <f t="shared" si="562"/>
        <v>153.452</v>
      </c>
      <c r="X2058" t="str">
        <f t="shared" si="563"/>
        <v xml:space="preserve"> </v>
      </c>
    </row>
    <row r="2059" spans="1:24" x14ac:dyDescent="0.25">
      <c r="A2059">
        <v>15000</v>
      </c>
      <c r="B2059">
        <v>30334.83</v>
      </c>
      <c r="C2059" t="s">
        <v>8319</v>
      </c>
      <c r="D2059" t="s">
        <v>8349</v>
      </c>
      <c r="E2059" t="s">
        <v>8219</v>
      </c>
      <c r="F2059">
        <f t="shared" si="547"/>
        <v>202.23220000000001</v>
      </c>
      <c r="H2059" t="str">
        <f t="shared" si="548"/>
        <v xml:space="preserve"> </v>
      </c>
      <c r="I2059" t="str">
        <f t="shared" si="549"/>
        <v xml:space="preserve"> </v>
      </c>
      <c r="J2059" t="str">
        <f t="shared" si="550"/>
        <v xml:space="preserve"> </v>
      </c>
      <c r="K2059" t="str">
        <f t="shared" si="551"/>
        <v xml:space="preserve"> </v>
      </c>
      <c r="L2059" t="str">
        <f t="shared" si="552"/>
        <v xml:space="preserve"> </v>
      </c>
      <c r="M2059" t="str">
        <f t="shared" si="553"/>
        <v xml:space="preserve"> </v>
      </c>
      <c r="N2059">
        <f t="shared" si="554"/>
        <v>15000</v>
      </c>
      <c r="O2059" t="str">
        <f t="shared" si="555"/>
        <v xml:space="preserve"> </v>
      </c>
      <c r="Q2059" t="str">
        <f t="shared" si="556"/>
        <v xml:space="preserve"> </v>
      </c>
      <c r="R2059" t="str">
        <f t="shared" si="557"/>
        <v xml:space="preserve"> </v>
      </c>
      <c r="S2059" t="str">
        <f t="shared" si="558"/>
        <v xml:space="preserve"> </v>
      </c>
      <c r="T2059" t="str">
        <f t="shared" si="559"/>
        <v xml:space="preserve"> </v>
      </c>
      <c r="U2059" t="str">
        <f t="shared" si="560"/>
        <v xml:space="preserve"> </v>
      </c>
      <c r="V2059" t="str">
        <f t="shared" si="561"/>
        <v xml:space="preserve"> </v>
      </c>
      <c r="W2059">
        <f t="shared" si="562"/>
        <v>202.23220000000001</v>
      </c>
      <c r="X2059" t="str">
        <f t="shared" si="563"/>
        <v xml:space="preserve"> </v>
      </c>
    </row>
    <row r="2060" spans="1:24" x14ac:dyDescent="0.25">
      <c r="A2060">
        <v>2560</v>
      </c>
      <c r="B2060">
        <v>4308</v>
      </c>
      <c r="C2060" t="s">
        <v>8319</v>
      </c>
      <c r="D2060" t="s">
        <v>8349</v>
      </c>
      <c r="E2060" t="s">
        <v>8219</v>
      </c>
      <c r="F2060">
        <f t="shared" si="547"/>
        <v>168.28125</v>
      </c>
      <c r="H2060" t="str">
        <f t="shared" si="548"/>
        <v xml:space="preserve"> </v>
      </c>
      <c r="I2060" t="str">
        <f t="shared" si="549"/>
        <v xml:space="preserve"> </v>
      </c>
      <c r="J2060" t="str">
        <f t="shared" si="550"/>
        <v xml:space="preserve"> </v>
      </c>
      <c r="K2060" t="str">
        <f t="shared" si="551"/>
        <v xml:space="preserve"> </v>
      </c>
      <c r="L2060" t="str">
        <f t="shared" si="552"/>
        <v xml:space="preserve"> </v>
      </c>
      <c r="M2060" t="str">
        <f t="shared" si="553"/>
        <v xml:space="preserve"> </v>
      </c>
      <c r="N2060">
        <f t="shared" si="554"/>
        <v>2560</v>
      </c>
      <c r="O2060" t="str">
        <f t="shared" si="555"/>
        <v xml:space="preserve"> </v>
      </c>
      <c r="Q2060" t="str">
        <f t="shared" si="556"/>
        <v xml:space="preserve"> </v>
      </c>
      <c r="R2060" t="str">
        <f t="shared" si="557"/>
        <v xml:space="preserve"> </v>
      </c>
      <c r="S2060" t="str">
        <f t="shared" si="558"/>
        <v xml:space="preserve"> </v>
      </c>
      <c r="T2060" t="str">
        <f t="shared" si="559"/>
        <v xml:space="preserve"> </v>
      </c>
      <c r="U2060" t="str">
        <f t="shared" si="560"/>
        <v xml:space="preserve"> </v>
      </c>
      <c r="V2060" t="str">
        <f t="shared" si="561"/>
        <v xml:space="preserve"> </v>
      </c>
      <c r="W2060">
        <f t="shared" si="562"/>
        <v>168.28125</v>
      </c>
      <c r="X2060" t="str">
        <f t="shared" si="563"/>
        <v xml:space="preserve"> </v>
      </c>
    </row>
    <row r="2061" spans="1:24" x14ac:dyDescent="0.25">
      <c r="A2061">
        <v>30000</v>
      </c>
      <c r="B2061">
        <v>43037</v>
      </c>
      <c r="C2061" t="s">
        <v>8319</v>
      </c>
      <c r="D2061" t="s">
        <v>8349</v>
      </c>
      <c r="E2061" t="s">
        <v>8219</v>
      </c>
      <c r="F2061">
        <f t="shared" si="547"/>
        <v>143.45666666666668</v>
      </c>
      <c r="H2061" t="str">
        <f t="shared" si="548"/>
        <v xml:space="preserve"> </v>
      </c>
      <c r="I2061" t="str">
        <f t="shared" si="549"/>
        <v xml:space="preserve"> </v>
      </c>
      <c r="J2061" t="str">
        <f t="shared" si="550"/>
        <v xml:space="preserve"> </v>
      </c>
      <c r="K2061" t="str">
        <f t="shared" si="551"/>
        <v xml:space="preserve"> </v>
      </c>
      <c r="L2061" t="str">
        <f t="shared" si="552"/>
        <v xml:space="preserve"> </v>
      </c>
      <c r="M2061" t="str">
        <f t="shared" si="553"/>
        <v xml:space="preserve"> </v>
      </c>
      <c r="N2061">
        <f t="shared" si="554"/>
        <v>30000</v>
      </c>
      <c r="O2061" t="str">
        <f t="shared" si="555"/>
        <v xml:space="preserve"> </v>
      </c>
      <c r="Q2061" t="str">
        <f t="shared" si="556"/>
        <v xml:space="preserve"> </v>
      </c>
      <c r="R2061" t="str">
        <f t="shared" si="557"/>
        <v xml:space="preserve"> </v>
      </c>
      <c r="S2061" t="str">
        <f t="shared" si="558"/>
        <v xml:space="preserve"> </v>
      </c>
      <c r="T2061" t="str">
        <f t="shared" si="559"/>
        <v xml:space="preserve"> </v>
      </c>
      <c r="U2061" t="str">
        <f t="shared" si="560"/>
        <v xml:space="preserve"> </v>
      </c>
      <c r="V2061" t="str">
        <f t="shared" si="561"/>
        <v xml:space="preserve"> </v>
      </c>
      <c r="W2061">
        <f t="shared" si="562"/>
        <v>143.45666666666668</v>
      </c>
      <c r="X2061" t="str">
        <f t="shared" si="563"/>
        <v xml:space="preserve"> </v>
      </c>
    </row>
    <row r="2062" spans="1:24" x14ac:dyDescent="0.25">
      <c r="A2062">
        <v>25000</v>
      </c>
      <c r="B2062">
        <v>49100</v>
      </c>
      <c r="C2062" t="s">
        <v>8319</v>
      </c>
      <c r="D2062" t="s">
        <v>8349</v>
      </c>
      <c r="E2062" t="s">
        <v>8219</v>
      </c>
      <c r="F2062">
        <f t="shared" si="547"/>
        <v>196.4</v>
      </c>
      <c r="H2062" t="str">
        <f t="shared" si="548"/>
        <v xml:space="preserve"> </v>
      </c>
      <c r="I2062" t="str">
        <f t="shared" si="549"/>
        <v xml:space="preserve"> </v>
      </c>
      <c r="J2062" t="str">
        <f t="shared" si="550"/>
        <v xml:space="preserve"> </v>
      </c>
      <c r="K2062" t="str">
        <f t="shared" si="551"/>
        <v xml:space="preserve"> </v>
      </c>
      <c r="L2062" t="str">
        <f t="shared" si="552"/>
        <v xml:space="preserve"> </v>
      </c>
      <c r="M2062" t="str">
        <f t="shared" si="553"/>
        <v xml:space="preserve"> </v>
      </c>
      <c r="N2062">
        <f t="shared" si="554"/>
        <v>25000</v>
      </c>
      <c r="O2062" t="str">
        <f t="shared" si="555"/>
        <v xml:space="preserve"> </v>
      </c>
      <c r="Q2062" t="str">
        <f t="shared" si="556"/>
        <v xml:space="preserve"> </v>
      </c>
      <c r="R2062" t="str">
        <f t="shared" si="557"/>
        <v xml:space="preserve"> </v>
      </c>
      <c r="S2062" t="str">
        <f t="shared" si="558"/>
        <v xml:space="preserve"> </v>
      </c>
      <c r="T2062" t="str">
        <f t="shared" si="559"/>
        <v xml:space="preserve"> </v>
      </c>
      <c r="U2062" t="str">
        <f t="shared" si="560"/>
        <v xml:space="preserve"> </v>
      </c>
      <c r="V2062" t="str">
        <f t="shared" si="561"/>
        <v xml:space="preserve"> </v>
      </c>
      <c r="W2062">
        <f t="shared" si="562"/>
        <v>196.4</v>
      </c>
      <c r="X2062" t="str">
        <f t="shared" si="563"/>
        <v xml:space="preserve"> </v>
      </c>
    </row>
    <row r="2063" spans="1:24" x14ac:dyDescent="0.25">
      <c r="A2063">
        <v>5000</v>
      </c>
      <c r="B2063">
        <v>5396</v>
      </c>
      <c r="C2063" t="s">
        <v>8319</v>
      </c>
      <c r="D2063" t="s">
        <v>8349</v>
      </c>
      <c r="E2063" t="s">
        <v>8219</v>
      </c>
      <c r="F2063">
        <f t="shared" si="547"/>
        <v>107.91999999999999</v>
      </c>
      <c r="H2063" t="str">
        <f t="shared" si="548"/>
        <v xml:space="preserve"> </v>
      </c>
      <c r="I2063" t="str">
        <f t="shared" si="549"/>
        <v xml:space="preserve"> </v>
      </c>
      <c r="J2063" t="str">
        <f t="shared" si="550"/>
        <v xml:space="preserve"> </v>
      </c>
      <c r="K2063" t="str">
        <f t="shared" si="551"/>
        <v xml:space="preserve"> </v>
      </c>
      <c r="L2063" t="str">
        <f t="shared" si="552"/>
        <v xml:space="preserve"> </v>
      </c>
      <c r="M2063" t="str">
        <f t="shared" si="553"/>
        <v xml:space="preserve"> </v>
      </c>
      <c r="N2063">
        <f t="shared" si="554"/>
        <v>5000</v>
      </c>
      <c r="O2063" t="str">
        <f t="shared" si="555"/>
        <v xml:space="preserve"> </v>
      </c>
      <c r="Q2063" t="str">
        <f t="shared" si="556"/>
        <v xml:space="preserve"> </v>
      </c>
      <c r="R2063" t="str">
        <f t="shared" si="557"/>
        <v xml:space="preserve"> </v>
      </c>
      <c r="S2063" t="str">
        <f t="shared" si="558"/>
        <v xml:space="preserve"> </v>
      </c>
      <c r="T2063" t="str">
        <f t="shared" si="559"/>
        <v xml:space="preserve"> </v>
      </c>
      <c r="U2063" t="str">
        <f t="shared" si="560"/>
        <v xml:space="preserve"> </v>
      </c>
      <c r="V2063" t="str">
        <f t="shared" si="561"/>
        <v xml:space="preserve"> </v>
      </c>
      <c r="W2063">
        <f t="shared" si="562"/>
        <v>107.91999999999999</v>
      </c>
      <c r="X2063" t="str">
        <f t="shared" si="563"/>
        <v xml:space="preserve"> </v>
      </c>
    </row>
    <row r="2064" spans="1:24" x14ac:dyDescent="0.25">
      <c r="A2064">
        <v>100000</v>
      </c>
      <c r="B2064">
        <v>114977</v>
      </c>
      <c r="C2064" t="s">
        <v>8319</v>
      </c>
      <c r="D2064" t="s">
        <v>8349</v>
      </c>
      <c r="E2064" t="s">
        <v>8219</v>
      </c>
      <c r="F2064">
        <f t="shared" si="547"/>
        <v>114.97699999999999</v>
      </c>
      <c r="H2064" t="str">
        <f t="shared" si="548"/>
        <v xml:space="preserve"> </v>
      </c>
      <c r="I2064" t="str">
        <f t="shared" si="549"/>
        <v xml:space="preserve"> </v>
      </c>
      <c r="J2064" t="str">
        <f t="shared" si="550"/>
        <v xml:space="preserve"> </v>
      </c>
      <c r="K2064" t="str">
        <f t="shared" si="551"/>
        <v xml:space="preserve"> </v>
      </c>
      <c r="L2064" t="str">
        <f t="shared" si="552"/>
        <v xml:space="preserve"> </v>
      </c>
      <c r="M2064" t="str">
        <f t="shared" si="553"/>
        <v xml:space="preserve"> </v>
      </c>
      <c r="N2064">
        <f t="shared" si="554"/>
        <v>100000</v>
      </c>
      <c r="O2064" t="str">
        <f t="shared" si="555"/>
        <v xml:space="preserve"> </v>
      </c>
      <c r="Q2064" t="str">
        <f t="shared" si="556"/>
        <v xml:space="preserve"> </v>
      </c>
      <c r="R2064" t="str">
        <f t="shared" si="557"/>
        <v xml:space="preserve"> </v>
      </c>
      <c r="S2064" t="str">
        <f t="shared" si="558"/>
        <v xml:space="preserve"> </v>
      </c>
      <c r="T2064" t="str">
        <f t="shared" si="559"/>
        <v xml:space="preserve"> </v>
      </c>
      <c r="U2064" t="str">
        <f t="shared" si="560"/>
        <v xml:space="preserve"> </v>
      </c>
      <c r="V2064" t="str">
        <f t="shared" si="561"/>
        <v xml:space="preserve"> </v>
      </c>
      <c r="W2064">
        <f t="shared" si="562"/>
        <v>114.97699999999999</v>
      </c>
      <c r="X2064" t="str">
        <f t="shared" si="563"/>
        <v xml:space="preserve"> </v>
      </c>
    </row>
    <row r="2065" spans="1:24" x14ac:dyDescent="0.25">
      <c r="A2065">
        <v>4000</v>
      </c>
      <c r="B2065">
        <v>5922</v>
      </c>
      <c r="C2065" t="s">
        <v>8319</v>
      </c>
      <c r="D2065" t="s">
        <v>8349</v>
      </c>
      <c r="E2065" t="s">
        <v>8219</v>
      </c>
      <c r="F2065">
        <f t="shared" si="547"/>
        <v>148.04999999999998</v>
      </c>
      <c r="H2065" t="str">
        <f t="shared" si="548"/>
        <v xml:space="preserve"> </v>
      </c>
      <c r="I2065" t="str">
        <f t="shared" si="549"/>
        <v xml:space="preserve"> </v>
      </c>
      <c r="J2065" t="str">
        <f t="shared" si="550"/>
        <v xml:space="preserve"> </v>
      </c>
      <c r="K2065" t="str">
        <f t="shared" si="551"/>
        <v xml:space="preserve"> </v>
      </c>
      <c r="L2065" t="str">
        <f t="shared" si="552"/>
        <v xml:space="preserve"> </v>
      </c>
      <c r="M2065" t="str">
        <f t="shared" si="553"/>
        <v xml:space="preserve"> </v>
      </c>
      <c r="N2065">
        <f t="shared" si="554"/>
        <v>4000</v>
      </c>
      <c r="O2065" t="str">
        <f t="shared" si="555"/>
        <v xml:space="preserve"> </v>
      </c>
      <c r="Q2065" t="str">
        <f t="shared" si="556"/>
        <v xml:space="preserve"> </v>
      </c>
      <c r="R2065" t="str">
        <f t="shared" si="557"/>
        <v xml:space="preserve"> </v>
      </c>
      <c r="S2065" t="str">
        <f t="shared" si="558"/>
        <v xml:space="preserve"> </v>
      </c>
      <c r="T2065" t="str">
        <f t="shared" si="559"/>
        <v xml:space="preserve"> </v>
      </c>
      <c r="U2065" t="str">
        <f t="shared" si="560"/>
        <v xml:space="preserve"> </v>
      </c>
      <c r="V2065" t="str">
        <f t="shared" si="561"/>
        <v xml:space="preserve"> </v>
      </c>
      <c r="W2065">
        <f t="shared" si="562"/>
        <v>148.04999999999998</v>
      </c>
      <c r="X2065" t="str">
        <f t="shared" si="563"/>
        <v xml:space="preserve"> </v>
      </c>
    </row>
    <row r="2066" spans="1:24" x14ac:dyDescent="0.25">
      <c r="A2066">
        <v>261962</v>
      </c>
      <c r="B2066">
        <v>500784.27</v>
      </c>
      <c r="C2066" t="s">
        <v>8319</v>
      </c>
      <c r="D2066" t="s">
        <v>8349</v>
      </c>
      <c r="E2066" t="s">
        <v>8219</v>
      </c>
      <c r="F2066">
        <f t="shared" si="547"/>
        <v>191.16676082790633</v>
      </c>
      <c r="H2066" t="str">
        <f t="shared" si="548"/>
        <v xml:space="preserve"> </v>
      </c>
      <c r="I2066" t="str">
        <f t="shared" si="549"/>
        <v xml:space="preserve"> </v>
      </c>
      <c r="J2066" t="str">
        <f t="shared" si="550"/>
        <v xml:space="preserve"> </v>
      </c>
      <c r="K2066" t="str">
        <f t="shared" si="551"/>
        <v xml:space="preserve"> </v>
      </c>
      <c r="L2066" t="str">
        <f t="shared" si="552"/>
        <v xml:space="preserve"> </v>
      </c>
      <c r="M2066" t="str">
        <f t="shared" si="553"/>
        <v xml:space="preserve"> </v>
      </c>
      <c r="N2066">
        <f t="shared" si="554"/>
        <v>261962</v>
      </c>
      <c r="O2066" t="str">
        <f t="shared" si="555"/>
        <v xml:space="preserve"> </v>
      </c>
      <c r="Q2066" t="str">
        <f t="shared" si="556"/>
        <v xml:space="preserve"> </v>
      </c>
      <c r="R2066" t="str">
        <f t="shared" si="557"/>
        <v xml:space="preserve"> </v>
      </c>
      <c r="S2066" t="str">
        <f t="shared" si="558"/>
        <v xml:space="preserve"> </v>
      </c>
      <c r="T2066" t="str">
        <f t="shared" si="559"/>
        <v xml:space="preserve"> </v>
      </c>
      <c r="U2066" t="str">
        <f t="shared" si="560"/>
        <v xml:space="preserve"> </v>
      </c>
      <c r="V2066" t="str">
        <f t="shared" si="561"/>
        <v xml:space="preserve"> </v>
      </c>
      <c r="W2066">
        <f t="shared" si="562"/>
        <v>191.16676082790633</v>
      </c>
      <c r="X2066" t="str">
        <f t="shared" si="563"/>
        <v xml:space="preserve"> </v>
      </c>
    </row>
    <row r="2067" spans="1:24" x14ac:dyDescent="0.25">
      <c r="A2067">
        <v>40000</v>
      </c>
      <c r="B2067">
        <v>79686.05</v>
      </c>
      <c r="C2067" t="s">
        <v>8319</v>
      </c>
      <c r="D2067" t="s">
        <v>8349</v>
      </c>
      <c r="E2067" t="s">
        <v>8219</v>
      </c>
      <c r="F2067">
        <f t="shared" si="547"/>
        <v>199.215125</v>
      </c>
      <c r="H2067" t="str">
        <f t="shared" si="548"/>
        <v xml:space="preserve"> </v>
      </c>
      <c r="I2067" t="str">
        <f t="shared" si="549"/>
        <v xml:space="preserve"> </v>
      </c>
      <c r="J2067" t="str">
        <f t="shared" si="550"/>
        <v xml:space="preserve"> </v>
      </c>
      <c r="K2067" t="str">
        <f t="shared" si="551"/>
        <v xml:space="preserve"> </v>
      </c>
      <c r="L2067" t="str">
        <f t="shared" si="552"/>
        <v xml:space="preserve"> </v>
      </c>
      <c r="M2067" t="str">
        <f t="shared" si="553"/>
        <v xml:space="preserve"> </v>
      </c>
      <c r="N2067">
        <f t="shared" si="554"/>
        <v>40000</v>
      </c>
      <c r="O2067" t="str">
        <f t="shared" si="555"/>
        <v xml:space="preserve"> </v>
      </c>
      <c r="Q2067" t="str">
        <f t="shared" si="556"/>
        <v xml:space="preserve"> </v>
      </c>
      <c r="R2067" t="str">
        <f t="shared" si="557"/>
        <v xml:space="preserve"> </v>
      </c>
      <c r="S2067" t="str">
        <f t="shared" si="558"/>
        <v xml:space="preserve"> </v>
      </c>
      <c r="T2067" t="str">
        <f t="shared" si="559"/>
        <v xml:space="preserve"> </v>
      </c>
      <c r="U2067" t="str">
        <f t="shared" si="560"/>
        <v xml:space="preserve"> </v>
      </c>
      <c r="V2067" t="str">
        <f t="shared" si="561"/>
        <v xml:space="preserve"> </v>
      </c>
      <c r="W2067">
        <f t="shared" si="562"/>
        <v>199.215125</v>
      </c>
      <c r="X2067" t="str">
        <f t="shared" si="563"/>
        <v xml:space="preserve"> </v>
      </c>
    </row>
    <row r="2068" spans="1:24" x14ac:dyDescent="0.25">
      <c r="A2068">
        <v>2000</v>
      </c>
      <c r="B2068">
        <v>4372</v>
      </c>
      <c r="C2068" t="s">
        <v>8319</v>
      </c>
      <c r="D2068" t="s">
        <v>8349</v>
      </c>
      <c r="E2068" t="s">
        <v>8219</v>
      </c>
      <c r="F2068">
        <f t="shared" si="547"/>
        <v>218.6</v>
      </c>
      <c r="H2068" t="str">
        <f t="shared" si="548"/>
        <v xml:space="preserve"> </v>
      </c>
      <c r="I2068" t="str">
        <f t="shared" si="549"/>
        <v xml:space="preserve"> </v>
      </c>
      <c r="J2068" t="str">
        <f t="shared" si="550"/>
        <v xml:space="preserve"> </v>
      </c>
      <c r="K2068" t="str">
        <f t="shared" si="551"/>
        <v xml:space="preserve"> </v>
      </c>
      <c r="L2068" t="str">
        <f t="shared" si="552"/>
        <v xml:space="preserve"> </v>
      </c>
      <c r="M2068" t="str">
        <f t="shared" si="553"/>
        <v xml:space="preserve"> </v>
      </c>
      <c r="N2068">
        <f t="shared" si="554"/>
        <v>2000</v>
      </c>
      <c r="O2068" t="str">
        <f t="shared" si="555"/>
        <v xml:space="preserve"> </v>
      </c>
      <c r="Q2068" t="str">
        <f t="shared" si="556"/>
        <v xml:space="preserve"> </v>
      </c>
      <c r="R2068" t="str">
        <f t="shared" si="557"/>
        <v xml:space="preserve"> </v>
      </c>
      <c r="S2068" t="str">
        <f t="shared" si="558"/>
        <v xml:space="preserve"> </v>
      </c>
      <c r="T2068" t="str">
        <f t="shared" si="559"/>
        <v xml:space="preserve"> </v>
      </c>
      <c r="U2068" t="str">
        <f t="shared" si="560"/>
        <v xml:space="preserve"> </v>
      </c>
      <c r="V2068" t="str">
        <f t="shared" si="561"/>
        <v xml:space="preserve"> </v>
      </c>
      <c r="W2068">
        <f t="shared" si="562"/>
        <v>218.6</v>
      </c>
      <c r="X2068" t="str">
        <f t="shared" si="563"/>
        <v xml:space="preserve"> </v>
      </c>
    </row>
    <row r="2069" spans="1:24" x14ac:dyDescent="0.25">
      <c r="A2069">
        <v>495</v>
      </c>
      <c r="B2069">
        <v>628</v>
      </c>
      <c r="C2069" t="s">
        <v>8319</v>
      </c>
      <c r="D2069" t="s">
        <v>8349</v>
      </c>
      <c r="E2069" t="s">
        <v>8219</v>
      </c>
      <c r="F2069">
        <f t="shared" si="547"/>
        <v>126.86868686868686</v>
      </c>
      <c r="H2069" t="str">
        <f t="shared" si="548"/>
        <v xml:space="preserve"> </v>
      </c>
      <c r="I2069" t="str">
        <f t="shared" si="549"/>
        <v xml:space="preserve"> </v>
      </c>
      <c r="J2069" t="str">
        <f t="shared" si="550"/>
        <v xml:space="preserve"> </v>
      </c>
      <c r="K2069" t="str">
        <f t="shared" si="551"/>
        <v xml:space="preserve"> </v>
      </c>
      <c r="L2069" t="str">
        <f t="shared" si="552"/>
        <v xml:space="preserve"> </v>
      </c>
      <c r="M2069" t="str">
        <f t="shared" si="553"/>
        <v xml:space="preserve"> </v>
      </c>
      <c r="N2069">
        <f t="shared" si="554"/>
        <v>495</v>
      </c>
      <c r="O2069" t="str">
        <f t="shared" si="555"/>
        <v xml:space="preserve"> </v>
      </c>
      <c r="Q2069" t="str">
        <f t="shared" si="556"/>
        <v xml:space="preserve"> </v>
      </c>
      <c r="R2069" t="str">
        <f t="shared" si="557"/>
        <v xml:space="preserve"> </v>
      </c>
      <c r="S2069" t="str">
        <f t="shared" si="558"/>
        <v xml:space="preserve"> </v>
      </c>
      <c r="T2069" t="str">
        <f t="shared" si="559"/>
        <v xml:space="preserve"> </v>
      </c>
      <c r="U2069" t="str">
        <f t="shared" si="560"/>
        <v xml:space="preserve"> </v>
      </c>
      <c r="V2069" t="str">
        <f t="shared" si="561"/>
        <v xml:space="preserve"> </v>
      </c>
      <c r="W2069">
        <f t="shared" si="562"/>
        <v>126.86868686868686</v>
      </c>
      <c r="X2069" t="str">
        <f t="shared" si="563"/>
        <v xml:space="preserve"> </v>
      </c>
    </row>
    <row r="2070" spans="1:24" x14ac:dyDescent="0.25">
      <c r="A2070">
        <v>25000</v>
      </c>
      <c r="B2070">
        <v>26305.97</v>
      </c>
      <c r="C2070" t="s">
        <v>8319</v>
      </c>
      <c r="D2070" t="s">
        <v>8349</v>
      </c>
      <c r="E2070" t="s">
        <v>8219</v>
      </c>
      <c r="F2070">
        <f t="shared" si="547"/>
        <v>105.22388000000001</v>
      </c>
      <c r="H2070" t="str">
        <f t="shared" si="548"/>
        <v xml:space="preserve"> </v>
      </c>
      <c r="I2070" t="str">
        <f t="shared" si="549"/>
        <v xml:space="preserve"> </v>
      </c>
      <c r="J2070" t="str">
        <f t="shared" si="550"/>
        <v xml:space="preserve"> </v>
      </c>
      <c r="K2070" t="str">
        <f t="shared" si="551"/>
        <v xml:space="preserve"> </v>
      </c>
      <c r="L2070" t="str">
        <f t="shared" si="552"/>
        <v xml:space="preserve"> </v>
      </c>
      <c r="M2070" t="str">
        <f t="shared" si="553"/>
        <v xml:space="preserve"> </v>
      </c>
      <c r="N2070">
        <f t="shared" si="554"/>
        <v>25000</v>
      </c>
      <c r="O2070" t="str">
        <f t="shared" si="555"/>
        <v xml:space="preserve"> </v>
      </c>
      <c r="Q2070" t="str">
        <f t="shared" si="556"/>
        <v xml:space="preserve"> </v>
      </c>
      <c r="R2070" t="str">
        <f t="shared" si="557"/>
        <v xml:space="preserve"> </v>
      </c>
      <c r="S2070" t="str">
        <f t="shared" si="558"/>
        <v xml:space="preserve"> </v>
      </c>
      <c r="T2070" t="str">
        <f t="shared" si="559"/>
        <v xml:space="preserve"> </v>
      </c>
      <c r="U2070" t="str">
        <f t="shared" si="560"/>
        <v xml:space="preserve"> </v>
      </c>
      <c r="V2070" t="str">
        <f t="shared" si="561"/>
        <v xml:space="preserve"> </v>
      </c>
      <c r="W2070">
        <f t="shared" si="562"/>
        <v>105.22388000000001</v>
      </c>
      <c r="X2070" t="str">
        <f t="shared" si="563"/>
        <v xml:space="preserve"> </v>
      </c>
    </row>
    <row r="2071" spans="1:24" x14ac:dyDescent="0.25">
      <c r="A2071">
        <v>50000</v>
      </c>
      <c r="B2071">
        <v>64203.33</v>
      </c>
      <c r="C2071" t="s">
        <v>8319</v>
      </c>
      <c r="D2071" t="s">
        <v>8349</v>
      </c>
      <c r="E2071" t="s">
        <v>8219</v>
      </c>
      <c r="F2071">
        <f t="shared" si="547"/>
        <v>128.40666000000002</v>
      </c>
      <c r="H2071" t="str">
        <f t="shared" si="548"/>
        <v xml:space="preserve"> </v>
      </c>
      <c r="I2071" t="str">
        <f t="shared" si="549"/>
        <v xml:space="preserve"> </v>
      </c>
      <c r="J2071" t="str">
        <f t="shared" si="550"/>
        <v xml:space="preserve"> </v>
      </c>
      <c r="K2071" t="str">
        <f t="shared" si="551"/>
        <v xml:space="preserve"> </v>
      </c>
      <c r="L2071" t="str">
        <f t="shared" si="552"/>
        <v xml:space="preserve"> </v>
      </c>
      <c r="M2071" t="str">
        <f t="shared" si="553"/>
        <v xml:space="preserve"> </v>
      </c>
      <c r="N2071">
        <f t="shared" si="554"/>
        <v>50000</v>
      </c>
      <c r="O2071" t="str">
        <f t="shared" si="555"/>
        <v xml:space="preserve"> </v>
      </c>
      <c r="Q2071" t="str">
        <f t="shared" si="556"/>
        <v xml:space="preserve"> </v>
      </c>
      <c r="R2071" t="str">
        <f t="shared" si="557"/>
        <v xml:space="preserve"> </v>
      </c>
      <c r="S2071" t="str">
        <f t="shared" si="558"/>
        <v xml:space="preserve"> </v>
      </c>
      <c r="T2071" t="str">
        <f t="shared" si="559"/>
        <v xml:space="preserve"> </v>
      </c>
      <c r="U2071" t="str">
        <f t="shared" si="560"/>
        <v xml:space="preserve"> </v>
      </c>
      <c r="V2071" t="str">
        <f t="shared" si="561"/>
        <v xml:space="preserve"> </v>
      </c>
      <c r="W2071">
        <f t="shared" si="562"/>
        <v>128.40666000000002</v>
      </c>
      <c r="X2071" t="str">
        <f t="shared" si="563"/>
        <v xml:space="preserve"> </v>
      </c>
    </row>
    <row r="2072" spans="1:24" x14ac:dyDescent="0.25">
      <c r="A2072">
        <v>125000</v>
      </c>
      <c r="B2072">
        <v>396659</v>
      </c>
      <c r="C2072" t="s">
        <v>8319</v>
      </c>
      <c r="D2072" t="s">
        <v>8349</v>
      </c>
      <c r="E2072" t="s">
        <v>8219</v>
      </c>
      <c r="F2072">
        <f t="shared" si="547"/>
        <v>317.3272</v>
      </c>
      <c r="H2072" t="str">
        <f t="shared" si="548"/>
        <v xml:space="preserve"> </v>
      </c>
      <c r="I2072" t="str">
        <f t="shared" si="549"/>
        <v xml:space="preserve"> </v>
      </c>
      <c r="J2072" t="str">
        <f t="shared" si="550"/>
        <v xml:space="preserve"> </v>
      </c>
      <c r="K2072" t="str">
        <f t="shared" si="551"/>
        <v xml:space="preserve"> </v>
      </c>
      <c r="L2072" t="str">
        <f t="shared" si="552"/>
        <v xml:space="preserve"> </v>
      </c>
      <c r="M2072" t="str">
        <f t="shared" si="553"/>
        <v xml:space="preserve"> </v>
      </c>
      <c r="N2072">
        <f t="shared" si="554"/>
        <v>125000</v>
      </c>
      <c r="O2072" t="str">
        <f t="shared" si="555"/>
        <v xml:space="preserve"> </v>
      </c>
      <c r="Q2072" t="str">
        <f t="shared" si="556"/>
        <v xml:space="preserve"> </v>
      </c>
      <c r="R2072" t="str">
        <f t="shared" si="557"/>
        <v xml:space="preserve"> </v>
      </c>
      <c r="S2072" t="str">
        <f t="shared" si="558"/>
        <v xml:space="preserve"> </v>
      </c>
      <c r="T2072" t="str">
        <f t="shared" si="559"/>
        <v xml:space="preserve"> </v>
      </c>
      <c r="U2072" t="str">
        <f t="shared" si="560"/>
        <v xml:space="preserve"> </v>
      </c>
      <c r="V2072" t="str">
        <f t="shared" si="561"/>
        <v xml:space="preserve"> </v>
      </c>
      <c r="W2072">
        <f t="shared" si="562"/>
        <v>317.3272</v>
      </c>
      <c r="X2072" t="str">
        <f t="shared" si="563"/>
        <v xml:space="preserve"> </v>
      </c>
    </row>
    <row r="2073" spans="1:24" x14ac:dyDescent="0.25">
      <c r="A2073">
        <v>20000</v>
      </c>
      <c r="B2073">
        <v>56146</v>
      </c>
      <c r="C2073" t="s">
        <v>8319</v>
      </c>
      <c r="D2073" t="s">
        <v>8349</v>
      </c>
      <c r="E2073" t="s">
        <v>8219</v>
      </c>
      <c r="F2073">
        <f t="shared" si="547"/>
        <v>280.73</v>
      </c>
      <c r="H2073" t="str">
        <f t="shared" si="548"/>
        <v xml:space="preserve"> </v>
      </c>
      <c r="I2073" t="str">
        <f t="shared" si="549"/>
        <v xml:space="preserve"> </v>
      </c>
      <c r="J2073" t="str">
        <f t="shared" si="550"/>
        <v xml:space="preserve"> </v>
      </c>
      <c r="K2073" t="str">
        <f t="shared" si="551"/>
        <v xml:space="preserve"> </v>
      </c>
      <c r="L2073" t="str">
        <f t="shared" si="552"/>
        <v xml:space="preserve"> </v>
      </c>
      <c r="M2073" t="str">
        <f t="shared" si="553"/>
        <v xml:space="preserve"> </v>
      </c>
      <c r="N2073">
        <f t="shared" si="554"/>
        <v>20000</v>
      </c>
      <c r="O2073" t="str">
        <f t="shared" si="555"/>
        <v xml:space="preserve"> </v>
      </c>
      <c r="Q2073" t="str">
        <f t="shared" si="556"/>
        <v xml:space="preserve"> </v>
      </c>
      <c r="R2073" t="str">
        <f t="shared" si="557"/>
        <v xml:space="preserve"> </v>
      </c>
      <c r="S2073" t="str">
        <f t="shared" si="558"/>
        <v xml:space="preserve"> </v>
      </c>
      <c r="T2073" t="str">
        <f t="shared" si="559"/>
        <v xml:space="preserve"> </v>
      </c>
      <c r="U2073" t="str">
        <f t="shared" si="560"/>
        <v xml:space="preserve"> </v>
      </c>
      <c r="V2073" t="str">
        <f t="shared" si="561"/>
        <v xml:space="preserve"> </v>
      </c>
      <c r="W2073">
        <f t="shared" si="562"/>
        <v>280.73</v>
      </c>
      <c r="X2073" t="str">
        <f t="shared" si="563"/>
        <v xml:space="preserve"> </v>
      </c>
    </row>
    <row r="2074" spans="1:24" x14ac:dyDescent="0.25">
      <c r="A2074">
        <v>71500</v>
      </c>
      <c r="B2074">
        <v>79173</v>
      </c>
      <c r="C2074" t="s">
        <v>8319</v>
      </c>
      <c r="D2074" t="s">
        <v>8349</v>
      </c>
      <c r="E2074" t="s">
        <v>8219</v>
      </c>
      <c r="F2074">
        <f t="shared" si="547"/>
        <v>110.73146853146854</v>
      </c>
      <c r="H2074" t="str">
        <f t="shared" si="548"/>
        <v xml:space="preserve"> </v>
      </c>
      <c r="I2074" t="str">
        <f t="shared" si="549"/>
        <v xml:space="preserve"> </v>
      </c>
      <c r="J2074" t="str">
        <f t="shared" si="550"/>
        <v xml:space="preserve"> </v>
      </c>
      <c r="K2074" t="str">
        <f t="shared" si="551"/>
        <v xml:space="preserve"> </v>
      </c>
      <c r="L2074" t="str">
        <f t="shared" si="552"/>
        <v xml:space="preserve"> </v>
      </c>
      <c r="M2074" t="str">
        <f t="shared" si="553"/>
        <v xml:space="preserve"> </v>
      </c>
      <c r="N2074">
        <f t="shared" si="554"/>
        <v>71500</v>
      </c>
      <c r="O2074" t="str">
        <f t="shared" si="555"/>
        <v xml:space="preserve"> </v>
      </c>
      <c r="Q2074" t="str">
        <f t="shared" si="556"/>
        <v xml:space="preserve"> </v>
      </c>
      <c r="R2074" t="str">
        <f t="shared" si="557"/>
        <v xml:space="preserve"> </v>
      </c>
      <c r="S2074" t="str">
        <f t="shared" si="558"/>
        <v xml:space="preserve"> </v>
      </c>
      <c r="T2074" t="str">
        <f t="shared" si="559"/>
        <v xml:space="preserve"> </v>
      </c>
      <c r="U2074" t="str">
        <f t="shared" si="560"/>
        <v xml:space="preserve"> </v>
      </c>
      <c r="V2074" t="str">
        <f t="shared" si="561"/>
        <v xml:space="preserve"> </v>
      </c>
      <c r="W2074">
        <f t="shared" si="562"/>
        <v>110.73146853146854</v>
      </c>
      <c r="X2074" t="str">
        <f t="shared" si="563"/>
        <v xml:space="preserve"> </v>
      </c>
    </row>
    <row r="2075" spans="1:24" x14ac:dyDescent="0.25">
      <c r="A2075">
        <v>100000</v>
      </c>
      <c r="B2075">
        <v>152604.29999999999</v>
      </c>
      <c r="C2075" t="s">
        <v>8319</v>
      </c>
      <c r="D2075" t="s">
        <v>8349</v>
      </c>
      <c r="E2075" t="s">
        <v>8219</v>
      </c>
      <c r="F2075">
        <f t="shared" si="547"/>
        <v>152.60429999999999</v>
      </c>
      <c r="H2075" t="str">
        <f t="shared" si="548"/>
        <v xml:space="preserve"> </v>
      </c>
      <c r="I2075" t="str">
        <f t="shared" si="549"/>
        <v xml:space="preserve"> </v>
      </c>
      <c r="J2075" t="str">
        <f t="shared" si="550"/>
        <v xml:space="preserve"> </v>
      </c>
      <c r="K2075" t="str">
        <f t="shared" si="551"/>
        <v xml:space="preserve"> </v>
      </c>
      <c r="L2075" t="str">
        <f t="shared" si="552"/>
        <v xml:space="preserve"> </v>
      </c>
      <c r="M2075" t="str">
        <f t="shared" si="553"/>
        <v xml:space="preserve"> </v>
      </c>
      <c r="N2075">
        <f t="shared" si="554"/>
        <v>100000</v>
      </c>
      <c r="O2075" t="str">
        <f t="shared" si="555"/>
        <v xml:space="preserve"> </v>
      </c>
      <c r="Q2075" t="str">
        <f t="shared" si="556"/>
        <v xml:space="preserve"> </v>
      </c>
      <c r="R2075" t="str">
        <f t="shared" si="557"/>
        <v xml:space="preserve"> </v>
      </c>
      <c r="S2075" t="str">
        <f t="shared" si="558"/>
        <v xml:space="preserve"> </v>
      </c>
      <c r="T2075" t="str">
        <f t="shared" si="559"/>
        <v xml:space="preserve"> </v>
      </c>
      <c r="U2075" t="str">
        <f t="shared" si="560"/>
        <v xml:space="preserve"> </v>
      </c>
      <c r="V2075" t="str">
        <f t="shared" si="561"/>
        <v xml:space="preserve"> </v>
      </c>
      <c r="W2075">
        <f t="shared" si="562"/>
        <v>152.60429999999999</v>
      </c>
      <c r="X2075" t="str">
        <f t="shared" si="563"/>
        <v xml:space="preserve"> </v>
      </c>
    </row>
    <row r="2076" spans="1:24" x14ac:dyDescent="0.25">
      <c r="A2076">
        <v>600</v>
      </c>
      <c r="B2076">
        <v>615</v>
      </c>
      <c r="C2076" t="s">
        <v>8319</v>
      </c>
      <c r="D2076" t="s">
        <v>8349</v>
      </c>
      <c r="E2076" t="s">
        <v>8219</v>
      </c>
      <c r="F2076">
        <f t="shared" si="547"/>
        <v>102.49999999999999</v>
      </c>
      <c r="H2076" t="str">
        <f t="shared" si="548"/>
        <v xml:space="preserve"> </v>
      </c>
      <c r="I2076" t="str">
        <f t="shared" si="549"/>
        <v xml:space="preserve"> </v>
      </c>
      <c r="J2076" t="str">
        <f t="shared" si="550"/>
        <v xml:space="preserve"> </v>
      </c>
      <c r="K2076" t="str">
        <f t="shared" si="551"/>
        <v xml:space="preserve"> </v>
      </c>
      <c r="L2076" t="str">
        <f t="shared" si="552"/>
        <v xml:space="preserve"> </v>
      </c>
      <c r="M2076" t="str">
        <f t="shared" si="553"/>
        <v xml:space="preserve"> </v>
      </c>
      <c r="N2076">
        <f t="shared" si="554"/>
        <v>600</v>
      </c>
      <c r="O2076" t="str">
        <f t="shared" si="555"/>
        <v xml:space="preserve"> </v>
      </c>
      <c r="Q2076" t="str">
        <f t="shared" si="556"/>
        <v xml:space="preserve"> </v>
      </c>
      <c r="R2076" t="str">
        <f t="shared" si="557"/>
        <v xml:space="preserve"> </v>
      </c>
      <c r="S2076" t="str">
        <f t="shared" si="558"/>
        <v xml:space="preserve"> </v>
      </c>
      <c r="T2076" t="str">
        <f t="shared" si="559"/>
        <v xml:space="preserve"> </v>
      </c>
      <c r="U2076" t="str">
        <f t="shared" si="560"/>
        <v xml:space="preserve"> </v>
      </c>
      <c r="V2076" t="str">
        <f t="shared" si="561"/>
        <v xml:space="preserve"> </v>
      </c>
      <c r="W2076">
        <f t="shared" si="562"/>
        <v>102.49999999999999</v>
      </c>
      <c r="X2076" t="str">
        <f t="shared" si="563"/>
        <v xml:space="preserve"> </v>
      </c>
    </row>
    <row r="2077" spans="1:24" x14ac:dyDescent="0.25">
      <c r="A2077">
        <v>9999</v>
      </c>
      <c r="B2077">
        <v>167820.6</v>
      </c>
      <c r="C2077" t="s">
        <v>8319</v>
      </c>
      <c r="D2077" t="s">
        <v>8349</v>
      </c>
      <c r="E2077" t="s">
        <v>8219</v>
      </c>
      <c r="F2077">
        <f t="shared" si="547"/>
        <v>1678.3738373837384</v>
      </c>
      <c r="H2077" t="str">
        <f t="shared" si="548"/>
        <v xml:space="preserve"> </v>
      </c>
      <c r="I2077" t="str">
        <f t="shared" si="549"/>
        <v xml:space="preserve"> </v>
      </c>
      <c r="J2077" t="str">
        <f t="shared" si="550"/>
        <v xml:space="preserve"> </v>
      </c>
      <c r="K2077" t="str">
        <f t="shared" si="551"/>
        <v xml:space="preserve"> </v>
      </c>
      <c r="L2077" t="str">
        <f t="shared" si="552"/>
        <v xml:space="preserve"> </v>
      </c>
      <c r="M2077" t="str">
        <f t="shared" si="553"/>
        <v xml:space="preserve"> </v>
      </c>
      <c r="N2077">
        <f t="shared" si="554"/>
        <v>9999</v>
      </c>
      <c r="O2077" t="str">
        <f t="shared" si="555"/>
        <v xml:space="preserve"> </v>
      </c>
      <c r="Q2077" t="str">
        <f t="shared" si="556"/>
        <v xml:space="preserve"> </v>
      </c>
      <c r="R2077" t="str">
        <f t="shared" si="557"/>
        <v xml:space="preserve"> </v>
      </c>
      <c r="S2077" t="str">
        <f t="shared" si="558"/>
        <v xml:space="preserve"> </v>
      </c>
      <c r="T2077" t="str">
        <f t="shared" si="559"/>
        <v xml:space="preserve"> </v>
      </c>
      <c r="U2077" t="str">
        <f t="shared" si="560"/>
        <v xml:space="preserve"> </v>
      </c>
      <c r="V2077" t="str">
        <f t="shared" si="561"/>
        <v xml:space="preserve"> </v>
      </c>
      <c r="W2077">
        <f t="shared" si="562"/>
        <v>1678.3738373837384</v>
      </c>
      <c r="X2077" t="str">
        <f t="shared" si="563"/>
        <v xml:space="preserve"> </v>
      </c>
    </row>
    <row r="2078" spans="1:24" x14ac:dyDescent="0.25">
      <c r="A2078">
        <v>179000</v>
      </c>
      <c r="B2078">
        <v>972594.99</v>
      </c>
      <c r="C2078" t="s">
        <v>8319</v>
      </c>
      <c r="D2078" t="s">
        <v>8349</v>
      </c>
      <c r="E2078" t="s">
        <v>8219</v>
      </c>
      <c r="F2078">
        <f t="shared" si="547"/>
        <v>543.349156424581</v>
      </c>
      <c r="H2078" t="str">
        <f t="shared" si="548"/>
        <v xml:space="preserve"> </v>
      </c>
      <c r="I2078" t="str">
        <f t="shared" si="549"/>
        <v xml:space="preserve"> </v>
      </c>
      <c r="J2078" t="str">
        <f t="shared" si="550"/>
        <v xml:space="preserve"> </v>
      </c>
      <c r="K2078" t="str">
        <f t="shared" si="551"/>
        <v xml:space="preserve"> </v>
      </c>
      <c r="L2078" t="str">
        <f t="shared" si="552"/>
        <v xml:space="preserve"> </v>
      </c>
      <c r="M2078" t="str">
        <f t="shared" si="553"/>
        <v xml:space="preserve"> </v>
      </c>
      <c r="N2078">
        <f t="shared" si="554"/>
        <v>179000</v>
      </c>
      <c r="O2078" t="str">
        <f t="shared" si="555"/>
        <v xml:space="preserve"> </v>
      </c>
      <c r="Q2078" t="str">
        <f t="shared" si="556"/>
        <v xml:space="preserve"> </v>
      </c>
      <c r="R2078" t="str">
        <f t="shared" si="557"/>
        <v xml:space="preserve"> </v>
      </c>
      <c r="S2078" t="str">
        <f t="shared" si="558"/>
        <v xml:space="preserve"> </v>
      </c>
      <c r="T2078" t="str">
        <f t="shared" si="559"/>
        <v xml:space="preserve"> </v>
      </c>
      <c r="U2078" t="str">
        <f t="shared" si="560"/>
        <v xml:space="preserve"> </v>
      </c>
      <c r="V2078" t="str">
        <f t="shared" si="561"/>
        <v xml:space="preserve"> </v>
      </c>
      <c r="W2078">
        <f t="shared" si="562"/>
        <v>543.349156424581</v>
      </c>
      <c r="X2078" t="str">
        <f t="shared" si="563"/>
        <v xml:space="preserve"> </v>
      </c>
    </row>
    <row r="2079" spans="1:24" x14ac:dyDescent="0.25">
      <c r="A2079">
        <v>50000</v>
      </c>
      <c r="B2079">
        <v>57754</v>
      </c>
      <c r="C2079" t="s">
        <v>8319</v>
      </c>
      <c r="D2079" t="s">
        <v>8349</v>
      </c>
      <c r="E2079" t="s">
        <v>8219</v>
      </c>
      <c r="F2079">
        <f t="shared" si="547"/>
        <v>115.50800000000001</v>
      </c>
      <c r="H2079" t="str">
        <f t="shared" si="548"/>
        <v xml:space="preserve"> </v>
      </c>
      <c r="I2079" t="str">
        <f t="shared" si="549"/>
        <v xml:space="preserve"> </v>
      </c>
      <c r="J2079" t="str">
        <f t="shared" si="550"/>
        <v xml:space="preserve"> </v>
      </c>
      <c r="K2079" t="str">
        <f t="shared" si="551"/>
        <v xml:space="preserve"> </v>
      </c>
      <c r="L2079" t="str">
        <f t="shared" si="552"/>
        <v xml:space="preserve"> </v>
      </c>
      <c r="M2079" t="str">
        <f t="shared" si="553"/>
        <v xml:space="preserve"> </v>
      </c>
      <c r="N2079">
        <f t="shared" si="554"/>
        <v>50000</v>
      </c>
      <c r="O2079" t="str">
        <f t="shared" si="555"/>
        <v xml:space="preserve"> </v>
      </c>
      <c r="Q2079" t="str">
        <f t="shared" si="556"/>
        <v xml:space="preserve"> </v>
      </c>
      <c r="R2079" t="str">
        <f t="shared" si="557"/>
        <v xml:space="preserve"> </v>
      </c>
      <c r="S2079" t="str">
        <f t="shared" si="558"/>
        <v xml:space="preserve"> </v>
      </c>
      <c r="T2079" t="str">
        <f t="shared" si="559"/>
        <v xml:space="preserve"> </v>
      </c>
      <c r="U2079" t="str">
        <f t="shared" si="560"/>
        <v xml:space="preserve"> </v>
      </c>
      <c r="V2079" t="str">
        <f t="shared" si="561"/>
        <v xml:space="preserve"> </v>
      </c>
      <c r="W2079">
        <f t="shared" si="562"/>
        <v>115.50800000000001</v>
      </c>
      <c r="X2079" t="str">
        <f t="shared" si="563"/>
        <v xml:space="preserve"> </v>
      </c>
    </row>
    <row r="2080" spans="1:24" x14ac:dyDescent="0.25">
      <c r="A2080">
        <v>20000</v>
      </c>
      <c r="B2080">
        <v>26241</v>
      </c>
      <c r="C2080" t="s">
        <v>8319</v>
      </c>
      <c r="D2080" t="s">
        <v>8349</v>
      </c>
      <c r="E2080" t="s">
        <v>8219</v>
      </c>
      <c r="F2080">
        <f t="shared" si="547"/>
        <v>131.20499999999998</v>
      </c>
      <c r="H2080" t="str">
        <f t="shared" si="548"/>
        <v xml:space="preserve"> </v>
      </c>
      <c r="I2080" t="str">
        <f t="shared" si="549"/>
        <v xml:space="preserve"> </v>
      </c>
      <c r="J2080" t="str">
        <f t="shared" si="550"/>
        <v xml:space="preserve"> </v>
      </c>
      <c r="K2080" t="str">
        <f t="shared" si="551"/>
        <v xml:space="preserve"> </v>
      </c>
      <c r="L2080" t="str">
        <f t="shared" si="552"/>
        <v xml:space="preserve"> </v>
      </c>
      <c r="M2080" t="str">
        <f t="shared" si="553"/>
        <v xml:space="preserve"> </v>
      </c>
      <c r="N2080">
        <f t="shared" si="554"/>
        <v>20000</v>
      </c>
      <c r="O2080" t="str">
        <f t="shared" si="555"/>
        <v xml:space="preserve"> </v>
      </c>
      <c r="Q2080" t="str">
        <f t="shared" si="556"/>
        <v xml:space="preserve"> </v>
      </c>
      <c r="R2080" t="str">
        <f t="shared" si="557"/>
        <v xml:space="preserve"> </v>
      </c>
      <c r="S2080" t="str">
        <f t="shared" si="558"/>
        <v xml:space="preserve"> </v>
      </c>
      <c r="T2080" t="str">
        <f t="shared" si="559"/>
        <v xml:space="preserve"> </v>
      </c>
      <c r="U2080" t="str">
        <f t="shared" si="560"/>
        <v xml:space="preserve"> </v>
      </c>
      <c r="V2080" t="str">
        <f t="shared" si="561"/>
        <v xml:space="preserve"> </v>
      </c>
      <c r="W2080">
        <f t="shared" si="562"/>
        <v>131.20499999999998</v>
      </c>
      <c r="X2080" t="str">
        <f t="shared" si="563"/>
        <v xml:space="preserve"> </v>
      </c>
    </row>
    <row r="2081" spans="1:24" x14ac:dyDescent="0.25">
      <c r="A2081">
        <v>10000</v>
      </c>
      <c r="B2081">
        <v>28817</v>
      </c>
      <c r="C2081" t="s">
        <v>8319</v>
      </c>
      <c r="D2081" t="s">
        <v>8349</v>
      </c>
      <c r="E2081" t="s">
        <v>8219</v>
      </c>
      <c r="F2081">
        <f t="shared" si="547"/>
        <v>288.17</v>
      </c>
      <c r="H2081" t="str">
        <f t="shared" si="548"/>
        <v xml:space="preserve"> </v>
      </c>
      <c r="I2081" t="str">
        <f t="shared" si="549"/>
        <v xml:space="preserve"> </v>
      </c>
      <c r="J2081" t="str">
        <f t="shared" si="550"/>
        <v xml:space="preserve"> </v>
      </c>
      <c r="K2081" t="str">
        <f t="shared" si="551"/>
        <v xml:space="preserve"> </v>
      </c>
      <c r="L2081" t="str">
        <f t="shared" si="552"/>
        <v xml:space="preserve"> </v>
      </c>
      <c r="M2081" t="str">
        <f t="shared" si="553"/>
        <v xml:space="preserve"> </v>
      </c>
      <c r="N2081">
        <f t="shared" si="554"/>
        <v>10000</v>
      </c>
      <c r="O2081" t="str">
        <f t="shared" si="555"/>
        <v xml:space="preserve"> </v>
      </c>
      <c r="Q2081" t="str">
        <f t="shared" si="556"/>
        <v xml:space="preserve"> </v>
      </c>
      <c r="R2081" t="str">
        <f t="shared" si="557"/>
        <v xml:space="preserve"> </v>
      </c>
      <c r="S2081" t="str">
        <f t="shared" si="558"/>
        <v xml:space="preserve"> </v>
      </c>
      <c r="T2081" t="str">
        <f t="shared" si="559"/>
        <v xml:space="preserve"> </v>
      </c>
      <c r="U2081" t="str">
        <f t="shared" si="560"/>
        <v xml:space="preserve"> </v>
      </c>
      <c r="V2081" t="str">
        <f t="shared" si="561"/>
        <v xml:space="preserve"> </v>
      </c>
      <c r="W2081">
        <f t="shared" si="562"/>
        <v>288.17</v>
      </c>
      <c r="X2081" t="str">
        <f t="shared" si="563"/>
        <v xml:space="preserve"> </v>
      </c>
    </row>
    <row r="2082" spans="1:24" x14ac:dyDescent="0.25">
      <c r="A2082">
        <v>1000</v>
      </c>
      <c r="B2082">
        <v>5078</v>
      </c>
      <c r="C2082" t="s">
        <v>8319</v>
      </c>
      <c r="D2082" t="s">
        <v>8349</v>
      </c>
      <c r="E2082" t="s">
        <v>8219</v>
      </c>
      <c r="F2082">
        <f t="shared" si="547"/>
        <v>507.8</v>
      </c>
      <c r="H2082" t="str">
        <f t="shared" si="548"/>
        <v xml:space="preserve"> </v>
      </c>
      <c r="I2082" t="str">
        <f t="shared" si="549"/>
        <v xml:space="preserve"> </v>
      </c>
      <c r="J2082" t="str">
        <f t="shared" si="550"/>
        <v xml:space="preserve"> </v>
      </c>
      <c r="K2082" t="str">
        <f t="shared" si="551"/>
        <v xml:space="preserve"> </v>
      </c>
      <c r="L2082" t="str">
        <f t="shared" si="552"/>
        <v xml:space="preserve"> </v>
      </c>
      <c r="M2082" t="str">
        <f t="shared" si="553"/>
        <v xml:space="preserve"> </v>
      </c>
      <c r="N2082">
        <f t="shared" si="554"/>
        <v>1000</v>
      </c>
      <c r="O2082" t="str">
        <f t="shared" si="555"/>
        <v xml:space="preserve"> </v>
      </c>
      <c r="Q2082" t="str">
        <f t="shared" si="556"/>
        <v xml:space="preserve"> </v>
      </c>
      <c r="R2082" t="str">
        <f t="shared" si="557"/>
        <v xml:space="preserve"> </v>
      </c>
      <c r="S2082" t="str">
        <f t="shared" si="558"/>
        <v xml:space="preserve"> </v>
      </c>
      <c r="T2082" t="str">
        <f t="shared" si="559"/>
        <v xml:space="preserve"> </v>
      </c>
      <c r="U2082" t="str">
        <f t="shared" si="560"/>
        <v xml:space="preserve"> </v>
      </c>
      <c r="V2082" t="str">
        <f t="shared" si="561"/>
        <v xml:space="preserve"> </v>
      </c>
      <c r="W2082">
        <f t="shared" si="562"/>
        <v>507.8</v>
      </c>
      <c r="X2082" t="str">
        <f t="shared" si="563"/>
        <v xml:space="preserve"> </v>
      </c>
    </row>
    <row r="2083" spans="1:24" x14ac:dyDescent="0.25">
      <c r="A2083">
        <v>3500</v>
      </c>
      <c r="B2083">
        <v>4010</v>
      </c>
      <c r="C2083" t="s">
        <v>8325</v>
      </c>
      <c r="D2083" t="s">
        <v>8329</v>
      </c>
      <c r="E2083" t="s">
        <v>8219</v>
      </c>
      <c r="F2083">
        <f t="shared" si="547"/>
        <v>114.57142857142857</v>
      </c>
      <c r="H2083" t="str">
        <f t="shared" si="548"/>
        <v xml:space="preserve"> </v>
      </c>
      <c r="I2083" t="str">
        <f t="shared" si="549"/>
        <v xml:space="preserve"> </v>
      </c>
      <c r="J2083" t="str">
        <f t="shared" si="550"/>
        <v xml:space="preserve"> </v>
      </c>
      <c r="K2083">
        <f t="shared" si="551"/>
        <v>3500</v>
      </c>
      <c r="L2083" t="str">
        <f t="shared" si="552"/>
        <v xml:space="preserve"> </v>
      </c>
      <c r="M2083" t="str">
        <f t="shared" si="553"/>
        <v xml:space="preserve"> </v>
      </c>
      <c r="N2083" t="str">
        <f t="shared" si="554"/>
        <v xml:space="preserve"> </v>
      </c>
      <c r="O2083" t="str">
        <f t="shared" si="555"/>
        <v xml:space="preserve"> </v>
      </c>
      <c r="Q2083" t="str">
        <f t="shared" si="556"/>
        <v xml:space="preserve"> </v>
      </c>
      <c r="R2083" t="str">
        <f t="shared" si="557"/>
        <v xml:space="preserve"> </v>
      </c>
      <c r="S2083" t="str">
        <f t="shared" si="558"/>
        <v xml:space="preserve"> </v>
      </c>
      <c r="T2083">
        <f t="shared" si="559"/>
        <v>114.57142857142857</v>
      </c>
      <c r="U2083" t="str">
        <f t="shared" si="560"/>
        <v xml:space="preserve"> </v>
      </c>
      <c r="V2083" t="str">
        <f t="shared" si="561"/>
        <v xml:space="preserve"> </v>
      </c>
      <c r="W2083" t="str">
        <f t="shared" si="562"/>
        <v xml:space="preserve"> </v>
      </c>
      <c r="X2083" t="str">
        <f t="shared" si="563"/>
        <v xml:space="preserve"> </v>
      </c>
    </row>
    <row r="2084" spans="1:24" x14ac:dyDescent="0.25">
      <c r="A2084">
        <v>1500</v>
      </c>
      <c r="B2084">
        <v>1661</v>
      </c>
      <c r="C2084" t="s">
        <v>8325</v>
      </c>
      <c r="D2084" t="s">
        <v>8329</v>
      </c>
      <c r="E2084" t="s">
        <v>8219</v>
      </c>
      <c r="F2084">
        <f t="shared" si="547"/>
        <v>110.73333333333333</v>
      </c>
      <c r="H2084" t="str">
        <f t="shared" si="548"/>
        <v xml:space="preserve"> </v>
      </c>
      <c r="I2084" t="str">
        <f t="shared" si="549"/>
        <v xml:space="preserve"> </v>
      </c>
      <c r="J2084" t="str">
        <f t="shared" si="550"/>
        <v xml:space="preserve"> </v>
      </c>
      <c r="K2084">
        <f t="shared" si="551"/>
        <v>1500</v>
      </c>
      <c r="L2084" t="str">
        <f t="shared" si="552"/>
        <v xml:space="preserve"> </v>
      </c>
      <c r="M2084" t="str">
        <f t="shared" si="553"/>
        <v xml:space="preserve"> </v>
      </c>
      <c r="N2084" t="str">
        <f t="shared" si="554"/>
        <v xml:space="preserve"> </v>
      </c>
      <c r="O2084" t="str">
        <f t="shared" si="555"/>
        <v xml:space="preserve"> </v>
      </c>
      <c r="Q2084" t="str">
        <f t="shared" si="556"/>
        <v xml:space="preserve"> </v>
      </c>
      <c r="R2084" t="str">
        <f t="shared" si="557"/>
        <v xml:space="preserve"> </v>
      </c>
      <c r="S2084" t="str">
        <f t="shared" si="558"/>
        <v xml:space="preserve"> </v>
      </c>
      <c r="T2084">
        <f t="shared" si="559"/>
        <v>110.73333333333333</v>
      </c>
      <c r="U2084" t="str">
        <f t="shared" si="560"/>
        <v xml:space="preserve"> </v>
      </c>
      <c r="V2084" t="str">
        <f t="shared" si="561"/>
        <v xml:space="preserve"> </v>
      </c>
      <c r="W2084" t="str">
        <f t="shared" si="562"/>
        <v xml:space="preserve"> </v>
      </c>
      <c r="X2084" t="str">
        <f t="shared" si="563"/>
        <v xml:space="preserve"> </v>
      </c>
    </row>
    <row r="2085" spans="1:24" x14ac:dyDescent="0.25">
      <c r="A2085">
        <v>750</v>
      </c>
      <c r="B2085">
        <v>850</v>
      </c>
      <c r="C2085" t="s">
        <v>8325</v>
      </c>
      <c r="D2085" t="s">
        <v>8329</v>
      </c>
      <c r="E2085" t="s">
        <v>8219</v>
      </c>
      <c r="F2085">
        <f t="shared" si="547"/>
        <v>113.33333333333333</v>
      </c>
      <c r="H2085" t="str">
        <f t="shared" si="548"/>
        <v xml:space="preserve"> </v>
      </c>
      <c r="I2085" t="str">
        <f t="shared" si="549"/>
        <v xml:space="preserve"> </v>
      </c>
      <c r="J2085" t="str">
        <f t="shared" si="550"/>
        <v xml:space="preserve"> </v>
      </c>
      <c r="K2085">
        <f t="shared" si="551"/>
        <v>750</v>
      </c>
      <c r="L2085" t="str">
        <f t="shared" si="552"/>
        <v xml:space="preserve"> </v>
      </c>
      <c r="M2085" t="str">
        <f t="shared" si="553"/>
        <v xml:space="preserve"> </v>
      </c>
      <c r="N2085" t="str">
        <f t="shared" si="554"/>
        <v xml:space="preserve"> </v>
      </c>
      <c r="O2085" t="str">
        <f t="shared" si="555"/>
        <v xml:space="preserve"> </v>
      </c>
      <c r="Q2085" t="str">
        <f t="shared" si="556"/>
        <v xml:space="preserve"> </v>
      </c>
      <c r="R2085" t="str">
        <f t="shared" si="557"/>
        <v xml:space="preserve"> </v>
      </c>
      <c r="S2085" t="str">
        <f t="shared" si="558"/>
        <v xml:space="preserve"> </v>
      </c>
      <c r="T2085">
        <f t="shared" si="559"/>
        <v>113.33333333333333</v>
      </c>
      <c r="U2085" t="str">
        <f t="shared" si="560"/>
        <v xml:space="preserve"> </v>
      </c>
      <c r="V2085" t="str">
        <f t="shared" si="561"/>
        <v xml:space="preserve"> </v>
      </c>
      <c r="W2085" t="str">
        <f t="shared" si="562"/>
        <v xml:space="preserve"> </v>
      </c>
      <c r="X2085" t="str">
        <f t="shared" si="563"/>
        <v xml:space="preserve"> </v>
      </c>
    </row>
    <row r="2086" spans="1:24" x14ac:dyDescent="0.25">
      <c r="A2086">
        <v>3000</v>
      </c>
      <c r="B2086">
        <v>3250</v>
      </c>
      <c r="C2086" t="s">
        <v>8325</v>
      </c>
      <c r="D2086" t="s">
        <v>8329</v>
      </c>
      <c r="E2086" t="s">
        <v>8219</v>
      </c>
      <c r="F2086">
        <f t="shared" si="547"/>
        <v>108.33333333333333</v>
      </c>
      <c r="H2086" t="str">
        <f t="shared" si="548"/>
        <v xml:space="preserve"> </v>
      </c>
      <c r="I2086" t="str">
        <f t="shared" si="549"/>
        <v xml:space="preserve"> </v>
      </c>
      <c r="J2086" t="str">
        <f t="shared" si="550"/>
        <v xml:space="preserve"> </v>
      </c>
      <c r="K2086">
        <f t="shared" si="551"/>
        <v>3000</v>
      </c>
      <c r="L2086" t="str">
        <f t="shared" si="552"/>
        <v xml:space="preserve"> </v>
      </c>
      <c r="M2086" t="str">
        <f t="shared" si="553"/>
        <v xml:space="preserve"> </v>
      </c>
      <c r="N2086" t="str">
        <f t="shared" si="554"/>
        <v xml:space="preserve"> </v>
      </c>
      <c r="O2086" t="str">
        <f t="shared" si="555"/>
        <v xml:space="preserve"> </v>
      </c>
      <c r="Q2086" t="str">
        <f t="shared" si="556"/>
        <v xml:space="preserve"> </v>
      </c>
      <c r="R2086" t="str">
        <f t="shared" si="557"/>
        <v xml:space="preserve"> </v>
      </c>
      <c r="S2086" t="str">
        <f t="shared" si="558"/>
        <v xml:space="preserve"> </v>
      </c>
      <c r="T2086">
        <f t="shared" si="559"/>
        <v>108.33333333333333</v>
      </c>
      <c r="U2086" t="str">
        <f t="shared" si="560"/>
        <v xml:space="preserve"> </v>
      </c>
      <c r="V2086" t="str">
        <f t="shared" si="561"/>
        <v xml:space="preserve"> </v>
      </c>
      <c r="W2086" t="str">
        <f t="shared" si="562"/>
        <v xml:space="preserve"> </v>
      </c>
      <c r="X2086" t="str">
        <f t="shared" si="563"/>
        <v xml:space="preserve"> </v>
      </c>
    </row>
    <row r="2087" spans="1:24" x14ac:dyDescent="0.25">
      <c r="A2087">
        <v>6000</v>
      </c>
      <c r="B2087">
        <v>7412</v>
      </c>
      <c r="C2087" t="s">
        <v>8325</v>
      </c>
      <c r="D2087" t="s">
        <v>8329</v>
      </c>
      <c r="E2087" t="s">
        <v>8219</v>
      </c>
      <c r="F2087">
        <f t="shared" si="547"/>
        <v>123.53333333333335</v>
      </c>
      <c r="H2087" t="str">
        <f t="shared" si="548"/>
        <v xml:space="preserve"> </v>
      </c>
      <c r="I2087" t="str">
        <f t="shared" si="549"/>
        <v xml:space="preserve"> </v>
      </c>
      <c r="J2087" t="str">
        <f t="shared" si="550"/>
        <v xml:space="preserve"> </v>
      </c>
      <c r="K2087">
        <f t="shared" si="551"/>
        <v>6000</v>
      </c>
      <c r="L2087" t="str">
        <f t="shared" si="552"/>
        <v xml:space="preserve"> </v>
      </c>
      <c r="M2087" t="str">
        <f t="shared" si="553"/>
        <v xml:space="preserve"> </v>
      </c>
      <c r="N2087" t="str">
        <f t="shared" si="554"/>
        <v xml:space="preserve"> </v>
      </c>
      <c r="O2087" t="str">
        <f t="shared" si="555"/>
        <v xml:space="preserve"> </v>
      </c>
      <c r="Q2087" t="str">
        <f t="shared" si="556"/>
        <v xml:space="preserve"> </v>
      </c>
      <c r="R2087" t="str">
        <f t="shared" si="557"/>
        <v xml:space="preserve"> </v>
      </c>
      <c r="S2087" t="str">
        <f t="shared" si="558"/>
        <v xml:space="preserve"> </v>
      </c>
      <c r="T2087">
        <f t="shared" si="559"/>
        <v>123.53333333333335</v>
      </c>
      <c r="U2087" t="str">
        <f t="shared" si="560"/>
        <v xml:space="preserve"> </v>
      </c>
      <c r="V2087" t="str">
        <f t="shared" si="561"/>
        <v xml:space="preserve"> </v>
      </c>
      <c r="W2087" t="str">
        <f t="shared" si="562"/>
        <v xml:space="preserve"> </v>
      </c>
      <c r="X2087" t="str">
        <f t="shared" si="563"/>
        <v xml:space="preserve"> </v>
      </c>
    </row>
    <row r="2088" spans="1:24" x14ac:dyDescent="0.25">
      <c r="A2088">
        <v>4000</v>
      </c>
      <c r="B2088">
        <v>4028</v>
      </c>
      <c r="C2088" t="s">
        <v>8325</v>
      </c>
      <c r="D2088" t="s">
        <v>8329</v>
      </c>
      <c r="E2088" t="s">
        <v>8219</v>
      </c>
      <c r="F2088">
        <f t="shared" si="547"/>
        <v>100.69999999999999</v>
      </c>
      <c r="H2088" t="str">
        <f t="shared" si="548"/>
        <v xml:space="preserve"> </v>
      </c>
      <c r="I2088" t="str">
        <f t="shared" si="549"/>
        <v xml:space="preserve"> </v>
      </c>
      <c r="J2088" t="str">
        <f t="shared" si="550"/>
        <v xml:space="preserve"> </v>
      </c>
      <c r="K2088">
        <f t="shared" si="551"/>
        <v>4000</v>
      </c>
      <c r="L2088" t="str">
        <f t="shared" si="552"/>
        <v xml:space="preserve"> </v>
      </c>
      <c r="M2088" t="str">
        <f t="shared" si="553"/>
        <v xml:space="preserve"> </v>
      </c>
      <c r="N2088" t="str">
        <f t="shared" si="554"/>
        <v xml:space="preserve"> </v>
      </c>
      <c r="O2088" t="str">
        <f t="shared" si="555"/>
        <v xml:space="preserve"> </v>
      </c>
      <c r="Q2088" t="str">
        <f t="shared" si="556"/>
        <v xml:space="preserve"> </v>
      </c>
      <c r="R2088" t="str">
        <f t="shared" si="557"/>
        <v xml:space="preserve"> </v>
      </c>
      <c r="S2088" t="str">
        <f t="shared" si="558"/>
        <v xml:space="preserve"> </v>
      </c>
      <c r="T2088">
        <f t="shared" si="559"/>
        <v>100.69999999999999</v>
      </c>
      <c r="U2088" t="str">
        <f t="shared" si="560"/>
        <v xml:space="preserve"> </v>
      </c>
      <c r="V2088" t="str">
        <f t="shared" si="561"/>
        <v xml:space="preserve"> </v>
      </c>
      <c r="W2088" t="str">
        <f t="shared" si="562"/>
        <v xml:space="preserve"> </v>
      </c>
      <c r="X2088" t="str">
        <f t="shared" si="563"/>
        <v xml:space="preserve"> </v>
      </c>
    </row>
    <row r="2089" spans="1:24" x14ac:dyDescent="0.25">
      <c r="A2089">
        <v>1500</v>
      </c>
      <c r="B2089">
        <v>1553</v>
      </c>
      <c r="C2089" t="s">
        <v>8325</v>
      </c>
      <c r="D2089" t="s">
        <v>8329</v>
      </c>
      <c r="E2089" t="s">
        <v>8219</v>
      </c>
      <c r="F2089">
        <f t="shared" si="547"/>
        <v>103.53333333333335</v>
      </c>
      <c r="H2089" t="str">
        <f t="shared" si="548"/>
        <v xml:space="preserve"> </v>
      </c>
      <c r="I2089" t="str">
        <f t="shared" si="549"/>
        <v xml:space="preserve"> </v>
      </c>
      <c r="J2089" t="str">
        <f t="shared" si="550"/>
        <v xml:space="preserve"> </v>
      </c>
      <c r="K2089">
        <f t="shared" si="551"/>
        <v>1500</v>
      </c>
      <c r="L2089" t="str">
        <f t="shared" si="552"/>
        <v xml:space="preserve"> </v>
      </c>
      <c r="M2089" t="str">
        <f t="shared" si="553"/>
        <v xml:space="preserve"> </v>
      </c>
      <c r="N2089" t="str">
        <f t="shared" si="554"/>
        <v xml:space="preserve"> </v>
      </c>
      <c r="O2089" t="str">
        <f t="shared" si="555"/>
        <v xml:space="preserve"> </v>
      </c>
      <c r="Q2089" t="str">
        <f t="shared" si="556"/>
        <v xml:space="preserve"> </v>
      </c>
      <c r="R2089" t="str">
        <f t="shared" si="557"/>
        <v xml:space="preserve"> </v>
      </c>
      <c r="S2089" t="str">
        <f t="shared" si="558"/>
        <v xml:space="preserve"> </v>
      </c>
      <c r="T2089">
        <f t="shared" si="559"/>
        <v>103.53333333333335</v>
      </c>
      <c r="U2089" t="str">
        <f t="shared" si="560"/>
        <v xml:space="preserve"> </v>
      </c>
      <c r="V2089" t="str">
        <f t="shared" si="561"/>
        <v xml:space="preserve"> </v>
      </c>
      <c r="W2089" t="str">
        <f t="shared" si="562"/>
        <v xml:space="preserve"> </v>
      </c>
      <c r="X2089" t="str">
        <f t="shared" si="563"/>
        <v xml:space="preserve"> </v>
      </c>
    </row>
    <row r="2090" spans="1:24" x14ac:dyDescent="0.25">
      <c r="A2090">
        <v>3000</v>
      </c>
      <c r="B2090">
        <v>3465.32</v>
      </c>
      <c r="C2090" t="s">
        <v>8325</v>
      </c>
      <c r="D2090" t="s">
        <v>8329</v>
      </c>
      <c r="E2090" t="s">
        <v>8219</v>
      </c>
      <c r="F2090">
        <f t="shared" si="547"/>
        <v>115.51066666666668</v>
      </c>
      <c r="H2090" t="str">
        <f t="shared" si="548"/>
        <v xml:space="preserve"> </v>
      </c>
      <c r="I2090" t="str">
        <f t="shared" si="549"/>
        <v xml:space="preserve"> </v>
      </c>
      <c r="J2090" t="str">
        <f t="shared" si="550"/>
        <v xml:space="preserve"> </v>
      </c>
      <c r="K2090">
        <f t="shared" si="551"/>
        <v>3000</v>
      </c>
      <c r="L2090" t="str">
        <f t="shared" si="552"/>
        <v xml:space="preserve"> </v>
      </c>
      <c r="M2090" t="str">
        <f t="shared" si="553"/>
        <v xml:space="preserve"> </v>
      </c>
      <c r="N2090" t="str">
        <f t="shared" si="554"/>
        <v xml:space="preserve"> </v>
      </c>
      <c r="O2090" t="str">
        <f t="shared" si="555"/>
        <v xml:space="preserve"> </v>
      </c>
      <c r="Q2090" t="str">
        <f t="shared" si="556"/>
        <v xml:space="preserve"> </v>
      </c>
      <c r="R2090" t="str">
        <f t="shared" si="557"/>
        <v xml:space="preserve"> </v>
      </c>
      <c r="S2090" t="str">
        <f t="shared" si="558"/>
        <v xml:space="preserve"> </v>
      </c>
      <c r="T2090">
        <f t="shared" si="559"/>
        <v>115.51066666666668</v>
      </c>
      <c r="U2090" t="str">
        <f t="shared" si="560"/>
        <v xml:space="preserve"> </v>
      </c>
      <c r="V2090" t="str">
        <f t="shared" si="561"/>
        <v xml:space="preserve"> </v>
      </c>
      <c r="W2090" t="str">
        <f t="shared" si="562"/>
        <v xml:space="preserve"> </v>
      </c>
      <c r="X2090" t="str">
        <f t="shared" si="563"/>
        <v xml:space="preserve"> </v>
      </c>
    </row>
    <row r="2091" spans="1:24" x14ac:dyDescent="0.25">
      <c r="A2091">
        <v>2500</v>
      </c>
      <c r="B2091">
        <v>3010.01</v>
      </c>
      <c r="C2091" t="s">
        <v>8325</v>
      </c>
      <c r="D2091" t="s">
        <v>8329</v>
      </c>
      <c r="E2091" t="s">
        <v>8219</v>
      </c>
      <c r="F2091">
        <f t="shared" si="547"/>
        <v>120.4004</v>
      </c>
      <c r="H2091" t="str">
        <f t="shared" si="548"/>
        <v xml:space="preserve"> </v>
      </c>
      <c r="I2091" t="str">
        <f t="shared" si="549"/>
        <v xml:space="preserve"> </v>
      </c>
      <c r="J2091" t="str">
        <f t="shared" si="550"/>
        <v xml:space="preserve"> </v>
      </c>
      <c r="K2091">
        <f t="shared" si="551"/>
        <v>2500</v>
      </c>
      <c r="L2091" t="str">
        <f t="shared" si="552"/>
        <v xml:space="preserve"> </v>
      </c>
      <c r="M2091" t="str">
        <f t="shared" si="553"/>
        <v xml:space="preserve"> </v>
      </c>
      <c r="N2091" t="str">
        <f t="shared" si="554"/>
        <v xml:space="preserve"> </v>
      </c>
      <c r="O2091" t="str">
        <f t="shared" si="555"/>
        <v xml:space="preserve"> </v>
      </c>
      <c r="Q2091" t="str">
        <f t="shared" si="556"/>
        <v xml:space="preserve"> </v>
      </c>
      <c r="R2091" t="str">
        <f t="shared" si="557"/>
        <v xml:space="preserve"> </v>
      </c>
      <c r="S2091" t="str">
        <f t="shared" si="558"/>
        <v xml:space="preserve"> </v>
      </c>
      <c r="T2091">
        <f t="shared" si="559"/>
        <v>120.4004</v>
      </c>
      <c r="U2091" t="str">
        <f t="shared" si="560"/>
        <v xml:space="preserve"> </v>
      </c>
      <c r="V2091" t="str">
        <f t="shared" si="561"/>
        <v xml:space="preserve"> </v>
      </c>
      <c r="W2091" t="str">
        <f t="shared" si="562"/>
        <v xml:space="preserve"> </v>
      </c>
      <c r="X2091" t="str">
        <f t="shared" si="563"/>
        <v xml:space="preserve"> </v>
      </c>
    </row>
    <row r="2092" spans="1:24" x14ac:dyDescent="0.25">
      <c r="A2092">
        <v>8000</v>
      </c>
      <c r="B2092">
        <v>9203.23</v>
      </c>
      <c r="C2092" t="s">
        <v>8325</v>
      </c>
      <c r="D2092" t="s">
        <v>8329</v>
      </c>
      <c r="E2092" t="s">
        <v>8219</v>
      </c>
      <c r="F2092">
        <f t="shared" si="547"/>
        <v>115.040375</v>
      </c>
      <c r="H2092" t="str">
        <f t="shared" si="548"/>
        <v xml:space="preserve"> </v>
      </c>
      <c r="I2092" t="str">
        <f t="shared" si="549"/>
        <v xml:space="preserve"> </v>
      </c>
      <c r="J2092" t="str">
        <f t="shared" si="550"/>
        <v xml:space="preserve"> </v>
      </c>
      <c r="K2092">
        <f t="shared" si="551"/>
        <v>8000</v>
      </c>
      <c r="L2092" t="str">
        <f t="shared" si="552"/>
        <v xml:space="preserve"> </v>
      </c>
      <c r="M2092" t="str">
        <f t="shared" si="553"/>
        <v xml:space="preserve"> </v>
      </c>
      <c r="N2092" t="str">
        <f t="shared" si="554"/>
        <v xml:space="preserve"> </v>
      </c>
      <c r="O2092" t="str">
        <f t="shared" si="555"/>
        <v xml:space="preserve"> </v>
      </c>
      <c r="Q2092" t="str">
        <f t="shared" si="556"/>
        <v xml:space="preserve"> </v>
      </c>
      <c r="R2092" t="str">
        <f t="shared" si="557"/>
        <v xml:space="preserve"> </v>
      </c>
      <c r="S2092" t="str">
        <f t="shared" si="558"/>
        <v xml:space="preserve"> </v>
      </c>
      <c r="T2092">
        <f t="shared" si="559"/>
        <v>115.040375</v>
      </c>
      <c r="U2092" t="str">
        <f t="shared" si="560"/>
        <v xml:space="preserve"> </v>
      </c>
      <c r="V2092" t="str">
        <f t="shared" si="561"/>
        <v xml:space="preserve"> </v>
      </c>
      <c r="W2092" t="str">
        <f t="shared" si="562"/>
        <v xml:space="preserve"> </v>
      </c>
      <c r="X2092" t="str">
        <f t="shared" si="563"/>
        <v xml:space="preserve"> </v>
      </c>
    </row>
    <row r="2093" spans="1:24" x14ac:dyDescent="0.25">
      <c r="A2093">
        <v>18000</v>
      </c>
      <c r="B2093">
        <v>21684.2</v>
      </c>
      <c r="C2093" t="s">
        <v>8325</v>
      </c>
      <c r="D2093" t="s">
        <v>8329</v>
      </c>
      <c r="E2093" t="s">
        <v>8219</v>
      </c>
      <c r="F2093">
        <f t="shared" si="547"/>
        <v>120.46777777777777</v>
      </c>
      <c r="H2093" t="str">
        <f t="shared" si="548"/>
        <v xml:space="preserve"> </v>
      </c>
      <c r="I2093" t="str">
        <f t="shared" si="549"/>
        <v xml:space="preserve"> </v>
      </c>
      <c r="J2093" t="str">
        <f t="shared" si="550"/>
        <v xml:space="preserve"> </v>
      </c>
      <c r="K2093">
        <f t="shared" si="551"/>
        <v>18000</v>
      </c>
      <c r="L2093" t="str">
        <f t="shared" si="552"/>
        <v xml:space="preserve"> </v>
      </c>
      <c r="M2093" t="str">
        <f t="shared" si="553"/>
        <v xml:space="preserve"> </v>
      </c>
      <c r="N2093" t="str">
        <f t="shared" si="554"/>
        <v xml:space="preserve"> </v>
      </c>
      <c r="O2093" t="str">
        <f t="shared" si="555"/>
        <v xml:space="preserve"> </v>
      </c>
      <c r="Q2093" t="str">
        <f t="shared" si="556"/>
        <v xml:space="preserve"> </v>
      </c>
      <c r="R2093" t="str">
        <f t="shared" si="557"/>
        <v xml:space="preserve"> </v>
      </c>
      <c r="S2093" t="str">
        <f t="shared" si="558"/>
        <v xml:space="preserve"> </v>
      </c>
      <c r="T2093">
        <f t="shared" si="559"/>
        <v>120.46777777777777</v>
      </c>
      <c r="U2093" t="str">
        <f t="shared" si="560"/>
        <v xml:space="preserve"> </v>
      </c>
      <c r="V2093" t="str">
        <f t="shared" si="561"/>
        <v xml:space="preserve"> </v>
      </c>
      <c r="W2093" t="str">
        <f t="shared" si="562"/>
        <v xml:space="preserve"> </v>
      </c>
      <c r="X2093" t="str">
        <f t="shared" si="563"/>
        <v xml:space="preserve"> </v>
      </c>
    </row>
    <row r="2094" spans="1:24" x14ac:dyDescent="0.25">
      <c r="A2094">
        <v>6000</v>
      </c>
      <c r="B2094">
        <v>6077</v>
      </c>
      <c r="C2094" t="s">
        <v>8325</v>
      </c>
      <c r="D2094" t="s">
        <v>8329</v>
      </c>
      <c r="E2094" t="s">
        <v>8219</v>
      </c>
      <c r="F2094">
        <f t="shared" si="547"/>
        <v>101.28333333333333</v>
      </c>
      <c r="H2094" t="str">
        <f t="shared" si="548"/>
        <v xml:space="preserve"> </v>
      </c>
      <c r="I2094" t="str">
        <f t="shared" si="549"/>
        <v xml:space="preserve"> </v>
      </c>
      <c r="J2094" t="str">
        <f t="shared" si="550"/>
        <v xml:space="preserve"> </v>
      </c>
      <c r="K2094">
        <f t="shared" si="551"/>
        <v>6000</v>
      </c>
      <c r="L2094" t="str">
        <f t="shared" si="552"/>
        <v xml:space="preserve"> </v>
      </c>
      <c r="M2094" t="str">
        <f t="shared" si="553"/>
        <v xml:space="preserve"> </v>
      </c>
      <c r="N2094" t="str">
        <f t="shared" si="554"/>
        <v xml:space="preserve"> </v>
      </c>
      <c r="O2094" t="str">
        <f t="shared" si="555"/>
        <v xml:space="preserve"> </v>
      </c>
      <c r="Q2094" t="str">
        <f t="shared" si="556"/>
        <v xml:space="preserve"> </v>
      </c>
      <c r="R2094" t="str">
        <f t="shared" si="557"/>
        <v xml:space="preserve"> </v>
      </c>
      <c r="S2094" t="str">
        <f t="shared" si="558"/>
        <v xml:space="preserve"> </v>
      </c>
      <c r="T2094">
        <f t="shared" si="559"/>
        <v>101.28333333333333</v>
      </c>
      <c r="U2094" t="str">
        <f t="shared" si="560"/>
        <v xml:space="preserve"> </v>
      </c>
      <c r="V2094" t="str">
        <f t="shared" si="561"/>
        <v xml:space="preserve"> </v>
      </c>
      <c r="W2094" t="str">
        <f t="shared" si="562"/>
        <v xml:space="preserve"> </v>
      </c>
      <c r="X2094" t="str">
        <f t="shared" si="563"/>
        <v xml:space="preserve"> </v>
      </c>
    </row>
    <row r="2095" spans="1:24" x14ac:dyDescent="0.25">
      <c r="A2095">
        <v>1500</v>
      </c>
      <c r="B2095">
        <v>1537</v>
      </c>
      <c r="C2095" t="s">
        <v>8325</v>
      </c>
      <c r="D2095" t="s">
        <v>8329</v>
      </c>
      <c r="E2095" t="s">
        <v>8219</v>
      </c>
      <c r="F2095">
        <f t="shared" si="547"/>
        <v>102.46666666666667</v>
      </c>
      <c r="H2095" t="str">
        <f t="shared" si="548"/>
        <v xml:space="preserve"> </v>
      </c>
      <c r="I2095" t="str">
        <f t="shared" si="549"/>
        <v xml:space="preserve"> </v>
      </c>
      <c r="J2095" t="str">
        <f t="shared" si="550"/>
        <v xml:space="preserve"> </v>
      </c>
      <c r="K2095">
        <f t="shared" si="551"/>
        <v>1500</v>
      </c>
      <c r="L2095" t="str">
        <f t="shared" si="552"/>
        <v xml:space="preserve"> </v>
      </c>
      <c r="M2095" t="str">
        <f t="shared" si="553"/>
        <v xml:space="preserve"> </v>
      </c>
      <c r="N2095" t="str">
        <f t="shared" si="554"/>
        <v xml:space="preserve"> </v>
      </c>
      <c r="O2095" t="str">
        <f t="shared" si="555"/>
        <v xml:space="preserve"> </v>
      </c>
      <c r="Q2095" t="str">
        <f t="shared" si="556"/>
        <v xml:space="preserve"> </v>
      </c>
      <c r="R2095" t="str">
        <f t="shared" si="557"/>
        <v xml:space="preserve"> </v>
      </c>
      <c r="S2095" t="str">
        <f t="shared" si="558"/>
        <v xml:space="preserve"> </v>
      </c>
      <c r="T2095">
        <f t="shared" si="559"/>
        <v>102.46666666666667</v>
      </c>
      <c r="U2095" t="str">
        <f t="shared" si="560"/>
        <v xml:space="preserve"> </v>
      </c>
      <c r="V2095" t="str">
        <f t="shared" si="561"/>
        <v xml:space="preserve"> </v>
      </c>
      <c r="W2095" t="str">
        <f t="shared" si="562"/>
        <v xml:space="preserve"> </v>
      </c>
      <c r="X2095" t="str">
        <f t="shared" si="563"/>
        <v xml:space="preserve"> </v>
      </c>
    </row>
    <row r="2096" spans="1:24" x14ac:dyDescent="0.25">
      <c r="A2096">
        <v>3500</v>
      </c>
      <c r="B2096">
        <v>4219</v>
      </c>
      <c r="C2096" t="s">
        <v>8325</v>
      </c>
      <c r="D2096" t="s">
        <v>8329</v>
      </c>
      <c r="E2096" t="s">
        <v>8219</v>
      </c>
      <c r="F2096">
        <f t="shared" si="547"/>
        <v>120.54285714285714</v>
      </c>
      <c r="H2096" t="str">
        <f t="shared" si="548"/>
        <v xml:space="preserve"> </v>
      </c>
      <c r="I2096" t="str">
        <f t="shared" si="549"/>
        <v xml:space="preserve"> </v>
      </c>
      <c r="J2096" t="str">
        <f t="shared" si="550"/>
        <v xml:space="preserve"> </v>
      </c>
      <c r="K2096">
        <f t="shared" si="551"/>
        <v>3500</v>
      </c>
      <c r="L2096" t="str">
        <f t="shared" si="552"/>
        <v xml:space="preserve"> </v>
      </c>
      <c r="M2096" t="str">
        <f t="shared" si="553"/>
        <v xml:space="preserve"> </v>
      </c>
      <c r="N2096" t="str">
        <f t="shared" si="554"/>
        <v xml:space="preserve"> </v>
      </c>
      <c r="O2096" t="str">
        <f t="shared" si="555"/>
        <v xml:space="preserve"> </v>
      </c>
      <c r="Q2096" t="str">
        <f t="shared" si="556"/>
        <v xml:space="preserve"> </v>
      </c>
      <c r="R2096" t="str">
        <f t="shared" si="557"/>
        <v xml:space="preserve"> </v>
      </c>
      <c r="S2096" t="str">
        <f t="shared" si="558"/>
        <v xml:space="preserve"> </v>
      </c>
      <c r="T2096">
        <f t="shared" si="559"/>
        <v>120.54285714285714</v>
      </c>
      <c r="U2096" t="str">
        <f t="shared" si="560"/>
        <v xml:space="preserve"> </v>
      </c>
      <c r="V2096" t="str">
        <f t="shared" si="561"/>
        <v xml:space="preserve"> </v>
      </c>
      <c r="W2096" t="str">
        <f t="shared" si="562"/>
        <v xml:space="preserve"> </v>
      </c>
      <c r="X2096" t="str">
        <f t="shared" si="563"/>
        <v xml:space="preserve"> </v>
      </c>
    </row>
    <row r="2097" spans="1:24" x14ac:dyDescent="0.25">
      <c r="A2097">
        <v>2500</v>
      </c>
      <c r="B2097">
        <v>2500</v>
      </c>
      <c r="C2097" t="s">
        <v>8325</v>
      </c>
      <c r="D2097" t="s">
        <v>8329</v>
      </c>
      <c r="E2097" t="s">
        <v>8219</v>
      </c>
      <c r="F2097">
        <f t="shared" si="547"/>
        <v>100</v>
      </c>
      <c r="H2097" t="str">
        <f t="shared" si="548"/>
        <v xml:space="preserve"> </v>
      </c>
      <c r="I2097" t="str">
        <f t="shared" si="549"/>
        <v xml:space="preserve"> </v>
      </c>
      <c r="J2097" t="str">
        <f t="shared" si="550"/>
        <v xml:space="preserve"> </v>
      </c>
      <c r="K2097">
        <f t="shared" si="551"/>
        <v>2500</v>
      </c>
      <c r="L2097" t="str">
        <f t="shared" si="552"/>
        <v xml:space="preserve"> </v>
      </c>
      <c r="M2097" t="str">
        <f t="shared" si="553"/>
        <v xml:space="preserve"> </v>
      </c>
      <c r="N2097" t="str">
        <f t="shared" si="554"/>
        <v xml:space="preserve"> </v>
      </c>
      <c r="O2097" t="str">
        <f t="shared" si="555"/>
        <v xml:space="preserve"> </v>
      </c>
      <c r="Q2097" t="str">
        <f t="shared" si="556"/>
        <v xml:space="preserve"> </v>
      </c>
      <c r="R2097" t="str">
        <f t="shared" si="557"/>
        <v xml:space="preserve"> </v>
      </c>
      <c r="S2097" t="str">
        <f t="shared" si="558"/>
        <v xml:space="preserve"> </v>
      </c>
      <c r="T2097">
        <f t="shared" si="559"/>
        <v>100</v>
      </c>
      <c r="U2097" t="str">
        <f t="shared" si="560"/>
        <v xml:space="preserve"> </v>
      </c>
      <c r="V2097" t="str">
        <f t="shared" si="561"/>
        <v xml:space="preserve"> </v>
      </c>
      <c r="W2097" t="str">
        <f t="shared" si="562"/>
        <v xml:space="preserve"> </v>
      </c>
      <c r="X2097" t="str">
        <f t="shared" si="563"/>
        <v xml:space="preserve"> </v>
      </c>
    </row>
    <row r="2098" spans="1:24" x14ac:dyDescent="0.25">
      <c r="A2098">
        <v>600</v>
      </c>
      <c r="B2098">
        <v>610</v>
      </c>
      <c r="C2098" t="s">
        <v>8325</v>
      </c>
      <c r="D2098" t="s">
        <v>8329</v>
      </c>
      <c r="E2098" t="s">
        <v>8219</v>
      </c>
      <c r="F2098">
        <f t="shared" si="547"/>
        <v>101.66666666666666</v>
      </c>
      <c r="H2098" t="str">
        <f t="shared" si="548"/>
        <v xml:space="preserve"> </v>
      </c>
      <c r="I2098" t="str">
        <f t="shared" si="549"/>
        <v xml:space="preserve"> </v>
      </c>
      <c r="J2098" t="str">
        <f t="shared" si="550"/>
        <v xml:space="preserve"> </v>
      </c>
      <c r="K2098">
        <f t="shared" si="551"/>
        <v>600</v>
      </c>
      <c r="L2098" t="str">
        <f t="shared" si="552"/>
        <v xml:space="preserve"> </v>
      </c>
      <c r="M2098" t="str">
        <f t="shared" si="553"/>
        <v xml:space="preserve"> </v>
      </c>
      <c r="N2098" t="str">
        <f t="shared" si="554"/>
        <v xml:space="preserve"> </v>
      </c>
      <c r="O2098" t="str">
        <f t="shared" si="555"/>
        <v xml:space="preserve"> </v>
      </c>
      <c r="Q2098" t="str">
        <f t="shared" si="556"/>
        <v xml:space="preserve"> </v>
      </c>
      <c r="R2098" t="str">
        <f t="shared" si="557"/>
        <v xml:space="preserve"> </v>
      </c>
      <c r="S2098" t="str">
        <f t="shared" si="558"/>
        <v xml:space="preserve"> </v>
      </c>
      <c r="T2098">
        <f t="shared" si="559"/>
        <v>101.66666666666666</v>
      </c>
      <c r="U2098" t="str">
        <f t="shared" si="560"/>
        <v xml:space="preserve"> </v>
      </c>
      <c r="V2098" t="str">
        <f t="shared" si="561"/>
        <v xml:space="preserve"> </v>
      </c>
      <c r="W2098" t="str">
        <f t="shared" si="562"/>
        <v xml:space="preserve"> </v>
      </c>
      <c r="X2098" t="str">
        <f t="shared" si="563"/>
        <v xml:space="preserve"> </v>
      </c>
    </row>
    <row r="2099" spans="1:24" x14ac:dyDescent="0.25">
      <c r="A2099">
        <v>3000</v>
      </c>
      <c r="B2099">
        <v>3000</v>
      </c>
      <c r="C2099" t="s">
        <v>8325</v>
      </c>
      <c r="D2099" t="s">
        <v>8329</v>
      </c>
      <c r="E2099" t="s">
        <v>8219</v>
      </c>
      <c r="F2099">
        <f t="shared" si="547"/>
        <v>100</v>
      </c>
      <c r="H2099" t="str">
        <f t="shared" si="548"/>
        <v xml:space="preserve"> </v>
      </c>
      <c r="I2099" t="str">
        <f t="shared" si="549"/>
        <v xml:space="preserve"> </v>
      </c>
      <c r="J2099" t="str">
        <f t="shared" si="550"/>
        <v xml:space="preserve"> </v>
      </c>
      <c r="K2099">
        <f t="shared" si="551"/>
        <v>3000</v>
      </c>
      <c r="L2099" t="str">
        <f t="shared" si="552"/>
        <v xml:space="preserve"> </v>
      </c>
      <c r="M2099" t="str">
        <f t="shared" si="553"/>
        <v xml:space="preserve"> </v>
      </c>
      <c r="N2099" t="str">
        <f t="shared" si="554"/>
        <v xml:space="preserve"> </v>
      </c>
      <c r="O2099" t="str">
        <f t="shared" si="555"/>
        <v xml:space="preserve"> </v>
      </c>
      <c r="Q2099" t="str">
        <f t="shared" si="556"/>
        <v xml:space="preserve"> </v>
      </c>
      <c r="R2099" t="str">
        <f t="shared" si="557"/>
        <v xml:space="preserve"> </v>
      </c>
      <c r="S2099" t="str">
        <f t="shared" si="558"/>
        <v xml:space="preserve"> </v>
      </c>
      <c r="T2099">
        <f t="shared" si="559"/>
        <v>100</v>
      </c>
      <c r="U2099" t="str">
        <f t="shared" si="560"/>
        <v xml:space="preserve"> </v>
      </c>
      <c r="V2099" t="str">
        <f t="shared" si="561"/>
        <v xml:space="preserve"> </v>
      </c>
      <c r="W2099" t="str">
        <f t="shared" si="562"/>
        <v xml:space="preserve"> </v>
      </c>
      <c r="X2099" t="str">
        <f t="shared" si="563"/>
        <v xml:space="preserve"> </v>
      </c>
    </row>
    <row r="2100" spans="1:24" x14ac:dyDescent="0.25">
      <c r="A2100">
        <v>6000</v>
      </c>
      <c r="B2100">
        <v>6020</v>
      </c>
      <c r="C2100" t="s">
        <v>8325</v>
      </c>
      <c r="D2100" t="s">
        <v>8329</v>
      </c>
      <c r="E2100" t="s">
        <v>8219</v>
      </c>
      <c r="F2100">
        <f t="shared" si="547"/>
        <v>100.33333333333334</v>
      </c>
      <c r="H2100" t="str">
        <f t="shared" si="548"/>
        <v xml:space="preserve"> </v>
      </c>
      <c r="I2100" t="str">
        <f t="shared" si="549"/>
        <v xml:space="preserve"> </v>
      </c>
      <c r="J2100" t="str">
        <f t="shared" si="550"/>
        <v xml:space="preserve"> </v>
      </c>
      <c r="K2100">
        <f t="shared" si="551"/>
        <v>6000</v>
      </c>
      <c r="L2100" t="str">
        <f t="shared" si="552"/>
        <v xml:space="preserve"> </v>
      </c>
      <c r="M2100" t="str">
        <f t="shared" si="553"/>
        <v xml:space="preserve"> </v>
      </c>
      <c r="N2100" t="str">
        <f t="shared" si="554"/>
        <v xml:space="preserve"> </v>
      </c>
      <c r="O2100" t="str">
        <f t="shared" si="555"/>
        <v xml:space="preserve"> </v>
      </c>
      <c r="Q2100" t="str">
        <f t="shared" si="556"/>
        <v xml:space="preserve"> </v>
      </c>
      <c r="R2100" t="str">
        <f t="shared" si="557"/>
        <v xml:space="preserve"> </v>
      </c>
      <c r="S2100" t="str">
        <f t="shared" si="558"/>
        <v xml:space="preserve"> </v>
      </c>
      <c r="T2100">
        <f t="shared" si="559"/>
        <v>100.33333333333334</v>
      </c>
      <c r="U2100" t="str">
        <f t="shared" si="560"/>
        <v xml:space="preserve"> </v>
      </c>
      <c r="V2100" t="str">
        <f t="shared" si="561"/>
        <v xml:space="preserve"> </v>
      </c>
      <c r="W2100" t="str">
        <f t="shared" si="562"/>
        <v xml:space="preserve"> </v>
      </c>
      <c r="X2100" t="str">
        <f t="shared" si="563"/>
        <v xml:space="preserve"> </v>
      </c>
    </row>
    <row r="2101" spans="1:24" x14ac:dyDescent="0.25">
      <c r="A2101">
        <v>3000</v>
      </c>
      <c r="B2101">
        <v>3971</v>
      </c>
      <c r="C2101" t="s">
        <v>8325</v>
      </c>
      <c r="D2101" t="s">
        <v>8329</v>
      </c>
      <c r="E2101" t="s">
        <v>8219</v>
      </c>
      <c r="F2101">
        <f t="shared" si="547"/>
        <v>132.36666666666667</v>
      </c>
      <c r="H2101" t="str">
        <f t="shared" si="548"/>
        <v xml:space="preserve"> </v>
      </c>
      <c r="I2101" t="str">
        <f t="shared" si="549"/>
        <v xml:space="preserve"> </v>
      </c>
      <c r="J2101" t="str">
        <f t="shared" si="550"/>
        <v xml:space="preserve"> </v>
      </c>
      <c r="K2101">
        <f t="shared" si="551"/>
        <v>3000</v>
      </c>
      <c r="L2101" t="str">
        <f t="shared" si="552"/>
        <v xml:space="preserve"> </v>
      </c>
      <c r="M2101" t="str">
        <f t="shared" si="553"/>
        <v xml:space="preserve"> </v>
      </c>
      <c r="N2101" t="str">
        <f t="shared" si="554"/>
        <v xml:space="preserve"> </v>
      </c>
      <c r="O2101" t="str">
        <f t="shared" si="555"/>
        <v xml:space="preserve"> </v>
      </c>
      <c r="Q2101" t="str">
        <f t="shared" si="556"/>
        <v xml:space="preserve"> </v>
      </c>
      <c r="R2101" t="str">
        <f t="shared" si="557"/>
        <v xml:space="preserve"> </v>
      </c>
      <c r="S2101" t="str">
        <f t="shared" si="558"/>
        <v xml:space="preserve"> </v>
      </c>
      <c r="T2101">
        <f t="shared" si="559"/>
        <v>132.36666666666667</v>
      </c>
      <c r="U2101" t="str">
        <f t="shared" si="560"/>
        <v xml:space="preserve"> </v>
      </c>
      <c r="V2101" t="str">
        <f t="shared" si="561"/>
        <v xml:space="preserve"> </v>
      </c>
      <c r="W2101" t="str">
        <f t="shared" si="562"/>
        <v xml:space="preserve"> </v>
      </c>
      <c r="X2101" t="str">
        <f t="shared" si="563"/>
        <v xml:space="preserve"> </v>
      </c>
    </row>
    <row r="2102" spans="1:24" x14ac:dyDescent="0.25">
      <c r="A2102">
        <v>600</v>
      </c>
      <c r="B2102">
        <v>820</v>
      </c>
      <c r="C2102" t="s">
        <v>8325</v>
      </c>
      <c r="D2102" t="s">
        <v>8329</v>
      </c>
      <c r="E2102" t="s">
        <v>8219</v>
      </c>
      <c r="F2102">
        <f t="shared" si="547"/>
        <v>136.66666666666666</v>
      </c>
      <c r="H2102" t="str">
        <f t="shared" si="548"/>
        <v xml:space="preserve"> </v>
      </c>
      <c r="I2102" t="str">
        <f t="shared" si="549"/>
        <v xml:space="preserve"> </v>
      </c>
      <c r="J2102" t="str">
        <f t="shared" si="550"/>
        <v xml:space="preserve"> </v>
      </c>
      <c r="K2102">
        <f t="shared" si="551"/>
        <v>600</v>
      </c>
      <c r="L2102" t="str">
        <f t="shared" si="552"/>
        <v xml:space="preserve"> </v>
      </c>
      <c r="M2102" t="str">
        <f t="shared" si="553"/>
        <v xml:space="preserve"> </v>
      </c>
      <c r="N2102" t="str">
        <f t="shared" si="554"/>
        <v xml:space="preserve"> </v>
      </c>
      <c r="O2102" t="str">
        <f t="shared" si="555"/>
        <v xml:space="preserve"> </v>
      </c>
      <c r="Q2102" t="str">
        <f t="shared" si="556"/>
        <v xml:space="preserve"> </v>
      </c>
      <c r="R2102" t="str">
        <f t="shared" si="557"/>
        <v xml:space="preserve"> </v>
      </c>
      <c r="S2102" t="str">
        <f t="shared" si="558"/>
        <v xml:space="preserve"> </v>
      </c>
      <c r="T2102">
        <f t="shared" si="559"/>
        <v>136.66666666666666</v>
      </c>
      <c r="U2102" t="str">
        <f t="shared" si="560"/>
        <v xml:space="preserve"> </v>
      </c>
      <c r="V2102" t="str">
        <f t="shared" si="561"/>
        <v xml:space="preserve"> </v>
      </c>
      <c r="W2102" t="str">
        <f t="shared" si="562"/>
        <v xml:space="preserve"> </v>
      </c>
      <c r="X2102" t="str">
        <f t="shared" si="563"/>
        <v xml:space="preserve"> </v>
      </c>
    </row>
    <row r="2103" spans="1:24" x14ac:dyDescent="0.25">
      <c r="A2103">
        <v>2000</v>
      </c>
      <c r="B2103">
        <v>2265</v>
      </c>
      <c r="C2103" t="s">
        <v>8325</v>
      </c>
      <c r="D2103" t="s">
        <v>8329</v>
      </c>
      <c r="E2103" t="s">
        <v>8219</v>
      </c>
      <c r="F2103">
        <f t="shared" si="547"/>
        <v>113.25</v>
      </c>
      <c r="H2103" t="str">
        <f t="shared" si="548"/>
        <v xml:space="preserve"> </v>
      </c>
      <c r="I2103" t="str">
        <f t="shared" si="549"/>
        <v xml:space="preserve"> </v>
      </c>
      <c r="J2103" t="str">
        <f t="shared" si="550"/>
        <v xml:space="preserve"> </v>
      </c>
      <c r="K2103">
        <f t="shared" si="551"/>
        <v>2000</v>
      </c>
      <c r="L2103" t="str">
        <f t="shared" si="552"/>
        <v xml:space="preserve"> </v>
      </c>
      <c r="M2103" t="str">
        <f t="shared" si="553"/>
        <v xml:space="preserve"> </v>
      </c>
      <c r="N2103" t="str">
        <f t="shared" si="554"/>
        <v xml:space="preserve"> </v>
      </c>
      <c r="O2103" t="str">
        <f t="shared" si="555"/>
        <v xml:space="preserve"> </v>
      </c>
      <c r="Q2103" t="str">
        <f t="shared" si="556"/>
        <v xml:space="preserve"> </v>
      </c>
      <c r="R2103" t="str">
        <f t="shared" si="557"/>
        <v xml:space="preserve"> </v>
      </c>
      <c r="S2103" t="str">
        <f t="shared" si="558"/>
        <v xml:space="preserve"> </v>
      </c>
      <c r="T2103">
        <f t="shared" si="559"/>
        <v>113.25</v>
      </c>
      <c r="U2103" t="str">
        <f t="shared" si="560"/>
        <v xml:space="preserve"> </v>
      </c>
      <c r="V2103" t="str">
        <f t="shared" si="561"/>
        <v xml:space="preserve"> </v>
      </c>
      <c r="W2103" t="str">
        <f t="shared" si="562"/>
        <v xml:space="preserve"> </v>
      </c>
      <c r="X2103" t="str">
        <f t="shared" si="563"/>
        <v xml:space="preserve"> </v>
      </c>
    </row>
    <row r="2104" spans="1:24" x14ac:dyDescent="0.25">
      <c r="A2104">
        <v>1000</v>
      </c>
      <c r="B2104">
        <v>1360</v>
      </c>
      <c r="C2104" t="s">
        <v>8325</v>
      </c>
      <c r="D2104" t="s">
        <v>8329</v>
      </c>
      <c r="E2104" t="s">
        <v>8219</v>
      </c>
      <c r="F2104">
        <f t="shared" si="547"/>
        <v>136</v>
      </c>
      <c r="H2104" t="str">
        <f t="shared" si="548"/>
        <v xml:space="preserve"> </v>
      </c>
      <c r="I2104" t="str">
        <f t="shared" si="549"/>
        <v xml:space="preserve"> </v>
      </c>
      <c r="J2104" t="str">
        <f t="shared" si="550"/>
        <v xml:space="preserve"> </v>
      </c>
      <c r="K2104">
        <f t="shared" si="551"/>
        <v>1000</v>
      </c>
      <c r="L2104" t="str">
        <f t="shared" si="552"/>
        <v xml:space="preserve"> </v>
      </c>
      <c r="M2104" t="str">
        <f t="shared" si="553"/>
        <v xml:space="preserve"> </v>
      </c>
      <c r="N2104" t="str">
        <f t="shared" si="554"/>
        <v xml:space="preserve"> </v>
      </c>
      <c r="O2104" t="str">
        <f t="shared" si="555"/>
        <v xml:space="preserve"> </v>
      </c>
      <c r="Q2104" t="str">
        <f t="shared" si="556"/>
        <v xml:space="preserve"> </v>
      </c>
      <c r="R2104" t="str">
        <f t="shared" si="557"/>
        <v xml:space="preserve"> </v>
      </c>
      <c r="S2104" t="str">
        <f t="shared" si="558"/>
        <v xml:space="preserve"> </v>
      </c>
      <c r="T2104">
        <f t="shared" si="559"/>
        <v>136</v>
      </c>
      <c r="U2104" t="str">
        <f t="shared" si="560"/>
        <v xml:space="preserve"> </v>
      </c>
      <c r="V2104" t="str">
        <f t="shared" si="561"/>
        <v xml:space="preserve"> </v>
      </c>
      <c r="W2104" t="str">
        <f t="shared" si="562"/>
        <v xml:space="preserve"> </v>
      </c>
      <c r="X2104" t="str">
        <f t="shared" si="563"/>
        <v xml:space="preserve"> </v>
      </c>
    </row>
    <row r="2105" spans="1:24" x14ac:dyDescent="0.25">
      <c r="A2105">
        <v>7777</v>
      </c>
      <c r="B2105">
        <v>11364</v>
      </c>
      <c r="C2105" t="s">
        <v>8325</v>
      </c>
      <c r="D2105" t="s">
        <v>8329</v>
      </c>
      <c r="E2105" t="s">
        <v>8219</v>
      </c>
      <c r="F2105">
        <f t="shared" si="547"/>
        <v>146.12318374694613</v>
      </c>
      <c r="H2105" t="str">
        <f t="shared" si="548"/>
        <v xml:space="preserve"> </v>
      </c>
      <c r="I2105" t="str">
        <f t="shared" si="549"/>
        <v xml:space="preserve"> </v>
      </c>
      <c r="J2105" t="str">
        <f t="shared" si="550"/>
        <v xml:space="preserve"> </v>
      </c>
      <c r="K2105">
        <f t="shared" si="551"/>
        <v>7777</v>
      </c>
      <c r="L2105" t="str">
        <f t="shared" si="552"/>
        <v xml:space="preserve"> </v>
      </c>
      <c r="M2105" t="str">
        <f t="shared" si="553"/>
        <v xml:space="preserve"> </v>
      </c>
      <c r="N2105" t="str">
        <f t="shared" si="554"/>
        <v xml:space="preserve"> </v>
      </c>
      <c r="O2105" t="str">
        <f t="shared" si="555"/>
        <v xml:space="preserve"> </v>
      </c>
      <c r="Q2105" t="str">
        <f t="shared" si="556"/>
        <v xml:space="preserve"> </v>
      </c>
      <c r="R2105" t="str">
        <f t="shared" si="557"/>
        <v xml:space="preserve"> </v>
      </c>
      <c r="S2105" t="str">
        <f t="shared" si="558"/>
        <v xml:space="preserve"> </v>
      </c>
      <c r="T2105">
        <f t="shared" si="559"/>
        <v>146.12318374694613</v>
      </c>
      <c r="U2105" t="str">
        <f t="shared" si="560"/>
        <v xml:space="preserve"> </v>
      </c>
      <c r="V2105" t="str">
        <f t="shared" si="561"/>
        <v xml:space="preserve"> </v>
      </c>
      <c r="W2105" t="str">
        <f t="shared" si="562"/>
        <v xml:space="preserve"> </v>
      </c>
      <c r="X2105" t="str">
        <f t="shared" si="563"/>
        <v xml:space="preserve"> </v>
      </c>
    </row>
    <row r="2106" spans="1:24" x14ac:dyDescent="0.25">
      <c r="A2106">
        <v>800</v>
      </c>
      <c r="B2106">
        <v>1036</v>
      </c>
      <c r="C2106" t="s">
        <v>8325</v>
      </c>
      <c r="D2106" t="s">
        <v>8329</v>
      </c>
      <c r="E2106" t="s">
        <v>8219</v>
      </c>
      <c r="F2106">
        <f t="shared" si="547"/>
        <v>129.5</v>
      </c>
      <c r="H2106" t="str">
        <f t="shared" si="548"/>
        <v xml:space="preserve"> </v>
      </c>
      <c r="I2106" t="str">
        <f t="shared" si="549"/>
        <v xml:space="preserve"> </v>
      </c>
      <c r="J2106" t="str">
        <f t="shared" si="550"/>
        <v xml:space="preserve"> </v>
      </c>
      <c r="K2106">
        <f t="shared" si="551"/>
        <v>800</v>
      </c>
      <c r="L2106" t="str">
        <f t="shared" si="552"/>
        <v xml:space="preserve"> </v>
      </c>
      <c r="M2106" t="str">
        <f t="shared" si="553"/>
        <v xml:space="preserve"> </v>
      </c>
      <c r="N2106" t="str">
        <f t="shared" si="554"/>
        <v xml:space="preserve"> </v>
      </c>
      <c r="O2106" t="str">
        <f t="shared" si="555"/>
        <v xml:space="preserve"> </v>
      </c>
      <c r="Q2106" t="str">
        <f t="shared" si="556"/>
        <v xml:space="preserve"> </v>
      </c>
      <c r="R2106" t="str">
        <f t="shared" si="557"/>
        <v xml:space="preserve"> </v>
      </c>
      <c r="S2106" t="str">
        <f t="shared" si="558"/>
        <v xml:space="preserve"> </v>
      </c>
      <c r="T2106">
        <f t="shared" si="559"/>
        <v>129.5</v>
      </c>
      <c r="U2106" t="str">
        <f t="shared" si="560"/>
        <v xml:space="preserve"> </v>
      </c>
      <c r="V2106" t="str">
        <f t="shared" si="561"/>
        <v xml:space="preserve"> </v>
      </c>
      <c r="W2106" t="str">
        <f t="shared" si="562"/>
        <v xml:space="preserve"> </v>
      </c>
      <c r="X2106" t="str">
        <f t="shared" si="563"/>
        <v xml:space="preserve"> </v>
      </c>
    </row>
    <row r="2107" spans="1:24" x14ac:dyDescent="0.25">
      <c r="A2107">
        <v>2000</v>
      </c>
      <c r="B2107">
        <v>5080</v>
      </c>
      <c r="C2107" t="s">
        <v>8325</v>
      </c>
      <c r="D2107" t="s">
        <v>8329</v>
      </c>
      <c r="E2107" t="s">
        <v>8219</v>
      </c>
      <c r="F2107">
        <f t="shared" si="547"/>
        <v>254</v>
      </c>
      <c r="H2107" t="str">
        <f t="shared" si="548"/>
        <v xml:space="preserve"> </v>
      </c>
      <c r="I2107" t="str">
        <f t="shared" si="549"/>
        <v xml:space="preserve"> </v>
      </c>
      <c r="J2107" t="str">
        <f t="shared" si="550"/>
        <v xml:space="preserve"> </v>
      </c>
      <c r="K2107">
        <f t="shared" si="551"/>
        <v>2000</v>
      </c>
      <c r="L2107" t="str">
        <f t="shared" si="552"/>
        <v xml:space="preserve"> </v>
      </c>
      <c r="M2107" t="str">
        <f t="shared" si="553"/>
        <v xml:space="preserve"> </v>
      </c>
      <c r="N2107" t="str">
        <f t="shared" si="554"/>
        <v xml:space="preserve"> </v>
      </c>
      <c r="O2107" t="str">
        <f t="shared" si="555"/>
        <v xml:space="preserve"> </v>
      </c>
      <c r="Q2107" t="str">
        <f t="shared" si="556"/>
        <v xml:space="preserve"> </v>
      </c>
      <c r="R2107" t="str">
        <f t="shared" si="557"/>
        <v xml:space="preserve"> </v>
      </c>
      <c r="S2107" t="str">
        <f t="shared" si="558"/>
        <v xml:space="preserve"> </v>
      </c>
      <c r="T2107">
        <f t="shared" si="559"/>
        <v>254</v>
      </c>
      <c r="U2107" t="str">
        <f t="shared" si="560"/>
        <v xml:space="preserve"> </v>
      </c>
      <c r="V2107" t="str">
        <f t="shared" si="561"/>
        <v xml:space="preserve"> </v>
      </c>
      <c r="W2107" t="str">
        <f t="shared" si="562"/>
        <v xml:space="preserve"> </v>
      </c>
      <c r="X2107" t="str">
        <f t="shared" si="563"/>
        <v xml:space="preserve"> </v>
      </c>
    </row>
    <row r="2108" spans="1:24" x14ac:dyDescent="0.25">
      <c r="A2108">
        <v>2200</v>
      </c>
      <c r="B2108">
        <v>2355</v>
      </c>
      <c r="C2108" t="s">
        <v>8325</v>
      </c>
      <c r="D2108" t="s">
        <v>8329</v>
      </c>
      <c r="E2108" t="s">
        <v>8219</v>
      </c>
      <c r="F2108">
        <f t="shared" si="547"/>
        <v>107.04545454545456</v>
      </c>
      <c r="H2108" t="str">
        <f t="shared" si="548"/>
        <v xml:space="preserve"> </v>
      </c>
      <c r="I2108" t="str">
        <f t="shared" si="549"/>
        <v xml:space="preserve"> </v>
      </c>
      <c r="J2108" t="str">
        <f t="shared" si="550"/>
        <v xml:space="preserve"> </v>
      </c>
      <c r="K2108">
        <f t="shared" si="551"/>
        <v>2200</v>
      </c>
      <c r="L2108" t="str">
        <f t="shared" si="552"/>
        <v xml:space="preserve"> </v>
      </c>
      <c r="M2108" t="str">
        <f t="shared" si="553"/>
        <v xml:space="preserve"> </v>
      </c>
      <c r="N2108" t="str">
        <f t="shared" si="554"/>
        <v xml:space="preserve"> </v>
      </c>
      <c r="O2108" t="str">
        <f t="shared" si="555"/>
        <v xml:space="preserve"> </v>
      </c>
      <c r="Q2108" t="str">
        <f t="shared" si="556"/>
        <v xml:space="preserve"> </v>
      </c>
      <c r="R2108" t="str">
        <f t="shared" si="557"/>
        <v xml:space="preserve"> </v>
      </c>
      <c r="S2108" t="str">
        <f t="shared" si="558"/>
        <v xml:space="preserve"> </v>
      </c>
      <c r="T2108">
        <f t="shared" si="559"/>
        <v>107.04545454545456</v>
      </c>
      <c r="U2108" t="str">
        <f t="shared" si="560"/>
        <v xml:space="preserve"> </v>
      </c>
      <c r="V2108" t="str">
        <f t="shared" si="561"/>
        <v xml:space="preserve"> </v>
      </c>
      <c r="W2108" t="str">
        <f t="shared" si="562"/>
        <v xml:space="preserve"> </v>
      </c>
      <c r="X2108" t="str">
        <f t="shared" si="563"/>
        <v xml:space="preserve"> </v>
      </c>
    </row>
    <row r="2109" spans="1:24" x14ac:dyDescent="0.25">
      <c r="A2109">
        <v>2000</v>
      </c>
      <c r="B2109">
        <v>2154.66</v>
      </c>
      <c r="C2109" t="s">
        <v>8325</v>
      </c>
      <c r="D2109" t="s">
        <v>8329</v>
      </c>
      <c r="E2109" t="s">
        <v>8219</v>
      </c>
      <c r="F2109">
        <f t="shared" si="547"/>
        <v>107.73299999999999</v>
      </c>
      <c r="H2109" t="str">
        <f t="shared" si="548"/>
        <v xml:space="preserve"> </v>
      </c>
      <c r="I2109" t="str">
        <f t="shared" si="549"/>
        <v xml:space="preserve"> </v>
      </c>
      <c r="J2109" t="str">
        <f t="shared" si="550"/>
        <v xml:space="preserve"> </v>
      </c>
      <c r="K2109">
        <f t="shared" si="551"/>
        <v>2000</v>
      </c>
      <c r="L2109" t="str">
        <f t="shared" si="552"/>
        <v xml:space="preserve"> </v>
      </c>
      <c r="M2109" t="str">
        <f t="shared" si="553"/>
        <v xml:space="preserve"> </v>
      </c>
      <c r="N2109" t="str">
        <f t="shared" si="554"/>
        <v xml:space="preserve"> </v>
      </c>
      <c r="O2109" t="str">
        <f t="shared" si="555"/>
        <v xml:space="preserve"> </v>
      </c>
      <c r="Q2109" t="str">
        <f t="shared" si="556"/>
        <v xml:space="preserve"> </v>
      </c>
      <c r="R2109" t="str">
        <f t="shared" si="557"/>
        <v xml:space="preserve"> </v>
      </c>
      <c r="S2109" t="str">
        <f t="shared" si="558"/>
        <v xml:space="preserve"> </v>
      </c>
      <c r="T2109">
        <f t="shared" si="559"/>
        <v>107.73299999999999</v>
      </c>
      <c r="U2109" t="str">
        <f t="shared" si="560"/>
        <v xml:space="preserve"> </v>
      </c>
      <c r="V2109" t="str">
        <f t="shared" si="561"/>
        <v xml:space="preserve"> </v>
      </c>
      <c r="W2109" t="str">
        <f t="shared" si="562"/>
        <v xml:space="preserve"> </v>
      </c>
      <c r="X2109" t="str">
        <f t="shared" si="563"/>
        <v xml:space="preserve"> </v>
      </c>
    </row>
    <row r="2110" spans="1:24" x14ac:dyDescent="0.25">
      <c r="A2110">
        <v>16000</v>
      </c>
      <c r="B2110">
        <v>17170</v>
      </c>
      <c r="C2110" t="s">
        <v>8325</v>
      </c>
      <c r="D2110" t="s">
        <v>8329</v>
      </c>
      <c r="E2110" t="s">
        <v>8219</v>
      </c>
      <c r="F2110">
        <f t="shared" si="547"/>
        <v>107.31250000000001</v>
      </c>
      <c r="H2110" t="str">
        <f t="shared" si="548"/>
        <v xml:space="preserve"> </v>
      </c>
      <c r="I2110" t="str">
        <f t="shared" si="549"/>
        <v xml:space="preserve"> </v>
      </c>
      <c r="J2110" t="str">
        <f t="shared" si="550"/>
        <v xml:space="preserve"> </v>
      </c>
      <c r="K2110">
        <f t="shared" si="551"/>
        <v>16000</v>
      </c>
      <c r="L2110" t="str">
        <f t="shared" si="552"/>
        <v xml:space="preserve"> </v>
      </c>
      <c r="M2110" t="str">
        <f t="shared" si="553"/>
        <v xml:space="preserve"> </v>
      </c>
      <c r="N2110" t="str">
        <f t="shared" si="554"/>
        <v xml:space="preserve"> </v>
      </c>
      <c r="O2110" t="str">
        <f t="shared" si="555"/>
        <v xml:space="preserve"> </v>
      </c>
      <c r="Q2110" t="str">
        <f t="shared" si="556"/>
        <v xml:space="preserve"> </v>
      </c>
      <c r="R2110" t="str">
        <f t="shared" si="557"/>
        <v xml:space="preserve"> </v>
      </c>
      <c r="S2110" t="str">
        <f t="shared" si="558"/>
        <v xml:space="preserve"> </v>
      </c>
      <c r="T2110">
        <f t="shared" si="559"/>
        <v>107.31250000000001</v>
      </c>
      <c r="U2110" t="str">
        <f t="shared" si="560"/>
        <v xml:space="preserve"> </v>
      </c>
      <c r="V2110" t="str">
        <f t="shared" si="561"/>
        <v xml:space="preserve"> </v>
      </c>
      <c r="W2110" t="str">
        <f t="shared" si="562"/>
        <v xml:space="preserve"> </v>
      </c>
      <c r="X2110" t="str">
        <f t="shared" si="563"/>
        <v xml:space="preserve"> </v>
      </c>
    </row>
    <row r="2111" spans="1:24" x14ac:dyDescent="0.25">
      <c r="A2111">
        <v>4000</v>
      </c>
      <c r="B2111">
        <v>4261</v>
      </c>
      <c r="C2111" t="s">
        <v>8325</v>
      </c>
      <c r="D2111" t="s">
        <v>8329</v>
      </c>
      <c r="E2111" t="s">
        <v>8219</v>
      </c>
      <c r="F2111">
        <f t="shared" si="547"/>
        <v>106.52500000000001</v>
      </c>
      <c r="H2111" t="str">
        <f t="shared" si="548"/>
        <v xml:space="preserve"> </v>
      </c>
      <c r="I2111" t="str">
        <f t="shared" si="549"/>
        <v xml:space="preserve"> </v>
      </c>
      <c r="J2111" t="str">
        <f t="shared" si="550"/>
        <v xml:space="preserve"> </v>
      </c>
      <c r="K2111">
        <f t="shared" si="551"/>
        <v>4000</v>
      </c>
      <c r="L2111" t="str">
        <f t="shared" si="552"/>
        <v xml:space="preserve"> </v>
      </c>
      <c r="M2111" t="str">
        <f t="shared" si="553"/>
        <v xml:space="preserve"> </v>
      </c>
      <c r="N2111" t="str">
        <f t="shared" si="554"/>
        <v xml:space="preserve"> </v>
      </c>
      <c r="O2111" t="str">
        <f t="shared" si="555"/>
        <v xml:space="preserve"> </v>
      </c>
      <c r="Q2111" t="str">
        <f t="shared" si="556"/>
        <v xml:space="preserve"> </v>
      </c>
      <c r="R2111" t="str">
        <f t="shared" si="557"/>
        <v xml:space="preserve"> </v>
      </c>
      <c r="S2111" t="str">
        <f t="shared" si="558"/>
        <v xml:space="preserve"> </v>
      </c>
      <c r="T2111">
        <f t="shared" si="559"/>
        <v>106.52500000000001</v>
      </c>
      <c r="U2111" t="str">
        <f t="shared" si="560"/>
        <v xml:space="preserve"> </v>
      </c>
      <c r="V2111" t="str">
        <f t="shared" si="561"/>
        <v xml:space="preserve"> </v>
      </c>
      <c r="W2111" t="str">
        <f t="shared" si="562"/>
        <v xml:space="preserve"> </v>
      </c>
      <c r="X2111" t="str">
        <f t="shared" si="563"/>
        <v xml:space="preserve"> </v>
      </c>
    </row>
    <row r="2112" spans="1:24" x14ac:dyDescent="0.25">
      <c r="A2112">
        <v>2000</v>
      </c>
      <c r="B2112">
        <v>2007</v>
      </c>
      <c r="C2112" t="s">
        <v>8325</v>
      </c>
      <c r="D2112" t="s">
        <v>8329</v>
      </c>
      <c r="E2112" t="s">
        <v>8219</v>
      </c>
      <c r="F2112">
        <f t="shared" si="547"/>
        <v>100.35000000000001</v>
      </c>
      <c r="H2112" t="str">
        <f t="shared" si="548"/>
        <v xml:space="preserve"> </v>
      </c>
      <c r="I2112" t="str">
        <f t="shared" si="549"/>
        <v xml:space="preserve"> </v>
      </c>
      <c r="J2112" t="str">
        <f t="shared" si="550"/>
        <v xml:space="preserve"> </v>
      </c>
      <c r="K2112">
        <f t="shared" si="551"/>
        <v>2000</v>
      </c>
      <c r="L2112" t="str">
        <f t="shared" si="552"/>
        <v xml:space="preserve"> </v>
      </c>
      <c r="M2112" t="str">
        <f t="shared" si="553"/>
        <v xml:space="preserve"> </v>
      </c>
      <c r="N2112" t="str">
        <f t="shared" si="554"/>
        <v xml:space="preserve"> </v>
      </c>
      <c r="O2112" t="str">
        <f t="shared" si="555"/>
        <v xml:space="preserve"> </v>
      </c>
      <c r="Q2112" t="str">
        <f t="shared" si="556"/>
        <v xml:space="preserve"> </v>
      </c>
      <c r="R2112" t="str">
        <f t="shared" si="557"/>
        <v xml:space="preserve"> </v>
      </c>
      <c r="S2112" t="str">
        <f t="shared" si="558"/>
        <v xml:space="preserve"> </v>
      </c>
      <c r="T2112">
        <f t="shared" si="559"/>
        <v>100.35000000000001</v>
      </c>
      <c r="U2112" t="str">
        <f t="shared" si="560"/>
        <v xml:space="preserve"> </v>
      </c>
      <c r="V2112" t="str">
        <f t="shared" si="561"/>
        <v xml:space="preserve"> </v>
      </c>
      <c r="W2112" t="str">
        <f t="shared" si="562"/>
        <v xml:space="preserve"> </v>
      </c>
      <c r="X2112" t="str">
        <f t="shared" si="563"/>
        <v xml:space="preserve"> </v>
      </c>
    </row>
    <row r="2113" spans="1:24" x14ac:dyDescent="0.25">
      <c r="A2113">
        <v>2000</v>
      </c>
      <c r="B2113">
        <v>2130</v>
      </c>
      <c r="C2113" t="s">
        <v>8325</v>
      </c>
      <c r="D2113" t="s">
        <v>8329</v>
      </c>
      <c r="E2113" t="s">
        <v>8219</v>
      </c>
      <c r="F2113">
        <f t="shared" si="547"/>
        <v>106.5</v>
      </c>
      <c r="H2113" t="str">
        <f t="shared" si="548"/>
        <v xml:space="preserve"> </v>
      </c>
      <c r="I2113" t="str">
        <f t="shared" si="549"/>
        <v xml:space="preserve"> </v>
      </c>
      <c r="J2113" t="str">
        <f t="shared" si="550"/>
        <v xml:space="preserve"> </v>
      </c>
      <c r="K2113">
        <f t="shared" si="551"/>
        <v>2000</v>
      </c>
      <c r="L2113" t="str">
        <f t="shared" si="552"/>
        <v xml:space="preserve"> </v>
      </c>
      <c r="M2113" t="str">
        <f t="shared" si="553"/>
        <v xml:space="preserve"> </v>
      </c>
      <c r="N2113" t="str">
        <f t="shared" si="554"/>
        <v xml:space="preserve"> </v>
      </c>
      <c r="O2113" t="str">
        <f t="shared" si="555"/>
        <v xml:space="preserve"> </v>
      </c>
      <c r="Q2113" t="str">
        <f t="shared" si="556"/>
        <v xml:space="preserve"> </v>
      </c>
      <c r="R2113" t="str">
        <f t="shared" si="557"/>
        <v xml:space="preserve"> </v>
      </c>
      <c r="S2113" t="str">
        <f t="shared" si="558"/>
        <v xml:space="preserve"> </v>
      </c>
      <c r="T2113">
        <f t="shared" si="559"/>
        <v>106.5</v>
      </c>
      <c r="U2113" t="str">
        <f t="shared" si="560"/>
        <v xml:space="preserve"> </v>
      </c>
      <c r="V2113" t="str">
        <f t="shared" si="561"/>
        <v xml:space="preserve"> </v>
      </c>
      <c r="W2113" t="str">
        <f t="shared" si="562"/>
        <v xml:space="preserve"> </v>
      </c>
      <c r="X2113" t="str">
        <f t="shared" si="563"/>
        <v xml:space="preserve"> </v>
      </c>
    </row>
    <row r="2114" spans="1:24" x14ac:dyDescent="0.25">
      <c r="A2114">
        <v>300</v>
      </c>
      <c r="B2114">
        <v>300</v>
      </c>
      <c r="C2114" t="s">
        <v>8325</v>
      </c>
      <c r="D2114" t="s">
        <v>8329</v>
      </c>
      <c r="E2114" t="s">
        <v>8219</v>
      </c>
      <c r="F2114">
        <f t="shared" si="547"/>
        <v>100</v>
      </c>
      <c r="H2114" t="str">
        <f t="shared" si="548"/>
        <v xml:space="preserve"> </v>
      </c>
      <c r="I2114" t="str">
        <f t="shared" si="549"/>
        <v xml:space="preserve"> </v>
      </c>
      <c r="J2114" t="str">
        <f t="shared" si="550"/>
        <v xml:space="preserve"> </v>
      </c>
      <c r="K2114">
        <f t="shared" si="551"/>
        <v>300</v>
      </c>
      <c r="L2114" t="str">
        <f t="shared" si="552"/>
        <v xml:space="preserve"> </v>
      </c>
      <c r="M2114" t="str">
        <f t="shared" si="553"/>
        <v xml:space="preserve"> </v>
      </c>
      <c r="N2114" t="str">
        <f t="shared" si="554"/>
        <v xml:space="preserve"> </v>
      </c>
      <c r="O2114" t="str">
        <f t="shared" si="555"/>
        <v xml:space="preserve"> </v>
      </c>
      <c r="Q2114" t="str">
        <f t="shared" si="556"/>
        <v xml:space="preserve"> </v>
      </c>
      <c r="R2114" t="str">
        <f t="shared" si="557"/>
        <v xml:space="preserve"> </v>
      </c>
      <c r="S2114" t="str">
        <f t="shared" si="558"/>
        <v xml:space="preserve"> </v>
      </c>
      <c r="T2114">
        <f t="shared" si="559"/>
        <v>100</v>
      </c>
      <c r="U2114" t="str">
        <f t="shared" si="560"/>
        <v xml:space="preserve"> </v>
      </c>
      <c r="V2114" t="str">
        <f t="shared" si="561"/>
        <v xml:space="preserve"> </v>
      </c>
      <c r="W2114" t="str">
        <f t="shared" si="562"/>
        <v xml:space="preserve"> </v>
      </c>
      <c r="X2114" t="str">
        <f t="shared" si="563"/>
        <v xml:space="preserve"> </v>
      </c>
    </row>
    <row r="2115" spans="1:24" x14ac:dyDescent="0.25">
      <c r="A2115">
        <v>7000</v>
      </c>
      <c r="B2115">
        <v>7340</v>
      </c>
      <c r="C2115" t="s">
        <v>8325</v>
      </c>
      <c r="D2115" t="s">
        <v>8329</v>
      </c>
      <c r="E2115" t="s">
        <v>8219</v>
      </c>
      <c r="F2115">
        <f t="shared" ref="F2115:F2178" si="564">(B2115/A2115)*100</f>
        <v>104.85714285714285</v>
      </c>
      <c r="H2115" t="str">
        <f t="shared" ref="H2115:H2178" si="565">IF(C2115="film &amp; video",A2115," ")</f>
        <v xml:space="preserve"> </v>
      </c>
      <c r="I2115" t="str">
        <f t="shared" ref="I2115:I2178" si="566">IF(C2115="food",A2115," ")</f>
        <v xml:space="preserve"> </v>
      </c>
      <c r="J2115" t="str">
        <f t="shared" ref="J2115:J2178" si="567">IF(C2115="games",A2115," ")</f>
        <v xml:space="preserve"> </v>
      </c>
      <c r="K2115">
        <f t="shared" ref="K2115:K2178" si="568">IF(C2115="music",A2115," ")</f>
        <v>7000</v>
      </c>
      <c r="L2115" t="str">
        <f t="shared" ref="L2115:L2178" si="569">IF(C2115="photography",A2115," ")</f>
        <v xml:space="preserve"> </v>
      </c>
      <c r="M2115" t="str">
        <f t="shared" ref="M2115:M2178" si="570">IF(C2115="publishing",A2115," ")</f>
        <v xml:space="preserve"> </v>
      </c>
      <c r="N2115" t="str">
        <f t="shared" ref="N2115:N2178" si="571">IF(C2115="technology",A2115," ")</f>
        <v xml:space="preserve"> </v>
      </c>
      <c r="O2115" t="str">
        <f t="shared" ref="O2115:O2178" si="572">IF(C2115="theater",A2115," ")</f>
        <v xml:space="preserve"> </v>
      </c>
      <c r="Q2115" t="str">
        <f t="shared" ref="Q2115:Q2178" si="573">IF($C2115="film &amp; video",$F2115," ")</f>
        <v xml:space="preserve"> </v>
      </c>
      <c r="R2115" t="str">
        <f t="shared" ref="R2115:R2178" si="574">IF($C2115="food",$F2115," ")</f>
        <v xml:space="preserve"> </v>
      </c>
      <c r="S2115" t="str">
        <f t="shared" ref="S2115:S2178" si="575">IF($C2115="games",$F2115," ")</f>
        <v xml:space="preserve"> </v>
      </c>
      <c r="T2115">
        <f t="shared" ref="T2115:T2178" si="576">IF($C2115="music",$F2115," ")</f>
        <v>104.85714285714285</v>
      </c>
      <c r="U2115" t="str">
        <f t="shared" ref="U2115:U2178" si="577">IF($C2115="photography",$F2115," ")</f>
        <v xml:space="preserve"> </v>
      </c>
      <c r="V2115" t="str">
        <f t="shared" ref="V2115:V2178" si="578">IF($C2115="publishing",$F2115," ")</f>
        <v xml:space="preserve"> </v>
      </c>
      <c r="W2115" t="str">
        <f t="shared" ref="W2115:W2178" si="579">IF($C2115="technology",$F2115," ")</f>
        <v xml:space="preserve"> </v>
      </c>
      <c r="X2115" t="str">
        <f t="shared" ref="X2115:X2178" si="580">IF($C2115="theater",$F2115," ")</f>
        <v xml:space="preserve"> </v>
      </c>
    </row>
    <row r="2116" spans="1:24" x14ac:dyDescent="0.25">
      <c r="A2116">
        <v>5000</v>
      </c>
      <c r="B2116">
        <v>5235</v>
      </c>
      <c r="C2116" t="s">
        <v>8325</v>
      </c>
      <c r="D2116" t="s">
        <v>8329</v>
      </c>
      <c r="E2116" t="s">
        <v>8219</v>
      </c>
      <c r="F2116">
        <f t="shared" si="564"/>
        <v>104.69999999999999</v>
      </c>
      <c r="H2116" t="str">
        <f t="shared" si="565"/>
        <v xml:space="preserve"> </v>
      </c>
      <c r="I2116" t="str">
        <f t="shared" si="566"/>
        <v xml:space="preserve"> </v>
      </c>
      <c r="J2116" t="str">
        <f t="shared" si="567"/>
        <v xml:space="preserve"> </v>
      </c>
      <c r="K2116">
        <f t="shared" si="568"/>
        <v>5000</v>
      </c>
      <c r="L2116" t="str">
        <f t="shared" si="569"/>
        <v xml:space="preserve"> </v>
      </c>
      <c r="M2116" t="str">
        <f t="shared" si="570"/>
        <v xml:space="preserve"> </v>
      </c>
      <c r="N2116" t="str">
        <f t="shared" si="571"/>
        <v xml:space="preserve"> </v>
      </c>
      <c r="O2116" t="str">
        <f t="shared" si="572"/>
        <v xml:space="preserve"> </v>
      </c>
      <c r="Q2116" t="str">
        <f t="shared" si="573"/>
        <v xml:space="preserve"> </v>
      </c>
      <c r="R2116" t="str">
        <f t="shared" si="574"/>
        <v xml:space="preserve"> </v>
      </c>
      <c r="S2116" t="str">
        <f t="shared" si="575"/>
        <v xml:space="preserve"> </v>
      </c>
      <c r="T2116">
        <f t="shared" si="576"/>
        <v>104.69999999999999</v>
      </c>
      <c r="U2116" t="str">
        <f t="shared" si="577"/>
        <v xml:space="preserve"> </v>
      </c>
      <c r="V2116" t="str">
        <f t="shared" si="578"/>
        <v xml:space="preserve"> </v>
      </c>
      <c r="W2116" t="str">
        <f t="shared" si="579"/>
        <v xml:space="preserve"> </v>
      </c>
      <c r="X2116" t="str">
        <f t="shared" si="580"/>
        <v xml:space="preserve"> </v>
      </c>
    </row>
    <row r="2117" spans="1:24" x14ac:dyDescent="0.25">
      <c r="A2117">
        <v>1500</v>
      </c>
      <c r="B2117">
        <v>3385</v>
      </c>
      <c r="C2117" t="s">
        <v>8325</v>
      </c>
      <c r="D2117" t="s">
        <v>8329</v>
      </c>
      <c r="E2117" t="s">
        <v>8219</v>
      </c>
      <c r="F2117">
        <f t="shared" si="564"/>
        <v>225.66666666666669</v>
      </c>
      <c r="H2117" t="str">
        <f t="shared" si="565"/>
        <v xml:space="preserve"> </v>
      </c>
      <c r="I2117" t="str">
        <f t="shared" si="566"/>
        <v xml:space="preserve"> </v>
      </c>
      <c r="J2117" t="str">
        <f t="shared" si="567"/>
        <v xml:space="preserve"> </v>
      </c>
      <c r="K2117">
        <f t="shared" si="568"/>
        <v>1500</v>
      </c>
      <c r="L2117" t="str">
        <f t="shared" si="569"/>
        <v xml:space="preserve"> </v>
      </c>
      <c r="M2117" t="str">
        <f t="shared" si="570"/>
        <v xml:space="preserve"> </v>
      </c>
      <c r="N2117" t="str">
        <f t="shared" si="571"/>
        <v xml:space="preserve"> </v>
      </c>
      <c r="O2117" t="str">
        <f t="shared" si="572"/>
        <v xml:space="preserve"> </v>
      </c>
      <c r="Q2117" t="str">
        <f t="shared" si="573"/>
        <v xml:space="preserve"> </v>
      </c>
      <c r="R2117" t="str">
        <f t="shared" si="574"/>
        <v xml:space="preserve"> </v>
      </c>
      <c r="S2117" t="str">
        <f t="shared" si="575"/>
        <v xml:space="preserve"> </v>
      </c>
      <c r="T2117">
        <f t="shared" si="576"/>
        <v>225.66666666666669</v>
      </c>
      <c r="U2117" t="str">
        <f t="shared" si="577"/>
        <v xml:space="preserve"> </v>
      </c>
      <c r="V2117" t="str">
        <f t="shared" si="578"/>
        <v xml:space="preserve"> </v>
      </c>
      <c r="W2117" t="str">
        <f t="shared" si="579"/>
        <v xml:space="preserve"> </v>
      </c>
      <c r="X2117" t="str">
        <f t="shared" si="580"/>
        <v xml:space="preserve"> </v>
      </c>
    </row>
    <row r="2118" spans="1:24" x14ac:dyDescent="0.25">
      <c r="A2118">
        <v>48000</v>
      </c>
      <c r="B2118">
        <v>48434</v>
      </c>
      <c r="C2118" t="s">
        <v>8325</v>
      </c>
      <c r="D2118" t="s">
        <v>8329</v>
      </c>
      <c r="E2118" t="s">
        <v>8219</v>
      </c>
      <c r="F2118">
        <f t="shared" si="564"/>
        <v>100.90416666666667</v>
      </c>
      <c r="H2118" t="str">
        <f t="shared" si="565"/>
        <v xml:space="preserve"> </v>
      </c>
      <c r="I2118" t="str">
        <f t="shared" si="566"/>
        <v xml:space="preserve"> </v>
      </c>
      <c r="J2118" t="str">
        <f t="shared" si="567"/>
        <v xml:space="preserve"> </v>
      </c>
      <c r="K2118">
        <f t="shared" si="568"/>
        <v>48000</v>
      </c>
      <c r="L2118" t="str">
        <f t="shared" si="569"/>
        <v xml:space="preserve"> </v>
      </c>
      <c r="M2118" t="str">
        <f t="shared" si="570"/>
        <v xml:space="preserve"> </v>
      </c>
      <c r="N2118" t="str">
        <f t="shared" si="571"/>
        <v xml:space="preserve"> </v>
      </c>
      <c r="O2118" t="str">
        <f t="shared" si="572"/>
        <v xml:space="preserve"> </v>
      </c>
      <c r="Q2118" t="str">
        <f t="shared" si="573"/>
        <v xml:space="preserve"> </v>
      </c>
      <c r="R2118" t="str">
        <f t="shared" si="574"/>
        <v xml:space="preserve"> </v>
      </c>
      <c r="S2118" t="str">
        <f t="shared" si="575"/>
        <v xml:space="preserve"> </v>
      </c>
      <c r="T2118">
        <f t="shared" si="576"/>
        <v>100.90416666666667</v>
      </c>
      <c r="U2118" t="str">
        <f t="shared" si="577"/>
        <v xml:space="preserve"> </v>
      </c>
      <c r="V2118" t="str">
        <f t="shared" si="578"/>
        <v xml:space="preserve"> </v>
      </c>
      <c r="W2118" t="str">
        <f t="shared" si="579"/>
        <v xml:space="preserve"> </v>
      </c>
      <c r="X2118" t="str">
        <f t="shared" si="580"/>
        <v xml:space="preserve"> </v>
      </c>
    </row>
    <row r="2119" spans="1:24" x14ac:dyDescent="0.25">
      <c r="A2119">
        <v>1200</v>
      </c>
      <c r="B2119">
        <v>1773</v>
      </c>
      <c r="C2119" t="s">
        <v>8325</v>
      </c>
      <c r="D2119" t="s">
        <v>8329</v>
      </c>
      <c r="E2119" t="s">
        <v>8219</v>
      </c>
      <c r="F2119">
        <f t="shared" si="564"/>
        <v>147.75</v>
      </c>
      <c r="H2119" t="str">
        <f t="shared" si="565"/>
        <v xml:space="preserve"> </v>
      </c>
      <c r="I2119" t="str">
        <f t="shared" si="566"/>
        <v xml:space="preserve"> </v>
      </c>
      <c r="J2119" t="str">
        <f t="shared" si="567"/>
        <v xml:space="preserve"> </v>
      </c>
      <c r="K2119">
        <f t="shared" si="568"/>
        <v>1200</v>
      </c>
      <c r="L2119" t="str">
        <f t="shared" si="569"/>
        <v xml:space="preserve"> </v>
      </c>
      <c r="M2119" t="str">
        <f t="shared" si="570"/>
        <v xml:space="preserve"> </v>
      </c>
      <c r="N2119" t="str">
        <f t="shared" si="571"/>
        <v xml:space="preserve"> </v>
      </c>
      <c r="O2119" t="str">
        <f t="shared" si="572"/>
        <v xml:space="preserve"> </v>
      </c>
      <c r="Q2119" t="str">
        <f t="shared" si="573"/>
        <v xml:space="preserve"> </v>
      </c>
      <c r="R2119" t="str">
        <f t="shared" si="574"/>
        <v xml:space="preserve"> </v>
      </c>
      <c r="S2119" t="str">
        <f t="shared" si="575"/>
        <v xml:space="preserve"> </v>
      </c>
      <c r="T2119">
        <f t="shared" si="576"/>
        <v>147.75</v>
      </c>
      <c r="U2119" t="str">
        <f t="shared" si="577"/>
        <v xml:space="preserve"> </v>
      </c>
      <c r="V2119" t="str">
        <f t="shared" si="578"/>
        <v xml:space="preserve"> </v>
      </c>
      <c r="W2119" t="str">
        <f t="shared" si="579"/>
        <v xml:space="preserve"> </v>
      </c>
      <c r="X2119" t="str">
        <f t="shared" si="580"/>
        <v xml:space="preserve"> </v>
      </c>
    </row>
    <row r="2120" spans="1:24" x14ac:dyDescent="0.25">
      <c r="A2120">
        <v>1000</v>
      </c>
      <c r="B2120">
        <v>1346.11</v>
      </c>
      <c r="C2120" t="s">
        <v>8325</v>
      </c>
      <c r="D2120" t="s">
        <v>8329</v>
      </c>
      <c r="E2120" t="s">
        <v>8219</v>
      </c>
      <c r="F2120">
        <f t="shared" si="564"/>
        <v>134.61099999999999</v>
      </c>
      <c r="H2120" t="str">
        <f t="shared" si="565"/>
        <v xml:space="preserve"> </v>
      </c>
      <c r="I2120" t="str">
        <f t="shared" si="566"/>
        <v xml:space="preserve"> </v>
      </c>
      <c r="J2120" t="str">
        <f t="shared" si="567"/>
        <v xml:space="preserve"> </v>
      </c>
      <c r="K2120">
        <f t="shared" si="568"/>
        <v>1000</v>
      </c>
      <c r="L2120" t="str">
        <f t="shared" si="569"/>
        <v xml:space="preserve"> </v>
      </c>
      <c r="M2120" t="str">
        <f t="shared" si="570"/>
        <v xml:space="preserve"> </v>
      </c>
      <c r="N2120" t="str">
        <f t="shared" si="571"/>
        <v xml:space="preserve"> </v>
      </c>
      <c r="O2120" t="str">
        <f t="shared" si="572"/>
        <v xml:space="preserve"> </v>
      </c>
      <c r="Q2120" t="str">
        <f t="shared" si="573"/>
        <v xml:space="preserve"> </v>
      </c>
      <c r="R2120" t="str">
        <f t="shared" si="574"/>
        <v xml:space="preserve"> </v>
      </c>
      <c r="S2120" t="str">
        <f t="shared" si="575"/>
        <v xml:space="preserve"> </v>
      </c>
      <c r="T2120">
        <f t="shared" si="576"/>
        <v>134.61099999999999</v>
      </c>
      <c r="U2120" t="str">
        <f t="shared" si="577"/>
        <v xml:space="preserve"> </v>
      </c>
      <c r="V2120" t="str">
        <f t="shared" si="578"/>
        <v xml:space="preserve"> </v>
      </c>
      <c r="W2120" t="str">
        <f t="shared" si="579"/>
        <v xml:space="preserve"> </v>
      </c>
      <c r="X2120" t="str">
        <f t="shared" si="580"/>
        <v xml:space="preserve"> </v>
      </c>
    </row>
    <row r="2121" spans="1:24" x14ac:dyDescent="0.25">
      <c r="A2121">
        <v>2000</v>
      </c>
      <c r="B2121">
        <v>2015</v>
      </c>
      <c r="C2121" t="s">
        <v>8325</v>
      </c>
      <c r="D2121" t="s">
        <v>8329</v>
      </c>
      <c r="E2121" t="s">
        <v>8219</v>
      </c>
      <c r="F2121">
        <f t="shared" si="564"/>
        <v>100.75</v>
      </c>
      <c r="H2121" t="str">
        <f t="shared" si="565"/>
        <v xml:space="preserve"> </v>
      </c>
      <c r="I2121" t="str">
        <f t="shared" si="566"/>
        <v xml:space="preserve"> </v>
      </c>
      <c r="J2121" t="str">
        <f t="shared" si="567"/>
        <v xml:space="preserve"> </v>
      </c>
      <c r="K2121">
        <f t="shared" si="568"/>
        <v>2000</v>
      </c>
      <c r="L2121" t="str">
        <f t="shared" si="569"/>
        <v xml:space="preserve"> </v>
      </c>
      <c r="M2121" t="str">
        <f t="shared" si="570"/>
        <v xml:space="preserve"> </v>
      </c>
      <c r="N2121" t="str">
        <f t="shared" si="571"/>
        <v xml:space="preserve"> </v>
      </c>
      <c r="O2121" t="str">
        <f t="shared" si="572"/>
        <v xml:space="preserve"> </v>
      </c>
      <c r="Q2121" t="str">
        <f t="shared" si="573"/>
        <v xml:space="preserve"> </v>
      </c>
      <c r="R2121" t="str">
        <f t="shared" si="574"/>
        <v xml:space="preserve"> </v>
      </c>
      <c r="S2121" t="str">
        <f t="shared" si="575"/>
        <v xml:space="preserve"> </v>
      </c>
      <c r="T2121">
        <f t="shared" si="576"/>
        <v>100.75</v>
      </c>
      <c r="U2121" t="str">
        <f t="shared" si="577"/>
        <v xml:space="preserve"> </v>
      </c>
      <c r="V2121" t="str">
        <f t="shared" si="578"/>
        <v xml:space="preserve"> </v>
      </c>
      <c r="W2121" t="str">
        <f t="shared" si="579"/>
        <v xml:space="preserve"> </v>
      </c>
      <c r="X2121" t="str">
        <f t="shared" si="580"/>
        <v xml:space="preserve"> </v>
      </c>
    </row>
    <row r="2122" spans="1:24" x14ac:dyDescent="0.25">
      <c r="A2122">
        <v>8000</v>
      </c>
      <c r="B2122">
        <v>8070.43</v>
      </c>
      <c r="C2122" t="s">
        <v>8325</v>
      </c>
      <c r="D2122" t="s">
        <v>8329</v>
      </c>
      <c r="E2122" t="s">
        <v>8219</v>
      </c>
      <c r="F2122">
        <f t="shared" si="564"/>
        <v>100.880375</v>
      </c>
      <c r="H2122" t="str">
        <f t="shared" si="565"/>
        <v xml:space="preserve"> </v>
      </c>
      <c r="I2122" t="str">
        <f t="shared" si="566"/>
        <v xml:space="preserve"> </v>
      </c>
      <c r="J2122" t="str">
        <f t="shared" si="567"/>
        <v xml:space="preserve"> </v>
      </c>
      <c r="K2122">
        <f t="shared" si="568"/>
        <v>8000</v>
      </c>
      <c r="L2122" t="str">
        <f t="shared" si="569"/>
        <v xml:space="preserve"> </v>
      </c>
      <c r="M2122" t="str">
        <f t="shared" si="570"/>
        <v xml:space="preserve"> </v>
      </c>
      <c r="N2122" t="str">
        <f t="shared" si="571"/>
        <v xml:space="preserve"> </v>
      </c>
      <c r="O2122" t="str">
        <f t="shared" si="572"/>
        <v xml:space="preserve"> </v>
      </c>
      <c r="Q2122" t="str">
        <f t="shared" si="573"/>
        <v xml:space="preserve"> </v>
      </c>
      <c r="R2122" t="str">
        <f t="shared" si="574"/>
        <v xml:space="preserve"> </v>
      </c>
      <c r="S2122" t="str">
        <f t="shared" si="575"/>
        <v xml:space="preserve"> </v>
      </c>
      <c r="T2122">
        <f t="shared" si="576"/>
        <v>100.880375</v>
      </c>
      <c r="U2122" t="str">
        <f t="shared" si="577"/>
        <v xml:space="preserve"> </v>
      </c>
      <c r="V2122" t="str">
        <f t="shared" si="578"/>
        <v xml:space="preserve"> </v>
      </c>
      <c r="W2122" t="str">
        <f t="shared" si="579"/>
        <v xml:space="preserve"> </v>
      </c>
      <c r="X2122" t="str">
        <f t="shared" si="580"/>
        <v xml:space="preserve"> </v>
      </c>
    </row>
    <row r="2123" spans="1:24" x14ac:dyDescent="0.25">
      <c r="A2123">
        <v>50000</v>
      </c>
      <c r="B2123">
        <v>284</v>
      </c>
      <c r="C2123" t="s">
        <v>8333</v>
      </c>
      <c r="D2123" t="s">
        <v>8334</v>
      </c>
      <c r="E2123" t="s">
        <v>8221</v>
      </c>
      <c r="F2123">
        <f t="shared" si="564"/>
        <v>0.56800000000000006</v>
      </c>
      <c r="H2123" t="str">
        <f t="shared" si="565"/>
        <v xml:space="preserve"> </v>
      </c>
      <c r="I2123" t="str">
        <f t="shared" si="566"/>
        <v xml:space="preserve"> </v>
      </c>
      <c r="J2123">
        <f t="shared" si="567"/>
        <v>50000</v>
      </c>
      <c r="K2123" t="str">
        <f t="shared" si="568"/>
        <v xml:space="preserve"> </v>
      </c>
      <c r="L2123" t="str">
        <f t="shared" si="569"/>
        <v xml:space="preserve"> </v>
      </c>
      <c r="M2123" t="str">
        <f t="shared" si="570"/>
        <v xml:space="preserve"> </v>
      </c>
      <c r="N2123" t="str">
        <f t="shared" si="571"/>
        <v xml:space="preserve"> </v>
      </c>
      <c r="O2123" t="str">
        <f t="shared" si="572"/>
        <v xml:space="preserve"> </v>
      </c>
      <c r="Q2123" t="str">
        <f t="shared" si="573"/>
        <v xml:space="preserve"> </v>
      </c>
      <c r="R2123" t="str">
        <f t="shared" si="574"/>
        <v xml:space="preserve"> </v>
      </c>
      <c r="S2123">
        <f t="shared" si="575"/>
        <v>0.56800000000000006</v>
      </c>
      <c r="T2123" t="str">
        <f t="shared" si="576"/>
        <v xml:space="preserve"> </v>
      </c>
      <c r="U2123" t="str">
        <f t="shared" si="577"/>
        <v xml:space="preserve"> </v>
      </c>
      <c r="V2123" t="str">
        <f t="shared" si="578"/>
        <v xml:space="preserve"> </v>
      </c>
      <c r="W2123" t="str">
        <f t="shared" si="579"/>
        <v xml:space="preserve"> </v>
      </c>
      <c r="X2123" t="str">
        <f t="shared" si="580"/>
        <v xml:space="preserve"> </v>
      </c>
    </row>
    <row r="2124" spans="1:24" x14ac:dyDescent="0.25">
      <c r="A2124">
        <v>80000</v>
      </c>
      <c r="B2124">
        <v>310</v>
      </c>
      <c r="C2124" t="s">
        <v>8333</v>
      </c>
      <c r="D2124" t="s">
        <v>8334</v>
      </c>
      <c r="E2124" t="s">
        <v>8221</v>
      </c>
      <c r="F2124">
        <f t="shared" si="564"/>
        <v>0.38750000000000001</v>
      </c>
      <c r="H2124" t="str">
        <f t="shared" si="565"/>
        <v xml:space="preserve"> </v>
      </c>
      <c r="I2124" t="str">
        <f t="shared" si="566"/>
        <v xml:space="preserve"> </v>
      </c>
      <c r="J2124">
        <f t="shared" si="567"/>
        <v>80000</v>
      </c>
      <c r="K2124" t="str">
        <f t="shared" si="568"/>
        <v xml:space="preserve"> </v>
      </c>
      <c r="L2124" t="str">
        <f t="shared" si="569"/>
        <v xml:space="preserve"> </v>
      </c>
      <c r="M2124" t="str">
        <f t="shared" si="570"/>
        <v xml:space="preserve"> </v>
      </c>
      <c r="N2124" t="str">
        <f t="shared" si="571"/>
        <v xml:space="preserve"> </v>
      </c>
      <c r="O2124" t="str">
        <f t="shared" si="572"/>
        <v xml:space="preserve"> </v>
      </c>
      <c r="Q2124" t="str">
        <f t="shared" si="573"/>
        <v xml:space="preserve"> </v>
      </c>
      <c r="R2124" t="str">
        <f t="shared" si="574"/>
        <v xml:space="preserve"> </v>
      </c>
      <c r="S2124">
        <f t="shared" si="575"/>
        <v>0.38750000000000001</v>
      </c>
      <c r="T2124" t="str">
        <f t="shared" si="576"/>
        <v xml:space="preserve"> </v>
      </c>
      <c r="U2124" t="str">
        <f t="shared" si="577"/>
        <v xml:space="preserve"> </v>
      </c>
      <c r="V2124" t="str">
        <f t="shared" si="578"/>
        <v xml:space="preserve"> </v>
      </c>
      <c r="W2124" t="str">
        <f t="shared" si="579"/>
        <v xml:space="preserve"> </v>
      </c>
      <c r="X2124" t="str">
        <f t="shared" si="580"/>
        <v xml:space="preserve"> </v>
      </c>
    </row>
    <row r="2125" spans="1:24" x14ac:dyDescent="0.25">
      <c r="A2125">
        <v>500</v>
      </c>
      <c r="B2125">
        <v>50</v>
      </c>
      <c r="C2125" t="s">
        <v>8333</v>
      </c>
      <c r="D2125" t="s">
        <v>8334</v>
      </c>
      <c r="E2125" t="s">
        <v>8221</v>
      </c>
      <c r="F2125">
        <f t="shared" si="564"/>
        <v>10</v>
      </c>
      <c r="H2125" t="str">
        <f t="shared" si="565"/>
        <v xml:space="preserve"> </v>
      </c>
      <c r="I2125" t="str">
        <f t="shared" si="566"/>
        <v xml:space="preserve"> </v>
      </c>
      <c r="J2125">
        <f t="shared" si="567"/>
        <v>500</v>
      </c>
      <c r="K2125" t="str">
        <f t="shared" si="568"/>
        <v xml:space="preserve"> </v>
      </c>
      <c r="L2125" t="str">
        <f t="shared" si="569"/>
        <v xml:space="preserve"> </v>
      </c>
      <c r="M2125" t="str">
        <f t="shared" si="570"/>
        <v xml:space="preserve"> </v>
      </c>
      <c r="N2125" t="str">
        <f t="shared" si="571"/>
        <v xml:space="preserve"> </v>
      </c>
      <c r="O2125" t="str">
        <f t="shared" si="572"/>
        <v xml:space="preserve"> </v>
      </c>
      <c r="Q2125" t="str">
        <f t="shared" si="573"/>
        <v xml:space="preserve"> </v>
      </c>
      <c r="R2125" t="str">
        <f t="shared" si="574"/>
        <v xml:space="preserve"> </v>
      </c>
      <c r="S2125">
        <f t="shared" si="575"/>
        <v>10</v>
      </c>
      <c r="T2125" t="str">
        <f t="shared" si="576"/>
        <v xml:space="preserve"> </v>
      </c>
      <c r="U2125" t="str">
        <f t="shared" si="577"/>
        <v xml:space="preserve"> </v>
      </c>
      <c r="V2125" t="str">
        <f t="shared" si="578"/>
        <v xml:space="preserve"> </v>
      </c>
      <c r="W2125" t="str">
        <f t="shared" si="579"/>
        <v xml:space="preserve"> </v>
      </c>
      <c r="X2125" t="str">
        <f t="shared" si="580"/>
        <v xml:space="preserve"> </v>
      </c>
    </row>
    <row r="2126" spans="1:24" x14ac:dyDescent="0.25">
      <c r="A2126">
        <v>1100</v>
      </c>
      <c r="B2126">
        <v>115</v>
      </c>
      <c r="C2126" t="s">
        <v>8333</v>
      </c>
      <c r="D2126" t="s">
        <v>8334</v>
      </c>
      <c r="E2126" t="s">
        <v>8221</v>
      </c>
      <c r="F2126">
        <f t="shared" si="564"/>
        <v>10.454545454545453</v>
      </c>
      <c r="H2126" t="str">
        <f t="shared" si="565"/>
        <v xml:space="preserve"> </v>
      </c>
      <c r="I2126" t="str">
        <f t="shared" si="566"/>
        <v xml:space="preserve"> </v>
      </c>
      <c r="J2126">
        <f t="shared" si="567"/>
        <v>1100</v>
      </c>
      <c r="K2126" t="str">
        <f t="shared" si="568"/>
        <v xml:space="preserve"> </v>
      </c>
      <c r="L2126" t="str">
        <f t="shared" si="569"/>
        <v xml:space="preserve"> </v>
      </c>
      <c r="M2126" t="str">
        <f t="shared" si="570"/>
        <v xml:space="preserve"> </v>
      </c>
      <c r="N2126" t="str">
        <f t="shared" si="571"/>
        <v xml:space="preserve"> </v>
      </c>
      <c r="O2126" t="str">
        <f t="shared" si="572"/>
        <v xml:space="preserve"> </v>
      </c>
      <c r="Q2126" t="str">
        <f t="shared" si="573"/>
        <v xml:space="preserve"> </v>
      </c>
      <c r="R2126" t="str">
        <f t="shared" si="574"/>
        <v xml:space="preserve"> </v>
      </c>
      <c r="S2126">
        <f t="shared" si="575"/>
        <v>10.454545454545453</v>
      </c>
      <c r="T2126" t="str">
        <f t="shared" si="576"/>
        <v xml:space="preserve"> </v>
      </c>
      <c r="U2126" t="str">
        <f t="shared" si="577"/>
        <v xml:space="preserve"> </v>
      </c>
      <c r="V2126" t="str">
        <f t="shared" si="578"/>
        <v xml:space="preserve"> </v>
      </c>
      <c r="W2126" t="str">
        <f t="shared" si="579"/>
        <v xml:space="preserve"> </v>
      </c>
      <c r="X2126" t="str">
        <f t="shared" si="580"/>
        <v xml:space="preserve"> </v>
      </c>
    </row>
    <row r="2127" spans="1:24" x14ac:dyDescent="0.25">
      <c r="A2127">
        <v>60000</v>
      </c>
      <c r="B2127">
        <v>852</v>
      </c>
      <c r="C2127" t="s">
        <v>8333</v>
      </c>
      <c r="D2127" t="s">
        <v>8334</v>
      </c>
      <c r="E2127" t="s">
        <v>8221</v>
      </c>
      <c r="F2127">
        <f t="shared" si="564"/>
        <v>1.4200000000000002</v>
      </c>
      <c r="H2127" t="str">
        <f t="shared" si="565"/>
        <v xml:space="preserve"> </v>
      </c>
      <c r="I2127" t="str">
        <f t="shared" si="566"/>
        <v xml:space="preserve"> </v>
      </c>
      <c r="J2127">
        <f t="shared" si="567"/>
        <v>60000</v>
      </c>
      <c r="K2127" t="str">
        <f t="shared" si="568"/>
        <v xml:space="preserve"> </v>
      </c>
      <c r="L2127" t="str">
        <f t="shared" si="569"/>
        <v xml:space="preserve"> </v>
      </c>
      <c r="M2127" t="str">
        <f t="shared" si="570"/>
        <v xml:space="preserve"> </v>
      </c>
      <c r="N2127" t="str">
        <f t="shared" si="571"/>
        <v xml:space="preserve"> </v>
      </c>
      <c r="O2127" t="str">
        <f t="shared" si="572"/>
        <v xml:space="preserve"> </v>
      </c>
      <c r="Q2127" t="str">
        <f t="shared" si="573"/>
        <v xml:space="preserve"> </v>
      </c>
      <c r="R2127" t="str">
        <f t="shared" si="574"/>
        <v xml:space="preserve"> </v>
      </c>
      <c r="S2127">
        <f t="shared" si="575"/>
        <v>1.4200000000000002</v>
      </c>
      <c r="T2127" t="str">
        <f t="shared" si="576"/>
        <v xml:space="preserve"> </v>
      </c>
      <c r="U2127" t="str">
        <f t="shared" si="577"/>
        <v xml:space="preserve"> </v>
      </c>
      <c r="V2127" t="str">
        <f t="shared" si="578"/>
        <v xml:space="preserve"> </v>
      </c>
      <c r="W2127" t="str">
        <f t="shared" si="579"/>
        <v xml:space="preserve"> </v>
      </c>
      <c r="X2127" t="str">
        <f t="shared" si="580"/>
        <v xml:space="preserve"> </v>
      </c>
    </row>
    <row r="2128" spans="1:24" x14ac:dyDescent="0.25">
      <c r="A2128">
        <v>20000</v>
      </c>
      <c r="B2128">
        <v>10</v>
      </c>
      <c r="C2128" t="s">
        <v>8333</v>
      </c>
      <c r="D2128" t="s">
        <v>8334</v>
      </c>
      <c r="E2128" t="s">
        <v>8221</v>
      </c>
      <c r="F2128">
        <f t="shared" si="564"/>
        <v>0.05</v>
      </c>
      <c r="H2128" t="str">
        <f t="shared" si="565"/>
        <v xml:space="preserve"> </v>
      </c>
      <c r="I2128" t="str">
        <f t="shared" si="566"/>
        <v xml:space="preserve"> </v>
      </c>
      <c r="J2128">
        <f t="shared" si="567"/>
        <v>20000</v>
      </c>
      <c r="K2128" t="str">
        <f t="shared" si="568"/>
        <v xml:space="preserve"> </v>
      </c>
      <c r="L2128" t="str">
        <f t="shared" si="569"/>
        <v xml:space="preserve"> </v>
      </c>
      <c r="M2128" t="str">
        <f t="shared" si="570"/>
        <v xml:space="preserve"> </v>
      </c>
      <c r="N2128" t="str">
        <f t="shared" si="571"/>
        <v xml:space="preserve"> </v>
      </c>
      <c r="O2128" t="str">
        <f t="shared" si="572"/>
        <v xml:space="preserve"> </v>
      </c>
      <c r="Q2128" t="str">
        <f t="shared" si="573"/>
        <v xml:space="preserve"> </v>
      </c>
      <c r="R2128" t="str">
        <f t="shared" si="574"/>
        <v xml:space="preserve"> </v>
      </c>
      <c r="S2128">
        <f t="shared" si="575"/>
        <v>0.05</v>
      </c>
      <c r="T2128" t="str">
        <f t="shared" si="576"/>
        <v xml:space="preserve"> </v>
      </c>
      <c r="U2128" t="str">
        <f t="shared" si="577"/>
        <v xml:space="preserve"> </v>
      </c>
      <c r="V2128" t="str">
        <f t="shared" si="578"/>
        <v xml:space="preserve"> </v>
      </c>
      <c r="W2128" t="str">
        <f t="shared" si="579"/>
        <v xml:space="preserve"> </v>
      </c>
      <c r="X2128" t="str">
        <f t="shared" si="580"/>
        <v xml:space="preserve"> </v>
      </c>
    </row>
    <row r="2129" spans="1:24" x14ac:dyDescent="0.25">
      <c r="A2129">
        <v>28000</v>
      </c>
      <c r="B2129">
        <v>8076</v>
      </c>
      <c r="C2129" t="s">
        <v>8333</v>
      </c>
      <c r="D2129" t="s">
        <v>8334</v>
      </c>
      <c r="E2129" t="s">
        <v>8221</v>
      </c>
      <c r="F2129">
        <f t="shared" si="564"/>
        <v>28.842857142857142</v>
      </c>
      <c r="H2129" t="str">
        <f t="shared" si="565"/>
        <v xml:space="preserve"> </v>
      </c>
      <c r="I2129" t="str">
        <f t="shared" si="566"/>
        <v xml:space="preserve"> </v>
      </c>
      <c r="J2129">
        <f t="shared" si="567"/>
        <v>28000</v>
      </c>
      <c r="K2129" t="str">
        <f t="shared" si="568"/>
        <v xml:space="preserve"> </v>
      </c>
      <c r="L2129" t="str">
        <f t="shared" si="569"/>
        <v xml:space="preserve"> </v>
      </c>
      <c r="M2129" t="str">
        <f t="shared" si="570"/>
        <v xml:space="preserve"> </v>
      </c>
      <c r="N2129" t="str">
        <f t="shared" si="571"/>
        <v xml:space="preserve"> </v>
      </c>
      <c r="O2129" t="str">
        <f t="shared" si="572"/>
        <v xml:space="preserve"> </v>
      </c>
      <c r="Q2129" t="str">
        <f t="shared" si="573"/>
        <v xml:space="preserve"> </v>
      </c>
      <c r="R2129" t="str">
        <f t="shared" si="574"/>
        <v xml:space="preserve"> </v>
      </c>
      <c r="S2129">
        <f t="shared" si="575"/>
        <v>28.842857142857142</v>
      </c>
      <c r="T2129" t="str">
        <f t="shared" si="576"/>
        <v xml:space="preserve"> </v>
      </c>
      <c r="U2129" t="str">
        <f t="shared" si="577"/>
        <v xml:space="preserve"> </v>
      </c>
      <c r="V2129" t="str">
        <f t="shared" si="578"/>
        <v xml:space="preserve"> </v>
      </c>
      <c r="W2129" t="str">
        <f t="shared" si="579"/>
        <v xml:space="preserve"> </v>
      </c>
      <c r="X2129" t="str">
        <f t="shared" si="580"/>
        <v xml:space="preserve"> </v>
      </c>
    </row>
    <row r="2130" spans="1:24" x14ac:dyDescent="0.25">
      <c r="A2130">
        <v>15000</v>
      </c>
      <c r="B2130">
        <v>25</v>
      </c>
      <c r="C2130" t="s">
        <v>8333</v>
      </c>
      <c r="D2130" t="s">
        <v>8334</v>
      </c>
      <c r="E2130" t="s">
        <v>8221</v>
      </c>
      <c r="F2130">
        <f t="shared" si="564"/>
        <v>0.16666666666666669</v>
      </c>
      <c r="H2130" t="str">
        <f t="shared" si="565"/>
        <v xml:space="preserve"> </v>
      </c>
      <c r="I2130" t="str">
        <f t="shared" si="566"/>
        <v xml:space="preserve"> </v>
      </c>
      <c r="J2130">
        <f t="shared" si="567"/>
        <v>15000</v>
      </c>
      <c r="K2130" t="str">
        <f t="shared" si="568"/>
        <v xml:space="preserve"> </v>
      </c>
      <c r="L2130" t="str">
        <f t="shared" si="569"/>
        <v xml:space="preserve"> </v>
      </c>
      <c r="M2130" t="str">
        <f t="shared" si="570"/>
        <v xml:space="preserve"> </v>
      </c>
      <c r="N2130" t="str">
        <f t="shared" si="571"/>
        <v xml:space="preserve"> </v>
      </c>
      <c r="O2130" t="str">
        <f t="shared" si="572"/>
        <v xml:space="preserve"> </v>
      </c>
      <c r="Q2130" t="str">
        <f t="shared" si="573"/>
        <v xml:space="preserve"> </v>
      </c>
      <c r="R2130" t="str">
        <f t="shared" si="574"/>
        <v xml:space="preserve"> </v>
      </c>
      <c r="S2130">
        <f t="shared" si="575"/>
        <v>0.16666666666666669</v>
      </c>
      <c r="T2130" t="str">
        <f t="shared" si="576"/>
        <v xml:space="preserve"> </v>
      </c>
      <c r="U2130" t="str">
        <f t="shared" si="577"/>
        <v xml:space="preserve"> </v>
      </c>
      <c r="V2130" t="str">
        <f t="shared" si="578"/>
        <v xml:space="preserve"> </v>
      </c>
      <c r="W2130" t="str">
        <f t="shared" si="579"/>
        <v xml:space="preserve"> </v>
      </c>
      <c r="X2130" t="str">
        <f t="shared" si="580"/>
        <v xml:space="preserve"> </v>
      </c>
    </row>
    <row r="2131" spans="1:24" x14ac:dyDescent="0.25">
      <c r="A2131">
        <v>2000</v>
      </c>
      <c r="B2131">
        <v>236</v>
      </c>
      <c r="C2131" t="s">
        <v>8333</v>
      </c>
      <c r="D2131" t="s">
        <v>8334</v>
      </c>
      <c r="E2131" t="s">
        <v>8221</v>
      </c>
      <c r="F2131">
        <f t="shared" si="564"/>
        <v>11.799999999999999</v>
      </c>
      <c r="H2131" t="str">
        <f t="shared" si="565"/>
        <v xml:space="preserve"> </v>
      </c>
      <c r="I2131" t="str">
        <f t="shared" si="566"/>
        <v xml:space="preserve"> </v>
      </c>
      <c r="J2131">
        <f t="shared" si="567"/>
        <v>2000</v>
      </c>
      <c r="K2131" t="str">
        <f t="shared" si="568"/>
        <v xml:space="preserve"> </v>
      </c>
      <c r="L2131" t="str">
        <f t="shared" si="569"/>
        <v xml:space="preserve"> </v>
      </c>
      <c r="M2131" t="str">
        <f t="shared" si="570"/>
        <v xml:space="preserve"> </v>
      </c>
      <c r="N2131" t="str">
        <f t="shared" si="571"/>
        <v xml:space="preserve"> </v>
      </c>
      <c r="O2131" t="str">
        <f t="shared" si="572"/>
        <v xml:space="preserve"> </v>
      </c>
      <c r="Q2131" t="str">
        <f t="shared" si="573"/>
        <v xml:space="preserve"> </v>
      </c>
      <c r="R2131" t="str">
        <f t="shared" si="574"/>
        <v xml:space="preserve"> </v>
      </c>
      <c r="S2131">
        <f t="shared" si="575"/>
        <v>11.799999999999999</v>
      </c>
      <c r="T2131" t="str">
        <f t="shared" si="576"/>
        <v xml:space="preserve"> </v>
      </c>
      <c r="U2131" t="str">
        <f t="shared" si="577"/>
        <v xml:space="preserve"> </v>
      </c>
      <c r="V2131" t="str">
        <f t="shared" si="578"/>
        <v xml:space="preserve"> </v>
      </c>
      <c r="W2131" t="str">
        <f t="shared" si="579"/>
        <v xml:space="preserve"> </v>
      </c>
      <c r="X2131" t="str">
        <f t="shared" si="580"/>
        <v xml:space="preserve"> </v>
      </c>
    </row>
    <row r="2132" spans="1:24" x14ac:dyDescent="0.25">
      <c r="A2132">
        <v>42000</v>
      </c>
      <c r="B2132">
        <v>85</v>
      </c>
      <c r="C2132" t="s">
        <v>8333</v>
      </c>
      <c r="D2132" t="s">
        <v>8334</v>
      </c>
      <c r="E2132" t="s">
        <v>8221</v>
      </c>
      <c r="F2132">
        <f t="shared" si="564"/>
        <v>0.20238095238095236</v>
      </c>
      <c r="H2132" t="str">
        <f t="shared" si="565"/>
        <v xml:space="preserve"> </v>
      </c>
      <c r="I2132" t="str">
        <f t="shared" si="566"/>
        <v xml:space="preserve"> </v>
      </c>
      <c r="J2132">
        <f t="shared" si="567"/>
        <v>42000</v>
      </c>
      <c r="K2132" t="str">
        <f t="shared" si="568"/>
        <v xml:space="preserve"> </v>
      </c>
      <c r="L2132" t="str">
        <f t="shared" si="569"/>
        <v xml:space="preserve"> </v>
      </c>
      <c r="M2132" t="str">
        <f t="shared" si="570"/>
        <v xml:space="preserve"> </v>
      </c>
      <c r="N2132" t="str">
        <f t="shared" si="571"/>
        <v xml:space="preserve"> </v>
      </c>
      <c r="O2132" t="str">
        <f t="shared" si="572"/>
        <v xml:space="preserve"> </v>
      </c>
      <c r="Q2132" t="str">
        <f t="shared" si="573"/>
        <v xml:space="preserve"> </v>
      </c>
      <c r="R2132" t="str">
        <f t="shared" si="574"/>
        <v xml:space="preserve"> </v>
      </c>
      <c r="S2132">
        <f t="shared" si="575"/>
        <v>0.20238095238095236</v>
      </c>
      <c r="T2132" t="str">
        <f t="shared" si="576"/>
        <v xml:space="preserve"> </v>
      </c>
      <c r="U2132" t="str">
        <f t="shared" si="577"/>
        <v xml:space="preserve"> </v>
      </c>
      <c r="V2132" t="str">
        <f t="shared" si="578"/>
        <v xml:space="preserve"> </v>
      </c>
      <c r="W2132" t="str">
        <f t="shared" si="579"/>
        <v xml:space="preserve"> </v>
      </c>
      <c r="X2132" t="str">
        <f t="shared" si="580"/>
        <v xml:space="preserve"> </v>
      </c>
    </row>
    <row r="2133" spans="1:24" x14ac:dyDescent="0.25">
      <c r="A2133">
        <v>500</v>
      </c>
      <c r="B2133">
        <v>25</v>
      </c>
      <c r="C2133" t="s">
        <v>8333</v>
      </c>
      <c r="D2133" t="s">
        <v>8334</v>
      </c>
      <c r="E2133" t="s">
        <v>8221</v>
      </c>
      <c r="F2133">
        <f t="shared" si="564"/>
        <v>5</v>
      </c>
      <c r="H2133" t="str">
        <f t="shared" si="565"/>
        <v xml:space="preserve"> </v>
      </c>
      <c r="I2133" t="str">
        <f t="shared" si="566"/>
        <v xml:space="preserve"> </v>
      </c>
      <c r="J2133">
        <f t="shared" si="567"/>
        <v>500</v>
      </c>
      <c r="K2133" t="str">
        <f t="shared" si="568"/>
        <v xml:space="preserve"> </v>
      </c>
      <c r="L2133" t="str">
        <f t="shared" si="569"/>
        <v xml:space="preserve"> </v>
      </c>
      <c r="M2133" t="str">
        <f t="shared" si="570"/>
        <v xml:space="preserve"> </v>
      </c>
      <c r="N2133" t="str">
        <f t="shared" si="571"/>
        <v xml:space="preserve"> </v>
      </c>
      <c r="O2133" t="str">
        <f t="shared" si="572"/>
        <v xml:space="preserve"> </v>
      </c>
      <c r="Q2133" t="str">
        <f t="shared" si="573"/>
        <v xml:space="preserve"> </v>
      </c>
      <c r="R2133" t="str">
        <f t="shared" si="574"/>
        <v xml:space="preserve"> </v>
      </c>
      <c r="S2133">
        <f t="shared" si="575"/>
        <v>5</v>
      </c>
      <c r="T2133" t="str">
        <f t="shared" si="576"/>
        <v xml:space="preserve"> </v>
      </c>
      <c r="U2133" t="str">
        <f t="shared" si="577"/>
        <v xml:space="preserve"> </v>
      </c>
      <c r="V2133" t="str">
        <f t="shared" si="578"/>
        <v xml:space="preserve"> </v>
      </c>
      <c r="W2133" t="str">
        <f t="shared" si="579"/>
        <v xml:space="preserve"> </v>
      </c>
      <c r="X2133" t="str">
        <f t="shared" si="580"/>
        <v xml:space="preserve"> </v>
      </c>
    </row>
    <row r="2134" spans="1:24" x14ac:dyDescent="0.25">
      <c r="A2134">
        <v>100000</v>
      </c>
      <c r="B2134">
        <v>2112.9899999999998</v>
      </c>
      <c r="C2134" t="s">
        <v>8333</v>
      </c>
      <c r="D2134" t="s">
        <v>8334</v>
      </c>
      <c r="E2134" t="s">
        <v>8221</v>
      </c>
      <c r="F2134">
        <f t="shared" si="564"/>
        <v>2.1129899999999995</v>
      </c>
      <c r="H2134" t="str">
        <f t="shared" si="565"/>
        <v xml:space="preserve"> </v>
      </c>
      <c r="I2134" t="str">
        <f t="shared" si="566"/>
        <v xml:space="preserve"> </v>
      </c>
      <c r="J2134">
        <f t="shared" si="567"/>
        <v>100000</v>
      </c>
      <c r="K2134" t="str">
        <f t="shared" si="568"/>
        <v xml:space="preserve"> </v>
      </c>
      <c r="L2134" t="str">
        <f t="shared" si="569"/>
        <v xml:space="preserve"> </v>
      </c>
      <c r="M2134" t="str">
        <f t="shared" si="570"/>
        <v xml:space="preserve"> </v>
      </c>
      <c r="N2134" t="str">
        <f t="shared" si="571"/>
        <v xml:space="preserve"> </v>
      </c>
      <c r="O2134" t="str">
        <f t="shared" si="572"/>
        <v xml:space="preserve"> </v>
      </c>
      <c r="Q2134" t="str">
        <f t="shared" si="573"/>
        <v xml:space="preserve"> </v>
      </c>
      <c r="R2134" t="str">
        <f t="shared" si="574"/>
        <v xml:space="preserve"> </v>
      </c>
      <c r="S2134">
        <f t="shared" si="575"/>
        <v>2.1129899999999995</v>
      </c>
      <c r="T2134" t="str">
        <f t="shared" si="576"/>
        <v xml:space="preserve"> </v>
      </c>
      <c r="U2134" t="str">
        <f t="shared" si="577"/>
        <v xml:space="preserve"> </v>
      </c>
      <c r="V2134" t="str">
        <f t="shared" si="578"/>
        <v xml:space="preserve"> </v>
      </c>
      <c r="W2134" t="str">
        <f t="shared" si="579"/>
        <v xml:space="preserve"> </v>
      </c>
      <c r="X2134" t="str">
        <f t="shared" si="580"/>
        <v xml:space="preserve"> </v>
      </c>
    </row>
    <row r="2135" spans="1:24" x14ac:dyDescent="0.25">
      <c r="A2135">
        <v>1000</v>
      </c>
      <c r="B2135">
        <v>16</v>
      </c>
      <c r="C2135" t="s">
        <v>8333</v>
      </c>
      <c r="D2135" t="s">
        <v>8334</v>
      </c>
      <c r="E2135" t="s">
        <v>8221</v>
      </c>
      <c r="F2135">
        <f t="shared" si="564"/>
        <v>1.6</v>
      </c>
      <c r="H2135" t="str">
        <f t="shared" si="565"/>
        <v xml:space="preserve"> </v>
      </c>
      <c r="I2135" t="str">
        <f t="shared" si="566"/>
        <v xml:space="preserve"> </v>
      </c>
      <c r="J2135">
        <f t="shared" si="567"/>
        <v>1000</v>
      </c>
      <c r="K2135" t="str">
        <f t="shared" si="568"/>
        <v xml:space="preserve"> </v>
      </c>
      <c r="L2135" t="str">
        <f t="shared" si="569"/>
        <v xml:space="preserve"> </v>
      </c>
      <c r="M2135" t="str">
        <f t="shared" si="570"/>
        <v xml:space="preserve"> </v>
      </c>
      <c r="N2135" t="str">
        <f t="shared" si="571"/>
        <v xml:space="preserve"> </v>
      </c>
      <c r="O2135" t="str">
        <f t="shared" si="572"/>
        <v xml:space="preserve"> </v>
      </c>
      <c r="Q2135" t="str">
        <f t="shared" si="573"/>
        <v xml:space="preserve"> </v>
      </c>
      <c r="R2135" t="str">
        <f t="shared" si="574"/>
        <v xml:space="preserve"> </v>
      </c>
      <c r="S2135">
        <f t="shared" si="575"/>
        <v>1.6</v>
      </c>
      <c r="T2135" t="str">
        <f t="shared" si="576"/>
        <v xml:space="preserve"> </v>
      </c>
      <c r="U2135" t="str">
        <f t="shared" si="577"/>
        <v xml:space="preserve"> </v>
      </c>
      <c r="V2135" t="str">
        <f t="shared" si="578"/>
        <v xml:space="preserve"> </v>
      </c>
      <c r="W2135" t="str">
        <f t="shared" si="579"/>
        <v xml:space="preserve"> </v>
      </c>
      <c r="X2135" t="str">
        <f t="shared" si="580"/>
        <v xml:space="preserve"> </v>
      </c>
    </row>
    <row r="2136" spans="1:24" x14ac:dyDescent="0.25">
      <c r="A2136">
        <v>6000</v>
      </c>
      <c r="B2136">
        <v>104</v>
      </c>
      <c r="C2136" t="s">
        <v>8333</v>
      </c>
      <c r="D2136" t="s">
        <v>8334</v>
      </c>
      <c r="E2136" t="s">
        <v>8221</v>
      </c>
      <c r="F2136">
        <f t="shared" si="564"/>
        <v>1.7333333333333332</v>
      </c>
      <c r="H2136" t="str">
        <f t="shared" si="565"/>
        <v xml:space="preserve"> </v>
      </c>
      <c r="I2136" t="str">
        <f t="shared" si="566"/>
        <v xml:space="preserve"> </v>
      </c>
      <c r="J2136">
        <f t="shared" si="567"/>
        <v>6000</v>
      </c>
      <c r="K2136" t="str">
        <f t="shared" si="568"/>
        <v xml:space="preserve"> </v>
      </c>
      <c r="L2136" t="str">
        <f t="shared" si="569"/>
        <v xml:space="preserve"> </v>
      </c>
      <c r="M2136" t="str">
        <f t="shared" si="570"/>
        <v xml:space="preserve"> </v>
      </c>
      <c r="N2136" t="str">
        <f t="shared" si="571"/>
        <v xml:space="preserve"> </v>
      </c>
      <c r="O2136" t="str">
        <f t="shared" si="572"/>
        <v xml:space="preserve"> </v>
      </c>
      <c r="Q2136" t="str">
        <f t="shared" si="573"/>
        <v xml:space="preserve"> </v>
      </c>
      <c r="R2136" t="str">
        <f t="shared" si="574"/>
        <v xml:space="preserve"> </v>
      </c>
      <c r="S2136">
        <f t="shared" si="575"/>
        <v>1.7333333333333332</v>
      </c>
      <c r="T2136" t="str">
        <f t="shared" si="576"/>
        <v xml:space="preserve"> </v>
      </c>
      <c r="U2136" t="str">
        <f t="shared" si="577"/>
        <v xml:space="preserve"> </v>
      </c>
      <c r="V2136" t="str">
        <f t="shared" si="578"/>
        <v xml:space="preserve"> </v>
      </c>
      <c r="W2136" t="str">
        <f t="shared" si="579"/>
        <v xml:space="preserve"> </v>
      </c>
      <c r="X2136" t="str">
        <f t="shared" si="580"/>
        <v xml:space="preserve"> </v>
      </c>
    </row>
    <row r="2137" spans="1:24" x14ac:dyDescent="0.25">
      <c r="A2137">
        <v>5000</v>
      </c>
      <c r="B2137">
        <v>478</v>
      </c>
      <c r="C2137" t="s">
        <v>8333</v>
      </c>
      <c r="D2137" t="s">
        <v>8334</v>
      </c>
      <c r="E2137" t="s">
        <v>8221</v>
      </c>
      <c r="F2137">
        <f t="shared" si="564"/>
        <v>9.56</v>
      </c>
      <c r="H2137" t="str">
        <f t="shared" si="565"/>
        <v xml:space="preserve"> </v>
      </c>
      <c r="I2137" t="str">
        <f t="shared" si="566"/>
        <v xml:space="preserve"> </v>
      </c>
      <c r="J2137">
        <f t="shared" si="567"/>
        <v>5000</v>
      </c>
      <c r="K2137" t="str">
        <f t="shared" si="568"/>
        <v xml:space="preserve"> </v>
      </c>
      <c r="L2137" t="str">
        <f t="shared" si="569"/>
        <v xml:space="preserve"> </v>
      </c>
      <c r="M2137" t="str">
        <f t="shared" si="570"/>
        <v xml:space="preserve"> </v>
      </c>
      <c r="N2137" t="str">
        <f t="shared" si="571"/>
        <v xml:space="preserve"> </v>
      </c>
      <c r="O2137" t="str">
        <f t="shared" si="572"/>
        <v xml:space="preserve"> </v>
      </c>
      <c r="Q2137" t="str">
        <f t="shared" si="573"/>
        <v xml:space="preserve"> </v>
      </c>
      <c r="R2137" t="str">
        <f t="shared" si="574"/>
        <v xml:space="preserve"> </v>
      </c>
      <c r="S2137">
        <f t="shared" si="575"/>
        <v>9.56</v>
      </c>
      <c r="T2137" t="str">
        <f t="shared" si="576"/>
        <v xml:space="preserve"> </v>
      </c>
      <c r="U2137" t="str">
        <f t="shared" si="577"/>
        <v xml:space="preserve"> </v>
      </c>
      <c r="V2137" t="str">
        <f t="shared" si="578"/>
        <v xml:space="preserve"> </v>
      </c>
      <c r="W2137" t="str">
        <f t="shared" si="579"/>
        <v xml:space="preserve"> </v>
      </c>
      <c r="X2137" t="str">
        <f t="shared" si="580"/>
        <v xml:space="preserve"> </v>
      </c>
    </row>
    <row r="2138" spans="1:24" x14ac:dyDescent="0.25">
      <c r="A2138">
        <v>80000</v>
      </c>
      <c r="B2138">
        <v>47.69</v>
      </c>
      <c r="C2138" t="s">
        <v>8333</v>
      </c>
      <c r="D2138" t="s">
        <v>8334</v>
      </c>
      <c r="E2138" t="s">
        <v>8221</v>
      </c>
      <c r="F2138">
        <f t="shared" si="564"/>
        <v>5.9612499999999999E-2</v>
      </c>
      <c r="H2138" t="str">
        <f t="shared" si="565"/>
        <v xml:space="preserve"> </v>
      </c>
      <c r="I2138" t="str">
        <f t="shared" si="566"/>
        <v xml:space="preserve"> </v>
      </c>
      <c r="J2138">
        <f t="shared" si="567"/>
        <v>80000</v>
      </c>
      <c r="K2138" t="str">
        <f t="shared" si="568"/>
        <v xml:space="preserve"> </v>
      </c>
      <c r="L2138" t="str">
        <f t="shared" si="569"/>
        <v xml:space="preserve"> </v>
      </c>
      <c r="M2138" t="str">
        <f t="shared" si="570"/>
        <v xml:space="preserve"> </v>
      </c>
      <c r="N2138" t="str">
        <f t="shared" si="571"/>
        <v xml:space="preserve"> </v>
      </c>
      <c r="O2138" t="str">
        <f t="shared" si="572"/>
        <v xml:space="preserve"> </v>
      </c>
      <c r="Q2138" t="str">
        <f t="shared" si="573"/>
        <v xml:space="preserve"> </v>
      </c>
      <c r="R2138" t="str">
        <f t="shared" si="574"/>
        <v xml:space="preserve"> </v>
      </c>
      <c r="S2138">
        <f t="shared" si="575"/>
        <v>5.9612499999999999E-2</v>
      </c>
      <c r="T2138" t="str">
        <f t="shared" si="576"/>
        <v xml:space="preserve"> </v>
      </c>
      <c r="U2138" t="str">
        <f t="shared" si="577"/>
        <v xml:space="preserve"> </v>
      </c>
      <c r="V2138" t="str">
        <f t="shared" si="578"/>
        <v xml:space="preserve"> </v>
      </c>
      <c r="W2138" t="str">
        <f t="shared" si="579"/>
        <v xml:space="preserve"> </v>
      </c>
      <c r="X2138" t="str">
        <f t="shared" si="580"/>
        <v xml:space="preserve"> </v>
      </c>
    </row>
    <row r="2139" spans="1:24" x14ac:dyDescent="0.25">
      <c r="A2139">
        <v>50000</v>
      </c>
      <c r="B2139">
        <v>14203</v>
      </c>
      <c r="C2139" t="s">
        <v>8333</v>
      </c>
      <c r="D2139" t="s">
        <v>8334</v>
      </c>
      <c r="E2139" t="s">
        <v>8221</v>
      </c>
      <c r="F2139">
        <f t="shared" si="564"/>
        <v>28.405999999999999</v>
      </c>
      <c r="H2139" t="str">
        <f t="shared" si="565"/>
        <v xml:space="preserve"> </v>
      </c>
      <c r="I2139" t="str">
        <f t="shared" si="566"/>
        <v xml:space="preserve"> </v>
      </c>
      <c r="J2139">
        <f t="shared" si="567"/>
        <v>50000</v>
      </c>
      <c r="K2139" t="str">
        <f t="shared" si="568"/>
        <v xml:space="preserve"> </v>
      </c>
      <c r="L2139" t="str">
        <f t="shared" si="569"/>
        <v xml:space="preserve"> </v>
      </c>
      <c r="M2139" t="str">
        <f t="shared" si="570"/>
        <v xml:space="preserve"> </v>
      </c>
      <c r="N2139" t="str">
        <f t="shared" si="571"/>
        <v xml:space="preserve"> </v>
      </c>
      <c r="O2139" t="str">
        <f t="shared" si="572"/>
        <v xml:space="preserve"> </v>
      </c>
      <c r="Q2139" t="str">
        <f t="shared" si="573"/>
        <v xml:space="preserve"> </v>
      </c>
      <c r="R2139" t="str">
        <f t="shared" si="574"/>
        <v xml:space="preserve"> </v>
      </c>
      <c r="S2139">
        <f t="shared" si="575"/>
        <v>28.405999999999999</v>
      </c>
      <c r="T2139" t="str">
        <f t="shared" si="576"/>
        <v xml:space="preserve"> </v>
      </c>
      <c r="U2139" t="str">
        <f t="shared" si="577"/>
        <v xml:space="preserve"> </v>
      </c>
      <c r="V2139" t="str">
        <f t="shared" si="578"/>
        <v xml:space="preserve"> </v>
      </c>
      <c r="W2139" t="str">
        <f t="shared" si="579"/>
        <v xml:space="preserve"> </v>
      </c>
      <c r="X2139" t="str">
        <f t="shared" si="580"/>
        <v xml:space="preserve"> </v>
      </c>
    </row>
    <row r="2140" spans="1:24" x14ac:dyDescent="0.25">
      <c r="A2140">
        <v>1000</v>
      </c>
      <c r="B2140">
        <v>128</v>
      </c>
      <c r="C2140" t="s">
        <v>8333</v>
      </c>
      <c r="D2140" t="s">
        <v>8334</v>
      </c>
      <c r="E2140" t="s">
        <v>8221</v>
      </c>
      <c r="F2140">
        <f t="shared" si="564"/>
        <v>12.8</v>
      </c>
      <c r="H2140" t="str">
        <f t="shared" si="565"/>
        <v xml:space="preserve"> </v>
      </c>
      <c r="I2140" t="str">
        <f t="shared" si="566"/>
        <v xml:space="preserve"> </v>
      </c>
      <c r="J2140">
        <f t="shared" si="567"/>
        <v>1000</v>
      </c>
      <c r="K2140" t="str">
        <f t="shared" si="568"/>
        <v xml:space="preserve"> </v>
      </c>
      <c r="L2140" t="str">
        <f t="shared" si="569"/>
        <v xml:space="preserve"> </v>
      </c>
      <c r="M2140" t="str">
        <f t="shared" si="570"/>
        <v xml:space="preserve"> </v>
      </c>
      <c r="N2140" t="str">
        <f t="shared" si="571"/>
        <v xml:space="preserve"> </v>
      </c>
      <c r="O2140" t="str">
        <f t="shared" si="572"/>
        <v xml:space="preserve"> </v>
      </c>
      <c r="Q2140" t="str">
        <f t="shared" si="573"/>
        <v xml:space="preserve"> </v>
      </c>
      <c r="R2140" t="str">
        <f t="shared" si="574"/>
        <v xml:space="preserve"> </v>
      </c>
      <c r="S2140">
        <f t="shared" si="575"/>
        <v>12.8</v>
      </c>
      <c r="T2140" t="str">
        <f t="shared" si="576"/>
        <v xml:space="preserve"> </v>
      </c>
      <c r="U2140" t="str">
        <f t="shared" si="577"/>
        <v xml:space="preserve"> </v>
      </c>
      <c r="V2140" t="str">
        <f t="shared" si="578"/>
        <v xml:space="preserve"> </v>
      </c>
      <c r="W2140" t="str">
        <f t="shared" si="579"/>
        <v xml:space="preserve"> </v>
      </c>
      <c r="X2140" t="str">
        <f t="shared" si="580"/>
        <v xml:space="preserve"> </v>
      </c>
    </row>
    <row r="2141" spans="1:24" x14ac:dyDescent="0.25">
      <c r="A2141">
        <v>30000</v>
      </c>
      <c r="B2141">
        <v>1626</v>
      </c>
      <c r="C2141" t="s">
        <v>8333</v>
      </c>
      <c r="D2141" t="s">
        <v>8334</v>
      </c>
      <c r="E2141" t="s">
        <v>8221</v>
      </c>
      <c r="F2141">
        <f t="shared" si="564"/>
        <v>5.42</v>
      </c>
      <c r="H2141" t="str">
        <f t="shared" si="565"/>
        <v xml:space="preserve"> </v>
      </c>
      <c r="I2141" t="str">
        <f t="shared" si="566"/>
        <v xml:space="preserve"> </v>
      </c>
      <c r="J2141">
        <f t="shared" si="567"/>
        <v>30000</v>
      </c>
      <c r="K2141" t="str">
        <f t="shared" si="568"/>
        <v xml:space="preserve"> </v>
      </c>
      <c r="L2141" t="str">
        <f t="shared" si="569"/>
        <v xml:space="preserve"> </v>
      </c>
      <c r="M2141" t="str">
        <f t="shared" si="570"/>
        <v xml:space="preserve"> </v>
      </c>
      <c r="N2141" t="str">
        <f t="shared" si="571"/>
        <v xml:space="preserve"> </v>
      </c>
      <c r="O2141" t="str">
        <f t="shared" si="572"/>
        <v xml:space="preserve"> </v>
      </c>
      <c r="Q2141" t="str">
        <f t="shared" si="573"/>
        <v xml:space="preserve"> </v>
      </c>
      <c r="R2141" t="str">
        <f t="shared" si="574"/>
        <v xml:space="preserve"> </v>
      </c>
      <c r="S2141">
        <f t="shared" si="575"/>
        <v>5.42</v>
      </c>
      <c r="T2141" t="str">
        <f t="shared" si="576"/>
        <v xml:space="preserve"> </v>
      </c>
      <c r="U2141" t="str">
        <f t="shared" si="577"/>
        <v xml:space="preserve"> </v>
      </c>
      <c r="V2141" t="str">
        <f t="shared" si="578"/>
        <v xml:space="preserve"> </v>
      </c>
      <c r="W2141" t="str">
        <f t="shared" si="579"/>
        <v xml:space="preserve"> </v>
      </c>
      <c r="X2141" t="str">
        <f t="shared" si="580"/>
        <v xml:space="preserve"> </v>
      </c>
    </row>
    <row r="2142" spans="1:24" x14ac:dyDescent="0.25">
      <c r="A2142">
        <v>500000</v>
      </c>
      <c r="B2142">
        <v>560</v>
      </c>
      <c r="C2142" t="s">
        <v>8333</v>
      </c>
      <c r="D2142" t="s">
        <v>8334</v>
      </c>
      <c r="E2142" t="s">
        <v>8221</v>
      </c>
      <c r="F2142">
        <f t="shared" si="564"/>
        <v>0.11199999999999999</v>
      </c>
      <c r="H2142" t="str">
        <f t="shared" si="565"/>
        <v xml:space="preserve"> </v>
      </c>
      <c r="I2142" t="str">
        <f t="shared" si="566"/>
        <v xml:space="preserve"> </v>
      </c>
      <c r="J2142">
        <f t="shared" si="567"/>
        <v>500000</v>
      </c>
      <c r="K2142" t="str">
        <f t="shared" si="568"/>
        <v xml:space="preserve"> </v>
      </c>
      <c r="L2142" t="str">
        <f t="shared" si="569"/>
        <v xml:space="preserve"> </v>
      </c>
      <c r="M2142" t="str">
        <f t="shared" si="570"/>
        <v xml:space="preserve"> </v>
      </c>
      <c r="N2142" t="str">
        <f t="shared" si="571"/>
        <v xml:space="preserve"> </v>
      </c>
      <c r="O2142" t="str">
        <f t="shared" si="572"/>
        <v xml:space="preserve"> </v>
      </c>
      <c r="Q2142" t="str">
        <f t="shared" si="573"/>
        <v xml:space="preserve"> </v>
      </c>
      <c r="R2142" t="str">
        <f t="shared" si="574"/>
        <v xml:space="preserve"> </v>
      </c>
      <c r="S2142">
        <f t="shared" si="575"/>
        <v>0.11199999999999999</v>
      </c>
      <c r="T2142" t="str">
        <f t="shared" si="576"/>
        <v xml:space="preserve"> </v>
      </c>
      <c r="U2142" t="str">
        <f t="shared" si="577"/>
        <v xml:space="preserve"> </v>
      </c>
      <c r="V2142" t="str">
        <f t="shared" si="578"/>
        <v xml:space="preserve"> </v>
      </c>
      <c r="W2142" t="str">
        <f t="shared" si="579"/>
        <v xml:space="preserve"> </v>
      </c>
      <c r="X2142" t="str">
        <f t="shared" si="580"/>
        <v xml:space="preserve"> </v>
      </c>
    </row>
    <row r="2143" spans="1:24" x14ac:dyDescent="0.25">
      <c r="A2143">
        <v>15000</v>
      </c>
      <c r="B2143">
        <v>0</v>
      </c>
      <c r="C2143" t="s">
        <v>8333</v>
      </c>
      <c r="D2143" t="s">
        <v>8334</v>
      </c>
      <c r="E2143" t="s">
        <v>8221</v>
      </c>
      <c r="F2143">
        <f t="shared" si="564"/>
        <v>0</v>
      </c>
      <c r="H2143" t="str">
        <f t="shared" si="565"/>
        <v xml:space="preserve"> </v>
      </c>
      <c r="I2143" t="str">
        <f t="shared" si="566"/>
        <v xml:space="preserve"> </v>
      </c>
      <c r="J2143">
        <f t="shared" si="567"/>
        <v>15000</v>
      </c>
      <c r="K2143" t="str">
        <f t="shared" si="568"/>
        <v xml:space="preserve"> </v>
      </c>
      <c r="L2143" t="str">
        <f t="shared" si="569"/>
        <v xml:space="preserve"> </v>
      </c>
      <c r="M2143" t="str">
        <f t="shared" si="570"/>
        <v xml:space="preserve"> </v>
      </c>
      <c r="N2143" t="str">
        <f t="shared" si="571"/>
        <v xml:space="preserve"> </v>
      </c>
      <c r="O2143" t="str">
        <f t="shared" si="572"/>
        <v xml:space="preserve"> </v>
      </c>
      <c r="Q2143" t="str">
        <f t="shared" si="573"/>
        <v xml:space="preserve"> </v>
      </c>
      <c r="R2143" t="str">
        <f t="shared" si="574"/>
        <v xml:space="preserve"> </v>
      </c>
      <c r="S2143">
        <f t="shared" si="575"/>
        <v>0</v>
      </c>
      <c r="T2143" t="str">
        <f t="shared" si="576"/>
        <v xml:space="preserve"> </v>
      </c>
      <c r="U2143" t="str">
        <f t="shared" si="577"/>
        <v xml:space="preserve"> </v>
      </c>
      <c r="V2143" t="str">
        <f t="shared" si="578"/>
        <v xml:space="preserve"> </v>
      </c>
      <c r="W2143" t="str">
        <f t="shared" si="579"/>
        <v xml:space="preserve"> </v>
      </c>
      <c r="X2143" t="str">
        <f t="shared" si="580"/>
        <v xml:space="preserve"> </v>
      </c>
    </row>
    <row r="2144" spans="1:24" x14ac:dyDescent="0.25">
      <c r="A2144">
        <v>10500</v>
      </c>
      <c r="B2144">
        <v>601</v>
      </c>
      <c r="C2144" t="s">
        <v>8333</v>
      </c>
      <c r="D2144" t="s">
        <v>8334</v>
      </c>
      <c r="E2144" t="s">
        <v>8221</v>
      </c>
      <c r="F2144">
        <f t="shared" si="564"/>
        <v>5.7238095238095239</v>
      </c>
      <c r="H2144" t="str">
        <f t="shared" si="565"/>
        <v xml:space="preserve"> </v>
      </c>
      <c r="I2144" t="str">
        <f t="shared" si="566"/>
        <v xml:space="preserve"> </v>
      </c>
      <c r="J2144">
        <f t="shared" si="567"/>
        <v>10500</v>
      </c>
      <c r="K2144" t="str">
        <f t="shared" si="568"/>
        <v xml:space="preserve"> </v>
      </c>
      <c r="L2144" t="str">
        <f t="shared" si="569"/>
        <v xml:space="preserve"> </v>
      </c>
      <c r="M2144" t="str">
        <f t="shared" si="570"/>
        <v xml:space="preserve"> </v>
      </c>
      <c r="N2144" t="str">
        <f t="shared" si="571"/>
        <v xml:space="preserve"> </v>
      </c>
      <c r="O2144" t="str">
        <f t="shared" si="572"/>
        <v xml:space="preserve"> </v>
      </c>
      <c r="Q2144" t="str">
        <f t="shared" si="573"/>
        <v xml:space="preserve"> </v>
      </c>
      <c r="R2144" t="str">
        <f t="shared" si="574"/>
        <v xml:space="preserve"> </v>
      </c>
      <c r="S2144">
        <f t="shared" si="575"/>
        <v>5.7238095238095239</v>
      </c>
      <c r="T2144" t="str">
        <f t="shared" si="576"/>
        <v xml:space="preserve"> </v>
      </c>
      <c r="U2144" t="str">
        <f t="shared" si="577"/>
        <v xml:space="preserve"> </v>
      </c>
      <c r="V2144" t="str">
        <f t="shared" si="578"/>
        <v xml:space="preserve"> </v>
      </c>
      <c r="W2144" t="str">
        <f t="shared" si="579"/>
        <v xml:space="preserve"> </v>
      </c>
      <c r="X2144" t="str">
        <f t="shared" si="580"/>
        <v xml:space="preserve"> </v>
      </c>
    </row>
    <row r="2145" spans="1:24" x14ac:dyDescent="0.25">
      <c r="A2145">
        <v>2000</v>
      </c>
      <c r="B2145">
        <v>225</v>
      </c>
      <c r="C2145" t="s">
        <v>8333</v>
      </c>
      <c r="D2145" t="s">
        <v>8334</v>
      </c>
      <c r="E2145" t="s">
        <v>8221</v>
      </c>
      <c r="F2145">
        <f t="shared" si="564"/>
        <v>11.25</v>
      </c>
      <c r="H2145" t="str">
        <f t="shared" si="565"/>
        <v xml:space="preserve"> </v>
      </c>
      <c r="I2145" t="str">
        <f t="shared" si="566"/>
        <v xml:space="preserve"> </v>
      </c>
      <c r="J2145">
        <f t="shared" si="567"/>
        <v>2000</v>
      </c>
      <c r="K2145" t="str">
        <f t="shared" si="568"/>
        <v xml:space="preserve"> </v>
      </c>
      <c r="L2145" t="str">
        <f t="shared" si="569"/>
        <v xml:space="preserve"> </v>
      </c>
      <c r="M2145" t="str">
        <f t="shared" si="570"/>
        <v xml:space="preserve"> </v>
      </c>
      <c r="N2145" t="str">
        <f t="shared" si="571"/>
        <v xml:space="preserve"> </v>
      </c>
      <c r="O2145" t="str">
        <f t="shared" si="572"/>
        <v xml:space="preserve"> </v>
      </c>
      <c r="Q2145" t="str">
        <f t="shared" si="573"/>
        <v xml:space="preserve"> </v>
      </c>
      <c r="R2145" t="str">
        <f t="shared" si="574"/>
        <v xml:space="preserve"> </v>
      </c>
      <c r="S2145">
        <f t="shared" si="575"/>
        <v>11.25</v>
      </c>
      <c r="T2145" t="str">
        <f t="shared" si="576"/>
        <v xml:space="preserve"> </v>
      </c>
      <c r="U2145" t="str">
        <f t="shared" si="577"/>
        <v xml:space="preserve"> </v>
      </c>
      <c r="V2145" t="str">
        <f t="shared" si="578"/>
        <v xml:space="preserve"> </v>
      </c>
      <c r="W2145" t="str">
        <f t="shared" si="579"/>
        <v xml:space="preserve"> </v>
      </c>
      <c r="X2145" t="str">
        <f t="shared" si="580"/>
        <v xml:space="preserve"> </v>
      </c>
    </row>
    <row r="2146" spans="1:24" x14ac:dyDescent="0.25">
      <c r="A2146">
        <v>35500</v>
      </c>
      <c r="B2146">
        <v>607</v>
      </c>
      <c r="C2146" t="s">
        <v>8333</v>
      </c>
      <c r="D2146" t="s">
        <v>8334</v>
      </c>
      <c r="E2146" t="s">
        <v>8221</v>
      </c>
      <c r="F2146">
        <f t="shared" si="564"/>
        <v>1.7098591549295776</v>
      </c>
      <c r="H2146" t="str">
        <f t="shared" si="565"/>
        <v xml:space="preserve"> </v>
      </c>
      <c r="I2146" t="str">
        <f t="shared" si="566"/>
        <v xml:space="preserve"> </v>
      </c>
      <c r="J2146">
        <f t="shared" si="567"/>
        <v>35500</v>
      </c>
      <c r="K2146" t="str">
        <f t="shared" si="568"/>
        <v xml:space="preserve"> </v>
      </c>
      <c r="L2146" t="str">
        <f t="shared" si="569"/>
        <v xml:space="preserve"> </v>
      </c>
      <c r="M2146" t="str">
        <f t="shared" si="570"/>
        <v xml:space="preserve"> </v>
      </c>
      <c r="N2146" t="str">
        <f t="shared" si="571"/>
        <v xml:space="preserve"> </v>
      </c>
      <c r="O2146" t="str">
        <f t="shared" si="572"/>
        <v xml:space="preserve"> </v>
      </c>
      <c r="Q2146" t="str">
        <f t="shared" si="573"/>
        <v xml:space="preserve"> </v>
      </c>
      <c r="R2146" t="str">
        <f t="shared" si="574"/>
        <v xml:space="preserve"> </v>
      </c>
      <c r="S2146">
        <f t="shared" si="575"/>
        <v>1.7098591549295776</v>
      </c>
      <c r="T2146" t="str">
        <f t="shared" si="576"/>
        <v xml:space="preserve"> </v>
      </c>
      <c r="U2146" t="str">
        <f t="shared" si="577"/>
        <v xml:space="preserve"> </v>
      </c>
      <c r="V2146" t="str">
        <f t="shared" si="578"/>
        <v xml:space="preserve"> </v>
      </c>
      <c r="W2146" t="str">
        <f t="shared" si="579"/>
        <v xml:space="preserve"> </v>
      </c>
      <c r="X2146" t="str">
        <f t="shared" si="580"/>
        <v xml:space="preserve"> </v>
      </c>
    </row>
    <row r="2147" spans="1:24" x14ac:dyDescent="0.25">
      <c r="A2147">
        <v>15000</v>
      </c>
      <c r="B2147">
        <v>4565</v>
      </c>
      <c r="C2147" t="s">
        <v>8333</v>
      </c>
      <c r="D2147" t="s">
        <v>8334</v>
      </c>
      <c r="E2147" t="s">
        <v>8221</v>
      </c>
      <c r="F2147">
        <f t="shared" si="564"/>
        <v>30.433333333333334</v>
      </c>
      <c r="H2147" t="str">
        <f t="shared" si="565"/>
        <v xml:space="preserve"> </v>
      </c>
      <c r="I2147" t="str">
        <f t="shared" si="566"/>
        <v xml:space="preserve"> </v>
      </c>
      <c r="J2147">
        <f t="shared" si="567"/>
        <v>15000</v>
      </c>
      <c r="K2147" t="str">
        <f t="shared" si="568"/>
        <v xml:space="preserve"> </v>
      </c>
      <c r="L2147" t="str">
        <f t="shared" si="569"/>
        <v xml:space="preserve"> </v>
      </c>
      <c r="M2147" t="str">
        <f t="shared" si="570"/>
        <v xml:space="preserve"> </v>
      </c>
      <c r="N2147" t="str">
        <f t="shared" si="571"/>
        <v xml:space="preserve"> </v>
      </c>
      <c r="O2147" t="str">
        <f t="shared" si="572"/>
        <v xml:space="preserve"> </v>
      </c>
      <c r="Q2147" t="str">
        <f t="shared" si="573"/>
        <v xml:space="preserve"> </v>
      </c>
      <c r="R2147" t="str">
        <f t="shared" si="574"/>
        <v xml:space="preserve"> </v>
      </c>
      <c r="S2147">
        <f t="shared" si="575"/>
        <v>30.433333333333334</v>
      </c>
      <c r="T2147" t="str">
        <f t="shared" si="576"/>
        <v xml:space="preserve"> </v>
      </c>
      <c r="U2147" t="str">
        <f t="shared" si="577"/>
        <v xml:space="preserve"> </v>
      </c>
      <c r="V2147" t="str">
        <f t="shared" si="578"/>
        <v xml:space="preserve"> </v>
      </c>
      <c r="W2147" t="str">
        <f t="shared" si="579"/>
        <v xml:space="preserve"> </v>
      </c>
      <c r="X2147" t="str">
        <f t="shared" si="580"/>
        <v xml:space="preserve"> </v>
      </c>
    </row>
    <row r="2148" spans="1:24" x14ac:dyDescent="0.25">
      <c r="A2148">
        <v>5000</v>
      </c>
      <c r="B2148">
        <v>1</v>
      </c>
      <c r="C2148" t="s">
        <v>8333</v>
      </c>
      <c r="D2148" t="s">
        <v>8334</v>
      </c>
      <c r="E2148" t="s">
        <v>8221</v>
      </c>
      <c r="F2148">
        <f t="shared" si="564"/>
        <v>0.02</v>
      </c>
      <c r="H2148" t="str">
        <f t="shared" si="565"/>
        <v xml:space="preserve"> </v>
      </c>
      <c r="I2148" t="str">
        <f t="shared" si="566"/>
        <v xml:space="preserve"> </v>
      </c>
      <c r="J2148">
        <f t="shared" si="567"/>
        <v>5000</v>
      </c>
      <c r="K2148" t="str">
        <f t="shared" si="568"/>
        <v xml:space="preserve"> </v>
      </c>
      <c r="L2148" t="str">
        <f t="shared" si="569"/>
        <v xml:space="preserve"> </v>
      </c>
      <c r="M2148" t="str">
        <f t="shared" si="570"/>
        <v xml:space="preserve"> </v>
      </c>
      <c r="N2148" t="str">
        <f t="shared" si="571"/>
        <v xml:space="preserve"> </v>
      </c>
      <c r="O2148" t="str">
        <f t="shared" si="572"/>
        <v xml:space="preserve"> </v>
      </c>
      <c r="Q2148" t="str">
        <f t="shared" si="573"/>
        <v xml:space="preserve"> </v>
      </c>
      <c r="R2148" t="str">
        <f t="shared" si="574"/>
        <v xml:space="preserve"> </v>
      </c>
      <c r="S2148">
        <f t="shared" si="575"/>
        <v>0.02</v>
      </c>
      <c r="T2148" t="str">
        <f t="shared" si="576"/>
        <v xml:space="preserve"> </v>
      </c>
      <c r="U2148" t="str">
        <f t="shared" si="577"/>
        <v xml:space="preserve"> </v>
      </c>
      <c r="V2148" t="str">
        <f t="shared" si="578"/>
        <v xml:space="preserve"> </v>
      </c>
      <c r="W2148" t="str">
        <f t="shared" si="579"/>
        <v xml:space="preserve"> </v>
      </c>
      <c r="X2148" t="str">
        <f t="shared" si="580"/>
        <v xml:space="preserve"> </v>
      </c>
    </row>
    <row r="2149" spans="1:24" x14ac:dyDescent="0.25">
      <c r="A2149">
        <v>390000</v>
      </c>
      <c r="B2149">
        <v>2716</v>
      </c>
      <c r="C2149" t="s">
        <v>8333</v>
      </c>
      <c r="D2149" t="s">
        <v>8334</v>
      </c>
      <c r="E2149" t="s">
        <v>8221</v>
      </c>
      <c r="F2149">
        <f t="shared" si="564"/>
        <v>0.69641025641025645</v>
      </c>
      <c r="H2149" t="str">
        <f t="shared" si="565"/>
        <v xml:space="preserve"> </v>
      </c>
      <c r="I2149" t="str">
        <f t="shared" si="566"/>
        <v xml:space="preserve"> </v>
      </c>
      <c r="J2149">
        <f t="shared" si="567"/>
        <v>390000</v>
      </c>
      <c r="K2149" t="str">
        <f t="shared" si="568"/>
        <v xml:space="preserve"> </v>
      </c>
      <c r="L2149" t="str">
        <f t="shared" si="569"/>
        <v xml:space="preserve"> </v>
      </c>
      <c r="M2149" t="str">
        <f t="shared" si="570"/>
        <v xml:space="preserve"> </v>
      </c>
      <c r="N2149" t="str">
        <f t="shared" si="571"/>
        <v xml:space="preserve"> </v>
      </c>
      <c r="O2149" t="str">
        <f t="shared" si="572"/>
        <v xml:space="preserve"> </v>
      </c>
      <c r="Q2149" t="str">
        <f t="shared" si="573"/>
        <v xml:space="preserve"> </v>
      </c>
      <c r="R2149" t="str">
        <f t="shared" si="574"/>
        <v xml:space="preserve"> </v>
      </c>
      <c r="S2149">
        <f t="shared" si="575"/>
        <v>0.69641025641025645</v>
      </c>
      <c r="T2149" t="str">
        <f t="shared" si="576"/>
        <v xml:space="preserve"> </v>
      </c>
      <c r="U2149" t="str">
        <f t="shared" si="577"/>
        <v xml:space="preserve"> </v>
      </c>
      <c r="V2149" t="str">
        <f t="shared" si="578"/>
        <v xml:space="preserve"> </v>
      </c>
      <c r="W2149" t="str">
        <f t="shared" si="579"/>
        <v xml:space="preserve"> </v>
      </c>
      <c r="X2149" t="str">
        <f t="shared" si="580"/>
        <v xml:space="preserve"> </v>
      </c>
    </row>
    <row r="2150" spans="1:24" x14ac:dyDescent="0.25">
      <c r="A2150">
        <v>100</v>
      </c>
      <c r="B2150">
        <v>2</v>
      </c>
      <c r="C2150" t="s">
        <v>8333</v>
      </c>
      <c r="D2150" t="s">
        <v>8334</v>
      </c>
      <c r="E2150" t="s">
        <v>8221</v>
      </c>
      <c r="F2150">
        <f t="shared" si="564"/>
        <v>2</v>
      </c>
      <c r="H2150" t="str">
        <f t="shared" si="565"/>
        <v xml:space="preserve"> </v>
      </c>
      <c r="I2150" t="str">
        <f t="shared" si="566"/>
        <v xml:space="preserve"> </v>
      </c>
      <c r="J2150">
        <f t="shared" si="567"/>
        <v>100</v>
      </c>
      <c r="K2150" t="str">
        <f t="shared" si="568"/>
        <v xml:space="preserve"> </v>
      </c>
      <c r="L2150" t="str">
        <f t="shared" si="569"/>
        <v xml:space="preserve"> </v>
      </c>
      <c r="M2150" t="str">
        <f t="shared" si="570"/>
        <v xml:space="preserve"> </v>
      </c>
      <c r="N2150" t="str">
        <f t="shared" si="571"/>
        <v xml:space="preserve"> </v>
      </c>
      <c r="O2150" t="str">
        <f t="shared" si="572"/>
        <v xml:space="preserve"> </v>
      </c>
      <c r="Q2150" t="str">
        <f t="shared" si="573"/>
        <v xml:space="preserve"> </v>
      </c>
      <c r="R2150" t="str">
        <f t="shared" si="574"/>
        <v xml:space="preserve"> </v>
      </c>
      <c r="S2150">
        <f t="shared" si="575"/>
        <v>2</v>
      </c>
      <c r="T2150" t="str">
        <f t="shared" si="576"/>
        <v xml:space="preserve"> </v>
      </c>
      <c r="U2150" t="str">
        <f t="shared" si="577"/>
        <v xml:space="preserve"> </v>
      </c>
      <c r="V2150" t="str">
        <f t="shared" si="578"/>
        <v xml:space="preserve"> </v>
      </c>
      <c r="W2150" t="str">
        <f t="shared" si="579"/>
        <v xml:space="preserve"> </v>
      </c>
      <c r="X2150" t="str">
        <f t="shared" si="580"/>
        <v xml:space="preserve"> </v>
      </c>
    </row>
    <row r="2151" spans="1:24" x14ac:dyDescent="0.25">
      <c r="A2151">
        <v>2000</v>
      </c>
      <c r="B2151">
        <v>0</v>
      </c>
      <c r="C2151" t="s">
        <v>8333</v>
      </c>
      <c r="D2151" t="s">
        <v>8334</v>
      </c>
      <c r="E2151" t="s">
        <v>8221</v>
      </c>
      <c r="F2151">
        <f t="shared" si="564"/>
        <v>0</v>
      </c>
      <c r="H2151" t="str">
        <f t="shared" si="565"/>
        <v xml:space="preserve"> </v>
      </c>
      <c r="I2151" t="str">
        <f t="shared" si="566"/>
        <v xml:space="preserve"> </v>
      </c>
      <c r="J2151">
        <f t="shared" si="567"/>
        <v>2000</v>
      </c>
      <c r="K2151" t="str">
        <f t="shared" si="568"/>
        <v xml:space="preserve"> </v>
      </c>
      <c r="L2151" t="str">
        <f t="shared" si="569"/>
        <v xml:space="preserve"> </v>
      </c>
      <c r="M2151" t="str">
        <f t="shared" si="570"/>
        <v xml:space="preserve"> </v>
      </c>
      <c r="N2151" t="str">
        <f t="shared" si="571"/>
        <v xml:space="preserve"> </v>
      </c>
      <c r="O2151" t="str">
        <f t="shared" si="572"/>
        <v xml:space="preserve"> </v>
      </c>
      <c r="Q2151" t="str">
        <f t="shared" si="573"/>
        <v xml:space="preserve"> </v>
      </c>
      <c r="R2151" t="str">
        <f t="shared" si="574"/>
        <v xml:space="preserve"> </v>
      </c>
      <c r="S2151">
        <f t="shared" si="575"/>
        <v>0</v>
      </c>
      <c r="T2151" t="str">
        <f t="shared" si="576"/>
        <v xml:space="preserve"> </v>
      </c>
      <c r="U2151" t="str">
        <f t="shared" si="577"/>
        <v xml:space="preserve"> </v>
      </c>
      <c r="V2151" t="str">
        <f t="shared" si="578"/>
        <v xml:space="preserve"> </v>
      </c>
      <c r="W2151" t="str">
        <f t="shared" si="579"/>
        <v xml:space="preserve"> </v>
      </c>
      <c r="X2151" t="str">
        <f t="shared" si="580"/>
        <v xml:space="preserve"> </v>
      </c>
    </row>
    <row r="2152" spans="1:24" x14ac:dyDescent="0.25">
      <c r="A2152">
        <v>50000</v>
      </c>
      <c r="B2152">
        <v>405</v>
      </c>
      <c r="C2152" t="s">
        <v>8333</v>
      </c>
      <c r="D2152" t="s">
        <v>8334</v>
      </c>
      <c r="E2152" t="s">
        <v>8221</v>
      </c>
      <c r="F2152">
        <f t="shared" si="564"/>
        <v>0.80999999999999994</v>
      </c>
      <c r="H2152" t="str">
        <f t="shared" si="565"/>
        <v xml:space="preserve"> </v>
      </c>
      <c r="I2152" t="str">
        <f t="shared" si="566"/>
        <v xml:space="preserve"> </v>
      </c>
      <c r="J2152">
        <f t="shared" si="567"/>
        <v>50000</v>
      </c>
      <c r="K2152" t="str">
        <f t="shared" si="568"/>
        <v xml:space="preserve"> </v>
      </c>
      <c r="L2152" t="str">
        <f t="shared" si="569"/>
        <v xml:space="preserve"> </v>
      </c>
      <c r="M2152" t="str">
        <f t="shared" si="570"/>
        <v xml:space="preserve"> </v>
      </c>
      <c r="N2152" t="str">
        <f t="shared" si="571"/>
        <v xml:space="preserve"> </v>
      </c>
      <c r="O2152" t="str">
        <f t="shared" si="572"/>
        <v xml:space="preserve"> </v>
      </c>
      <c r="Q2152" t="str">
        <f t="shared" si="573"/>
        <v xml:space="preserve"> </v>
      </c>
      <c r="R2152" t="str">
        <f t="shared" si="574"/>
        <v xml:space="preserve"> </v>
      </c>
      <c r="S2152">
        <f t="shared" si="575"/>
        <v>0.80999999999999994</v>
      </c>
      <c r="T2152" t="str">
        <f t="shared" si="576"/>
        <v xml:space="preserve"> </v>
      </c>
      <c r="U2152" t="str">
        <f t="shared" si="577"/>
        <v xml:space="preserve"> </v>
      </c>
      <c r="V2152" t="str">
        <f t="shared" si="578"/>
        <v xml:space="preserve"> </v>
      </c>
      <c r="W2152" t="str">
        <f t="shared" si="579"/>
        <v xml:space="preserve"> </v>
      </c>
      <c r="X2152" t="str">
        <f t="shared" si="580"/>
        <v xml:space="preserve"> </v>
      </c>
    </row>
    <row r="2153" spans="1:24" x14ac:dyDescent="0.25">
      <c r="A2153">
        <v>45000</v>
      </c>
      <c r="B2153">
        <v>118</v>
      </c>
      <c r="C2153" t="s">
        <v>8333</v>
      </c>
      <c r="D2153" t="s">
        <v>8334</v>
      </c>
      <c r="E2153" t="s">
        <v>8221</v>
      </c>
      <c r="F2153">
        <f t="shared" si="564"/>
        <v>0.26222222222222225</v>
      </c>
      <c r="H2153" t="str">
        <f t="shared" si="565"/>
        <v xml:space="preserve"> </v>
      </c>
      <c r="I2153" t="str">
        <f t="shared" si="566"/>
        <v xml:space="preserve"> </v>
      </c>
      <c r="J2153">
        <f t="shared" si="567"/>
        <v>45000</v>
      </c>
      <c r="K2153" t="str">
        <f t="shared" si="568"/>
        <v xml:space="preserve"> </v>
      </c>
      <c r="L2153" t="str">
        <f t="shared" si="569"/>
        <v xml:space="preserve"> </v>
      </c>
      <c r="M2153" t="str">
        <f t="shared" si="570"/>
        <v xml:space="preserve"> </v>
      </c>
      <c r="N2153" t="str">
        <f t="shared" si="571"/>
        <v xml:space="preserve"> </v>
      </c>
      <c r="O2153" t="str">
        <f t="shared" si="572"/>
        <v xml:space="preserve"> </v>
      </c>
      <c r="Q2153" t="str">
        <f t="shared" si="573"/>
        <v xml:space="preserve"> </v>
      </c>
      <c r="R2153" t="str">
        <f t="shared" si="574"/>
        <v xml:space="preserve"> </v>
      </c>
      <c r="S2153">
        <f t="shared" si="575"/>
        <v>0.26222222222222225</v>
      </c>
      <c r="T2153" t="str">
        <f t="shared" si="576"/>
        <v xml:space="preserve"> </v>
      </c>
      <c r="U2153" t="str">
        <f t="shared" si="577"/>
        <v xml:space="preserve"> </v>
      </c>
      <c r="V2153" t="str">
        <f t="shared" si="578"/>
        <v xml:space="preserve"> </v>
      </c>
      <c r="W2153" t="str">
        <f t="shared" si="579"/>
        <v xml:space="preserve"> </v>
      </c>
      <c r="X2153" t="str">
        <f t="shared" si="580"/>
        <v xml:space="preserve"> </v>
      </c>
    </row>
    <row r="2154" spans="1:24" x14ac:dyDescent="0.25">
      <c r="A2154">
        <v>30000</v>
      </c>
      <c r="B2154">
        <v>50</v>
      </c>
      <c r="C2154" t="s">
        <v>8333</v>
      </c>
      <c r="D2154" t="s">
        <v>8334</v>
      </c>
      <c r="E2154" t="s">
        <v>8221</v>
      </c>
      <c r="F2154">
        <f t="shared" si="564"/>
        <v>0.16666666666666669</v>
      </c>
      <c r="H2154" t="str">
        <f t="shared" si="565"/>
        <v xml:space="preserve"> </v>
      </c>
      <c r="I2154" t="str">
        <f t="shared" si="566"/>
        <v xml:space="preserve"> </v>
      </c>
      <c r="J2154">
        <f t="shared" si="567"/>
        <v>30000</v>
      </c>
      <c r="K2154" t="str">
        <f t="shared" si="568"/>
        <v xml:space="preserve"> </v>
      </c>
      <c r="L2154" t="str">
        <f t="shared" si="569"/>
        <v xml:space="preserve"> </v>
      </c>
      <c r="M2154" t="str">
        <f t="shared" si="570"/>
        <v xml:space="preserve"> </v>
      </c>
      <c r="N2154" t="str">
        <f t="shared" si="571"/>
        <v xml:space="preserve"> </v>
      </c>
      <c r="O2154" t="str">
        <f t="shared" si="572"/>
        <v xml:space="preserve"> </v>
      </c>
      <c r="Q2154" t="str">
        <f t="shared" si="573"/>
        <v xml:space="preserve"> </v>
      </c>
      <c r="R2154" t="str">
        <f t="shared" si="574"/>
        <v xml:space="preserve"> </v>
      </c>
      <c r="S2154">
        <f t="shared" si="575"/>
        <v>0.16666666666666669</v>
      </c>
      <c r="T2154" t="str">
        <f t="shared" si="576"/>
        <v xml:space="preserve"> </v>
      </c>
      <c r="U2154" t="str">
        <f t="shared" si="577"/>
        <v xml:space="preserve"> </v>
      </c>
      <c r="V2154" t="str">
        <f t="shared" si="578"/>
        <v xml:space="preserve"> </v>
      </c>
      <c r="W2154" t="str">
        <f t="shared" si="579"/>
        <v xml:space="preserve"> </v>
      </c>
      <c r="X2154" t="str">
        <f t="shared" si="580"/>
        <v xml:space="preserve"> </v>
      </c>
    </row>
    <row r="2155" spans="1:24" x14ac:dyDescent="0.25">
      <c r="A2155">
        <v>372625</v>
      </c>
      <c r="B2155">
        <v>34</v>
      </c>
      <c r="C2155" t="s">
        <v>8333</v>
      </c>
      <c r="D2155" t="s">
        <v>8334</v>
      </c>
      <c r="E2155" t="s">
        <v>8221</v>
      </c>
      <c r="F2155">
        <f t="shared" si="564"/>
        <v>9.124454880912446E-3</v>
      </c>
      <c r="H2155" t="str">
        <f t="shared" si="565"/>
        <v xml:space="preserve"> </v>
      </c>
      <c r="I2155" t="str">
        <f t="shared" si="566"/>
        <v xml:space="preserve"> </v>
      </c>
      <c r="J2155">
        <f t="shared" si="567"/>
        <v>372625</v>
      </c>
      <c r="K2155" t="str">
        <f t="shared" si="568"/>
        <v xml:space="preserve"> </v>
      </c>
      <c r="L2155" t="str">
        <f t="shared" si="569"/>
        <v xml:space="preserve"> </v>
      </c>
      <c r="M2155" t="str">
        <f t="shared" si="570"/>
        <v xml:space="preserve"> </v>
      </c>
      <c r="N2155" t="str">
        <f t="shared" si="571"/>
        <v xml:space="preserve"> </v>
      </c>
      <c r="O2155" t="str">
        <f t="shared" si="572"/>
        <v xml:space="preserve"> </v>
      </c>
      <c r="Q2155" t="str">
        <f t="shared" si="573"/>
        <v xml:space="preserve"> </v>
      </c>
      <c r="R2155" t="str">
        <f t="shared" si="574"/>
        <v xml:space="preserve"> </v>
      </c>
      <c r="S2155">
        <f t="shared" si="575"/>
        <v>9.124454880912446E-3</v>
      </c>
      <c r="T2155" t="str">
        <f t="shared" si="576"/>
        <v xml:space="preserve"> </v>
      </c>
      <c r="U2155" t="str">
        <f t="shared" si="577"/>
        <v xml:space="preserve"> </v>
      </c>
      <c r="V2155" t="str">
        <f t="shared" si="578"/>
        <v xml:space="preserve"> </v>
      </c>
      <c r="W2155" t="str">
        <f t="shared" si="579"/>
        <v xml:space="preserve"> </v>
      </c>
      <c r="X2155" t="str">
        <f t="shared" si="580"/>
        <v xml:space="preserve"> </v>
      </c>
    </row>
    <row r="2156" spans="1:24" x14ac:dyDescent="0.25">
      <c r="A2156">
        <v>250</v>
      </c>
      <c r="B2156">
        <v>2</v>
      </c>
      <c r="C2156" t="s">
        <v>8333</v>
      </c>
      <c r="D2156" t="s">
        <v>8334</v>
      </c>
      <c r="E2156" t="s">
        <v>8221</v>
      </c>
      <c r="F2156">
        <f t="shared" si="564"/>
        <v>0.8</v>
      </c>
      <c r="H2156" t="str">
        <f t="shared" si="565"/>
        <v xml:space="preserve"> </v>
      </c>
      <c r="I2156" t="str">
        <f t="shared" si="566"/>
        <v xml:space="preserve"> </v>
      </c>
      <c r="J2156">
        <f t="shared" si="567"/>
        <v>250</v>
      </c>
      <c r="K2156" t="str">
        <f t="shared" si="568"/>
        <v xml:space="preserve"> </v>
      </c>
      <c r="L2156" t="str">
        <f t="shared" si="569"/>
        <v xml:space="preserve"> </v>
      </c>
      <c r="M2156" t="str">
        <f t="shared" si="570"/>
        <v xml:space="preserve"> </v>
      </c>
      <c r="N2156" t="str">
        <f t="shared" si="571"/>
        <v xml:space="preserve"> </v>
      </c>
      <c r="O2156" t="str">
        <f t="shared" si="572"/>
        <v xml:space="preserve"> </v>
      </c>
      <c r="Q2156" t="str">
        <f t="shared" si="573"/>
        <v xml:space="preserve"> </v>
      </c>
      <c r="R2156" t="str">
        <f t="shared" si="574"/>
        <v xml:space="preserve"> </v>
      </c>
      <c r="S2156">
        <f t="shared" si="575"/>
        <v>0.8</v>
      </c>
      <c r="T2156" t="str">
        <f t="shared" si="576"/>
        <v xml:space="preserve"> </v>
      </c>
      <c r="U2156" t="str">
        <f t="shared" si="577"/>
        <v xml:space="preserve"> </v>
      </c>
      <c r="V2156" t="str">
        <f t="shared" si="578"/>
        <v xml:space="preserve"> </v>
      </c>
      <c r="W2156" t="str">
        <f t="shared" si="579"/>
        <v xml:space="preserve"> </v>
      </c>
      <c r="X2156" t="str">
        <f t="shared" si="580"/>
        <v xml:space="preserve"> </v>
      </c>
    </row>
    <row r="2157" spans="1:24" x14ac:dyDescent="0.25">
      <c r="A2157">
        <v>5000</v>
      </c>
      <c r="B2157">
        <v>115</v>
      </c>
      <c r="C2157" t="s">
        <v>8333</v>
      </c>
      <c r="D2157" t="s">
        <v>8334</v>
      </c>
      <c r="E2157" t="s">
        <v>8221</v>
      </c>
      <c r="F2157">
        <f t="shared" si="564"/>
        <v>2.2999999999999998</v>
      </c>
      <c r="H2157" t="str">
        <f t="shared" si="565"/>
        <v xml:space="preserve"> </v>
      </c>
      <c r="I2157" t="str">
        <f t="shared" si="566"/>
        <v xml:space="preserve"> </v>
      </c>
      <c r="J2157">
        <f t="shared" si="567"/>
        <v>5000</v>
      </c>
      <c r="K2157" t="str">
        <f t="shared" si="568"/>
        <v xml:space="preserve"> </v>
      </c>
      <c r="L2157" t="str">
        <f t="shared" si="569"/>
        <v xml:space="preserve"> </v>
      </c>
      <c r="M2157" t="str">
        <f t="shared" si="570"/>
        <v xml:space="preserve"> </v>
      </c>
      <c r="N2157" t="str">
        <f t="shared" si="571"/>
        <v xml:space="preserve"> </v>
      </c>
      <c r="O2157" t="str">
        <f t="shared" si="572"/>
        <v xml:space="preserve"> </v>
      </c>
      <c r="Q2157" t="str">
        <f t="shared" si="573"/>
        <v xml:space="preserve"> </v>
      </c>
      <c r="R2157" t="str">
        <f t="shared" si="574"/>
        <v xml:space="preserve"> </v>
      </c>
      <c r="S2157">
        <f t="shared" si="575"/>
        <v>2.2999999999999998</v>
      </c>
      <c r="T2157" t="str">
        <f t="shared" si="576"/>
        <v xml:space="preserve"> </v>
      </c>
      <c r="U2157" t="str">
        <f t="shared" si="577"/>
        <v xml:space="preserve"> </v>
      </c>
      <c r="V2157" t="str">
        <f t="shared" si="578"/>
        <v xml:space="preserve"> </v>
      </c>
      <c r="W2157" t="str">
        <f t="shared" si="579"/>
        <v xml:space="preserve"> </v>
      </c>
      <c r="X2157" t="str">
        <f t="shared" si="580"/>
        <v xml:space="preserve"> </v>
      </c>
    </row>
    <row r="2158" spans="1:24" x14ac:dyDescent="0.25">
      <c r="A2158">
        <v>56000</v>
      </c>
      <c r="B2158">
        <v>1493</v>
      </c>
      <c r="C2158" t="s">
        <v>8333</v>
      </c>
      <c r="D2158" t="s">
        <v>8334</v>
      </c>
      <c r="E2158" t="s">
        <v>8221</v>
      </c>
      <c r="F2158">
        <f t="shared" si="564"/>
        <v>2.6660714285714282</v>
      </c>
      <c r="H2158" t="str">
        <f t="shared" si="565"/>
        <v xml:space="preserve"> </v>
      </c>
      <c r="I2158" t="str">
        <f t="shared" si="566"/>
        <v xml:space="preserve"> </v>
      </c>
      <c r="J2158">
        <f t="shared" si="567"/>
        <v>56000</v>
      </c>
      <c r="K2158" t="str">
        <f t="shared" si="568"/>
        <v xml:space="preserve"> </v>
      </c>
      <c r="L2158" t="str">
        <f t="shared" si="569"/>
        <v xml:space="preserve"> </v>
      </c>
      <c r="M2158" t="str">
        <f t="shared" si="570"/>
        <v xml:space="preserve"> </v>
      </c>
      <c r="N2158" t="str">
        <f t="shared" si="571"/>
        <v xml:space="preserve"> </v>
      </c>
      <c r="O2158" t="str">
        <f t="shared" si="572"/>
        <v xml:space="preserve"> </v>
      </c>
      <c r="Q2158" t="str">
        <f t="shared" si="573"/>
        <v xml:space="preserve"> </v>
      </c>
      <c r="R2158" t="str">
        <f t="shared" si="574"/>
        <v xml:space="preserve"> </v>
      </c>
      <c r="S2158">
        <f t="shared" si="575"/>
        <v>2.6660714285714282</v>
      </c>
      <c r="T2158" t="str">
        <f t="shared" si="576"/>
        <v xml:space="preserve"> </v>
      </c>
      <c r="U2158" t="str">
        <f t="shared" si="577"/>
        <v xml:space="preserve"> </v>
      </c>
      <c r="V2158" t="str">
        <f t="shared" si="578"/>
        <v xml:space="preserve"> </v>
      </c>
      <c r="W2158" t="str">
        <f t="shared" si="579"/>
        <v xml:space="preserve"> </v>
      </c>
      <c r="X2158" t="str">
        <f t="shared" si="580"/>
        <v xml:space="preserve"> </v>
      </c>
    </row>
    <row r="2159" spans="1:24" x14ac:dyDescent="0.25">
      <c r="A2159">
        <v>75000</v>
      </c>
      <c r="B2159">
        <v>21144</v>
      </c>
      <c r="C2159" t="s">
        <v>8333</v>
      </c>
      <c r="D2159" t="s">
        <v>8334</v>
      </c>
      <c r="E2159" t="s">
        <v>8221</v>
      </c>
      <c r="F2159">
        <f t="shared" si="564"/>
        <v>28.192</v>
      </c>
      <c r="H2159" t="str">
        <f t="shared" si="565"/>
        <v xml:space="preserve"> </v>
      </c>
      <c r="I2159" t="str">
        <f t="shared" si="566"/>
        <v xml:space="preserve"> </v>
      </c>
      <c r="J2159">
        <f t="shared" si="567"/>
        <v>75000</v>
      </c>
      <c r="K2159" t="str">
        <f t="shared" si="568"/>
        <v xml:space="preserve"> </v>
      </c>
      <c r="L2159" t="str">
        <f t="shared" si="569"/>
        <v xml:space="preserve"> </v>
      </c>
      <c r="M2159" t="str">
        <f t="shared" si="570"/>
        <v xml:space="preserve"> </v>
      </c>
      <c r="N2159" t="str">
        <f t="shared" si="571"/>
        <v xml:space="preserve"> </v>
      </c>
      <c r="O2159" t="str">
        <f t="shared" si="572"/>
        <v xml:space="preserve"> </v>
      </c>
      <c r="Q2159" t="str">
        <f t="shared" si="573"/>
        <v xml:space="preserve"> </v>
      </c>
      <c r="R2159" t="str">
        <f t="shared" si="574"/>
        <v xml:space="preserve"> </v>
      </c>
      <c r="S2159">
        <f t="shared" si="575"/>
        <v>28.192</v>
      </c>
      <c r="T2159" t="str">
        <f t="shared" si="576"/>
        <v xml:space="preserve"> </v>
      </c>
      <c r="U2159" t="str">
        <f t="shared" si="577"/>
        <v xml:space="preserve"> </v>
      </c>
      <c r="V2159" t="str">
        <f t="shared" si="578"/>
        <v xml:space="preserve"> </v>
      </c>
      <c r="W2159" t="str">
        <f t="shared" si="579"/>
        <v xml:space="preserve"> </v>
      </c>
      <c r="X2159" t="str">
        <f t="shared" si="580"/>
        <v xml:space="preserve"> </v>
      </c>
    </row>
    <row r="2160" spans="1:24" x14ac:dyDescent="0.25">
      <c r="A2160">
        <v>300000</v>
      </c>
      <c r="B2160">
        <v>19770.11</v>
      </c>
      <c r="C2160" t="s">
        <v>8333</v>
      </c>
      <c r="D2160" t="s">
        <v>8334</v>
      </c>
      <c r="E2160" t="s">
        <v>8221</v>
      </c>
      <c r="F2160">
        <f t="shared" si="564"/>
        <v>6.5900366666666672</v>
      </c>
      <c r="H2160" t="str">
        <f t="shared" si="565"/>
        <v xml:space="preserve"> </v>
      </c>
      <c r="I2160" t="str">
        <f t="shared" si="566"/>
        <v xml:space="preserve"> </v>
      </c>
      <c r="J2160">
        <f t="shared" si="567"/>
        <v>300000</v>
      </c>
      <c r="K2160" t="str">
        <f t="shared" si="568"/>
        <v xml:space="preserve"> </v>
      </c>
      <c r="L2160" t="str">
        <f t="shared" si="569"/>
        <v xml:space="preserve"> </v>
      </c>
      <c r="M2160" t="str">
        <f t="shared" si="570"/>
        <v xml:space="preserve"> </v>
      </c>
      <c r="N2160" t="str">
        <f t="shared" si="571"/>
        <v xml:space="preserve"> </v>
      </c>
      <c r="O2160" t="str">
        <f t="shared" si="572"/>
        <v xml:space="preserve"> </v>
      </c>
      <c r="Q2160" t="str">
        <f t="shared" si="573"/>
        <v xml:space="preserve"> </v>
      </c>
      <c r="R2160" t="str">
        <f t="shared" si="574"/>
        <v xml:space="preserve"> </v>
      </c>
      <c r="S2160">
        <f t="shared" si="575"/>
        <v>6.5900366666666672</v>
      </c>
      <c r="T2160" t="str">
        <f t="shared" si="576"/>
        <v xml:space="preserve"> </v>
      </c>
      <c r="U2160" t="str">
        <f t="shared" si="577"/>
        <v xml:space="preserve"> </v>
      </c>
      <c r="V2160" t="str">
        <f t="shared" si="578"/>
        <v xml:space="preserve"> </v>
      </c>
      <c r="W2160" t="str">
        <f t="shared" si="579"/>
        <v xml:space="preserve"> </v>
      </c>
      <c r="X2160" t="str">
        <f t="shared" si="580"/>
        <v xml:space="preserve"> </v>
      </c>
    </row>
    <row r="2161" spans="1:24" x14ac:dyDescent="0.25">
      <c r="A2161">
        <v>3600</v>
      </c>
      <c r="B2161">
        <v>26</v>
      </c>
      <c r="C2161" t="s">
        <v>8333</v>
      </c>
      <c r="D2161" t="s">
        <v>8334</v>
      </c>
      <c r="E2161" t="s">
        <v>8221</v>
      </c>
      <c r="F2161">
        <f t="shared" si="564"/>
        <v>0.72222222222222221</v>
      </c>
      <c r="H2161" t="str">
        <f t="shared" si="565"/>
        <v xml:space="preserve"> </v>
      </c>
      <c r="I2161" t="str">
        <f t="shared" si="566"/>
        <v xml:space="preserve"> </v>
      </c>
      <c r="J2161">
        <f t="shared" si="567"/>
        <v>3600</v>
      </c>
      <c r="K2161" t="str">
        <f t="shared" si="568"/>
        <v xml:space="preserve"> </v>
      </c>
      <c r="L2161" t="str">
        <f t="shared" si="569"/>
        <v xml:space="preserve"> </v>
      </c>
      <c r="M2161" t="str">
        <f t="shared" si="570"/>
        <v xml:space="preserve"> </v>
      </c>
      <c r="N2161" t="str">
        <f t="shared" si="571"/>
        <v xml:space="preserve"> </v>
      </c>
      <c r="O2161" t="str">
        <f t="shared" si="572"/>
        <v xml:space="preserve"> </v>
      </c>
      <c r="Q2161" t="str">
        <f t="shared" si="573"/>
        <v xml:space="preserve"> </v>
      </c>
      <c r="R2161" t="str">
        <f t="shared" si="574"/>
        <v xml:space="preserve"> </v>
      </c>
      <c r="S2161">
        <f t="shared" si="575"/>
        <v>0.72222222222222221</v>
      </c>
      <c r="T2161" t="str">
        <f t="shared" si="576"/>
        <v xml:space="preserve"> </v>
      </c>
      <c r="U2161" t="str">
        <f t="shared" si="577"/>
        <v xml:space="preserve"> </v>
      </c>
      <c r="V2161" t="str">
        <f t="shared" si="578"/>
        <v xml:space="preserve"> </v>
      </c>
      <c r="W2161" t="str">
        <f t="shared" si="579"/>
        <v xml:space="preserve"> </v>
      </c>
      <c r="X2161" t="str">
        <f t="shared" si="580"/>
        <v xml:space="preserve"> </v>
      </c>
    </row>
    <row r="2162" spans="1:24" x14ac:dyDescent="0.25">
      <c r="A2162">
        <v>10000</v>
      </c>
      <c r="B2162">
        <v>85</v>
      </c>
      <c r="C2162" t="s">
        <v>8333</v>
      </c>
      <c r="D2162" t="s">
        <v>8334</v>
      </c>
      <c r="E2162" t="s">
        <v>8221</v>
      </c>
      <c r="F2162">
        <f t="shared" si="564"/>
        <v>0.85000000000000009</v>
      </c>
      <c r="H2162" t="str">
        <f t="shared" si="565"/>
        <v xml:space="preserve"> </v>
      </c>
      <c r="I2162" t="str">
        <f t="shared" si="566"/>
        <v xml:space="preserve"> </v>
      </c>
      <c r="J2162">
        <f t="shared" si="567"/>
        <v>10000</v>
      </c>
      <c r="K2162" t="str">
        <f t="shared" si="568"/>
        <v xml:space="preserve"> </v>
      </c>
      <c r="L2162" t="str">
        <f t="shared" si="569"/>
        <v xml:space="preserve"> </v>
      </c>
      <c r="M2162" t="str">
        <f t="shared" si="570"/>
        <v xml:space="preserve"> </v>
      </c>
      <c r="N2162" t="str">
        <f t="shared" si="571"/>
        <v xml:space="preserve"> </v>
      </c>
      <c r="O2162" t="str">
        <f t="shared" si="572"/>
        <v xml:space="preserve"> </v>
      </c>
      <c r="Q2162" t="str">
        <f t="shared" si="573"/>
        <v xml:space="preserve"> </v>
      </c>
      <c r="R2162" t="str">
        <f t="shared" si="574"/>
        <v xml:space="preserve"> </v>
      </c>
      <c r="S2162">
        <f t="shared" si="575"/>
        <v>0.85000000000000009</v>
      </c>
      <c r="T2162" t="str">
        <f t="shared" si="576"/>
        <v xml:space="preserve"> </v>
      </c>
      <c r="U2162" t="str">
        <f t="shared" si="577"/>
        <v xml:space="preserve"> </v>
      </c>
      <c r="V2162" t="str">
        <f t="shared" si="578"/>
        <v xml:space="preserve"> </v>
      </c>
      <c r="W2162" t="str">
        <f t="shared" si="579"/>
        <v xml:space="preserve"> </v>
      </c>
      <c r="X2162" t="str">
        <f t="shared" si="580"/>
        <v xml:space="preserve"> </v>
      </c>
    </row>
    <row r="2163" spans="1:24" x14ac:dyDescent="0.25">
      <c r="A2163">
        <v>400</v>
      </c>
      <c r="B2163">
        <v>463</v>
      </c>
      <c r="C2163" t="s">
        <v>8325</v>
      </c>
      <c r="D2163" t="s">
        <v>8326</v>
      </c>
      <c r="E2163" t="s">
        <v>8219</v>
      </c>
      <c r="F2163">
        <f t="shared" si="564"/>
        <v>115.75</v>
      </c>
      <c r="H2163" t="str">
        <f t="shared" si="565"/>
        <v xml:space="preserve"> </v>
      </c>
      <c r="I2163" t="str">
        <f t="shared" si="566"/>
        <v xml:space="preserve"> </v>
      </c>
      <c r="J2163" t="str">
        <f t="shared" si="567"/>
        <v xml:space="preserve"> </v>
      </c>
      <c r="K2163">
        <f t="shared" si="568"/>
        <v>400</v>
      </c>
      <c r="L2163" t="str">
        <f t="shared" si="569"/>
        <v xml:space="preserve"> </v>
      </c>
      <c r="M2163" t="str">
        <f t="shared" si="570"/>
        <v xml:space="preserve"> </v>
      </c>
      <c r="N2163" t="str">
        <f t="shared" si="571"/>
        <v xml:space="preserve"> </v>
      </c>
      <c r="O2163" t="str">
        <f t="shared" si="572"/>
        <v xml:space="preserve"> </v>
      </c>
      <c r="Q2163" t="str">
        <f t="shared" si="573"/>
        <v xml:space="preserve"> </v>
      </c>
      <c r="R2163" t="str">
        <f t="shared" si="574"/>
        <v xml:space="preserve"> </v>
      </c>
      <c r="S2163" t="str">
        <f t="shared" si="575"/>
        <v xml:space="preserve"> </v>
      </c>
      <c r="T2163">
        <f t="shared" si="576"/>
        <v>115.75</v>
      </c>
      <c r="U2163" t="str">
        <f t="shared" si="577"/>
        <v xml:space="preserve"> </v>
      </c>
      <c r="V2163" t="str">
        <f t="shared" si="578"/>
        <v xml:space="preserve"> </v>
      </c>
      <c r="W2163" t="str">
        <f t="shared" si="579"/>
        <v xml:space="preserve"> </v>
      </c>
      <c r="X2163" t="str">
        <f t="shared" si="580"/>
        <v xml:space="preserve"> </v>
      </c>
    </row>
    <row r="2164" spans="1:24" x14ac:dyDescent="0.25">
      <c r="A2164">
        <v>4500</v>
      </c>
      <c r="B2164">
        <v>5052</v>
      </c>
      <c r="C2164" t="s">
        <v>8325</v>
      </c>
      <c r="D2164" t="s">
        <v>8326</v>
      </c>
      <c r="E2164" t="s">
        <v>8219</v>
      </c>
      <c r="F2164">
        <f t="shared" si="564"/>
        <v>112.26666666666667</v>
      </c>
      <c r="H2164" t="str">
        <f t="shared" si="565"/>
        <v xml:space="preserve"> </v>
      </c>
      <c r="I2164" t="str">
        <f t="shared" si="566"/>
        <v xml:space="preserve"> </v>
      </c>
      <c r="J2164" t="str">
        <f t="shared" si="567"/>
        <v xml:space="preserve"> </v>
      </c>
      <c r="K2164">
        <f t="shared" si="568"/>
        <v>4500</v>
      </c>
      <c r="L2164" t="str">
        <f t="shared" si="569"/>
        <v xml:space="preserve"> </v>
      </c>
      <c r="M2164" t="str">
        <f t="shared" si="570"/>
        <v xml:space="preserve"> </v>
      </c>
      <c r="N2164" t="str">
        <f t="shared" si="571"/>
        <v xml:space="preserve"> </v>
      </c>
      <c r="O2164" t="str">
        <f t="shared" si="572"/>
        <v xml:space="preserve"> </v>
      </c>
      <c r="Q2164" t="str">
        <f t="shared" si="573"/>
        <v xml:space="preserve"> </v>
      </c>
      <c r="R2164" t="str">
        <f t="shared" si="574"/>
        <v xml:space="preserve"> </v>
      </c>
      <c r="S2164" t="str">
        <f t="shared" si="575"/>
        <v xml:space="preserve"> </v>
      </c>
      <c r="T2164">
        <f t="shared" si="576"/>
        <v>112.26666666666667</v>
      </c>
      <c r="U2164" t="str">
        <f t="shared" si="577"/>
        <v xml:space="preserve"> </v>
      </c>
      <c r="V2164" t="str">
        <f t="shared" si="578"/>
        <v xml:space="preserve"> </v>
      </c>
      <c r="W2164" t="str">
        <f t="shared" si="579"/>
        <v xml:space="preserve"> </v>
      </c>
      <c r="X2164" t="str">
        <f t="shared" si="580"/>
        <v xml:space="preserve"> </v>
      </c>
    </row>
    <row r="2165" spans="1:24" x14ac:dyDescent="0.25">
      <c r="A2165">
        <v>2500</v>
      </c>
      <c r="B2165">
        <v>3305</v>
      </c>
      <c r="C2165" t="s">
        <v>8325</v>
      </c>
      <c r="D2165" t="s">
        <v>8326</v>
      </c>
      <c r="E2165" t="s">
        <v>8219</v>
      </c>
      <c r="F2165">
        <f t="shared" si="564"/>
        <v>132.20000000000002</v>
      </c>
      <c r="H2165" t="str">
        <f t="shared" si="565"/>
        <v xml:space="preserve"> </v>
      </c>
      <c r="I2165" t="str">
        <f t="shared" si="566"/>
        <v xml:space="preserve"> </v>
      </c>
      <c r="J2165" t="str">
        <f t="shared" si="567"/>
        <v xml:space="preserve"> </v>
      </c>
      <c r="K2165">
        <f t="shared" si="568"/>
        <v>2500</v>
      </c>
      <c r="L2165" t="str">
        <f t="shared" si="569"/>
        <v xml:space="preserve"> </v>
      </c>
      <c r="M2165" t="str">
        <f t="shared" si="570"/>
        <v xml:space="preserve"> </v>
      </c>
      <c r="N2165" t="str">
        <f t="shared" si="571"/>
        <v xml:space="preserve"> </v>
      </c>
      <c r="O2165" t="str">
        <f t="shared" si="572"/>
        <v xml:space="preserve"> </v>
      </c>
      <c r="Q2165" t="str">
        <f t="shared" si="573"/>
        <v xml:space="preserve"> </v>
      </c>
      <c r="R2165" t="str">
        <f t="shared" si="574"/>
        <v xml:space="preserve"> </v>
      </c>
      <c r="S2165" t="str">
        <f t="shared" si="575"/>
        <v xml:space="preserve"> </v>
      </c>
      <c r="T2165">
        <f t="shared" si="576"/>
        <v>132.20000000000002</v>
      </c>
      <c r="U2165" t="str">
        <f t="shared" si="577"/>
        <v xml:space="preserve"> </v>
      </c>
      <c r="V2165" t="str">
        <f t="shared" si="578"/>
        <v xml:space="preserve"> </v>
      </c>
      <c r="W2165" t="str">
        <f t="shared" si="579"/>
        <v xml:space="preserve"> </v>
      </c>
      <c r="X2165" t="str">
        <f t="shared" si="580"/>
        <v xml:space="preserve"> </v>
      </c>
    </row>
    <row r="2166" spans="1:24" x14ac:dyDescent="0.25">
      <c r="A2166">
        <v>5500</v>
      </c>
      <c r="B2166">
        <v>5645</v>
      </c>
      <c r="C2166" t="s">
        <v>8325</v>
      </c>
      <c r="D2166" t="s">
        <v>8326</v>
      </c>
      <c r="E2166" t="s">
        <v>8219</v>
      </c>
      <c r="F2166">
        <f t="shared" si="564"/>
        <v>102.63636363636364</v>
      </c>
      <c r="H2166" t="str">
        <f t="shared" si="565"/>
        <v xml:space="preserve"> </v>
      </c>
      <c r="I2166" t="str">
        <f t="shared" si="566"/>
        <v xml:space="preserve"> </v>
      </c>
      <c r="J2166" t="str">
        <f t="shared" si="567"/>
        <v xml:space="preserve"> </v>
      </c>
      <c r="K2166">
        <f t="shared" si="568"/>
        <v>5500</v>
      </c>
      <c r="L2166" t="str">
        <f t="shared" si="569"/>
        <v xml:space="preserve"> </v>
      </c>
      <c r="M2166" t="str">
        <f t="shared" si="570"/>
        <v xml:space="preserve"> </v>
      </c>
      <c r="N2166" t="str">
        <f t="shared" si="571"/>
        <v xml:space="preserve"> </v>
      </c>
      <c r="O2166" t="str">
        <f t="shared" si="572"/>
        <v xml:space="preserve"> </v>
      </c>
      <c r="Q2166" t="str">
        <f t="shared" si="573"/>
        <v xml:space="preserve"> </v>
      </c>
      <c r="R2166" t="str">
        <f t="shared" si="574"/>
        <v xml:space="preserve"> </v>
      </c>
      <c r="S2166" t="str">
        <f t="shared" si="575"/>
        <v xml:space="preserve"> </v>
      </c>
      <c r="T2166">
        <f t="shared" si="576"/>
        <v>102.63636363636364</v>
      </c>
      <c r="U2166" t="str">
        <f t="shared" si="577"/>
        <v xml:space="preserve"> </v>
      </c>
      <c r="V2166" t="str">
        <f t="shared" si="578"/>
        <v xml:space="preserve"> </v>
      </c>
      <c r="W2166" t="str">
        <f t="shared" si="579"/>
        <v xml:space="preserve"> </v>
      </c>
      <c r="X2166" t="str">
        <f t="shared" si="580"/>
        <v xml:space="preserve"> </v>
      </c>
    </row>
    <row r="2167" spans="1:24" x14ac:dyDescent="0.25">
      <c r="A2167">
        <v>2500</v>
      </c>
      <c r="B2167">
        <v>3466</v>
      </c>
      <c r="C2167" t="s">
        <v>8325</v>
      </c>
      <c r="D2167" t="s">
        <v>8326</v>
      </c>
      <c r="E2167" t="s">
        <v>8219</v>
      </c>
      <c r="F2167">
        <f t="shared" si="564"/>
        <v>138.64000000000001</v>
      </c>
      <c r="H2167" t="str">
        <f t="shared" si="565"/>
        <v xml:space="preserve"> </v>
      </c>
      <c r="I2167" t="str">
        <f t="shared" si="566"/>
        <v xml:space="preserve"> </v>
      </c>
      <c r="J2167" t="str">
        <f t="shared" si="567"/>
        <v xml:space="preserve"> </v>
      </c>
      <c r="K2167">
        <f t="shared" si="568"/>
        <v>2500</v>
      </c>
      <c r="L2167" t="str">
        <f t="shared" si="569"/>
        <v xml:space="preserve"> </v>
      </c>
      <c r="M2167" t="str">
        <f t="shared" si="570"/>
        <v xml:space="preserve"> </v>
      </c>
      <c r="N2167" t="str">
        <f t="shared" si="571"/>
        <v xml:space="preserve"> </v>
      </c>
      <c r="O2167" t="str">
        <f t="shared" si="572"/>
        <v xml:space="preserve"> </v>
      </c>
      <c r="Q2167" t="str">
        <f t="shared" si="573"/>
        <v xml:space="preserve"> </v>
      </c>
      <c r="R2167" t="str">
        <f t="shared" si="574"/>
        <v xml:space="preserve"> </v>
      </c>
      <c r="S2167" t="str">
        <f t="shared" si="575"/>
        <v xml:space="preserve"> </v>
      </c>
      <c r="T2167">
        <f t="shared" si="576"/>
        <v>138.64000000000001</v>
      </c>
      <c r="U2167" t="str">
        <f t="shared" si="577"/>
        <v xml:space="preserve"> </v>
      </c>
      <c r="V2167" t="str">
        <f t="shared" si="578"/>
        <v xml:space="preserve"> </v>
      </c>
      <c r="W2167" t="str">
        <f t="shared" si="579"/>
        <v xml:space="preserve"> </v>
      </c>
      <c r="X2167" t="str">
        <f t="shared" si="580"/>
        <v xml:space="preserve"> </v>
      </c>
    </row>
    <row r="2168" spans="1:24" x14ac:dyDescent="0.25">
      <c r="A2168">
        <v>2000</v>
      </c>
      <c r="B2168">
        <v>2932</v>
      </c>
      <c r="C2168" t="s">
        <v>8325</v>
      </c>
      <c r="D2168" t="s">
        <v>8326</v>
      </c>
      <c r="E2168" t="s">
        <v>8219</v>
      </c>
      <c r="F2168">
        <f t="shared" si="564"/>
        <v>146.6</v>
      </c>
      <c r="H2168" t="str">
        <f t="shared" si="565"/>
        <v xml:space="preserve"> </v>
      </c>
      <c r="I2168" t="str">
        <f t="shared" si="566"/>
        <v xml:space="preserve"> </v>
      </c>
      <c r="J2168" t="str">
        <f t="shared" si="567"/>
        <v xml:space="preserve"> </v>
      </c>
      <c r="K2168">
        <f t="shared" si="568"/>
        <v>2000</v>
      </c>
      <c r="L2168" t="str">
        <f t="shared" si="569"/>
        <v xml:space="preserve"> </v>
      </c>
      <c r="M2168" t="str">
        <f t="shared" si="570"/>
        <v xml:space="preserve"> </v>
      </c>
      <c r="N2168" t="str">
        <f t="shared" si="571"/>
        <v xml:space="preserve"> </v>
      </c>
      <c r="O2168" t="str">
        <f t="shared" si="572"/>
        <v xml:space="preserve"> </v>
      </c>
      <c r="Q2168" t="str">
        <f t="shared" si="573"/>
        <v xml:space="preserve"> </v>
      </c>
      <c r="R2168" t="str">
        <f t="shared" si="574"/>
        <v xml:space="preserve"> </v>
      </c>
      <c r="S2168" t="str">
        <f t="shared" si="575"/>
        <v xml:space="preserve"> </v>
      </c>
      <c r="T2168">
        <f t="shared" si="576"/>
        <v>146.6</v>
      </c>
      <c r="U2168" t="str">
        <f t="shared" si="577"/>
        <v xml:space="preserve"> </v>
      </c>
      <c r="V2168" t="str">
        <f t="shared" si="578"/>
        <v xml:space="preserve"> </v>
      </c>
      <c r="W2168" t="str">
        <f t="shared" si="579"/>
        <v xml:space="preserve"> </v>
      </c>
      <c r="X2168" t="str">
        <f t="shared" si="580"/>
        <v xml:space="preserve"> </v>
      </c>
    </row>
    <row r="2169" spans="1:24" x14ac:dyDescent="0.25">
      <c r="A2169">
        <v>150</v>
      </c>
      <c r="B2169">
        <v>180</v>
      </c>
      <c r="C2169" t="s">
        <v>8325</v>
      </c>
      <c r="D2169" t="s">
        <v>8326</v>
      </c>
      <c r="E2169" t="s">
        <v>8219</v>
      </c>
      <c r="F2169">
        <f t="shared" si="564"/>
        <v>120</v>
      </c>
      <c r="H2169" t="str">
        <f t="shared" si="565"/>
        <v xml:space="preserve"> </v>
      </c>
      <c r="I2169" t="str">
        <f t="shared" si="566"/>
        <v xml:space="preserve"> </v>
      </c>
      <c r="J2169" t="str">
        <f t="shared" si="567"/>
        <v xml:space="preserve"> </v>
      </c>
      <c r="K2169">
        <f t="shared" si="568"/>
        <v>150</v>
      </c>
      <c r="L2169" t="str">
        <f t="shared" si="569"/>
        <v xml:space="preserve"> </v>
      </c>
      <c r="M2169" t="str">
        <f t="shared" si="570"/>
        <v xml:space="preserve"> </v>
      </c>
      <c r="N2169" t="str">
        <f t="shared" si="571"/>
        <v xml:space="preserve"> </v>
      </c>
      <c r="O2169" t="str">
        <f t="shared" si="572"/>
        <v xml:space="preserve"> </v>
      </c>
      <c r="Q2169" t="str">
        <f t="shared" si="573"/>
        <v xml:space="preserve"> </v>
      </c>
      <c r="R2169" t="str">
        <f t="shared" si="574"/>
        <v xml:space="preserve"> </v>
      </c>
      <c r="S2169" t="str">
        <f t="shared" si="575"/>
        <v xml:space="preserve"> </v>
      </c>
      <c r="T2169">
        <f t="shared" si="576"/>
        <v>120</v>
      </c>
      <c r="U2169" t="str">
        <f t="shared" si="577"/>
        <v xml:space="preserve"> </v>
      </c>
      <c r="V2169" t="str">
        <f t="shared" si="578"/>
        <v xml:space="preserve"> </v>
      </c>
      <c r="W2169" t="str">
        <f t="shared" si="579"/>
        <v xml:space="preserve"> </v>
      </c>
      <c r="X2169" t="str">
        <f t="shared" si="580"/>
        <v xml:space="preserve"> </v>
      </c>
    </row>
    <row r="2170" spans="1:24" x14ac:dyDescent="0.25">
      <c r="A2170">
        <v>18000</v>
      </c>
      <c r="B2170">
        <v>21884.69</v>
      </c>
      <c r="C2170" t="s">
        <v>8325</v>
      </c>
      <c r="D2170" t="s">
        <v>8326</v>
      </c>
      <c r="E2170" t="s">
        <v>8219</v>
      </c>
      <c r="F2170">
        <f t="shared" si="564"/>
        <v>121.5816111111111</v>
      </c>
      <c r="H2170" t="str">
        <f t="shared" si="565"/>
        <v xml:space="preserve"> </v>
      </c>
      <c r="I2170" t="str">
        <f t="shared" si="566"/>
        <v xml:space="preserve"> </v>
      </c>
      <c r="J2170" t="str">
        <f t="shared" si="567"/>
        <v xml:space="preserve"> </v>
      </c>
      <c r="K2170">
        <f t="shared" si="568"/>
        <v>18000</v>
      </c>
      <c r="L2170" t="str">
        <f t="shared" si="569"/>
        <v xml:space="preserve"> </v>
      </c>
      <c r="M2170" t="str">
        <f t="shared" si="570"/>
        <v xml:space="preserve"> </v>
      </c>
      <c r="N2170" t="str">
        <f t="shared" si="571"/>
        <v xml:space="preserve"> </v>
      </c>
      <c r="O2170" t="str">
        <f t="shared" si="572"/>
        <v xml:space="preserve"> </v>
      </c>
      <c r="Q2170" t="str">
        <f t="shared" si="573"/>
        <v xml:space="preserve"> </v>
      </c>
      <c r="R2170" t="str">
        <f t="shared" si="574"/>
        <v xml:space="preserve"> </v>
      </c>
      <c r="S2170" t="str">
        <f t="shared" si="575"/>
        <v xml:space="preserve"> </v>
      </c>
      <c r="T2170">
        <f t="shared" si="576"/>
        <v>121.5816111111111</v>
      </c>
      <c r="U2170" t="str">
        <f t="shared" si="577"/>
        <v xml:space="preserve"> </v>
      </c>
      <c r="V2170" t="str">
        <f t="shared" si="578"/>
        <v xml:space="preserve"> </v>
      </c>
      <c r="W2170" t="str">
        <f t="shared" si="579"/>
        <v xml:space="preserve"> </v>
      </c>
      <c r="X2170" t="str">
        <f t="shared" si="580"/>
        <v xml:space="preserve"> </v>
      </c>
    </row>
    <row r="2171" spans="1:24" x14ac:dyDescent="0.25">
      <c r="A2171">
        <v>153</v>
      </c>
      <c r="B2171">
        <v>153</v>
      </c>
      <c r="C2171" t="s">
        <v>8325</v>
      </c>
      <c r="D2171" t="s">
        <v>8326</v>
      </c>
      <c r="E2171" t="s">
        <v>8219</v>
      </c>
      <c r="F2171">
        <f t="shared" si="564"/>
        <v>100</v>
      </c>
      <c r="H2171" t="str">
        <f t="shared" si="565"/>
        <v xml:space="preserve"> </v>
      </c>
      <c r="I2171" t="str">
        <f t="shared" si="566"/>
        <v xml:space="preserve"> </v>
      </c>
      <c r="J2171" t="str">
        <f t="shared" si="567"/>
        <v xml:space="preserve"> </v>
      </c>
      <c r="K2171">
        <f t="shared" si="568"/>
        <v>153</v>
      </c>
      <c r="L2171" t="str">
        <f t="shared" si="569"/>
        <v xml:space="preserve"> </v>
      </c>
      <c r="M2171" t="str">
        <f t="shared" si="570"/>
        <v xml:space="preserve"> </v>
      </c>
      <c r="N2171" t="str">
        <f t="shared" si="571"/>
        <v xml:space="preserve"> </v>
      </c>
      <c r="O2171" t="str">
        <f t="shared" si="572"/>
        <v xml:space="preserve"> </v>
      </c>
      <c r="Q2171" t="str">
        <f t="shared" si="573"/>
        <v xml:space="preserve"> </v>
      </c>
      <c r="R2171" t="str">
        <f t="shared" si="574"/>
        <v xml:space="preserve"> </v>
      </c>
      <c r="S2171" t="str">
        <f t="shared" si="575"/>
        <v xml:space="preserve"> </v>
      </c>
      <c r="T2171">
        <f t="shared" si="576"/>
        <v>100</v>
      </c>
      <c r="U2171" t="str">
        <f t="shared" si="577"/>
        <v xml:space="preserve"> </v>
      </c>
      <c r="V2171" t="str">
        <f t="shared" si="578"/>
        <v xml:space="preserve"> </v>
      </c>
      <c r="W2171" t="str">
        <f t="shared" si="579"/>
        <v xml:space="preserve"> </v>
      </c>
      <c r="X2171" t="str">
        <f t="shared" si="580"/>
        <v xml:space="preserve"> </v>
      </c>
    </row>
    <row r="2172" spans="1:24" x14ac:dyDescent="0.25">
      <c r="A2172">
        <v>350</v>
      </c>
      <c r="B2172">
        <v>633</v>
      </c>
      <c r="C2172" t="s">
        <v>8325</v>
      </c>
      <c r="D2172" t="s">
        <v>8326</v>
      </c>
      <c r="E2172" t="s">
        <v>8219</v>
      </c>
      <c r="F2172">
        <f t="shared" si="564"/>
        <v>180.85714285714286</v>
      </c>
      <c r="H2172" t="str">
        <f t="shared" si="565"/>
        <v xml:space="preserve"> </v>
      </c>
      <c r="I2172" t="str">
        <f t="shared" si="566"/>
        <v xml:space="preserve"> </v>
      </c>
      <c r="J2172" t="str">
        <f t="shared" si="567"/>
        <v xml:space="preserve"> </v>
      </c>
      <c r="K2172">
        <f t="shared" si="568"/>
        <v>350</v>
      </c>
      <c r="L2172" t="str">
        <f t="shared" si="569"/>
        <v xml:space="preserve"> </v>
      </c>
      <c r="M2172" t="str">
        <f t="shared" si="570"/>
        <v xml:space="preserve"> </v>
      </c>
      <c r="N2172" t="str">
        <f t="shared" si="571"/>
        <v xml:space="preserve"> </v>
      </c>
      <c r="O2172" t="str">
        <f t="shared" si="572"/>
        <v xml:space="preserve"> </v>
      </c>
      <c r="Q2172" t="str">
        <f t="shared" si="573"/>
        <v xml:space="preserve"> </v>
      </c>
      <c r="R2172" t="str">
        <f t="shared" si="574"/>
        <v xml:space="preserve"> </v>
      </c>
      <c r="S2172" t="str">
        <f t="shared" si="575"/>
        <v xml:space="preserve"> </v>
      </c>
      <c r="T2172">
        <f t="shared" si="576"/>
        <v>180.85714285714286</v>
      </c>
      <c r="U2172" t="str">
        <f t="shared" si="577"/>
        <v xml:space="preserve"> </v>
      </c>
      <c r="V2172" t="str">
        <f t="shared" si="578"/>
        <v xml:space="preserve"> </v>
      </c>
      <c r="W2172" t="str">
        <f t="shared" si="579"/>
        <v xml:space="preserve"> </v>
      </c>
      <c r="X2172" t="str">
        <f t="shared" si="580"/>
        <v xml:space="preserve"> </v>
      </c>
    </row>
    <row r="2173" spans="1:24" x14ac:dyDescent="0.25">
      <c r="A2173">
        <v>4000</v>
      </c>
      <c r="B2173">
        <v>4243</v>
      </c>
      <c r="C2173" t="s">
        <v>8325</v>
      </c>
      <c r="D2173" t="s">
        <v>8326</v>
      </c>
      <c r="E2173" t="s">
        <v>8219</v>
      </c>
      <c r="F2173">
        <f t="shared" si="564"/>
        <v>106.075</v>
      </c>
      <c r="H2173" t="str">
        <f t="shared" si="565"/>
        <v xml:space="preserve"> </v>
      </c>
      <c r="I2173" t="str">
        <f t="shared" si="566"/>
        <v xml:space="preserve"> </v>
      </c>
      <c r="J2173" t="str">
        <f t="shared" si="567"/>
        <v xml:space="preserve"> </v>
      </c>
      <c r="K2173">
        <f t="shared" si="568"/>
        <v>4000</v>
      </c>
      <c r="L2173" t="str">
        <f t="shared" si="569"/>
        <v xml:space="preserve"> </v>
      </c>
      <c r="M2173" t="str">
        <f t="shared" si="570"/>
        <v xml:space="preserve"> </v>
      </c>
      <c r="N2173" t="str">
        <f t="shared" si="571"/>
        <v xml:space="preserve"> </v>
      </c>
      <c r="O2173" t="str">
        <f t="shared" si="572"/>
        <v xml:space="preserve"> </v>
      </c>
      <c r="Q2173" t="str">
        <f t="shared" si="573"/>
        <v xml:space="preserve"> </v>
      </c>
      <c r="R2173" t="str">
        <f t="shared" si="574"/>
        <v xml:space="preserve"> </v>
      </c>
      <c r="S2173" t="str">
        <f t="shared" si="575"/>
        <v xml:space="preserve"> </v>
      </c>
      <c r="T2173">
        <f t="shared" si="576"/>
        <v>106.075</v>
      </c>
      <c r="U2173" t="str">
        <f t="shared" si="577"/>
        <v xml:space="preserve"> </v>
      </c>
      <c r="V2173" t="str">
        <f t="shared" si="578"/>
        <v xml:space="preserve"> </v>
      </c>
      <c r="W2173" t="str">
        <f t="shared" si="579"/>
        <v xml:space="preserve"> </v>
      </c>
      <c r="X2173" t="str">
        <f t="shared" si="580"/>
        <v xml:space="preserve"> </v>
      </c>
    </row>
    <row r="2174" spans="1:24" x14ac:dyDescent="0.25">
      <c r="A2174">
        <v>1000</v>
      </c>
      <c r="B2174">
        <v>1000</v>
      </c>
      <c r="C2174" t="s">
        <v>8325</v>
      </c>
      <c r="D2174" t="s">
        <v>8326</v>
      </c>
      <c r="E2174" t="s">
        <v>8219</v>
      </c>
      <c r="F2174">
        <f t="shared" si="564"/>
        <v>100</v>
      </c>
      <c r="H2174" t="str">
        <f t="shared" si="565"/>
        <v xml:space="preserve"> </v>
      </c>
      <c r="I2174" t="str">
        <f t="shared" si="566"/>
        <v xml:space="preserve"> </v>
      </c>
      <c r="J2174" t="str">
        <f t="shared" si="567"/>
        <v xml:space="preserve"> </v>
      </c>
      <c r="K2174">
        <f t="shared" si="568"/>
        <v>1000</v>
      </c>
      <c r="L2174" t="str">
        <f t="shared" si="569"/>
        <v xml:space="preserve"> </v>
      </c>
      <c r="M2174" t="str">
        <f t="shared" si="570"/>
        <v xml:space="preserve"> </v>
      </c>
      <c r="N2174" t="str">
        <f t="shared" si="571"/>
        <v xml:space="preserve"> </v>
      </c>
      <c r="O2174" t="str">
        <f t="shared" si="572"/>
        <v xml:space="preserve"> </v>
      </c>
      <c r="Q2174" t="str">
        <f t="shared" si="573"/>
        <v xml:space="preserve"> </v>
      </c>
      <c r="R2174" t="str">
        <f t="shared" si="574"/>
        <v xml:space="preserve"> </v>
      </c>
      <c r="S2174" t="str">
        <f t="shared" si="575"/>
        <v xml:space="preserve"> </v>
      </c>
      <c r="T2174">
        <f t="shared" si="576"/>
        <v>100</v>
      </c>
      <c r="U2174" t="str">
        <f t="shared" si="577"/>
        <v xml:space="preserve"> </v>
      </c>
      <c r="V2174" t="str">
        <f t="shared" si="578"/>
        <v xml:space="preserve"> </v>
      </c>
      <c r="W2174" t="str">
        <f t="shared" si="579"/>
        <v xml:space="preserve"> </v>
      </c>
      <c r="X2174" t="str">
        <f t="shared" si="580"/>
        <v xml:space="preserve"> </v>
      </c>
    </row>
    <row r="2175" spans="1:24" x14ac:dyDescent="0.25">
      <c r="A2175">
        <v>4200</v>
      </c>
      <c r="B2175">
        <v>5331</v>
      </c>
      <c r="C2175" t="s">
        <v>8325</v>
      </c>
      <c r="D2175" t="s">
        <v>8326</v>
      </c>
      <c r="E2175" t="s">
        <v>8219</v>
      </c>
      <c r="F2175">
        <f t="shared" si="564"/>
        <v>126.92857142857143</v>
      </c>
      <c r="H2175" t="str">
        <f t="shared" si="565"/>
        <v xml:space="preserve"> </v>
      </c>
      <c r="I2175" t="str">
        <f t="shared" si="566"/>
        <v xml:space="preserve"> </v>
      </c>
      <c r="J2175" t="str">
        <f t="shared" si="567"/>
        <v xml:space="preserve"> </v>
      </c>
      <c r="K2175">
        <f t="shared" si="568"/>
        <v>4200</v>
      </c>
      <c r="L2175" t="str">
        <f t="shared" si="569"/>
        <v xml:space="preserve"> </v>
      </c>
      <c r="M2175" t="str">
        <f t="shared" si="570"/>
        <v xml:space="preserve"> </v>
      </c>
      <c r="N2175" t="str">
        <f t="shared" si="571"/>
        <v xml:space="preserve"> </v>
      </c>
      <c r="O2175" t="str">
        <f t="shared" si="572"/>
        <v xml:space="preserve"> </v>
      </c>
      <c r="Q2175" t="str">
        <f t="shared" si="573"/>
        <v xml:space="preserve"> </v>
      </c>
      <c r="R2175" t="str">
        <f t="shared" si="574"/>
        <v xml:space="preserve"> </v>
      </c>
      <c r="S2175" t="str">
        <f t="shared" si="575"/>
        <v xml:space="preserve"> </v>
      </c>
      <c r="T2175">
        <f t="shared" si="576"/>
        <v>126.92857142857143</v>
      </c>
      <c r="U2175" t="str">
        <f t="shared" si="577"/>
        <v xml:space="preserve"> </v>
      </c>
      <c r="V2175" t="str">
        <f t="shared" si="578"/>
        <v xml:space="preserve"> </v>
      </c>
      <c r="W2175" t="str">
        <f t="shared" si="579"/>
        <v xml:space="preserve"> </v>
      </c>
      <c r="X2175" t="str">
        <f t="shared" si="580"/>
        <v xml:space="preserve"> </v>
      </c>
    </row>
    <row r="2176" spans="1:24" x14ac:dyDescent="0.25">
      <c r="A2176">
        <v>4000</v>
      </c>
      <c r="B2176">
        <v>4119</v>
      </c>
      <c r="C2176" t="s">
        <v>8325</v>
      </c>
      <c r="D2176" t="s">
        <v>8326</v>
      </c>
      <c r="E2176" t="s">
        <v>8219</v>
      </c>
      <c r="F2176">
        <f t="shared" si="564"/>
        <v>102.97499999999999</v>
      </c>
      <c r="H2176" t="str">
        <f t="shared" si="565"/>
        <v xml:space="preserve"> </v>
      </c>
      <c r="I2176" t="str">
        <f t="shared" si="566"/>
        <v xml:space="preserve"> </v>
      </c>
      <c r="J2176" t="str">
        <f t="shared" si="567"/>
        <v xml:space="preserve"> </v>
      </c>
      <c r="K2176">
        <f t="shared" si="568"/>
        <v>4000</v>
      </c>
      <c r="L2176" t="str">
        <f t="shared" si="569"/>
        <v xml:space="preserve"> </v>
      </c>
      <c r="M2176" t="str">
        <f t="shared" si="570"/>
        <v xml:space="preserve"> </v>
      </c>
      <c r="N2176" t="str">
        <f t="shared" si="571"/>
        <v xml:space="preserve"> </v>
      </c>
      <c r="O2176" t="str">
        <f t="shared" si="572"/>
        <v xml:space="preserve"> </v>
      </c>
      <c r="Q2176" t="str">
        <f t="shared" si="573"/>
        <v xml:space="preserve"> </v>
      </c>
      <c r="R2176" t="str">
        <f t="shared" si="574"/>
        <v xml:space="preserve"> </v>
      </c>
      <c r="S2176" t="str">
        <f t="shared" si="575"/>
        <v xml:space="preserve"> </v>
      </c>
      <c r="T2176">
        <f t="shared" si="576"/>
        <v>102.97499999999999</v>
      </c>
      <c r="U2176" t="str">
        <f t="shared" si="577"/>
        <v xml:space="preserve"> </v>
      </c>
      <c r="V2176" t="str">
        <f t="shared" si="578"/>
        <v xml:space="preserve"> </v>
      </c>
      <c r="W2176" t="str">
        <f t="shared" si="579"/>
        <v xml:space="preserve"> </v>
      </c>
      <c r="X2176" t="str">
        <f t="shared" si="580"/>
        <v xml:space="preserve"> </v>
      </c>
    </row>
    <row r="2177" spans="1:24" x14ac:dyDescent="0.25">
      <c r="A2177">
        <v>700</v>
      </c>
      <c r="B2177">
        <v>1750</v>
      </c>
      <c r="C2177" t="s">
        <v>8325</v>
      </c>
      <c r="D2177" t="s">
        <v>8326</v>
      </c>
      <c r="E2177" t="s">
        <v>8219</v>
      </c>
      <c r="F2177">
        <f t="shared" si="564"/>
        <v>250</v>
      </c>
      <c r="H2177" t="str">
        <f t="shared" si="565"/>
        <v xml:space="preserve"> </v>
      </c>
      <c r="I2177" t="str">
        <f t="shared" si="566"/>
        <v xml:space="preserve"> </v>
      </c>
      <c r="J2177" t="str">
        <f t="shared" si="567"/>
        <v xml:space="preserve"> </v>
      </c>
      <c r="K2177">
        <f t="shared" si="568"/>
        <v>700</v>
      </c>
      <c r="L2177" t="str">
        <f t="shared" si="569"/>
        <v xml:space="preserve"> </v>
      </c>
      <c r="M2177" t="str">
        <f t="shared" si="570"/>
        <v xml:space="preserve"> </v>
      </c>
      <c r="N2177" t="str">
        <f t="shared" si="571"/>
        <v xml:space="preserve"> </v>
      </c>
      <c r="O2177" t="str">
        <f t="shared" si="572"/>
        <v xml:space="preserve"> </v>
      </c>
      <c r="Q2177" t="str">
        <f t="shared" si="573"/>
        <v xml:space="preserve"> </v>
      </c>
      <c r="R2177" t="str">
        <f t="shared" si="574"/>
        <v xml:space="preserve"> </v>
      </c>
      <c r="S2177" t="str">
        <f t="shared" si="575"/>
        <v xml:space="preserve"> </v>
      </c>
      <c r="T2177">
        <f t="shared" si="576"/>
        <v>250</v>
      </c>
      <c r="U2177" t="str">
        <f t="shared" si="577"/>
        <v xml:space="preserve"> </v>
      </c>
      <c r="V2177" t="str">
        <f t="shared" si="578"/>
        <v xml:space="preserve"> </v>
      </c>
      <c r="W2177" t="str">
        <f t="shared" si="579"/>
        <v xml:space="preserve"> </v>
      </c>
      <c r="X2177" t="str">
        <f t="shared" si="580"/>
        <v xml:space="preserve"> </v>
      </c>
    </row>
    <row r="2178" spans="1:24" x14ac:dyDescent="0.25">
      <c r="A2178">
        <v>5000</v>
      </c>
      <c r="B2178">
        <v>6301</v>
      </c>
      <c r="C2178" t="s">
        <v>8325</v>
      </c>
      <c r="D2178" t="s">
        <v>8326</v>
      </c>
      <c r="E2178" t="s">
        <v>8219</v>
      </c>
      <c r="F2178">
        <f t="shared" si="564"/>
        <v>126.02</v>
      </c>
      <c r="H2178" t="str">
        <f t="shared" si="565"/>
        <v xml:space="preserve"> </v>
      </c>
      <c r="I2178" t="str">
        <f t="shared" si="566"/>
        <v xml:space="preserve"> </v>
      </c>
      <c r="J2178" t="str">
        <f t="shared" si="567"/>
        <v xml:space="preserve"> </v>
      </c>
      <c r="K2178">
        <f t="shared" si="568"/>
        <v>5000</v>
      </c>
      <c r="L2178" t="str">
        <f t="shared" si="569"/>
        <v xml:space="preserve"> </v>
      </c>
      <c r="M2178" t="str">
        <f t="shared" si="570"/>
        <v xml:space="preserve"> </v>
      </c>
      <c r="N2178" t="str">
        <f t="shared" si="571"/>
        <v xml:space="preserve"> </v>
      </c>
      <c r="O2178" t="str">
        <f t="shared" si="572"/>
        <v xml:space="preserve"> </v>
      </c>
      <c r="Q2178" t="str">
        <f t="shared" si="573"/>
        <v xml:space="preserve"> </v>
      </c>
      <c r="R2178" t="str">
        <f t="shared" si="574"/>
        <v xml:space="preserve"> </v>
      </c>
      <c r="S2178" t="str">
        <f t="shared" si="575"/>
        <v xml:space="preserve"> </v>
      </c>
      <c r="T2178">
        <f t="shared" si="576"/>
        <v>126.02</v>
      </c>
      <c r="U2178" t="str">
        <f t="shared" si="577"/>
        <v xml:space="preserve"> </v>
      </c>
      <c r="V2178" t="str">
        <f t="shared" si="578"/>
        <v xml:space="preserve"> </v>
      </c>
      <c r="W2178" t="str">
        <f t="shared" si="579"/>
        <v xml:space="preserve"> </v>
      </c>
      <c r="X2178" t="str">
        <f t="shared" si="580"/>
        <v xml:space="preserve"> </v>
      </c>
    </row>
    <row r="2179" spans="1:24" x14ac:dyDescent="0.25">
      <c r="A2179">
        <v>2500</v>
      </c>
      <c r="B2179">
        <v>2503</v>
      </c>
      <c r="C2179" t="s">
        <v>8325</v>
      </c>
      <c r="D2179" t="s">
        <v>8326</v>
      </c>
      <c r="E2179" t="s">
        <v>8219</v>
      </c>
      <c r="F2179">
        <f t="shared" ref="F2179:F2242" si="581">(B2179/A2179)*100</f>
        <v>100.12</v>
      </c>
      <c r="H2179" t="str">
        <f t="shared" ref="H2179:H2242" si="582">IF(C2179="film &amp; video",A2179," ")</f>
        <v xml:space="preserve"> </v>
      </c>
      <c r="I2179" t="str">
        <f t="shared" ref="I2179:I2242" si="583">IF(C2179="food",A2179," ")</f>
        <v xml:space="preserve"> </v>
      </c>
      <c r="J2179" t="str">
        <f t="shared" ref="J2179:J2242" si="584">IF(C2179="games",A2179," ")</f>
        <v xml:space="preserve"> </v>
      </c>
      <c r="K2179">
        <f t="shared" ref="K2179:K2242" si="585">IF(C2179="music",A2179," ")</f>
        <v>2500</v>
      </c>
      <c r="L2179" t="str">
        <f t="shared" ref="L2179:L2242" si="586">IF(C2179="photography",A2179," ")</f>
        <v xml:space="preserve"> </v>
      </c>
      <c r="M2179" t="str">
        <f t="shared" ref="M2179:M2242" si="587">IF(C2179="publishing",A2179," ")</f>
        <v xml:space="preserve"> </v>
      </c>
      <c r="N2179" t="str">
        <f t="shared" ref="N2179:N2242" si="588">IF(C2179="technology",A2179," ")</f>
        <v xml:space="preserve"> </v>
      </c>
      <c r="O2179" t="str">
        <f t="shared" ref="O2179:O2242" si="589">IF(C2179="theater",A2179," ")</f>
        <v xml:space="preserve"> </v>
      </c>
      <c r="Q2179" t="str">
        <f t="shared" ref="Q2179:Q2242" si="590">IF($C2179="film &amp; video",$F2179," ")</f>
        <v xml:space="preserve"> </v>
      </c>
      <c r="R2179" t="str">
        <f t="shared" ref="R2179:R2242" si="591">IF($C2179="food",$F2179," ")</f>
        <v xml:space="preserve"> </v>
      </c>
      <c r="S2179" t="str">
        <f t="shared" ref="S2179:S2242" si="592">IF($C2179="games",$F2179," ")</f>
        <v xml:space="preserve"> </v>
      </c>
      <c r="T2179">
        <f t="shared" ref="T2179:T2242" si="593">IF($C2179="music",$F2179," ")</f>
        <v>100.12</v>
      </c>
      <c r="U2179" t="str">
        <f t="shared" ref="U2179:U2242" si="594">IF($C2179="photography",$F2179," ")</f>
        <v xml:space="preserve"> </v>
      </c>
      <c r="V2179" t="str">
        <f t="shared" ref="V2179:V2242" si="595">IF($C2179="publishing",$F2179," ")</f>
        <v xml:space="preserve"> </v>
      </c>
      <c r="W2179" t="str">
        <f t="shared" ref="W2179:W2242" si="596">IF($C2179="technology",$F2179," ")</f>
        <v xml:space="preserve"> </v>
      </c>
      <c r="X2179" t="str">
        <f t="shared" ref="X2179:X2242" si="597">IF($C2179="theater",$F2179," ")</f>
        <v xml:space="preserve"> </v>
      </c>
    </row>
    <row r="2180" spans="1:24" x14ac:dyDescent="0.25">
      <c r="A2180">
        <v>25000</v>
      </c>
      <c r="B2180">
        <v>34660</v>
      </c>
      <c r="C2180" t="s">
        <v>8325</v>
      </c>
      <c r="D2180" t="s">
        <v>8326</v>
      </c>
      <c r="E2180" t="s">
        <v>8219</v>
      </c>
      <c r="F2180">
        <f t="shared" si="581"/>
        <v>138.64000000000001</v>
      </c>
      <c r="H2180" t="str">
        <f t="shared" si="582"/>
        <v xml:space="preserve"> </v>
      </c>
      <c r="I2180" t="str">
        <f t="shared" si="583"/>
        <v xml:space="preserve"> </v>
      </c>
      <c r="J2180" t="str">
        <f t="shared" si="584"/>
        <v xml:space="preserve"> </v>
      </c>
      <c r="K2180">
        <f t="shared" si="585"/>
        <v>25000</v>
      </c>
      <c r="L2180" t="str">
        <f t="shared" si="586"/>
        <v xml:space="preserve"> </v>
      </c>
      <c r="M2180" t="str">
        <f t="shared" si="587"/>
        <v xml:space="preserve"> </v>
      </c>
      <c r="N2180" t="str">
        <f t="shared" si="588"/>
        <v xml:space="preserve"> </v>
      </c>
      <c r="O2180" t="str">
        <f t="shared" si="589"/>
        <v xml:space="preserve"> </v>
      </c>
      <c r="Q2180" t="str">
        <f t="shared" si="590"/>
        <v xml:space="preserve"> </v>
      </c>
      <c r="R2180" t="str">
        <f t="shared" si="591"/>
        <v xml:space="preserve"> </v>
      </c>
      <c r="S2180" t="str">
        <f t="shared" si="592"/>
        <v xml:space="preserve"> </v>
      </c>
      <c r="T2180">
        <f t="shared" si="593"/>
        <v>138.64000000000001</v>
      </c>
      <c r="U2180" t="str">
        <f t="shared" si="594"/>
        <v xml:space="preserve"> </v>
      </c>
      <c r="V2180" t="str">
        <f t="shared" si="595"/>
        <v xml:space="preserve"> </v>
      </c>
      <c r="W2180" t="str">
        <f t="shared" si="596"/>
        <v xml:space="preserve"> </v>
      </c>
      <c r="X2180" t="str">
        <f t="shared" si="597"/>
        <v xml:space="preserve"> </v>
      </c>
    </row>
    <row r="2181" spans="1:24" x14ac:dyDescent="0.25">
      <c r="A2181">
        <v>1000</v>
      </c>
      <c r="B2181">
        <v>1614</v>
      </c>
      <c r="C2181" t="s">
        <v>8325</v>
      </c>
      <c r="D2181" t="s">
        <v>8326</v>
      </c>
      <c r="E2181" t="s">
        <v>8219</v>
      </c>
      <c r="F2181">
        <f t="shared" si="581"/>
        <v>161.4</v>
      </c>
      <c r="H2181" t="str">
        <f t="shared" si="582"/>
        <v xml:space="preserve"> </v>
      </c>
      <c r="I2181" t="str">
        <f t="shared" si="583"/>
        <v xml:space="preserve"> </v>
      </c>
      <c r="J2181" t="str">
        <f t="shared" si="584"/>
        <v xml:space="preserve"> </v>
      </c>
      <c r="K2181">
        <f t="shared" si="585"/>
        <v>1000</v>
      </c>
      <c r="L2181" t="str">
        <f t="shared" si="586"/>
        <v xml:space="preserve"> </v>
      </c>
      <c r="M2181" t="str">
        <f t="shared" si="587"/>
        <v xml:space="preserve"> </v>
      </c>
      <c r="N2181" t="str">
        <f t="shared" si="588"/>
        <v xml:space="preserve"> </v>
      </c>
      <c r="O2181" t="str">
        <f t="shared" si="589"/>
        <v xml:space="preserve"> </v>
      </c>
      <c r="Q2181" t="str">
        <f t="shared" si="590"/>
        <v xml:space="preserve"> </v>
      </c>
      <c r="R2181" t="str">
        <f t="shared" si="591"/>
        <v xml:space="preserve"> </v>
      </c>
      <c r="S2181" t="str">
        <f t="shared" si="592"/>
        <v xml:space="preserve"> </v>
      </c>
      <c r="T2181">
        <f t="shared" si="593"/>
        <v>161.4</v>
      </c>
      <c r="U2181" t="str">
        <f t="shared" si="594"/>
        <v xml:space="preserve"> </v>
      </c>
      <c r="V2181" t="str">
        <f t="shared" si="595"/>
        <v xml:space="preserve"> </v>
      </c>
      <c r="W2181" t="str">
        <f t="shared" si="596"/>
        <v xml:space="preserve"> </v>
      </c>
      <c r="X2181" t="str">
        <f t="shared" si="597"/>
        <v xml:space="preserve"> </v>
      </c>
    </row>
    <row r="2182" spans="1:24" x14ac:dyDescent="0.25">
      <c r="A2182">
        <v>5000</v>
      </c>
      <c r="B2182">
        <v>5359.21</v>
      </c>
      <c r="C2182" t="s">
        <v>8325</v>
      </c>
      <c r="D2182" t="s">
        <v>8326</v>
      </c>
      <c r="E2182" t="s">
        <v>8219</v>
      </c>
      <c r="F2182">
        <f t="shared" si="581"/>
        <v>107.18419999999999</v>
      </c>
      <c r="H2182" t="str">
        <f t="shared" si="582"/>
        <v xml:space="preserve"> </v>
      </c>
      <c r="I2182" t="str">
        <f t="shared" si="583"/>
        <v xml:space="preserve"> </v>
      </c>
      <c r="J2182" t="str">
        <f t="shared" si="584"/>
        <v xml:space="preserve"> </v>
      </c>
      <c r="K2182">
        <f t="shared" si="585"/>
        <v>5000</v>
      </c>
      <c r="L2182" t="str">
        <f t="shared" si="586"/>
        <v xml:space="preserve"> </v>
      </c>
      <c r="M2182" t="str">
        <f t="shared" si="587"/>
        <v xml:space="preserve"> </v>
      </c>
      <c r="N2182" t="str">
        <f t="shared" si="588"/>
        <v xml:space="preserve"> </v>
      </c>
      <c r="O2182" t="str">
        <f t="shared" si="589"/>
        <v xml:space="preserve"> </v>
      </c>
      <c r="Q2182" t="str">
        <f t="shared" si="590"/>
        <v xml:space="preserve"> </v>
      </c>
      <c r="R2182" t="str">
        <f t="shared" si="591"/>
        <v xml:space="preserve"> </v>
      </c>
      <c r="S2182" t="str">
        <f t="shared" si="592"/>
        <v xml:space="preserve"> </v>
      </c>
      <c r="T2182">
        <f t="shared" si="593"/>
        <v>107.18419999999999</v>
      </c>
      <c r="U2182" t="str">
        <f t="shared" si="594"/>
        <v xml:space="preserve"> </v>
      </c>
      <c r="V2182" t="str">
        <f t="shared" si="595"/>
        <v xml:space="preserve"> </v>
      </c>
      <c r="W2182" t="str">
        <f t="shared" si="596"/>
        <v xml:space="preserve"> </v>
      </c>
      <c r="X2182" t="str">
        <f t="shared" si="597"/>
        <v xml:space="preserve"> </v>
      </c>
    </row>
    <row r="2183" spans="1:24" x14ac:dyDescent="0.25">
      <c r="A2183">
        <v>2000</v>
      </c>
      <c r="B2183">
        <v>3062</v>
      </c>
      <c r="C2183" t="s">
        <v>8333</v>
      </c>
      <c r="D2183" t="s">
        <v>8351</v>
      </c>
      <c r="E2183" t="s">
        <v>8219</v>
      </c>
      <c r="F2183">
        <f t="shared" si="581"/>
        <v>153.1</v>
      </c>
      <c r="H2183" t="str">
        <f t="shared" si="582"/>
        <v xml:space="preserve"> </v>
      </c>
      <c r="I2183" t="str">
        <f t="shared" si="583"/>
        <v xml:space="preserve"> </v>
      </c>
      <c r="J2183">
        <f t="shared" si="584"/>
        <v>2000</v>
      </c>
      <c r="K2183" t="str">
        <f t="shared" si="585"/>
        <v xml:space="preserve"> </v>
      </c>
      <c r="L2183" t="str">
        <f t="shared" si="586"/>
        <v xml:space="preserve"> </v>
      </c>
      <c r="M2183" t="str">
        <f t="shared" si="587"/>
        <v xml:space="preserve"> </v>
      </c>
      <c r="N2183" t="str">
        <f t="shared" si="588"/>
        <v xml:space="preserve"> </v>
      </c>
      <c r="O2183" t="str">
        <f t="shared" si="589"/>
        <v xml:space="preserve"> </v>
      </c>
      <c r="Q2183" t="str">
        <f t="shared" si="590"/>
        <v xml:space="preserve"> </v>
      </c>
      <c r="R2183" t="str">
        <f t="shared" si="591"/>
        <v xml:space="preserve"> </v>
      </c>
      <c r="S2183">
        <f t="shared" si="592"/>
        <v>153.1</v>
      </c>
      <c r="T2183" t="str">
        <f t="shared" si="593"/>
        <v xml:space="preserve"> </v>
      </c>
      <c r="U2183" t="str">
        <f t="shared" si="594"/>
        <v xml:space="preserve"> </v>
      </c>
      <c r="V2183" t="str">
        <f t="shared" si="595"/>
        <v xml:space="preserve"> </v>
      </c>
      <c r="W2183" t="str">
        <f t="shared" si="596"/>
        <v xml:space="preserve"> </v>
      </c>
      <c r="X2183" t="str">
        <f t="shared" si="597"/>
        <v xml:space="preserve"> </v>
      </c>
    </row>
    <row r="2184" spans="1:24" x14ac:dyDescent="0.25">
      <c r="A2184">
        <v>3000</v>
      </c>
      <c r="B2184">
        <v>15725</v>
      </c>
      <c r="C2184" t="s">
        <v>8333</v>
      </c>
      <c r="D2184" t="s">
        <v>8351</v>
      </c>
      <c r="E2184" t="s">
        <v>8219</v>
      </c>
      <c r="F2184">
        <f t="shared" si="581"/>
        <v>524.16666666666663</v>
      </c>
      <c r="H2184" t="str">
        <f t="shared" si="582"/>
        <v xml:space="preserve"> </v>
      </c>
      <c r="I2184" t="str">
        <f t="shared" si="583"/>
        <v xml:space="preserve"> </v>
      </c>
      <c r="J2184">
        <f t="shared" si="584"/>
        <v>3000</v>
      </c>
      <c r="K2184" t="str">
        <f t="shared" si="585"/>
        <v xml:space="preserve"> </v>
      </c>
      <c r="L2184" t="str">
        <f t="shared" si="586"/>
        <v xml:space="preserve"> </v>
      </c>
      <c r="M2184" t="str">
        <f t="shared" si="587"/>
        <v xml:space="preserve"> </v>
      </c>
      <c r="N2184" t="str">
        <f t="shared" si="588"/>
        <v xml:space="preserve"> </v>
      </c>
      <c r="O2184" t="str">
        <f t="shared" si="589"/>
        <v xml:space="preserve"> </v>
      </c>
      <c r="Q2184" t="str">
        <f t="shared" si="590"/>
        <v xml:space="preserve"> </v>
      </c>
      <c r="R2184" t="str">
        <f t="shared" si="591"/>
        <v xml:space="preserve"> </v>
      </c>
      <c r="S2184">
        <f t="shared" si="592"/>
        <v>524.16666666666663</v>
      </c>
      <c r="T2184" t="str">
        <f t="shared" si="593"/>
        <v xml:space="preserve"> </v>
      </c>
      <c r="U2184" t="str">
        <f t="shared" si="594"/>
        <v xml:space="preserve"> </v>
      </c>
      <c r="V2184" t="str">
        <f t="shared" si="595"/>
        <v xml:space="preserve"> </v>
      </c>
      <c r="W2184" t="str">
        <f t="shared" si="596"/>
        <v xml:space="preserve"> </v>
      </c>
      <c r="X2184" t="str">
        <f t="shared" si="597"/>
        <v xml:space="preserve"> </v>
      </c>
    </row>
    <row r="2185" spans="1:24" x14ac:dyDescent="0.25">
      <c r="A2185">
        <v>1800</v>
      </c>
      <c r="B2185">
        <v>8807</v>
      </c>
      <c r="C2185" t="s">
        <v>8333</v>
      </c>
      <c r="D2185" t="s">
        <v>8351</v>
      </c>
      <c r="E2185" t="s">
        <v>8219</v>
      </c>
      <c r="F2185">
        <f t="shared" si="581"/>
        <v>489.27777777777777</v>
      </c>
      <c r="H2185" t="str">
        <f t="shared" si="582"/>
        <v xml:space="preserve"> </v>
      </c>
      <c r="I2185" t="str">
        <f t="shared" si="583"/>
        <v xml:space="preserve"> </v>
      </c>
      <c r="J2185">
        <f t="shared" si="584"/>
        <v>1800</v>
      </c>
      <c r="K2185" t="str">
        <f t="shared" si="585"/>
        <v xml:space="preserve"> </v>
      </c>
      <c r="L2185" t="str">
        <f t="shared" si="586"/>
        <v xml:space="preserve"> </v>
      </c>
      <c r="M2185" t="str">
        <f t="shared" si="587"/>
        <v xml:space="preserve"> </v>
      </c>
      <c r="N2185" t="str">
        <f t="shared" si="588"/>
        <v xml:space="preserve"> </v>
      </c>
      <c r="O2185" t="str">
        <f t="shared" si="589"/>
        <v xml:space="preserve"> </v>
      </c>
      <c r="Q2185" t="str">
        <f t="shared" si="590"/>
        <v xml:space="preserve"> </v>
      </c>
      <c r="R2185" t="str">
        <f t="shared" si="591"/>
        <v xml:space="preserve"> </v>
      </c>
      <c r="S2185">
        <f t="shared" si="592"/>
        <v>489.27777777777777</v>
      </c>
      <c r="T2185" t="str">
        <f t="shared" si="593"/>
        <v xml:space="preserve"> </v>
      </c>
      <c r="U2185" t="str">
        <f t="shared" si="594"/>
        <v xml:space="preserve"> </v>
      </c>
      <c r="V2185" t="str">
        <f t="shared" si="595"/>
        <v xml:space="preserve"> </v>
      </c>
      <c r="W2185" t="str">
        <f t="shared" si="596"/>
        <v xml:space="preserve"> </v>
      </c>
      <c r="X2185" t="str">
        <f t="shared" si="597"/>
        <v xml:space="preserve"> </v>
      </c>
    </row>
    <row r="2186" spans="1:24" x14ac:dyDescent="0.25">
      <c r="A2186">
        <v>10000</v>
      </c>
      <c r="B2186">
        <v>28474</v>
      </c>
      <c r="C2186" t="s">
        <v>8333</v>
      </c>
      <c r="D2186" t="s">
        <v>8351</v>
      </c>
      <c r="E2186" t="s">
        <v>8219</v>
      </c>
      <c r="F2186">
        <f t="shared" si="581"/>
        <v>284.74</v>
      </c>
      <c r="H2186" t="str">
        <f t="shared" si="582"/>
        <v xml:space="preserve"> </v>
      </c>
      <c r="I2186" t="str">
        <f t="shared" si="583"/>
        <v xml:space="preserve"> </v>
      </c>
      <c r="J2186">
        <f t="shared" si="584"/>
        <v>10000</v>
      </c>
      <c r="K2186" t="str">
        <f t="shared" si="585"/>
        <v xml:space="preserve"> </v>
      </c>
      <c r="L2186" t="str">
        <f t="shared" si="586"/>
        <v xml:space="preserve"> </v>
      </c>
      <c r="M2186" t="str">
        <f t="shared" si="587"/>
        <v xml:space="preserve"> </v>
      </c>
      <c r="N2186" t="str">
        <f t="shared" si="588"/>
        <v xml:space="preserve"> </v>
      </c>
      <c r="O2186" t="str">
        <f t="shared" si="589"/>
        <v xml:space="preserve"> </v>
      </c>
      <c r="Q2186" t="str">
        <f t="shared" si="590"/>
        <v xml:space="preserve"> </v>
      </c>
      <c r="R2186" t="str">
        <f t="shared" si="591"/>
        <v xml:space="preserve"> </v>
      </c>
      <c r="S2186">
        <f t="shared" si="592"/>
        <v>284.74</v>
      </c>
      <c r="T2186" t="str">
        <f t="shared" si="593"/>
        <v xml:space="preserve"> </v>
      </c>
      <c r="U2186" t="str">
        <f t="shared" si="594"/>
        <v xml:space="preserve"> </v>
      </c>
      <c r="V2186" t="str">
        <f t="shared" si="595"/>
        <v xml:space="preserve"> </v>
      </c>
      <c r="W2186" t="str">
        <f t="shared" si="596"/>
        <v xml:space="preserve"> </v>
      </c>
      <c r="X2186" t="str">
        <f t="shared" si="597"/>
        <v xml:space="preserve"> </v>
      </c>
    </row>
    <row r="2187" spans="1:24" x14ac:dyDescent="0.25">
      <c r="A2187">
        <v>5000</v>
      </c>
      <c r="B2187">
        <v>92848.5</v>
      </c>
      <c r="C2187" t="s">
        <v>8333</v>
      </c>
      <c r="D2187" t="s">
        <v>8351</v>
      </c>
      <c r="E2187" t="s">
        <v>8219</v>
      </c>
      <c r="F2187">
        <f t="shared" si="581"/>
        <v>1856.97</v>
      </c>
      <c r="H2187" t="str">
        <f t="shared" si="582"/>
        <v xml:space="preserve"> </v>
      </c>
      <c r="I2187" t="str">
        <f t="shared" si="583"/>
        <v xml:space="preserve"> </v>
      </c>
      <c r="J2187">
        <f t="shared" si="584"/>
        <v>5000</v>
      </c>
      <c r="K2187" t="str">
        <f t="shared" si="585"/>
        <v xml:space="preserve"> </v>
      </c>
      <c r="L2187" t="str">
        <f t="shared" si="586"/>
        <v xml:space="preserve"> </v>
      </c>
      <c r="M2187" t="str">
        <f t="shared" si="587"/>
        <v xml:space="preserve"> </v>
      </c>
      <c r="N2187" t="str">
        <f t="shared" si="588"/>
        <v xml:space="preserve"> </v>
      </c>
      <c r="O2187" t="str">
        <f t="shared" si="589"/>
        <v xml:space="preserve"> </v>
      </c>
      <c r="Q2187" t="str">
        <f t="shared" si="590"/>
        <v xml:space="preserve"> </v>
      </c>
      <c r="R2187" t="str">
        <f t="shared" si="591"/>
        <v xml:space="preserve"> </v>
      </c>
      <c r="S2187">
        <f t="shared" si="592"/>
        <v>1856.97</v>
      </c>
      <c r="T2187" t="str">
        <f t="shared" si="593"/>
        <v xml:space="preserve"> </v>
      </c>
      <c r="U2187" t="str">
        <f t="shared" si="594"/>
        <v xml:space="preserve"> </v>
      </c>
      <c r="V2187" t="str">
        <f t="shared" si="595"/>
        <v xml:space="preserve"> </v>
      </c>
      <c r="W2187" t="str">
        <f t="shared" si="596"/>
        <v xml:space="preserve"> </v>
      </c>
      <c r="X2187" t="str">
        <f t="shared" si="597"/>
        <v xml:space="preserve"> </v>
      </c>
    </row>
    <row r="2188" spans="1:24" x14ac:dyDescent="0.25">
      <c r="A2188">
        <v>20000</v>
      </c>
      <c r="B2188">
        <v>21935</v>
      </c>
      <c r="C2188" t="s">
        <v>8333</v>
      </c>
      <c r="D2188" t="s">
        <v>8351</v>
      </c>
      <c r="E2188" t="s">
        <v>8219</v>
      </c>
      <c r="F2188">
        <f t="shared" si="581"/>
        <v>109.67499999999998</v>
      </c>
      <c r="H2188" t="str">
        <f t="shared" si="582"/>
        <v xml:space="preserve"> </v>
      </c>
      <c r="I2188" t="str">
        <f t="shared" si="583"/>
        <v xml:space="preserve"> </v>
      </c>
      <c r="J2188">
        <f t="shared" si="584"/>
        <v>20000</v>
      </c>
      <c r="K2188" t="str">
        <f t="shared" si="585"/>
        <v xml:space="preserve"> </v>
      </c>
      <c r="L2188" t="str">
        <f t="shared" si="586"/>
        <v xml:space="preserve"> </v>
      </c>
      <c r="M2188" t="str">
        <f t="shared" si="587"/>
        <v xml:space="preserve"> </v>
      </c>
      <c r="N2188" t="str">
        <f t="shared" si="588"/>
        <v xml:space="preserve"> </v>
      </c>
      <c r="O2188" t="str">
        <f t="shared" si="589"/>
        <v xml:space="preserve"> </v>
      </c>
      <c r="Q2188" t="str">
        <f t="shared" si="590"/>
        <v xml:space="preserve"> </v>
      </c>
      <c r="R2188" t="str">
        <f t="shared" si="591"/>
        <v xml:space="preserve"> </v>
      </c>
      <c r="S2188">
        <f t="shared" si="592"/>
        <v>109.67499999999998</v>
      </c>
      <c r="T2188" t="str">
        <f t="shared" si="593"/>
        <v xml:space="preserve"> </v>
      </c>
      <c r="U2188" t="str">
        <f t="shared" si="594"/>
        <v xml:space="preserve"> </v>
      </c>
      <c r="V2188" t="str">
        <f t="shared" si="595"/>
        <v xml:space="preserve"> </v>
      </c>
      <c r="W2188" t="str">
        <f t="shared" si="596"/>
        <v xml:space="preserve"> </v>
      </c>
      <c r="X2188" t="str">
        <f t="shared" si="597"/>
        <v xml:space="preserve"> </v>
      </c>
    </row>
    <row r="2189" spans="1:24" x14ac:dyDescent="0.25">
      <c r="A2189">
        <v>20000</v>
      </c>
      <c r="B2189">
        <v>202928.5</v>
      </c>
      <c r="C2189" t="s">
        <v>8333</v>
      </c>
      <c r="D2189" t="s">
        <v>8351</v>
      </c>
      <c r="E2189" t="s">
        <v>8219</v>
      </c>
      <c r="F2189">
        <f t="shared" si="581"/>
        <v>1014.6425</v>
      </c>
      <c r="H2189" t="str">
        <f t="shared" si="582"/>
        <v xml:space="preserve"> </v>
      </c>
      <c r="I2189" t="str">
        <f t="shared" si="583"/>
        <v xml:space="preserve"> </v>
      </c>
      <c r="J2189">
        <f t="shared" si="584"/>
        <v>20000</v>
      </c>
      <c r="K2189" t="str">
        <f t="shared" si="585"/>
        <v xml:space="preserve"> </v>
      </c>
      <c r="L2189" t="str">
        <f t="shared" si="586"/>
        <v xml:space="preserve"> </v>
      </c>
      <c r="M2189" t="str">
        <f t="shared" si="587"/>
        <v xml:space="preserve"> </v>
      </c>
      <c r="N2189" t="str">
        <f t="shared" si="588"/>
        <v xml:space="preserve"> </v>
      </c>
      <c r="O2189" t="str">
        <f t="shared" si="589"/>
        <v xml:space="preserve"> </v>
      </c>
      <c r="Q2189" t="str">
        <f t="shared" si="590"/>
        <v xml:space="preserve"> </v>
      </c>
      <c r="R2189" t="str">
        <f t="shared" si="591"/>
        <v xml:space="preserve"> </v>
      </c>
      <c r="S2189">
        <f t="shared" si="592"/>
        <v>1014.6425</v>
      </c>
      <c r="T2189" t="str">
        <f t="shared" si="593"/>
        <v xml:space="preserve"> </v>
      </c>
      <c r="U2189" t="str">
        <f t="shared" si="594"/>
        <v xml:space="preserve"> </v>
      </c>
      <c r="V2189" t="str">
        <f t="shared" si="595"/>
        <v xml:space="preserve"> </v>
      </c>
      <c r="W2189" t="str">
        <f t="shared" si="596"/>
        <v xml:space="preserve"> </v>
      </c>
      <c r="X2189" t="str">
        <f t="shared" si="597"/>
        <v xml:space="preserve"> </v>
      </c>
    </row>
    <row r="2190" spans="1:24" x14ac:dyDescent="0.25">
      <c r="A2190">
        <v>5494</v>
      </c>
      <c r="B2190">
        <v>22645</v>
      </c>
      <c r="C2190" t="s">
        <v>8333</v>
      </c>
      <c r="D2190" t="s">
        <v>8351</v>
      </c>
      <c r="E2190" t="s">
        <v>8219</v>
      </c>
      <c r="F2190">
        <f t="shared" si="581"/>
        <v>412.17692027666544</v>
      </c>
      <c r="H2190" t="str">
        <f t="shared" si="582"/>
        <v xml:space="preserve"> </v>
      </c>
      <c r="I2190" t="str">
        <f t="shared" si="583"/>
        <v xml:space="preserve"> </v>
      </c>
      <c r="J2190">
        <f t="shared" si="584"/>
        <v>5494</v>
      </c>
      <c r="K2190" t="str">
        <f t="shared" si="585"/>
        <v xml:space="preserve"> </v>
      </c>
      <c r="L2190" t="str">
        <f t="shared" si="586"/>
        <v xml:space="preserve"> </v>
      </c>
      <c r="M2190" t="str">
        <f t="shared" si="587"/>
        <v xml:space="preserve"> </v>
      </c>
      <c r="N2190" t="str">
        <f t="shared" si="588"/>
        <v xml:space="preserve"> </v>
      </c>
      <c r="O2190" t="str">
        <f t="shared" si="589"/>
        <v xml:space="preserve"> </v>
      </c>
      <c r="Q2190" t="str">
        <f t="shared" si="590"/>
        <v xml:space="preserve"> </v>
      </c>
      <c r="R2190" t="str">
        <f t="shared" si="591"/>
        <v xml:space="preserve"> </v>
      </c>
      <c r="S2190">
        <f t="shared" si="592"/>
        <v>412.17692027666544</v>
      </c>
      <c r="T2190" t="str">
        <f t="shared" si="593"/>
        <v xml:space="preserve"> </v>
      </c>
      <c r="U2190" t="str">
        <f t="shared" si="594"/>
        <v xml:space="preserve"> </v>
      </c>
      <c r="V2190" t="str">
        <f t="shared" si="595"/>
        <v xml:space="preserve"> </v>
      </c>
      <c r="W2190" t="str">
        <f t="shared" si="596"/>
        <v xml:space="preserve"> </v>
      </c>
      <c r="X2190" t="str">
        <f t="shared" si="597"/>
        <v xml:space="preserve"> </v>
      </c>
    </row>
    <row r="2191" spans="1:24" x14ac:dyDescent="0.25">
      <c r="A2191">
        <v>1200</v>
      </c>
      <c r="B2191">
        <v>6039</v>
      </c>
      <c r="C2191" t="s">
        <v>8333</v>
      </c>
      <c r="D2191" t="s">
        <v>8351</v>
      </c>
      <c r="E2191" t="s">
        <v>8219</v>
      </c>
      <c r="F2191">
        <f t="shared" si="581"/>
        <v>503.25</v>
      </c>
      <c r="H2191" t="str">
        <f t="shared" si="582"/>
        <v xml:space="preserve"> </v>
      </c>
      <c r="I2191" t="str">
        <f t="shared" si="583"/>
        <v xml:space="preserve"> </v>
      </c>
      <c r="J2191">
        <f t="shared" si="584"/>
        <v>1200</v>
      </c>
      <c r="K2191" t="str">
        <f t="shared" si="585"/>
        <v xml:space="preserve"> </v>
      </c>
      <c r="L2191" t="str">
        <f t="shared" si="586"/>
        <v xml:space="preserve"> </v>
      </c>
      <c r="M2191" t="str">
        <f t="shared" si="587"/>
        <v xml:space="preserve"> </v>
      </c>
      <c r="N2191" t="str">
        <f t="shared" si="588"/>
        <v xml:space="preserve"> </v>
      </c>
      <c r="O2191" t="str">
        <f t="shared" si="589"/>
        <v xml:space="preserve"> </v>
      </c>
      <c r="Q2191" t="str">
        <f t="shared" si="590"/>
        <v xml:space="preserve"> </v>
      </c>
      <c r="R2191" t="str">
        <f t="shared" si="591"/>
        <v xml:space="preserve"> </v>
      </c>
      <c r="S2191">
        <f t="shared" si="592"/>
        <v>503.25</v>
      </c>
      <c r="T2191" t="str">
        <f t="shared" si="593"/>
        <v xml:space="preserve"> </v>
      </c>
      <c r="U2191" t="str">
        <f t="shared" si="594"/>
        <v xml:space="preserve"> </v>
      </c>
      <c r="V2191" t="str">
        <f t="shared" si="595"/>
        <v xml:space="preserve"> </v>
      </c>
      <c r="W2191" t="str">
        <f t="shared" si="596"/>
        <v xml:space="preserve"> </v>
      </c>
      <c r="X2191" t="str">
        <f t="shared" si="597"/>
        <v xml:space="preserve"> </v>
      </c>
    </row>
    <row r="2192" spans="1:24" x14ac:dyDescent="0.25">
      <c r="A2192">
        <v>19000</v>
      </c>
      <c r="B2192">
        <v>35076</v>
      </c>
      <c r="C2192" t="s">
        <v>8333</v>
      </c>
      <c r="D2192" t="s">
        <v>8351</v>
      </c>
      <c r="E2192" t="s">
        <v>8219</v>
      </c>
      <c r="F2192">
        <f t="shared" si="581"/>
        <v>184.61052631578946</v>
      </c>
      <c r="H2192" t="str">
        <f t="shared" si="582"/>
        <v xml:space="preserve"> </v>
      </c>
      <c r="I2192" t="str">
        <f t="shared" si="583"/>
        <v xml:space="preserve"> </v>
      </c>
      <c r="J2192">
        <f t="shared" si="584"/>
        <v>19000</v>
      </c>
      <c r="K2192" t="str">
        <f t="shared" si="585"/>
        <v xml:space="preserve"> </v>
      </c>
      <c r="L2192" t="str">
        <f t="shared" si="586"/>
        <v xml:space="preserve"> </v>
      </c>
      <c r="M2192" t="str">
        <f t="shared" si="587"/>
        <v xml:space="preserve"> </v>
      </c>
      <c r="N2192" t="str">
        <f t="shared" si="588"/>
        <v xml:space="preserve"> </v>
      </c>
      <c r="O2192" t="str">
        <f t="shared" si="589"/>
        <v xml:space="preserve"> </v>
      </c>
      <c r="Q2192" t="str">
        <f t="shared" si="590"/>
        <v xml:space="preserve"> </v>
      </c>
      <c r="R2192" t="str">
        <f t="shared" si="591"/>
        <v xml:space="preserve"> </v>
      </c>
      <c r="S2192">
        <f t="shared" si="592"/>
        <v>184.61052631578946</v>
      </c>
      <c r="T2192" t="str">
        <f t="shared" si="593"/>
        <v xml:space="preserve"> </v>
      </c>
      <c r="U2192" t="str">
        <f t="shared" si="594"/>
        <v xml:space="preserve"> </v>
      </c>
      <c r="V2192" t="str">
        <f t="shared" si="595"/>
        <v xml:space="preserve"> </v>
      </c>
      <c r="W2192" t="str">
        <f t="shared" si="596"/>
        <v xml:space="preserve"> </v>
      </c>
      <c r="X2192" t="str">
        <f t="shared" si="597"/>
        <v xml:space="preserve"> </v>
      </c>
    </row>
    <row r="2193" spans="1:24" x14ac:dyDescent="0.25">
      <c r="A2193">
        <v>750</v>
      </c>
      <c r="B2193">
        <v>898</v>
      </c>
      <c r="C2193" t="s">
        <v>8333</v>
      </c>
      <c r="D2193" t="s">
        <v>8351</v>
      </c>
      <c r="E2193" t="s">
        <v>8219</v>
      </c>
      <c r="F2193">
        <f t="shared" si="581"/>
        <v>119.73333333333333</v>
      </c>
      <c r="H2193" t="str">
        <f t="shared" si="582"/>
        <v xml:space="preserve"> </v>
      </c>
      <c r="I2193" t="str">
        <f t="shared" si="583"/>
        <v xml:space="preserve"> </v>
      </c>
      <c r="J2193">
        <f t="shared" si="584"/>
        <v>750</v>
      </c>
      <c r="K2193" t="str">
        <f t="shared" si="585"/>
        <v xml:space="preserve"> </v>
      </c>
      <c r="L2193" t="str">
        <f t="shared" si="586"/>
        <v xml:space="preserve"> </v>
      </c>
      <c r="M2193" t="str">
        <f t="shared" si="587"/>
        <v xml:space="preserve"> </v>
      </c>
      <c r="N2193" t="str">
        <f t="shared" si="588"/>
        <v xml:space="preserve"> </v>
      </c>
      <c r="O2193" t="str">
        <f t="shared" si="589"/>
        <v xml:space="preserve"> </v>
      </c>
      <c r="Q2193" t="str">
        <f t="shared" si="590"/>
        <v xml:space="preserve"> </v>
      </c>
      <c r="R2193" t="str">
        <f t="shared" si="591"/>
        <v xml:space="preserve"> </v>
      </c>
      <c r="S2193">
        <f t="shared" si="592"/>
        <v>119.73333333333333</v>
      </c>
      <c r="T2193" t="str">
        <f t="shared" si="593"/>
        <v xml:space="preserve"> </v>
      </c>
      <c r="U2193" t="str">
        <f t="shared" si="594"/>
        <v xml:space="preserve"> </v>
      </c>
      <c r="V2193" t="str">
        <f t="shared" si="595"/>
        <v xml:space="preserve"> </v>
      </c>
      <c r="W2193" t="str">
        <f t="shared" si="596"/>
        <v xml:space="preserve"> </v>
      </c>
      <c r="X2193" t="str">
        <f t="shared" si="597"/>
        <v xml:space="preserve"> </v>
      </c>
    </row>
    <row r="2194" spans="1:24" x14ac:dyDescent="0.25">
      <c r="A2194">
        <v>12000</v>
      </c>
      <c r="B2194">
        <v>129748.82</v>
      </c>
      <c r="C2194" t="s">
        <v>8333</v>
      </c>
      <c r="D2194" t="s">
        <v>8351</v>
      </c>
      <c r="E2194" t="s">
        <v>8219</v>
      </c>
      <c r="F2194">
        <f t="shared" si="581"/>
        <v>1081.2401666666667</v>
      </c>
      <c r="H2194" t="str">
        <f t="shared" si="582"/>
        <v xml:space="preserve"> </v>
      </c>
      <c r="I2194" t="str">
        <f t="shared" si="583"/>
        <v xml:space="preserve"> </v>
      </c>
      <c r="J2194">
        <f t="shared" si="584"/>
        <v>12000</v>
      </c>
      <c r="K2194" t="str">
        <f t="shared" si="585"/>
        <v xml:space="preserve"> </v>
      </c>
      <c r="L2194" t="str">
        <f t="shared" si="586"/>
        <v xml:space="preserve"> </v>
      </c>
      <c r="M2194" t="str">
        <f t="shared" si="587"/>
        <v xml:space="preserve"> </v>
      </c>
      <c r="N2194" t="str">
        <f t="shared" si="588"/>
        <v xml:space="preserve"> </v>
      </c>
      <c r="O2194" t="str">
        <f t="shared" si="589"/>
        <v xml:space="preserve"> </v>
      </c>
      <c r="Q2194" t="str">
        <f t="shared" si="590"/>
        <v xml:space="preserve"> </v>
      </c>
      <c r="R2194" t="str">
        <f t="shared" si="591"/>
        <v xml:space="preserve"> </v>
      </c>
      <c r="S2194">
        <f t="shared" si="592"/>
        <v>1081.2401666666667</v>
      </c>
      <c r="T2194" t="str">
        <f t="shared" si="593"/>
        <v xml:space="preserve"> </v>
      </c>
      <c r="U2194" t="str">
        <f t="shared" si="594"/>
        <v xml:space="preserve"> </v>
      </c>
      <c r="V2194" t="str">
        <f t="shared" si="595"/>
        <v xml:space="preserve"> </v>
      </c>
      <c r="W2194" t="str">
        <f t="shared" si="596"/>
        <v xml:space="preserve"> </v>
      </c>
      <c r="X2194" t="str">
        <f t="shared" si="597"/>
        <v xml:space="preserve"> </v>
      </c>
    </row>
    <row r="2195" spans="1:24" x14ac:dyDescent="0.25">
      <c r="A2195">
        <v>15000</v>
      </c>
      <c r="B2195">
        <v>67856</v>
      </c>
      <c r="C2195" t="s">
        <v>8333</v>
      </c>
      <c r="D2195" t="s">
        <v>8351</v>
      </c>
      <c r="E2195" t="s">
        <v>8219</v>
      </c>
      <c r="F2195">
        <f t="shared" si="581"/>
        <v>452.37333333333333</v>
      </c>
      <c r="H2195" t="str">
        <f t="shared" si="582"/>
        <v xml:space="preserve"> </v>
      </c>
      <c r="I2195" t="str">
        <f t="shared" si="583"/>
        <v xml:space="preserve"> </v>
      </c>
      <c r="J2195">
        <f t="shared" si="584"/>
        <v>15000</v>
      </c>
      <c r="K2195" t="str">
        <f t="shared" si="585"/>
        <v xml:space="preserve"> </v>
      </c>
      <c r="L2195" t="str">
        <f t="shared" si="586"/>
        <v xml:space="preserve"> </v>
      </c>
      <c r="M2195" t="str">
        <f t="shared" si="587"/>
        <v xml:space="preserve"> </v>
      </c>
      <c r="N2195" t="str">
        <f t="shared" si="588"/>
        <v xml:space="preserve"> </v>
      </c>
      <c r="O2195" t="str">
        <f t="shared" si="589"/>
        <v xml:space="preserve"> </v>
      </c>
      <c r="Q2195" t="str">
        <f t="shared" si="590"/>
        <v xml:space="preserve"> </v>
      </c>
      <c r="R2195" t="str">
        <f t="shared" si="591"/>
        <v xml:space="preserve"> </v>
      </c>
      <c r="S2195">
        <f t="shared" si="592"/>
        <v>452.37333333333333</v>
      </c>
      <c r="T2195" t="str">
        <f t="shared" si="593"/>
        <v xml:space="preserve"> </v>
      </c>
      <c r="U2195" t="str">
        <f t="shared" si="594"/>
        <v xml:space="preserve"> </v>
      </c>
      <c r="V2195" t="str">
        <f t="shared" si="595"/>
        <v xml:space="preserve"> </v>
      </c>
      <c r="W2195" t="str">
        <f t="shared" si="596"/>
        <v xml:space="preserve"> </v>
      </c>
      <c r="X2195" t="str">
        <f t="shared" si="597"/>
        <v xml:space="preserve"> </v>
      </c>
    </row>
    <row r="2196" spans="1:24" x14ac:dyDescent="0.25">
      <c r="A2196">
        <v>10000</v>
      </c>
      <c r="B2196">
        <v>53737</v>
      </c>
      <c r="C2196" t="s">
        <v>8333</v>
      </c>
      <c r="D2196" t="s">
        <v>8351</v>
      </c>
      <c r="E2196" t="s">
        <v>8219</v>
      </c>
      <c r="F2196">
        <f t="shared" si="581"/>
        <v>537.37</v>
      </c>
      <c r="H2196" t="str">
        <f t="shared" si="582"/>
        <v xml:space="preserve"> </v>
      </c>
      <c r="I2196" t="str">
        <f t="shared" si="583"/>
        <v xml:space="preserve"> </v>
      </c>
      <c r="J2196">
        <f t="shared" si="584"/>
        <v>10000</v>
      </c>
      <c r="K2196" t="str">
        <f t="shared" si="585"/>
        <v xml:space="preserve"> </v>
      </c>
      <c r="L2196" t="str">
        <f t="shared" si="586"/>
        <v xml:space="preserve"> </v>
      </c>
      <c r="M2196" t="str">
        <f t="shared" si="587"/>
        <v xml:space="preserve"> </v>
      </c>
      <c r="N2196" t="str">
        <f t="shared" si="588"/>
        <v xml:space="preserve"> </v>
      </c>
      <c r="O2196" t="str">
        <f t="shared" si="589"/>
        <v xml:space="preserve"> </v>
      </c>
      <c r="Q2196" t="str">
        <f t="shared" si="590"/>
        <v xml:space="preserve"> </v>
      </c>
      <c r="R2196" t="str">
        <f t="shared" si="591"/>
        <v xml:space="preserve"> </v>
      </c>
      <c r="S2196">
        <f t="shared" si="592"/>
        <v>537.37</v>
      </c>
      <c r="T2196" t="str">
        <f t="shared" si="593"/>
        <v xml:space="preserve"> </v>
      </c>
      <c r="U2196" t="str">
        <f t="shared" si="594"/>
        <v xml:space="preserve"> </v>
      </c>
      <c r="V2196" t="str">
        <f t="shared" si="595"/>
        <v xml:space="preserve"> </v>
      </c>
      <c r="W2196" t="str">
        <f t="shared" si="596"/>
        <v xml:space="preserve"> </v>
      </c>
      <c r="X2196" t="str">
        <f t="shared" si="597"/>
        <v xml:space="preserve"> </v>
      </c>
    </row>
    <row r="2197" spans="1:24" x14ac:dyDescent="0.25">
      <c r="A2197">
        <v>4600</v>
      </c>
      <c r="B2197">
        <v>5535</v>
      </c>
      <c r="C2197" t="s">
        <v>8333</v>
      </c>
      <c r="D2197" t="s">
        <v>8351</v>
      </c>
      <c r="E2197" t="s">
        <v>8219</v>
      </c>
      <c r="F2197">
        <f t="shared" si="581"/>
        <v>120.32608695652173</v>
      </c>
      <c r="H2197" t="str">
        <f t="shared" si="582"/>
        <v xml:space="preserve"> </v>
      </c>
      <c r="I2197" t="str">
        <f t="shared" si="583"/>
        <v xml:space="preserve"> </v>
      </c>
      <c r="J2197">
        <f t="shared" si="584"/>
        <v>4600</v>
      </c>
      <c r="K2197" t="str">
        <f t="shared" si="585"/>
        <v xml:space="preserve"> </v>
      </c>
      <c r="L2197" t="str">
        <f t="shared" si="586"/>
        <v xml:space="preserve"> </v>
      </c>
      <c r="M2197" t="str">
        <f t="shared" si="587"/>
        <v xml:space="preserve"> </v>
      </c>
      <c r="N2197" t="str">
        <f t="shared" si="588"/>
        <v xml:space="preserve"> </v>
      </c>
      <c r="O2197" t="str">
        <f t="shared" si="589"/>
        <v xml:space="preserve"> </v>
      </c>
      <c r="Q2197" t="str">
        <f t="shared" si="590"/>
        <v xml:space="preserve"> </v>
      </c>
      <c r="R2197" t="str">
        <f t="shared" si="591"/>
        <v xml:space="preserve"> </v>
      </c>
      <c r="S2197">
        <f t="shared" si="592"/>
        <v>120.32608695652173</v>
      </c>
      <c r="T2197" t="str">
        <f t="shared" si="593"/>
        <v xml:space="preserve"> </v>
      </c>
      <c r="U2197" t="str">
        <f t="shared" si="594"/>
        <v xml:space="preserve"> </v>
      </c>
      <c r="V2197" t="str">
        <f t="shared" si="595"/>
        <v xml:space="preserve"> </v>
      </c>
      <c r="W2197" t="str">
        <f t="shared" si="596"/>
        <v xml:space="preserve"> </v>
      </c>
      <c r="X2197" t="str">
        <f t="shared" si="597"/>
        <v xml:space="preserve"> </v>
      </c>
    </row>
    <row r="2198" spans="1:24" x14ac:dyDescent="0.25">
      <c r="A2198">
        <v>14000</v>
      </c>
      <c r="B2198">
        <v>15937</v>
      </c>
      <c r="C2198" t="s">
        <v>8333</v>
      </c>
      <c r="D2198" t="s">
        <v>8351</v>
      </c>
      <c r="E2198" t="s">
        <v>8219</v>
      </c>
      <c r="F2198">
        <f t="shared" si="581"/>
        <v>113.83571428571429</v>
      </c>
      <c r="H2198" t="str">
        <f t="shared" si="582"/>
        <v xml:space="preserve"> </v>
      </c>
      <c r="I2198" t="str">
        <f t="shared" si="583"/>
        <v xml:space="preserve"> </v>
      </c>
      <c r="J2198">
        <f t="shared" si="584"/>
        <v>14000</v>
      </c>
      <c r="K2198" t="str">
        <f t="shared" si="585"/>
        <v xml:space="preserve"> </v>
      </c>
      <c r="L2198" t="str">
        <f t="shared" si="586"/>
        <v xml:space="preserve"> </v>
      </c>
      <c r="M2198" t="str">
        <f t="shared" si="587"/>
        <v xml:space="preserve"> </v>
      </c>
      <c r="N2198" t="str">
        <f t="shared" si="588"/>
        <v xml:space="preserve"> </v>
      </c>
      <c r="O2198" t="str">
        <f t="shared" si="589"/>
        <v xml:space="preserve"> </v>
      </c>
      <c r="Q2198" t="str">
        <f t="shared" si="590"/>
        <v xml:space="preserve"> </v>
      </c>
      <c r="R2198" t="str">
        <f t="shared" si="591"/>
        <v xml:space="preserve"> </v>
      </c>
      <c r="S2198">
        <f t="shared" si="592"/>
        <v>113.83571428571429</v>
      </c>
      <c r="T2198" t="str">
        <f t="shared" si="593"/>
        <v xml:space="preserve"> </v>
      </c>
      <c r="U2198" t="str">
        <f t="shared" si="594"/>
        <v xml:space="preserve"> </v>
      </c>
      <c r="V2198" t="str">
        <f t="shared" si="595"/>
        <v xml:space="preserve"> </v>
      </c>
      <c r="W2198" t="str">
        <f t="shared" si="596"/>
        <v xml:space="preserve"> </v>
      </c>
      <c r="X2198" t="str">
        <f t="shared" si="597"/>
        <v xml:space="preserve"> </v>
      </c>
    </row>
    <row r="2199" spans="1:24" x14ac:dyDescent="0.25">
      <c r="A2199">
        <v>30000</v>
      </c>
      <c r="B2199">
        <v>285309.33</v>
      </c>
      <c r="C2199" t="s">
        <v>8333</v>
      </c>
      <c r="D2199" t="s">
        <v>8351</v>
      </c>
      <c r="E2199" t="s">
        <v>8219</v>
      </c>
      <c r="F2199">
        <f t="shared" si="581"/>
        <v>951.03109999999992</v>
      </c>
      <c r="H2199" t="str">
        <f t="shared" si="582"/>
        <v xml:space="preserve"> </v>
      </c>
      <c r="I2199" t="str">
        <f t="shared" si="583"/>
        <v xml:space="preserve"> </v>
      </c>
      <c r="J2199">
        <f t="shared" si="584"/>
        <v>30000</v>
      </c>
      <c r="K2199" t="str">
        <f t="shared" si="585"/>
        <v xml:space="preserve"> </v>
      </c>
      <c r="L2199" t="str">
        <f t="shared" si="586"/>
        <v xml:space="preserve"> </v>
      </c>
      <c r="M2199" t="str">
        <f t="shared" si="587"/>
        <v xml:space="preserve"> </v>
      </c>
      <c r="N2199" t="str">
        <f t="shared" si="588"/>
        <v xml:space="preserve"> </v>
      </c>
      <c r="O2199" t="str">
        <f t="shared" si="589"/>
        <v xml:space="preserve"> </v>
      </c>
      <c r="Q2199" t="str">
        <f t="shared" si="590"/>
        <v xml:space="preserve"> </v>
      </c>
      <c r="R2199" t="str">
        <f t="shared" si="591"/>
        <v xml:space="preserve"> </v>
      </c>
      <c r="S2199">
        <f t="shared" si="592"/>
        <v>951.03109999999992</v>
      </c>
      <c r="T2199" t="str">
        <f t="shared" si="593"/>
        <v xml:space="preserve"> </v>
      </c>
      <c r="U2199" t="str">
        <f t="shared" si="594"/>
        <v xml:space="preserve"> </v>
      </c>
      <c r="V2199" t="str">
        <f t="shared" si="595"/>
        <v xml:space="preserve"> </v>
      </c>
      <c r="W2199" t="str">
        <f t="shared" si="596"/>
        <v xml:space="preserve"> </v>
      </c>
      <c r="X2199" t="str">
        <f t="shared" si="597"/>
        <v xml:space="preserve"> </v>
      </c>
    </row>
    <row r="2200" spans="1:24" x14ac:dyDescent="0.25">
      <c r="A2200">
        <v>40000</v>
      </c>
      <c r="B2200">
        <v>53157</v>
      </c>
      <c r="C2200" t="s">
        <v>8333</v>
      </c>
      <c r="D2200" t="s">
        <v>8351</v>
      </c>
      <c r="E2200" t="s">
        <v>8219</v>
      </c>
      <c r="F2200">
        <f t="shared" si="581"/>
        <v>132.89249999999998</v>
      </c>
      <c r="H2200" t="str">
        <f t="shared" si="582"/>
        <v xml:space="preserve"> </v>
      </c>
      <c r="I2200" t="str">
        <f t="shared" si="583"/>
        <v xml:space="preserve"> </v>
      </c>
      <c r="J2200">
        <f t="shared" si="584"/>
        <v>40000</v>
      </c>
      <c r="K2200" t="str">
        <f t="shared" si="585"/>
        <v xml:space="preserve"> </v>
      </c>
      <c r="L2200" t="str">
        <f t="shared" si="586"/>
        <v xml:space="preserve"> </v>
      </c>
      <c r="M2200" t="str">
        <f t="shared" si="587"/>
        <v xml:space="preserve"> </v>
      </c>
      <c r="N2200" t="str">
        <f t="shared" si="588"/>
        <v xml:space="preserve"> </v>
      </c>
      <c r="O2200" t="str">
        <f t="shared" si="589"/>
        <v xml:space="preserve"> </v>
      </c>
      <c r="Q2200" t="str">
        <f t="shared" si="590"/>
        <v xml:space="preserve"> </v>
      </c>
      <c r="R2200" t="str">
        <f t="shared" si="591"/>
        <v xml:space="preserve"> </v>
      </c>
      <c r="S2200">
        <f t="shared" si="592"/>
        <v>132.89249999999998</v>
      </c>
      <c r="T2200" t="str">
        <f t="shared" si="593"/>
        <v xml:space="preserve"> </v>
      </c>
      <c r="U2200" t="str">
        <f t="shared" si="594"/>
        <v xml:space="preserve"> </v>
      </c>
      <c r="V2200" t="str">
        <f t="shared" si="595"/>
        <v xml:space="preserve"> </v>
      </c>
      <c r="W2200" t="str">
        <f t="shared" si="596"/>
        <v xml:space="preserve"> </v>
      </c>
      <c r="X2200" t="str">
        <f t="shared" si="597"/>
        <v xml:space="preserve"> </v>
      </c>
    </row>
    <row r="2201" spans="1:24" x14ac:dyDescent="0.25">
      <c r="A2201">
        <v>9000</v>
      </c>
      <c r="B2201">
        <v>13228</v>
      </c>
      <c r="C2201" t="s">
        <v>8333</v>
      </c>
      <c r="D2201" t="s">
        <v>8351</v>
      </c>
      <c r="E2201" t="s">
        <v>8219</v>
      </c>
      <c r="F2201">
        <f t="shared" si="581"/>
        <v>146.97777777777779</v>
      </c>
      <c r="H2201" t="str">
        <f t="shared" si="582"/>
        <v xml:space="preserve"> </v>
      </c>
      <c r="I2201" t="str">
        <f t="shared" si="583"/>
        <v xml:space="preserve"> </v>
      </c>
      <c r="J2201">
        <f t="shared" si="584"/>
        <v>9000</v>
      </c>
      <c r="K2201" t="str">
        <f t="shared" si="585"/>
        <v xml:space="preserve"> </v>
      </c>
      <c r="L2201" t="str">
        <f t="shared" si="586"/>
        <v xml:space="preserve"> </v>
      </c>
      <c r="M2201" t="str">
        <f t="shared" si="587"/>
        <v xml:space="preserve"> </v>
      </c>
      <c r="N2201" t="str">
        <f t="shared" si="588"/>
        <v xml:space="preserve"> </v>
      </c>
      <c r="O2201" t="str">
        <f t="shared" si="589"/>
        <v xml:space="preserve"> </v>
      </c>
      <c r="Q2201" t="str">
        <f t="shared" si="590"/>
        <v xml:space="preserve"> </v>
      </c>
      <c r="R2201" t="str">
        <f t="shared" si="591"/>
        <v xml:space="preserve"> </v>
      </c>
      <c r="S2201">
        <f t="shared" si="592"/>
        <v>146.97777777777779</v>
      </c>
      <c r="T2201" t="str">
        <f t="shared" si="593"/>
        <v xml:space="preserve"> </v>
      </c>
      <c r="U2201" t="str">
        <f t="shared" si="594"/>
        <v xml:space="preserve"> </v>
      </c>
      <c r="V2201" t="str">
        <f t="shared" si="595"/>
        <v xml:space="preserve"> </v>
      </c>
      <c r="W2201" t="str">
        <f t="shared" si="596"/>
        <v xml:space="preserve"> </v>
      </c>
      <c r="X2201" t="str">
        <f t="shared" si="597"/>
        <v xml:space="preserve"> </v>
      </c>
    </row>
    <row r="2202" spans="1:24" x14ac:dyDescent="0.25">
      <c r="A2202">
        <v>2000</v>
      </c>
      <c r="B2202">
        <v>10843</v>
      </c>
      <c r="C2202" t="s">
        <v>8333</v>
      </c>
      <c r="D2202" t="s">
        <v>8351</v>
      </c>
      <c r="E2202" t="s">
        <v>8219</v>
      </c>
      <c r="F2202">
        <f t="shared" si="581"/>
        <v>542.15</v>
      </c>
      <c r="H2202" t="str">
        <f t="shared" si="582"/>
        <v xml:space="preserve"> </v>
      </c>
      <c r="I2202" t="str">
        <f t="shared" si="583"/>
        <v xml:space="preserve"> </v>
      </c>
      <c r="J2202">
        <f t="shared" si="584"/>
        <v>2000</v>
      </c>
      <c r="K2202" t="str">
        <f t="shared" si="585"/>
        <v xml:space="preserve"> </v>
      </c>
      <c r="L2202" t="str">
        <f t="shared" si="586"/>
        <v xml:space="preserve"> </v>
      </c>
      <c r="M2202" t="str">
        <f t="shared" si="587"/>
        <v xml:space="preserve"> </v>
      </c>
      <c r="N2202" t="str">
        <f t="shared" si="588"/>
        <v xml:space="preserve"> </v>
      </c>
      <c r="O2202" t="str">
        <f t="shared" si="589"/>
        <v xml:space="preserve"> </v>
      </c>
      <c r="Q2202" t="str">
        <f t="shared" si="590"/>
        <v xml:space="preserve"> </v>
      </c>
      <c r="R2202" t="str">
        <f t="shared" si="591"/>
        <v xml:space="preserve"> </v>
      </c>
      <c r="S2202">
        <f t="shared" si="592"/>
        <v>542.15</v>
      </c>
      <c r="T2202" t="str">
        <f t="shared" si="593"/>
        <v xml:space="preserve"> </v>
      </c>
      <c r="U2202" t="str">
        <f t="shared" si="594"/>
        <v xml:space="preserve"> </v>
      </c>
      <c r="V2202" t="str">
        <f t="shared" si="595"/>
        <v xml:space="preserve"> </v>
      </c>
      <c r="W2202" t="str">
        <f t="shared" si="596"/>
        <v xml:space="preserve"> </v>
      </c>
      <c r="X2202" t="str">
        <f t="shared" si="597"/>
        <v xml:space="preserve"> </v>
      </c>
    </row>
    <row r="2203" spans="1:24" x14ac:dyDescent="0.25">
      <c r="A2203">
        <v>110</v>
      </c>
      <c r="B2203">
        <v>420.99</v>
      </c>
      <c r="C2203" t="s">
        <v>8325</v>
      </c>
      <c r="D2203" t="s">
        <v>8330</v>
      </c>
      <c r="E2203" t="s">
        <v>8219</v>
      </c>
      <c r="F2203">
        <f t="shared" si="581"/>
        <v>382.71818181818185</v>
      </c>
      <c r="H2203" t="str">
        <f t="shared" si="582"/>
        <v xml:space="preserve"> </v>
      </c>
      <c r="I2203" t="str">
        <f t="shared" si="583"/>
        <v xml:space="preserve"> </v>
      </c>
      <c r="J2203" t="str">
        <f t="shared" si="584"/>
        <v xml:space="preserve"> </v>
      </c>
      <c r="K2203">
        <f t="shared" si="585"/>
        <v>110</v>
      </c>
      <c r="L2203" t="str">
        <f t="shared" si="586"/>
        <v xml:space="preserve"> </v>
      </c>
      <c r="M2203" t="str">
        <f t="shared" si="587"/>
        <v xml:space="preserve"> </v>
      </c>
      <c r="N2203" t="str">
        <f t="shared" si="588"/>
        <v xml:space="preserve"> </v>
      </c>
      <c r="O2203" t="str">
        <f t="shared" si="589"/>
        <v xml:space="preserve"> </v>
      </c>
      <c r="Q2203" t="str">
        <f t="shared" si="590"/>
        <v xml:space="preserve"> </v>
      </c>
      <c r="R2203" t="str">
        <f t="shared" si="591"/>
        <v xml:space="preserve"> </v>
      </c>
      <c r="S2203" t="str">
        <f t="shared" si="592"/>
        <v xml:space="preserve"> </v>
      </c>
      <c r="T2203">
        <f t="shared" si="593"/>
        <v>382.71818181818185</v>
      </c>
      <c r="U2203" t="str">
        <f t="shared" si="594"/>
        <v xml:space="preserve"> </v>
      </c>
      <c r="V2203" t="str">
        <f t="shared" si="595"/>
        <v xml:space="preserve"> </v>
      </c>
      <c r="W2203" t="str">
        <f t="shared" si="596"/>
        <v xml:space="preserve"> </v>
      </c>
      <c r="X2203" t="str">
        <f t="shared" si="597"/>
        <v xml:space="preserve"> </v>
      </c>
    </row>
    <row r="2204" spans="1:24" x14ac:dyDescent="0.25">
      <c r="A2204">
        <v>4000</v>
      </c>
      <c r="B2204">
        <v>28167.25</v>
      </c>
      <c r="C2204" t="s">
        <v>8325</v>
      </c>
      <c r="D2204" t="s">
        <v>8330</v>
      </c>
      <c r="E2204" t="s">
        <v>8219</v>
      </c>
      <c r="F2204">
        <f t="shared" si="581"/>
        <v>704.18124999999998</v>
      </c>
      <c r="H2204" t="str">
        <f t="shared" si="582"/>
        <v xml:space="preserve"> </v>
      </c>
      <c r="I2204" t="str">
        <f t="shared" si="583"/>
        <v xml:space="preserve"> </v>
      </c>
      <c r="J2204" t="str">
        <f t="shared" si="584"/>
        <v xml:space="preserve"> </v>
      </c>
      <c r="K2204">
        <f t="shared" si="585"/>
        <v>4000</v>
      </c>
      <c r="L2204" t="str">
        <f t="shared" si="586"/>
        <v xml:space="preserve"> </v>
      </c>
      <c r="M2204" t="str">
        <f t="shared" si="587"/>
        <v xml:space="preserve"> </v>
      </c>
      <c r="N2204" t="str">
        <f t="shared" si="588"/>
        <v xml:space="preserve"> </v>
      </c>
      <c r="O2204" t="str">
        <f t="shared" si="589"/>
        <v xml:space="preserve"> </v>
      </c>
      <c r="Q2204" t="str">
        <f t="shared" si="590"/>
        <v xml:space="preserve"> </v>
      </c>
      <c r="R2204" t="str">
        <f t="shared" si="591"/>
        <v xml:space="preserve"> </v>
      </c>
      <c r="S2204" t="str">
        <f t="shared" si="592"/>
        <v xml:space="preserve"> </v>
      </c>
      <c r="T2204">
        <f t="shared" si="593"/>
        <v>704.18124999999998</v>
      </c>
      <c r="U2204" t="str">
        <f t="shared" si="594"/>
        <v xml:space="preserve"> </v>
      </c>
      <c r="V2204" t="str">
        <f t="shared" si="595"/>
        <v xml:space="preserve"> </v>
      </c>
      <c r="W2204" t="str">
        <f t="shared" si="596"/>
        <v xml:space="preserve"> </v>
      </c>
      <c r="X2204" t="str">
        <f t="shared" si="597"/>
        <v xml:space="preserve"> </v>
      </c>
    </row>
    <row r="2205" spans="1:24" x14ac:dyDescent="0.25">
      <c r="A2205">
        <v>2000</v>
      </c>
      <c r="B2205">
        <v>2191</v>
      </c>
      <c r="C2205" t="s">
        <v>8325</v>
      </c>
      <c r="D2205" t="s">
        <v>8330</v>
      </c>
      <c r="E2205" t="s">
        <v>8219</v>
      </c>
      <c r="F2205">
        <f t="shared" si="581"/>
        <v>109.55</v>
      </c>
      <c r="H2205" t="str">
        <f t="shared" si="582"/>
        <v xml:space="preserve"> </v>
      </c>
      <c r="I2205" t="str">
        <f t="shared" si="583"/>
        <v xml:space="preserve"> </v>
      </c>
      <c r="J2205" t="str">
        <f t="shared" si="584"/>
        <v xml:space="preserve"> </v>
      </c>
      <c r="K2205">
        <f t="shared" si="585"/>
        <v>2000</v>
      </c>
      <c r="L2205" t="str">
        <f t="shared" si="586"/>
        <v xml:space="preserve"> </v>
      </c>
      <c r="M2205" t="str">
        <f t="shared" si="587"/>
        <v xml:space="preserve"> </v>
      </c>
      <c r="N2205" t="str">
        <f t="shared" si="588"/>
        <v xml:space="preserve"> </v>
      </c>
      <c r="O2205" t="str">
        <f t="shared" si="589"/>
        <v xml:space="preserve"> </v>
      </c>
      <c r="Q2205" t="str">
        <f t="shared" si="590"/>
        <v xml:space="preserve"> </v>
      </c>
      <c r="R2205" t="str">
        <f t="shared" si="591"/>
        <v xml:space="preserve"> </v>
      </c>
      <c r="S2205" t="str">
        <f t="shared" si="592"/>
        <v xml:space="preserve"> </v>
      </c>
      <c r="T2205">
        <f t="shared" si="593"/>
        <v>109.55</v>
      </c>
      <c r="U2205" t="str">
        <f t="shared" si="594"/>
        <v xml:space="preserve"> </v>
      </c>
      <c r="V2205" t="str">
        <f t="shared" si="595"/>
        <v xml:space="preserve"> </v>
      </c>
      <c r="W2205" t="str">
        <f t="shared" si="596"/>
        <v xml:space="preserve"> </v>
      </c>
      <c r="X2205" t="str">
        <f t="shared" si="597"/>
        <v xml:space="preserve"> </v>
      </c>
    </row>
    <row r="2206" spans="1:24" x14ac:dyDescent="0.25">
      <c r="A2206">
        <v>1500</v>
      </c>
      <c r="B2206">
        <v>1993</v>
      </c>
      <c r="C2206" t="s">
        <v>8325</v>
      </c>
      <c r="D2206" t="s">
        <v>8330</v>
      </c>
      <c r="E2206" t="s">
        <v>8219</v>
      </c>
      <c r="F2206">
        <f t="shared" si="581"/>
        <v>132.86666666666667</v>
      </c>
      <c r="H2206" t="str">
        <f t="shared" si="582"/>
        <v xml:space="preserve"> </v>
      </c>
      <c r="I2206" t="str">
        <f t="shared" si="583"/>
        <v xml:space="preserve"> </v>
      </c>
      <c r="J2206" t="str">
        <f t="shared" si="584"/>
        <v xml:space="preserve"> </v>
      </c>
      <c r="K2206">
        <f t="shared" si="585"/>
        <v>1500</v>
      </c>
      <c r="L2206" t="str">
        <f t="shared" si="586"/>
        <v xml:space="preserve"> </v>
      </c>
      <c r="M2206" t="str">
        <f t="shared" si="587"/>
        <v xml:space="preserve"> </v>
      </c>
      <c r="N2206" t="str">
        <f t="shared" si="588"/>
        <v xml:space="preserve"> </v>
      </c>
      <c r="O2206" t="str">
        <f t="shared" si="589"/>
        <v xml:space="preserve"> </v>
      </c>
      <c r="Q2206" t="str">
        <f t="shared" si="590"/>
        <v xml:space="preserve"> </v>
      </c>
      <c r="R2206" t="str">
        <f t="shared" si="591"/>
        <v xml:space="preserve"> </v>
      </c>
      <c r="S2206" t="str">
        <f t="shared" si="592"/>
        <v xml:space="preserve"> </v>
      </c>
      <c r="T2206">
        <f t="shared" si="593"/>
        <v>132.86666666666667</v>
      </c>
      <c r="U2206" t="str">
        <f t="shared" si="594"/>
        <v xml:space="preserve"> </v>
      </c>
      <c r="V2206" t="str">
        <f t="shared" si="595"/>
        <v xml:space="preserve"> </v>
      </c>
      <c r="W2206" t="str">
        <f t="shared" si="596"/>
        <v xml:space="preserve"> </v>
      </c>
      <c r="X2206" t="str">
        <f t="shared" si="597"/>
        <v xml:space="preserve"> </v>
      </c>
    </row>
    <row r="2207" spans="1:24" x14ac:dyDescent="0.25">
      <c r="A2207">
        <v>750</v>
      </c>
      <c r="B2207">
        <v>1140</v>
      </c>
      <c r="C2207" t="s">
        <v>8325</v>
      </c>
      <c r="D2207" t="s">
        <v>8330</v>
      </c>
      <c r="E2207" t="s">
        <v>8219</v>
      </c>
      <c r="F2207">
        <f t="shared" si="581"/>
        <v>152</v>
      </c>
      <c r="H2207" t="str">
        <f t="shared" si="582"/>
        <v xml:space="preserve"> </v>
      </c>
      <c r="I2207" t="str">
        <f t="shared" si="583"/>
        <v xml:space="preserve"> </v>
      </c>
      <c r="J2207" t="str">
        <f t="shared" si="584"/>
        <v xml:space="preserve"> </v>
      </c>
      <c r="K2207">
        <f t="shared" si="585"/>
        <v>750</v>
      </c>
      <c r="L2207" t="str">
        <f t="shared" si="586"/>
        <v xml:space="preserve"> </v>
      </c>
      <c r="M2207" t="str">
        <f t="shared" si="587"/>
        <v xml:space="preserve"> </v>
      </c>
      <c r="N2207" t="str">
        <f t="shared" si="588"/>
        <v xml:space="preserve"> </v>
      </c>
      <c r="O2207" t="str">
        <f t="shared" si="589"/>
        <v xml:space="preserve"> </v>
      </c>
      <c r="Q2207" t="str">
        <f t="shared" si="590"/>
        <v xml:space="preserve"> </v>
      </c>
      <c r="R2207" t="str">
        <f t="shared" si="591"/>
        <v xml:space="preserve"> </v>
      </c>
      <c r="S2207" t="str">
        <f t="shared" si="592"/>
        <v xml:space="preserve"> </v>
      </c>
      <c r="T2207">
        <f t="shared" si="593"/>
        <v>152</v>
      </c>
      <c r="U2207" t="str">
        <f t="shared" si="594"/>
        <v xml:space="preserve"> </v>
      </c>
      <c r="V2207" t="str">
        <f t="shared" si="595"/>
        <v xml:space="preserve"> </v>
      </c>
      <c r="W2207" t="str">
        <f t="shared" si="596"/>
        <v xml:space="preserve"> </v>
      </c>
      <c r="X2207" t="str">
        <f t="shared" si="597"/>
        <v xml:space="preserve"> </v>
      </c>
    </row>
    <row r="2208" spans="1:24" x14ac:dyDescent="0.25">
      <c r="A2208">
        <v>1100</v>
      </c>
      <c r="B2208">
        <v>1130</v>
      </c>
      <c r="C2208" t="s">
        <v>8325</v>
      </c>
      <c r="D2208" t="s">
        <v>8330</v>
      </c>
      <c r="E2208" t="s">
        <v>8219</v>
      </c>
      <c r="F2208">
        <f t="shared" si="581"/>
        <v>102.72727272727273</v>
      </c>
      <c r="H2208" t="str">
        <f t="shared" si="582"/>
        <v xml:space="preserve"> </v>
      </c>
      <c r="I2208" t="str">
        <f t="shared" si="583"/>
        <v xml:space="preserve"> </v>
      </c>
      <c r="J2208" t="str">
        <f t="shared" si="584"/>
        <v xml:space="preserve"> </v>
      </c>
      <c r="K2208">
        <f t="shared" si="585"/>
        <v>1100</v>
      </c>
      <c r="L2208" t="str">
        <f t="shared" si="586"/>
        <v xml:space="preserve"> </v>
      </c>
      <c r="M2208" t="str">
        <f t="shared" si="587"/>
        <v xml:space="preserve"> </v>
      </c>
      <c r="N2208" t="str">
        <f t="shared" si="588"/>
        <v xml:space="preserve"> </v>
      </c>
      <c r="O2208" t="str">
        <f t="shared" si="589"/>
        <v xml:space="preserve"> </v>
      </c>
      <c r="Q2208" t="str">
        <f t="shared" si="590"/>
        <v xml:space="preserve"> </v>
      </c>
      <c r="R2208" t="str">
        <f t="shared" si="591"/>
        <v xml:space="preserve"> </v>
      </c>
      <c r="S2208" t="str">
        <f t="shared" si="592"/>
        <v xml:space="preserve"> </v>
      </c>
      <c r="T2208">
        <f t="shared" si="593"/>
        <v>102.72727272727273</v>
      </c>
      <c r="U2208" t="str">
        <f t="shared" si="594"/>
        <v xml:space="preserve"> </v>
      </c>
      <c r="V2208" t="str">
        <f t="shared" si="595"/>
        <v xml:space="preserve"> </v>
      </c>
      <c r="W2208" t="str">
        <f t="shared" si="596"/>
        <v xml:space="preserve"> </v>
      </c>
      <c r="X2208" t="str">
        <f t="shared" si="597"/>
        <v xml:space="preserve"> </v>
      </c>
    </row>
    <row r="2209" spans="1:24" x14ac:dyDescent="0.25">
      <c r="A2209">
        <v>2000</v>
      </c>
      <c r="B2209">
        <v>2000</v>
      </c>
      <c r="C2209" t="s">
        <v>8325</v>
      </c>
      <c r="D2209" t="s">
        <v>8330</v>
      </c>
      <c r="E2209" t="s">
        <v>8219</v>
      </c>
      <c r="F2209">
        <f t="shared" si="581"/>
        <v>100</v>
      </c>
      <c r="H2209" t="str">
        <f t="shared" si="582"/>
        <v xml:space="preserve"> </v>
      </c>
      <c r="I2209" t="str">
        <f t="shared" si="583"/>
        <v xml:space="preserve"> </v>
      </c>
      <c r="J2209" t="str">
        <f t="shared" si="584"/>
        <v xml:space="preserve"> </v>
      </c>
      <c r="K2209">
        <f t="shared" si="585"/>
        <v>2000</v>
      </c>
      <c r="L2209" t="str">
        <f t="shared" si="586"/>
        <v xml:space="preserve"> </v>
      </c>
      <c r="M2209" t="str">
        <f t="shared" si="587"/>
        <v xml:space="preserve"> </v>
      </c>
      <c r="N2209" t="str">
        <f t="shared" si="588"/>
        <v xml:space="preserve"> </v>
      </c>
      <c r="O2209" t="str">
        <f t="shared" si="589"/>
        <v xml:space="preserve"> </v>
      </c>
      <c r="Q2209" t="str">
        <f t="shared" si="590"/>
        <v xml:space="preserve"> </v>
      </c>
      <c r="R2209" t="str">
        <f t="shared" si="591"/>
        <v xml:space="preserve"> </v>
      </c>
      <c r="S2209" t="str">
        <f t="shared" si="592"/>
        <v xml:space="preserve"> </v>
      </c>
      <c r="T2209">
        <f t="shared" si="593"/>
        <v>100</v>
      </c>
      <c r="U2209" t="str">
        <f t="shared" si="594"/>
        <v xml:space="preserve"> </v>
      </c>
      <c r="V2209" t="str">
        <f t="shared" si="595"/>
        <v xml:space="preserve"> </v>
      </c>
      <c r="W2209" t="str">
        <f t="shared" si="596"/>
        <v xml:space="preserve"> </v>
      </c>
      <c r="X2209" t="str">
        <f t="shared" si="597"/>
        <v xml:space="preserve"> </v>
      </c>
    </row>
    <row r="2210" spans="1:24" x14ac:dyDescent="0.25">
      <c r="A2210">
        <v>1000</v>
      </c>
      <c r="B2210">
        <v>1016</v>
      </c>
      <c r="C2210" t="s">
        <v>8325</v>
      </c>
      <c r="D2210" t="s">
        <v>8330</v>
      </c>
      <c r="E2210" t="s">
        <v>8219</v>
      </c>
      <c r="F2210">
        <f t="shared" si="581"/>
        <v>101.6</v>
      </c>
      <c r="H2210" t="str">
        <f t="shared" si="582"/>
        <v xml:space="preserve"> </v>
      </c>
      <c r="I2210" t="str">
        <f t="shared" si="583"/>
        <v xml:space="preserve"> </v>
      </c>
      <c r="J2210" t="str">
        <f t="shared" si="584"/>
        <v xml:space="preserve"> </v>
      </c>
      <c r="K2210">
        <f t="shared" si="585"/>
        <v>1000</v>
      </c>
      <c r="L2210" t="str">
        <f t="shared" si="586"/>
        <v xml:space="preserve"> </v>
      </c>
      <c r="M2210" t="str">
        <f t="shared" si="587"/>
        <v xml:space="preserve"> </v>
      </c>
      <c r="N2210" t="str">
        <f t="shared" si="588"/>
        <v xml:space="preserve"> </v>
      </c>
      <c r="O2210" t="str">
        <f t="shared" si="589"/>
        <v xml:space="preserve"> </v>
      </c>
      <c r="Q2210" t="str">
        <f t="shared" si="590"/>
        <v xml:space="preserve"> </v>
      </c>
      <c r="R2210" t="str">
        <f t="shared" si="591"/>
        <v xml:space="preserve"> </v>
      </c>
      <c r="S2210" t="str">
        <f t="shared" si="592"/>
        <v xml:space="preserve"> </v>
      </c>
      <c r="T2210">
        <f t="shared" si="593"/>
        <v>101.6</v>
      </c>
      <c r="U2210" t="str">
        <f t="shared" si="594"/>
        <v xml:space="preserve"> </v>
      </c>
      <c r="V2210" t="str">
        <f t="shared" si="595"/>
        <v xml:space="preserve"> </v>
      </c>
      <c r="W2210" t="str">
        <f t="shared" si="596"/>
        <v xml:space="preserve"> </v>
      </c>
      <c r="X2210" t="str">
        <f t="shared" si="597"/>
        <v xml:space="preserve"> </v>
      </c>
    </row>
    <row r="2211" spans="1:24" x14ac:dyDescent="0.25">
      <c r="A2211">
        <v>500</v>
      </c>
      <c r="B2211">
        <v>754</v>
      </c>
      <c r="C2211" t="s">
        <v>8325</v>
      </c>
      <c r="D2211" t="s">
        <v>8330</v>
      </c>
      <c r="E2211" t="s">
        <v>8219</v>
      </c>
      <c r="F2211">
        <f t="shared" si="581"/>
        <v>150.80000000000001</v>
      </c>
      <c r="H2211" t="str">
        <f t="shared" si="582"/>
        <v xml:space="preserve"> </v>
      </c>
      <c r="I2211" t="str">
        <f t="shared" si="583"/>
        <v xml:space="preserve"> </v>
      </c>
      <c r="J2211" t="str">
        <f t="shared" si="584"/>
        <v xml:space="preserve"> </v>
      </c>
      <c r="K2211">
        <f t="shared" si="585"/>
        <v>500</v>
      </c>
      <c r="L2211" t="str">
        <f t="shared" si="586"/>
        <v xml:space="preserve"> </v>
      </c>
      <c r="M2211" t="str">
        <f t="shared" si="587"/>
        <v xml:space="preserve"> </v>
      </c>
      <c r="N2211" t="str">
        <f t="shared" si="588"/>
        <v xml:space="preserve"> </v>
      </c>
      <c r="O2211" t="str">
        <f t="shared" si="589"/>
        <v xml:space="preserve"> </v>
      </c>
      <c r="Q2211" t="str">
        <f t="shared" si="590"/>
        <v xml:space="preserve"> </v>
      </c>
      <c r="R2211" t="str">
        <f t="shared" si="591"/>
        <v xml:space="preserve"> </v>
      </c>
      <c r="S2211" t="str">
        <f t="shared" si="592"/>
        <v xml:space="preserve"> </v>
      </c>
      <c r="T2211">
        <f t="shared" si="593"/>
        <v>150.80000000000001</v>
      </c>
      <c r="U2211" t="str">
        <f t="shared" si="594"/>
        <v xml:space="preserve"> </v>
      </c>
      <c r="V2211" t="str">
        <f t="shared" si="595"/>
        <v xml:space="preserve"> </v>
      </c>
      <c r="W2211" t="str">
        <f t="shared" si="596"/>
        <v xml:space="preserve"> </v>
      </c>
      <c r="X2211" t="str">
        <f t="shared" si="597"/>
        <v xml:space="preserve"> </v>
      </c>
    </row>
    <row r="2212" spans="1:24" x14ac:dyDescent="0.25">
      <c r="A2212">
        <v>4000</v>
      </c>
      <c r="B2212">
        <v>4457</v>
      </c>
      <c r="C2212" t="s">
        <v>8325</v>
      </c>
      <c r="D2212" t="s">
        <v>8330</v>
      </c>
      <c r="E2212" t="s">
        <v>8219</v>
      </c>
      <c r="F2212">
        <f t="shared" si="581"/>
        <v>111.425</v>
      </c>
      <c r="H2212" t="str">
        <f t="shared" si="582"/>
        <v xml:space="preserve"> </v>
      </c>
      <c r="I2212" t="str">
        <f t="shared" si="583"/>
        <v xml:space="preserve"> </v>
      </c>
      <c r="J2212" t="str">
        <f t="shared" si="584"/>
        <v xml:space="preserve"> </v>
      </c>
      <c r="K2212">
        <f t="shared" si="585"/>
        <v>4000</v>
      </c>
      <c r="L2212" t="str">
        <f t="shared" si="586"/>
        <v xml:space="preserve"> </v>
      </c>
      <c r="M2212" t="str">
        <f t="shared" si="587"/>
        <v xml:space="preserve"> </v>
      </c>
      <c r="N2212" t="str">
        <f t="shared" si="588"/>
        <v xml:space="preserve"> </v>
      </c>
      <c r="O2212" t="str">
        <f t="shared" si="589"/>
        <v xml:space="preserve"> </v>
      </c>
      <c r="Q2212" t="str">
        <f t="shared" si="590"/>
        <v xml:space="preserve"> </v>
      </c>
      <c r="R2212" t="str">
        <f t="shared" si="591"/>
        <v xml:space="preserve"> </v>
      </c>
      <c r="S2212" t="str">
        <f t="shared" si="592"/>
        <v xml:space="preserve"> </v>
      </c>
      <c r="T2212">
        <f t="shared" si="593"/>
        <v>111.425</v>
      </c>
      <c r="U2212" t="str">
        <f t="shared" si="594"/>
        <v xml:space="preserve"> </v>
      </c>
      <c r="V2212" t="str">
        <f t="shared" si="595"/>
        <v xml:space="preserve"> </v>
      </c>
      <c r="W2212" t="str">
        <f t="shared" si="596"/>
        <v xml:space="preserve"> </v>
      </c>
      <c r="X2212" t="str">
        <f t="shared" si="597"/>
        <v xml:space="preserve"> </v>
      </c>
    </row>
    <row r="2213" spans="1:24" x14ac:dyDescent="0.25">
      <c r="A2213">
        <v>2500</v>
      </c>
      <c r="B2213">
        <v>4890</v>
      </c>
      <c r="C2213" t="s">
        <v>8325</v>
      </c>
      <c r="D2213" t="s">
        <v>8330</v>
      </c>
      <c r="E2213" t="s">
        <v>8219</v>
      </c>
      <c r="F2213">
        <f t="shared" si="581"/>
        <v>195.6</v>
      </c>
      <c r="H2213" t="str">
        <f t="shared" si="582"/>
        <v xml:space="preserve"> </v>
      </c>
      <c r="I2213" t="str">
        <f t="shared" si="583"/>
        <v xml:space="preserve"> </v>
      </c>
      <c r="J2213" t="str">
        <f t="shared" si="584"/>
        <v xml:space="preserve"> </v>
      </c>
      <c r="K2213">
        <f t="shared" si="585"/>
        <v>2500</v>
      </c>
      <c r="L2213" t="str">
        <f t="shared" si="586"/>
        <v xml:space="preserve"> </v>
      </c>
      <c r="M2213" t="str">
        <f t="shared" si="587"/>
        <v xml:space="preserve"> </v>
      </c>
      <c r="N2213" t="str">
        <f t="shared" si="588"/>
        <v xml:space="preserve"> </v>
      </c>
      <c r="O2213" t="str">
        <f t="shared" si="589"/>
        <v xml:space="preserve"> </v>
      </c>
      <c r="Q2213" t="str">
        <f t="shared" si="590"/>
        <v xml:space="preserve"> </v>
      </c>
      <c r="R2213" t="str">
        <f t="shared" si="591"/>
        <v xml:space="preserve"> </v>
      </c>
      <c r="S2213" t="str">
        <f t="shared" si="592"/>
        <v xml:space="preserve"> </v>
      </c>
      <c r="T2213">
        <f t="shared" si="593"/>
        <v>195.6</v>
      </c>
      <c r="U2213" t="str">
        <f t="shared" si="594"/>
        <v xml:space="preserve"> </v>
      </c>
      <c r="V2213" t="str">
        <f t="shared" si="595"/>
        <v xml:space="preserve"> </v>
      </c>
      <c r="W2213" t="str">
        <f t="shared" si="596"/>
        <v xml:space="preserve"> </v>
      </c>
      <c r="X2213" t="str">
        <f t="shared" si="597"/>
        <v xml:space="preserve"> </v>
      </c>
    </row>
    <row r="2214" spans="1:24" x14ac:dyDescent="0.25">
      <c r="A2214">
        <v>6000</v>
      </c>
      <c r="B2214">
        <v>6863</v>
      </c>
      <c r="C2214" t="s">
        <v>8325</v>
      </c>
      <c r="D2214" t="s">
        <v>8330</v>
      </c>
      <c r="E2214" t="s">
        <v>8219</v>
      </c>
      <c r="F2214">
        <f t="shared" si="581"/>
        <v>114.38333333333333</v>
      </c>
      <c r="H2214" t="str">
        <f t="shared" si="582"/>
        <v xml:space="preserve"> </v>
      </c>
      <c r="I2214" t="str">
        <f t="shared" si="583"/>
        <v xml:space="preserve"> </v>
      </c>
      <c r="J2214" t="str">
        <f t="shared" si="584"/>
        <v xml:space="preserve"> </v>
      </c>
      <c r="K2214">
        <f t="shared" si="585"/>
        <v>6000</v>
      </c>
      <c r="L2214" t="str">
        <f t="shared" si="586"/>
        <v xml:space="preserve"> </v>
      </c>
      <c r="M2214" t="str">
        <f t="shared" si="587"/>
        <v xml:space="preserve"> </v>
      </c>
      <c r="N2214" t="str">
        <f t="shared" si="588"/>
        <v xml:space="preserve"> </v>
      </c>
      <c r="O2214" t="str">
        <f t="shared" si="589"/>
        <v xml:space="preserve"> </v>
      </c>
      <c r="Q2214" t="str">
        <f t="shared" si="590"/>
        <v xml:space="preserve"> </v>
      </c>
      <c r="R2214" t="str">
        <f t="shared" si="591"/>
        <v xml:space="preserve"> </v>
      </c>
      <c r="S2214" t="str">
        <f t="shared" si="592"/>
        <v xml:space="preserve"> </v>
      </c>
      <c r="T2214">
        <f t="shared" si="593"/>
        <v>114.38333333333333</v>
      </c>
      <c r="U2214" t="str">
        <f t="shared" si="594"/>
        <v xml:space="preserve"> </v>
      </c>
      <c r="V2214" t="str">
        <f t="shared" si="595"/>
        <v xml:space="preserve"> </v>
      </c>
      <c r="W2214" t="str">
        <f t="shared" si="596"/>
        <v xml:space="preserve"> </v>
      </c>
      <c r="X2214" t="str">
        <f t="shared" si="597"/>
        <v xml:space="preserve"> </v>
      </c>
    </row>
    <row r="2215" spans="1:24" x14ac:dyDescent="0.25">
      <c r="A2215">
        <v>5</v>
      </c>
      <c r="B2215">
        <v>10</v>
      </c>
      <c r="C2215" t="s">
        <v>8325</v>
      </c>
      <c r="D2215" t="s">
        <v>8330</v>
      </c>
      <c r="E2215" t="s">
        <v>8219</v>
      </c>
      <c r="F2215">
        <f t="shared" si="581"/>
        <v>200</v>
      </c>
      <c r="H2215" t="str">
        <f t="shared" si="582"/>
        <v xml:space="preserve"> </v>
      </c>
      <c r="I2215" t="str">
        <f t="shared" si="583"/>
        <v xml:space="preserve"> </v>
      </c>
      <c r="J2215" t="str">
        <f t="shared" si="584"/>
        <v xml:space="preserve"> </v>
      </c>
      <c r="K2215">
        <f t="shared" si="585"/>
        <v>5</v>
      </c>
      <c r="L2215" t="str">
        <f t="shared" si="586"/>
        <v xml:space="preserve"> </v>
      </c>
      <c r="M2215" t="str">
        <f t="shared" si="587"/>
        <v xml:space="preserve"> </v>
      </c>
      <c r="N2215" t="str">
        <f t="shared" si="588"/>
        <v xml:space="preserve"> </v>
      </c>
      <c r="O2215" t="str">
        <f t="shared" si="589"/>
        <v xml:space="preserve"> </v>
      </c>
      <c r="Q2215" t="str">
        <f t="shared" si="590"/>
        <v xml:space="preserve"> </v>
      </c>
      <c r="R2215" t="str">
        <f t="shared" si="591"/>
        <v xml:space="preserve"> </v>
      </c>
      <c r="S2215" t="str">
        <f t="shared" si="592"/>
        <v xml:space="preserve"> </v>
      </c>
      <c r="T2215">
        <f t="shared" si="593"/>
        <v>200</v>
      </c>
      <c r="U2215" t="str">
        <f t="shared" si="594"/>
        <v xml:space="preserve"> </v>
      </c>
      <c r="V2215" t="str">
        <f t="shared" si="595"/>
        <v xml:space="preserve"> </v>
      </c>
      <c r="W2215" t="str">
        <f t="shared" si="596"/>
        <v xml:space="preserve"> </v>
      </c>
      <c r="X2215" t="str">
        <f t="shared" si="597"/>
        <v xml:space="preserve"> </v>
      </c>
    </row>
    <row r="2216" spans="1:24" x14ac:dyDescent="0.25">
      <c r="A2216">
        <v>600</v>
      </c>
      <c r="B2216">
        <v>1755.01</v>
      </c>
      <c r="C2216" t="s">
        <v>8325</v>
      </c>
      <c r="D2216" t="s">
        <v>8330</v>
      </c>
      <c r="E2216" t="s">
        <v>8219</v>
      </c>
      <c r="F2216">
        <f t="shared" si="581"/>
        <v>292.50166666666667</v>
      </c>
      <c r="H2216" t="str">
        <f t="shared" si="582"/>
        <v xml:space="preserve"> </v>
      </c>
      <c r="I2216" t="str">
        <f t="shared" si="583"/>
        <v xml:space="preserve"> </v>
      </c>
      <c r="J2216" t="str">
        <f t="shared" si="584"/>
        <v xml:space="preserve"> </v>
      </c>
      <c r="K2216">
        <f t="shared" si="585"/>
        <v>600</v>
      </c>
      <c r="L2216" t="str">
        <f t="shared" si="586"/>
        <v xml:space="preserve"> </v>
      </c>
      <c r="M2216" t="str">
        <f t="shared" si="587"/>
        <v xml:space="preserve"> </v>
      </c>
      <c r="N2216" t="str">
        <f t="shared" si="588"/>
        <v xml:space="preserve"> </v>
      </c>
      <c r="O2216" t="str">
        <f t="shared" si="589"/>
        <v xml:space="preserve"> </v>
      </c>
      <c r="Q2216" t="str">
        <f t="shared" si="590"/>
        <v xml:space="preserve"> </v>
      </c>
      <c r="R2216" t="str">
        <f t="shared" si="591"/>
        <v xml:space="preserve"> </v>
      </c>
      <c r="S2216" t="str">
        <f t="shared" si="592"/>
        <v xml:space="preserve"> </v>
      </c>
      <c r="T2216">
        <f t="shared" si="593"/>
        <v>292.50166666666667</v>
      </c>
      <c r="U2216" t="str">
        <f t="shared" si="594"/>
        <v xml:space="preserve"> </v>
      </c>
      <c r="V2216" t="str">
        <f t="shared" si="595"/>
        <v xml:space="preserve"> </v>
      </c>
      <c r="W2216" t="str">
        <f t="shared" si="596"/>
        <v xml:space="preserve"> </v>
      </c>
      <c r="X2216" t="str">
        <f t="shared" si="597"/>
        <v xml:space="preserve"> </v>
      </c>
    </row>
    <row r="2217" spans="1:24" x14ac:dyDescent="0.25">
      <c r="A2217">
        <v>550</v>
      </c>
      <c r="B2217">
        <v>860</v>
      </c>
      <c r="C2217" t="s">
        <v>8325</v>
      </c>
      <c r="D2217" t="s">
        <v>8330</v>
      </c>
      <c r="E2217" t="s">
        <v>8219</v>
      </c>
      <c r="F2217">
        <f t="shared" si="581"/>
        <v>156.36363636363637</v>
      </c>
      <c r="H2217" t="str">
        <f t="shared" si="582"/>
        <v xml:space="preserve"> </v>
      </c>
      <c r="I2217" t="str">
        <f t="shared" si="583"/>
        <v xml:space="preserve"> </v>
      </c>
      <c r="J2217" t="str">
        <f t="shared" si="584"/>
        <v xml:space="preserve"> </v>
      </c>
      <c r="K2217">
        <f t="shared" si="585"/>
        <v>550</v>
      </c>
      <c r="L2217" t="str">
        <f t="shared" si="586"/>
        <v xml:space="preserve"> </v>
      </c>
      <c r="M2217" t="str">
        <f t="shared" si="587"/>
        <v xml:space="preserve"> </v>
      </c>
      <c r="N2217" t="str">
        <f t="shared" si="588"/>
        <v xml:space="preserve"> </v>
      </c>
      <c r="O2217" t="str">
        <f t="shared" si="589"/>
        <v xml:space="preserve"> </v>
      </c>
      <c r="Q2217" t="str">
        <f t="shared" si="590"/>
        <v xml:space="preserve"> </v>
      </c>
      <c r="R2217" t="str">
        <f t="shared" si="591"/>
        <v xml:space="preserve"> </v>
      </c>
      <c r="S2217" t="str">
        <f t="shared" si="592"/>
        <v xml:space="preserve"> </v>
      </c>
      <c r="T2217">
        <f t="shared" si="593"/>
        <v>156.36363636363637</v>
      </c>
      <c r="U2217" t="str">
        <f t="shared" si="594"/>
        <v xml:space="preserve"> </v>
      </c>
      <c r="V2217" t="str">
        <f t="shared" si="595"/>
        <v xml:space="preserve"> </v>
      </c>
      <c r="W2217" t="str">
        <f t="shared" si="596"/>
        <v xml:space="preserve"> </v>
      </c>
      <c r="X2217" t="str">
        <f t="shared" si="597"/>
        <v xml:space="preserve"> </v>
      </c>
    </row>
    <row r="2218" spans="1:24" x14ac:dyDescent="0.25">
      <c r="A2218">
        <v>300</v>
      </c>
      <c r="B2218">
        <v>317</v>
      </c>
      <c r="C2218" t="s">
        <v>8325</v>
      </c>
      <c r="D2218" t="s">
        <v>8330</v>
      </c>
      <c r="E2218" t="s">
        <v>8219</v>
      </c>
      <c r="F2218">
        <f t="shared" si="581"/>
        <v>105.66666666666666</v>
      </c>
      <c r="H2218" t="str">
        <f t="shared" si="582"/>
        <v xml:space="preserve"> </v>
      </c>
      <c r="I2218" t="str">
        <f t="shared" si="583"/>
        <v xml:space="preserve"> </v>
      </c>
      <c r="J2218" t="str">
        <f t="shared" si="584"/>
        <v xml:space="preserve"> </v>
      </c>
      <c r="K2218">
        <f t="shared" si="585"/>
        <v>300</v>
      </c>
      <c r="L2218" t="str">
        <f t="shared" si="586"/>
        <v xml:space="preserve"> </v>
      </c>
      <c r="M2218" t="str">
        <f t="shared" si="587"/>
        <v xml:space="preserve"> </v>
      </c>
      <c r="N2218" t="str">
        <f t="shared" si="588"/>
        <v xml:space="preserve"> </v>
      </c>
      <c r="O2218" t="str">
        <f t="shared" si="589"/>
        <v xml:space="preserve"> </v>
      </c>
      <c r="Q2218" t="str">
        <f t="shared" si="590"/>
        <v xml:space="preserve"> </v>
      </c>
      <c r="R2218" t="str">
        <f t="shared" si="591"/>
        <v xml:space="preserve"> </v>
      </c>
      <c r="S2218" t="str">
        <f t="shared" si="592"/>
        <v xml:space="preserve"> </v>
      </c>
      <c r="T2218">
        <f t="shared" si="593"/>
        <v>105.66666666666666</v>
      </c>
      <c r="U2218" t="str">
        <f t="shared" si="594"/>
        <v xml:space="preserve"> </v>
      </c>
      <c r="V2218" t="str">
        <f t="shared" si="595"/>
        <v xml:space="preserve"> </v>
      </c>
      <c r="W2218" t="str">
        <f t="shared" si="596"/>
        <v xml:space="preserve"> </v>
      </c>
      <c r="X2218" t="str">
        <f t="shared" si="597"/>
        <v xml:space="preserve"> </v>
      </c>
    </row>
    <row r="2219" spans="1:24" x14ac:dyDescent="0.25">
      <c r="A2219">
        <v>420</v>
      </c>
      <c r="B2219">
        <v>425</v>
      </c>
      <c r="C2219" t="s">
        <v>8325</v>
      </c>
      <c r="D2219" t="s">
        <v>8330</v>
      </c>
      <c r="E2219" t="s">
        <v>8219</v>
      </c>
      <c r="F2219">
        <f t="shared" si="581"/>
        <v>101.19047619047619</v>
      </c>
      <c r="H2219" t="str">
        <f t="shared" si="582"/>
        <v xml:space="preserve"> </v>
      </c>
      <c r="I2219" t="str">
        <f t="shared" si="583"/>
        <v xml:space="preserve"> </v>
      </c>
      <c r="J2219" t="str">
        <f t="shared" si="584"/>
        <v xml:space="preserve"> </v>
      </c>
      <c r="K2219">
        <f t="shared" si="585"/>
        <v>420</v>
      </c>
      <c r="L2219" t="str">
        <f t="shared" si="586"/>
        <v xml:space="preserve"> </v>
      </c>
      <c r="M2219" t="str">
        <f t="shared" si="587"/>
        <v xml:space="preserve"> </v>
      </c>
      <c r="N2219" t="str">
        <f t="shared" si="588"/>
        <v xml:space="preserve"> </v>
      </c>
      <c r="O2219" t="str">
        <f t="shared" si="589"/>
        <v xml:space="preserve"> </v>
      </c>
      <c r="Q2219" t="str">
        <f t="shared" si="590"/>
        <v xml:space="preserve"> </v>
      </c>
      <c r="R2219" t="str">
        <f t="shared" si="591"/>
        <v xml:space="preserve"> </v>
      </c>
      <c r="S2219" t="str">
        <f t="shared" si="592"/>
        <v xml:space="preserve"> </v>
      </c>
      <c r="T2219">
        <f t="shared" si="593"/>
        <v>101.19047619047619</v>
      </c>
      <c r="U2219" t="str">
        <f t="shared" si="594"/>
        <v xml:space="preserve"> </v>
      </c>
      <c r="V2219" t="str">
        <f t="shared" si="595"/>
        <v xml:space="preserve"> </v>
      </c>
      <c r="W2219" t="str">
        <f t="shared" si="596"/>
        <v xml:space="preserve"> </v>
      </c>
      <c r="X2219" t="str">
        <f t="shared" si="597"/>
        <v xml:space="preserve"> </v>
      </c>
    </row>
    <row r="2220" spans="1:24" x14ac:dyDescent="0.25">
      <c r="A2220">
        <v>2000</v>
      </c>
      <c r="B2220">
        <v>2456.66</v>
      </c>
      <c r="C2220" t="s">
        <v>8325</v>
      </c>
      <c r="D2220" t="s">
        <v>8330</v>
      </c>
      <c r="E2220" t="s">
        <v>8219</v>
      </c>
      <c r="F2220">
        <f t="shared" si="581"/>
        <v>122.833</v>
      </c>
      <c r="H2220" t="str">
        <f t="shared" si="582"/>
        <v xml:space="preserve"> </v>
      </c>
      <c r="I2220" t="str">
        <f t="shared" si="583"/>
        <v xml:space="preserve"> </v>
      </c>
      <c r="J2220" t="str">
        <f t="shared" si="584"/>
        <v xml:space="preserve"> </v>
      </c>
      <c r="K2220">
        <f t="shared" si="585"/>
        <v>2000</v>
      </c>
      <c r="L2220" t="str">
        <f t="shared" si="586"/>
        <v xml:space="preserve"> </v>
      </c>
      <c r="M2220" t="str">
        <f t="shared" si="587"/>
        <v xml:space="preserve"> </v>
      </c>
      <c r="N2220" t="str">
        <f t="shared" si="588"/>
        <v xml:space="preserve"> </v>
      </c>
      <c r="O2220" t="str">
        <f t="shared" si="589"/>
        <v xml:space="preserve"> </v>
      </c>
      <c r="Q2220" t="str">
        <f t="shared" si="590"/>
        <v xml:space="preserve"> </v>
      </c>
      <c r="R2220" t="str">
        <f t="shared" si="591"/>
        <v xml:space="preserve"> </v>
      </c>
      <c r="S2220" t="str">
        <f t="shared" si="592"/>
        <v xml:space="preserve"> </v>
      </c>
      <c r="T2220">
        <f t="shared" si="593"/>
        <v>122.833</v>
      </c>
      <c r="U2220" t="str">
        <f t="shared" si="594"/>
        <v xml:space="preserve"> </v>
      </c>
      <c r="V2220" t="str">
        <f t="shared" si="595"/>
        <v xml:space="preserve"> </v>
      </c>
      <c r="W2220" t="str">
        <f t="shared" si="596"/>
        <v xml:space="preserve"> </v>
      </c>
      <c r="X2220" t="str">
        <f t="shared" si="597"/>
        <v xml:space="preserve"> </v>
      </c>
    </row>
    <row r="2221" spans="1:24" x14ac:dyDescent="0.25">
      <c r="A2221">
        <v>1000</v>
      </c>
      <c r="B2221">
        <v>1015</v>
      </c>
      <c r="C2221" t="s">
        <v>8325</v>
      </c>
      <c r="D2221" t="s">
        <v>8330</v>
      </c>
      <c r="E2221" t="s">
        <v>8219</v>
      </c>
      <c r="F2221">
        <f t="shared" si="581"/>
        <v>101.49999999999999</v>
      </c>
      <c r="H2221" t="str">
        <f t="shared" si="582"/>
        <v xml:space="preserve"> </v>
      </c>
      <c r="I2221" t="str">
        <f t="shared" si="583"/>
        <v xml:space="preserve"> </v>
      </c>
      <c r="J2221" t="str">
        <f t="shared" si="584"/>
        <v xml:space="preserve"> </v>
      </c>
      <c r="K2221">
        <f t="shared" si="585"/>
        <v>1000</v>
      </c>
      <c r="L2221" t="str">
        <f t="shared" si="586"/>
        <v xml:space="preserve"> </v>
      </c>
      <c r="M2221" t="str">
        <f t="shared" si="587"/>
        <v xml:space="preserve"> </v>
      </c>
      <c r="N2221" t="str">
        <f t="shared" si="588"/>
        <v xml:space="preserve"> </v>
      </c>
      <c r="O2221" t="str">
        <f t="shared" si="589"/>
        <v xml:space="preserve"> </v>
      </c>
      <c r="Q2221" t="str">
        <f t="shared" si="590"/>
        <v xml:space="preserve"> </v>
      </c>
      <c r="R2221" t="str">
        <f t="shared" si="591"/>
        <v xml:space="preserve"> </v>
      </c>
      <c r="S2221" t="str">
        <f t="shared" si="592"/>
        <v xml:space="preserve"> </v>
      </c>
      <c r="T2221">
        <f t="shared" si="593"/>
        <v>101.49999999999999</v>
      </c>
      <c r="U2221" t="str">
        <f t="shared" si="594"/>
        <v xml:space="preserve"> </v>
      </c>
      <c r="V2221" t="str">
        <f t="shared" si="595"/>
        <v xml:space="preserve"> </v>
      </c>
      <c r="W2221" t="str">
        <f t="shared" si="596"/>
        <v xml:space="preserve"> </v>
      </c>
      <c r="X2221" t="str">
        <f t="shared" si="597"/>
        <v xml:space="preserve"> </v>
      </c>
    </row>
    <row r="2222" spans="1:24" x14ac:dyDescent="0.25">
      <c r="A2222">
        <v>3500</v>
      </c>
      <c r="B2222">
        <v>3540</v>
      </c>
      <c r="C2222" t="s">
        <v>8325</v>
      </c>
      <c r="D2222" t="s">
        <v>8330</v>
      </c>
      <c r="E2222" t="s">
        <v>8219</v>
      </c>
      <c r="F2222">
        <f t="shared" si="581"/>
        <v>101.14285714285714</v>
      </c>
      <c r="H2222" t="str">
        <f t="shared" si="582"/>
        <v xml:space="preserve"> </v>
      </c>
      <c r="I2222" t="str">
        <f t="shared" si="583"/>
        <v xml:space="preserve"> </v>
      </c>
      <c r="J2222" t="str">
        <f t="shared" si="584"/>
        <v xml:space="preserve"> </v>
      </c>
      <c r="K2222">
        <f t="shared" si="585"/>
        <v>3500</v>
      </c>
      <c r="L2222" t="str">
        <f t="shared" si="586"/>
        <v xml:space="preserve"> </v>
      </c>
      <c r="M2222" t="str">
        <f t="shared" si="587"/>
        <v xml:space="preserve"> </v>
      </c>
      <c r="N2222" t="str">
        <f t="shared" si="588"/>
        <v xml:space="preserve"> </v>
      </c>
      <c r="O2222" t="str">
        <f t="shared" si="589"/>
        <v xml:space="preserve"> </v>
      </c>
      <c r="Q2222" t="str">
        <f t="shared" si="590"/>
        <v xml:space="preserve"> </v>
      </c>
      <c r="R2222" t="str">
        <f t="shared" si="591"/>
        <v xml:space="preserve"> </v>
      </c>
      <c r="S2222" t="str">
        <f t="shared" si="592"/>
        <v xml:space="preserve"> </v>
      </c>
      <c r="T2222">
        <f t="shared" si="593"/>
        <v>101.14285714285714</v>
      </c>
      <c r="U2222" t="str">
        <f t="shared" si="594"/>
        <v xml:space="preserve"> </v>
      </c>
      <c r="V2222" t="str">
        <f t="shared" si="595"/>
        <v xml:space="preserve"> </v>
      </c>
      <c r="W2222" t="str">
        <f t="shared" si="596"/>
        <v xml:space="preserve"> </v>
      </c>
      <c r="X2222" t="str">
        <f t="shared" si="597"/>
        <v xml:space="preserve"> </v>
      </c>
    </row>
    <row r="2223" spans="1:24" x14ac:dyDescent="0.25">
      <c r="A2223">
        <v>7500</v>
      </c>
      <c r="B2223">
        <v>8109</v>
      </c>
      <c r="C2223" t="s">
        <v>8333</v>
      </c>
      <c r="D2223" t="s">
        <v>8351</v>
      </c>
      <c r="E2223" t="s">
        <v>8219</v>
      </c>
      <c r="F2223">
        <f t="shared" si="581"/>
        <v>108.11999999999999</v>
      </c>
      <c r="H2223" t="str">
        <f t="shared" si="582"/>
        <v xml:space="preserve"> </v>
      </c>
      <c r="I2223" t="str">
        <f t="shared" si="583"/>
        <v xml:space="preserve"> </v>
      </c>
      <c r="J2223">
        <f t="shared" si="584"/>
        <v>7500</v>
      </c>
      <c r="K2223" t="str">
        <f t="shared" si="585"/>
        <v xml:space="preserve"> </v>
      </c>
      <c r="L2223" t="str">
        <f t="shared" si="586"/>
        <v xml:space="preserve"> </v>
      </c>
      <c r="M2223" t="str">
        <f t="shared" si="587"/>
        <v xml:space="preserve"> </v>
      </c>
      <c r="N2223" t="str">
        <f t="shared" si="588"/>
        <v xml:space="preserve"> </v>
      </c>
      <c r="O2223" t="str">
        <f t="shared" si="589"/>
        <v xml:space="preserve"> </v>
      </c>
      <c r="Q2223" t="str">
        <f t="shared" si="590"/>
        <v xml:space="preserve"> </v>
      </c>
      <c r="R2223" t="str">
        <f t="shared" si="591"/>
        <v xml:space="preserve"> </v>
      </c>
      <c r="S2223">
        <f t="shared" si="592"/>
        <v>108.11999999999999</v>
      </c>
      <c r="T2223" t="str">
        <f t="shared" si="593"/>
        <v xml:space="preserve"> </v>
      </c>
      <c r="U2223" t="str">
        <f t="shared" si="594"/>
        <v xml:space="preserve"> </v>
      </c>
      <c r="V2223" t="str">
        <f t="shared" si="595"/>
        <v xml:space="preserve"> </v>
      </c>
      <c r="W2223" t="str">
        <f t="shared" si="596"/>
        <v xml:space="preserve"> </v>
      </c>
      <c r="X2223" t="str">
        <f t="shared" si="597"/>
        <v xml:space="preserve"> </v>
      </c>
    </row>
    <row r="2224" spans="1:24" x14ac:dyDescent="0.25">
      <c r="A2224">
        <v>500</v>
      </c>
      <c r="B2224">
        <v>813</v>
      </c>
      <c r="C2224" t="s">
        <v>8333</v>
      </c>
      <c r="D2224" t="s">
        <v>8351</v>
      </c>
      <c r="E2224" t="s">
        <v>8219</v>
      </c>
      <c r="F2224">
        <f t="shared" si="581"/>
        <v>162.6</v>
      </c>
      <c r="H2224" t="str">
        <f t="shared" si="582"/>
        <v xml:space="preserve"> </v>
      </c>
      <c r="I2224" t="str">
        <f t="shared" si="583"/>
        <v xml:space="preserve"> </v>
      </c>
      <c r="J2224">
        <f t="shared" si="584"/>
        <v>500</v>
      </c>
      <c r="K2224" t="str">
        <f t="shared" si="585"/>
        <v xml:space="preserve"> </v>
      </c>
      <c r="L2224" t="str">
        <f t="shared" si="586"/>
        <v xml:space="preserve"> </v>
      </c>
      <c r="M2224" t="str">
        <f t="shared" si="587"/>
        <v xml:space="preserve"> </v>
      </c>
      <c r="N2224" t="str">
        <f t="shared" si="588"/>
        <v xml:space="preserve"> </v>
      </c>
      <c r="O2224" t="str">
        <f t="shared" si="589"/>
        <v xml:space="preserve"> </v>
      </c>
      <c r="Q2224" t="str">
        <f t="shared" si="590"/>
        <v xml:space="preserve"> </v>
      </c>
      <c r="R2224" t="str">
        <f t="shared" si="591"/>
        <v xml:space="preserve"> </v>
      </c>
      <c r="S2224">
        <f t="shared" si="592"/>
        <v>162.6</v>
      </c>
      <c r="T2224" t="str">
        <f t="shared" si="593"/>
        <v xml:space="preserve"> </v>
      </c>
      <c r="U2224" t="str">
        <f t="shared" si="594"/>
        <v xml:space="preserve"> </v>
      </c>
      <c r="V2224" t="str">
        <f t="shared" si="595"/>
        <v xml:space="preserve"> </v>
      </c>
      <c r="W2224" t="str">
        <f t="shared" si="596"/>
        <v xml:space="preserve"> </v>
      </c>
      <c r="X2224" t="str">
        <f t="shared" si="597"/>
        <v xml:space="preserve"> </v>
      </c>
    </row>
    <row r="2225" spans="1:24" x14ac:dyDescent="0.25">
      <c r="A2225">
        <v>19500</v>
      </c>
      <c r="B2225">
        <v>20631</v>
      </c>
      <c r="C2225" t="s">
        <v>8333</v>
      </c>
      <c r="D2225" t="s">
        <v>8351</v>
      </c>
      <c r="E2225" t="s">
        <v>8219</v>
      </c>
      <c r="F2225">
        <f t="shared" si="581"/>
        <v>105.80000000000001</v>
      </c>
      <c r="H2225" t="str">
        <f t="shared" si="582"/>
        <v xml:space="preserve"> </v>
      </c>
      <c r="I2225" t="str">
        <f t="shared" si="583"/>
        <v xml:space="preserve"> </v>
      </c>
      <c r="J2225">
        <f t="shared" si="584"/>
        <v>19500</v>
      </c>
      <c r="K2225" t="str">
        <f t="shared" si="585"/>
        <v xml:space="preserve"> </v>
      </c>
      <c r="L2225" t="str">
        <f t="shared" si="586"/>
        <v xml:space="preserve"> </v>
      </c>
      <c r="M2225" t="str">
        <f t="shared" si="587"/>
        <v xml:space="preserve"> </v>
      </c>
      <c r="N2225" t="str">
        <f t="shared" si="588"/>
        <v xml:space="preserve"> </v>
      </c>
      <c r="O2225" t="str">
        <f t="shared" si="589"/>
        <v xml:space="preserve"> </v>
      </c>
      <c r="Q2225" t="str">
        <f t="shared" si="590"/>
        <v xml:space="preserve"> </v>
      </c>
      <c r="R2225" t="str">
        <f t="shared" si="591"/>
        <v xml:space="preserve"> </v>
      </c>
      <c r="S2225">
        <f t="shared" si="592"/>
        <v>105.80000000000001</v>
      </c>
      <c r="T2225" t="str">
        <f t="shared" si="593"/>
        <v xml:space="preserve"> </v>
      </c>
      <c r="U2225" t="str">
        <f t="shared" si="594"/>
        <v xml:space="preserve"> </v>
      </c>
      <c r="V2225" t="str">
        <f t="shared" si="595"/>
        <v xml:space="preserve"> </v>
      </c>
      <c r="W2225" t="str">
        <f t="shared" si="596"/>
        <v xml:space="preserve"> </v>
      </c>
      <c r="X2225" t="str">
        <f t="shared" si="597"/>
        <v xml:space="preserve"> </v>
      </c>
    </row>
    <row r="2226" spans="1:24" x14ac:dyDescent="0.25">
      <c r="A2226">
        <v>10000</v>
      </c>
      <c r="B2226">
        <v>24315</v>
      </c>
      <c r="C2226" t="s">
        <v>8333</v>
      </c>
      <c r="D2226" t="s">
        <v>8351</v>
      </c>
      <c r="E2226" t="s">
        <v>8219</v>
      </c>
      <c r="F2226">
        <f t="shared" si="581"/>
        <v>243.15000000000003</v>
      </c>
      <c r="H2226" t="str">
        <f t="shared" si="582"/>
        <v xml:space="preserve"> </v>
      </c>
      <c r="I2226" t="str">
        <f t="shared" si="583"/>
        <v xml:space="preserve"> </v>
      </c>
      <c r="J2226">
        <f t="shared" si="584"/>
        <v>10000</v>
      </c>
      <c r="K2226" t="str">
        <f t="shared" si="585"/>
        <v xml:space="preserve"> </v>
      </c>
      <c r="L2226" t="str">
        <f t="shared" si="586"/>
        <v xml:space="preserve"> </v>
      </c>
      <c r="M2226" t="str">
        <f t="shared" si="587"/>
        <v xml:space="preserve"> </v>
      </c>
      <c r="N2226" t="str">
        <f t="shared" si="588"/>
        <v xml:space="preserve"> </v>
      </c>
      <c r="O2226" t="str">
        <f t="shared" si="589"/>
        <v xml:space="preserve"> </v>
      </c>
      <c r="Q2226" t="str">
        <f t="shared" si="590"/>
        <v xml:space="preserve"> </v>
      </c>
      <c r="R2226" t="str">
        <f t="shared" si="591"/>
        <v xml:space="preserve"> </v>
      </c>
      <c r="S2226">
        <f t="shared" si="592"/>
        <v>243.15000000000003</v>
      </c>
      <c r="T2226" t="str">
        <f t="shared" si="593"/>
        <v xml:space="preserve"> </v>
      </c>
      <c r="U2226" t="str">
        <f t="shared" si="594"/>
        <v xml:space="preserve"> </v>
      </c>
      <c r="V2226" t="str">
        <f t="shared" si="595"/>
        <v xml:space="preserve"> </v>
      </c>
      <c r="W2226" t="str">
        <f t="shared" si="596"/>
        <v xml:space="preserve"> </v>
      </c>
      <c r="X2226" t="str">
        <f t="shared" si="597"/>
        <v xml:space="preserve"> </v>
      </c>
    </row>
    <row r="2227" spans="1:24" x14ac:dyDescent="0.25">
      <c r="A2227">
        <v>21000</v>
      </c>
      <c r="B2227">
        <v>198415.01</v>
      </c>
      <c r="C2227" t="s">
        <v>8333</v>
      </c>
      <c r="D2227" t="s">
        <v>8351</v>
      </c>
      <c r="E2227" t="s">
        <v>8219</v>
      </c>
      <c r="F2227">
        <f t="shared" si="581"/>
        <v>944.83338095238094</v>
      </c>
      <c r="H2227" t="str">
        <f t="shared" si="582"/>
        <v xml:space="preserve"> </v>
      </c>
      <c r="I2227" t="str">
        <f t="shared" si="583"/>
        <v xml:space="preserve"> </v>
      </c>
      <c r="J2227">
        <f t="shared" si="584"/>
        <v>21000</v>
      </c>
      <c r="K2227" t="str">
        <f t="shared" si="585"/>
        <v xml:space="preserve"> </v>
      </c>
      <c r="L2227" t="str">
        <f t="shared" si="586"/>
        <v xml:space="preserve"> </v>
      </c>
      <c r="M2227" t="str">
        <f t="shared" si="587"/>
        <v xml:space="preserve"> </v>
      </c>
      <c r="N2227" t="str">
        <f t="shared" si="588"/>
        <v xml:space="preserve"> </v>
      </c>
      <c r="O2227" t="str">
        <f t="shared" si="589"/>
        <v xml:space="preserve"> </v>
      </c>
      <c r="Q2227" t="str">
        <f t="shared" si="590"/>
        <v xml:space="preserve"> </v>
      </c>
      <c r="R2227" t="str">
        <f t="shared" si="591"/>
        <v xml:space="preserve"> </v>
      </c>
      <c r="S2227">
        <f t="shared" si="592"/>
        <v>944.83338095238094</v>
      </c>
      <c r="T2227" t="str">
        <f t="shared" si="593"/>
        <v xml:space="preserve"> </v>
      </c>
      <c r="U2227" t="str">
        <f t="shared" si="594"/>
        <v xml:space="preserve"> </v>
      </c>
      <c r="V2227" t="str">
        <f t="shared" si="595"/>
        <v xml:space="preserve"> </v>
      </c>
      <c r="W2227" t="str">
        <f t="shared" si="596"/>
        <v xml:space="preserve"> </v>
      </c>
      <c r="X2227" t="str">
        <f t="shared" si="597"/>
        <v xml:space="preserve"> </v>
      </c>
    </row>
    <row r="2228" spans="1:24" x14ac:dyDescent="0.25">
      <c r="A2228">
        <v>18000</v>
      </c>
      <c r="B2228">
        <v>19523.310000000001</v>
      </c>
      <c r="C2228" t="s">
        <v>8333</v>
      </c>
      <c r="D2228" t="s">
        <v>8351</v>
      </c>
      <c r="E2228" t="s">
        <v>8219</v>
      </c>
      <c r="F2228">
        <f t="shared" si="581"/>
        <v>108.46283333333334</v>
      </c>
      <c r="H2228" t="str">
        <f t="shared" si="582"/>
        <v xml:space="preserve"> </v>
      </c>
      <c r="I2228" t="str">
        <f t="shared" si="583"/>
        <v xml:space="preserve"> </v>
      </c>
      <c r="J2228">
        <f t="shared" si="584"/>
        <v>18000</v>
      </c>
      <c r="K2228" t="str">
        <f t="shared" si="585"/>
        <v xml:space="preserve"> </v>
      </c>
      <c r="L2228" t="str">
        <f t="shared" si="586"/>
        <v xml:space="preserve"> </v>
      </c>
      <c r="M2228" t="str">
        <f t="shared" si="587"/>
        <v xml:space="preserve"> </v>
      </c>
      <c r="N2228" t="str">
        <f t="shared" si="588"/>
        <v xml:space="preserve"> </v>
      </c>
      <c r="O2228" t="str">
        <f t="shared" si="589"/>
        <v xml:space="preserve"> </v>
      </c>
      <c r="Q2228" t="str">
        <f t="shared" si="590"/>
        <v xml:space="preserve"> </v>
      </c>
      <c r="R2228" t="str">
        <f t="shared" si="591"/>
        <v xml:space="preserve"> </v>
      </c>
      <c r="S2228">
        <f t="shared" si="592"/>
        <v>108.46283333333334</v>
      </c>
      <c r="T2228" t="str">
        <f t="shared" si="593"/>
        <v xml:space="preserve"> </v>
      </c>
      <c r="U2228" t="str">
        <f t="shared" si="594"/>
        <v xml:space="preserve"> </v>
      </c>
      <c r="V2228" t="str">
        <f t="shared" si="595"/>
        <v xml:space="preserve"> </v>
      </c>
      <c r="W2228" t="str">
        <f t="shared" si="596"/>
        <v xml:space="preserve"> </v>
      </c>
      <c r="X2228" t="str">
        <f t="shared" si="597"/>
        <v xml:space="preserve"> </v>
      </c>
    </row>
    <row r="2229" spans="1:24" x14ac:dyDescent="0.25">
      <c r="A2229">
        <v>13000</v>
      </c>
      <c r="B2229">
        <v>20459</v>
      </c>
      <c r="C2229" t="s">
        <v>8333</v>
      </c>
      <c r="D2229" t="s">
        <v>8351</v>
      </c>
      <c r="E2229" t="s">
        <v>8219</v>
      </c>
      <c r="F2229">
        <f t="shared" si="581"/>
        <v>157.37692307692308</v>
      </c>
      <c r="H2229" t="str">
        <f t="shared" si="582"/>
        <v xml:space="preserve"> </v>
      </c>
      <c r="I2229" t="str">
        <f t="shared" si="583"/>
        <v xml:space="preserve"> </v>
      </c>
      <c r="J2229">
        <f t="shared" si="584"/>
        <v>13000</v>
      </c>
      <c r="K2229" t="str">
        <f t="shared" si="585"/>
        <v xml:space="preserve"> </v>
      </c>
      <c r="L2229" t="str">
        <f t="shared" si="586"/>
        <v xml:space="preserve"> </v>
      </c>
      <c r="M2229" t="str">
        <f t="shared" si="587"/>
        <v xml:space="preserve"> </v>
      </c>
      <c r="N2229" t="str">
        <f t="shared" si="588"/>
        <v xml:space="preserve"> </v>
      </c>
      <c r="O2229" t="str">
        <f t="shared" si="589"/>
        <v xml:space="preserve"> </v>
      </c>
      <c r="Q2229" t="str">
        <f t="shared" si="590"/>
        <v xml:space="preserve"> </v>
      </c>
      <c r="R2229" t="str">
        <f t="shared" si="591"/>
        <v xml:space="preserve"> </v>
      </c>
      <c r="S2229">
        <f t="shared" si="592"/>
        <v>157.37692307692308</v>
      </c>
      <c r="T2229" t="str">
        <f t="shared" si="593"/>
        <v xml:space="preserve"> </v>
      </c>
      <c r="U2229" t="str">
        <f t="shared" si="594"/>
        <v xml:space="preserve"> </v>
      </c>
      <c r="V2229" t="str">
        <f t="shared" si="595"/>
        <v xml:space="preserve"> </v>
      </c>
      <c r="W2229" t="str">
        <f t="shared" si="596"/>
        <v xml:space="preserve"> </v>
      </c>
      <c r="X2229" t="str">
        <f t="shared" si="597"/>
        <v xml:space="preserve"> </v>
      </c>
    </row>
    <row r="2230" spans="1:24" x14ac:dyDescent="0.25">
      <c r="A2230">
        <v>1000</v>
      </c>
      <c r="B2230">
        <v>11744.9</v>
      </c>
      <c r="C2230" t="s">
        <v>8333</v>
      </c>
      <c r="D2230" t="s">
        <v>8351</v>
      </c>
      <c r="E2230" t="s">
        <v>8219</v>
      </c>
      <c r="F2230">
        <f t="shared" si="581"/>
        <v>1174.49</v>
      </c>
      <c r="H2230" t="str">
        <f t="shared" si="582"/>
        <v xml:space="preserve"> </v>
      </c>
      <c r="I2230" t="str">
        <f t="shared" si="583"/>
        <v xml:space="preserve"> </v>
      </c>
      <c r="J2230">
        <f t="shared" si="584"/>
        <v>1000</v>
      </c>
      <c r="K2230" t="str">
        <f t="shared" si="585"/>
        <v xml:space="preserve"> </v>
      </c>
      <c r="L2230" t="str">
        <f t="shared" si="586"/>
        <v xml:space="preserve"> </v>
      </c>
      <c r="M2230" t="str">
        <f t="shared" si="587"/>
        <v xml:space="preserve"> </v>
      </c>
      <c r="N2230" t="str">
        <f t="shared" si="588"/>
        <v xml:space="preserve"> </v>
      </c>
      <c r="O2230" t="str">
        <f t="shared" si="589"/>
        <v xml:space="preserve"> </v>
      </c>
      <c r="Q2230" t="str">
        <f t="shared" si="590"/>
        <v xml:space="preserve"> </v>
      </c>
      <c r="R2230" t="str">
        <f t="shared" si="591"/>
        <v xml:space="preserve"> </v>
      </c>
      <c r="S2230">
        <f t="shared" si="592"/>
        <v>1174.49</v>
      </c>
      <c r="T2230" t="str">
        <f t="shared" si="593"/>
        <v xml:space="preserve"> </v>
      </c>
      <c r="U2230" t="str">
        <f t="shared" si="594"/>
        <v xml:space="preserve"> </v>
      </c>
      <c r="V2230" t="str">
        <f t="shared" si="595"/>
        <v xml:space="preserve"> </v>
      </c>
      <c r="W2230" t="str">
        <f t="shared" si="596"/>
        <v xml:space="preserve"> </v>
      </c>
      <c r="X2230" t="str">
        <f t="shared" si="597"/>
        <v xml:space="preserve"> </v>
      </c>
    </row>
    <row r="2231" spans="1:24" x14ac:dyDescent="0.25">
      <c r="A2231">
        <v>8012</v>
      </c>
      <c r="B2231">
        <v>13704.33</v>
      </c>
      <c r="C2231" t="s">
        <v>8333</v>
      </c>
      <c r="D2231" t="s">
        <v>8351</v>
      </c>
      <c r="E2231" t="s">
        <v>8219</v>
      </c>
      <c r="F2231">
        <f t="shared" si="581"/>
        <v>171.04755366949576</v>
      </c>
      <c r="H2231" t="str">
        <f t="shared" si="582"/>
        <v xml:space="preserve"> </v>
      </c>
      <c r="I2231" t="str">
        <f t="shared" si="583"/>
        <v xml:space="preserve"> </v>
      </c>
      <c r="J2231">
        <f t="shared" si="584"/>
        <v>8012</v>
      </c>
      <c r="K2231" t="str">
        <f t="shared" si="585"/>
        <v xml:space="preserve"> </v>
      </c>
      <c r="L2231" t="str">
        <f t="shared" si="586"/>
        <v xml:space="preserve"> </v>
      </c>
      <c r="M2231" t="str">
        <f t="shared" si="587"/>
        <v xml:space="preserve"> </v>
      </c>
      <c r="N2231" t="str">
        <f t="shared" si="588"/>
        <v xml:space="preserve"> </v>
      </c>
      <c r="O2231" t="str">
        <f t="shared" si="589"/>
        <v xml:space="preserve"> </v>
      </c>
      <c r="Q2231" t="str">
        <f t="shared" si="590"/>
        <v xml:space="preserve"> </v>
      </c>
      <c r="R2231" t="str">
        <f t="shared" si="591"/>
        <v xml:space="preserve"> </v>
      </c>
      <c r="S2231">
        <f t="shared" si="592"/>
        <v>171.04755366949576</v>
      </c>
      <c r="T2231" t="str">
        <f t="shared" si="593"/>
        <v xml:space="preserve"> </v>
      </c>
      <c r="U2231" t="str">
        <f t="shared" si="594"/>
        <v xml:space="preserve"> </v>
      </c>
      <c r="V2231" t="str">
        <f t="shared" si="595"/>
        <v xml:space="preserve"> </v>
      </c>
      <c r="W2231" t="str">
        <f t="shared" si="596"/>
        <v xml:space="preserve"> </v>
      </c>
      <c r="X2231" t="str">
        <f t="shared" si="597"/>
        <v xml:space="preserve"> </v>
      </c>
    </row>
    <row r="2232" spans="1:24" x14ac:dyDescent="0.25">
      <c r="A2232">
        <v>8500</v>
      </c>
      <c r="B2232">
        <v>10706</v>
      </c>
      <c r="C2232" t="s">
        <v>8333</v>
      </c>
      <c r="D2232" t="s">
        <v>8351</v>
      </c>
      <c r="E2232" t="s">
        <v>8219</v>
      </c>
      <c r="F2232">
        <f t="shared" si="581"/>
        <v>125.95294117647057</v>
      </c>
      <c r="H2232" t="str">
        <f t="shared" si="582"/>
        <v xml:space="preserve"> </v>
      </c>
      <c r="I2232" t="str">
        <f t="shared" si="583"/>
        <v xml:space="preserve"> </v>
      </c>
      <c r="J2232">
        <f t="shared" si="584"/>
        <v>8500</v>
      </c>
      <c r="K2232" t="str">
        <f t="shared" si="585"/>
        <v xml:space="preserve"> </v>
      </c>
      <c r="L2232" t="str">
        <f t="shared" si="586"/>
        <v xml:space="preserve"> </v>
      </c>
      <c r="M2232" t="str">
        <f t="shared" si="587"/>
        <v xml:space="preserve"> </v>
      </c>
      <c r="N2232" t="str">
        <f t="shared" si="588"/>
        <v xml:space="preserve"> </v>
      </c>
      <c r="O2232" t="str">
        <f t="shared" si="589"/>
        <v xml:space="preserve"> </v>
      </c>
      <c r="Q2232" t="str">
        <f t="shared" si="590"/>
        <v xml:space="preserve"> </v>
      </c>
      <c r="R2232" t="str">
        <f t="shared" si="591"/>
        <v xml:space="preserve"> </v>
      </c>
      <c r="S2232">
        <f t="shared" si="592"/>
        <v>125.95294117647057</v>
      </c>
      <c r="T2232" t="str">
        <f t="shared" si="593"/>
        <v xml:space="preserve"> </v>
      </c>
      <c r="U2232" t="str">
        <f t="shared" si="594"/>
        <v xml:space="preserve"> </v>
      </c>
      <c r="V2232" t="str">
        <f t="shared" si="595"/>
        <v xml:space="preserve"> </v>
      </c>
      <c r="W2232" t="str">
        <f t="shared" si="596"/>
        <v xml:space="preserve"> </v>
      </c>
      <c r="X2232" t="str">
        <f t="shared" si="597"/>
        <v xml:space="preserve"> </v>
      </c>
    </row>
    <row r="2233" spans="1:24" x14ac:dyDescent="0.25">
      <c r="A2233">
        <v>2500</v>
      </c>
      <c r="B2233">
        <v>30303.24</v>
      </c>
      <c r="C2233" t="s">
        <v>8333</v>
      </c>
      <c r="D2233" t="s">
        <v>8351</v>
      </c>
      <c r="E2233" t="s">
        <v>8219</v>
      </c>
      <c r="F2233">
        <f t="shared" si="581"/>
        <v>1212.1296000000002</v>
      </c>
      <c r="H2233" t="str">
        <f t="shared" si="582"/>
        <v xml:space="preserve"> </v>
      </c>
      <c r="I2233" t="str">
        <f t="shared" si="583"/>
        <v xml:space="preserve"> </v>
      </c>
      <c r="J2233">
        <f t="shared" si="584"/>
        <v>2500</v>
      </c>
      <c r="K2233" t="str">
        <f t="shared" si="585"/>
        <v xml:space="preserve"> </v>
      </c>
      <c r="L2233" t="str">
        <f t="shared" si="586"/>
        <v xml:space="preserve"> </v>
      </c>
      <c r="M2233" t="str">
        <f t="shared" si="587"/>
        <v xml:space="preserve"> </v>
      </c>
      <c r="N2233" t="str">
        <f t="shared" si="588"/>
        <v xml:space="preserve"> </v>
      </c>
      <c r="O2233" t="str">
        <f t="shared" si="589"/>
        <v xml:space="preserve"> </v>
      </c>
      <c r="Q2233" t="str">
        <f t="shared" si="590"/>
        <v xml:space="preserve"> </v>
      </c>
      <c r="R2233" t="str">
        <f t="shared" si="591"/>
        <v xml:space="preserve"> </v>
      </c>
      <c r="S2233">
        <f t="shared" si="592"/>
        <v>1212.1296000000002</v>
      </c>
      <c r="T2233" t="str">
        <f t="shared" si="593"/>
        <v xml:space="preserve"> </v>
      </c>
      <c r="U2233" t="str">
        <f t="shared" si="594"/>
        <v xml:space="preserve"> </v>
      </c>
      <c r="V2233" t="str">
        <f t="shared" si="595"/>
        <v xml:space="preserve"> </v>
      </c>
      <c r="W2233" t="str">
        <f t="shared" si="596"/>
        <v xml:space="preserve"> </v>
      </c>
      <c r="X2233" t="str">
        <f t="shared" si="597"/>
        <v xml:space="preserve"> </v>
      </c>
    </row>
    <row r="2234" spans="1:24" x14ac:dyDescent="0.25">
      <c r="A2234">
        <v>5000</v>
      </c>
      <c r="B2234">
        <v>24790</v>
      </c>
      <c r="C2234" t="s">
        <v>8333</v>
      </c>
      <c r="D2234" t="s">
        <v>8351</v>
      </c>
      <c r="E2234" t="s">
        <v>8219</v>
      </c>
      <c r="F2234">
        <f t="shared" si="581"/>
        <v>495.8</v>
      </c>
      <c r="H2234" t="str">
        <f t="shared" si="582"/>
        <v xml:space="preserve"> </v>
      </c>
      <c r="I2234" t="str">
        <f t="shared" si="583"/>
        <v xml:space="preserve"> </v>
      </c>
      <c r="J2234">
        <f t="shared" si="584"/>
        <v>5000</v>
      </c>
      <c r="K2234" t="str">
        <f t="shared" si="585"/>
        <v xml:space="preserve"> </v>
      </c>
      <c r="L2234" t="str">
        <f t="shared" si="586"/>
        <v xml:space="preserve"> </v>
      </c>
      <c r="M2234" t="str">
        <f t="shared" si="587"/>
        <v xml:space="preserve"> </v>
      </c>
      <c r="N2234" t="str">
        <f t="shared" si="588"/>
        <v xml:space="preserve"> </v>
      </c>
      <c r="O2234" t="str">
        <f t="shared" si="589"/>
        <v xml:space="preserve"> </v>
      </c>
      <c r="Q2234" t="str">
        <f t="shared" si="590"/>
        <v xml:space="preserve"> </v>
      </c>
      <c r="R2234" t="str">
        <f t="shared" si="591"/>
        <v xml:space="preserve"> </v>
      </c>
      <c r="S2234">
        <f t="shared" si="592"/>
        <v>495.8</v>
      </c>
      <c r="T2234" t="str">
        <f t="shared" si="593"/>
        <v xml:space="preserve"> </v>
      </c>
      <c r="U2234" t="str">
        <f t="shared" si="594"/>
        <v xml:space="preserve"> </v>
      </c>
      <c r="V2234" t="str">
        <f t="shared" si="595"/>
        <v xml:space="preserve"> </v>
      </c>
      <c r="W2234" t="str">
        <f t="shared" si="596"/>
        <v xml:space="preserve"> </v>
      </c>
      <c r="X2234" t="str">
        <f t="shared" si="597"/>
        <v xml:space="preserve"> </v>
      </c>
    </row>
    <row r="2235" spans="1:24" x14ac:dyDescent="0.25">
      <c r="A2235">
        <v>2500</v>
      </c>
      <c r="B2235">
        <v>8301</v>
      </c>
      <c r="C2235" t="s">
        <v>8333</v>
      </c>
      <c r="D2235" t="s">
        <v>8351</v>
      </c>
      <c r="E2235" t="s">
        <v>8219</v>
      </c>
      <c r="F2235">
        <f t="shared" si="581"/>
        <v>332.03999999999996</v>
      </c>
      <c r="H2235" t="str">
        <f t="shared" si="582"/>
        <v xml:space="preserve"> </v>
      </c>
      <c r="I2235" t="str">
        <f t="shared" si="583"/>
        <v xml:space="preserve"> </v>
      </c>
      <c r="J2235">
        <f t="shared" si="584"/>
        <v>2500</v>
      </c>
      <c r="K2235" t="str">
        <f t="shared" si="585"/>
        <v xml:space="preserve"> </v>
      </c>
      <c r="L2235" t="str">
        <f t="shared" si="586"/>
        <v xml:space="preserve"> </v>
      </c>
      <c r="M2235" t="str">
        <f t="shared" si="587"/>
        <v xml:space="preserve"> </v>
      </c>
      <c r="N2235" t="str">
        <f t="shared" si="588"/>
        <v xml:space="preserve"> </v>
      </c>
      <c r="O2235" t="str">
        <f t="shared" si="589"/>
        <v xml:space="preserve"> </v>
      </c>
      <c r="Q2235" t="str">
        <f t="shared" si="590"/>
        <v xml:space="preserve"> </v>
      </c>
      <c r="R2235" t="str">
        <f t="shared" si="591"/>
        <v xml:space="preserve"> </v>
      </c>
      <c r="S2235">
        <f t="shared" si="592"/>
        <v>332.03999999999996</v>
      </c>
      <c r="T2235" t="str">
        <f t="shared" si="593"/>
        <v xml:space="preserve"> </v>
      </c>
      <c r="U2235" t="str">
        <f t="shared" si="594"/>
        <v xml:space="preserve"> </v>
      </c>
      <c r="V2235" t="str">
        <f t="shared" si="595"/>
        <v xml:space="preserve"> </v>
      </c>
      <c r="W2235" t="str">
        <f t="shared" si="596"/>
        <v xml:space="preserve"> </v>
      </c>
      <c r="X2235" t="str">
        <f t="shared" si="597"/>
        <v xml:space="preserve"> </v>
      </c>
    </row>
    <row r="2236" spans="1:24" x14ac:dyDescent="0.25">
      <c r="A2236">
        <v>100</v>
      </c>
      <c r="B2236">
        <v>1165</v>
      </c>
      <c r="C2236" t="s">
        <v>8333</v>
      </c>
      <c r="D2236" t="s">
        <v>8351</v>
      </c>
      <c r="E2236" t="s">
        <v>8219</v>
      </c>
      <c r="F2236">
        <f t="shared" si="581"/>
        <v>1165</v>
      </c>
      <c r="H2236" t="str">
        <f t="shared" si="582"/>
        <v xml:space="preserve"> </v>
      </c>
      <c r="I2236" t="str">
        <f t="shared" si="583"/>
        <v xml:space="preserve"> </v>
      </c>
      <c r="J2236">
        <f t="shared" si="584"/>
        <v>100</v>
      </c>
      <c r="K2236" t="str">
        <f t="shared" si="585"/>
        <v xml:space="preserve"> </v>
      </c>
      <c r="L2236" t="str">
        <f t="shared" si="586"/>
        <v xml:space="preserve"> </v>
      </c>
      <c r="M2236" t="str">
        <f t="shared" si="587"/>
        <v xml:space="preserve"> </v>
      </c>
      <c r="N2236" t="str">
        <f t="shared" si="588"/>
        <v xml:space="preserve"> </v>
      </c>
      <c r="O2236" t="str">
        <f t="shared" si="589"/>
        <v xml:space="preserve"> </v>
      </c>
      <c r="Q2236" t="str">
        <f t="shared" si="590"/>
        <v xml:space="preserve"> </v>
      </c>
      <c r="R2236" t="str">
        <f t="shared" si="591"/>
        <v xml:space="preserve"> </v>
      </c>
      <c r="S2236">
        <f t="shared" si="592"/>
        <v>1165</v>
      </c>
      <c r="T2236" t="str">
        <f t="shared" si="593"/>
        <v xml:space="preserve"> </v>
      </c>
      <c r="U2236" t="str">
        <f t="shared" si="594"/>
        <v xml:space="preserve"> </v>
      </c>
      <c r="V2236" t="str">
        <f t="shared" si="595"/>
        <v xml:space="preserve"> </v>
      </c>
      <c r="W2236" t="str">
        <f t="shared" si="596"/>
        <v xml:space="preserve"> </v>
      </c>
      <c r="X2236" t="str">
        <f t="shared" si="597"/>
        <v xml:space="preserve"> </v>
      </c>
    </row>
    <row r="2237" spans="1:24" x14ac:dyDescent="0.25">
      <c r="A2237">
        <v>13000</v>
      </c>
      <c r="B2237">
        <v>19931</v>
      </c>
      <c r="C2237" t="s">
        <v>8333</v>
      </c>
      <c r="D2237" t="s">
        <v>8351</v>
      </c>
      <c r="E2237" t="s">
        <v>8219</v>
      </c>
      <c r="F2237">
        <f t="shared" si="581"/>
        <v>153.3153846153846</v>
      </c>
      <c r="H2237" t="str">
        <f t="shared" si="582"/>
        <v xml:space="preserve"> </v>
      </c>
      <c r="I2237" t="str">
        <f t="shared" si="583"/>
        <v xml:space="preserve"> </v>
      </c>
      <c r="J2237">
        <f t="shared" si="584"/>
        <v>13000</v>
      </c>
      <c r="K2237" t="str">
        <f t="shared" si="585"/>
        <v xml:space="preserve"> </v>
      </c>
      <c r="L2237" t="str">
        <f t="shared" si="586"/>
        <v xml:space="preserve"> </v>
      </c>
      <c r="M2237" t="str">
        <f t="shared" si="587"/>
        <v xml:space="preserve"> </v>
      </c>
      <c r="N2237" t="str">
        <f t="shared" si="588"/>
        <v xml:space="preserve"> </v>
      </c>
      <c r="O2237" t="str">
        <f t="shared" si="589"/>
        <v xml:space="preserve"> </v>
      </c>
      <c r="Q2237" t="str">
        <f t="shared" si="590"/>
        <v xml:space="preserve"> </v>
      </c>
      <c r="R2237" t="str">
        <f t="shared" si="591"/>
        <v xml:space="preserve"> </v>
      </c>
      <c r="S2237">
        <f t="shared" si="592"/>
        <v>153.3153846153846</v>
      </c>
      <c r="T2237" t="str">
        <f t="shared" si="593"/>
        <v xml:space="preserve"> </v>
      </c>
      <c r="U2237" t="str">
        <f t="shared" si="594"/>
        <v xml:space="preserve"> </v>
      </c>
      <c r="V2237" t="str">
        <f t="shared" si="595"/>
        <v xml:space="preserve"> </v>
      </c>
      <c r="W2237" t="str">
        <f t="shared" si="596"/>
        <v xml:space="preserve"> </v>
      </c>
      <c r="X2237" t="str">
        <f t="shared" si="597"/>
        <v xml:space="preserve"> </v>
      </c>
    </row>
    <row r="2238" spans="1:24" x14ac:dyDescent="0.25">
      <c r="A2238">
        <v>2800</v>
      </c>
      <c r="B2238">
        <v>15039</v>
      </c>
      <c r="C2238" t="s">
        <v>8333</v>
      </c>
      <c r="D2238" t="s">
        <v>8351</v>
      </c>
      <c r="E2238" t="s">
        <v>8219</v>
      </c>
      <c r="F2238">
        <f t="shared" si="581"/>
        <v>537.10714285714289</v>
      </c>
      <c r="H2238" t="str">
        <f t="shared" si="582"/>
        <v xml:space="preserve"> </v>
      </c>
      <c r="I2238" t="str">
        <f t="shared" si="583"/>
        <v xml:space="preserve"> </v>
      </c>
      <c r="J2238">
        <f t="shared" si="584"/>
        <v>2800</v>
      </c>
      <c r="K2238" t="str">
        <f t="shared" si="585"/>
        <v xml:space="preserve"> </v>
      </c>
      <c r="L2238" t="str">
        <f t="shared" si="586"/>
        <v xml:space="preserve"> </v>
      </c>
      <c r="M2238" t="str">
        <f t="shared" si="587"/>
        <v xml:space="preserve"> </v>
      </c>
      <c r="N2238" t="str">
        <f t="shared" si="588"/>
        <v xml:space="preserve"> </v>
      </c>
      <c r="O2238" t="str">
        <f t="shared" si="589"/>
        <v xml:space="preserve"> </v>
      </c>
      <c r="Q2238" t="str">
        <f t="shared" si="590"/>
        <v xml:space="preserve"> </v>
      </c>
      <c r="R2238" t="str">
        <f t="shared" si="591"/>
        <v xml:space="preserve"> </v>
      </c>
      <c r="S2238">
        <f t="shared" si="592"/>
        <v>537.10714285714289</v>
      </c>
      <c r="T2238" t="str">
        <f t="shared" si="593"/>
        <v xml:space="preserve"> </v>
      </c>
      <c r="U2238" t="str">
        <f t="shared" si="594"/>
        <v xml:space="preserve"> </v>
      </c>
      <c r="V2238" t="str">
        <f t="shared" si="595"/>
        <v xml:space="preserve"> </v>
      </c>
      <c r="W2238" t="str">
        <f t="shared" si="596"/>
        <v xml:space="preserve"> </v>
      </c>
      <c r="X2238" t="str">
        <f t="shared" si="597"/>
        <v xml:space="preserve"> </v>
      </c>
    </row>
    <row r="2239" spans="1:24" x14ac:dyDescent="0.25">
      <c r="A2239">
        <v>18000</v>
      </c>
      <c r="B2239">
        <v>63527</v>
      </c>
      <c r="C2239" t="s">
        <v>8333</v>
      </c>
      <c r="D2239" t="s">
        <v>8351</v>
      </c>
      <c r="E2239" t="s">
        <v>8219</v>
      </c>
      <c r="F2239">
        <f t="shared" si="581"/>
        <v>352.92777777777775</v>
      </c>
      <c r="H2239" t="str">
        <f t="shared" si="582"/>
        <v xml:space="preserve"> </v>
      </c>
      <c r="I2239" t="str">
        <f t="shared" si="583"/>
        <v xml:space="preserve"> </v>
      </c>
      <c r="J2239">
        <f t="shared" si="584"/>
        <v>18000</v>
      </c>
      <c r="K2239" t="str">
        <f t="shared" si="585"/>
        <v xml:space="preserve"> </v>
      </c>
      <c r="L2239" t="str">
        <f t="shared" si="586"/>
        <v xml:space="preserve"> </v>
      </c>
      <c r="M2239" t="str">
        <f t="shared" si="587"/>
        <v xml:space="preserve"> </v>
      </c>
      <c r="N2239" t="str">
        <f t="shared" si="588"/>
        <v xml:space="preserve"> </v>
      </c>
      <c r="O2239" t="str">
        <f t="shared" si="589"/>
        <v xml:space="preserve"> </v>
      </c>
      <c r="Q2239" t="str">
        <f t="shared" si="590"/>
        <v xml:space="preserve"> </v>
      </c>
      <c r="R2239" t="str">
        <f t="shared" si="591"/>
        <v xml:space="preserve"> </v>
      </c>
      <c r="S2239">
        <f t="shared" si="592"/>
        <v>352.92777777777775</v>
      </c>
      <c r="T2239" t="str">
        <f t="shared" si="593"/>
        <v xml:space="preserve"> </v>
      </c>
      <c r="U2239" t="str">
        <f t="shared" si="594"/>
        <v xml:space="preserve"> </v>
      </c>
      <c r="V2239" t="str">
        <f t="shared" si="595"/>
        <v xml:space="preserve"> </v>
      </c>
      <c r="W2239" t="str">
        <f t="shared" si="596"/>
        <v xml:space="preserve"> </v>
      </c>
      <c r="X2239" t="str">
        <f t="shared" si="597"/>
        <v xml:space="preserve"> </v>
      </c>
    </row>
    <row r="2240" spans="1:24" x14ac:dyDescent="0.25">
      <c r="A2240">
        <v>4000</v>
      </c>
      <c r="B2240">
        <v>5496</v>
      </c>
      <c r="C2240" t="s">
        <v>8333</v>
      </c>
      <c r="D2240" t="s">
        <v>8351</v>
      </c>
      <c r="E2240" t="s">
        <v>8219</v>
      </c>
      <c r="F2240">
        <f t="shared" si="581"/>
        <v>137.4</v>
      </c>
      <c r="H2240" t="str">
        <f t="shared" si="582"/>
        <v xml:space="preserve"> </v>
      </c>
      <c r="I2240" t="str">
        <f t="shared" si="583"/>
        <v xml:space="preserve"> </v>
      </c>
      <c r="J2240">
        <f t="shared" si="584"/>
        <v>4000</v>
      </c>
      <c r="K2240" t="str">
        <f t="shared" si="585"/>
        <v xml:space="preserve"> </v>
      </c>
      <c r="L2240" t="str">
        <f t="shared" si="586"/>
        <v xml:space="preserve"> </v>
      </c>
      <c r="M2240" t="str">
        <f t="shared" si="587"/>
        <v xml:space="preserve"> </v>
      </c>
      <c r="N2240" t="str">
        <f t="shared" si="588"/>
        <v xml:space="preserve"> </v>
      </c>
      <c r="O2240" t="str">
        <f t="shared" si="589"/>
        <v xml:space="preserve"> </v>
      </c>
      <c r="Q2240" t="str">
        <f t="shared" si="590"/>
        <v xml:space="preserve"> </v>
      </c>
      <c r="R2240" t="str">
        <f t="shared" si="591"/>
        <v xml:space="preserve"> </v>
      </c>
      <c r="S2240">
        <f t="shared" si="592"/>
        <v>137.4</v>
      </c>
      <c r="T2240" t="str">
        <f t="shared" si="593"/>
        <v xml:space="preserve"> </v>
      </c>
      <c r="U2240" t="str">
        <f t="shared" si="594"/>
        <v xml:space="preserve"> </v>
      </c>
      <c r="V2240" t="str">
        <f t="shared" si="595"/>
        <v xml:space="preserve"> </v>
      </c>
      <c r="W2240" t="str">
        <f t="shared" si="596"/>
        <v xml:space="preserve"> </v>
      </c>
      <c r="X2240" t="str">
        <f t="shared" si="597"/>
        <v xml:space="preserve"> </v>
      </c>
    </row>
    <row r="2241" spans="1:24" x14ac:dyDescent="0.25">
      <c r="A2241">
        <v>25000</v>
      </c>
      <c r="B2241">
        <v>32006.67</v>
      </c>
      <c r="C2241" t="s">
        <v>8333</v>
      </c>
      <c r="D2241" t="s">
        <v>8351</v>
      </c>
      <c r="E2241" t="s">
        <v>8219</v>
      </c>
      <c r="F2241">
        <f t="shared" si="581"/>
        <v>128.02668</v>
      </c>
      <c r="H2241" t="str">
        <f t="shared" si="582"/>
        <v xml:space="preserve"> </v>
      </c>
      <c r="I2241" t="str">
        <f t="shared" si="583"/>
        <v xml:space="preserve"> </v>
      </c>
      <c r="J2241">
        <f t="shared" si="584"/>
        <v>25000</v>
      </c>
      <c r="K2241" t="str">
        <f t="shared" si="585"/>
        <v xml:space="preserve"> </v>
      </c>
      <c r="L2241" t="str">
        <f t="shared" si="586"/>
        <v xml:space="preserve"> </v>
      </c>
      <c r="M2241" t="str">
        <f t="shared" si="587"/>
        <v xml:space="preserve"> </v>
      </c>
      <c r="N2241" t="str">
        <f t="shared" si="588"/>
        <v xml:space="preserve"> </v>
      </c>
      <c r="O2241" t="str">
        <f t="shared" si="589"/>
        <v xml:space="preserve"> </v>
      </c>
      <c r="Q2241" t="str">
        <f t="shared" si="590"/>
        <v xml:space="preserve"> </v>
      </c>
      <c r="R2241" t="str">
        <f t="shared" si="591"/>
        <v xml:space="preserve"> </v>
      </c>
      <c r="S2241">
        <f t="shared" si="592"/>
        <v>128.02668</v>
      </c>
      <c r="T2241" t="str">
        <f t="shared" si="593"/>
        <v xml:space="preserve"> </v>
      </c>
      <c r="U2241" t="str">
        <f t="shared" si="594"/>
        <v xml:space="preserve"> </v>
      </c>
      <c r="V2241" t="str">
        <f t="shared" si="595"/>
        <v xml:space="preserve"> </v>
      </c>
      <c r="W2241" t="str">
        <f t="shared" si="596"/>
        <v xml:space="preserve"> </v>
      </c>
      <c r="X2241" t="str">
        <f t="shared" si="597"/>
        <v xml:space="preserve"> </v>
      </c>
    </row>
    <row r="2242" spans="1:24" x14ac:dyDescent="0.25">
      <c r="A2242">
        <v>5000</v>
      </c>
      <c r="B2242">
        <v>13534</v>
      </c>
      <c r="C2242" t="s">
        <v>8333</v>
      </c>
      <c r="D2242" t="s">
        <v>8351</v>
      </c>
      <c r="E2242" t="s">
        <v>8219</v>
      </c>
      <c r="F2242">
        <f t="shared" si="581"/>
        <v>270.68</v>
      </c>
      <c r="H2242" t="str">
        <f t="shared" si="582"/>
        <v xml:space="preserve"> </v>
      </c>
      <c r="I2242" t="str">
        <f t="shared" si="583"/>
        <v xml:space="preserve"> </v>
      </c>
      <c r="J2242">
        <f t="shared" si="584"/>
        <v>5000</v>
      </c>
      <c r="K2242" t="str">
        <f t="shared" si="585"/>
        <v xml:space="preserve"> </v>
      </c>
      <c r="L2242" t="str">
        <f t="shared" si="586"/>
        <v xml:space="preserve"> </v>
      </c>
      <c r="M2242" t="str">
        <f t="shared" si="587"/>
        <v xml:space="preserve"> </v>
      </c>
      <c r="N2242" t="str">
        <f t="shared" si="588"/>
        <v xml:space="preserve"> </v>
      </c>
      <c r="O2242" t="str">
        <f t="shared" si="589"/>
        <v xml:space="preserve"> </v>
      </c>
      <c r="Q2242" t="str">
        <f t="shared" si="590"/>
        <v xml:space="preserve"> </v>
      </c>
      <c r="R2242" t="str">
        <f t="shared" si="591"/>
        <v xml:space="preserve"> </v>
      </c>
      <c r="S2242">
        <f t="shared" si="592"/>
        <v>270.68</v>
      </c>
      <c r="T2242" t="str">
        <f t="shared" si="593"/>
        <v xml:space="preserve"> </v>
      </c>
      <c r="U2242" t="str">
        <f t="shared" si="594"/>
        <v xml:space="preserve"> </v>
      </c>
      <c r="V2242" t="str">
        <f t="shared" si="595"/>
        <v xml:space="preserve"> </v>
      </c>
      <c r="W2242" t="str">
        <f t="shared" si="596"/>
        <v xml:space="preserve"> </v>
      </c>
      <c r="X2242" t="str">
        <f t="shared" si="597"/>
        <v xml:space="preserve"> </v>
      </c>
    </row>
    <row r="2243" spans="1:24" x14ac:dyDescent="0.25">
      <c r="A2243">
        <v>1000</v>
      </c>
      <c r="B2243">
        <v>8064</v>
      </c>
      <c r="C2243" t="s">
        <v>8333</v>
      </c>
      <c r="D2243" t="s">
        <v>8351</v>
      </c>
      <c r="E2243" t="s">
        <v>8219</v>
      </c>
      <c r="F2243">
        <f t="shared" ref="F2243:F2306" si="598">(B2243/A2243)*100</f>
        <v>806.4</v>
      </c>
      <c r="H2243" t="str">
        <f t="shared" ref="H2243:H2306" si="599">IF(C2243="film &amp; video",A2243," ")</f>
        <v xml:space="preserve"> </v>
      </c>
      <c r="I2243" t="str">
        <f t="shared" ref="I2243:I2306" si="600">IF(C2243="food",A2243," ")</f>
        <v xml:space="preserve"> </v>
      </c>
      <c r="J2243">
        <f t="shared" ref="J2243:J2306" si="601">IF(C2243="games",A2243," ")</f>
        <v>1000</v>
      </c>
      <c r="K2243" t="str">
        <f t="shared" ref="K2243:K2306" si="602">IF(C2243="music",A2243," ")</f>
        <v xml:space="preserve"> </v>
      </c>
      <c r="L2243" t="str">
        <f t="shared" ref="L2243:L2306" si="603">IF(C2243="photography",A2243," ")</f>
        <v xml:space="preserve"> </v>
      </c>
      <c r="M2243" t="str">
        <f t="shared" ref="M2243:M2306" si="604">IF(C2243="publishing",A2243," ")</f>
        <v xml:space="preserve"> </v>
      </c>
      <c r="N2243" t="str">
        <f t="shared" ref="N2243:N2306" si="605">IF(C2243="technology",A2243," ")</f>
        <v xml:space="preserve"> </v>
      </c>
      <c r="O2243" t="str">
        <f t="shared" ref="O2243:O2306" si="606">IF(C2243="theater",A2243," ")</f>
        <v xml:space="preserve"> </v>
      </c>
      <c r="Q2243" t="str">
        <f t="shared" ref="Q2243:Q2306" si="607">IF($C2243="film &amp; video",$F2243," ")</f>
        <v xml:space="preserve"> </v>
      </c>
      <c r="R2243" t="str">
        <f t="shared" ref="R2243:R2306" si="608">IF($C2243="food",$F2243," ")</f>
        <v xml:space="preserve"> </v>
      </c>
      <c r="S2243">
        <f t="shared" ref="S2243:S2306" si="609">IF($C2243="games",$F2243," ")</f>
        <v>806.4</v>
      </c>
      <c r="T2243" t="str">
        <f t="shared" ref="T2243:T2306" si="610">IF($C2243="music",$F2243," ")</f>
        <v xml:space="preserve"> </v>
      </c>
      <c r="U2243" t="str">
        <f t="shared" ref="U2243:U2306" si="611">IF($C2243="photography",$F2243," ")</f>
        <v xml:space="preserve"> </v>
      </c>
      <c r="V2243" t="str">
        <f t="shared" ref="V2243:V2306" si="612">IF($C2243="publishing",$F2243," ")</f>
        <v xml:space="preserve"> </v>
      </c>
      <c r="W2243" t="str">
        <f t="shared" ref="W2243:W2306" si="613">IF($C2243="technology",$F2243," ")</f>
        <v xml:space="preserve"> </v>
      </c>
      <c r="X2243" t="str">
        <f t="shared" ref="X2243:X2306" si="614">IF($C2243="theater",$F2243," ")</f>
        <v xml:space="preserve"> </v>
      </c>
    </row>
    <row r="2244" spans="1:24" x14ac:dyDescent="0.25">
      <c r="A2244">
        <v>10000</v>
      </c>
      <c r="B2244">
        <v>136009.76</v>
      </c>
      <c r="C2244" t="s">
        <v>8333</v>
      </c>
      <c r="D2244" t="s">
        <v>8351</v>
      </c>
      <c r="E2244" t="s">
        <v>8219</v>
      </c>
      <c r="F2244">
        <f t="shared" si="598"/>
        <v>1360.0976000000001</v>
      </c>
      <c r="H2244" t="str">
        <f t="shared" si="599"/>
        <v xml:space="preserve"> </v>
      </c>
      <c r="I2244" t="str">
        <f t="shared" si="600"/>
        <v xml:space="preserve"> </v>
      </c>
      <c r="J2244">
        <f t="shared" si="601"/>
        <v>10000</v>
      </c>
      <c r="K2244" t="str">
        <f t="shared" si="602"/>
        <v xml:space="preserve"> </v>
      </c>
      <c r="L2244" t="str">
        <f t="shared" si="603"/>
        <v xml:space="preserve"> </v>
      </c>
      <c r="M2244" t="str">
        <f t="shared" si="604"/>
        <v xml:space="preserve"> </v>
      </c>
      <c r="N2244" t="str">
        <f t="shared" si="605"/>
        <v xml:space="preserve"> </v>
      </c>
      <c r="O2244" t="str">
        <f t="shared" si="606"/>
        <v xml:space="preserve"> </v>
      </c>
      <c r="Q2244" t="str">
        <f t="shared" si="607"/>
        <v xml:space="preserve"> </v>
      </c>
      <c r="R2244" t="str">
        <f t="shared" si="608"/>
        <v xml:space="preserve"> </v>
      </c>
      <c r="S2244">
        <f t="shared" si="609"/>
        <v>1360.0976000000001</v>
      </c>
      <c r="T2244" t="str">
        <f t="shared" si="610"/>
        <v xml:space="preserve"> </v>
      </c>
      <c r="U2244" t="str">
        <f t="shared" si="611"/>
        <v xml:space="preserve"> </v>
      </c>
      <c r="V2244" t="str">
        <f t="shared" si="612"/>
        <v xml:space="preserve"> </v>
      </c>
      <c r="W2244" t="str">
        <f t="shared" si="613"/>
        <v xml:space="preserve"> </v>
      </c>
      <c r="X2244" t="str">
        <f t="shared" si="614"/>
        <v xml:space="preserve"> </v>
      </c>
    </row>
    <row r="2245" spans="1:24" x14ac:dyDescent="0.25">
      <c r="A2245">
        <v>1</v>
      </c>
      <c r="B2245">
        <v>9302.5</v>
      </c>
      <c r="C2245" t="s">
        <v>8333</v>
      </c>
      <c r="D2245" t="s">
        <v>8351</v>
      </c>
      <c r="E2245" t="s">
        <v>8219</v>
      </c>
      <c r="F2245">
        <f t="shared" si="598"/>
        <v>930250</v>
      </c>
      <c r="H2245" t="str">
        <f t="shared" si="599"/>
        <v xml:space="preserve"> </v>
      </c>
      <c r="I2245" t="str">
        <f t="shared" si="600"/>
        <v xml:space="preserve"> </v>
      </c>
      <c r="J2245">
        <f t="shared" si="601"/>
        <v>1</v>
      </c>
      <c r="K2245" t="str">
        <f t="shared" si="602"/>
        <v xml:space="preserve"> </v>
      </c>
      <c r="L2245" t="str">
        <f t="shared" si="603"/>
        <v xml:space="preserve"> </v>
      </c>
      <c r="M2245" t="str">
        <f t="shared" si="604"/>
        <v xml:space="preserve"> </v>
      </c>
      <c r="N2245" t="str">
        <f t="shared" si="605"/>
        <v xml:space="preserve"> </v>
      </c>
      <c r="O2245" t="str">
        <f t="shared" si="606"/>
        <v xml:space="preserve"> </v>
      </c>
      <c r="Q2245" t="str">
        <f t="shared" si="607"/>
        <v xml:space="preserve"> </v>
      </c>
      <c r="R2245" t="str">
        <f t="shared" si="608"/>
        <v xml:space="preserve"> </v>
      </c>
      <c r="S2245">
        <f t="shared" si="609"/>
        <v>930250</v>
      </c>
      <c r="T2245" t="str">
        <f t="shared" si="610"/>
        <v xml:space="preserve"> </v>
      </c>
      <c r="U2245" t="str">
        <f t="shared" si="611"/>
        <v xml:space="preserve"> </v>
      </c>
      <c r="V2245" t="str">
        <f t="shared" si="612"/>
        <v xml:space="preserve"> </v>
      </c>
      <c r="W2245" t="str">
        <f t="shared" si="613"/>
        <v xml:space="preserve"> </v>
      </c>
      <c r="X2245" t="str">
        <f t="shared" si="614"/>
        <v xml:space="preserve"> </v>
      </c>
    </row>
    <row r="2246" spans="1:24" x14ac:dyDescent="0.25">
      <c r="A2246">
        <v>5000</v>
      </c>
      <c r="B2246">
        <v>18851</v>
      </c>
      <c r="C2246" t="s">
        <v>8333</v>
      </c>
      <c r="D2246" t="s">
        <v>8351</v>
      </c>
      <c r="E2246" t="s">
        <v>8219</v>
      </c>
      <c r="F2246">
        <f t="shared" si="598"/>
        <v>377.02</v>
      </c>
      <c r="H2246" t="str">
        <f t="shared" si="599"/>
        <v xml:space="preserve"> </v>
      </c>
      <c r="I2246" t="str">
        <f t="shared" si="600"/>
        <v xml:space="preserve"> </v>
      </c>
      <c r="J2246">
        <f t="shared" si="601"/>
        <v>5000</v>
      </c>
      <c r="K2246" t="str">
        <f t="shared" si="602"/>
        <v xml:space="preserve"> </v>
      </c>
      <c r="L2246" t="str">
        <f t="shared" si="603"/>
        <v xml:space="preserve"> </v>
      </c>
      <c r="M2246" t="str">
        <f t="shared" si="604"/>
        <v xml:space="preserve"> </v>
      </c>
      <c r="N2246" t="str">
        <f t="shared" si="605"/>
        <v xml:space="preserve"> </v>
      </c>
      <c r="O2246" t="str">
        <f t="shared" si="606"/>
        <v xml:space="preserve"> </v>
      </c>
      <c r="Q2246" t="str">
        <f t="shared" si="607"/>
        <v xml:space="preserve"> </v>
      </c>
      <c r="R2246" t="str">
        <f t="shared" si="608"/>
        <v xml:space="preserve"> </v>
      </c>
      <c r="S2246">
        <f t="shared" si="609"/>
        <v>377.02</v>
      </c>
      <c r="T2246" t="str">
        <f t="shared" si="610"/>
        <v xml:space="preserve"> </v>
      </c>
      <c r="U2246" t="str">
        <f t="shared" si="611"/>
        <v xml:space="preserve"> </v>
      </c>
      <c r="V2246" t="str">
        <f t="shared" si="612"/>
        <v xml:space="preserve"> </v>
      </c>
      <c r="W2246" t="str">
        <f t="shared" si="613"/>
        <v xml:space="preserve"> </v>
      </c>
      <c r="X2246" t="str">
        <f t="shared" si="614"/>
        <v xml:space="preserve"> </v>
      </c>
    </row>
    <row r="2247" spans="1:24" x14ac:dyDescent="0.25">
      <c r="A2247">
        <v>4000</v>
      </c>
      <c r="B2247">
        <v>105881</v>
      </c>
      <c r="C2247" t="s">
        <v>8333</v>
      </c>
      <c r="D2247" t="s">
        <v>8351</v>
      </c>
      <c r="E2247" t="s">
        <v>8219</v>
      </c>
      <c r="F2247">
        <f t="shared" si="598"/>
        <v>2647.0250000000001</v>
      </c>
      <c r="H2247" t="str">
        <f t="shared" si="599"/>
        <v xml:space="preserve"> </v>
      </c>
      <c r="I2247" t="str">
        <f t="shared" si="600"/>
        <v xml:space="preserve"> </v>
      </c>
      <c r="J2247">
        <f t="shared" si="601"/>
        <v>4000</v>
      </c>
      <c r="K2247" t="str">
        <f t="shared" si="602"/>
        <v xml:space="preserve"> </v>
      </c>
      <c r="L2247" t="str">
        <f t="shared" si="603"/>
        <v xml:space="preserve"> </v>
      </c>
      <c r="M2247" t="str">
        <f t="shared" si="604"/>
        <v xml:space="preserve"> </v>
      </c>
      <c r="N2247" t="str">
        <f t="shared" si="605"/>
        <v xml:space="preserve"> </v>
      </c>
      <c r="O2247" t="str">
        <f t="shared" si="606"/>
        <v xml:space="preserve"> </v>
      </c>
      <c r="Q2247" t="str">
        <f t="shared" si="607"/>
        <v xml:space="preserve"> </v>
      </c>
      <c r="R2247" t="str">
        <f t="shared" si="608"/>
        <v xml:space="preserve"> </v>
      </c>
      <c r="S2247">
        <f t="shared" si="609"/>
        <v>2647.0250000000001</v>
      </c>
      <c r="T2247" t="str">
        <f t="shared" si="610"/>
        <v xml:space="preserve"> </v>
      </c>
      <c r="U2247" t="str">
        <f t="shared" si="611"/>
        <v xml:space="preserve"> </v>
      </c>
      <c r="V2247" t="str">
        <f t="shared" si="612"/>
        <v xml:space="preserve"> </v>
      </c>
      <c r="W2247" t="str">
        <f t="shared" si="613"/>
        <v xml:space="preserve"> </v>
      </c>
      <c r="X2247" t="str">
        <f t="shared" si="614"/>
        <v xml:space="preserve"> </v>
      </c>
    </row>
    <row r="2248" spans="1:24" x14ac:dyDescent="0.25">
      <c r="A2248">
        <v>2500</v>
      </c>
      <c r="B2248">
        <v>2503</v>
      </c>
      <c r="C2248" t="s">
        <v>8333</v>
      </c>
      <c r="D2248" t="s">
        <v>8351</v>
      </c>
      <c r="E2248" t="s">
        <v>8219</v>
      </c>
      <c r="F2248">
        <f t="shared" si="598"/>
        <v>100.12</v>
      </c>
      <c r="H2248" t="str">
        <f t="shared" si="599"/>
        <v xml:space="preserve"> </v>
      </c>
      <c r="I2248" t="str">
        <f t="shared" si="600"/>
        <v xml:space="preserve"> </v>
      </c>
      <c r="J2248">
        <f t="shared" si="601"/>
        <v>2500</v>
      </c>
      <c r="K2248" t="str">
        <f t="shared" si="602"/>
        <v xml:space="preserve"> </v>
      </c>
      <c r="L2248" t="str">
        <f t="shared" si="603"/>
        <v xml:space="preserve"> </v>
      </c>
      <c r="M2248" t="str">
        <f t="shared" si="604"/>
        <v xml:space="preserve"> </v>
      </c>
      <c r="N2248" t="str">
        <f t="shared" si="605"/>
        <v xml:space="preserve"> </v>
      </c>
      <c r="O2248" t="str">
        <f t="shared" si="606"/>
        <v xml:space="preserve"> </v>
      </c>
      <c r="Q2248" t="str">
        <f t="shared" si="607"/>
        <v xml:space="preserve"> </v>
      </c>
      <c r="R2248" t="str">
        <f t="shared" si="608"/>
        <v xml:space="preserve"> </v>
      </c>
      <c r="S2248">
        <f t="shared" si="609"/>
        <v>100.12</v>
      </c>
      <c r="T2248" t="str">
        <f t="shared" si="610"/>
        <v xml:space="preserve"> </v>
      </c>
      <c r="U2248" t="str">
        <f t="shared" si="611"/>
        <v xml:space="preserve"> </v>
      </c>
      <c r="V2248" t="str">
        <f t="shared" si="612"/>
        <v xml:space="preserve"> </v>
      </c>
      <c r="W2248" t="str">
        <f t="shared" si="613"/>
        <v xml:space="preserve"> </v>
      </c>
      <c r="X2248" t="str">
        <f t="shared" si="614"/>
        <v xml:space="preserve"> </v>
      </c>
    </row>
    <row r="2249" spans="1:24" x14ac:dyDescent="0.25">
      <c r="A2249">
        <v>18500</v>
      </c>
      <c r="B2249">
        <v>19324</v>
      </c>
      <c r="C2249" t="s">
        <v>8333</v>
      </c>
      <c r="D2249" t="s">
        <v>8351</v>
      </c>
      <c r="E2249" t="s">
        <v>8219</v>
      </c>
      <c r="F2249">
        <f t="shared" si="598"/>
        <v>104.45405405405405</v>
      </c>
      <c r="H2249" t="str">
        <f t="shared" si="599"/>
        <v xml:space="preserve"> </v>
      </c>
      <c r="I2249" t="str">
        <f t="shared" si="600"/>
        <v xml:space="preserve"> </v>
      </c>
      <c r="J2249">
        <f t="shared" si="601"/>
        <v>18500</v>
      </c>
      <c r="K2249" t="str">
        <f t="shared" si="602"/>
        <v xml:space="preserve"> </v>
      </c>
      <c r="L2249" t="str">
        <f t="shared" si="603"/>
        <v xml:space="preserve"> </v>
      </c>
      <c r="M2249" t="str">
        <f t="shared" si="604"/>
        <v xml:space="preserve"> </v>
      </c>
      <c r="N2249" t="str">
        <f t="shared" si="605"/>
        <v xml:space="preserve"> </v>
      </c>
      <c r="O2249" t="str">
        <f t="shared" si="606"/>
        <v xml:space="preserve"> </v>
      </c>
      <c r="Q2249" t="str">
        <f t="shared" si="607"/>
        <v xml:space="preserve"> </v>
      </c>
      <c r="R2249" t="str">
        <f t="shared" si="608"/>
        <v xml:space="preserve"> </v>
      </c>
      <c r="S2249">
        <f t="shared" si="609"/>
        <v>104.45405405405405</v>
      </c>
      <c r="T2249" t="str">
        <f t="shared" si="610"/>
        <v xml:space="preserve"> </v>
      </c>
      <c r="U2249" t="str">
        <f t="shared" si="611"/>
        <v xml:space="preserve"> </v>
      </c>
      <c r="V2249" t="str">
        <f t="shared" si="612"/>
        <v xml:space="preserve"> </v>
      </c>
      <c r="W2249" t="str">
        <f t="shared" si="613"/>
        <v xml:space="preserve"> </v>
      </c>
      <c r="X2249" t="str">
        <f t="shared" si="614"/>
        <v xml:space="preserve"> </v>
      </c>
    </row>
    <row r="2250" spans="1:24" x14ac:dyDescent="0.25">
      <c r="A2250">
        <v>7000</v>
      </c>
      <c r="B2250">
        <v>7505</v>
      </c>
      <c r="C2250" t="s">
        <v>8333</v>
      </c>
      <c r="D2250" t="s">
        <v>8351</v>
      </c>
      <c r="E2250" t="s">
        <v>8219</v>
      </c>
      <c r="F2250">
        <f t="shared" si="598"/>
        <v>107.21428571428571</v>
      </c>
      <c r="H2250" t="str">
        <f t="shared" si="599"/>
        <v xml:space="preserve"> </v>
      </c>
      <c r="I2250" t="str">
        <f t="shared" si="600"/>
        <v xml:space="preserve"> </v>
      </c>
      <c r="J2250">
        <f t="shared" si="601"/>
        <v>7000</v>
      </c>
      <c r="K2250" t="str">
        <f t="shared" si="602"/>
        <v xml:space="preserve"> </v>
      </c>
      <c r="L2250" t="str">
        <f t="shared" si="603"/>
        <v xml:space="preserve"> </v>
      </c>
      <c r="M2250" t="str">
        <f t="shared" si="604"/>
        <v xml:space="preserve"> </v>
      </c>
      <c r="N2250" t="str">
        <f t="shared" si="605"/>
        <v xml:space="preserve"> </v>
      </c>
      <c r="O2250" t="str">
        <f t="shared" si="606"/>
        <v xml:space="preserve"> </v>
      </c>
      <c r="Q2250" t="str">
        <f t="shared" si="607"/>
        <v xml:space="preserve"> </v>
      </c>
      <c r="R2250" t="str">
        <f t="shared" si="608"/>
        <v xml:space="preserve"> </v>
      </c>
      <c r="S2250">
        <f t="shared" si="609"/>
        <v>107.21428571428571</v>
      </c>
      <c r="T2250" t="str">
        <f t="shared" si="610"/>
        <v xml:space="preserve"> </v>
      </c>
      <c r="U2250" t="str">
        <f t="shared" si="611"/>
        <v xml:space="preserve"> </v>
      </c>
      <c r="V2250" t="str">
        <f t="shared" si="612"/>
        <v xml:space="preserve"> </v>
      </c>
      <c r="W2250" t="str">
        <f t="shared" si="613"/>
        <v xml:space="preserve"> </v>
      </c>
      <c r="X2250" t="str">
        <f t="shared" si="614"/>
        <v xml:space="preserve"> </v>
      </c>
    </row>
    <row r="2251" spans="1:24" x14ac:dyDescent="0.25">
      <c r="A2251">
        <v>3500</v>
      </c>
      <c r="B2251">
        <v>5907</v>
      </c>
      <c r="C2251" t="s">
        <v>8333</v>
      </c>
      <c r="D2251" t="s">
        <v>8351</v>
      </c>
      <c r="E2251" t="s">
        <v>8219</v>
      </c>
      <c r="F2251">
        <f t="shared" si="598"/>
        <v>168.77142857142857</v>
      </c>
      <c r="H2251" t="str">
        <f t="shared" si="599"/>
        <v xml:space="preserve"> </v>
      </c>
      <c r="I2251" t="str">
        <f t="shared" si="600"/>
        <v xml:space="preserve"> </v>
      </c>
      <c r="J2251">
        <f t="shared" si="601"/>
        <v>3500</v>
      </c>
      <c r="K2251" t="str">
        <f t="shared" si="602"/>
        <v xml:space="preserve"> </v>
      </c>
      <c r="L2251" t="str">
        <f t="shared" si="603"/>
        <v xml:space="preserve"> </v>
      </c>
      <c r="M2251" t="str">
        <f t="shared" si="604"/>
        <v xml:space="preserve"> </v>
      </c>
      <c r="N2251" t="str">
        <f t="shared" si="605"/>
        <v xml:space="preserve"> </v>
      </c>
      <c r="O2251" t="str">
        <f t="shared" si="606"/>
        <v xml:space="preserve"> </v>
      </c>
      <c r="Q2251" t="str">
        <f t="shared" si="607"/>
        <v xml:space="preserve"> </v>
      </c>
      <c r="R2251" t="str">
        <f t="shared" si="608"/>
        <v xml:space="preserve"> </v>
      </c>
      <c r="S2251">
        <f t="shared" si="609"/>
        <v>168.77142857142857</v>
      </c>
      <c r="T2251" t="str">
        <f t="shared" si="610"/>
        <v xml:space="preserve"> </v>
      </c>
      <c r="U2251" t="str">
        <f t="shared" si="611"/>
        <v xml:space="preserve"> </v>
      </c>
      <c r="V2251" t="str">
        <f t="shared" si="612"/>
        <v xml:space="preserve"> </v>
      </c>
      <c r="W2251" t="str">
        <f t="shared" si="613"/>
        <v xml:space="preserve"> </v>
      </c>
      <c r="X2251" t="str">
        <f t="shared" si="614"/>
        <v xml:space="preserve"> </v>
      </c>
    </row>
    <row r="2252" spans="1:24" x14ac:dyDescent="0.25">
      <c r="A2252">
        <v>25000</v>
      </c>
      <c r="B2252">
        <v>243778</v>
      </c>
      <c r="C2252" t="s">
        <v>8333</v>
      </c>
      <c r="D2252" t="s">
        <v>8351</v>
      </c>
      <c r="E2252" t="s">
        <v>8219</v>
      </c>
      <c r="F2252">
        <f t="shared" si="598"/>
        <v>975.11200000000008</v>
      </c>
      <c r="H2252" t="str">
        <f t="shared" si="599"/>
        <v xml:space="preserve"> </v>
      </c>
      <c r="I2252" t="str">
        <f t="shared" si="600"/>
        <v xml:space="preserve"> </v>
      </c>
      <c r="J2252">
        <f t="shared" si="601"/>
        <v>25000</v>
      </c>
      <c r="K2252" t="str">
        <f t="shared" si="602"/>
        <v xml:space="preserve"> </v>
      </c>
      <c r="L2252" t="str">
        <f t="shared" si="603"/>
        <v xml:space="preserve"> </v>
      </c>
      <c r="M2252" t="str">
        <f t="shared" si="604"/>
        <v xml:space="preserve"> </v>
      </c>
      <c r="N2252" t="str">
        <f t="shared" si="605"/>
        <v xml:space="preserve"> </v>
      </c>
      <c r="O2252" t="str">
        <f t="shared" si="606"/>
        <v xml:space="preserve"> </v>
      </c>
      <c r="Q2252" t="str">
        <f t="shared" si="607"/>
        <v xml:space="preserve"> </v>
      </c>
      <c r="R2252" t="str">
        <f t="shared" si="608"/>
        <v xml:space="preserve"> </v>
      </c>
      <c r="S2252">
        <f t="shared" si="609"/>
        <v>975.11200000000008</v>
      </c>
      <c r="T2252" t="str">
        <f t="shared" si="610"/>
        <v xml:space="preserve"> </v>
      </c>
      <c r="U2252" t="str">
        <f t="shared" si="611"/>
        <v xml:space="preserve"> </v>
      </c>
      <c r="V2252" t="str">
        <f t="shared" si="612"/>
        <v xml:space="preserve"> </v>
      </c>
      <c r="W2252" t="str">
        <f t="shared" si="613"/>
        <v xml:space="preserve"> </v>
      </c>
      <c r="X2252" t="str">
        <f t="shared" si="614"/>
        <v xml:space="preserve"> </v>
      </c>
    </row>
    <row r="2253" spans="1:24" x14ac:dyDescent="0.25">
      <c r="A2253">
        <v>8500</v>
      </c>
      <c r="B2253">
        <v>11428.19</v>
      </c>
      <c r="C2253" t="s">
        <v>8333</v>
      </c>
      <c r="D2253" t="s">
        <v>8351</v>
      </c>
      <c r="E2253" t="s">
        <v>8219</v>
      </c>
      <c r="F2253">
        <f t="shared" si="598"/>
        <v>134.44929411764704</v>
      </c>
      <c r="H2253" t="str">
        <f t="shared" si="599"/>
        <v xml:space="preserve"> </v>
      </c>
      <c r="I2253" t="str">
        <f t="shared" si="600"/>
        <v xml:space="preserve"> </v>
      </c>
      <c r="J2253">
        <f t="shared" si="601"/>
        <v>8500</v>
      </c>
      <c r="K2253" t="str">
        <f t="shared" si="602"/>
        <v xml:space="preserve"> </v>
      </c>
      <c r="L2253" t="str">
        <f t="shared" si="603"/>
        <v xml:space="preserve"> </v>
      </c>
      <c r="M2253" t="str">
        <f t="shared" si="604"/>
        <v xml:space="preserve"> </v>
      </c>
      <c r="N2253" t="str">
        <f t="shared" si="605"/>
        <v xml:space="preserve"> </v>
      </c>
      <c r="O2253" t="str">
        <f t="shared" si="606"/>
        <v xml:space="preserve"> </v>
      </c>
      <c r="Q2253" t="str">
        <f t="shared" si="607"/>
        <v xml:space="preserve"> </v>
      </c>
      <c r="R2253" t="str">
        <f t="shared" si="608"/>
        <v xml:space="preserve"> </v>
      </c>
      <c r="S2253">
        <f t="shared" si="609"/>
        <v>134.44929411764704</v>
      </c>
      <c r="T2253" t="str">
        <f t="shared" si="610"/>
        <v xml:space="preserve"> </v>
      </c>
      <c r="U2253" t="str">
        <f t="shared" si="611"/>
        <v xml:space="preserve"> </v>
      </c>
      <c r="V2253" t="str">
        <f t="shared" si="612"/>
        <v xml:space="preserve"> </v>
      </c>
      <c r="W2253" t="str">
        <f t="shared" si="613"/>
        <v xml:space="preserve"> </v>
      </c>
      <c r="X2253" t="str">
        <f t="shared" si="614"/>
        <v xml:space="preserve"> </v>
      </c>
    </row>
    <row r="2254" spans="1:24" x14ac:dyDescent="0.25">
      <c r="A2254">
        <v>9000</v>
      </c>
      <c r="B2254">
        <v>24505</v>
      </c>
      <c r="C2254" t="s">
        <v>8333</v>
      </c>
      <c r="D2254" t="s">
        <v>8351</v>
      </c>
      <c r="E2254" t="s">
        <v>8219</v>
      </c>
      <c r="F2254">
        <f t="shared" si="598"/>
        <v>272.27777777777777</v>
      </c>
      <c r="H2254" t="str">
        <f t="shared" si="599"/>
        <v xml:space="preserve"> </v>
      </c>
      <c r="I2254" t="str">
        <f t="shared" si="600"/>
        <v xml:space="preserve"> </v>
      </c>
      <c r="J2254">
        <f t="shared" si="601"/>
        <v>9000</v>
      </c>
      <c r="K2254" t="str">
        <f t="shared" si="602"/>
        <v xml:space="preserve"> </v>
      </c>
      <c r="L2254" t="str">
        <f t="shared" si="603"/>
        <v xml:space="preserve"> </v>
      </c>
      <c r="M2254" t="str">
        <f t="shared" si="604"/>
        <v xml:space="preserve"> </v>
      </c>
      <c r="N2254" t="str">
        <f t="shared" si="605"/>
        <v xml:space="preserve"> </v>
      </c>
      <c r="O2254" t="str">
        <f t="shared" si="606"/>
        <v xml:space="preserve"> </v>
      </c>
      <c r="Q2254" t="str">
        <f t="shared" si="607"/>
        <v xml:space="preserve"> </v>
      </c>
      <c r="R2254" t="str">
        <f t="shared" si="608"/>
        <v xml:space="preserve"> </v>
      </c>
      <c r="S2254">
        <f t="shared" si="609"/>
        <v>272.27777777777777</v>
      </c>
      <c r="T2254" t="str">
        <f t="shared" si="610"/>
        <v xml:space="preserve"> </v>
      </c>
      <c r="U2254" t="str">
        <f t="shared" si="611"/>
        <v xml:space="preserve"> </v>
      </c>
      <c r="V2254" t="str">
        <f t="shared" si="612"/>
        <v xml:space="preserve"> </v>
      </c>
      <c r="W2254" t="str">
        <f t="shared" si="613"/>
        <v xml:space="preserve"> </v>
      </c>
      <c r="X2254" t="str">
        <f t="shared" si="614"/>
        <v xml:space="preserve"> </v>
      </c>
    </row>
    <row r="2255" spans="1:24" x14ac:dyDescent="0.25">
      <c r="A2255">
        <v>8000</v>
      </c>
      <c r="B2255">
        <v>9015</v>
      </c>
      <c r="C2255" t="s">
        <v>8333</v>
      </c>
      <c r="D2255" t="s">
        <v>8351</v>
      </c>
      <c r="E2255" t="s">
        <v>8219</v>
      </c>
      <c r="F2255">
        <f t="shared" si="598"/>
        <v>112.6875</v>
      </c>
      <c r="H2255" t="str">
        <f t="shared" si="599"/>
        <v xml:space="preserve"> </v>
      </c>
      <c r="I2255" t="str">
        <f t="shared" si="600"/>
        <v xml:space="preserve"> </v>
      </c>
      <c r="J2255">
        <f t="shared" si="601"/>
        <v>8000</v>
      </c>
      <c r="K2255" t="str">
        <f t="shared" si="602"/>
        <v xml:space="preserve"> </v>
      </c>
      <c r="L2255" t="str">
        <f t="shared" si="603"/>
        <v xml:space="preserve"> </v>
      </c>
      <c r="M2255" t="str">
        <f t="shared" si="604"/>
        <v xml:space="preserve"> </v>
      </c>
      <c r="N2255" t="str">
        <f t="shared" si="605"/>
        <v xml:space="preserve"> </v>
      </c>
      <c r="O2255" t="str">
        <f t="shared" si="606"/>
        <v xml:space="preserve"> </v>
      </c>
      <c r="Q2255" t="str">
        <f t="shared" si="607"/>
        <v xml:space="preserve"> </v>
      </c>
      <c r="R2255" t="str">
        <f t="shared" si="608"/>
        <v xml:space="preserve"> </v>
      </c>
      <c r="S2255">
        <f t="shared" si="609"/>
        <v>112.6875</v>
      </c>
      <c r="T2255" t="str">
        <f t="shared" si="610"/>
        <v xml:space="preserve"> </v>
      </c>
      <c r="U2255" t="str">
        <f t="shared" si="611"/>
        <v xml:space="preserve"> </v>
      </c>
      <c r="V2255" t="str">
        <f t="shared" si="612"/>
        <v xml:space="preserve"> </v>
      </c>
      <c r="W2255" t="str">
        <f t="shared" si="613"/>
        <v xml:space="preserve"> </v>
      </c>
      <c r="X2255" t="str">
        <f t="shared" si="614"/>
        <v xml:space="preserve"> </v>
      </c>
    </row>
    <row r="2256" spans="1:24" x14ac:dyDescent="0.25">
      <c r="A2256">
        <v>500</v>
      </c>
      <c r="B2256">
        <v>2299</v>
      </c>
      <c r="C2256" t="s">
        <v>8333</v>
      </c>
      <c r="D2256" t="s">
        <v>8351</v>
      </c>
      <c r="E2256" t="s">
        <v>8219</v>
      </c>
      <c r="F2256">
        <f t="shared" si="598"/>
        <v>459.8</v>
      </c>
      <c r="H2256" t="str">
        <f t="shared" si="599"/>
        <v xml:space="preserve"> </v>
      </c>
      <c r="I2256" t="str">
        <f t="shared" si="600"/>
        <v xml:space="preserve"> </v>
      </c>
      <c r="J2256">
        <f t="shared" si="601"/>
        <v>500</v>
      </c>
      <c r="K2256" t="str">
        <f t="shared" si="602"/>
        <v xml:space="preserve"> </v>
      </c>
      <c r="L2256" t="str">
        <f t="shared" si="603"/>
        <v xml:space="preserve"> </v>
      </c>
      <c r="M2256" t="str">
        <f t="shared" si="604"/>
        <v xml:space="preserve"> </v>
      </c>
      <c r="N2256" t="str">
        <f t="shared" si="605"/>
        <v xml:space="preserve"> </v>
      </c>
      <c r="O2256" t="str">
        <f t="shared" si="606"/>
        <v xml:space="preserve"> </v>
      </c>
      <c r="Q2256" t="str">
        <f t="shared" si="607"/>
        <v xml:space="preserve"> </v>
      </c>
      <c r="R2256" t="str">
        <f t="shared" si="608"/>
        <v xml:space="preserve"> </v>
      </c>
      <c r="S2256">
        <f t="shared" si="609"/>
        <v>459.8</v>
      </c>
      <c r="T2256" t="str">
        <f t="shared" si="610"/>
        <v xml:space="preserve"> </v>
      </c>
      <c r="U2256" t="str">
        <f t="shared" si="611"/>
        <v xml:space="preserve"> </v>
      </c>
      <c r="V2256" t="str">
        <f t="shared" si="612"/>
        <v xml:space="preserve"> </v>
      </c>
      <c r="W2256" t="str">
        <f t="shared" si="613"/>
        <v xml:space="preserve"> </v>
      </c>
      <c r="X2256" t="str">
        <f t="shared" si="614"/>
        <v xml:space="preserve"> </v>
      </c>
    </row>
    <row r="2257" spans="1:24" x14ac:dyDescent="0.25">
      <c r="A2257">
        <v>3950</v>
      </c>
      <c r="B2257">
        <v>11323</v>
      </c>
      <c r="C2257" t="s">
        <v>8333</v>
      </c>
      <c r="D2257" t="s">
        <v>8351</v>
      </c>
      <c r="E2257" t="s">
        <v>8219</v>
      </c>
      <c r="F2257">
        <f t="shared" si="598"/>
        <v>286.65822784810126</v>
      </c>
      <c r="H2257" t="str">
        <f t="shared" si="599"/>
        <v xml:space="preserve"> </v>
      </c>
      <c r="I2257" t="str">
        <f t="shared" si="600"/>
        <v xml:space="preserve"> </v>
      </c>
      <c r="J2257">
        <f t="shared" si="601"/>
        <v>3950</v>
      </c>
      <c r="K2257" t="str">
        <f t="shared" si="602"/>
        <v xml:space="preserve"> </v>
      </c>
      <c r="L2257" t="str">
        <f t="shared" si="603"/>
        <v xml:space="preserve"> </v>
      </c>
      <c r="M2257" t="str">
        <f t="shared" si="604"/>
        <v xml:space="preserve"> </v>
      </c>
      <c r="N2257" t="str">
        <f t="shared" si="605"/>
        <v xml:space="preserve"> </v>
      </c>
      <c r="O2257" t="str">
        <f t="shared" si="606"/>
        <v xml:space="preserve"> </v>
      </c>
      <c r="Q2257" t="str">
        <f t="shared" si="607"/>
        <v xml:space="preserve"> </v>
      </c>
      <c r="R2257" t="str">
        <f t="shared" si="608"/>
        <v xml:space="preserve"> </v>
      </c>
      <c r="S2257">
        <f t="shared" si="609"/>
        <v>286.65822784810126</v>
      </c>
      <c r="T2257" t="str">
        <f t="shared" si="610"/>
        <v xml:space="preserve"> </v>
      </c>
      <c r="U2257" t="str">
        <f t="shared" si="611"/>
        <v xml:space="preserve"> </v>
      </c>
      <c r="V2257" t="str">
        <f t="shared" si="612"/>
        <v xml:space="preserve"> </v>
      </c>
      <c r="W2257" t="str">
        <f t="shared" si="613"/>
        <v xml:space="preserve"> </v>
      </c>
      <c r="X2257" t="str">
        <f t="shared" si="614"/>
        <v xml:space="preserve"> </v>
      </c>
    </row>
    <row r="2258" spans="1:24" x14ac:dyDescent="0.25">
      <c r="A2258">
        <v>480</v>
      </c>
      <c r="B2258">
        <v>1069</v>
      </c>
      <c r="C2258" t="s">
        <v>8333</v>
      </c>
      <c r="D2258" t="s">
        <v>8351</v>
      </c>
      <c r="E2258" t="s">
        <v>8219</v>
      </c>
      <c r="F2258">
        <f t="shared" si="598"/>
        <v>222.70833333333334</v>
      </c>
      <c r="H2258" t="str">
        <f t="shared" si="599"/>
        <v xml:space="preserve"> </v>
      </c>
      <c r="I2258" t="str">
        <f t="shared" si="600"/>
        <v xml:space="preserve"> </v>
      </c>
      <c r="J2258">
        <f t="shared" si="601"/>
        <v>480</v>
      </c>
      <c r="K2258" t="str">
        <f t="shared" si="602"/>
        <v xml:space="preserve"> </v>
      </c>
      <c r="L2258" t="str">
        <f t="shared" si="603"/>
        <v xml:space="preserve"> </v>
      </c>
      <c r="M2258" t="str">
        <f t="shared" si="604"/>
        <v xml:space="preserve"> </v>
      </c>
      <c r="N2258" t="str">
        <f t="shared" si="605"/>
        <v xml:space="preserve"> </v>
      </c>
      <c r="O2258" t="str">
        <f t="shared" si="606"/>
        <v xml:space="preserve"> </v>
      </c>
      <c r="Q2258" t="str">
        <f t="shared" si="607"/>
        <v xml:space="preserve"> </v>
      </c>
      <c r="R2258" t="str">
        <f t="shared" si="608"/>
        <v xml:space="preserve"> </v>
      </c>
      <c r="S2258">
        <f t="shared" si="609"/>
        <v>222.70833333333334</v>
      </c>
      <c r="T2258" t="str">
        <f t="shared" si="610"/>
        <v xml:space="preserve"> </v>
      </c>
      <c r="U2258" t="str">
        <f t="shared" si="611"/>
        <v xml:space="preserve"> </v>
      </c>
      <c r="V2258" t="str">
        <f t="shared" si="612"/>
        <v xml:space="preserve"> </v>
      </c>
      <c r="W2258" t="str">
        <f t="shared" si="613"/>
        <v xml:space="preserve"> </v>
      </c>
      <c r="X2258" t="str">
        <f t="shared" si="614"/>
        <v xml:space="preserve"> </v>
      </c>
    </row>
    <row r="2259" spans="1:24" x14ac:dyDescent="0.25">
      <c r="A2259">
        <v>2500</v>
      </c>
      <c r="B2259">
        <v>15903.5</v>
      </c>
      <c r="C2259" t="s">
        <v>8333</v>
      </c>
      <c r="D2259" t="s">
        <v>8351</v>
      </c>
      <c r="E2259" t="s">
        <v>8219</v>
      </c>
      <c r="F2259">
        <f t="shared" si="598"/>
        <v>636.14</v>
      </c>
      <c r="H2259" t="str">
        <f t="shared" si="599"/>
        <v xml:space="preserve"> </v>
      </c>
      <c r="I2259" t="str">
        <f t="shared" si="600"/>
        <v xml:space="preserve"> </v>
      </c>
      <c r="J2259">
        <f t="shared" si="601"/>
        <v>2500</v>
      </c>
      <c r="K2259" t="str">
        <f t="shared" si="602"/>
        <v xml:space="preserve"> </v>
      </c>
      <c r="L2259" t="str">
        <f t="shared" si="603"/>
        <v xml:space="preserve"> </v>
      </c>
      <c r="M2259" t="str">
        <f t="shared" si="604"/>
        <v xml:space="preserve"> </v>
      </c>
      <c r="N2259" t="str">
        <f t="shared" si="605"/>
        <v xml:space="preserve"> </v>
      </c>
      <c r="O2259" t="str">
        <f t="shared" si="606"/>
        <v xml:space="preserve"> </v>
      </c>
      <c r="Q2259" t="str">
        <f t="shared" si="607"/>
        <v xml:space="preserve"> </v>
      </c>
      <c r="R2259" t="str">
        <f t="shared" si="608"/>
        <v xml:space="preserve"> </v>
      </c>
      <c r="S2259">
        <f t="shared" si="609"/>
        <v>636.14</v>
      </c>
      <c r="T2259" t="str">
        <f t="shared" si="610"/>
        <v xml:space="preserve"> </v>
      </c>
      <c r="U2259" t="str">
        <f t="shared" si="611"/>
        <v xml:space="preserve"> </v>
      </c>
      <c r="V2259" t="str">
        <f t="shared" si="612"/>
        <v xml:space="preserve"> </v>
      </c>
      <c r="W2259" t="str">
        <f t="shared" si="613"/>
        <v xml:space="preserve"> </v>
      </c>
      <c r="X2259" t="str">
        <f t="shared" si="614"/>
        <v xml:space="preserve"> </v>
      </c>
    </row>
    <row r="2260" spans="1:24" x14ac:dyDescent="0.25">
      <c r="A2260">
        <v>2200</v>
      </c>
      <c r="B2260">
        <v>3223</v>
      </c>
      <c r="C2260" t="s">
        <v>8333</v>
      </c>
      <c r="D2260" t="s">
        <v>8351</v>
      </c>
      <c r="E2260" t="s">
        <v>8219</v>
      </c>
      <c r="F2260">
        <f t="shared" si="598"/>
        <v>146.5</v>
      </c>
      <c r="H2260" t="str">
        <f t="shared" si="599"/>
        <v xml:space="preserve"> </v>
      </c>
      <c r="I2260" t="str">
        <f t="shared" si="600"/>
        <v xml:space="preserve"> </v>
      </c>
      <c r="J2260">
        <f t="shared" si="601"/>
        <v>2200</v>
      </c>
      <c r="K2260" t="str">
        <f t="shared" si="602"/>
        <v xml:space="preserve"> </v>
      </c>
      <c r="L2260" t="str">
        <f t="shared" si="603"/>
        <v xml:space="preserve"> </v>
      </c>
      <c r="M2260" t="str">
        <f t="shared" si="604"/>
        <v xml:space="preserve"> </v>
      </c>
      <c r="N2260" t="str">
        <f t="shared" si="605"/>
        <v xml:space="preserve"> </v>
      </c>
      <c r="O2260" t="str">
        <f t="shared" si="606"/>
        <v xml:space="preserve"> </v>
      </c>
      <c r="Q2260" t="str">
        <f t="shared" si="607"/>
        <v xml:space="preserve"> </v>
      </c>
      <c r="R2260" t="str">
        <f t="shared" si="608"/>
        <v xml:space="preserve"> </v>
      </c>
      <c r="S2260">
        <f t="shared" si="609"/>
        <v>146.5</v>
      </c>
      <c r="T2260" t="str">
        <f t="shared" si="610"/>
        <v xml:space="preserve"> </v>
      </c>
      <c r="U2260" t="str">
        <f t="shared" si="611"/>
        <v xml:space="preserve"> </v>
      </c>
      <c r="V2260" t="str">
        <f t="shared" si="612"/>
        <v xml:space="preserve"> </v>
      </c>
      <c r="W2260" t="str">
        <f t="shared" si="613"/>
        <v xml:space="preserve"> </v>
      </c>
      <c r="X2260" t="str">
        <f t="shared" si="614"/>
        <v xml:space="preserve"> </v>
      </c>
    </row>
    <row r="2261" spans="1:24" x14ac:dyDescent="0.25">
      <c r="A2261">
        <v>1000</v>
      </c>
      <c r="B2261">
        <v>18671</v>
      </c>
      <c r="C2261" t="s">
        <v>8333</v>
      </c>
      <c r="D2261" t="s">
        <v>8351</v>
      </c>
      <c r="E2261" t="s">
        <v>8219</v>
      </c>
      <c r="F2261">
        <f t="shared" si="598"/>
        <v>1867.1</v>
      </c>
      <c r="H2261" t="str">
        <f t="shared" si="599"/>
        <v xml:space="preserve"> </v>
      </c>
      <c r="I2261" t="str">
        <f t="shared" si="600"/>
        <v xml:space="preserve"> </v>
      </c>
      <c r="J2261">
        <f t="shared" si="601"/>
        <v>1000</v>
      </c>
      <c r="K2261" t="str">
        <f t="shared" si="602"/>
        <v xml:space="preserve"> </v>
      </c>
      <c r="L2261" t="str">
        <f t="shared" si="603"/>
        <v xml:space="preserve"> </v>
      </c>
      <c r="M2261" t="str">
        <f t="shared" si="604"/>
        <v xml:space="preserve"> </v>
      </c>
      <c r="N2261" t="str">
        <f t="shared" si="605"/>
        <v xml:space="preserve"> </v>
      </c>
      <c r="O2261" t="str">
        <f t="shared" si="606"/>
        <v xml:space="preserve"> </v>
      </c>
      <c r="Q2261" t="str">
        <f t="shared" si="607"/>
        <v xml:space="preserve"> </v>
      </c>
      <c r="R2261" t="str">
        <f t="shared" si="608"/>
        <v xml:space="preserve"> </v>
      </c>
      <c r="S2261">
        <f t="shared" si="609"/>
        <v>1867.1</v>
      </c>
      <c r="T2261" t="str">
        <f t="shared" si="610"/>
        <v xml:space="preserve"> </v>
      </c>
      <c r="U2261" t="str">
        <f t="shared" si="611"/>
        <v xml:space="preserve"> </v>
      </c>
      <c r="V2261" t="str">
        <f t="shared" si="612"/>
        <v xml:space="preserve"> </v>
      </c>
      <c r="W2261" t="str">
        <f t="shared" si="613"/>
        <v xml:space="preserve"> </v>
      </c>
      <c r="X2261" t="str">
        <f t="shared" si="614"/>
        <v xml:space="preserve"> </v>
      </c>
    </row>
    <row r="2262" spans="1:24" x14ac:dyDescent="0.25">
      <c r="A2262">
        <v>2500</v>
      </c>
      <c r="B2262">
        <v>8173</v>
      </c>
      <c r="C2262" t="s">
        <v>8333</v>
      </c>
      <c r="D2262" t="s">
        <v>8351</v>
      </c>
      <c r="E2262" t="s">
        <v>8219</v>
      </c>
      <c r="F2262">
        <f t="shared" si="598"/>
        <v>326.92</v>
      </c>
      <c r="H2262" t="str">
        <f t="shared" si="599"/>
        <v xml:space="preserve"> </v>
      </c>
      <c r="I2262" t="str">
        <f t="shared" si="600"/>
        <v xml:space="preserve"> </v>
      </c>
      <c r="J2262">
        <f t="shared" si="601"/>
        <v>2500</v>
      </c>
      <c r="K2262" t="str">
        <f t="shared" si="602"/>
        <v xml:space="preserve"> </v>
      </c>
      <c r="L2262" t="str">
        <f t="shared" si="603"/>
        <v xml:space="preserve"> </v>
      </c>
      <c r="M2262" t="str">
        <f t="shared" si="604"/>
        <v xml:space="preserve"> </v>
      </c>
      <c r="N2262" t="str">
        <f t="shared" si="605"/>
        <v xml:space="preserve"> </v>
      </c>
      <c r="O2262" t="str">
        <f t="shared" si="606"/>
        <v xml:space="preserve"> </v>
      </c>
      <c r="Q2262" t="str">
        <f t="shared" si="607"/>
        <v xml:space="preserve"> </v>
      </c>
      <c r="R2262" t="str">
        <f t="shared" si="608"/>
        <v xml:space="preserve"> </v>
      </c>
      <c r="S2262">
        <f t="shared" si="609"/>
        <v>326.92</v>
      </c>
      <c r="T2262" t="str">
        <f t="shared" si="610"/>
        <v xml:space="preserve"> </v>
      </c>
      <c r="U2262" t="str">
        <f t="shared" si="611"/>
        <v xml:space="preserve"> </v>
      </c>
      <c r="V2262" t="str">
        <f t="shared" si="612"/>
        <v xml:space="preserve"> </v>
      </c>
      <c r="W2262" t="str">
        <f t="shared" si="613"/>
        <v xml:space="preserve"> </v>
      </c>
      <c r="X2262" t="str">
        <f t="shared" si="614"/>
        <v xml:space="preserve"> </v>
      </c>
    </row>
    <row r="2263" spans="1:24" x14ac:dyDescent="0.25">
      <c r="A2263">
        <v>1000</v>
      </c>
      <c r="B2263">
        <v>7795</v>
      </c>
      <c r="C2263" t="s">
        <v>8333</v>
      </c>
      <c r="D2263" t="s">
        <v>8351</v>
      </c>
      <c r="E2263" t="s">
        <v>8219</v>
      </c>
      <c r="F2263">
        <f t="shared" si="598"/>
        <v>779.5</v>
      </c>
      <c r="H2263" t="str">
        <f t="shared" si="599"/>
        <v xml:space="preserve"> </v>
      </c>
      <c r="I2263" t="str">
        <f t="shared" si="600"/>
        <v xml:space="preserve"> </v>
      </c>
      <c r="J2263">
        <f t="shared" si="601"/>
        <v>1000</v>
      </c>
      <c r="K2263" t="str">
        <f t="shared" si="602"/>
        <v xml:space="preserve"> </v>
      </c>
      <c r="L2263" t="str">
        <f t="shared" si="603"/>
        <v xml:space="preserve"> </v>
      </c>
      <c r="M2263" t="str">
        <f t="shared" si="604"/>
        <v xml:space="preserve"> </v>
      </c>
      <c r="N2263" t="str">
        <f t="shared" si="605"/>
        <v xml:space="preserve"> </v>
      </c>
      <c r="O2263" t="str">
        <f t="shared" si="606"/>
        <v xml:space="preserve"> </v>
      </c>
      <c r="Q2263" t="str">
        <f t="shared" si="607"/>
        <v xml:space="preserve"> </v>
      </c>
      <c r="R2263" t="str">
        <f t="shared" si="608"/>
        <v xml:space="preserve"> </v>
      </c>
      <c r="S2263">
        <f t="shared" si="609"/>
        <v>779.5</v>
      </c>
      <c r="T2263" t="str">
        <f t="shared" si="610"/>
        <v xml:space="preserve"> </v>
      </c>
      <c r="U2263" t="str">
        <f t="shared" si="611"/>
        <v xml:space="preserve"> </v>
      </c>
      <c r="V2263" t="str">
        <f t="shared" si="612"/>
        <v xml:space="preserve"> </v>
      </c>
      <c r="W2263" t="str">
        <f t="shared" si="613"/>
        <v xml:space="preserve"> </v>
      </c>
      <c r="X2263" t="str">
        <f t="shared" si="614"/>
        <v xml:space="preserve"> </v>
      </c>
    </row>
    <row r="2264" spans="1:24" x14ac:dyDescent="0.25">
      <c r="A2264">
        <v>3300</v>
      </c>
      <c r="B2264">
        <v>5087</v>
      </c>
      <c r="C2264" t="s">
        <v>8333</v>
      </c>
      <c r="D2264" t="s">
        <v>8351</v>
      </c>
      <c r="E2264" t="s">
        <v>8219</v>
      </c>
      <c r="F2264">
        <f t="shared" si="598"/>
        <v>154.15151515151516</v>
      </c>
      <c r="H2264" t="str">
        <f t="shared" si="599"/>
        <v xml:space="preserve"> </v>
      </c>
      <c r="I2264" t="str">
        <f t="shared" si="600"/>
        <v xml:space="preserve"> </v>
      </c>
      <c r="J2264">
        <f t="shared" si="601"/>
        <v>3300</v>
      </c>
      <c r="K2264" t="str">
        <f t="shared" si="602"/>
        <v xml:space="preserve"> </v>
      </c>
      <c r="L2264" t="str">
        <f t="shared" si="603"/>
        <v xml:space="preserve"> </v>
      </c>
      <c r="M2264" t="str">
        <f t="shared" si="604"/>
        <v xml:space="preserve"> </v>
      </c>
      <c r="N2264" t="str">
        <f t="shared" si="605"/>
        <v xml:space="preserve"> </v>
      </c>
      <c r="O2264" t="str">
        <f t="shared" si="606"/>
        <v xml:space="preserve"> </v>
      </c>
      <c r="Q2264" t="str">
        <f t="shared" si="607"/>
        <v xml:space="preserve"> </v>
      </c>
      <c r="R2264" t="str">
        <f t="shared" si="608"/>
        <v xml:space="preserve"> </v>
      </c>
      <c r="S2264">
        <f t="shared" si="609"/>
        <v>154.15151515151516</v>
      </c>
      <c r="T2264" t="str">
        <f t="shared" si="610"/>
        <v xml:space="preserve"> </v>
      </c>
      <c r="U2264" t="str">
        <f t="shared" si="611"/>
        <v xml:space="preserve"> </v>
      </c>
      <c r="V2264" t="str">
        <f t="shared" si="612"/>
        <v xml:space="preserve"> </v>
      </c>
      <c r="W2264" t="str">
        <f t="shared" si="613"/>
        <v xml:space="preserve"> </v>
      </c>
      <c r="X2264" t="str">
        <f t="shared" si="614"/>
        <v xml:space="preserve"> </v>
      </c>
    </row>
    <row r="2265" spans="1:24" x14ac:dyDescent="0.25">
      <c r="A2265">
        <v>7500</v>
      </c>
      <c r="B2265">
        <v>8666</v>
      </c>
      <c r="C2265" t="s">
        <v>8333</v>
      </c>
      <c r="D2265" t="s">
        <v>8351</v>
      </c>
      <c r="E2265" t="s">
        <v>8219</v>
      </c>
      <c r="F2265">
        <f t="shared" si="598"/>
        <v>115.54666666666667</v>
      </c>
      <c r="H2265" t="str">
        <f t="shared" si="599"/>
        <v xml:space="preserve"> </v>
      </c>
      <c r="I2265" t="str">
        <f t="shared" si="600"/>
        <v xml:space="preserve"> </v>
      </c>
      <c r="J2265">
        <f t="shared" si="601"/>
        <v>7500</v>
      </c>
      <c r="K2265" t="str">
        <f t="shared" si="602"/>
        <v xml:space="preserve"> </v>
      </c>
      <c r="L2265" t="str">
        <f t="shared" si="603"/>
        <v xml:space="preserve"> </v>
      </c>
      <c r="M2265" t="str">
        <f t="shared" si="604"/>
        <v xml:space="preserve"> </v>
      </c>
      <c r="N2265" t="str">
        <f t="shared" si="605"/>
        <v xml:space="preserve"> </v>
      </c>
      <c r="O2265" t="str">
        <f t="shared" si="606"/>
        <v xml:space="preserve"> </v>
      </c>
      <c r="Q2265" t="str">
        <f t="shared" si="607"/>
        <v xml:space="preserve"> </v>
      </c>
      <c r="R2265" t="str">
        <f t="shared" si="608"/>
        <v xml:space="preserve"> </v>
      </c>
      <c r="S2265">
        <f t="shared" si="609"/>
        <v>115.54666666666667</v>
      </c>
      <c r="T2265" t="str">
        <f t="shared" si="610"/>
        <v xml:space="preserve"> </v>
      </c>
      <c r="U2265" t="str">
        <f t="shared" si="611"/>
        <v xml:space="preserve"> </v>
      </c>
      <c r="V2265" t="str">
        <f t="shared" si="612"/>
        <v xml:space="preserve"> </v>
      </c>
      <c r="W2265" t="str">
        <f t="shared" si="613"/>
        <v xml:space="preserve"> </v>
      </c>
      <c r="X2265" t="str">
        <f t="shared" si="614"/>
        <v xml:space="preserve"> </v>
      </c>
    </row>
    <row r="2266" spans="1:24" x14ac:dyDescent="0.25">
      <c r="A2266">
        <v>6000</v>
      </c>
      <c r="B2266">
        <v>10802</v>
      </c>
      <c r="C2266" t="s">
        <v>8333</v>
      </c>
      <c r="D2266" t="s">
        <v>8351</v>
      </c>
      <c r="E2266" t="s">
        <v>8219</v>
      </c>
      <c r="F2266">
        <f t="shared" si="598"/>
        <v>180.03333333333333</v>
      </c>
      <c r="H2266" t="str">
        <f t="shared" si="599"/>
        <v xml:space="preserve"> </v>
      </c>
      <c r="I2266" t="str">
        <f t="shared" si="600"/>
        <v xml:space="preserve"> </v>
      </c>
      <c r="J2266">
        <f t="shared" si="601"/>
        <v>6000</v>
      </c>
      <c r="K2266" t="str">
        <f t="shared" si="602"/>
        <v xml:space="preserve"> </v>
      </c>
      <c r="L2266" t="str">
        <f t="shared" si="603"/>
        <v xml:space="preserve"> </v>
      </c>
      <c r="M2266" t="str">
        <f t="shared" si="604"/>
        <v xml:space="preserve"> </v>
      </c>
      <c r="N2266" t="str">
        <f t="shared" si="605"/>
        <v xml:space="preserve"> </v>
      </c>
      <c r="O2266" t="str">
        <f t="shared" si="606"/>
        <v xml:space="preserve"> </v>
      </c>
      <c r="Q2266" t="str">
        <f t="shared" si="607"/>
        <v xml:space="preserve"> </v>
      </c>
      <c r="R2266" t="str">
        <f t="shared" si="608"/>
        <v xml:space="preserve"> </v>
      </c>
      <c r="S2266">
        <f t="shared" si="609"/>
        <v>180.03333333333333</v>
      </c>
      <c r="T2266" t="str">
        <f t="shared" si="610"/>
        <v xml:space="preserve"> </v>
      </c>
      <c r="U2266" t="str">
        <f t="shared" si="611"/>
        <v xml:space="preserve"> </v>
      </c>
      <c r="V2266" t="str">
        <f t="shared" si="612"/>
        <v xml:space="preserve"> </v>
      </c>
      <c r="W2266" t="str">
        <f t="shared" si="613"/>
        <v xml:space="preserve"> </v>
      </c>
      <c r="X2266" t="str">
        <f t="shared" si="614"/>
        <v xml:space="preserve"> </v>
      </c>
    </row>
    <row r="2267" spans="1:24" x14ac:dyDescent="0.25">
      <c r="A2267">
        <v>200</v>
      </c>
      <c r="B2267">
        <v>597</v>
      </c>
      <c r="C2267" t="s">
        <v>8333</v>
      </c>
      <c r="D2267" t="s">
        <v>8351</v>
      </c>
      <c r="E2267" t="s">
        <v>8219</v>
      </c>
      <c r="F2267">
        <f t="shared" si="598"/>
        <v>298.5</v>
      </c>
      <c r="H2267" t="str">
        <f t="shared" si="599"/>
        <v xml:space="preserve"> </v>
      </c>
      <c r="I2267" t="str">
        <f t="shared" si="600"/>
        <v xml:space="preserve"> </v>
      </c>
      <c r="J2267">
        <f t="shared" si="601"/>
        <v>200</v>
      </c>
      <c r="K2267" t="str">
        <f t="shared" si="602"/>
        <v xml:space="preserve"> </v>
      </c>
      <c r="L2267" t="str">
        <f t="shared" si="603"/>
        <v xml:space="preserve"> </v>
      </c>
      <c r="M2267" t="str">
        <f t="shared" si="604"/>
        <v xml:space="preserve"> </v>
      </c>
      <c r="N2267" t="str">
        <f t="shared" si="605"/>
        <v xml:space="preserve"> </v>
      </c>
      <c r="O2267" t="str">
        <f t="shared" si="606"/>
        <v xml:space="preserve"> </v>
      </c>
      <c r="Q2267" t="str">
        <f t="shared" si="607"/>
        <v xml:space="preserve"> </v>
      </c>
      <c r="R2267" t="str">
        <f t="shared" si="608"/>
        <v xml:space="preserve"> </v>
      </c>
      <c r="S2267">
        <f t="shared" si="609"/>
        <v>298.5</v>
      </c>
      <c r="T2267" t="str">
        <f t="shared" si="610"/>
        <v xml:space="preserve"> </v>
      </c>
      <c r="U2267" t="str">
        <f t="shared" si="611"/>
        <v xml:space="preserve"> </v>
      </c>
      <c r="V2267" t="str">
        <f t="shared" si="612"/>
        <v xml:space="preserve"> </v>
      </c>
      <c r="W2267" t="str">
        <f t="shared" si="613"/>
        <v xml:space="preserve"> </v>
      </c>
      <c r="X2267" t="str">
        <f t="shared" si="614"/>
        <v xml:space="preserve"> </v>
      </c>
    </row>
    <row r="2268" spans="1:24" x14ac:dyDescent="0.25">
      <c r="A2268">
        <v>1500</v>
      </c>
      <c r="B2268">
        <v>4804</v>
      </c>
      <c r="C2268" t="s">
        <v>8333</v>
      </c>
      <c r="D2268" t="s">
        <v>8351</v>
      </c>
      <c r="E2268" t="s">
        <v>8219</v>
      </c>
      <c r="F2268">
        <f t="shared" si="598"/>
        <v>320.26666666666665</v>
      </c>
      <c r="H2268" t="str">
        <f t="shared" si="599"/>
        <v xml:space="preserve"> </v>
      </c>
      <c r="I2268" t="str">
        <f t="shared" si="600"/>
        <v xml:space="preserve"> </v>
      </c>
      <c r="J2268">
        <f t="shared" si="601"/>
        <v>1500</v>
      </c>
      <c r="K2268" t="str">
        <f t="shared" si="602"/>
        <v xml:space="preserve"> </v>
      </c>
      <c r="L2268" t="str">
        <f t="shared" si="603"/>
        <v xml:space="preserve"> </v>
      </c>
      <c r="M2268" t="str">
        <f t="shared" si="604"/>
        <v xml:space="preserve"> </v>
      </c>
      <c r="N2268" t="str">
        <f t="shared" si="605"/>
        <v xml:space="preserve"> </v>
      </c>
      <c r="O2268" t="str">
        <f t="shared" si="606"/>
        <v xml:space="preserve"> </v>
      </c>
      <c r="Q2268" t="str">
        <f t="shared" si="607"/>
        <v xml:space="preserve"> </v>
      </c>
      <c r="R2268" t="str">
        <f t="shared" si="608"/>
        <v xml:space="preserve"> </v>
      </c>
      <c r="S2268">
        <f t="shared" si="609"/>
        <v>320.26666666666665</v>
      </c>
      <c r="T2268" t="str">
        <f t="shared" si="610"/>
        <v xml:space="preserve"> </v>
      </c>
      <c r="U2268" t="str">
        <f t="shared" si="611"/>
        <v xml:space="preserve"> </v>
      </c>
      <c r="V2268" t="str">
        <f t="shared" si="612"/>
        <v xml:space="preserve"> </v>
      </c>
      <c r="W2268" t="str">
        <f t="shared" si="613"/>
        <v xml:space="preserve"> </v>
      </c>
      <c r="X2268" t="str">
        <f t="shared" si="614"/>
        <v xml:space="preserve"> </v>
      </c>
    </row>
    <row r="2269" spans="1:24" x14ac:dyDescent="0.25">
      <c r="A2269">
        <v>20000</v>
      </c>
      <c r="B2269">
        <v>76105</v>
      </c>
      <c r="C2269" t="s">
        <v>8333</v>
      </c>
      <c r="D2269" t="s">
        <v>8351</v>
      </c>
      <c r="E2269" t="s">
        <v>8219</v>
      </c>
      <c r="F2269">
        <f t="shared" si="598"/>
        <v>380.52499999999998</v>
      </c>
      <c r="H2269" t="str">
        <f t="shared" si="599"/>
        <v xml:space="preserve"> </v>
      </c>
      <c r="I2269" t="str">
        <f t="shared" si="600"/>
        <v xml:space="preserve"> </v>
      </c>
      <c r="J2269">
        <f t="shared" si="601"/>
        <v>20000</v>
      </c>
      <c r="K2269" t="str">
        <f t="shared" si="602"/>
        <v xml:space="preserve"> </v>
      </c>
      <c r="L2269" t="str">
        <f t="shared" si="603"/>
        <v xml:space="preserve"> </v>
      </c>
      <c r="M2269" t="str">
        <f t="shared" si="604"/>
        <v xml:space="preserve"> </v>
      </c>
      <c r="N2269" t="str">
        <f t="shared" si="605"/>
        <v xml:space="preserve"> </v>
      </c>
      <c r="O2269" t="str">
        <f t="shared" si="606"/>
        <v xml:space="preserve"> </v>
      </c>
      <c r="Q2269" t="str">
        <f t="shared" si="607"/>
        <v xml:space="preserve"> </v>
      </c>
      <c r="R2269" t="str">
        <f t="shared" si="608"/>
        <v xml:space="preserve"> </v>
      </c>
      <c r="S2269">
        <f t="shared" si="609"/>
        <v>380.52499999999998</v>
      </c>
      <c r="T2269" t="str">
        <f t="shared" si="610"/>
        <v xml:space="preserve"> </v>
      </c>
      <c r="U2269" t="str">
        <f t="shared" si="611"/>
        <v xml:space="preserve"> </v>
      </c>
      <c r="V2269" t="str">
        <f t="shared" si="612"/>
        <v xml:space="preserve"> </v>
      </c>
      <c r="W2269" t="str">
        <f t="shared" si="613"/>
        <v xml:space="preserve"> </v>
      </c>
      <c r="X2269" t="str">
        <f t="shared" si="614"/>
        <v xml:space="preserve"> </v>
      </c>
    </row>
    <row r="2270" spans="1:24" x14ac:dyDescent="0.25">
      <c r="A2270">
        <v>28000</v>
      </c>
      <c r="B2270">
        <v>28728</v>
      </c>
      <c r="C2270" t="s">
        <v>8333</v>
      </c>
      <c r="D2270" t="s">
        <v>8351</v>
      </c>
      <c r="E2270" t="s">
        <v>8219</v>
      </c>
      <c r="F2270">
        <f t="shared" si="598"/>
        <v>102.60000000000001</v>
      </c>
      <c r="H2270" t="str">
        <f t="shared" si="599"/>
        <v xml:space="preserve"> </v>
      </c>
      <c r="I2270" t="str">
        <f t="shared" si="600"/>
        <v xml:space="preserve"> </v>
      </c>
      <c r="J2270">
        <f t="shared" si="601"/>
        <v>28000</v>
      </c>
      <c r="K2270" t="str">
        <f t="shared" si="602"/>
        <v xml:space="preserve"> </v>
      </c>
      <c r="L2270" t="str">
        <f t="shared" si="603"/>
        <v xml:space="preserve"> </v>
      </c>
      <c r="M2270" t="str">
        <f t="shared" si="604"/>
        <v xml:space="preserve"> </v>
      </c>
      <c r="N2270" t="str">
        <f t="shared" si="605"/>
        <v xml:space="preserve"> </v>
      </c>
      <c r="O2270" t="str">
        <f t="shared" si="606"/>
        <v xml:space="preserve"> </v>
      </c>
      <c r="Q2270" t="str">
        <f t="shared" si="607"/>
        <v xml:space="preserve"> </v>
      </c>
      <c r="R2270" t="str">
        <f t="shared" si="608"/>
        <v xml:space="preserve"> </v>
      </c>
      <c r="S2270">
        <f t="shared" si="609"/>
        <v>102.60000000000001</v>
      </c>
      <c r="T2270" t="str">
        <f t="shared" si="610"/>
        <v xml:space="preserve"> </v>
      </c>
      <c r="U2270" t="str">
        <f t="shared" si="611"/>
        <v xml:space="preserve"> </v>
      </c>
      <c r="V2270" t="str">
        <f t="shared" si="612"/>
        <v xml:space="preserve"> </v>
      </c>
      <c r="W2270" t="str">
        <f t="shared" si="613"/>
        <v xml:space="preserve"> </v>
      </c>
      <c r="X2270" t="str">
        <f t="shared" si="614"/>
        <v xml:space="preserve"> </v>
      </c>
    </row>
    <row r="2271" spans="1:24" x14ac:dyDescent="0.25">
      <c r="A2271">
        <v>2500</v>
      </c>
      <c r="B2271">
        <v>45041</v>
      </c>
      <c r="C2271" t="s">
        <v>8333</v>
      </c>
      <c r="D2271" t="s">
        <v>8351</v>
      </c>
      <c r="E2271" t="s">
        <v>8219</v>
      </c>
      <c r="F2271">
        <f t="shared" si="598"/>
        <v>1801.64</v>
      </c>
      <c r="H2271" t="str">
        <f t="shared" si="599"/>
        <v xml:space="preserve"> </v>
      </c>
      <c r="I2271" t="str">
        <f t="shared" si="600"/>
        <v xml:space="preserve"> </v>
      </c>
      <c r="J2271">
        <f t="shared" si="601"/>
        <v>2500</v>
      </c>
      <c r="K2271" t="str">
        <f t="shared" si="602"/>
        <v xml:space="preserve"> </v>
      </c>
      <c r="L2271" t="str">
        <f t="shared" si="603"/>
        <v xml:space="preserve"> </v>
      </c>
      <c r="M2271" t="str">
        <f t="shared" si="604"/>
        <v xml:space="preserve"> </v>
      </c>
      <c r="N2271" t="str">
        <f t="shared" si="605"/>
        <v xml:space="preserve"> </v>
      </c>
      <c r="O2271" t="str">
        <f t="shared" si="606"/>
        <v xml:space="preserve"> </v>
      </c>
      <c r="Q2271" t="str">
        <f t="shared" si="607"/>
        <v xml:space="preserve"> </v>
      </c>
      <c r="R2271" t="str">
        <f t="shared" si="608"/>
        <v xml:space="preserve"> </v>
      </c>
      <c r="S2271">
        <f t="shared" si="609"/>
        <v>1801.64</v>
      </c>
      <c r="T2271" t="str">
        <f t="shared" si="610"/>
        <v xml:space="preserve"> </v>
      </c>
      <c r="U2271" t="str">
        <f t="shared" si="611"/>
        <v xml:space="preserve"> </v>
      </c>
      <c r="V2271" t="str">
        <f t="shared" si="612"/>
        <v xml:space="preserve"> </v>
      </c>
      <c r="W2271" t="str">
        <f t="shared" si="613"/>
        <v xml:space="preserve"> </v>
      </c>
      <c r="X2271" t="str">
        <f t="shared" si="614"/>
        <v xml:space="preserve"> </v>
      </c>
    </row>
    <row r="2272" spans="1:24" x14ac:dyDescent="0.25">
      <c r="A2272">
        <v>25000</v>
      </c>
      <c r="B2272">
        <v>180062</v>
      </c>
      <c r="C2272" t="s">
        <v>8333</v>
      </c>
      <c r="D2272" t="s">
        <v>8351</v>
      </c>
      <c r="E2272" t="s">
        <v>8219</v>
      </c>
      <c r="F2272">
        <f t="shared" si="598"/>
        <v>720.24800000000005</v>
      </c>
      <c r="H2272" t="str">
        <f t="shared" si="599"/>
        <v xml:space="preserve"> </v>
      </c>
      <c r="I2272" t="str">
        <f t="shared" si="600"/>
        <v xml:space="preserve"> </v>
      </c>
      <c r="J2272">
        <f t="shared" si="601"/>
        <v>25000</v>
      </c>
      <c r="K2272" t="str">
        <f t="shared" si="602"/>
        <v xml:space="preserve"> </v>
      </c>
      <c r="L2272" t="str">
        <f t="shared" si="603"/>
        <v xml:space="preserve"> </v>
      </c>
      <c r="M2272" t="str">
        <f t="shared" si="604"/>
        <v xml:space="preserve"> </v>
      </c>
      <c r="N2272" t="str">
        <f t="shared" si="605"/>
        <v xml:space="preserve"> </v>
      </c>
      <c r="O2272" t="str">
        <f t="shared" si="606"/>
        <v xml:space="preserve"> </v>
      </c>
      <c r="Q2272" t="str">
        <f t="shared" si="607"/>
        <v xml:space="preserve"> </v>
      </c>
      <c r="R2272" t="str">
        <f t="shared" si="608"/>
        <v xml:space="preserve"> </v>
      </c>
      <c r="S2272">
        <f t="shared" si="609"/>
        <v>720.24800000000005</v>
      </c>
      <c r="T2272" t="str">
        <f t="shared" si="610"/>
        <v xml:space="preserve"> </v>
      </c>
      <c r="U2272" t="str">
        <f t="shared" si="611"/>
        <v xml:space="preserve"> </v>
      </c>
      <c r="V2272" t="str">
        <f t="shared" si="612"/>
        <v xml:space="preserve"> </v>
      </c>
      <c r="W2272" t="str">
        <f t="shared" si="613"/>
        <v xml:space="preserve"> </v>
      </c>
      <c r="X2272" t="str">
        <f t="shared" si="614"/>
        <v xml:space="preserve"> </v>
      </c>
    </row>
    <row r="2273" spans="1:24" x14ac:dyDescent="0.25">
      <c r="A2273">
        <v>20000</v>
      </c>
      <c r="B2273">
        <v>56618</v>
      </c>
      <c r="C2273" t="s">
        <v>8333</v>
      </c>
      <c r="D2273" t="s">
        <v>8351</v>
      </c>
      <c r="E2273" t="s">
        <v>8219</v>
      </c>
      <c r="F2273">
        <f t="shared" si="598"/>
        <v>283.09000000000003</v>
      </c>
      <c r="H2273" t="str">
        <f t="shared" si="599"/>
        <v xml:space="preserve"> </v>
      </c>
      <c r="I2273" t="str">
        <f t="shared" si="600"/>
        <v xml:space="preserve"> </v>
      </c>
      <c r="J2273">
        <f t="shared" si="601"/>
        <v>20000</v>
      </c>
      <c r="K2273" t="str">
        <f t="shared" si="602"/>
        <v xml:space="preserve"> </v>
      </c>
      <c r="L2273" t="str">
        <f t="shared" si="603"/>
        <v xml:space="preserve"> </v>
      </c>
      <c r="M2273" t="str">
        <f t="shared" si="604"/>
        <v xml:space="preserve"> </v>
      </c>
      <c r="N2273" t="str">
        <f t="shared" si="605"/>
        <v xml:space="preserve"> </v>
      </c>
      <c r="O2273" t="str">
        <f t="shared" si="606"/>
        <v xml:space="preserve"> </v>
      </c>
      <c r="Q2273" t="str">
        <f t="shared" si="607"/>
        <v xml:space="preserve"> </v>
      </c>
      <c r="R2273" t="str">
        <f t="shared" si="608"/>
        <v xml:space="preserve"> </v>
      </c>
      <c r="S2273">
        <f t="shared" si="609"/>
        <v>283.09000000000003</v>
      </c>
      <c r="T2273" t="str">
        <f t="shared" si="610"/>
        <v xml:space="preserve"> </v>
      </c>
      <c r="U2273" t="str">
        <f t="shared" si="611"/>
        <v xml:space="preserve"> </v>
      </c>
      <c r="V2273" t="str">
        <f t="shared" si="612"/>
        <v xml:space="preserve"> </v>
      </c>
      <c r="W2273" t="str">
        <f t="shared" si="613"/>
        <v xml:space="preserve"> </v>
      </c>
      <c r="X2273" t="str">
        <f t="shared" si="614"/>
        <v xml:space="preserve"> </v>
      </c>
    </row>
    <row r="2274" spans="1:24" x14ac:dyDescent="0.25">
      <c r="A2274">
        <v>1000</v>
      </c>
      <c r="B2274">
        <v>13566</v>
      </c>
      <c r="C2274" t="s">
        <v>8333</v>
      </c>
      <c r="D2274" t="s">
        <v>8351</v>
      </c>
      <c r="E2274" t="s">
        <v>8219</v>
      </c>
      <c r="F2274">
        <f t="shared" si="598"/>
        <v>1356.6000000000001</v>
      </c>
      <c r="H2274" t="str">
        <f t="shared" si="599"/>
        <v xml:space="preserve"> </v>
      </c>
      <c r="I2274" t="str">
        <f t="shared" si="600"/>
        <v xml:space="preserve"> </v>
      </c>
      <c r="J2274">
        <f t="shared" si="601"/>
        <v>1000</v>
      </c>
      <c r="K2274" t="str">
        <f t="shared" si="602"/>
        <v xml:space="preserve"> </v>
      </c>
      <c r="L2274" t="str">
        <f t="shared" si="603"/>
        <v xml:space="preserve"> </v>
      </c>
      <c r="M2274" t="str">
        <f t="shared" si="604"/>
        <v xml:space="preserve"> </v>
      </c>
      <c r="N2274" t="str">
        <f t="shared" si="605"/>
        <v xml:space="preserve"> </v>
      </c>
      <c r="O2274" t="str">
        <f t="shared" si="606"/>
        <v xml:space="preserve"> </v>
      </c>
      <c r="Q2274" t="str">
        <f t="shared" si="607"/>
        <v xml:space="preserve"> </v>
      </c>
      <c r="R2274" t="str">
        <f t="shared" si="608"/>
        <v xml:space="preserve"> </v>
      </c>
      <c r="S2274">
        <f t="shared" si="609"/>
        <v>1356.6000000000001</v>
      </c>
      <c r="T2274" t="str">
        <f t="shared" si="610"/>
        <v xml:space="preserve"> </v>
      </c>
      <c r="U2274" t="str">
        <f t="shared" si="611"/>
        <v xml:space="preserve"> </v>
      </c>
      <c r="V2274" t="str">
        <f t="shared" si="612"/>
        <v xml:space="preserve"> </v>
      </c>
      <c r="W2274" t="str">
        <f t="shared" si="613"/>
        <v xml:space="preserve"> </v>
      </c>
      <c r="X2274" t="str">
        <f t="shared" si="614"/>
        <v xml:space="preserve"> </v>
      </c>
    </row>
    <row r="2275" spans="1:24" x14ac:dyDescent="0.25">
      <c r="A2275">
        <v>2500</v>
      </c>
      <c r="B2275">
        <v>5509</v>
      </c>
      <c r="C2275" t="s">
        <v>8333</v>
      </c>
      <c r="D2275" t="s">
        <v>8351</v>
      </c>
      <c r="E2275" t="s">
        <v>8219</v>
      </c>
      <c r="F2275">
        <f t="shared" si="598"/>
        <v>220.35999999999999</v>
      </c>
      <c r="H2275" t="str">
        <f t="shared" si="599"/>
        <v xml:space="preserve"> </v>
      </c>
      <c r="I2275" t="str">
        <f t="shared" si="600"/>
        <v xml:space="preserve"> </v>
      </c>
      <c r="J2275">
        <f t="shared" si="601"/>
        <v>2500</v>
      </c>
      <c r="K2275" t="str">
        <f t="shared" si="602"/>
        <v xml:space="preserve"> </v>
      </c>
      <c r="L2275" t="str">
        <f t="shared" si="603"/>
        <v xml:space="preserve"> </v>
      </c>
      <c r="M2275" t="str">
        <f t="shared" si="604"/>
        <v xml:space="preserve"> </v>
      </c>
      <c r="N2275" t="str">
        <f t="shared" si="605"/>
        <v xml:space="preserve"> </v>
      </c>
      <c r="O2275" t="str">
        <f t="shared" si="606"/>
        <v xml:space="preserve"> </v>
      </c>
      <c r="Q2275" t="str">
        <f t="shared" si="607"/>
        <v xml:space="preserve"> </v>
      </c>
      <c r="R2275" t="str">
        <f t="shared" si="608"/>
        <v xml:space="preserve"> </v>
      </c>
      <c r="S2275">
        <f t="shared" si="609"/>
        <v>220.35999999999999</v>
      </c>
      <c r="T2275" t="str">
        <f t="shared" si="610"/>
        <v xml:space="preserve"> </v>
      </c>
      <c r="U2275" t="str">
        <f t="shared" si="611"/>
        <v xml:space="preserve"> </v>
      </c>
      <c r="V2275" t="str">
        <f t="shared" si="612"/>
        <v xml:space="preserve"> </v>
      </c>
      <c r="W2275" t="str">
        <f t="shared" si="613"/>
        <v xml:space="preserve"> </v>
      </c>
      <c r="X2275" t="str">
        <f t="shared" si="614"/>
        <v xml:space="preserve"> </v>
      </c>
    </row>
    <row r="2276" spans="1:24" x14ac:dyDescent="0.25">
      <c r="A2276">
        <v>2500</v>
      </c>
      <c r="B2276">
        <v>2990</v>
      </c>
      <c r="C2276" t="s">
        <v>8333</v>
      </c>
      <c r="D2276" t="s">
        <v>8351</v>
      </c>
      <c r="E2276" t="s">
        <v>8219</v>
      </c>
      <c r="F2276">
        <f t="shared" si="598"/>
        <v>119.6</v>
      </c>
      <c r="H2276" t="str">
        <f t="shared" si="599"/>
        <v xml:space="preserve"> </v>
      </c>
      <c r="I2276" t="str">
        <f t="shared" si="600"/>
        <v xml:space="preserve"> </v>
      </c>
      <c r="J2276">
        <f t="shared" si="601"/>
        <v>2500</v>
      </c>
      <c r="K2276" t="str">
        <f t="shared" si="602"/>
        <v xml:space="preserve"> </v>
      </c>
      <c r="L2276" t="str">
        <f t="shared" si="603"/>
        <v xml:space="preserve"> </v>
      </c>
      <c r="M2276" t="str">
        <f t="shared" si="604"/>
        <v xml:space="preserve"> </v>
      </c>
      <c r="N2276" t="str">
        <f t="shared" si="605"/>
        <v xml:space="preserve"> </v>
      </c>
      <c r="O2276" t="str">
        <f t="shared" si="606"/>
        <v xml:space="preserve"> </v>
      </c>
      <c r="Q2276" t="str">
        <f t="shared" si="607"/>
        <v xml:space="preserve"> </v>
      </c>
      <c r="R2276" t="str">
        <f t="shared" si="608"/>
        <v xml:space="preserve"> </v>
      </c>
      <c r="S2276">
        <f t="shared" si="609"/>
        <v>119.6</v>
      </c>
      <c r="T2276" t="str">
        <f t="shared" si="610"/>
        <v xml:space="preserve"> </v>
      </c>
      <c r="U2276" t="str">
        <f t="shared" si="611"/>
        <v xml:space="preserve"> </v>
      </c>
      <c r="V2276" t="str">
        <f t="shared" si="612"/>
        <v xml:space="preserve"> </v>
      </c>
      <c r="W2276" t="str">
        <f t="shared" si="613"/>
        <v xml:space="preserve"> </v>
      </c>
      <c r="X2276" t="str">
        <f t="shared" si="614"/>
        <v xml:space="preserve"> </v>
      </c>
    </row>
    <row r="2277" spans="1:24" x14ac:dyDescent="0.25">
      <c r="A2277">
        <v>650</v>
      </c>
      <c r="B2277">
        <v>2650.5</v>
      </c>
      <c r="C2277" t="s">
        <v>8333</v>
      </c>
      <c r="D2277" t="s">
        <v>8351</v>
      </c>
      <c r="E2277" t="s">
        <v>8219</v>
      </c>
      <c r="F2277">
        <f t="shared" si="598"/>
        <v>407.76923076923077</v>
      </c>
      <c r="H2277" t="str">
        <f t="shared" si="599"/>
        <v xml:space="preserve"> </v>
      </c>
      <c r="I2277" t="str">
        <f t="shared" si="600"/>
        <v xml:space="preserve"> </v>
      </c>
      <c r="J2277">
        <f t="shared" si="601"/>
        <v>650</v>
      </c>
      <c r="K2277" t="str">
        <f t="shared" si="602"/>
        <v xml:space="preserve"> </v>
      </c>
      <c r="L2277" t="str">
        <f t="shared" si="603"/>
        <v xml:space="preserve"> </v>
      </c>
      <c r="M2277" t="str">
        <f t="shared" si="604"/>
        <v xml:space="preserve"> </v>
      </c>
      <c r="N2277" t="str">
        <f t="shared" si="605"/>
        <v xml:space="preserve"> </v>
      </c>
      <c r="O2277" t="str">
        <f t="shared" si="606"/>
        <v xml:space="preserve"> </v>
      </c>
      <c r="Q2277" t="str">
        <f t="shared" si="607"/>
        <v xml:space="preserve"> </v>
      </c>
      <c r="R2277" t="str">
        <f t="shared" si="608"/>
        <v xml:space="preserve"> </v>
      </c>
      <c r="S2277">
        <f t="shared" si="609"/>
        <v>407.76923076923077</v>
      </c>
      <c r="T2277" t="str">
        <f t="shared" si="610"/>
        <v xml:space="preserve"> </v>
      </c>
      <c r="U2277" t="str">
        <f t="shared" si="611"/>
        <v xml:space="preserve"> </v>
      </c>
      <c r="V2277" t="str">
        <f t="shared" si="612"/>
        <v xml:space="preserve"> </v>
      </c>
      <c r="W2277" t="str">
        <f t="shared" si="613"/>
        <v xml:space="preserve"> </v>
      </c>
      <c r="X2277" t="str">
        <f t="shared" si="614"/>
        <v xml:space="preserve"> </v>
      </c>
    </row>
    <row r="2278" spans="1:24" x14ac:dyDescent="0.25">
      <c r="A2278">
        <v>4589</v>
      </c>
      <c r="B2278">
        <v>4856</v>
      </c>
      <c r="C2278" t="s">
        <v>8333</v>
      </c>
      <c r="D2278" t="s">
        <v>8351</v>
      </c>
      <c r="E2278" t="s">
        <v>8219</v>
      </c>
      <c r="F2278">
        <f t="shared" si="598"/>
        <v>105.81826105905425</v>
      </c>
      <c r="H2278" t="str">
        <f t="shared" si="599"/>
        <v xml:space="preserve"> </v>
      </c>
      <c r="I2278" t="str">
        <f t="shared" si="600"/>
        <v xml:space="preserve"> </v>
      </c>
      <c r="J2278">
        <f t="shared" si="601"/>
        <v>4589</v>
      </c>
      <c r="K2278" t="str">
        <f t="shared" si="602"/>
        <v xml:space="preserve"> </v>
      </c>
      <c r="L2278" t="str">
        <f t="shared" si="603"/>
        <v xml:space="preserve"> </v>
      </c>
      <c r="M2278" t="str">
        <f t="shared" si="604"/>
        <v xml:space="preserve"> </v>
      </c>
      <c r="N2278" t="str">
        <f t="shared" si="605"/>
        <v xml:space="preserve"> </v>
      </c>
      <c r="O2278" t="str">
        <f t="shared" si="606"/>
        <v xml:space="preserve"> </v>
      </c>
      <c r="Q2278" t="str">
        <f t="shared" si="607"/>
        <v xml:space="preserve"> </v>
      </c>
      <c r="R2278" t="str">
        <f t="shared" si="608"/>
        <v xml:space="preserve"> </v>
      </c>
      <c r="S2278">
        <f t="shared" si="609"/>
        <v>105.81826105905425</v>
      </c>
      <c r="T2278" t="str">
        <f t="shared" si="610"/>
        <v xml:space="preserve"> </v>
      </c>
      <c r="U2278" t="str">
        <f t="shared" si="611"/>
        <v xml:space="preserve"> </v>
      </c>
      <c r="V2278" t="str">
        <f t="shared" si="612"/>
        <v xml:space="preserve"> </v>
      </c>
      <c r="W2278" t="str">
        <f t="shared" si="613"/>
        <v xml:space="preserve"> </v>
      </c>
      <c r="X2278" t="str">
        <f t="shared" si="614"/>
        <v xml:space="preserve"> </v>
      </c>
    </row>
    <row r="2279" spans="1:24" x14ac:dyDescent="0.25">
      <c r="A2279">
        <v>8500</v>
      </c>
      <c r="B2279">
        <v>11992</v>
      </c>
      <c r="C2279" t="s">
        <v>8333</v>
      </c>
      <c r="D2279" t="s">
        <v>8351</v>
      </c>
      <c r="E2279" t="s">
        <v>8219</v>
      </c>
      <c r="F2279">
        <f t="shared" si="598"/>
        <v>141.08235294117648</v>
      </c>
      <c r="H2279" t="str">
        <f t="shared" si="599"/>
        <v xml:space="preserve"> </v>
      </c>
      <c r="I2279" t="str">
        <f t="shared" si="600"/>
        <v xml:space="preserve"> </v>
      </c>
      <c r="J2279">
        <f t="shared" si="601"/>
        <v>8500</v>
      </c>
      <c r="K2279" t="str">
        <f t="shared" si="602"/>
        <v xml:space="preserve"> </v>
      </c>
      <c r="L2279" t="str">
        <f t="shared" si="603"/>
        <v xml:space="preserve"> </v>
      </c>
      <c r="M2279" t="str">
        <f t="shared" si="604"/>
        <v xml:space="preserve"> </v>
      </c>
      <c r="N2279" t="str">
        <f t="shared" si="605"/>
        <v xml:space="preserve"> </v>
      </c>
      <c r="O2279" t="str">
        <f t="shared" si="606"/>
        <v xml:space="preserve"> </v>
      </c>
      <c r="Q2279" t="str">
        <f t="shared" si="607"/>
        <v xml:space="preserve"> </v>
      </c>
      <c r="R2279" t="str">
        <f t="shared" si="608"/>
        <v xml:space="preserve"> </v>
      </c>
      <c r="S2279">
        <f t="shared" si="609"/>
        <v>141.08235294117648</v>
      </c>
      <c r="T2279" t="str">
        <f t="shared" si="610"/>
        <v xml:space="preserve"> </v>
      </c>
      <c r="U2279" t="str">
        <f t="shared" si="611"/>
        <v xml:space="preserve"> </v>
      </c>
      <c r="V2279" t="str">
        <f t="shared" si="612"/>
        <v xml:space="preserve"> </v>
      </c>
      <c r="W2279" t="str">
        <f t="shared" si="613"/>
        <v xml:space="preserve"> </v>
      </c>
      <c r="X2279" t="str">
        <f t="shared" si="614"/>
        <v xml:space="preserve"> </v>
      </c>
    </row>
    <row r="2280" spans="1:24" x14ac:dyDescent="0.25">
      <c r="A2280">
        <v>2000</v>
      </c>
      <c r="B2280">
        <v>5414</v>
      </c>
      <c r="C2280" t="s">
        <v>8333</v>
      </c>
      <c r="D2280" t="s">
        <v>8351</v>
      </c>
      <c r="E2280" t="s">
        <v>8219</v>
      </c>
      <c r="F2280">
        <f t="shared" si="598"/>
        <v>270.7</v>
      </c>
      <c r="H2280" t="str">
        <f t="shared" si="599"/>
        <v xml:space="preserve"> </v>
      </c>
      <c r="I2280" t="str">
        <f t="shared" si="600"/>
        <v xml:space="preserve"> </v>
      </c>
      <c r="J2280">
        <f t="shared" si="601"/>
        <v>2000</v>
      </c>
      <c r="K2280" t="str">
        <f t="shared" si="602"/>
        <v xml:space="preserve"> </v>
      </c>
      <c r="L2280" t="str">
        <f t="shared" si="603"/>
        <v xml:space="preserve"> </v>
      </c>
      <c r="M2280" t="str">
        <f t="shared" si="604"/>
        <v xml:space="preserve"> </v>
      </c>
      <c r="N2280" t="str">
        <f t="shared" si="605"/>
        <v xml:space="preserve"> </v>
      </c>
      <c r="O2280" t="str">
        <f t="shared" si="606"/>
        <v xml:space="preserve"> </v>
      </c>
      <c r="Q2280" t="str">
        <f t="shared" si="607"/>
        <v xml:space="preserve"> </v>
      </c>
      <c r="R2280" t="str">
        <f t="shared" si="608"/>
        <v xml:space="preserve"> </v>
      </c>
      <c r="S2280">
        <f t="shared" si="609"/>
        <v>270.7</v>
      </c>
      <c r="T2280" t="str">
        <f t="shared" si="610"/>
        <v xml:space="preserve"> </v>
      </c>
      <c r="U2280" t="str">
        <f t="shared" si="611"/>
        <v xml:space="preserve"> </v>
      </c>
      <c r="V2280" t="str">
        <f t="shared" si="612"/>
        <v xml:space="preserve"> </v>
      </c>
      <c r="W2280" t="str">
        <f t="shared" si="613"/>
        <v xml:space="preserve"> </v>
      </c>
      <c r="X2280" t="str">
        <f t="shared" si="614"/>
        <v xml:space="preserve"> </v>
      </c>
    </row>
    <row r="2281" spans="1:24" x14ac:dyDescent="0.25">
      <c r="A2281">
        <v>1000</v>
      </c>
      <c r="B2281">
        <v>1538</v>
      </c>
      <c r="C2281" t="s">
        <v>8333</v>
      </c>
      <c r="D2281" t="s">
        <v>8351</v>
      </c>
      <c r="E2281" t="s">
        <v>8219</v>
      </c>
      <c r="F2281">
        <f t="shared" si="598"/>
        <v>153.80000000000001</v>
      </c>
      <c r="H2281" t="str">
        <f t="shared" si="599"/>
        <v xml:space="preserve"> </v>
      </c>
      <c r="I2281" t="str">
        <f t="shared" si="600"/>
        <v xml:space="preserve"> </v>
      </c>
      <c r="J2281">
        <f t="shared" si="601"/>
        <v>1000</v>
      </c>
      <c r="K2281" t="str">
        <f t="shared" si="602"/>
        <v xml:space="preserve"> </v>
      </c>
      <c r="L2281" t="str">
        <f t="shared" si="603"/>
        <v xml:space="preserve"> </v>
      </c>
      <c r="M2281" t="str">
        <f t="shared" si="604"/>
        <v xml:space="preserve"> </v>
      </c>
      <c r="N2281" t="str">
        <f t="shared" si="605"/>
        <v xml:space="preserve"> </v>
      </c>
      <c r="O2281" t="str">
        <f t="shared" si="606"/>
        <v xml:space="preserve"> </v>
      </c>
      <c r="Q2281" t="str">
        <f t="shared" si="607"/>
        <v xml:space="preserve"> </v>
      </c>
      <c r="R2281" t="str">
        <f t="shared" si="608"/>
        <v xml:space="preserve"> </v>
      </c>
      <c r="S2281">
        <f t="shared" si="609"/>
        <v>153.80000000000001</v>
      </c>
      <c r="T2281" t="str">
        <f t="shared" si="610"/>
        <v xml:space="preserve"> </v>
      </c>
      <c r="U2281" t="str">
        <f t="shared" si="611"/>
        <v xml:space="preserve"> </v>
      </c>
      <c r="V2281" t="str">
        <f t="shared" si="612"/>
        <v xml:space="preserve"> </v>
      </c>
      <c r="W2281" t="str">
        <f t="shared" si="613"/>
        <v xml:space="preserve"> </v>
      </c>
      <c r="X2281" t="str">
        <f t="shared" si="614"/>
        <v xml:space="preserve"> </v>
      </c>
    </row>
    <row r="2282" spans="1:24" x14ac:dyDescent="0.25">
      <c r="A2282">
        <v>9800</v>
      </c>
      <c r="B2282">
        <v>39550.5</v>
      </c>
      <c r="C2282" t="s">
        <v>8333</v>
      </c>
      <c r="D2282" t="s">
        <v>8351</v>
      </c>
      <c r="E2282" t="s">
        <v>8219</v>
      </c>
      <c r="F2282">
        <f t="shared" si="598"/>
        <v>403.57653061224488</v>
      </c>
      <c r="H2282" t="str">
        <f t="shared" si="599"/>
        <v xml:space="preserve"> </v>
      </c>
      <c r="I2282" t="str">
        <f t="shared" si="600"/>
        <v xml:space="preserve"> </v>
      </c>
      <c r="J2282">
        <f t="shared" si="601"/>
        <v>9800</v>
      </c>
      <c r="K2282" t="str">
        <f t="shared" si="602"/>
        <v xml:space="preserve"> </v>
      </c>
      <c r="L2282" t="str">
        <f t="shared" si="603"/>
        <v xml:space="preserve"> </v>
      </c>
      <c r="M2282" t="str">
        <f t="shared" si="604"/>
        <v xml:space="preserve"> </v>
      </c>
      <c r="N2282" t="str">
        <f t="shared" si="605"/>
        <v xml:space="preserve"> </v>
      </c>
      <c r="O2282" t="str">
        <f t="shared" si="606"/>
        <v xml:space="preserve"> </v>
      </c>
      <c r="Q2282" t="str">
        <f t="shared" si="607"/>
        <v xml:space="preserve"> </v>
      </c>
      <c r="R2282" t="str">
        <f t="shared" si="608"/>
        <v xml:space="preserve"> </v>
      </c>
      <c r="S2282">
        <f t="shared" si="609"/>
        <v>403.57653061224488</v>
      </c>
      <c r="T2282" t="str">
        <f t="shared" si="610"/>
        <v xml:space="preserve"> </v>
      </c>
      <c r="U2282" t="str">
        <f t="shared" si="611"/>
        <v xml:space="preserve"> </v>
      </c>
      <c r="V2282" t="str">
        <f t="shared" si="612"/>
        <v xml:space="preserve"> </v>
      </c>
      <c r="W2282" t="str">
        <f t="shared" si="613"/>
        <v xml:space="preserve"> </v>
      </c>
      <c r="X2282" t="str">
        <f t="shared" si="614"/>
        <v xml:space="preserve"> </v>
      </c>
    </row>
    <row r="2283" spans="1:24" x14ac:dyDescent="0.25">
      <c r="A2283">
        <v>300</v>
      </c>
      <c r="B2283">
        <v>555</v>
      </c>
      <c r="C2283" t="s">
        <v>8325</v>
      </c>
      <c r="D2283" t="s">
        <v>8326</v>
      </c>
      <c r="E2283" t="s">
        <v>8219</v>
      </c>
      <c r="F2283">
        <f t="shared" si="598"/>
        <v>185</v>
      </c>
      <c r="H2283" t="str">
        <f t="shared" si="599"/>
        <v xml:space="preserve"> </v>
      </c>
      <c r="I2283" t="str">
        <f t="shared" si="600"/>
        <v xml:space="preserve"> </v>
      </c>
      <c r="J2283" t="str">
        <f t="shared" si="601"/>
        <v xml:space="preserve"> </v>
      </c>
      <c r="K2283">
        <f t="shared" si="602"/>
        <v>300</v>
      </c>
      <c r="L2283" t="str">
        <f t="shared" si="603"/>
        <v xml:space="preserve"> </v>
      </c>
      <c r="M2283" t="str">
        <f t="shared" si="604"/>
        <v xml:space="preserve"> </v>
      </c>
      <c r="N2283" t="str">
        <f t="shared" si="605"/>
        <v xml:space="preserve"> </v>
      </c>
      <c r="O2283" t="str">
        <f t="shared" si="606"/>
        <v xml:space="preserve"> </v>
      </c>
      <c r="Q2283" t="str">
        <f t="shared" si="607"/>
        <v xml:space="preserve"> </v>
      </c>
      <c r="R2283" t="str">
        <f t="shared" si="608"/>
        <v xml:space="preserve"> </v>
      </c>
      <c r="S2283" t="str">
        <f t="shared" si="609"/>
        <v xml:space="preserve"> </v>
      </c>
      <c r="T2283">
        <f t="shared" si="610"/>
        <v>185</v>
      </c>
      <c r="U2283" t="str">
        <f t="shared" si="611"/>
        <v xml:space="preserve"> </v>
      </c>
      <c r="V2283" t="str">
        <f t="shared" si="612"/>
        <v xml:space="preserve"> </v>
      </c>
      <c r="W2283" t="str">
        <f t="shared" si="613"/>
        <v xml:space="preserve"> </v>
      </c>
      <c r="X2283" t="str">
        <f t="shared" si="614"/>
        <v xml:space="preserve"> </v>
      </c>
    </row>
    <row r="2284" spans="1:24" x14ac:dyDescent="0.25">
      <c r="A2284">
        <v>750</v>
      </c>
      <c r="B2284">
        <v>1390</v>
      </c>
      <c r="C2284" t="s">
        <v>8325</v>
      </c>
      <c r="D2284" t="s">
        <v>8326</v>
      </c>
      <c r="E2284" t="s">
        <v>8219</v>
      </c>
      <c r="F2284">
        <f t="shared" si="598"/>
        <v>185.33333333333331</v>
      </c>
      <c r="H2284" t="str">
        <f t="shared" si="599"/>
        <v xml:space="preserve"> </v>
      </c>
      <c r="I2284" t="str">
        <f t="shared" si="600"/>
        <v xml:space="preserve"> </v>
      </c>
      <c r="J2284" t="str">
        <f t="shared" si="601"/>
        <v xml:space="preserve"> </v>
      </c>
      <c r="K2284">
        <f t="shared" si="602"/>
        <v>750</v>
      </c>
      <c r="L2284" t="str">
        <f t="shared" si="603"/>
        <v xml:space="preserve"> </v>
      </c>
      <c r="M2284" t="str">
        <f t="shared" si="604"/>
        <v xml:space="preserve"> </v>
      </c>
      <c r="N2284" t="str">
        <f t="shared" si="605"/>
        <v xml:space="preserve"> </v>
      </c>
      <c r="O2284" t="str">
        <f t="shared" si="606"/>
        <v xml:space="preserve"> </v>
      </c>
      <c r="Q2284" t="str">
        <f t="shared" si="607"/>
        <v xml:space="preserve"> </v>
      </c>
      <c r="R2284" t="str">
        <f t="shared" si="608"/>
        <v xml:space="preserve"> </v>
      </c>
      <c r="S2284" t="str">
        <f t="shared" si="609"/>
        <v xml:space="preserve"> </v>
      </c>
      <c r="T2284">
        <f t="shared" si="610"/>
        <v>185.33333333333331</v>
      </c>
      <c r="U2284" t="str">
        <f t="shared" si="611"/>
        <v xml:space="preserve"> </v>
      </c>
      <c r="V2284" t="str">
        <f t="shared" si="612"/>
        <v xml:space="preserve"> </v>
      </c>
      <c r="W2284" t="str">
        <f t="shared" si="613"/>
        <v xml:space="preserve"> </v>
      </c>
      <c r="X2284" t="str">
        <f t="shared" si="614"/>
        <v xml:space="preserve"> </v>
      </c>
    </row>
    <row r="2285" spans="1:24" x14ac:dyDescent="0.25">
      <c r="A2285">
        <v>3000</v>
      </c>
      <c r="B2285">
        <v>3025.66</v>
      </c>
      <c r="C2285" t="s">
        <v>8325</v>
      </c>
      <c r="D2285" t="s">
        <v>8326</v>
      </c>
      <c r="E2285" t="s">
        <v>8219</v>
      </c>
      <c r="F2285">
        <f t="shared" si="598"/>
        <v>100.85533333333332</v>
      </c>
      <c r="H2285" t="str">
        <f t="shared" si="599"/>
        <v xml:space="preserve"> </v>
      </c>
      <c r="I2285" t="str">
        <f t="shared" si="600"/>
        <v xml:space="preserve"> </v>
      </c>
      <c r="J2285" t="str">
        <f t="shared" si="601"/>
        <v xml:space="preserve"> </v>
      </c>
      <c r="K2285">
        <f t="shared" si="602"/>
        <v>3000</v>
      </c>
      <c r="L2285" t="str">
        <f t="shared" si="603"/>
        <v xml:space="preserve"> </v>
      </c>
      <c r="M2285" t="str">
        <f t="shared" si="604"/>
        <v xml:space="preserve"> </v>
      </c>
      <c r="N2285" t="str">
        <f t="shared" si="605"/>
        <v xml:space="preserve"> </v>
      </c>
      <c r="O2285" t="str">
        <f t="shared" si="606"/>
        <v xml:space="preserve"> </v>
      </c>
      <c r="Q2285" t="str">
        <f t="shared" si="607"/>
        <v xml:space="preserve"> </v>
      </c>
      <c r="R2285" t="str">
        <f t="shared" si="608"/>
        <v xml:space="preserve"> </v>
      </c>
      <c r="S2285" t="str">
        <f t="shared" si="609"/>
        <v xml:space="preserve"> </v>
      </c>
      <c r="T2285">
        <f t="shared" si="610"/>
        <v>100.85533333333332</v>
      </c>
      <c r="U2285" t="str">
        <f t="shared" si="611"/>
        <v xml:space="preserve"> </v>
      </c>
      <c r="V2285" t="str">
        <f t="shared" si="612"/>
        <v xml:space="preserve"> </v>
      </c>
      <c r="W2285" t="str">
        <f t="shared" si="613"/>
        <v xml:space="preserve"> </v>
      </c>
      <c r="X2285" t="str">
        <f t="shared" si="614"/>
        <v xml:space="preserve"> </v>
      </c>
    </row>
    <row r="2286" spans="1:24" x14ac:dyDescent="0.25">
      <c r="A2286">
        <v>6000</v>
      </c>
      <c r="B2286">
        <v>6373.27</v>
      </c>
      <c r="C2286" t="s">
        <v>8325</v>
      </c>
      <c r="D2286" t="s">
        <v>8326</v>
      </c>
      <c r="E2286" t="s">
        <v>8219</v>
      </c>
      <c r="F2286">
        <f t="shared" si="598"/>
        <v>106.22116666666668</v>
      </c>
      <c r="H2286" t="str">
        <f t="shared" si="599"/>
        <v xml:space="preserve"> </v>
      </c>
      <c r="I2286" t="str">
        <f t="shared" si="600"/>
        <v xml:space="preserve"> </v>
      </c>
      <c r="J2286" t="str">
        <f t="shared" si="601"/>
        <v xml:space="preserve"> </v>
      </c>
      <c r="K2286">
        <f t="shared" si="602"/>
        <v>6000</v>
      </c>
      <c r="L2286" t="str">
        <f t="shared" si="603"/>
        <v xml:space="preserve"> </v>
      </c>
      <c r="M2286" t="str">
        <f t="shared" si="604"/>
        <v xml:space="preserve"> </v>
      </c>
      <c r="N2286" t="str">
        <f t="shared" si="605"/>
        <v xml:space="preserve"> </v>
      </c>
      <c r="O2286" t="str">
        <f t="shared" si="606"/>
        <v xml:space="preserve"> </v>
      </c>
      <c r="Q2286" t="str">
        <f t="shared" si="607"/>
        <v xml:space="preserve"> </v>
      </c>
      <c r="R2286" t="str">
        <f t="shared" si="608"/>
        <v xml:space="preserve"> </v>
      </c>
      <c r="S2286" t="str">
        <f t="shared" si="609"/>
        <v xml:space="preserve"> </v>
      </c>
      <c r="T2286">
        <f t="shared" si="610"/>
        <v>106.22116666666668</v>
      </c>
      <c r="U2286" t="str">
        <f t="shared" si="611"/>
        <v xml:space="preserve"> </v>
      </c>
      <c r="V2286" t="str">
        <f t="shared" si="612"/>
        <v xml:space="preserve"> </v>
      </c>
      <c r="W2286" t="str">
        <f t="shared" si="613"/>
        <v xml:space="preserve"> </v>
      </c>
      <c r="X2286" t="str">
        <f t="shared" si="614"/>
        <v xml:space="preserve"> </v>
      </c>
    </row>
    <row r="2287" spans="1:24" x14ac:dyDescent="0.25">
      <c r="A2287">
        <v>3000</v>
      </c>
      <c r="B2287">
        <v>3641</v>
      </c>
      <c r="C2287" t="s">
        <v>8325</v>
      </c>
      <c r="D2287" t="s">
        <v>8326</v>
      </c>
      <c r="E2287" t="s">
        <v>8219</v>
      </c>
      <c r="F2287">
        <f t="shared" si="598"/>
        <v>121.36666666666667</v>
      </c>
      <c r="H2287" t="str">
        <f t="shared" si="599"/>
        <v xml:space="preserve"> </v>
      </c>
      <c r="I2287" t="str">
        <f t="shared" si="600"/>
        <v xml:space="preserve"> </v>
      </c>
      <c r="J2287" t="str">
        <f t="shared" si="601"/>
        <v xml:space="preserve"> </v>
      </c>
      <c r="K2287">
        <f t="shared" si="602"/>
        <v>3000</v>
      </c>
      <c r="L2287" t="str">
        <f t="shared" si="603"/>
        <v xml:space="preserve"> </v>
      </c>
      <c r="M2287" t="str">
        <f t="shared" si="604"/>
        <v xml:space="preserve"> </v>
      </c>
      <c r="N2287" t="str">
        <f t="shared" si="605"/>
        <v xml:space="preserve"> </v>
      </c>
      <c r="O2287" t="str">
        <f t="shared" si="606"/>
        <v xml:space="preserve"> </v>
      </c>
      <c r="Q2287" t="str">
        <f t="shared" si="607"/>
        <v xml:space="preserve"> </v>
      </c>
      <c r="R2287" t="str">
        <f t="shared" si="608"/>
        <v xml:space="preserve"> </v>
      </c>
      <c r="S2287" t="str">
        <f t="shared" si="609"/>
        <v xml:space="preserve"> </v>
      </c>
      <c r="T2287">
        <f t="shared" si="610"/>
        <v>121.36666666666667</v>
      </c>
      <c r="U2287" t="str">
        <f t="shared" si="611"/>
        <v xml:space="preserve"> </v>
      </c>
      <c r="V2287" t="str">
        <f t="shared" si="612"/>
        <v xml:space="preserve"> </v>
      </c>
      <c r="W2287" t="str">
        <f t="shared" si="613"/>
        <v xml:space="preserve"> </v>
      </c>
      <c r="X2287" t="str">
        <f t="shared" si="614"/>
        <v xml:space="preserve"> </v>
      </c>
    </row>
    <row r="2288" spans="1:24" x14ac:dyDescent="0.25">
      <c r="A2288">
        <v>1500</v>
      </c>
      <c r="B2288">
        <v>1501</v>
      </c>
      <c r="C2288" t="s">
        <v>8325</v>
      </c>
      <c r="D2288" t="s">
        <v>8326</v>
      </c>
      <c r="E2288" t="s">
        <v>8219</v>
      </c>
      <c r="F2288">
        <f t="shared" si="598"/>
        <v>100.06666666666666</v>
      </c>
      <c r="H2288" t="str">
        <f t="shared" si="599"/>
        <v xml:space="preserve"> </v>
      </c>
      <c r="I2288" t="str">
        <f t="shared" si="600"/>
        <v xml:space="preserve"> </v>
      </c>
      <c r="J2288" t="str">
        <f t="shared" si="601"/>
        <v xml:space="preserve"> </v>
      </c>
      <c r="K2288">
        <f t="shared" si="602"/>
        <v>1500</v>
      </c>
      <c r="L2288" t="str">
        <f t="shared" si="603"/>
        <v xml:space="preserve"> </v>
      </c>
      <c r="M2288" t="str">
        <f t="shared" si="604"/>
        <v xml:space="preserve"> </v>
      </c>
      <c r="N2288" t="str">
        <f t="shared" si="605"/>
        <v xml:space="preserve"> </v>
      </c>
      <c r="O2288" t="str">
        <f t="shared" si="606"/>
        <v xml:space="preserve"> </v>
      </c>
      <c r="Q2288" t="str">
        <f t="shared" si="607"/>
        <v xml:space="preserve"> </v>
      </c>
      <c r="R2288" t="str">
        <f t="shared" si="608"/>
        <v xml:space="preserve"> </v>
      </c>
      <c r="S2288" t="str">
        <f t="shared" si="609"/>
        <v xml:space="preserve"> </v>
      </c>
      <c r="T2288">
        <f t="shared" si="610"/>
        <v>100.06666666666666</v>
      </c>
      <c r="U2288" t="str">
        <f t="shared" si="611"/>
        <v xml:space="preserve"> </v>
      </c>
      <c r="V2288" t="str">
        <f t="shared" si="612"/>
        <v xml:space="preserve"> </v>
      </c>
      <c r="W2288" t="str">
        <f t="shared" si="613"/>
        <v xml:space="preserve"> </v>
      </c>
      <c r="X2288" t="str">
        <f t="shared" si="614"/>
        <v xml:space="preserve"> </v>
      </c>
    </row>
    <row r="2289" spans="1:24" x14ac:dyDescent="0.25">
      <c r="A2289">
        <v>4500</v>
      </c>
      <c r="B2289">
        <v>5398.99</v>
      </c>
      <c r="C2289" t="s">
        <v>8325</v>
      </c>
      <c r="D2289" t="s">
        <v>8326</v>
      </c>
      <c r="E2289" t="s">
        <v>8219</v>
      </c>
      <c r="F2289">
        <f t="shared" si="598"/>
        <v>119.97755555555555</v>
      </c>
      <c r="H2289" t="str">
        <f t="shared" si="599"/>
        <v xml:space="preserve"> </v>
      </c>
      <c r="I2289" t="str">
        <f t="shared" si="600"/>
        <v xml:space="preserve"> </v>
      </c>
      <c r="J2289" t="str">
        <f t="shared" si="601"/>
        <v xml:space="preserve"> </v>
      </c>
      <c r="K2289">
        <f t="shared" si="602"/>
        <v>4500</v>
      </c>
      <c r="L2289" t="str">
        <f t="shared" si="603"/>
        <v xml:space="preserve"> </v>
      </c>
      <c r="M2289" t="str">
        <f t="shared" si="604"/>
        <v xml:space="preserve"> </v>
      </c>
      <c r="N2289" t="str">
        <f t="shared" si="605"/>
        <v xml:space="preserve"> </v>
      </c>
      <c r="O2289" t="str">
        <f t="shared" si="606"/>
        <v xml:space="preserve"> </v>
      </c>
      <c r="Q2289" t="str">
        <f t="shared" si="607"/>
        <v xml:space="preserve"> </v>
      </c>
      <c r="R2289" t="str">
        <f t="shared" si="608"/>
        <v xml:space="preserve"> </v>
      </c>
      <c r="S2289" t="str">
        <f t="shared" si="609"/>
        <v xml:space="preserve"> </v>
      </c>
      <c r="T2289">
        <f t="shared" si="610"/>
        <v>119.97755555555555</v>
      </c>
      <c r="U2289" t="str">
        <f t="shared" si="611"/>
        <v xml:space="preserve"> </v>
      </c>
      <c r="V2289" t="str">
        <f t="shared" si="612"/>
        <v xml:space="preserve"> </v>
      </c>
      <c r="W2289" t="str">
        <f t="shared" si="613"/>
        <v xml:space="preserve"> </v>
      </c>
      <c r="X2289" t="str">
        <f t="shared" si="614"/>
        <v xml:space="preserve"> </v>
      </c>
    </row>
    <row r="2290" spans="1:24" x14ac:dyDescent="0.25">
      <c r="A2290">
        <v>1000</v>
      </c>
      <c r="B2290">
        <v>1001</v>
      </c>
      <c r="C2290" t="s">
        <v>8325</v>
      </c>
      <c r="D2290" t="s">
        <v>8326</v>
      </c>
      <c r="E2290" t="s">
        <v>8219</v>
      </c>
      <c r="F2290">
        <f t="shared" si="598"/>
        <v>100.1</v>
      </c>
      <c r="H2290" t="str">
        <f t="shared" si="599"/>
        <v xml:space="preserve"> </v>
      </c>
      <c r="I2290" t="str">
        <f t="shared" si="600"/>
        <v xml:space="preserve"> </v>
      </c>
      <c r="J2290" t="str">
        <f t="shared" si="601"/>
        <v xml:space="preserve"> </v>
      </c>
      <c r="K2290">
        <f t="shared" si="602"/>
        <v>1000</v>
      </c>
      <c r="L2290" t="str">
        <f t="shared" si="603"/>
        <v xml:space="preserve"> </v>
      </c>
      <c r="M2290" t="str">
        <f t="shared" si="604"/>
        <v xml:space="preserve"> </v>
      </c>
      <c r="N2290" t="str">
        <f t="shared" si="605"/>
        <v xml:space="preserve"> </v>
      </c>
      <c r="O2290" t="str">
        <f t="shared" si="606"/>
        <v xml:space="preserve"> </v>
      </c>
      <c r="Q2290" t="str">
        <f t="shared" si="607"/>
        <v xml:space="preserve"> </v>
      </c>
      <c r="R2290" t="str">
        <f t="shared" si="608"/>
        <v xml:space="preserve"> </v>
      </c>
      <c r="S2290" t="str">
        <f t="shared" si="609"/>
        <v xml:space="preserve"> </v>
      </c>
      <c r="T2290">
        <f t="shared" si="610"/>
        <v>100.1</v>
      </c>
      <c r="U2290" t="str">
        <f t="shared" si="611"/>
        <v xml:space="preserve"> </v>
      </c>
      <c r="V2290" t="str">
        <f t="shared" si="612"/>
        <v xml:space="preserve"> </v>
      </c>
      <c r="W2290" t="str">
        <f t="shared" si="613"/>
        <v xml:space="preserve"> </v>
      </c>
      <c r="X2290" t="str">
        <f t="shared" si="614"/>
        <v xml:space="preserve"> </v>
      </c>
    </row>
    <row r="2291" spans="1:24" x14ac:dyDescent="0.25">
      <c r="A2291">
        <v>1500</v>
      </c>
      <c r="B2291">
        <v>1611</v>
      </c>
      <c r="C2291" t="s">
        <v>8325</v>
      </c>
      <c r="D2291" t="s">
        <v>8326</v>
      </c>
      <c r="E2291" t="s">
        <v>8219</v>
      </c>
      <c r="F2291">
        <f t="shared" si="598"/>
        <v>107.4</v>
      </c>
      <c r="H2291" t="str">
        <f t="shared" si="599"/>
        <v xml:space="preserve"> </v>
      </c>
      <c r="I2291" t="str">
        <f t="shared" si="600"/>
        <v xml:space="preserve"> </v>
      </c>
      <c r="J2291" t="str">
        <f t="shared" si="601"/>
        <v xml:space="preserve"> </v>
      </c>
      <c r="K2291">
        <f t="shared" si="602"/>
        <v>1500</v>
      </c>
      <c r="L2291" t="str">
        <f t="shared" si="603"/>
        <v xml:space="preserve"> </v>
      </c>
      <c r="M2291" t="str">
        <f t="shared" si="604"/>
        <v xml:space="preserve"> </v>
      </c>
      <c r="N2291" t="str">
        <f t="shared" si="605"/>
        <v xml:space="preserve"> </v>
      </c>
      <c r="O2291" t="str">
        <f t="shared" si="606"/>
        <v xml:space="preserve"> </v>
      </c>
      <c r="Q2291" t="str">
        <f t="shared" si="607"/>
        <v xml:space="preserve"> </v>
      </c>
      <c r="R2291" t="str">
        <f t="shared" si="608"/>
        <v xml:space="preserve"> </v>
      </c>
      <c r="S2291" t="str">
        <f t="shared" si="609"/>
        <v xml:space="preserve"> </v>
      </c>
      <c r="T2291">
        <f t="shared" si="610"/>
        <v>107.4</v>
      </c>
      <c r="U2291" t="str">
        <f t="shared" si="611"/>
        <v xml:space="preserve"> </v>
      </c>
      <c r="V2291" t="str">
        <f t="shared" si="612"/>
        <v xml:space="preserve"> </v>
      </c>
      <c r="W2291" t="str">
        <f t="shared" si="613"/>
        <v xml:space="preserve"> </v>
      </c>
      <c r="X2291" t="str">
        <f t="shared" si="614"/>
        <v xml:space="preserve"> </v>
      </c>
    </row>
    <row r="2292" spans="1:24" x14ac:dyDescent="0.25">
      <c r="A2292">
        <v>1500</v>
      </c>
      <c r="B2292">
        <v>1561</v>
      </c>
      <c r="C2292" t="s">
        <v>8325</v>
      </c>
      <c r="D2292" t="s">
        <v>8326</v>
      </c>
      <c r="E2292" t="s">
        <v>8219</v>
      </c>
      <c r="F2292">
        <f t="shared" si="598"/>
        <v>104.06666666666666</v>
      </c>
      <c r="H2292" t="str">
        <f t="shared" si="599"/>
        <v xml:space="preserve"> </v>
      </c>
      <c r="I2292" t="str">
        <f t="shared" si="600"/>
        <v xml:space="preserve"> </v>
      </c>
      <c r="J2292" t="str">
        <f t="shared" si="601"/>
        <v xml:space="preserve"> </v>
      </c>
      <c r="K2292">
        <f t="shared" si="602"/>
        <v>1500</v>
      </c>
      <c r="L2292" t="str">
        <f t="shared" si="603"/>
        <v xml:space="preserve"> </v>
      </c>
      <c r="M2292" t="str">
        <f t="shared" si="604"/>
        <v xml:space="preserve"> </v>
      </c>
      <c r="N2292" t="str">
        <f t="shared" si="605"/>
        <v xml:space="preserve"> </v>
      </c>
      <c r="O2292" t="str">
        <f t="shared" si="606"/>
        <v xml:space="preserve"> </v>
      </c>
      <c r="Q2292" t="str">
        <f t="shared" si="607"/>
        <v xml:space="preserve"> </v>
      </c>
      <c r="R2292" t="str">
        <f t="shared" si="608"/>
        <v xml:space="preserve"> </v>
      </c>
      <c r="S2292" t="str">
        <f t="shared" si="609"/>
        <v xml:space="preserve"> </v>
      </c>
      <c r="T2292">
        <f t="shared" si="610"/>
        <v>104.06666666666666</v>
      </c>
      <c r="U2292" t="str">
        <f t="shared" si="611"/>
        <v xml:space="preserve"> </v>
      </c>
      <c r="V2292" t="str">
        <f t="shared" si="612"/>
        <v xml:space="preserve"> </v>
      </c>
      <c r="W2292" t="str">
        <f t="shared" si="613"/>
        <v xml:space="preserve"> </v>
      </c>
      <c r="X2292" t="str">
        <f t="shared" si="614"/>
        <v xml:space="preserve"> </v>
      </c>
    </row>
    <row r="2293" spans="1:24" x14ac:dyDescent="0.25">
      <c r="A2293">
        <v>2500</v>
      </c>
      <c r="B2293">
        <v>4320</v>
      </c>
      <c r="C2293" t="s">
        <v>8325</v>
      </c>
      <c r="D2293" t="s">
        <v>8326</v>
      </c>
      <c r="E2293" t="s">
        <v>8219</v>
      </c>
      <c r="F2293">
        <f t="shared" si="598"/>
        <v>172.8</v>
      </c>
      <c r="H2293" t="str">
        <f t="shared" si="599"/>
        <v xml:space="preserve"> </v>
      </c>
      <c r="I2293" t="str">
        <f t="shared" si="600"/>
        <v xml:space="preserve"> </v>
      </c>
      <c r="J2293" t="str">
        <f t="shared" si="601"/>
        <v xml:space="preserve"> </v>
      </c>
      <c r="K2293">
        <f t="shared" si="602"/>
        <v>2500</v>
      </c>
      <c r="L2293" t="str">
        <f t="shared" si="603"/>
        <v xml:space="preserve"> </v>
      </c>
      <c r="M2293" t="str">
        <f t="shared" si="604"/>
        <v xml:space="preserve"> </v>
      </c>
      <c r="N2293" t="str">
        <f t="shared" si="605"/>
        <v xml:space="preserve"> </v>
      </c>
      <c r="O2293" t="str">
        <f t="shared" si="606"/>
        <v xml:space="preserve"> </v>
      </c>
      <c r="Q2293" t="str">
        <f t="shared" si="607"/>
        <v xml:space="preserve"> </v>
      </c>
      <c r="R2293" t="str">
        <f t="shared" si="608"/>
        <v xml:space="preserve"> </v>
      </c>
      <c r="S2293" t="str">
        <f t="shared" si="609"/>
        <v xml:space="preserve"> </v>
      </c>
      <c r="T2293">
        <f t="shared" si="610"/>
        <v>172.8</v>
      </c>
      <c r="U2293" t="str">
        <f t="shared" si="611"/>
        <v xml:space="preserve"> </v>
      </c>
      <c r="V2293" t="str">
        <f t="shared" si="612"/>
        <v xml:space="preserve"> </v>
      </c>
      <c r="W2293" t="str">
        <f t="shared" si="613"/>
        <v xml:space="preserve"> </v>
      </c>
      <c r="X2293" t="str">
        <f t="shared" si="614"/>
        <v xml:space="preserve"> </v>
      </c>
    </row>
    <row r="2294" spans="1:24" x14ac:dyDescent="0.25">
      <c r="A2294">
        <v>2000</v>
      </c>
      <c r="B2294">
        <v>2145.0100000000002</v>
      </c>
      <c r="C2294" t="s">
        <v>8325</v>
      </c>
      <c r="D2294" t="s">
        <v>8326</v>
      </c>
      <c r="E2294" t="s">
        <v>8219</v>
      </c>
      <c r="F2294">
        <f t="shared" si="598"/>
        <v>107.2505</v>
      </c>
      <c r="H2294" t="str">
        <f t="shared" si="599"/>
        <v xml:space="preserve"> </v>
      </c>
      <c r="I2294" t="str">
        <f t="shared" si="600"/>
        <v xml:space="preserve"> </v>
      </c>
      <c r="J2294" t="str">
        <f t="shared" si="601"/>
        <v xml:space="preserve"> </v>
      </c>
      <c r="K2294">
        <f t="shared" si="602"/>
        <v>2000</v>
      </c>
      <c r="L2294" t="str">
        <f t="shared" si="603"/>
        <v xml:space="preserve"> </v>
      </c>
      <c r="M2294" t="str">
        <f t="shared" si="604"/>
        <v xml:space="preserve"> </v>
      </c>
      <c r="N2294" t="str">
        <f t="shared" si="605"/>
        <v xml:space="preserve"> </v>
      </c>
      <c r="O2294" t="str">
        <f t="shared" si="606"/>
        <v xml:space="preserve"> </v>
      </c>
      <c r="Q2294" t="str">
        <f t="shared" si="607"/>
        <v xml:space="preserve"> </v>
      </c>
      <c r="R2294" t="str">
        <f t="shared" si="608"/>
        <v xml:space="preserve"> </v>
      </c>
      <c r="S2294" t="str">
        <f t="shared" si="609"/>
        <v xml:space="preserve"> </v>
      </c>
      <c r="T2294">
        <f t="shared" si="610"/>
        <v>107.2505</v>
      </c>
      <c r="U2294" t="str">
        <f t="shared" si="611"/>
        <v xml:space="preserve"> </v>
      </c>
      <c r="V2294" t="str">
        <f t="shared" si="612"/>
        <v xml:space="preserve"> </v>
      </c>
      <c r="W2294" t="str">
        <f t="shared" si="613"/>
        <v xml:space="preserve"> </v>
      </c>
      <c r="X2294" t="str">
        <f t="shared" si="614"/>
        <v xml:space="preserve"> </v>
      </c>
    </row>
    <row r="2295" spans="1:24" x14ac:dyDescent="0.25">
      <c r="A2295">
        <v>850</v>
      </c>
      <c r="B2295">
        <v>920</v>
      </c>
      <c r="C2295" t="s">
        <v>8325</v>
      </c>
      <c r="D2295" t="s">
        <v>8326</v>
      </c>
      <c r="E2295" t="s">
        <v>8219</v>
      </c>
      <c r="F2295">
        <f t="shared" si="598"/>
        <v>108.23529411764706</v>
      </c>
      <c r="H2295" t="str">
        <f t="shared" si="599"/>
        <v xml:space="preserve"> </v>
      </c>
      <c r="I2295" t="str">
        <f t="shared" si="600"/>
        <v xml:space="preserve"> </v>
      </c>
      <c r="J2295" t="str">
        <f t="shared" si="601"/>
        <v xml:space="preserve"> </v>
      </c>
      <c r="K2295">
        <f t="shared" si="602"/>
        <v>850</v>
      </c>
      <c r="L2295" t="str">
        <f t="shared" si="603"/>
        <v xml:space="preserve"> </v>
      </c>
      <c r="M2295" t="str">
        <f t="shared" si="604"/>
        <v xml:space="preserve"> </v>
      </c>
      <c r="N2295" t="str">
        <f t="shared" si="605"/>
        <v xml:space="preserve"> </v>
      </c>
      <c r="O2295" t="str">
        <f t="shared" si="606"/>
        <v xml:space="preserve"> </v>
      </c>
      <c r="Q2295" t="str">
        <f t="shared" si="607"/>
        <v xml:space="preserve"> </v>
      </c>
      <c r="R2295" t="str">
        <f t="shared" si="608"/>
        <v xml:space="preserve"> </v>
      </c>
      <c r="S2295" t="str">
        <f t="shared" si="609"/>
        <v xml:space="preserve"> </v>
      </c>
      <c r="T2295">
        <f t="shared" si="610"/>
        <v>108.23529411764706</v>
      </c>
      <c r="U2295" t="str">
        <f t="shared" si="611"/>
        <v xml:space="preserve"> </v>
      </c>
      <c r="V2295" t="str">
        <f t="shared" si="612"/>
        <v xml:space="preserve"> </v>
      </c>
      <c r="W2295" t="str">
        <f t="shared" si="613"/>
        <v xml:space="preserve"> </v>
      </c>
      <c r="X2295" t="str">
        <f t="shared" si="614"/>
        <v xml:space="preserve"> </v>
      </c>
    </row>
    <row r="2296" spans="1:24" x14ac:dyDescent="0.25">
      <c r="A2296">
        <v>5000</v>
      </c>
      <c r="B2296">
        <v>7304.04</v>
      </c>
      <c r="C2296" t="s">
        <v>8325</v>
      </c>
      <c r="D2296" t="s">
        <v>8326</v>
      </c>
      <c r="E2296" t="s">
        <v>8219</v>
      </c>
      <c r="F2296">
        <f t="shared" si="598"/>
        <v>146.08079999999998</v>
      </c>
      <c r="H2296" t="str">
        <f t="shared" si="599"/>
        <v xml:space="preserve"> </v>
      </c>
      <c r="I2296" t="str">
        <f t="shared" si="600"/>
        <v xml:space="preserve"> </v>
      </c>
      <c r="J2296" t="str">
        <f t="shared" si="601"/>
        <v xml:space="preserve"> </v>
      </c>
      <c r="K2296">
        <f t="shared" si="602"/>
        <v>5000</v>
      </c>
      <c r="L2296" t="str">
        <f t="shared" si="603"/>
        <v xml:space="preserve"> </v>
      </c>
      <c r="M2296" t="str">
        <f t="shared" si="604"/>
        <v xml:space="preserve"> </v>
      </c>
      <c r="N2296" t="str">
        <f t="shared" si="605"/>
        <v xml:space="preserve"> </v>
      </c>
      <c r="O2296" t="str">
        <f t="shared" si="606"/>
        <v xml:space="preserve"> </v>
      </c>
      <c r="Q2296" t="str">
        <f t="shared" si="607"/>
        <v xml:space="preserve"> </v>
      </c>
      <c r="R2296" t="str">
        <f t="shared" si="608"/>
        <v xml:space="preserve"> </v>
      </c>
      <c r="S2296" t="str">
        <f t="shared" si="609"/>
        <v xml:space="preserve"> </v>
      </c>
      <c r="T2296">
        <f t="shared" si="610"/>
        <v>146.08079999999998</v>
      </c>
      <c r="U2296" t="str">
        <f t="shared" si="611"/>
        <v xml:space="preserve"> </v>
      </c>
      <c r="V2296" t="str">
        <f t="shared" si="612"/>
        <v xml:space="preserve"> </v>
      </c>
      <c r="W2296" t="str">
        <f t="shared" si="613"/>
        <v xml:space="preserve"> </v>
      </c>
      <c r="X2296" t="str">
        <f t="shared" si="614"/>
        <v xml:space="preserve"> </v>
      </c>
    </row>
    <row r="2297" spans="1:24" x14ac:dyDescent="0.25">
      <c r="A2297">
        <v>1200</v>
      </c>
      <c r="B2297">
        <v>1503</v>
      </c>
      <c r="C2297" t="s">
        <v>8325</v>
      </c>
      <c r="D2297" t="s">
        <v>8326</v>
      </c>
      <c r="E2297" t="s">
        <v>8219</v>
      </c>
      <c r="F2297">
        <f t="shared" si="598"/>
        <v>125.25</v>
      </c>
      <c r="H2297" t="str">
        <f t="shared" si="599"/>
        <v xml:space="preserve"> </v>
      </c>
      <c r="I2297" t="str">
        <f t="shared" si="600"/>
        <v xml:space="preserve"> </v>
      </c>
      <c r="J2297" t="str">
        <f t="shared" si="601"/>
        <v xml:space="preserve"> </v>
      </c>
      <c r="K2297">
        <f t="shared" si="602"/>
        <v>1200</v>
      </c>
      <c r="L2297" t="str">
        <f t="shared" si="603"/>
        <v xml:space="preserve"> </v>
      </c>
      <c r="M2297" t="str">
        <f t="shared" si="604"/>
        <v xml:space="preserve"> </v>
      </c>
      <c r="N2297" t="str">
        <f t="shared" si="605"/>
        <v xml:space="preserve"> </v>
      </c>
      <c r="O2297" t="str">
        <f t="shared" si="606"/>
        <v xml:space="preserve"> </v>
      </c>
      <c r="Q2297" t="str">
        <f t="shared" si="607"/>
        <v xml:space="preserve"> </v>
      </c>
      <c r="R2297" t="str">
        <f t="shared" si="608"/>
        <v xml:space="preserve"> </v>
      </c>
      <c r="S2297" t="str">
        <f t="shared" si="609"/>
        <v xml:space="preserve"> </v>
      </c>
      <c r="T2297">
        <f t="shared" si="610"/>
        <v>125.25</v>
      </c>
      <c r="U2297" t="str">
        <f t="shared" si="611"/>
        <v xml:space="preserve"> </v>
      </c>
      <c r="V2297" t="str">
        <f t="shared" si="612"/>
        <v xml:space="preserve"> </v>
      </c>
      <c r="W2297" t="str">
        <f t="shared" si="613"/>
        <v xml:space="preserve"> </v>
      </c>
      <c r="X2297" t="str">
        <f t="shared" si="614"/>
        <v xml:space="preserve"> </v>
      </c>
    </row>
    <row r="2298" spans="1:24" x14ac:dyDescent="0.25">
      <c r="A2298">
        <v>7000</v>
      </c>
      <c r="B2298">
        <v>10435</v>
      </c>
      <c r="C2298" t="s">
        <v>8325</v>
      </c>
      <c r="D2298" t="s">
        <v>8326</v>
      </c>
      <c r="E2298" t="s">
        <v>8219</v>
      </c>
      <c r="F2298">
        <f t="shared" si="598"/>
        <v>149.07142857142856</v>
      </c>
      <c r="H2298" t="str">
        <f t="shared" si="599"/>
        <v xml:space="preserve"> </v>
      </c>
      <c r="I2298" t="str">
        <f t="shared" si="600"/>
        <v xml:space="preserve"> </v>
      </c>
      <c r="J2298" t="str">
        <f t="shared" si="601"/>
        <v xml:space="preserve"> </v>
      </c>
      <c r="K2298">
        <f t="shared" si="602"/>
        <v>7000</v>
      </c>
      <c r="L2298" t="str">
        <f t="shared" si="603"/>
        <v xml:space="preserve"> </v>
      </c>
      <c r="M2298" t="str">
        <f t="shared" si="604"/>
        <v xml:space="preserve"> </v>
      </c>
      <c r="N2298" t="str">
        <f t="shared" si="605"/>
        <v xml:space="preserve"> </v>
      </c>
      <c r="O2298" t="str">
        <f t="shared" si="606"/>
        <v xml:space="preserve"> </v>
      </c>
      <c r="Q2298" t="str">
        <f t="shared" si="607"/>
        <v xml:space="preserve"> </v>
      </c>
      <c r="R2298" t="str">
        <f t="shared" si="608"/>
        <v xml:space="preserve"> </v>
      </c>
      <c r="S2298" t="str">
        <f t="shared" si="609"/>
        <v xml:space="preserve"> </v>
      </c>
      <c r="T2298">
        <f t="shared" si="610"/>
        <v>149.07142857142856</v>
      </c>
      <c r="U2298" t="str">
        <f t="shared" si="611"/>
        <v xml:space="preserve"> </v>
      </c>
      <c r="V2298" t="str">
        <f t="shared" si="612"/>
        <v xml:space="preserve"> </v>
      </c>
      <c r="W2298" t="str">
        <f t="shared" si="613"/>
        <v xml:space="preserve"> </v>
      </c>
      <c r="X2298" t="str">
        <f t="shared" si="614"/>
        <v xml:space="preserve"> </v>
      </c>
    </row>
    <row r="2299" spans="1:24" x14ac:dyDescent="0.25">
      <c r="A2299">
        <v>1000</v>
      </c>
      <c r="B2299">
        <v>1006</v>
      </c>
      <c r="C2299" t="s">
        <v>8325</v>
      </c>
      <c r="D2299" t="s">
        <v>8326</v>
      </c>
      <c r="E2299" t="s">
        <v>8219</v>
      </c>
      <c r="F2299">
        <f t="shared" si="598"/>
        <v>100.6</v>
      </c>
      <c r="H2299" t="str">
        <f t="shared" si="599"/>
        <v xml:space="preserve"> </v>
      </c>
      <c r="I2299" t="str">
        <f t="shared" si="600"/>
        <v xml:space="preserve"> </v>
      </c>
      <c r="J2299" t="str">
        <f t="shared" si="601"/>
        <v xml:space="preserve"> </v>
      </c>
      <c r="K2299">
        <f t="shared" si="602"/>
        <v>1000</v>
      </c>
      <c r="L2299" t="str">
        <f t="shared" si="603"/>
        <v xml:space="preserve"> </v>
      </c>
      <c r="M2299" t="str">
        <f t="shared" si="604"/>
        <v xml:space="preserve"> </v>
      </c>
      <c r="N2299" t="str">
        <f t="shared" si="605"/>
        <v xml:space="preserve"> </v>
      </c>
      <c r="O2299" t="str">
        <f t="shared" si="606"/>
        <v xml:space="preserve"> </v>
      </c>
      <c r="Q2299" t="str">
        <f t="shared" si="607"/>
        <v xml:space="preserve"> </v>
      </c>
      <c r="R2299" t="str">
        <f t="shared" si="608"/>
        <v xml:space="preserve"> </v>
      </c>
      <c r="S2299" t="str">
        <f t="shared" si="609"/>
        <v xml:space="preserve"> </v>
      </c>
      <c r="T2299">
        <f t="shared" si="610"/>
        <v>100.6</v>
      </c>
      <c r="U2299" t="str">
        <f t="shared" si="611"/>
        <v xml:space="preserve"> </v>
      </c>
      <c r="V2299" t="str">
        <f t="shared" si="612"/>
        <v xml:space="preserve"> </v>
      </c>
      <c r="W2299" t="str">
        <f t="shared" si="613"/>
        <v xml:space="preserve"> </v>
      </c>
      <c r="X2299" t="str">
        <f t="shared" si="614"/>
        <v xml:space="preserve"> </v>
      </c>
    </row>
    <row r="2300" spans="1:24" x14ac:dyDescent="0.25">
      <c r="A2300">
        <v>30000</v>
      </c>
      <c r="B2300">
        <v>31522</v>
      </c>
      <c r="C2300" t="s">
        <v>8325</v>
      </c>
      <c r="D2300" t="s">
        <v>8326</v>
      </c>
      <c r="E2300" t="s">
        <v>8219</v>
      </c>
      <c r="F2300">
        <f t="shared" si="598"/>
        <v>105.07333333333332</v>
      </c>
      <c r="H2300" t="str">
        <f t="shared" si="599"/>
        <v xml:space="preserve"> </v>
      </c>
      <c r="I2300" t="str">
        <f t="shared" si="600"/>
        <v xml:space="preserve"> </v>
      </c>
      <c r="J2300" t="str">
        <f t="shared" si="601"/>
        <v xml:space="preserve"> </v>
      </c>
      <c r="K2300">
        <f t="shared" si="602"/>
        <v>30000</v>
      </c>
      <c r="L2300" t="str">
        <f t="shared" si="603"/>
        <v xml:space="preserve"> </v>
      </c>
      <c r="M2300" t="str">
        <f t="shared" si="604"/>
        <v xml:space="preserve"> </v>
      </c>
      <c r="N2300" t="str">
        <f t="shared" si="605"/>
        <v xml:space="preserve"> </v>
      </c>
      <c r="O2300" t="str">
        <f t="shared" si="606"/>
        <v xml:space="preserve"> </v>
      </c>
      <c r="Q2300" t="str">
        <f t="shared" si="607"/>
        <v xml:space="preserve"> </v>
      </c>
      <c r="R2300" t="str">
        <f t="shared" si="608"/>
        <v xml:space="preserve"> </v>
      </c>
      <c r="S2300" t="str">
        <f t="shared" si="609"/>
        <v xml:space="preserve"> </v>
      </c>
      <c r="T2300">
        <f t="shared" si="610"/>
        <v>105.07333333333332</v>
      </c>
      <c r="U2300" t="str">
        <f t="shared" si="611"/>
        <v xml:space="preserve"> </v>
      </c>
      <c r="V2300" t="str">
        <f t="shared" si="612"/>
        <v xml:space="preserve"> </v>
      </c>
      <c r="W2300" t="str">
        <f t="shared" si="613"/>
        <v xml:space="preserve"> </v>
      </c>
      <c r="X2300" t="str">
        <f t="shared" si="614"/>
        <v xml:space="preserve"> </v>
      </c>
    </row>
    <row r="2301" spans="1:24" x14ac:dyDescent="0.25">
      <c r="A2301">
        <v>300</v>
      </c>
      <c r="B2301">
        <v>1050.5</v>
      </c>
      <c r="C2301" t="s">
        <v>8325</v>
      </c>
      <c r="D2301" t="s">
        <v>8326</v>
      </c>
      <c r="E2301" t="s">
        <v>8219</v>
      </c>
      <c r="F2301">
        <f t="shared" si="598"/>
        <v>350.16666666666663</v>
      </c>
      <c r="H2301" t="str">
        <f t="shared" si="599"/>
        <v xml:space="preserve"> </v>
      </c>
      <c r="I2301" t="str">
        <f t="shared" si="600"/>
        <v xml:space="preserve"> </v>
      </c>
      <c r="J2301" t="str">
        <f t="shared" si="601"/>
        <v xml:space="preserve"> </v>
      </c>
      <c r="K2301">
        <f t="shared" si="602"/>
        <v>300</v>
      </c>
      <c r="L2301" t="str">
        <f t="shared" si="603"/>
        <v xml:space="preserve"> </v>
      </c>
      <c r="M2301" t="str">
        <f t="shared" si="604"/>
        <v xml:space="preserve"> </v>
      </c>
      <c r="N2301" t="str">
        <f t="shared" si="605"/>
        <v xml:space="preserve"> </v>
      </c>
      <c r="O2301" t="str">
        <f t="shared" si="606"/>
        <v xml:space="preserve"> </v>
      </c>
      <c r="Q2301" t="str">
        <f t="shared" si="607"/>
        <v xml:space="preserve"> </v>
      </c>
      <c r="R2301" t="str">
        <f t="shared" si="608"/>
        <v xml:space="preserve"> </v>
      </c>
      <c r="S2301" t="str">
        <f t="shared" si="609"/>
        <v xml:space="preserve"> </v>
      </c>
      <c r="T2301">
        <f t="shared" si="610"/>
        <v>350.16666666666663</v>
      </c>
      <c r="U2301" t="str">
        <f t="shared" si="611"/>
        <v xml:space="preserve"> </v>
      </c>
      <c r="V2301" t="str">
        <f t="shared" si="612"/>
        <v xml:space="preserve"> </v>
      </c>
      <c r="W2301" t="str">
        <f t="shared" si="613"/>
        <v xml:space="preserve"> </v>
      </c>
      <c r="X2301" t="str">
        <f t="shared" si="614"/>
        <v xml:space="preserve"> </v>
      </c>
    </row>
    <row r="2302" spans="1:24" x14ac:dyDescent="0.25">
      <c r="A2302">
        <v>800</v>
      </c>
      <c r="B2302">
        <v>810</v>
      </c>
      <c r="C2302" t="s">
        <v>8325</v>
      </c>
      <c r="D2302" t="s">
        <v>8326</v>
      </c>
      <c r="E2302" t="s">
        <v>8219</v>
      </c>
      <c r="F2302">
        <f t="shared" si="598"/>
        <v>101.25</v>
      </c>
      <c r="H2302" t="str">
        <f t="shared" si="599"/>
        <v xml:space="preserve"> </v>
      </c>
      <c r="I2302" t="str">
        <f t="shared" si="600"/>
        <v xml:space="preserve"> </v>
      </c>
      <c r="J2302" t="str">
        <f t="shared" si="601"/>
        <v xml:space="preserve"> </v>
      </c>
      <c r="K2302">
        <f t="shared" si="602"/>
        <v>800</v>
      </c>
      <c r="L2302" t="str">
        <f t="shared" si="603"/>
        <v xml:space="preserve"> </v>
      </c>
      <c r="M2302" t="str">
        <f t="shared" si="604"/>
        <v xml:space="preserve"> </v>
      </c>
      <c r="N2302" t="str">
        <f t="shared" si="605"/>
        <v xml:space="preserve"> </v>
      </c>
      <c r="O2302" t="str">
        <f t="shared" si="606"/>
        <v xml:space="preserve"> </v>
      </c>
      <c r="Q2302" t="str">
        <f t="shared" si="607"/>
        <v xml:space="preserve"> </v>
      </c>
      <c r="R2302" t="str">
        <f t="shared" si="608"/>
        <v xml:space="preserve"> </v>
      </c>
      <c r="S2302" t="str">
        <f t="shared" si="609"/>
        <v xml:space="preserve"> </v>
      </c>
      <c r="T2302">
        <f t="shared" si="610"/>
        <v>101.25</v>
      </c>
      <c r="U2302" t="str">
        <f t="shared" si="611"/>
        <v xml:space="preserve"> </v>
      </c>
      <c r="V2302" t="str">
        <f t="shared" si="612"/>
        <v xml:space="preserve"> </v>
      </c>
      <c r="W2302" t="str">
        <f t="shared" si="613"/>
        <v xml:space="preserve"> </v>
      </c>
      <c r="X2302" t="str">
        <f t="shared" si="614"/>
        <v xml:space="preserve"> </v>
      </c>
    </row>
    <row r="2303" spans="1:24" x14ac:dyDescent="0.25">
      <c r="A2303">
        <v>5000</v>
      </c>
      <c r="B2303">
        <v>6680.22</v>
      </c>
      <c r="C2303" t="s">
        <v>8325</v>
      </c>
      <c r="D2303" t="s">
        <v>8329</v>
      </c>
      <c r="E2303" t="s">
        <v>8219</v>
      </c>
      <c r="F2303">
        <f t="shared" si="598"/>
        <v>133.6044</v>
      </c>
      <c r="H2303" t="str">
        <f t="shared" si="599"/>
        <v xml:space="preserve"> </v>
      </c>
      <c r="I2303" t="str">
        <f t="shared" si="600"/>
        <v xml:space="preserve"> </v>
      </c>
      <c r="J2303" t="str">
        <f t="shared" si="601"/>
        <v xml:space="preserve"> </v>
      </c>
      <c r="K2303">
        <f t="shared" si="602"/>
        <v>5000</v>
      </c>
      <c r="L2303" t="str">
        <f t="shared" si="603"/>
        <v xml:space="preserve"> </v>
      </c>
      <c r="M2303" t="str">
        <f t="shared" si="604"/>
        <v xml:space="preserve"> </v>
      </c>
      <c r="N2303" t="str">
        <f t="shared" si="605"/>
        <v xml:space="preserve"> </v>
      </c>
      <c r="O2303" t="str">
        <f t="shared" si="606"/>
        <v xml:space="preserve"> </v>
      </c>
      <c r="Q2303" t="str">
        <f t="shared" si="607"/>
        <v xml:space="preserve"> </v>
      </c>
      <c r="R2303" t="str">
        <f t="shared" si="608"/>
        <v xml:space="preserve"> </v>
      </c>
      <c r="S2303" t="str">
        <f t="shared" si="609"/>
        <v xml:space="preserve"> </v>
      </c>
      <c r="T2303">
        <f t="shared" si="610"/>
        <v>133.6044</v>
      </c>
      <c r="U2303" t="str">
        <f t="shared" si="611"/>
        <v xml:space="preserve"> </v>
      </c>
      <c r="V2303" t="str">
        <f t="shared" si="612"/>
        <v xml:space="preserve"> </v>
      </c>
      <c r="W2303" t="str">
        <f t="shared" si="613"/>
        <v xml:space="preserve"> </v>
      </c>
      <c r="X2303" t="str">
        <f t="shared" si="614"/>
        <v xml:space="preserve"> </v>
      </c>
    </row>
    <row r="2304" spans="1:24" x14ac:dyDescent="0.25">
      <c r="A2304">
        <v>2300</v>
      </c>
      <c r="B2304">
        <v>3925</v>
      </c>
      <c r="C2304" t="s">
        <v>8325</v>
      </c>
      <c r="D2304" t="s">
        <v>8329</v>
      </c>
      <c r="E2304" t="s">
        <v>8219</v>
      </c>
      <c r="F2304">
        <f t="shared" si="598"/>
        <v>170.65217391304347</v>
      </c>
      <c r="H2304" t="str">
        <f t="shared" si="599"/>
        <v xml:space="preserve"> </v>
      </c>
      <c r="I2304" t="str">
        <f t="shared" si="600"/>
        <v xml:space="preserve"> </v>
      </c>
      <c r="J2304" t="str">
        <f t="shared" si="601"/>
        <v xml:space="preserve"> </v>
      </c>
      <c r="K2304">
        <f t="shared" si="602"/>
        <v>2300</v>
      </c>
      <c r="L2304" t="str">
        <f t="shared" si="603"/>
        <v xml:space="preserve"> </v>
      </c>
      <c r="M2304" t="str">
        <f t="shared" si="604"/>
        <v xml:space="preserve"> </v>
      </c>
      <c r="N2304" t="str">
        <f t="shared" si="605"/>
        <v xml:space="preserve"> </v>
      </c>
      <c r="O2304" t="str">
        <f t="shared" si="606"/>
        <v xml:space="preserve"> </v>
      </c>
      <c r="Q2304" t="str">
        <f t="shared" si="607"/>
        <v xml:space="preserve"> </v>
      </c>
      <c r="R2304" t="str">
        <f t="shared" si="608"/>
        <v xml:space="preserve"> </v>
      </c>
      <c r="S2304" t="str">
        <f t="shared" si="609"/>
        <v xml:space="preserve"> </v>
      </c>
      <c r="T2304">
        <f t="shared" si="610"/>
        <v>170.65217391304347</v>
      </c>
      <c r="U2304" t="str">
        <f t="shared" si="611"/>
        <v xml:space="preserve"> </v>
      </c>
      <c r="V2304" t="str">
        <f t="shared" si="612"/>
        <v xml:space="preserve"> </v>
      </c>
      <c r="W2304" t="str">
        <f t="shared" si="613"/>
        <v xml:space="preserve"> </v>
      </c>
      <c r="X2304" t="str">
        <f t="shared" si="614"/>
        <v xml:space="preserve"> </v>
      </c>
    </row>
    <row r="2305" spans="1:24" x14ac:dyDescent="0.25">
      <c r="A2305">
        <v>6450</v>
      </c>
      <c r="B2305">
        <v>7053.61</v>
      </c>
      <c r="C2305" t="s">
        <v>8325</v>
      </c>
      <c r="D2305" t="s">
        <v>8329</v>
      </c>
      <c r="E2305" t="s">
        <v>8219</v>
      </c>
      <c r="F2305">
        <f t="shared" si="598"/>
        <v>109.35829457364341</v>
      </c>
      <c r="H2305" t="str">
        <f t="shared" si="599"/>
        <v xml:space="preserve"> </v>
      </c>
      <c r="I2305" t="str">
        <f t="shared" si="600"/>
        <v xml:space="preserve"> </v>
      </c>
      <c r="J2305" t="str">
        <f t="shared" si="601"/>
        <v xml:space="preserve"> </v>
      </c>
      <c r="K2305">
        <f t="shared" si="602"/>
        <v>6450</v>
      </c>
      <c r="L2305" t="str">
        <f t="shared" si="603"/>
        <v xml:space="preserve"> </v>
      </c>
      <c r="M2305" t="str">
        <f t="shared" si="604"/>
        <v xml:space="preserve"> </v>
      </c>
      <c r="N2305" t="str">
        <f t="shared" si="605"/>
        <v xml:space="preserve"> </v>
      </c>
      <c r="O2305" t="str">
        <f t="shared" si="606"/>
        <v xml:space="preserve"> </v>
      </c>
      <c r="Q2305" t="str">
        <f t="shared" si="607"/>
        <v xml:space="preserve"> </v>
      </c>
      <c r="R2305" t="str">
        <f t="shared" si="608"/>
        <v xml:space="preserve"> </v>
      </c>
      <c r="S2305" t="str">
        <f t="shared" si="609"/>
        <v xml:space="preserve"> </v>
      </c>
      <c r="T2305">
        <f t="shared" si="610"/>
        <v>109.35829457364341</v>
      </c>
      <c r="U2305" t="str">
        <f t="shared" si="611"/>
        <v xml:space="preserve"> </v>
      </c>
      <c r="V2305" t="str">
        <f t="shared" si="612"/>
        <v xml:space="preserve"> </v>
      </c>
      <c r="W2305" t="str">
        <f t="shared" si="613"/>
        <v xml:space="preserve"> </v>
      </c>
      <c r="X2305" t="str">
        <f t="shared" si="614"/>
        <v xml:space="preserve"> </v>
      </c>
    </row>
    <row r="2306" spans="1:24" x14ac:dyDescent="0.25">
      <c r="A2306">
        <v>6000</v>
      </c>
      <c r="B2306">
        <v>6042.02</v>
      </c>
      <c r="C2306" t="s">
        <v>8325</v>
      </c>
      <c r="D2306" t="s">
        <v>8329</v>
      </c>
      <c r="E2306" t="s">
        <v>8219</v>
      </c>
      <c r="F2306">
        <f t="shared" si="598"/>
        <v>100.70033333333335</v>
      </c>
      <c r="H2306" t="str">
        <f t="shared" si="599"/>
        <v xml:space="preserve"> </v>
      </c>
      <c r="I2306" t="str">
        <f t="shared" si="600"/>
        <v xml:space="preserve"> </v>
      </c>
      <c r="J2306" t="str">
        <f t="shared" si="601"/>
        <v xml:space="preserve"> </v>
      </c>
      <c r="K2306">
        <f t="shared" si="602"/>
        <v>6000</v>
      </c>
      <c r="L2306" t="str">
        <f t="shared" si="603"/>
        <v xml:space="preserve"> </v>
      </c>
      <c r="M2306" t="str">
        <f t="shared" si="604"/>
        <v xml:space="preserve"> </v>
      </c>
      <c r="N2306" t="str">
        <f t="shared" si="605"/>
        <v xml:space="preserve"> </v>
      </c>
      <c r="O2306" t="str">
        <f t="shared" si="606"/>
        <v xml:space="preserve"> </v>
      </c>
      <c r="Q2306" t="str">
        <f t="shared" si="607"/>
        <v xml:space="preserve"> </v>
      </c>
      <c r="R2306" t="str">
        <f t="shared" si="608"/>
        <v xml:space="preserve"> </v>
      </c>
      <c r="S2306" t="str">
        <f t="shared" si="609"/>
        <v xml:space="preserve"> </v>
      </c>
      <c r="T2306">
        <f t="shared" si="610"/>
        <v>100.70033333333335</v>
      </c>
      <c r="U2306" t="str">
        <f t="shared" si="611"/>
        <v xml:space="preserve"> </v>
      </c>
      <c r="V2306" t="str">
        <f t="shared" si="612"/>
        <v xml:space="preserve"> </v>
      </c>
      <c r="W2306" t="str">
        <f t="shared" si="613"/>
        <v xml:space="preserve"> </v>
      </c>
      <c r="X2306" t="str">
        <f t="shared" si="614"/>
        <v xml:space="preserve"> </v>
      </c>
    </row>
    <row r="2307" spans="1:24" x14ac:dyDescent="0.25">
      <c r="A2307">
        <v>18000</v>
      </c>
      <c r="B2307">
        <v>18221</v>
      </c>
      <c r="C2307" t="s">
        <v>8325</v>
      </c>
      <c r="D2307" t="s">
        <v>8329</v>
      </c>
      <c r="E2307" t="s">
        <v>8219</v>
      </c>
      <c r="F2307">
        <f t="shared" ref="F2307:F2370" si="615">(B2307/A2307)*100</f>
        <v>101.22777777777779</v>
      </c>
      <c r="H2307" t="str">
        <f t="shared" ref="H2307:H2370" si="616">IF(C2307="film &amp; video",A2307," ")</f>
        <v xml:space="preserve"> </v>
      </c>
      <c r="I2307" t="str">
        <f t="shared" ref="I2307:I2370" si="617">IF(C2307="food",A2307," ")</f>
        <v xml:space="preserve"> </v>
      </c>
      <c r="J2307" t="str">
        <f t="shared" ref="J2307:J2370" si="618">IF(C2307="games",A2307," ")</f>
        <v xml:space="preserve"> </v>
      </c>
      <c r="K2307">
        <f t="shared" ref="K2307:K2370" si="619">IF(C2307="music",A2307," ")</f>
        <v>18000</v>
      </c>
      <c r="L2307" t="str">
        <f t="shared" ref="L2307:L2370" si="620">IF(C2307="photography",A2307," ")</f>
        <v xml:space="preserve"> </v>
      </c>
      <c r="M2307" t="str">
        <f t="shared" ref="M2307:M2370" si="621">IF(C2307="publishing",A2307," ")</f>
        <v xml:space="preserve"> </v>
      </c>
      <c r="N2307" t="str">
        <f t="shared" ref="N2307:N2370" si="622">IF(C2307="technology",A2307," ")</f>
        <v xml:space="preserve"> </v>
      </c>
      <c r="O2307" t="str">
        <f t="shared" ref="O2307:O2370" si="623">IF(C2307="theater",A2307," ")</f>
        <v xml:space="preserve"> </v>
      </c>
      <c r="Q2307" t="str">
        <f t="shared" ref="Q2307:Q2370" si="624">IF($C2307="film &amp; video",$F2307," ")</f>
        <v xml:space="preserve"> </v>
      </c>
      <c r="R2307" t="str">
        <f t="shared" ref="R2307:R2370" si="625">IF($C2307="food",$F2307," ")</f>
        <v xml:space="preserve"> </v>
      </c>
      <c r="S2307" t="str">
        <f t="shared" ref="S2307:S2370" si="626">IF($C2307="games",$F2307," ")</f>
        <v xml:space="preserve"> </v>
      </c>
      <c r="T2307">
        <f t="shared" ref="T2307:T2370" si="627">IF($C2307="music",$F2307," ")</f>
        <v>101.22777777777779</v>
      </c>
      <c r="U2307" t="str">
        <f t="shared" ref="U2307:U2370" si="628">IF($C2307="photography",$F2307," ")</f>
        <v xml:space="preserve"> </v>
      </c>
      <c r="V2307" t="str">
        <f t="shared" ref="V2307:V2370" si="629">IF($C2307="publishing",$F2307," ")</f>
        <v xml:space="preserve"> </v>
      </c>
      <c r="W2307" t="str">
        <f t="shared" ref="W2307:W2370" si="630">IF($C2307="technology",$F2307," ")</f>
        <v xml:space="preserve"> </v>
      </c>
      <c r="X2307" t="str">
        <f t="shared" ref="X2307:X2370" si="631">IF($C2307="theater",$F2307," ")</f>
        <v xml:space="preserve"> </v>
      </c>
    </row>
    <row r="2308" spans="1:24" x14ac:dyDescent="0.25">
      <c r="A2308">
        <v>3500</v>
      </c>
      <c r="B2308">
        <v>3736.55</v>
      </c>
      <c r="C2308" t="s">
        <v>8325</v>
      </c>
      <c r="D2308" t="s">
        <v>8329</v>
      </c>
      <c r="E2308" t="s">
        <v>8219</v>
      </c>
      <c r="F2308">
        <f t="shared" si="615"/>
        <v>106.75857142857143</v>
      </c>
      <c r="H2308" t="str">
        <f t="shared" si="616"/>
        <v xml:space="preserve"> </v>
      </c>
      <c r="I2308" t="str">
        <f t="shared" si="617"/>
        <v xml:space="preserve"> </v>
      </c>
      <c r="J2308" t="str">
        <f t="shared" si="618"/>
        <v xml:space="preserve"> </v>
      </c>
      <c r="K2308">
        <f t="shared" si="619"/>
        <v>3500</v>
      </c>
      <c r="L2308" t="str">
        <f t="shared" si="620"/>
        <v xml:space="preserve"> </v>
      </c>
      <c r="M2308" t="str">
        <f t="shared" si="621"/>
        <v xml:space="preserve"> </v>
      </c>
      <c r="N2308" t="str">
        <f t="shared" si="622"/>
        <v xml:space="preserve"> </v>
      </c>
      <c r="O2308" t="str">
        <f t="shared" si="623"/>
        <v xml:space="preserve"> </v>
      </c>
      <c r="Q2308" t="str">
        <f t="shared" si="624"/>
        <v xml:space="preserve"> </v>
      </c>
      <c r="R2308" t="str">
        <f t="shared" si="625"/>
        <v xml:space="preserve"> </v>
      </c>
      <c r="S2308" t="str">
        <f t="shared" si="626"/>
        <v xml:space="preserve"> </v>
      </c>
      <c r="T2308">
        <f t="shared" si="627"/>
        <v>106.75857142857143</v>
      </c>
      <c r="U2308" t="str">
        <f t="shared" si="628"/>
        <v xml:space="preserve"> </v>
      </c>
      <c r="V2308" t="str">
        <f t="shared" si="629"/>
        <v xml:space="preserve"> </v>
      </c>
      <c r="W2308" t="str">
        <f t="shared" si="630"/>
        <v xml:space="preserve"> </v>
      </c>
      <c r="X2308" t="str">
        <f t="shared" si="631"/>
        <v xml:space="preserve"> </v>
      </c>
    </row>
    <row r="2309" spans="1:24" x14ac:dyDescent="0.25">
      <c r="A2309">
        <v>1964.47</v>
      </c>
      <c r="B2309">
        <v>2095.2600000000002</v>
      </c>
      <c r="C2309" t="s">
        <v>8325</v>
      </c>
      <c r="D2309" t="s">
        <v>8329</v>
      </c>
      <c r="E2309" t="s">
        <v>8219</v>
      </c>
      <c r="F2309">
        <f t="shared" si="615"/>
        <v>106.65777537961894</v>
      </c>
      <c r="H2309" t="str">
        <f t="shared" si="616"/>
        <v xml:space="preserve"> </v>
      </c>
      <c r="I2309" t="str">
        <f t="shared" si="617"/>
        <v xml:space="preserve"> </v>
      </c>
      <c r="J2309" t="str">
        <f t="shared" si="618"/>
        <v xml:space="preserve"> </v>
      </c>
      <c r="K2309">
        <f t="shared" si="619"/>
        <v>1964.47</v>
      </c>
      <c r="L2309" t="str">
        <f t="shared" si="620"/>
        <v xml:space="preserve"> </v>
      </c>
      <c r="M2309" t="str">
        <f t="shared" si="621"/>
        <v xml:space="preserve"> </v>
      </c>
      <c r="N2309" t="str">
        <f t="shared" si="622"/>
        <v xml:space="preserve"> </v>
      </c>
      <c r="O2309" t="str">
        <f t="shared" si="623"/>
        <v xml:space="preserve"> </v>
      </c>
      <c r="Q2309" t="str">
        <f t="shared" si="624"/>
        <v xml:space="preserve"> </v>
      </c>
      <c r="R2309" t="str">
        <f t="shared" si="625"/>
        <v xml:space="preserve"> </v>
      </c>
      <c r="S2309" t="str">
        <f t="shared" si="626"/>
        <v xml:space="preserve"> </v>
      </c>
      <c r="T2309">
        <f t="shared" si="627"/>
        <v>106.65777537961894</v>
      </c>
      <c r="U2309" t="str">
        <f t="shared" si="628"/>
        <v xml:space="preserve"> </v>
      </c>
      <c r="V2309" t="str">
        <f t="shared" si="629"/>
        <v xml:space="preserve"> </v>
      </c>
      <c r="W2309" t="str">
        <f t="shared" si="630"/>
        <v xml:space="preserve"> </v>
      </c>
      <c r="X2309" t="str">
        <f t="shared" si="631"/>
        <v xml:space="preserve"> </v>
      </c>
    </row>
    <row r="2310" spans="1:24" x14ac:dyDescent="0.25">
      <c r="A2310">
        <v>50000</v>
      </c>
      <c r="B2310">
        <v>50653.11</v>
      </c>
      <c r="C2310" t="s">
        <v>8325</v>
      </c>
      <c r="D2310" t="s">
        <v>8329</v>
      </c>
      <c r="E2310" t="s">
        <v>8219</v>
      </c>
      <c r="F2310">
        <f t="shared" si="615"/>
        <v>101.30622</v>
      </c>
      <c r="H2310" t="str">
        <f t="shared" si="616"/>
        <v xml:space="preserve"> </v>
      </c>
      <c r="I2310" t="str">
        <f t="shared" si="617"/>
        <v xml:space="preserve"> </v>
      </c>
      <c r="J2310" t="str">
        <f t="shared" si="618"/>
        <v xml:space="preserve"> </v>
      </c>
      <c r="K2310">
        <f t="shared" si="619"/>
        <v>50000</v>
      </c>
      <c r="L2310" t="str">
        <f t="shared" si="620"/>
        <v xml:space="preserve"> </v>
      </c>
      <c r="M2310" t="str">
        <f t="shared" si="621"/>
        <v xml:space="preserve"> </v>
      </c>
      <c r="N2310" t="str">
        <f t="shared" si="622"/>
        <v xml:space="preserve"> </v>
      </c>
      <c r="O2310" t="str">
        <f t="shared" si="623"/>
        <v xml:space="preserve"> </v>
      </c>
      <c r="Q2310" t="str">
        <f t="shared" si="624"/>
        <v xml:space="preserve"> </v>
      </c>
      <c r="R2310" t="str">
        <f t="shared" si="625"/>
        <v xml:space="preserve"> </v>
      </c>
      <c r="S2310" t="str">
        <f t="shared" si="626"/>
        <v xml:space="preserve"> </v>
      </c>
      <c r="T2310">
        <f t="shared" si="627"/>
        <v>101.30622</v>
      </c>
      <c r="U2310" t="str">
        <f t="shared" si="628"/>
        <v xml:space="preserve"> </v>
      </c>
      <c r="V2310" t="str">
        <f t="shared" si="629"/>
        <v xml:space="preserve"> </v>
      </c>
      <c r="W2310" t="str">
        <f t="shared" si="630"/>
        <v xml:space="preserve"> </v>
      </c>
      <c r="X2310" t="str">
        <f t="shared" si="631"/>
        <v xml:space="preserve"> </v>
      </c>
    </row>
    <row r="2311" spans="1:24" x14ac:dyDescent="0.25">
      <c r="A2311">
        <v>6000</v>
      </c>
      <c r="B2311">
        <v>6400.47</v>
      </c>
      <c r="C2311" t="s">
        <v>8325</v>
      </c>
      <c r="D2311" t="s">
        <v>8329</v>
      </c>
      <c r="E2311" t="s">
        <v>8219</v>
      </c>
      <c r="F2311">
        <f t="shared" si="615"/>
        <v>106.67450000000001</v>
      </c>
      <c r="H2311" t="str">
        <f t="shared" si="616"/>
        <v xml:space="preserve"> </v>
      </c>
      <c r="I2311" t="str">
        <f t="shared" si="617"/>
        <v xml:space="preserve"> </v>
      </c>
      <c r="J2311" t="str">
        <f t="shared" si="618"/>
        <v xml:space="preserve"> </v>
      </c>
      <c r="K2311">
        <f t="shared" si="619"/>
        <v>6000</v>
      </c>
      <c r="L2311" t="str">
        <f t="shared" si="620"/>
        <v xml:space="preserve"> </v>
      </c>
      <c r="M2311" t="str">
        <f t="shared" si="621"/>
        <v xml:space="preserve"> </v>
      </c>
      <c r="N2311" t="str">
        <f t="shared" si="622"/>
        <v xml:space="preserve"> </v>
      </c>
      <c r="O2311" t="str">
        <f t="shared" si="623"/>
        <v xml:space="preserve"> </v>
      </c>
      <c r="Q2311" t="str">
        <f t="shared" si="624"/>
        <v xml:space="preserve"> </v>
      </c>
      <c r="R2311" t="str">
        <f t="shared" si="625"/>
        <v xml:space="preserve"> </v>
      </c>
      <c r="S2311" t="str">
        <f t="shared" si="626"/>
        <v xml:space="preserve"> </v>
      </c>
      <c r="T2311">
        <f t="shared" si="627"/>
        <v>106.67450000000001</v>
      </c>
      <c r="U2311" t="str">
        <f t="shared" si="628"/>
        <v xml:space="preserve"> </v>
      </c>
      <c r="V2311" t="str">
        <f t="shared" si="629"/>
        <v xml:space="preserve"> </v>
      </c>
      <c r="W2311" t="str">
        <f t="shared" si="630"/>
        <v xml:space="preserve"> </v>
      </c>
      <c r="X2311" t="str">
        <f t="shared" si="631"/>
        <v xml:space="preserve"> </v>
      </c>
    </row>
    <row r="2312" spans="1:24" x14ac:dyDescent="0.25">
      <c r="A2312">
        <v>18500</v>
      </c>
      <c r="B2312">
        <v>79335.360000000001</v>
      </c>
      <c r="C2312" t="s">
        <v>8325</v>
      </c>
      <c r="D2312" t="s">
        <v>8329</v>
      </c>
      <c r="E2312" t="s">
        <v>8219</v>
      </c>
      <c r="F2312">
        <f t="shared" si="615"/>
        <v>428.83978378378379</v>
      </c>
      <c r="H2312" t="str">
        <f t="shared" si="616"/>
        <v xml:space="preserve"> </v>
      </c>
      <c r="I2312" t="str">
        <f t="shared" si="617"/>
        <v xml:space="preserve"> </v>
      </c>
      <c r="J2312" t="str">
        <f t="shared" si="618"/>
        <v xml:space="preserve"> </v>
      </c>
      <c r="K2312">
        <f t="shared" si="619"/>
        <v>18500</v>
      </c>
      <c r="L2312" t="str">
        <f t="shared" si="620"/>
        <v xml:space="preserve"> </v>
      </c>
      <c r="M2312" t="str">
        <f t="shared" si="621"/>
        <v xml:space="preserve"> </v>
      </c>
      <c r="N2312" t="str">
        <f t="shared" si="622"/>
        <v xml:space="preserve"> </v>
      </c>
      <c r="O2312" t="str">
        <f t="shared" si="623"/>
        <v xml:space="preserve"> </v>
      </c>
      <c r="Q2312" t="str">
        <f t="shared" si="624"/>
        <v xml:space="preserve"> </v>
      </c>
      <c r="R2312" t="str">
        <f t="shared" si="625"/>
        <v xml:space="preserve"> </v>
      </c>
      <c r="S2312" t="str">
        <f t="shared" si="626"/>
        <v xml:space="preserve"> </v>
      </c>
      <c r="T2312">
        <f t="shared" si="627"/>
        <v>428.83978378378379</v>
      </c>
      <c r="U2312" t="str">
        <f t="shared" si="628"/>
        <v xml:space="preserve"> </v>
      </c>
      <c r="V2312" t="str">
        <f t="shared" si="629"/>
        <v xml:space="preserve"> </v>
      </c>
      <c r="W2312" t="str">
        <f t="shared" si="630"/>
        <v xml:space="preserve"> </v>
      </c>
      <c r="X2312" t="str">
        <f t="shared" si="631"/>
        <v xml:space="preserve"> </v>
      </c>
    </row>
    <row r="2313" spans="1:24" x14ac:dyDescent="0.25">
      <c r="A2313">
        <v>9000</v>
      </c>
      <c r="B2313">
        <v>9370</v>
      </c>
      <c r="C2313" t="s">
        <v>8325</v>
      </c>
      <c r="D2313" t="s">
        <v>8329</v>
      </c>
      <c r="E2313" t="s">
        <v>8219</v>
      </c>
      <c r="F2313">
        <f t="shared" si="615"/>
        <v>104.11111111111111</v>
      </c>
      <c r="H2313" t="str">
        <f t="shared" si="616"/>
        <v xml:space="preserve"> </v>
      </c>
      <c r="I2313" t="str">
        <f t="shared" si="617"/>
        <v xml:space="preserve"> </v>
      </c>
      <c r="J2313" t="str">
        <f t="shared" si="618"/>
        <v xml:space="preserve"> </v>
      </c>
      <c r="K2313">
        <f t="shared" si="619"/>
        <v>9000</v>
      </c>
      <c r="L2313" t="str">
        <f t="shared" si="620"/>
        <v xml:space="preserve"> </v>
      </c>
      <c r="M2313" t="str">
        <f t="shared" si="621"/>
        <v xml:space="preserve"> </v>
      </c>
      <c r="N2313" t="str">
        <f t="shared" si="622"/>
        <v xml:space="preserve"> </v>
      </c>
      <c r="O2313" t="str">
        <f t="shared" si="623"/>
        <v xml:space="preserve"> </v>
      </c>
      <c r="Q2313" t="str">
        <f t="shared" si="624"/>
        <v xml:space="preserve"> </v>
      </c>
      <c r="R2313" t="str">
        <f t="shared" si="625"/>
        <v xml:space="preserve"> </v>
      </c>
      <c r="S2313" t="str">
        <f t="shared" si="626"/>
        <v xml:space="preserve"> </v>
      </c>
      <c r="T2313">
        <f t="shared" si="627"/>
        <v>104.11111111111111</v>
      </c>
      <c r="U2313" t="str">
        <f t="shared" si="628"/>
        <v xml:space="preserve"> </v>
      </c>
      <c r="V2313" t="str">
        <f t="shared" si="629"/>
        <v xml:space="preserve"> </v>
      </c>
      <c r="W2313" t="str">
        <f t="shared" si="630"/>
        <v xml:space="preserve"> </v>
      </c>
      <c r="X2313" t="str">
        <f t="shared" si="631"/>
        <v xml:space="preserve"> </v>
      </c>
    </row>
    <row r="2314" spans="1:24" x14ac:dyDescent="0.25">
      <c r="A2314">
        <v>3000</v>
      </c>
      <c r="B2314">
        <v>3236</v>
      </c>
      <c r="C2314" t="s">
        <v>8325</v>
      </c>
      <c r="D2314" t="s">
        <v>8329</v>
      </c>
      <c r="E2314" t="s">
        <v>8219</v>
      </c>
      <c r="F2314">
        <f t="shared" si="615"/>
        <v>107.86666666666666</v>
      </c>
      <c r="H2314" t="str">
        <f t="shared" si="616"/>
        <v xml:space="preserve"> </v>
      </c>
      <c r="I2314" t="str">
        <f t="shared" si="617"/>
        <v xml:space="preserve"> </v>
      </c>
      <c r="J2314" t="str">
        <f t="shared" si="618"/>
        <v xml:space="preserve"> </v>
      </c>
      <c r="K2314">
        <f t="shared" si="619"/>
        <v>3000</v>
      </c>
      <c r="L2314" t="str">
        <f t="shared" si="620"/>
        <v xml:space="preserve"> </v>
      </c>
      <c r="M2314" t="str">
        <f t="shared" si="621"/>
        <v xml:space="preserve"> </v>
      </c>
      <c r="N2314" t="str">
        <f t="shared" si="622"/>
        <v xml:space="preserve"> </v>
      </c>
      <c r="O2314" t="str">
        <f t="shared" si="623"/>
        <v xml:space="preserve"> </v>
      </c>
      <c r="Q2314" t="str">
        <f t="shared" si="624"/>
        <v xml:space="preserve"> </v>
      </c>
      <c r="R2314" t="str">
        <f t="shared" si="625"/>
        <v xml:space="preserve"> </v>
      </c>
      <c r="S2314" t="str">
        <f t="shared" si="626"/>
        <v xml:space="preserve"> </v>
      </c>
      <c r="T2314">
        <f t="shared" si="627"/>
        <v>107.86666666666666</v>
      </c>
      <c r="U2314" t="str">
        <f t="shared" si="628"/>
        <v xml:space="preserve"> </v>
      </c>
      <c r="V2314" t="str">
        <f t="shared" si="629"/>
        <v xml:space="preserve"> </v>
      </c>
      <c r="W2314" t="str">
        <f t="shared" si="630"/>
        <v xml:space="preserve"> </v>
      </c>
      <c r="X2314" t="str">
        <f t="shared" si="631"/>
        <v xml:space="preserve"> </v>
      </c>
    </row>
    <row r="2315" spans="1:24" x14ac:dyDescent="0.25">
      <c r="A2315">
        <v>5000</v>
      </c>
      <c r="B2315">
        <v>8792.02</v>
      </c>
      <c r="C2315" t="s">
        <v>8325</v>
      </c>
      <c r="D2315" t="s">
        <v>8329</v>
      </c>
      <c r="E2315" t="s">
        <v>8219</v>
      </c>
      <c r="F2315">
        <f t="shared" si="615"/>
        <v>175.84040000000002</v>
      </c>
      <c r="H2315" t="str">
        <f t="shared" si="616"/>
        <v xml:space="preserve"> </v>
      </c>
      <c r="I2315" t="str">
        <f t="shared" si="617"/>
        <v xml:space="preserve"> </v>
      </c>
      <c r="J2315" t="str">
        <f t="shared" si="618"/>
        <v xml:space="preserve"> </v>
      </c>
      <c r="K2315">
        <f t="shared" si="619"/>
        <v>5000</v>
      </c>
      <c r="L2315" t="str">
        <f t="shared" si="620"/>
        <v xml:space="preserve"> </v>
      </c>
      <c r="M2315" t="str">
        <f t="shared" si="621"/>
        <v xml:space="preserve"> </v>
      </c>
      <c r="N2315" t="str">
        <f t="shared" si="622"/>
        <v xml:space="preserve"> </v>
      </c>
      <c r="O2315" t="str">
        <f t="shared" si="623"/>
        <v xml:space="preserve"> </v>
      </c>
      <c r="Q2315" t="str">
        <f t="shared" si="624"/>
        <v xml:space="preserve"> </v>
      </c>
      <c r="R2315" t="str">
        <f t="shared" si="625"/>
        <v xml:space="preserve"> </v>
      </c>
      <c r="S2315" t="str">
        <f t="shared" si="626"/>
        <v xml:space="preserve"> </v>
      </c>
      <c r="T2315">
        <f t="shared" si="627"/>
        <v>175.84040000000002</v>
      </c>
      <c r="U2315" t="str">
        <f t="shared" si="628"/>
        <v xml:space="preserve"> </v>
      </c>
      <c r="V2315" t="str">
        <f t="shared" si="629"/>
        <v xml:space="preserve"> </v>
      </c>
      <c r="W2315" t="str">
        <f t="shared" si="630"/>
        <v xml:space="preserve"> </v>
      </c>
      <c r="X2315" t="str">
        <f t="shared" si="631"/>
        <v xml:space="preserve"> </v>
      </c>
    </row>
    <row r="2316" spans="1:24" x14ac:dyDescent="0.25">
      <c r="A2316">
        <v>1200</v>
      </c>
      <c r="B2316">
        <v>1883.64</v>
      </c>
      <c r="C2316" t="s">
        <v>8325</v>
      </c>
      <c r="D2316" t="s">
        <v>8329</v>
      </c>
      <c r="E2316" t="s">
        <v>8219</v>
      </c>
      <c r="F2316">
        <f t="shared" si="615"/>
        <v>156.97</v>
      </c>
      <c r="H2316" t="str">
        <f t="shared" si="616"/>
        <v xml:space="preserve"> </v>
      </c>
      <c r="I2316" t="str">
        <f t="shared" si="617"/>
        <v xml:space="preserve"> </v>
      </c>
      <c r="J2316" t="str">
        <f t="shared" si="618"/>
        <v xml:space="preserve"> </v>
      </c>
      <c r="K2316">
        <f t="shared" si="619"/>
        <v>1200</v>
      </c>
      <c r="L2316" t="str">
        <f t="shared" si="620"/>
        <v xml:space="preserve"> </v>
      </c>
      <c r="M2316" t="str">
        <f t="shared" si="621"/>
        <v xml:space="preserve"> </v>
      </c>
      <c r="N2316" t="str">
        <f t="shared" si="622"/>
        <v xml:space="preserve"> </v>
      </c>
      <c r="O2316" t="str">
        <f t="shared" si="623"/>
        <v xml:space="preserve"> </v>
      </c>
      <c r="Q2316" t="str">
        <f t="shared" si="624"/>
        <v xml:space="preserve"> </v>
      </c>
      <c r="R2316" t="str">
        <f t="shared" si="625"/>
        <v xml:space="preserve"> </v>
      </c>
      <c r="S2316" t="str">
        <f t="shared" si="626"/>
        <v xml:space="preserve"> </v>
      </c>
      <c r="T2316">
        <f t="shared" si="627"/>
        <v>156.97</v>
      </c>
      <c r="U2316" t="str">
        <f t="shared" si="628"/>
        <v xml:space="preserve"> </v>
      </c>
      <c r="V2316" t="str">
        <f t="shared" si="629"/>
        <v xml:space="preserve"> </v>
      </c>
      <c r="W2316" t="str">
        <f t="shared" si="630"/>
        <v xml:space="preserve"> </v>
      </c>
      <c r="X2316" t="str">
        <f t="shared" si="631"/>
        <v xml:space="preserve"> </v>
      </c>
    </row>
    <row r="2317" spans="1:24" x14ac:dyDescent="0.25">
      <c r="A2317">
        <v>2500</v>
      </c>
      <c r="B2317">
        <v>2565</v>
      </c>
      <c r="C2317" t="s">
        <v>8325</v>
      </c>
      <c r="D2317" t="s">
        <v>8329</v>
      </c>
      <c r="E2317" t="s">
        <v>8219</v>
      </c>
      <c r="F2317">
        <f t="shared" si="615"/>
        <v>102.60000000000001</v>
      </c>
      <c r="H2317" t="str">
        <f t="shared" si="616"/>
        <v xml:space="preserve"> </v>
      </c>
      <c r="I2317" t="str">
        <f t="shared" si="617"/>
        <v xml:space="preserve"> </v>
      </c>
      <c r="J2317" t="str">
        <f t="shared" si="618"/>
        <v xml:space="preserve"> </v>
      </c>
      <c r="K2317">
        <f t="shared" si="619"/>
        <v>2500</v>
      </c>
      <c r="L2317" t="str">
        <f t="shared" si="620"/>
        <v xml:space="preserve"> </v>
      </c>
      <c r="M2317" t="str">
        <f t="shared" si="621"/>
        <v xml:space="preserve"> </v>
      </c>
      <c r="N2317" t="str">
        <f t="shared" si="622"/>
        <v xml:space="preserve"> </v>
      </c>
      <c r="O2317" t="str">
        <f t="shared" si="623"/>
        <v xml:space="preserve"> </v>
      </c>
      <c r="Q2317" t="str">
        <f t="shared" si="624"/>
        <v xml:space="preserve"> </v>
      </c>
      <c r="R2317" t="str">
        <f t="shared" si="625"/>
        <v xml:space="preserve"> </v>
      </c>
      <c r="S2317" t="str">
        <f t="shared" si="626"/>
        <v xml:space="preserve"> </v>
      </c>
      <c r="T2317">
        <f t="shared" si="627"/>
        <v>102.60000000000001</v>
      </c>
      <c r="U2317" t="str">
        <f t="shared" si="628"/>
        <v xml:space="preserve"> </v>
      </c>
      <c r="V2317" t="str">
        <f t="shared" si="629"/>
        <v xml:space="preserve"> </v>
      </c>
      <c r="W2317" t="str">
        <f t="shared" si="630"/>
        <v xml:space="preserve"> </v>
      </c>
      <c r="X2317" t="str">
        <f t="shared" si="631"/>
        <v xml:space="preserve"> </v>
      </c>
    </row>
    <row r="2318" spans="1:24" x14ac:dyDescent="0.25">
      <c r="A2318">
        <v>15000</v>
      </c>
      <c r="B2318">
        <v>15606.4</v>
      </c>
      <c r="C2318" t="s">
        <v>8325</v>
      </c>
      <c r="D2318" t="s">
        <v>8329</v>
      </c>
      <c r="E2318" t="s">
        <v>8219</v>
      </c>
      <c r="F2318">
        <f t="shared" si="615"/>
        <v>104.04266666666666</v>
      </c>
      <c r="H2318" t="str">
        <f t="shared" si="616"/>
        <v xml:space="preserve"> </v>
      </c>
      <c r="I2318" t="str">
        <f t="shared" si="617"/>
        <v xml:space="preserve"> </v>
      </c>
      <c r="J2318" t="str">
        <f t="shared" si="618"/>
        <v xml:space="preserve"> </v>
      </c>
      <c r="K2318">
        <f t="shared" si="619"/>
        <v>15000</v>
      </c>
      <c r="L2318" t="str">
        <f t="shared" si="620"/>
        <v xml:space="preserve"> </v>
      </c>
      <c r="M2318" t="str">
        <f t="shared" si="621"/>
        <v xml:space="preserve"> </v>
      </c>
      <c r="N2318" t="str">
        <f t="shared" si="622"/>
        <v xml:space="preserve"> </v>
      </c>
      <c r="O2318" t="str">
        <f t="shared" si="623"/>
        <v xml:space="preserve"> </v>
      </c>
      <c r="Q2318" t="str">
        <f t="shared" si="624"/>
        <v xml:space="preserve"> </v>
      </c>
      <c r="R2318" t="str">
        <f t="shared" si="625"/>
        <v xml:space="preserve"> </v>
      </c>
      <c r="S2318" t="str">
        <f t="shared" si="626"/>
        <v xml:space="preserve"> </v>
      </c>
      <c r="T2318">
        <f t="shared" si="627"/>
        <v>104.04266666666666</v>
      </c>
      <c r="U2318" t="str">
        <f t="shared" si="628"/>
        <v xml:space="preserve"> </v>
      </c>
      <c r="V2318" t="str">
        <f t="shared" si="629"/>
        <v xml:space="preserve"> </v>
      </c>
      <c r="W2318" t="str">
        <f t="shared" si="630"/>
        <v xml:space="preserve"> </v>
      </c>
      <c r="X2318" t="str">
        <f t="shared" si="631"/>
        <v xml:space="preserve"> </v>
      </c>
    </row>
    <row r="2319" spans="1:24" x14ac:dyDescent="0.25">
      <c r="A2319">
        <v>400</v>
      </c>
      <c r="B2319">
        <v>416</v>
      </c>
      <c r="C2319" t="s">
        <v>8325</v>
      </c>
      <c r="D2319" t="s">
        <v>8329</v>
      </c>
      <c r="E2319" t="s">
        <v>8219</v>
      </c>
      <c r="F2319">
        <f t="shared" si="615"/>
        <v>104</v>
      </c>
      <c r="H2319" t="str">
        <f t="shared" si="616"/>
        <v xml:space="preserve"> </v>
      </c>
      <c r="I2319" t="str">
        <f t="shared" si="617"/>
        <v xml:space="preserve"> </v>
      </c>
      <c r="J2319" t="str">
        <f t="shared" si="618"/>
        <v xml:space="preserve"> </v>
      </c>
      <c r="K2319">
        <f t="shared" si="619"/>
        <v>400</v>
      </c>
      <c r="L2319" t="str">
        <f t="shared" si="620"/>
        <v xml:space="preserve"> </v>
      </c>
      <c r="M2319" t="str">
        <f t="shared" si="621"/>
        <v xml:space="preserve"> </v>
      </c>
      <c r="N2319" t="str">
        <f t="shared" si="622"/>
        <v xml:space="preserve"> </v>
      </c>
      <c r="O2319" t="str">
        <f t="shared" si="623"/>
        <v xml:space="preserve"> </v>
      </c>
      <c r="Q2319" t="str">
        <f t="shared" si="624"/>
        <v xml:space="preserve"> </v>
      </c>
      <c r="R2319" t="str">
        <f t="shared" si="625"/>
        <v xml:space="preserve"> </v>
      </c>
      <c r="S2319" t="str">
        <f t="shared" si="626"/>
        <v xml:space="preserve"> </v>
      </c>
      <c r="T2319">
        <f t="shared" si="627"/>
        <v>104</v>
      </c>
      <c r="U2319" t="str">
        <f t="shared" si="628"/>
        <v xml:space="preserve"> </v>
      </c>
      <c r="V2319" t="str">
        <f t="shared" si="629"/>
        <v xml:space="preserve"> </v>
      </c>
      <c r="W2319" t="str">
        <f t="shared" si="630"/>
        <v xml:space="preserve"> </v>
      </c>
      <c r="X2319" t="str">
        <f t="shared" si="631"/>
        <v xml:space="preserve"> </v>
      </c>
    </row>
    <row r="2320" spans="1:24" x14ac:dyDescent="0.25">
      <c r="A2320">
        <v>5000</v>
      </c>
      <c r="B2320">
        <v>6053</v>
      </c>
      <c r="C2320" t="s">
        <v>8325</v>
      </c>
      <c r="D2320" t="s">
        <v>8329</v>
      </c>
      <c r="E2320" t="s">
        <v>8219</v>
      </c>
      <c r="F2320">
        <f t="shared" si="615"/>
        <v>121.05999999999999</v>
      </c>
      <c r="H2320" t="str">
        <f t="shared" si="616"/>
        <v xml:space="preserve"> </v>
      </c>
      <c r="I2320" t="str">
        <f t="shared" si="617"/>
        <v xml:space="preserve"> </v>
      </c>
      <c r="J2320" t="str">
        <f t="shared" si="618"/>
        <v xml:space="preserve"> </v>
      </c>
      <c r="K2320">
        <f t="shared" si="619"/>
        <v>5000</v>
      </c>
      <c r="L2320" t="str">
        <f t="shared" si="620"/>
        <v xml:space="preserve"> </v>
      </c>
      <c r="M2320" t="str">
        <f t="shared" si="621"/>
        <v xml:space="preserve"> </v>
      </c>
      <c r="N2320" t="str">
        <f t="shared" si="622"/>
        <v xml:space="preserve"> </v>
      </c>
      <c r="O2320" t="str">
        <f t="shared" si="623"/>
        <v xml:space="preserve"> </v>
      </c>
      <c r="Q2320" t="str">
        <f t="shared" si="624"/>
        <v xml:space="preserve"> </v>
      </c>
      <c r="R2320" t="str">
        <f t="shared" si="625"/>
        <v xml:space="preserve"> </v>
      </c>
      <c r="S2320" t="str">
        <f t="shared" si="626"/>
        <v xml:space="preserve"> </v>
      </c>
      <c r="T2320">
        <f t="shared" si="627"/>
        <v>121.05999999999999</v>
      </c>
      <c r="U2320" t="str">
        <f t="shared" si="628"/>
        <v xml:space="preserve"> </v>
      </c>
      <c r="V2320" t="str">
        <f t="shared" si="629"/>
        <v xml:space="preserve"> </v>
      </c>
      <c r="W2320" t="str">
        <f t="shared" si="630"/>
        <v xml:space="preserve"> </v>
      </c>
      <c r="X2320" t="str">
        <f t="shared" si="631"/>
        <v xml:space="preserve"> </v>
      </c>
    </row>
    <row r="2321" spans="1:24" x14ac:dyDescent="0.25">
      <c r="A2321">
        <v>3000</v>
      </c>
      <c r="B2321">
        <v>3231</v>
      </c>
      <c r="C2321" t="s">
        <v>8325</v>
      </c>
      <c r="D2321" t="s">
        <v>8329</v>
      </c>
      <c r="E2321" t="s">
        <v>8219</v>
      </c>
      <c r="F2321">
        <f t="shared" si="615"/>
        <v>107.69999999999999</v>
      </c>
      <c r="H2321" t="str">
        <f t="shared" si="616"/>
        <v xml:space="preserve"> </v>
      </c>
      <c r="I2321" t="str">
        <f t="shared" si="617"/>
        <v xml:space="preserve"> </v>
      </c>
      <c r="J2321" t="str">
        <f t="shared" si="618"/>
        <v xml:space="preserve"> </v>
      </c>
      <c r="K2321">
        <f t="shared" si="619"/>
        <v>3000</v>
      </c>
      <c r="L2321" t="str">
        <f t="shared" si="620"/>
        <v xml:space="preserve"> </v>
      </c>
      <c r="M2321" t="str">
        <f t="shared" si="621"/>
        <v xml:space="preserve"> </v>
      </c>
      <c r="N2321" t="str">
        <f t="shared" si="622"/>
        <v xml:space="preserve"> </v>
      </c>
      <c r="O2321" t="str">
        <f t="shared" si="623"/>
        <v xml:space="preserve"> </v>
      </c>
      <c r="Q2321" t="str">
        <f t="shared" si="624"/>
        <v xml:space="preserve"> </v>
      </c>
      <c r="R2321" t="str">
        <f t="shared" si="625"/>
        <v xml:space="preserve"> </v>
      </c>
      <c r="S2321" t="str">
        <f t="shared" si="626"/>
        <v xml:space="preserve"> </v>
      </c>
      <c r="T2321">
        <f t="shared" si="627"/>
        <v>107.69999999999999</v>
      </c>
      <c r="U2321" t="str">
        <f t="shared" si="628"/>
        <v xml:space="preserve"> </v>
      </c>
      <c r="V2321" t="str">
        <f t="shared" si="629"/>
        <v xml:space="preserve"> </v>
      </c>
      <c r="W2321" t="str">
        <f t="shared" si="630"/>
        <v xml:space="preserve"> </v>
      </c>
      <c r="X2321" t="str">
        <f t="shared" si="631"/>
        <v xml:space="preserve"> </v>
      </c>
    </row>
    <row r="2322" spans="1:24" x14ac:dyDescent="0.25">
      <c r="A2322">
        <v>5000</v>
      </c>
      <c r="B2322">
        <v>5433</v>
      </c>
      <c r="C2322" t="s">
        <v>8325</v>
      </c>
      <c r="D2322" t="s">
        <v>8329</v>
      </c>
      <c r="E2322" t="s">
        <v>8219</v>
      </c>
      <c r="F2322">
        <f t="shared" si="615"/>
        <v>108.66</v>
      </c>
      <c r="H2322" t="str">
        <f t="shared" si="616"/>
        <v xml:space="preserve"> </v>
      </c>
      <c r="I2322" t="str">
        <f t="shared" si="617"/>
        <v xml:space="preserve"> </v>
      </c>
      <c r="J2322" t="str">
        <f t="shared" si="618"/>
        <v xml:space="preserve"> </v>
      </c>
      <c r="K2322">
        <f t="shared" si="619"/>
        <v>5000</v>
      </c>
      <c r="L2322" t="str">
        <f t="shared" si="620"/>
        <v xml:space="preserve"> </v>
      </c>
      <c r="M2322" t="str">
        <f t="shared" si="621"/>
        <v xml:space="preserve"> </v>
      </c>
      <c r="N2322" t="str">
        <f t="shared" si="622"/>
        <v xml:space="preserve"> </v>
      </c>
      <c r="O2322" t="str">
        <f t="shared" si="623"/>
        <v xml:space="preserve"> </v>
      </c>
      <c r="Q2322" t="str">
        <f t="shared" si="624"/>
        <v xml:space="preserve"> </v>
      </c>
      <c r="R2322" t="str">
        <f t="shared" si="625"/>
        <v xml:space="preserve"> </v>
      </c>
      <c r="S2322" t="str">
        <f t="shared" si="626"/>
        <v xml:space="preserve"> </v>
      </c>
      <c r="T2322">
        <f t="shared" si="627"/>
        <v>108.66</v>
      </c>
      <c r="U2322" t="str">
        <f t="shared" si="628"/>
        <v xml:space="preserve"> </v>
      </c>
      <c r="V2322" t="str">
        <f t="shared" si="629"/>
        <v xml:space="preserve"> </v>
      </c>
      <c r="W2322" t="str">
        <f t="shared" si="630"/>
        <v xml:space="preserve"> </v>
      </c>
      <c r="X2322" t="str">
        <f t="shared" si="631"/>
        <v xml:space="preserve"> </v>
      </c>
    </row>
    <row r="2323" spans="1:24" x14ac:dyDescent="0.25">
      <c r="A2323">
        <v>10557</v>
      </c>
      <c r="B2323">
        <v>4130</v>
      </c>
      <c r="C2323" t="s">
        <v>8336</v>
      </c>
      <c r="D2323" t="s">
        <v>8352</v>
      </c>
      <c r="E2323" t="s">
        <v>8222</v>
      </c>
      <c r="F2323">
        <f t="shared" si="615"/>
        <v>39.120962394619681</v>
      </c>
      <c r="H2323" t="str">
        <f t="shared" si="616"/>
        <v xml:space="preserve"> </v>
      </c>
      <c r="I2323">
        <f t="shared" si="617"/>
        <v>10557</v>
      </c>
      <c r="J2323" t="str">
        <f t="shared" si="618"/>
        <v xml:space="preserve"> </v>
      </c>
      <c r="K2323" t="str">
        <f t="shared" si="619"/>
        <v xml:space="preserve"> </v>
      </c>
      <c r="L2323" t="str">
        <f t="shared" si="620"/>
        <v xml:space="preserve"> </v>
      </c>
      <c r="M2323" t="str">
        <f t="shared" si="621"/>
        <v xml:space="preserve"> </v>
      </c>
      <c r="N2323" t="str">
        <f t="shared" si="622"/>
        <v xml:space="preserve"> </v>
      </c>
      <c r="O2323" t="str">
        <f t="shared" si="623"/>
        <v xml:space="preserve"> </v>
      </c>
      <c r="Q2323" t="str">
        <f t="shared" si="624"/>
        <v xml:space="preserve"> </v>
      </c>
      <c r="R2323">
        <f t="shared" si="625"/>
        <v>39.120962394619681</v>
      </c>
      <c r="S2323" t="str">
        <f t="shared" si="626"/>
        <v xml:space="preserve"> </v>
      </c>
      <c r="T2323" t="str">
        <f t="shared" si="627"/>
        <v xml:space="preserve"> </v>
      </c>
      <c r="U2323" t="str">
        <f t="shared" si="628"/>
        <v xml:space="preserve"> </v>
      </c>
      <c r="V2323" t="str">
        <f t="shared" si="629"/>
        <v xml:space="preserve"> </v>
      </c>
      <c r="W2323" t="str">
        <f t="shared" si="630"/>
        <v xml:space="preserve"> </v>
      </c>
      <c r="X2323" t="str">
        <f t="shared" si="631"/>
        <v xml:space="preserve"> </v>
      </c>
    </row>
    <row r="2324" spans="1:24" x14ac:dyDescent="0.25">
      <c r="A2324">
        <v>2700</v>
      </c>
      <c r="B2324">
        <v>85</v>
      </c>
      <c r="C2324" t="s">
        <v>8336</v>
      </c>
      <c r="D2324" t="s">
        <v>8352</v>
      </c>
      <c r="E2324" t="s">
        <v>8222</v>
      </c>
      <c r="F2324">
        <f t="shared" si="615"/>
        <v>3.1481481481481479</v>
      </c>
      <c r="H2324" t="str">
        <f t="shared" si="616"/>
        <v xml:space="preserve"> </v>
      </c>
      <c r="I2324">
        <f t="shared" si="617"/>
        <v>2700</v>
      </c>
      <c r="J2324" t="str">
        <f t="shared" si="618"/>
        <v xml:space="preserve"> </v>
      </c>
      <c r="K2324" t="str">
        <f t="shared" si="619"/>
        <v xml:space="preserve"> </v>
      </c>
      <c r="L2324" t="str">
        <f t="shared" si="620"/>
        <v xml:space="preserve"> </v>
      </c>
      <c r="M2324" t="str">
        <f t="shared" si="621"/>
        <v xml:space="preserve"> </v>
      </c>
      <c r="N2324" t="str">
        <f t="shared" si="622"/>
        <v xml:space="preserve"> </v>
      </c>
      <c r="O2324" t="str">
        <f t="shared" si="623"/>
        <v xml:space="preserve"> </v>
      </c>
      <c r="Q2324" t="str">
        <f t="shared" si="624"/>
        <v xml:space="preserve"> </v>
      </c>
      <c r="R2324">
        <f t="shared" si="625"/>
        <v>3.1481481481481479</v>
      </c>
      <c r="S2324" t="str">
        <f t="shared" si="626"/>
        <v xml:space="preserve"> </v>
      </c>
      <c r="T2324" t="str">
        <f t="shared" si="627"/>
        <v xml:space="preserve"> </v>
      </c>
      <c r="U2324" t="str">
        <f t="shared" si="628"/>
        <v xml:space="preserve"> </v>
      </c>
      <c r="V2324" t="str">
        <f t="shared" si="629"/>
        <v xml:space="preserve"> </v>
      </c>
      <c r="W2324" t="str">
        <f t="shared" si="630"/>
        <v xml:space="preserve"> </v>
      </c>
      <c r="X2324" t="str">
        <f t="shared" si="631"/>
        <v xml:space="preserve"> </v>
      </c>
    </row>
    <row r="2325" spans="1:24" x14ac:dyDescent="0.25">
      <c r="A2325">
        <v>250</v>
      </c>
      <c r="B2325">
        <v>120</v>
      </c>
      <c r="C2325" t="s">
        <v>8336</v>
      </c>
      <c r="D2325" t="s">
        <v>8352</v>
      </c>
      <c r="E2325" t="s">
        <v>8222</v>
      </c>
      <c r="F2325">
        <f t="shared" si="615"/>
        <v>48</v>
      </c>
      <c r="H2325" t="str">
        <f t="shared" si="616"/>
        <v xml:space="preserve"> </v>
      </c>
      <c r="I2325">
        <f t="shared" si="617"/>
        <v>250</v>
      </c>
      <c r="J2325" t="str">
        <f t="shared" si="618"/>
        <v xml:space="preserve"> </v>
      </c>
      <c r="K2325" t="str">
        <f t="shared" si="619"/>
        <v xml:space="preserve"> </v>
      </c>
      <c r="L2325" t="str">
        <f t="shared" si="620"/>
        <v xml:space="preserve"> </v>
      </c>
      <c r="M2325" t="str">
        <f t="shared" si="621"/>
        <v xml:space="preserve"> </v>
      </c>
      <c r="N2325" t="str">
        <f t="shared" si="622"/>
        <v xml:space="preserve"> </v>
      </c>
      <c r="O2325" t="str">
        <f t="shared" si="623"/>
        <v xml:space="preserve"> </v>
      </c>
      <c r="Q2325" t="str">
        <f t="shared" si="624"/>
        <v xml:space="preserve"> </v>
      </c>
      <c r="R2325">
        <f t="shared" si="625"/>
        <v>48</v>
      </c>
      <c r="S2325" t="str">
        <f t="shared" si="626"/>
        <v xml:space="preserve"> </v>
      </c>
      <c r="T2325" t="str">
        <f t="shared" si="627"/>
        <v xml:space="preserve"> </v>
      </c>
      <c r="U2325" t="str">
        <f t="shared" si="628"/>
        <v xml:space="preserve"> </v>
      </c>
      <c r="V2325" t="str">
        <f t="shared" si="629"/>
        <v xml:space="preserve"> </v>
      </c>
      <c r="W2325" t="str">
        <f t="shared" si="630"/>
        <v xml:space="preserve"> </v>
      </c>
      <c r="X2325" t="str">
        <f t="shared" si="631"/>
        <v xml:space="preserve"> </v>
      </c>
    </row>
    <row r="2326" spans="1:24" x14ac:dyDescent="0.25">
      <c r="A2326">
        <v>7500</v>
      </c>
      <c r="B2326">
        <v>1555</v>
      </c>
      <c r="C2326" t="s">
        <v>8336</v>
      </c>
      <c r="D2326" t="s">
        <v>8352</v>
      </c>
      <c r="E2326" t="s">
        <v>8222</v>
      </c>
      <c r="F2326">
        <f t="shared" si="615"/>
        <v>20.733333333333334</v>
      </c>
      <c r="H2326" t="str">
        <f t="shared" si="616"/>
        <v xml:space="preserve"> </v>
      </c>
      <c r="I2326">
        <f t="shared" si="617"/>
        <v>7500</v>
      </c>
      <c r="J2326" t="str">
        <f t="shared" si="618"/>
        <v xml:space="preserve"> </v>
      </c>
      <c r="K2326" t="str">
        <f t="shared" si="619"/>
        <v xml:space="preserve"> </v>
      </c>
      <c r="L2326" t="str">
        <f t="shared" si="620"/>
        <v xml:space="preserve"> </v>
      </c>
      <c r="M2326" t="str">
        <f t="shared" si="621"/>
        <v xml:space="preserve"> </v>
      </c>
      <c r="N2326" t="str">
        <f t="shared" si="622"/>
        <v xml:space="preserve"> </v>
      </c>
      <c r="O2326" t="str">
        <f t="shared" si="623"/>
        <v xml:space="preserve"> </v>
      </c>
      <c r="Q2326" t="str">
        <f t="shared" si="624"/>
        <v xml:space="preserve"> </v>
      </c>
      <c r="R2326">
        <f t="shared" si="625"/>
        <v>20.733333333333334</v>
      </c>
      <c r="S2326" t="str">
        <f t="shared" si="626"/>
        <v xml:space="preserve"> </v>
      </c>
      <c r="T2326" t="str">
        <f t="shared" si="627"/>
        <v xml:space="preserve"> </v>
      </c>
      <c r="U2326" t="str">
        <f t="shared" si="628"/>
        <v xml:space="preserve"> </v>
      </c>
      <c r="V2326" t="str">
        <f t="shared" si="629"/>
        <v xml:space="preserve"> </v>
      </c>
      <c r="W2326" t="str">
        <f t="shared" si="630"/>
        <v xml:space="preserve"> </v>
      </c>
      <c r="X2326" t="str">
        <f t="shared" si="631"/>
        <v xml:space="preserve"> </v>
      </c>
    </row>
    <row r="2327" spans="1:24" x14ac:dyDescent="0.25">
      <c r="A2327">
        <v>1000</v>
      </c>
      <c r="B2327">
        <v>80</v>
      </c>
      <c r="C2327" t="s">
        <v>8336</v>
      </c>
      <c r="D2327" t="s">
        <v>8352</v>
      </c>
      <c r="E2327" t="s">
        <v>8222</v>
      </c>
      <c r="F2327">
        <f t="shared" si="615"/>
        <v>8</v>
      </c>
      <c r="H2327" t="str">
        <f t="shared" si="616"/>
        <v xml:space="preserve"> </v>
      </c>
      <c r="I2327">
        <f t="shared" si="617"/>
        <v>1000</v>
      </c>
      <c r="J2327" t="str">
        <f t="shared" si="618"/>
        <v xml:space="preserve"> </v>
      </c>
      <c r="K2327" t="str">
        <f t="shared" si="619"/>
        <v xml:space="preserve"> </v>
      </c>
      <c r="L2327" t="str">
        <f t="shared" si="620"/>
        <v xml:space="preserve"> </v>
      </c>
      <c r="M2327" t="str">
        <f t="shared" si="621"/>
        <v xml:space="preserve"> </v>
      </c>
      <c r="N2327" t="str">
        <f t="shared" si="622"/>
        <v xml:space="preserve"> </v>
      </c>
      <c r="O2327" t="str">
        <f t="shared" si="623"/>
        <v xml:space="preserve"> </v>
      </c>
      <c r="Q2327" t="str">
        <f t="shared" si="624"/>
        <v xml:space="preserve"> </v>
      </c>
      <c r="R2327">
        <f t="shared" si="625"/>
        <v>8</v>
      </c>
      <c r="S2327" t="str">
        <f t="shared" si="626"/>
        <v xml:space="preserve"> </v>
      </c>
      <c r="T2327" t="str">
        <f t="shared" si="627"/>
        <v xml:space="preserve"> </v>
      </c>
      <c r="U2327" t="str">
        <f t="shared" si="628"/>
        <v xml:space="preserve"> </v>
      </c>
      <c r="V2327" t="str">
        <f t="shared" si="629"/>
        <v xml:space="preserve"> </v>
      </c>
      <c r="W2327" t="str">
        <f t="shared" si="630"/>
        <v xml:space="preserve"> </v>
      </c>
      <c r="X2327" t="str">
        <f t="shared" si="631"/>
        <v xml:space="preserve"> </v>
      </c>
    </row>
    <row r="2328" spans="1:24" x14ac:dyDescent="0.25">
      <c r="A2328">
        <v>15000</v>
      </c>
      <c r="B2328">
        <v>108</v>
      </c>
      <c r="C2328" t="s">
        <v>8336</v>
      </c>
      <c r="D2328" t="s">
        <v>8352</v>
      </c>
      <c r="E2328" t="s">
        <v>8222</v>
      </c>
      <c r="F2328">
        <f t="shared" si="615"/>
        <v>0.72</v>
      </c>
      <c r="H2328" t="str">
        <f t="shared" si="616"/>
        <v xml:space="preserve"> </v>
      </c>
      <c r="I2328">
        <f t="shared" si="617"/>
        <v>15000</v>
      </c>
      <c r="J2328" t="str">
        <f t="shared" si="618"/>
        <v xml:space="preserve"> </v>
      </c>
      <c r="K2328" t="str">
        <f t="shared" si="619"/>
        <v xml:space="preserve"> </v>
      </c>
      <c r="L2328" t="str">
        <f t="shared" si="620"/>
        <v xml:space="preserve"> </v>
      </c>
      <c r="M2328" t="str">
        <f t="shared" si="621"/>
        <v xml:space="preserve"> </v>
      </c>
      <c r="N2328" t="str">
        <f t="shared" si="622"/>
        <v xml:space="preserve"> </v>
      </c>
      <c r="O2328" t="str">
        <f t="shared" si="623"/>
        <v xml:space="preserve"> </v>
      </c>
      <c r="Q2328" t="str">
        <f t="shared" si="624"/>
        <v xml:space="preserve"> </v>
      </c>
      <c r="R2328">
        <f t="shared" si="625"/>
        <v>0.72</v>
      </c>
      <c r="S2328" t="str">
        <f t="shared" si="626"/>
        <v xml:space="preserve"> </v>
      </c>
      <c r="T2328" t="str">
        <f t="shared" si="627"/>
        <v xml:space="preserve"> </v>
      </c>
      <c r="U2328" t="str">
        <f t="shared" si="628"/>
        <v xml:space="preserve"> </v>
      </c>
      <c r="V2328" t="str">
        <f t="shared" si="629"/>
        <v xml:space="preserve"> </v>
      </c>
      <c r="W2328" t="str">
        <f t="shared" si="630"/>
        <v xml:space="preserve"> </v>
      </c>
      <c r="X2328" t="str">
        <f t="shared" si="631"/>
        <v xml:space="preserve"> </v>
      </c>
    </row>
    <row r="2329" spans="1:24" x14ac:dyDescent="0.25">
      <c r="A2329">
        <v>35000</v>
      </c>
      <c r="B2329">
        <v>184133.01</v>
      </c>
      <c r="C2329" t="s">
        <v>8336</v>
      </c>
      <c r="D2329" t="s">
        <v>8352</v>
      </c>
      <c r="E2329" t="s">
        <v>8219</v>
      </c>
      <c r="F2329">
        <f t="shared" si="615"/>
        <v>526.09431428571429</v>
      </c>
      <c r="H2329" t="str">
        <f t="shared" si="616"/>
        <v xml:space="preserve"> </v>
      </c>
      <c r="I2329">
        <f t="shared" si="617"/>
        <v>35000</v>
      </c>
      <c r="J2329" t="str">
        <f t="shared" si="618"/>
        <v xml:space="preserve"> </v>
      </c>
      <c r="K2329" t="str">
        <f t="shared" si="619"/>
        <v xml:space="preserve"> </v>
      </c>
      <c r="L2329" t="str">
        <f t="shared" si="620"/>
        <v xml:space="preserve"> </v>
      </c>
      <c r="M2329" t="str">
        <f t="shared" si="621"/>
        <v xml:space="preserve"> </v>
      </c>
      <c r="N2329" t="str">
        <f t="shared" si="622"/>
        <v xml:space="preserve"> </v>
      </c>
      <c r="O2329" t="str">
        <f t="shared" si="623"/>
        <v xml:space="preserve"> </v>
      </c>
      <c r="Q2329" t="str">
        <f t="shared" si="624"/>
        <v xml:space="preserve"> </v>
      </c>
      <c r="R2329">
        <f t="shared" si="625"/>
        <v>526.09431428571429</v>
      </c>
      <c r="S2329" t="str">
        <f t="shared" si="626"/>
        <v xml:space="preserve"> </v>
      </c>
      <c r="T2329" t="str">
        <f t="shared" si="627"/>
        <v xml:space="preserve"> </v>
      </c>
      <c r="U2329" t="str">
        <f t="shared" si="628"/>
        <v xml:space="preserve"> </v>
      </c>
      <c r="V2329" t="str">
        <f t="shared" si="629"/>
        <v xml:space="preserve"> </v>
      </c>
      <c r="W2329" t="str">
        <f t="shared" si="630"/>
        <v xml:space="preserve"> </v>
      </c>
      <c r="X2329" t="str">
        <f t="shared" si="631"/>
        <v xml:space="preserve"> </v>
      </c>
    </row>
    <row r="2330" spans="1:24" x14ac:dyDescent="0.25">
      <c r="A2330">
        <v>10000</v>
      </c>
      <c r="B2330">
        <v>25445</v>
      </c>
      <c r="C2330" t="s">
        <v>8336</v>
      </c>
      <c r="D2330" t="s">
        <v>8352</v>
      </c>
      <c r="E2330" t="s">
        <v>8219</v>
      </c>
      <c r="F2330">
        <f t="shared" si="615"/>
        <v>254.45000000000002</v>
      </c>
      <c r="H2330" t="str">
        <f t="shared" si="616"/>
        <v xml:space="preserve"> </v>
      </c>
      <c r="I2330">
        <f t="shared" si="617"/>
        <v>10000</v>
      </c>
      <c r="J2330" t="str">
        <f t="shared" si="618"/>
        <v xml:space="preserve"> </v>
      </c>
      <c r="K2330" t="str">
        <f t="shared" si="619"/>
        <v xml:space="preserve"> </v>
      </c>
      <c r="L2330" t="str">
        <f t="shared" si="620"/>
        <v xml:space="preserve"> </v>
      </c>
      <c r="M2330" t="str">
        <f t="shared" si="621"/>
        <v xml:space="preserve"> </v>
      </c>
      <c r="N2330" t="str">
        <f t="shared" si="622"/>
        <v xml:space="preserve"> </v>
      </c>
      <c r="O2330" t="str">
        <f t="shared" si="623"/>
        <v xml:space="preserve"> </v>
      </c>
      <c r="Q2330" t="str">
        <f t="shared" si="624"/>
        <v xml:space="preserve"> </v>
      </c>
      <c r="R2330">
        <f t="shared" si="625"/>
        <v>254.45000000000002</v>
      </c>
      <c r="S2330" t="str">
        <f t="shared" si="626"/>
        <v xml:space="preserve"> </v>
      </c>
      <c r="T2330" t="str">
        <f t="shared" si="627"/>
        <v xml:space="preserve"> </v>
      </c>
      <c r="U2330" t="str">
        <f t="shared" si="628"/>
        <v xml:space="preserve"> </v>
      </c>
      <c r="V2330" t="str">
        <f t="shared" si="629"/>
        <v xml:space="preserve"> </v>
      </c>
      <c r="W2330" t="str">
        <f t="shared" si="630"/>
        <v xml:space="preserve"> </v>
      </c>
      <c r="X2330" t="str">
        <f t="shared" si="631"/>
        <v xml:space="preserve"> </v>
      </c>
    </row>
    <row r="2331" spans="1:24" x14ac:dyDescent="0.25">
      <c r="A2331">
        <v>25000</v>
      </c>
      <c r="B2331">
        <v>26480</v>
      </c>
      <c r="C2331" t="s">
        <v>8336</v>
      </c>
      <c r="D2331" t="s">
        <v>8352</v>
      </c>
      <c r="E2331" t="s">
        <v>8219</v>
      </c>
      <c r="F2331">
        <f t="shared" si="615"/>
        <v>105.91999999999999</v>
      </c>
      <c r="H2331" t="str">
        <f t="shared" si="616"/>
        <v xml:space="preserve"> </v>
      </c>
      <c r="I2331">
        <f t="shared" si="617"/>
        <v>25000</v>
      </c>
      <c r="J2331" t="str">
        <f t="shared" si="618"/>
        <v xml:space="preserve"> </v>
      </c>
      <c r="K2331" t="str">
        <f t="shared" si="619"/>
        <v xml:space="preserve"> </v>
      </c>
      <c r="L2331" t="str">
        <f t="shared" si="620"/>
        <v xml:space="preserve"> </v>
      </c>
      <c r="M2331" t="str">
        <f t="shared" si="621"/>
        <v xml:space="preserve"> </v>
      </c>
      <c r="N2331" t="str">
        <f t="shared" si="622"/>
        <v xml:space="preserve"> </v>
      </c>
      <c r="O2331" t="str">
        <f t="shared" si="623"/>
        <v xml:space="preserve"> </v>
      </c>
      <c r="Q2331" t="str">
        <f t="shared" si="624"/>
        <v xml:space="preserve"> </v>
      </c>
      <c r="R2331">
        <f t="shared" si="625"/>
        <v>105.91999999999999</v>
      </c>
      <c r="S2331" t="str">
        <f t="shared" si="626"/>
        <v xml:space="preserve"> </v>
      </c>
      <c r="T2331" t="str">
        <f t="shared" si="627"/>
        <v xml:space="preserve"> </v>
      </c>
      <c r="U2331" t="str">
        <f t="shared" si="628"/>
        <v xml:space="preserve"> </v>
      </c>
      <c r="V2331" t="str">
        <f t="shared" si="629"/>
        <v xml:space="preserve"> </v>
      </c>
      <c r="W2331" t="str">
        <f t="shared" si="630"/>
        <v xml:space="preserve"> </v>
      </c>
      <c r="X2331" t="str">
        <f t="shared" si="631"/>
        <v xml:space="preserve"> </v>
      </c>
    </row>
    <row r="2332" spans="1:24" x14ac:dyDescent="0.25">
      <c r="A2332">
        <v>35000</v>
      </c>
      <c r="B2332">
        <v>35848</v>
      </c>
      <c r="C2332" t="s">
        <v>8336</v>
      </c>
      <c r="D2332" t="s">
        <v>8352</v>
      </c>
      <c r="E2332" t="s">
        <v>8219</v>
      </c>
      <c r="F2332">
        <f t="shared" si="615"/>
        <v>102.42285714285715</v>
      </c>
      <c r="H2332" t="str">
        <f t="shared" si="616"/>
        <v xml:space="preserve"> </v>
      </c>
      <c r="I2332">
        <f t="shared" si="617"/>
        <v>35000</v>
      </c>
      <c r="J2332" t="str">
        <f t="shared" si="618"/>
        <v xml:space="preserve"> </v>
      </c>
      <c r="K2332" t="str">
        <f t="shared" si="619"/>
        <v xml:space="preserve"> </v>
      </c>
      <c r="L2332" t="str">
        <f t="shared" si="620"/>
        <v xml:space="preserve"> </v>
      </c>
      <c r="M2332" t="str">
        <f t="shared" si="621"/>
        <v xml:space="preserve"> </v>
      </c>
      <c r="N2332" t="str">
        <f t="shared" si="622"/>
        <v xml:space="preserve"> </v>
      </c>
      <c r="O2332" t="str">
        <f t="shared" si="623"/>
        <v xml:space="preserve"> </v>
      </c>
      <c r="Q2332" t="str">
        <f t="shared" si="624"/>
        <v xml:space="preserve"> </v>
      </c>
      <c r="R2332">
        <f t="shared" si="625"/>
        <v>102.42285714285715</v>
      </c>
      <c r="S2332" t="str">
        <f t="shared" si="626"/>
        <v xml:space="preserve"> </v>
      </c>
      <c r="T2332" t="str">
        <f t="shared" si="627"/>
        <v xml:space="preserve"> </v>
      </c>
      <c r="U2332" t="str">
        <f t="shared" si="628"/>
        <v xml:space="preserve"> </v>
      </c>
      <c r="V2332" t="str">
        <f t="shared" si="629"/>
        <v xml:space="preserve"> </v>
      </c>
      <c r="W2332" t="str">
        <f t="shared" si="630"/>
        <v xml:space="preserve"> </v>
      </c>
      <c r="X2332" t="str">
        <f t="shared" si="631"/>
        <v xml:space="preserve"> </v>
      </c>
    </row>
    <row r="2333" spans="1:24" x14ac:dyDescent="0.25">
      <c r="A2333">
        <v>8000</v>
      </c>
      <c r="B2333">
        <v>11545.1</v>
      </c>
      <c r="C2333" t="s">
        <v>8336</v>
      </c>
      <c r="D2333" t="s">
        <v>8352</v>
      </c>
      <c r="E2333" t="s">
        <v>8219</v>
      </c>
      <c r="F2333">
        <f t="shared" si="615"/>
        <v>144.31375</v>
      </c>
      <c r="H2333" t="str">
        <f t="shared" si="616"/>
        <v xml:space="preserve"> </v>
      </c>
      <c r="I2333">
        <f t="shared" si="617"/>
        <v>8000</v>
      </c>
      <c r="J2333" t="str">
        <f t="shared" si="618"/>
        <v xml:space="preserve"> </v>
      </c>
      <c r="K2333" t="str">
        <f t="shared" si="619"/>
        <v xml:space="preserve"> </v>
      </c>
      <c r="L2333" t="str">
        <f t="shared" si="620"/>
        <v xml:space="preserve"> </v>
      </c>
      <c r="M2333" t="str">
        <f t="shared" si="621"/>
        <v xml:space="preserve"> </v>
      </c>
      <c r="N2333" t="str">
        <f t="shared" si="622"/>
        <v xml:space="preserve"> </v>
      </c>
      <c r="O2333" t="str">
        <f t="shared" si="623"/>
        <v xml:space="preserve"> </v>
      </c>
      <c r="Q2333" t="str">
        <f t="shared" si="624"/>
        <v xml:space="preserve"> </v>
      </c>
      <c r="R2333">
        <f t="shared" si="625"/>
        <v>144.31375</v>
      </c>
      <c r="S2333" t="str">
        <f t="shared" si="626"/>
        <v xml:space="preserve"> </v>
      </c>
      <c r="T2333" t="str">
        <f t="shared" si="627"/>
        <v xml:space="preserve"> </v>
      </c>
      <c r="U2333" t="str">
        <f t="shared" si="628"/>
        <v xml:space="preserve"> </v>
      </c>
      <c r="V2333" t="str">
        <f t="shared" si="629"/>
        <v xml:space="preserve"> </v>
      </c>
      <c r="W2333" t="str">
        <f t="shared" si="630"/>
        <v xml:space="preserve"> </v>
      </c>
      <c r="X2333" t="str">
        <f t="shared" si="631"/>
        <v xml:space="preserve"> </v>
      </c>
    </row>
    <row r="2334" spans="1:24" x14ac:dyDescent="0.25">
      <c r="A2334">
        <v>25000</v>
      </c>
      <c r="B2334">
        <v>26577</v>
      </c>
      <c r="C2334" t="s">
        <v>8336</v>
      </c>
      <c r="D2334" t="s">
        <v>8352</v>
      </c>
      <c r="E2334" t="s">
        <v>8219</v>
      </c>
      <c r="F2334">
        <f t="shared" si="615"/>
        <v>106.30800000000001</v>
      </c>
      <c r="H2334" t="str">
        <f t="shared" si="616"/>
        <v xml:space="preserve"> </v>
      </c>
      <c r="I2334">
        <f t="shared" si="617"/>
        <v>25000</v>
      </c>
      <c r="J2334" t="str">
        <f t="shared" si="618"/>
        <v xml:space="preserve"> </v>
      </c>
      <c r="K2334" t="str">
        <f t="shared" si="619"/>
        <v xml:space="preserve"> </v>
      </c>
      <c r="L2334" t="str">
        <f t="shared" si="620"/>
        <v xml:space="preserve"> </v>
      </c>
      <c r="M2334" t="str">
        <f t="shared" si="621"/>
        <v xml:space="preserve"> </v>
      </c>
      <c r="N2334" t="str">
        <f t="shared" si="622"/>
        <v xml:space="preserve"> </v>
      </c>
      <c r="O2334" t="str">
        <f t="shared" si="623"/>
        <v xml:space="preserve"> </v>
      </c>
      <c r="Q2334" t="str">
        <f t="shared" si="624"/>
        <v xml:space="preserve"> </v>
      </c>
      <c r="R2334">
        <f t="shared" si="625"/>
        <v>106.30800000000001</v>
      </c>
      <c r="S2334" t="str">
        <f t="shared" si="626"/>
        <v xml:space="preserve"> </v>
      </c>
      <c r="T2334" t="str">
        <f t="shared" si="627"/>
        <v xml:space="preserve"> </v>
      </c>
      <c r="U2334" t="str">
        <f t="shared" si="628"/>
        <v xml:space="preserve"> </v>
      </c>
      <c r="V2334" t="str">
        <f t="shared" si="629"/>
        <v xml:space="preserve"> </v>
      </c>
      <c r="W2334" t="str">
        <f t="shared" si="630"/>
        <v xml:space="preserve"> </v>
      </c>
      <c r="X2334" t="str">
        <f t="shared" si="631"/>
        <v xml:space="preserve"> </v>
      </c>
    </row>
    <row r="2335" spans="1:24" x14ac:dyDescent="0.25">
      <c r="A2335">
        <v>600</v>
      </c>
      <c r="B2335">
        <v>1273</v>
      </c>
      <c r="C2335" t="s">
        <v>8336</v>
      </c>
      <c r="D2335" t="s">
        <v>8352</v>
      </c>
      <c r="E2335" t="s">
        <v>8219</v>
      </c>
      <c r="F2335">
        <f t="shared" si="615"/>
        <v>212.16666666666666</v>
      </c>
      <c r="H2335" t="str">
        <f t="shared" si="616"/>
        <v xml:space="preserve"> </v>
      </c>
      <c r="I2335">
        <f t="shared" si="617"/>
        <v>600</v>
      </c>
      <c r="J2335" t="str">
        <f t="shared" si="618"/>
        <v xml:space="preserve"> </v>
      </c>
      <c r="K2335" t="str">
        <f t="shared" si="619"/>
        <v xml:space="preserve"> </v>
      </c>
      <c r="L2335" t="str">
        <f t="shared" si="620"/>
        <v xml:space="preserve"> </v>
      </c>
      <c r="M2335" t="str">
        <f t="shared" si="621"/>
        <v xml:space="preserve"> </v>
      </c>
      <c r="N2335" t="str">
        <f t="shared" si="622"/>
        <v xml:space="preserve"> </v>
      </c>
      <c r="O2335" t="str">
        <f t="shared" si="623"/>
        <v xml:space="preserve"> </v>
      </c>
      <c r="Q2335" t="str">
        <f t="shared" si="624"/>
        <v xml:space="preserve"> </v>
      </c>
      <c r="R2335">
        <f t="shared" si="625"/>
        <v>212.16666666666666</v>
      </c>
      <c r="S2335" t="str">
        <f t="shared" si="626"/>
        <v xml:space="preserve"> </v>
      </c>
      <c r="T2335" t="str">
        <f t="shared" si="627"/>
        <v xml:space="preserve"> </v>
      </c>
      <c r="U2335" t="str">
        <f t="shared" si="628"/>
        <v xml:space="preserve"> </v>
      </c>
      <c r="V2335" t="str">
        <f t="shared" si="629"/>
        <v xml:space="preserve"> </v>
      </c>
      <c r="W2335" t="str">
        <f t="shared" si="630"/>
        <v xml:space="preserve"> </v>
      </c>
      <c r="X2335" t="str">
        <f t="shared" si="631"/>
        <v xml:space="preserve"> </v>
      </c>
    </row>
    <row r="2336" spans="1:24" x14ac:dyDescent="0.25">
      <c r="A2336">
        <v>4000</v>
      </c>
      <c r="B2336">
        <v>4078</v>
      </c>
      <c r="C2336" t="s">
        <v>8336</v>
      </c>
      <c r="D2336" t="s">
        <v>8352</v>
      </c>
      <c r="E2336" t="s">
        <v>8219</v>
      </c>
      <c r="F2336">
        <f t="shared" si="615"/>
        <v>101.95</v>
      </c>
      <c r="H2336" t="str">
        <f t="shared" si="616"/>
        <v xml:space="preserve"> </v>
      </c>
      <c r="I2336">
        <f t="shared" si="617"/>
        <v>4000</v>
      </c>
      <c r="J2336" t="str">
        <f t="shared" si="618"/>
        <v xml:space="preserve"> </v>
      </c>
      <c r="K2336" t="str">
        <f t="shared" si="619"/>
        <v xml:space="preserve"> </v>
      </c>
      <c r="L2336" t="str">
        <f t="shared" si="620"/>
        <v xml:space="preserve"> </v>
      </c>
      <c r="M2336" t="str">
        <f t="shared" si="621"/>
        <v xml:space="preserve"> </v>
      </c>
      <c r="N2336" t="str">
        <f t="shared" si="622"/>
        <v xml:space="preserve"> </v>
      </c>
      <c r="O2336" t="str">
        <f t="shared" si="623"/>
        <v xml:space="preserve"> </v>
      </c>
      <c r="Q2336" t="str">
        <f t="shared" si="624"/>
        <v xml:space="preserve"> </v>
      </c>
      <c r="R2336">
        <f t="shared" si="625"/>
        <v>101.95</v>
      </c>
      <c r="S2336" t="str">
        <f t="shared" si="626"/>
        <v xml:space="preserve"> </v>
      </c>
      <c r="T2336" t="str">
        <f t="shared" si="627"/>
        <v xml:space="preserve"> </v>
      </c>
      <c r="U2336" t="str">
        <f t="shared" si="628"/>
        <v xml:space="preserve"> </v>
      </c>
      <c r="V2336" t="str">
        <f t="shared" si="629"/>
        <v xml:space="preserve"> </v>
      </c>
      <c r="W2336" t="str">
        <f t="shared" si="630"/>
        <v xml:space="preserve"> </v>
      </c>
      <c r="X2336" t="str">
        <f t="shared" si="631"/>
        <v xml:space="preserve"> </v>
      </c>
    </row>
    <row r="2337" spans="1:24" x14ac:dyDescent="0.25">
      <c r="A2337">
        <v>25000</v>
      </c>
      <c r="B2337">
        <v>25568</v>
      </c>
      <c r="C2337" t="s">
        <v>8336</v>
      </c>
      <c r="D2337" t="s">
        <v>8352</v>
      </c>
      <c r="E2337" t="s">
        <v>8219</v>
      </c>
      <c r="F2337">
        <f t="shared" si="615"/>
        <v>102.27200000000001</v>
      </c>
      <c r="H2337" t="str">
        <f t="shared" si="616"/>
        <v xml:space="preserve"> </v>
      </c>
      <c r="I2337">
        <f t="shared" si="617"/>
        <v>25000</v>
      </c>
      <c r="J2337" t="str">
        <f t="shared" si="618"/>
        <v xml:space="preserve"> </v>
      </c>
      <c r="K2337" t="str">
        <f t="shared" si="619"/>
        <v xml:space="preserve"> </v>
      </c>
      <c r="L2337" t="str">
        <f t="shared" si="620"/>
        <v xml:space="preserve"> </v>
      </c>
      <c r="M2337" t="str">
        <f t="shared" si="621"/>
        <v xml:space="preserve"> </v>
      </c>
      <c r="N2337" t="str">
        <f t="shared" si="622"/>
        <v xml:space="preserve"> </v>
      </c>
      <c r="O2337" t="str">
        <f t="shared" si="623"/>
        <v xml:space="preserve"> </v>
      </c>
      <c r="Q2337" t="str">
        <f t="shared" si="624"/>
        <v xml:space="preserve"> </v>
      </c>
      <c r="R2337">
        <f t="shared" si="625"/>
        <v>102.27200000000001</v>
      </c>
      <c r="S2337" t="str">
        <f t="shared" si="626"/>
        <v xml:space="preserve"> </v>
      </c>
      <c r="T2337" t="str">
        <f t="shared" si="627"/>
        <v xml:space="preserve"> </v>
      </c>
      <c r="U2337" t="str">
        <f t="shared" si="628"/>
        <v xml:space="preserve"> </v>
      </c>
      <c r="V2337" t="str">
        <f t="shared" si="629"/>
        <v xml:space="preserve"> </v>
      </c>
      <c r="W2337" t="str">
        <f t="shared" si="630"/>
        <v xml:space="preserve"> </v>
      </c>
      <c r="X2337" t="str">
        <f t="shared" si="631"/>
        <v xml:space="preserve"> </v>
      </c>
    </row>
    <row r="2338" spans="1:24" x14ac:dyDescent="0.25">
      <c r="A2338">
        <v>20000</v>
      </c>
      <c r="B2338">
        <v>104146.51</v>
      </c>
      <c r="C2338" t="s">
        <v>8336</v>
      </c>
      <c r="D2338" t="s">
        <v>8352</v>
      </c>
      <c r="E2338" t="s">
        <v>8219</v>
      </c>
      <c r="F2338">
        <f t="shared" si="615"/>
        <v>520.73254999999995</v>
      </c>
      <c r="H2338" t="str">
        <f t="shared" si="616"/>
        <v xml:space="preserve"> </v>
      </c>
      <c r="I2338">
        <f t="shared" si="617"/>
        <v>20000</v>
      </c>
      <c r="J2338" t="str">
        <f t="shared" si="618"/>
        <v xml:space="preserve"> </v>
      </c>
      <c r="K2338" t="str">
        <f t="shared" si="619"/>
        <v xml:space="preserve"> </v>
      </c>
      <c r="L2338" t="str">
        <f t="shared" si="620"/>
        <v xml:space="preserve"> </v>
      </c>
      <c r="M2338" t="str">
        <f t="shared" si="621"/>
        <v xml:space="preserve"> </v>
      </c>
      <c r="N2338" t="str">
        <f t="shared" si="622"/>
        <v xml:space="preserve"> </v>
      </c>
      <c r="O2338" t="str">
        <f t="shared" si="623"/>
        <v xml:space="preserve"> </v>
      </c>
      <c r="Q2338" t="str">
        <f t="shared" si="624"/>
        <v xml:space="preserve"> </v>
      </c>
      <c r="R2338">
        <f t="shared" si="625"/>
        <v>520.73254999999995</v>
      </c>
      <c r="S2338" t="str">
        <f t="shared" si="626"/>
        <v xml:space="preserve"> </v>
      </c>
      <c r="T2338" t="str">
        <f t="shared" si="627"/>
        <v xml:space="preserve"> </v>
      </c>
      <c r="U2338" t="str">
        <f t="shared" si="628"/>
        <v xml:space="preserve"> </v>
      </c>
      <c r="V2338" t="str">
        <f t="shared" si="629"/>
        <v xml:space="preserve"> </v>
      </c>
      <c r="W2338" t="str">
        <f t="shared" si="630"/>
        <v xml:space="preserve"> </v>
      </c>
      <c r="X2338" t="str">
        <f t="shared" si="631"/>
        <v xml:space="preserve"> </v>
      </c>
    </row>
    <row r="2339" spans="1:24" x14ac:dyDescent="0.25">
      <c r="A2339">
        <v>12000</v>
      </c>
      <c r="B2339">
        <v>13279</v>
      </c>
      <c r="C2339" t="s">
        <v>8336</v>
      </c>
      <c r="D2339" t="s">
        <v>8352</v>
      </c>
      <c r="E2339" t="s">
        <v>8219</v>
      </c>
      <c r="F2339">
        <f t="shared" si="615"/>
        <v>110.65833333333333</v>
      </c>
      <c r="H2339" t="str">
        <f t="shared" si="616"/>
        <v xml:space="preserve"> </v>
      </c>
      <c r="I2339">
        <f t="shared" si="617"/>
        <v>12000</v>
      </c>
      <c r="J2339" t="str">
        <f t="shared" si="618"/>
        <v xml:space="preserve"> </v>
      </c>
      <c r="K2339" t="str">
        <f t="shared" si="619"/>
        <v xml:space="preserve"> </v>
      </c>
      <c r="L2339" t="str">
        <f t="shared" si="620"/>
        <v xml:space="preserve"> </v>
      </c>
      <c r="M2339" t="str">
        <f t="shared" si="621"/>
        <v xml:space="preserve"> </v>
      </c>
      <c r="N2339" t="str">
        <f t="shared" si="622"/>
        <v xml:space="preserve"> </v>
      </c>
      <c r="O2339" t="str">
        <f t="shared" si="623"/>
        <v xml:space="preserve"> </v>
      </c>
      <c r="Q2339" t="str">
        <f t="shared" si="624"/>
        <v xml:space="preserve"> </v>
      </c>
      <c r="R2339">
        <f t="shared" si="625"/>
        <v>110.65833333333333</v>
      </c>
      <c r="S2339" t="str">
        <f t="shared" si="626"/>
        <v xml:space="preserve"> </v>
      </c>
      <c r="T2339" t="str">
        <f t="shared" si="627"/>
        <v xml:space="preserve"> </v>
      </c>
      <c r="U2339" t="str">
        <f t="shared" si="628"/>
        <v xml:space="preserve"> </v>
      </c>
      <c r="V2339" t="str">
        <f t="shared" si="629"/>
        <v xml:space="preserve"> </v>
      </c>
      <c r="W2339" t="str">
        <f t="shared" si="630"/>
        <v xml:space="preserve"> </v>
      </c>
      <c r="X2339" t="str">
        <f t="shared" si="631"/>
        <v xml:space="preserve"> </v>
      </c>
    </row>
    <row r="2340" spans="1:24" x14ac:dyDescent="0.25">
      <c r="A2340">
        <v>15000</v>
      </c>
      <c r="B2340">
        <v>15171.5</v>
      </c>
      <c r="C2340" t="s">
        <v>8336</v>
      </c>
      <c r="D2340" t="s">
        <v>8352</v>
      </c>
      <c r="E2340" t="s">
        <v>8219</v>
      </c>
      <c r="F2340">
        <f t="shared" si="615"/>
        <v>101.14333333333335</v>
      </c>
      <c r="H2340" t="str">
        <f t="shared" si="616"/>
        <v xml:space="preserve"> </v>
      </c>
      <c r="I2340">
        <f t="shared" si="617"/>
        <v>15000</v>
      </c>
      <c r="J2340" t="str">
        <f t="shared" si="618"/>
        <v xml:space="preserve"> </v>
      </c>
      <c r="K2340" t="str">
        <f t="shared" si="619"/>
        <v xml:space="preserve"> </v>
      </c>
      <c r="L2340" t="str">
        <f t="shared" si="620"/>
        <v xml:space="preserve"> </v>
      </c>
      <c r="M2340" t="str">
        <f t="shared" si="621"/>
        <v xml:space="preserve"> </v>
      </c>
      <c r="N2340" t="str">
        <f t="shared" si="622"/>
        <v xml:space="preserve"> </v>
      </c>
      <c r="O2340" t="str">
        <f t="shared" si="623"/>
        <v xml:space="preserve"> </v>
      </c>
      <c r="Q2340" t="str">
        <f t="shared" si="624"/>
        <v xml:space="preserve"> </v>
      </c>
      <c r="R2340">
        <f t="shared" si="625"/>
        <v>101.14333333333335</v>
      </c>
      <c r="S2340" t="str">
        <f t="shared" si="626"/>
        <v xml:space="preserve"> </v>
      </c>
      <c r="T2340" t="str">
        <f t="shared" si="627"/>
        <v xml:space="preserve"> </v>
      </c>
      <c r="U2340" t="str">
        <f t="shared" si="628"/>
        <v xml:space="preserve"> </v>
      </c>
      <c r="V2340" t="str">
        <f t="shared" si="629"/>
        <v xml:space="preserve"> </v>
      </c>
      <c r="W2340" t="str">
        <f t="shared" si="630"/>
        <v xml:space="preserve"> </v>
      </c>
      <c r="X2340" t="str">
        <f t="shared" si="631"/>
        <v xml:space="preserve"> </v>
      </c>
    </row>
    <row r="2341" spans="1:24" x14ac:dyDescent="0.25">
      <c r="A2341">
        <v>25000</v>
      </c>
      <c r="B2341">
        <v>73552</v>
      </c>
      <c r="C2341" t="s">
        <v>8336</v>
      </c>
      <c r="D2341" t="s">
        <v>8352</v>
      </c>
      <c r="E2341" t="s">
        <v>8219</v>
      </c>
      <c r="F2341">
        <f t="shared" si="615"/>
        <v>294.20799999999997</v>
      </c>
      <c r="H2341" t="str">
        <f t="shared" si="616"/>
        <v xml:space="preserve"> </v>
      </c>
      <c r="I2341">
        <f t="shared" si="617"/>
        <v>25000</v>
      </c>
      <c r="J2341" t="str">
        <f t="shared" si="618"/>
        <v xml:space="preserve"> </v>
      </c>
      <c r="K2341" t="str">
        <f t="shared" si="619"/>
        <v xml:space="preserve"> </v>
      </c>
      <c r="L2341" t="str">
        <f t="shared" si="620"/>
        <v xml:space="preserve"> </v>
      </c>
      <c r="M2341" t="str">
        <f t="shared" si="621"/>
        <v xml:space="preserve"> </v>
      </c>
      <c r="N2341" t="str">
        <f t="shared" si="622"/>
        <v xml:space="preserve"> </v>
      </c>
      <c r="O2341" t="str">
        <f t="shared" si="623"/>
        <v xml:space="preserve"> </v>
      </c>
      <c r="Q2341" t="str">
        <f t="shared" si="624"/>
        <v xml:space="preserve"> </v>
      </c>
      <c r="R2341">
        <f t="shared" si="625"/>
        <v>294.20799999999997</v>
      </c>
      <c r="S2341" t="str">
        <f t="shared" si="626"/>
        <v xml:space="preserve"> </v>
      </c>
      <c r="T2341" t="str">
        <f t="shared" si="627"/>
        <v xml:space="preserve"> </v>
      </c>
      <c r="U2341" t="str">
        <f t="shared" si="628"/>
        <v xml:space="preserve"> </v>
      </c>
      <c r="V2341" t="str">
        <f t="shared" si="629"/>
        <v xml:space="preserve"> </v>
      </c>
      <c r="W2341" t="str">
        <f t="shared" si="630"/>
        <v xml:space="preserve"> </v>
      </c>
      <c r="X2341" t="str">
        <f t="shared" si="631"/>
        <v xml:space="preserve"> </v>
      </c>
    </row>
    <row r="2342" spans="1:24" x14ac:dyDescent="0.25">
      <c r="A2342">
        <v>40000</v>
      </c>
      <c r="B2342">
        <v>42311</v>
      </c>
      <c r="C2342" t="s">
        <v>8336</v>
      </c>
      <c r="D2342" t="s">
        <v>8352</v>
      </c>
      <c r="E2342" t="s">
        <v>8219</v>
      </c>
      <c r="F2342">
        <f t="shared" si="615"/>
        <v>105.77749999999999</v>
      </c>
      <c r="H2342" t="str">
        <f t="shared" si="616"/>
        <v xml:space="preserve"> </v>
      </c>
      <c r="I2342">
        <f t="shared" si="617"/>
        <v>40000</v>
      </c>
      <c r="J2342" t="str">
        <f t="shared" si="618"/>
        <v xml:space="preserve"> </v>
      </c>
      <c r="K2342" t="str">
        <f t="shared" si="619"/>
        <v xml:space="preserve"> </v>
      </c>
      <c r="L2342" t="str">
        <f t="shared" si="620"/>
        <v xml:space="preserve"> </v>
      </c>
      <c r="M2342" t="str">
        <f t="shared" si="621"/>
        <v xml:space="preserve"> </v>
      </c>
      <c r="N2342" t="str">
        <f t="shared" si="622"/>
        <v xml:space="preserve"> </v>
      </c>
      <c r="O2342" t="str">
        <f t="shared" si="623"/>
        <v xml:space="preserve"> </v>
      </c>
      <c r="Q2342" t="str">
        <f t="shared" si="624"/>
        <v xml:space="preserve"> </v>
      </c>
      <c r="R2342">
        <f t="shared" si="625"/>
        <v>105.77749999999999</v>
      </c>
      <c r="S2342" t="str">
        <f t="shared" si="626"/>
        <v xml:space="preserve"> </v>
      </c>
      <c r="T2342" t="str">
        <f t="shared" si="627"/>
        <v xml:space="preserve"> </v>
      </c>
      <c r="U2342" t="str">
        <f t="shared" si="628"/>
        <v xml:space="preserve"> </v>
      </c>
      <c r="V2342" t="str">
        <f t="shared" si="629"/>
        <v xml:space="preserve"> </v>
      </c>
      <c r="W2342" t="str">
        <f t="shared" si="630"/>
        <v xml:space="preserve"> </v>
      </c>
      <c r="X2342" t="str">
        <f t="shared" si="631"/>
        <v xml:space="preserve"> </v>
      </c>
    </row>
    <row r="2343" spans="1:24" x14ac:dyDescent="0.25">
      <c r="A2343">
        <v>5000</v>
      </c>
      <c r="B2343">
        <v>0</v>
      </c>
      <c r="C2343" t="s">
        <v>8319</v>
      </c>
      <c r="D2343" t="s">
        <v>8320</v>
      </c>
      <c r="E2343" t="s">
        <v>8220</v>
      </c>
      <c r="F2343">
        <f t="shared" si="615"/>
        <v>0</v>
      </c>
      <c r="H2343" t="str">
        <f t="shared" si="616"/>
        <v xml:space="preserve"> </v>
      </c>
      <c r="I2343" t="str">
        <f t="shared" si="617"/>
        <v xml:space="preserve"> </v>
      </c>
      <c r="J2343" t="str">
        <f t="shared" si="618"/>
        <v xml:space="preserve"> </v>
      </c>
      <c r="K2343" t="str">
        <f t="shared" si="619"/>
        <v xml:space="preserve"> </v>
      </c>
      <c r="L2343" t="str">
        <f t="shared" si="620"/>
        <v xml:space="preserve"> </v>
      </c>
      <c r="M2343" t="str">
        <f t="shared" si="621"/>
        <v xml:space="preserve"> </v>
      </c>
      <c r="N2343">
        <f t="shared" si="622"/>
        <v>5000</v>
      </c>
      <c r="O2343" t="str">
        <f t="shared" si="623"/>
        <v xml:space="preserve"> </v>
      </c>
      <c r="Q2343" t="str">
        <f t="shared" si="624"/>
        <v xml:space="preserve"> </v>
      </c>
      <c r="R2343" t="str">
        <f t="shared" si="625"/>
        <v xml:space="preserve"> </v>
      </c>
      <c r="S2343" t="str">
        <f t="shared" si="626"/>
        <v xml:space="preserve"> </v>
      </c>
      <c r="T2343" t="str">
        <f t="shared" si="627"/>
        <v xml:space="preserve"> </v>
      </c>
      <c r="U2343" t="str">
        <f t="shared" si="628"/>
        <v xml:space="preserve"> </v>
      </c>
      <c r="V2343" t="str">
        <f t="shared" si="629"/>
        <v xml:space="preserve"> </v>
      </c>
      <c r="W2343">
        <f t="shared" si="630"/>
        <v>0</v>
      </c>
      <c r="X2343" t="str">
        <f t="shared" si="631"/>
        <v xml:space="preserve"> </v>
      </c>
    </row>
    <row r="2344" spans="1:24" x14ac:dyDescent="0.25">
      <c r="A2344">
        <v>5500</v>
      </c>
      <c r="B2344">
        <v>0</v>
      </c>
      <c r="C2344" t="s">
        <v>8319</v>
      </c>
      <c r="D2344" t="s">
        <v>8320</v>
      </c>
      <c r="E2344" t="s">
        <v>8220</v>
      </c>
      <c r="F2344">
        <f t="shared" si="615"/>
        <v>0</v>
      </c>
      <c r="H2344" t="str">
        <f t="shared" si="616"/>
        <v xml:space="preserve"> </v>
      </c>
      <c r="I2344" t="str">
        <f t="shared" si="617"/>
        <v xml:space="preserve"> </v>
      </c>
      <c r="J2344" t="str">
        <f t="shared" si="618"/>
        <v xml:space="preserve"> </v>
      </c>
      <c r="K2344" t="str">
        <f t="shared" si="619"/>
        <v xml:space="preserve"> </v>
      </c>
      <c r="L2344" t="str">
        <f t="shared" si="620"/>
        <v xml:space="preserve"> </v>
      </c>
      <c r="M2344" t="str">
        <f t="shared" si="621"/>
        <v xml:space="preserve"> </v>
      </c>
      <c r="N2344">
        <f t="shared" si="622"/>
        <v>5500</v>
      </c>
      <c r="O2344" t="str">
        <f t="shared" si="623"/>
        <v xml:space="preserve"> </v>
      </c>
      <c r="Q2344" t="str">
        <f t="shared" si="624"/>
        <v xml:space="preserve"> </v>
      </c>
      <c r="R2344" t="str">
        <f t="shared" si="625"/>
        <v xml:space="preserve"> </v>
      </c>
      <c r="S2344" t="str">
        <f t="shared" si="626"/>
        <v xml:space="preserve"> </v>
      </c>
      <c r="T2344" t="str">
        <f t="shared" si="627"/>
        <v xml:space="preserve"> </v>
      </c>
      <c r="U2344" t="str">
        <f t="shared" si="628"/>
        <v xml:space="preserve"> </v>
      </c>
      <c r="V2344" t="str">
        <f t="shared" si="629"/>
        <v xml:space="preserve"> </v>
      </c>
      <c r="W2344">
        <f t="shared" si="630"/>
        <v>0</v>
      </c>
      <c r="X2344" t="str">
        <f t="shared" si="631"/>
        <v xml:space="preserve"> </v>
      </c>
    </row>
    <row r="2345" spans="1:24" x14ac:dyDescent="0.25">
      <c r="A2345">
        <v>10000</v>
      </c>
      <c r="B2345">
        <v>300</v>
      </c>
      <c r="C2345" t="s">
        <v>8319</v>
      </c>
      <c r="D2345" t="s">
        <v>8320</v>
      </c>
      <c r="E2345" t="s">
        <v>8220</v>
      </c>
      <c r="F2345">
        <f t="shared" si="615"/>
        <v>3</v>
      </c>
      <c r="H2345" t="str">
        <f t="shared" si="616"/>
        <v xml:space="preserve"> </v>
      </c>
      <c r="I2345" t="str">
        <f t="shared" si="617"/>
        <v xml:space="preserve"> </v>
      </c>
      <c r="J2345" t="str">
        <f t="shared" si="618"/>
        <v xml:space="preserve"> </v>
      </c>
      <c r="K2345" t="str">
        <f t="shared" si="619"/>
        <v xml:space="preserve"> </v>
      </c>
      <c r="L2345" t="str">
        <f t="shared" si="620"/>
        <v xml:space="preserve"> </v>
      </c>
      <c r="M2345" t="str">
        <f t="shared" si="621"/>
        <v xml:space="preserve"> </v>
      </c>
      <c r="N2345">
        <f t="shared" si="622"/>
        <v>10000</v>
      </c>
      <c r="O2345" t="str">
        <f t="shared" si="623"/>
        <v xml:space="preserve"> </v>
      </c>
      <c r="Q2345" t="str">
        <f t="shared" si="624"/>
        <v xml:space="preserve"> </v>
      </c>
      <c r="R2345" t="str">
        <f t="shared" si="625"/>
        <v xml:space="preserve"> </v>
      </c>
      <c r="S2345" t="str">
        <f t="shared" si="626"/>
        <v xml:space="preserve"> </v>
      </c>
      <c r="T2345" t="str">
        <f t="shared" si="627"/>
        <v xml:space="preserve"> </v>
      </c>
      <c r="U2345" t="str">
        <f t="shared" si="628"/>
        <v xml:space="preserve"> </v>
      </c>
      <c r="V2345" t="str">
        <f t="shared" si="629"/>
        <v xml:space="preserve"> </v>
      </c>
      <c r="W2345">
        <f t="shared" si="630"/>
        <v>3</v>
      </c>
      <c r="X2345" t="str">
        <f t="shared" si="631"/>
        <v xml:space="preserve"> </v>
      </c>
    </row>
    <row r="2346" spans="1:24" x14ac:dyDescent="0.25">
      <c r="A2346">
        <v>1000</v>
      </c>
      <c r="B2346">
        <v>1</v>
      </c>
      <c r="C2346" t="s">
        <v>8319</v>
      </c>
      <c r="D2346" t="s">
        <v>8320</v>
      </c>
      <c r="E2346" t="s">
        <v>8220</v>
      </c>
      <c r="F2346">
        <f t="shared" si="615"/>
        <v>0.1</v>
      </c>
      <c r="H2346" t="str">
        <f t="shared" si="616"/>
        <v xml:space="preserve"> </v>
      </c>
      <c r="I2346" t="str">
        <f t="shared" si="617"/>
        <v xml:space="preserve"> </v>
      </c>
      <c r="J2346" t="str">
        <f t="shared" si="618"/>
        <v xml:space="preserve"> </v>
      </c>
      <c r="K2346" t="str">
        <f t="shared" si="619"/>
        <v xml:space="preserve"> </v>
      </c>
      <c r="L2346" t="str">
        <f t="shared" si="620"/>
        <v xml:space="preserve"> </v>
      </c>
      <c r="M2346" t="str">
        <f t="shared" si="621"/>
        <v xml:space="preserve"> </v>
      </c>
      <c r="N2346">
        <f t="shared" si="622"/>
        <v>1000</v>
      </c>
      <c r="O2346" t="str">
        <f t="shared" si="623"/>
        <v xml:space="preserve"> </v>
      </c>
      <c r="Q2346" t="str">
        <f t="shared" si="624"/>
        <v xml:space="preserve"> </v>
      </c>
      <c r="R2346" t="str">
        <f t="shared" si="625"/>
        <v xml:space="preserve"> </v>
      </c>
      <c r="S2346" t="str">
        <f t="shared" si="626"/>
        <v xml:space="preserve"> </v>
      </c>
      <c r="T2346" t="str">
        <f t="shared" si="627"/>
        <v xml:space="preserve"> </v>
      </c>
      <c r="U2346" t="str">
        <f t="shared" si="628"/>
        <v xml:space="preserve"> </v>
      </c>
      <c r="V2346" t="str">
        <f t="shared" si="629"/>
        <v xml:space="preserve"> </v>
      </c>
      <c r="W2346">
        <f t="shared" si="630"/>
        <v>0.1</v>
      </c>
      <c r="X2346" t="str">
        <f t="shared" si="631"/>
        <v xml:space="preserve"> </v>
      </c>
    </row>
    <row r="2347" spans="1:24" x14ac:dyDescent="0.25">
      <c r="A2347">
        <v>3000</v>
      </c>
      <c r="B2347">
        <v>0</v>
      </c>
      <c r="C2347" t="s">
        <v>8319</v>
      </c>
      <c r="D2347" t="s">
        <v>8320</v>
      </c>
      <c r="E2347" t="s">
        <v>8220</v>
      </c>
      <c r="F2347">
        <f t="shared" si="615"/>
        <v>0</v>
      </c>
      <c r="H2347" t="str">
        <f t="shared" si="616"/>
        <v xml:space="preserve"> </v>
      </c>
      <c r="I2347" t="str">
        <f t="shared" si="617"/>
        <v xml:space="preserve"> </v>
      </c>
      <c r="J2347" t="str">
        <f t="shared" si="618"/>
        <v xml:space="preserve"> </v>
      </c>
      <c r="K2347" t="str">
        <f t="shared" si="619"/>
        <v xml:space="preserve"> </v>
      </c>
      <c r="L2347" t="str">
        <f t="shared" si="620"/>
        <v xml:space="preserve"> </v>
      </c>
      <c r="M2347" t="str">
        <f t="shared" si="621"/>
        <v xml:space="preserve"> </v>
      </c>
      <c r="N2347">
        <f t="shared" si="622"/>
        <v>3000</v>
      </c>
      <c r="O2347" t="str">
        <f t="shared" si="623"/>
        <v xml:space="preserve"> </v>
      </c>
      <c r="Q2347" t="str">
        <f t="shared" si="624"/>
        <v xml:space="preserve"> </v>
      </c>
      <c r="R2347" t="str">
        <f t="shared" si="625"/>
        <v xml:space="preserve"> </v>
      </c>
      <c r="S2347" t="str">
        <f t="shared" si="626"/>
        <v xml:space="preserve"> </v>
      </c>
      <c r="T2347" t="str">
        <f t="shared" si="627"/>
        <v xml:space="preserve"> </v>
      </c>
      <c r="U2347" t="str">
        <f t="shared" si="628"/>
        <v xml:space="preserve"> </v>
      </c>
      <c r="V2347" t="str">
        <f t="shared" si="629"/>
        <v xml:space="preserve"> </v>
      </c>
      <c r="W2347">
        <f t="shared" si="630"/>
        <v>0</v>
      </c>
      <c r="X2347" t="str">
        <f t="shared" si="631"/>
        <v xml:space="preserve"> </v>
      </c>
    </row>
    <row r="2348" spans="1:24" x14ac:dyDescent="0.25">
      <c r="A2348">
        <v>60000</v>
      </c>
      <c r="B2348">
        <v>39</v>
      </c>
      <c r="C2348" t="s">
        <v>8319</v>
      </c>
      <c r="D2348" t="s">
        <v>8320</v>
      </c>
      <c r="E2348" t="s">
        <v>8220</v>
      </c>
      <c r="F2348">
        <f t="shared" si="615"/>
        <v>6.5000000000000002E-2</v>
      </c>
      <c r="H2348" t="str">
        <f t="shared" si="616"/>
        <v xml:space="preserve"> </v>
      </c>
      <c r="I2348" t="str">
        <f t="shared" si="617"/>
        <v xml:space="preserve"> </v>
      </c>
      <c r="J2348" t="str">
        <f t="shared" si="618"/>
        <v xml:space="preserve"> </v>
      </c>
      <c r="K2348" t="str">
        <f t="shared" si="619"/>
        <v xml:space="preserve"> </v>
      </c>
      <c r="L2348" t="str">
        <f t="shared" si="620"/>
        <v xml:space="preserve"> </v>
      </c>
      <c r="M2348" t="str">
        <f t="shared" si="621"/>
        <v xml:space="preserve"> </v>
      </c>
      <c r="N2348">
        <f t="shared" si="622"/>
        <v>60000</v>
      </c>
      <c r="O2348" t="str">
        <f t="shared" si="623"/>
        <v xml:space="preserve"> </v>
      </c>
      <c r="Q2348" t="str">
        <f t="shared" si="624"/>
        <v xml:space="preserve"> </v>
      </c>
      <c r="R2348" t="str">
        <f t="shared" si="625"/>
        <v xml:space="preserve"> </v>
      </c>
      <c r="S2348" t="str">
        <f t="shared" si="626"/>
        <v xml:space="preserve"> </v>
      </c>
      <c r="T2348" t="str">
        <f t="shared" si="627"/>
        <v xml:space="preserve"> </v>
      </c>
      <c r="U2348" t="str">
        <f t="shared" si="628"/>
        <v xml:space="preserve"> </v>
      </c>
      <c r="V2348" t="str">
        <f t="shared" si="629"/>
        <v xml:space="preserve"> </v>
      </c>
      <c r="W2348">
        <f t="shared" si="630"/>
        <v>6.5000000000000002E-2</v>
      </c>
      <c r="X2348" t="str">
        <f t="shared" si="631"/>
        <v xml:space="preserve"> </v>
      </c>
    </row>
    <row r="2349" spans="1:24" x14ac:dyDescent="0.25">
      <c r="A2349">
        <v>1000</v>
      </c>
      <c r="B2349">
        <v>15</v>
      </c>
      <c r="C2349" t="s">
        <v>8319</v>
      </c>
      <c r="D2349" t="s">
        <v>8320</v>
      </c>
      <c r="E2349" t="s">
        <v>8220</v>
      </c>
      <c r="F2349">
        <f t="shared" si="615"/>
        <v>1.5</v>
      </c>
      <c r="H2349" t="str">
        <f t="shared" si="616"/>
        <v xml:space="preserve"> </v>
      </c>
      <c r="I2349" t="str">
        <f t="shared" si="617"/>
        <v xml:space="preserve"> </v>
      </c>
      <c r="J2349" t="str">
        <f t="shared" si="618"/>
        <v xml:space="preserve"> </v>
      </c>
      <c r="K2349" t="str">
        <f t="shared" si="619"/>
        <v xml:space="preserve"> </v>
      </c>
      <c r="L2349" t="str">
        <f t="shared" si="620"/>
        <v xml:space="preserve"> </v>
      </c>
      <c r="M2349" t="str">
        <f t="shared" si="621"/>
        <v xml:space="preserve"> </v>
      </c>
      <c r="N2349">
        <f t="shared" si="622"/>
        <v>1000</v>
      </c>
      <c r="O2349" t="str">
        <f t="shared" si="623"/>
        <v xml:space="preserve"> </v>
      </c>
      <c r="Q2349" t="str">
        <f t="shared" si="624"/>
        <v xml:space="preserve"> </v>
      </c>
      <c r="R2349" t="str">
        <f t="shared" si="625"/>
        <v xml:space="preserve"> </v>
      </c>
      <c r="S2349" t="str">
        <f t="shared" si="626"/>
        <v xml:space="preserve"> </v>
      </c>
      <c r="T2349" t="str">
        <f t="shared" si="627"/>
        <v xml:space="preserve"> </v>
      </c>
      <c r="U2349" t="str">
        <f t="shared" si="628"/>
        <v xml:space="preserve"> </v>
      </c>
      <c r="V2349" t="str">
        <f t="shared" si="629"/>
        <v xml:space="preserve"> </v>
      </c>
      <c r="W2349">
        <f t="shared" si="630"/>
        <v>1.5</v>
      </c>
      <c r="X2349" t="str">
        <f t="shared" si="631"/>
        <v xml:space="preserve"> </v>
      </c>
    </row>
    <row r="2350" spans="1:24" x14ac:dyDescent="0.25">
      <c r="A2350">
        <v>70000</v>
      </c>
      <c r="B2350">
        <v>270</v>
      </c>
      <c r="C2350" t="s">
        <v>8319</v>
      </c>
      <c r="D2350" t="s">
        <v>8320</v>
      </c>
      <c r="E2350" t="s">
        <v>8220</v>
      </c>
      <c r="F2350">
        <f t="shared" si="615"/>
        <v>0.38571428571428573</v>
      </c>
      <c r="H2350" t="str">
        <f t="shared" si="616"/>
        <v xml:space="preserve"> </v>
      </c>
      <c r="I2350" t="str">
        <f t="shared" si="617"/>
        <v xml:space="preserve"> </v>
      </c>
      <c r="J2350" t="str">
        <f t="shared" si="618"/>
        <v xml:space="preserve"> </v>
      </c>
      <c r="K2350" t="str">
        <f t="shared" si="619"/>
        <v xml:space="preserve"> </v>
      </c>
      <c r="L2350" t="str">
        <f t="shared" si="620"/>
        <v xml:space="preserve"> </v>
      </c>
      <c r="M2350" t="str">
        <f t="shared" si="621"/>
        <v xml:space="preserve"> </v>
      </c>
      <c r="N2350">
        <f t="shared" si="622"/>
        <v>70000</v>
      </c>
      <c r="O2350" t="str">
        <f t="shared" si="623"/>
        <v xml:space="preserve"> </v>
      </c>
      <c r="Q2350" t="str">
        <f t="shared" si="624"/>
        <v xml:space="preserve"> </v>
      </c>
      <c r="R2350" t="str">
        <f t="shared" si="625"/>
        <v xml:space="preserve"> </v>
      </c>
      <c r="S2350" t="str">
        <f t="shared" si="626"/>
        <v xml:space="preserve"> </v>
      </c>
      <c r="T2350" t="str">
        <f t="shared" si="627"/>
        <v xml:space="preserve"> </v>
      </c>
      <c r="U2350" t="str">
        <f t="shared" si="628"/>
        <v xml:space="preserve"> </v>
      </c>
      <c r="V2350" t="str">
        <f t="shared" si="629"/>
        <v xml:space="preserve"> </v>
      </c>
      <c r="W2350">
        <f t="shared" si="630"/>
        <v>0.38571428571428573</v>
      </c>
      <c r="X2350" t="str">
        <f t="shared" si="631"/>
        <v xml:space="preserve"> </v>
      </c>
    </row>
    <row r="2351" spans="1:24" x14ac:dyDescent="0.25">
      <c r="A2351">
        <v>474900</v>
      </c>
      <c r="B2351">
        <v>0</v>
      </c>
      <c r="C2351" t="s">
        <v>8319</v>
      </c>
      <c r="D2351" t="s">
        <v>8320</v>
      </c>
      <c r="E2351" t="s">
        <v>8220</v>
      </c>
      <c r="F2351">
        <f t="shared" si="615"/>
        <v>0</v>
      </c>
      <c r="H2351" t="str">
        <f t="shared" si="616"/>
        <v xml:space="preserve"> </v>
      </c>
      <c r="I2351" t="str">
        <f t="shared" si="617"/>
        <v xml:space="preserve"> </v>
      </c>
      <c r="J2351" t="str">
        <f t="shared" si="618"/>
        <v xml:space="preserve"> </v>
      </c>
      <c r="K2351" t="str">
        <f t="shared" si="619"/>
        <v xml:space="preserve"> </v>
      </c>
      <c r="L2351" t="str">
        <f t="shared" si="620"/>
        <v xml:space="preserve"> </v>
      </c>
      <c r="M2351" t="str">
        <f t="shared" si="621"/>
        <v xml:space="preserve"> </v>
      </c>
      <c r="N2351">
        <f t="shared" si="622"/>
        <v>474900</v>
      </c>
      <c r="O2351" t="str">
        <f t="shared" si="623"/>
        <v xml:space="preserve"> </v>
      </c>
      <c r="Q2351" t="str">
        <f t="shared" si="624"/>
        <v xml:space="preserve"> </v>
      </c>
      <c r="R2351" t="str">
        <f t="shared" si="625"/>
        <v xml:space="preserve"> </v>
      </c>
      <c r="S2351" t="str">
        <f t="shared" si="626"/>
        <v xml:space="preserve"> </v>
      </c>
      <c r="T2351" t="str">
        <f t="shared" si="627"/>
        <v xml:space="preserve"> </v>
      </c>
      <c r="U2351" t="str">
        <f t="shared" si="628"/>
        <v xml:space="preserve"> </v>
      </c>
      <c r="V2351" t="str">
        <f t="shared" si="629"/>
        <v xml:space="preserve"> </v>
      </c>
      <c r="W2351">
        <f t="shared" si="630"/>
        <v>0</v>
      </c>
      <c r="X2351" t="str">
        <f t="shared" si="631"/>
        <v xml:space="preserve"> </v>
      </c>
    </row>
    <row r="2352" spans="1:24" x14ac:dyDescent="0.25">
      <c r="A2352">
        <v>50000</v>
      </c>
      <c r="B2352">
        <v>0</v>
      </c>
      <c r="C2352" t="s">
        <v>8319</v>
      </c>
      <c r="D2352" t="s">
        <v>8320</v>
      </c>
      <c r="E2352" t="s">
        <v>8220</v>
      </c>
      <c r="F2352">
        <f t="shared" si="615"/>
        <v>0</v>
      </c>
      <c r="H2352" t="str">
        <f t="shared" si="616"/>
        <v xml:space="preserve"> </v>
      </c>
      <c r="I2352" t="str">
        <f t="shared" si="617"/>
        <v xml:space="preserve"> </v>
      </c>
      <c r="J2352" t="str">
        <f t="shared" si="618"/>
        <v xml:space="preserve"> </v>
      </c>
      <c r="K2352" t="str">
        <f t="shared" si="619"/>
        <v xml:space="preserve"> </v>
      </c>
      <c r="L2352" t="str">
        <f t="shared" si="620"/>
        <v xml:space="preserve"> </v>
      </c>
      <c r="M2352" t="str">
        <f t="shared" si="621"/>
        <v xml:space="preserve"> </v>
      </c>
      <c r="N2352">
        <f t="shared" si="622"/>
        <v>50000</v>
      </c>
      <c r="O2352" t="str">
        <f t="shared" si="623"/>
        <v xml:space="preserve"> </v>
      </c>
      <c r="Q2352" t="str">
        <f t="shared" si="624"/>
        <v xml:space="preserve"> </v>
      </c>
      <c r="R2352" t="str">
        <f t="shared" si="625"/>
        <v xml:space="preserve"> </v>
      </c>
      <c r="S2352" t="str">
        <f t="shared" si="626"/>
        <v xml:space="preserve"> </v>
      </c>
      <c r="T2352" t="str">
        <f t="shared" si="627"/>
        <v xml:space="preserve"> </v>
      </c>
      <c r="U2352" t="str">
        <f t="shared" si="628"/>
        <v xml:space="preserve"> </v>
      </c>
      <c r="V2352" t="str">
        <f t="shared" si="629"/>
        <v xml:space="preserve"> </v>
      </c>
      <c r="W2352">
        <f t="shared" si="630"/>
        <v>0</v>
      </c>
      <c r="X2352" t="str">
        <f t="shared" si="631"/>
        <v xml:space="preserve"> </v>
      </c>
    </row>
    <row r="2353" spans="1:24" x14ac:dyDescent="0.25">
      <c r="A2353">
        <v>18900</v>
      </c>
      <c r="B2353">
        <v>108</v>
      </c>
      <c r="C2353" t="s">
        <v>8319</v>
      </c>
      <c r="D2353" t="s">
        <v>8320</v>
      </c>
      <c r="E2353" t="s">
        <v>8220</v>
      </c>
      <c r="F2353">
        <f t="shared" si="615"/>
        <v>0.5714285714285714</v>
      </c>
      <c r="H2353" t="str">
        <f t="shared" si="616"/>
        <v xml:space="preserve"> </v>
      </c>
      <c r="I2353" t="str">
        <f t="shared" si="617"/>
        <v xml:space="preserve"> </v>
      </c>
      <c r="J2353" t="str">
        <f t="shared" si="618"/>
        <v xml:space="preserve"> </v>
      </c>
      <c r="K2353" t="str">
        <f t="shared" si="619"/>
        <v xml:space="preserve"> </v>
      </c>
      <c r="L2353" t="str">
        <f t="shared" si="620"/>
        <v xml:space="preserve"> </v>
      </c>
      <c r="M2353" t="str">
        <f t="shared" si="621"/>
        <v xml:space="preserve"> </v>
      </c>
      <c r="N2353">
        <f t="shared" si="622"/>
        <v>18900</v>
      </c>
      <c r="O2353" t="str">
        <f t="shared" si="623"/>
        <v xml:space="preserve"> </v>
      </c>
      <c r="Q2353" t="str">
        <f t="shared" si="624"/>
        <v xml:space="preserve"> </v>
      </c>
      <c r="R2353" t="str">
        <f t="shared" si="625"/>
        <v xml:space="preserve"> </v>
      </c>
      <c r="S2353" t="str">
        <f t="shared" si="626"/>
        <v xml:space="preserve"> </v>
      </c>
      <c r="T2353" t="str">
        <f t="shared" si="627"/>
        <v xml:space="preserve"> </v>
      </c>
      <c r="U2353" t="str">
        <f t="shared" si="628"/>
        <v xml:space="preserve"> </v>
      </c>
      <c r="V2353" t="str">
        <f t="shared" si="629"/>
        <v xml:space="preserve"> </v>
      </c>
      <c r="W2353">
        <f t="shared" si="630"/>
        <v>0.5714285714285714</v>
      </c>
      <c r="X2353" t="str">
        <f t="shared" si="631"/>
        <v xml:space="preserve"> </v>
      </c>
    </row>
    <row r="2354" spans="1:24" x14ac:dyDescent="0.25">
      <c r="A2354">
        <v>2000</v>
      </c>
      <c r="B2354">
        <v>0</v>
      </c>
      <c r="C2354" t="s">
        <v>8319</v>
      </c>
      <c r="D2354" t="s">
        <v>8320</v>
      </c>
      <c r="E2354" t="s">
        <v>8220</v>
      </c>
      <c r="F2354">
        <f t="shared" si="615"/>
        <v>0</v>
      </c>
      <c r="H2354" t="str">
        <f t="shared" si="616"/>
        <v xml:space="preserve"> </v>
      </c>
      <c r="I2354" t="str">
        <f t="shared" si="617"/>
        <v xml:space="preserve"> </v>
      </c>
      <c r="J2354" t="str">
        <f t="shared" si="618"/>
        <v xml:space="preserve"> </v>
      </c>
      <c r="K2354" t="str">
        <f t="shared" si="619"/>
        <v xml:space="preserve"> </v>
      </c>
      <c r="L2354" t="str">
        <f t="shared" si="620"/>
        <v xml:space="preserve"> </v>
      </c>
      <c r="M2354" t="str">
        <f t="shared" si="621"/>
        <v xml:space="preserve"> </v>
      </c>
      <c r="N2354">
        <f t="shared" si="622"/>
        <v>2000</v>
      </c>
      <c r="O2354" t="str">
        <f t="shared" si="623"/>
        <v xml:space="preserve"> </v>
      </c>
      <c r="Q2354" t="str">
        <f t="shared" si="624"/>
        <v xml:space="preserve"> </v>
      </c>
      <c r="R2354" t="str">
        <f t="shared" si="625"/>
        <v xml:space="preserve"> </v>
      </c>
      <c r="S2354" t="str">
        <f t="shared" si="626"/>
        <v xml:space="preserve"> </v>
      </c>
      <c r="T2354" t="str">
        <f t="shared" si="627"/>
        <v xml:space="preserve"> </v>
      </c>
      <c r="U2354" t="str">
        <f t="shared" si="628"/>
        <v xml:space="preserve"> </v>
      </c>
      <c r="V2354" t="str">
        <f t="shared" si="629"/>
        <v xml:space="preserve"> </v>
      </c>
      <c r="W2354">
        <f t="shared" si="630"/>
        <v>0</v>
      </c>
      <c r="X2354" t="str">
        <f t="shared" si="631"/>
        <v xml:space="preserve"> </v>
      </c>
    </row>
    <row r="2355" spans="1:24" x14ac:dyDescent="0.25">
      <c r="A2355">
        <v>1000</v>
      </c>
      <c r="B2355">
        <v>0</v>
      </c>
      <c r="C2355" t="s">
        <v>8319</v>
      </c>
      <c r="D2355" t="s">
        <v>8320</v>
      </c>
      <c r="E2355" t="s">
        <v>8220</v>
      </c>
      <c r="F2355">
        <f t="shared" si="615"/>
        <v>0</v>
      </c>
      <c r="H2355" t="str">
        <f t="shared" si="616"/>
        <v xml:space="preserve"> </v>
      </c>
      <c r="I2355" t="str">
        <f t="shared" si="617"/>
        <v xml:space="preserve"> </v>
      </c>
      <c r="J2355" t="str">
        <f t="shared" si="618"/>
        <v xml:space="preserve"> </v>
      </c>
      <c r="K2355" t="str">
        <f t="shared" si="619"/>
        <v xml:space="preserve"> </v>
      </c>
      <c r="L2355" t="str">
        <f t="shared" si="620"/>
        <v xml:space="preserve"> </v>
      </c>
      <c r="M2355" t="str">
        <f t="shared" si="621"/>
        <v xml:space="preserve"> </v>
      </c>
      <c r="N2355">
        <f t="shared" si="622"/>
        <v>1000</v>
      </c>
      <c r="O2355" t="str">
        <f t="shared" si="623"/>
        <v xml:space="preserve"> </v>
      </c>
      <c r="Q2355" t="str">
        <f t="shared" si="624"/>
        <v xml:space="preserve"> </v>
      </c>
      <c r="R2355" t="str">
        <f t="shared" si="625"/>
        <v xml:space="preserve"> </v>
      </c>
      <c r="S2355" t="str">
        <f t="shared" si="626"/>
        <v xml:space="preserve"> </v>
      </c>
      <c r="T2355" t="str">
        <f t="shared" si="627"/>
        <v xml:space="preserve"> </v>
      </c>
      <c r="U2355" t="str">
        <f t="shared" si="628"/>
        <v xml:space="preserve"> </v>
      </c>
      <c r="V2355" t="str">
        <f t="shared" si="629"/>
        <v xml:space="preserve"> </v>
      </c>
      <c r="W2355">
        <f t="shared" si="630"/>
        <v>0</v>
      </c>
      <c r="X2355" t="str">
        <f t="shared" si="631"/>
        <v xml:space="preserve"> </v>
      </c>
    </row>
    <row r="2356" spans="1:24" x14ac:dyDescent="0.25">
      <c r="A2356">
        <v>35000</v>
      </c>
      <c r="B2356">
        <v>25</v>
      </c>
      <c r="C2356" t="s">
        <v>8319</v>
      </c>
      <c r="D2356" t="s">
        <v>8320</v>
      </c>
      <c r="E2356" t="s">
        <v>8220</v>
      </c>
      <c r="F2356">
        <f t="shared" si="615"/>
        <v>7.1428571428571425E-2</v>
      </c>
      <c r="H2356" t="str">
        <f t="shared" si="616"/>
        <v xml:space="preserve"> </v>
      </c>
      <c r="I2356" t="str">
        <f t="shared" si="617"/>
        <v xml:space="preserve"> </v>
      </c>
      <c r="J2356" t="str">
        <f t="shared" si="618"/>
        <v xml:space="preserve"> </v>
      </c>
      <c r="K2356" t="str">
        <f t="shared" si="619"/>
        <v xml:space="preserve"> </v>
      </c>
      <c r="L2356" t="str">
        <f t="shared" si="620"/>
        <v xml:space="preserve"> </v>
      </c>
      <c r="M2356" t="str">
        <f t="shared" si="621"/>
        <v xml:space="preserve"> </v>
      </c>
      <c r="N2356">
        <f t="shared" si="622"/>
        <v>35000</v>
      </c>
      <c r="O2356" t="str">
        <f t="shared" si="623"/>
        <v xml:space="preserve"> </v>
      </c>
      <c r="Q2356" t="str">
        <f t="shared" si="624"/>
        <v xml:space="preserve"> </v>
      </c>
      <c r="R2356" t="str">
        <f t="shared" si="625"/>
        <v xml:space="preserve"> </v>
      </c>
      <c r="S2356" t="str">
        <f t="shared" si="626"/>
        <v xml:space="preserve"> </v>
      </c>
      <c r="T2356" t="str">
        <f t="shared" si="627"/>
        <v xml:space="preserve"> </v>
      </c>
      <c r="U2356" t="str">
        <f t="shared" si="628"/>
        <v xml:space="preserve"> </v>
      </c>
      <c r="V2356" t="str">
        <f t="shared" si="629"/>
        <v xml:space="preserve"> </v>
      </c>
      <c r="W2356">
        <f t="shared" si="630"/>
        <v>7.1428571428571425E-2</v>
      </c>
      <c r="X2356" t="str">
        <f t="shared" si="631"/>
        <v xml:space="preserve"> </v>
      </c>
    </row>
    <row r="2357" spans="1:24" x14ac:dyDescent="0.25">
      <c r="A2357">
        <v>8000</v>
      </c>
      <c r="B2357">
        <v>55</v>
      </c>
      <c r="C2357" t="s">
        <v>8319</v>
      </c>
      <c r="D2357" t="s">
        <v>8320</v>
      </c>
      <c r="E2357" t="s">
        <v>8220</v>
      </c>
      <c r="F2357">
        <f t="shared" si="615"/>
        <v>0.6875</v>
      </c>
      <c r="H2357" t="str">
        <f t="shared" si="616"/>
        <v xml:space="preserve"> </v>
      </c>
      <c r="I2357" t="str">
        <f t="shared" si="617"/>
        <v xml:space="preserve"> </v>
      </c>
      <c r="J2357" t="str">
        <f t="shared" si="618"/>
        <v xml:space="preserve"> </v>
      </c>
      <c r="K2357" t="str">
        <f t="shared" si="619"/>
        <v xml:space="preserve"> </v>
      </c>
      <c r="L2357" t="str">
        <f t="shared" si="620"/>
        <v xml:space="preserve"> </v>
      </c>
      <c r="M2357" t="str">
        <f t="shared" si="621"/>
        <v xml:space="preserve"> </v>
      </c>
      <c r="N2357">
        <f t="shared" si="622"/>
        <v>8000</v>
      </c>
      <c r="O2357" t="str">
        <f t="shared" si="623"/>
        <v xml:space="preserve"> </v>
      </c>
      <c r="Q2357" t="str">
        <f t="shared" si="624"/>
        <v xml:space="preserve"> </v>
      </c>
      <c r="R2357" t="str">
        <f t="shared" si="625"/>
        <v xml:space="preserve"> </v>
      </c>
      <c r="S2357" t="str">
        <f t="shared" si="626"/>
        <v xml:space="preserve"> </v>
      </c>
      <c r="T2357" t="str">
        <f t="shared" si="627"/>
        <v xml:space="preserve"> </v>
      </c>
      <c r="U2357" t="str">
        <f t="shared" si="628"/>
        <v xml:space="preserve"> </v>
      </c>
      <c r="V2357" t="str">
        <f t="shared" si="629"/>
        <v xml:space="preserve"> </v>
      </c>
      <c r="W2357">
        <f t="shared" si="630"/>
        <v>0.6875</v>
      </c>
      <c r="X2357" t="str">
        <f t="shared" si="631"/>
        <v xml:space="preserve"> </v>
      </c>
    </row>
    <row r="2358" spans="1:24" x14ac:dyDescent="0.25">
      <c r="A2358">
        <v>10000</v>
      </c>
      <c r="B2358">
        <v>0</v>
      </c>
      <c r="C2358" t="s">
        <v>8319</v>
      </c>
      <c r="D2358" t="s">
        <v>8320</v>
      </c>
      <c r="E2358" t="s">
        <v>8220</v>
      </c>
      <c r="F2358">
        <f t="shared" si="615"/>
        <v>0</v>
      </c>
      <c r="H2358" t="str">
        <f t="shared" si="616"/>
        <v xml:space="preserve"> </v>
      </c>
      <c r="I2358" t="str">
        <f t="shared" si="617"/>
        <v xml:space="preserve"> </v>
      </c>
      <c r="J2358" t="str">
        <f t="shared" si="618"/>
        <v xml:space="preserve"> </v>
      </c>
      <c r="K2358" t="str">
        <f t="shared" si="619"/>
        <v xml:space="preserve"> </v>
      </c>
      <c r="L2358" t="str">
        <f t="shared" si="620"/>
        <v xml:space="preserve"> </v>
      </c>
      <c r="M2358" t="str">
        <f t="shared" si="621"/>
        <v xml:space="preserve"> </v>
      </c>
      <c r="N2358">
        <f t="shared" si="622"/>
        <v>10000</v>
      </c>
      <c r="O2358" t="str">
        <f t="shared" si="623"/>
        <v xml:space="preserve"> </v>
      </c>
      <c r="Q2358" t="str">
        <f t="shared" si="624"/>
        <v xml:space="preserve"> </v>
      </c>
      <c r="R2358" t="str">
        <f t="shared" si="625"/>
        <v xml:space="preserve"> </v>
      </c>
      <c r="S2358" t="str">
        <f t="shared" si="626"/>
        <v xml:space="preserve"> </v>
      </c>
      <c r="T2358" t="str">
        <f t="shared" si="627"/>
        <v xml:space="preserve"> </v>
      </c>
      <c r="U2358" t="str">
        <f t="shared" si="628"/>
        <v xml:space="preserve"> </v>
      </c>
      <c r="V2358" t="str">
        <f t="shared" si="629"/>
        <v xml:space="preserve"> </v>
      </c>
      <c r="W2358">
        <f t="shared" si="630"/>
        <v>0</v>
      </c>
      <c r="X2358" t="str">
        <f t="shared" si="631"/>
        <v xml:space="preserve"> </v>
      </c>
    </row>
    <row r="2359" spans="1:24" x14ac:dyDescent="0.25">
      <c r="A2359">
        <v>27000</v>
      </c>
      <c r="B2359">
        <v>0</v>
      </c>
      <c r="C2359" t="s">
        <v>8319</v>
      </c>
      <c r="D2359" t="s">
        <v>8320</v>
      </c>
      <c r="E2359" t="s">
        <v>8220</v>
      </c>
      <c r="F2359">
        <f t="shared" si="615"/>
        <v>0</v>
      </c>
      <c r="H2359" t="str">
        <f t="shared" si="616"/>
        <v xml:space="preserve"> </v>
      </c>
      <c r="I2359" t="str">
        <f t="shared" si="617"/>
        <v xml:space="preserve"> </v>
      </c>
      <c r="J2359" t="str">
        <f t="shared" si="618"/>
        <v xml:space="preserve"> </v>
      </c>
      <c r="K2359" t="str">
        <f t="shared" si="619"/>
        <v xml:space="preserve"> </v>
      </c>
      <c r="L2359" t="str">
        <f t="shared" si="620"/>
        <v xml:space="preserve"> </v>
      </c>
      <c r="M2359" t="str">
        <f t="shared" si="621"/>
        <v xml:space="preserve"> </v>
      </c>
      <c r="N2359">
        <f t="shared" si="622"/>
        <v>27000</v>
      </c>
      <c r="O2359" t="str">
        <f t="shared" si="623"/>
        <v xml:space="preserve"> </v>
      </c>
      <c r="Q2359" t="str">
        <f t="shared" si="624"/>
        <v xml:space="preserve"> </v>
      </c>
      <c r="R2359" t="str">
        <f t="shared" si="625"/>
        <v xml:space="preserve"> </v>
      </c>
      <c r="S2359" t="str">
        <f t="shared" si="626"/>
        <v xml:space="preserve"> </v>
      </c>
      <c r="T2359" t="str">
        <f t="shared" si="627"/>
        <v xml:space="preserve"> </v>
      </c>
      <c r="U2359" t="str">
        <f t="shared" si="628"/>
        <v xml:space="preserve"> </v>
      </c>
      <c r="V2359" t="str">
        <f t="shared" si="629"/>
        <v xml:space="preserve"> </v>
      </c>
      <c r="W2359">
        <f t="shared" si="630"/>
        <v>0</v>
      </c>
      <c r="X2359" t="str">
        <f t="shared" si="631"/>
        <v xml:space="preserve"> </v>
      </c>
    </row>
    <row r="2360" spans="1:24" x14ac:dyDescent="0.25">
      <c r="A2360">
        <v>1500</v>
      </c>
      <c r="B2360">
        <v>0</v>
      </c>
      <c r="C2360" t="s">
        <v>8319</v>
      </c>
      <c r="D2360" t="s">
        <v>8320</v>
      </c>
      <c r="E2360" t="s">
        <v>8220</v>
      </c>
      <c r="F2360">
        <f t="shared" si="615"/>
        <v>0</v>
      </c>
      <c r="H2360" t="str">
        <f t="shared" si="616"/>
        <v xml:space="preserve"> </v>
      </c>
      <c r="I2360" t="str">
        <f t="shared" si="617"/>
        <v xml:space="preserve"> </v>
      </c>
      <c r="J2360" t="str">
        <f t="shared" si="618"/>
        <v xml:space="preserve"> </v>
      </c>
      <c r="K2360" t="str">
        <f t="shared" si="619"/>
        <v xml:space="preserve"> </v>
      </c>
      <c r="L2360" t="str">
        <f t="shared" si="620"/>
        <v xml:space="preserve"> </v>
      </c>
      <c r="M2360" t="str">
        <f t="shared" si="621"/>
        <v xml:space="preserve"> </v>
      </c>
      <c r="N2360">
        <f t="shared" si="622"/>
        <v>1500</v>
      </c>
      <c r="O2360" t="str">
        <f t="shared" si="623"/>
        <v xml:space="preserve"> </v>
      </c>
      <c r="Q2360" t="str">
        <f t="shared" si="624"/>
        <v xml:space="preserve"> </v>
      </c>
      <c r="R2360" t="str">
        <f t="shared" si="625"/>
        <v xml:space="preserve"> </v>
      </c>
      <c r="S2360" t="str">
        <f t="shared" si="626"/>
        <v xml:space="preserve"> </v>
      </c>
      <c r="T2360" t="str">
        <f t="shared" si="627"/>
        <v xml:space="preserve"> </v>
      </c>
      <c r="U2360" t="str">
        <f t="shared" si="628"/>
        <v xml:space="preserve"> </v>
      </c>
      <c r="V2360" t="str">
        <f t="shared" si="629"/>
        <v xml:space="preserve"> </v>
      </c>
      <c r="W2360">
        <f t="shared" si="630"/>
        <v>0</v>
      </c>
      <c r="X2360" t="str">
        <f t="shared" si="631"/>
        <v xml:space="preserve"> </v>
      </c>
    </row>
    <row r="2361" spans="1:24" x14ac:dyDescent="0.25">
      <c r="A2361">
        <v>7500</v>
      </c>
      <c r="B2361">
        <v>1101</v>
      </c>
      <c r="C2361" t="s">
        <v>8319</v>
      </c>
      <c r="D2361" t="s">
        <v>8320</v>
      </c>
      <c r="E2361" t="s">
        <v>8220</v>
      </c>
      <c r="F2361">
        <f t="shared" si="615"/>
        <v>14.680000000000001</v>
      </c>
      <c r="H2361" t="str">
        <f t="shared" si="616"/>
        <v xml:space="preserve"> </v>
      </c>
      <c r="I2361" t="str">
        <f t="shared" si="617"/>
        <v xml:space="preserve"> </v>
      </c>
      <c r="J2361" t="str">
        <f t="shared" si="618"/>
        <v xml:space="preserve"> </v>
      </c>
      <c r="K2361" t="str">
        <f t="shared" si="619"/>
        <v xml:space="preserve"> </v>
      </c>
      <c r="L2361" t="str">
        <f t="shared" si="620"/>
        <v xml:space="preserve"> </v>
      </c>
      <c r="M2361" t="str">
        <f t="shared" si="621"/>
        <v xml:space="preserve"> </v>
      </c>
      <c r="N2361">
        <f t="shared" si="622"/>
        <v>7500</v>
      </c>
      <c r="O2361" t="str">
        <f t="shared" si="623"/>
        <v xml:space="preserve"> </v>
      </c>
      <c r="Q2361" t="str">
        <f t="shared" si="624"/>
        <v xml:space="preserve"> </v>
      </c>
      <c r="R2361" t="str">
        <f t="shared" si="625"/>
        <v xml:space="preserve"> </v>
      </c>
      <c r="S2361" t="str">
        <f t="shared" si="626"/>
        <v xml:space="preserve"> </v>
      </c>
      <c r="T2361" t="str">
        <f t="shared" si="627"/>
        <v xml:space="preserve"> </v>
      </c>
      <c r="U2361" t="str">
        <f t="shared" si="628"/>
        <v xml:space="preserve"> </v>
      </c>
      <c r="V2361" t="str">
        <f t="shared" si="629"/>
        <v xml:space="preserve"> </v>
      </c>
      <c r="W2361">
        <f t="shared" si="630"/>
        <v>14.680000000000001</v>
      </c>
      <c r="X2361" t="str">
        <f t="shared" si="631"/>
        <v xml:space="preserve"> </v>
      </c>
    </row>
    <row r="2362" spans="1:24" x14ac:dyDescent="0.25">
      <c r="A2362">
        <v>5000</v>
      </c>
      <c r="B2362">
        <v>2</v>
      </c>
      <c r="C2362" t="s">
        <v>8319</v>
      </c>
      <c r="D2362" t="s">
        <v>8320</v>
      </c>
      <c r="E2362" t="s">
        <v>8220</v>
      </c>
      <c r="F2362">
        <f t="shared" si="615"/>
        <v>0.04</v>
      </c>
      <c r="H2362" t="str">
        <f t="shared" si="616"/>
        <v xml:space="preserve"> </v>
      </c>
      <c r="I2362" t="str">
        <f t="shared" si="617"/>
        <v xml:space="preserve"> </v>
      </c>
      <c r="J2362" t="str">
        <f t="shared" si="618"/>
        <v xml:space="preserve"> </v>
      </c>
      <c r="K2362" t="str">
        <f t="shared" si="619"/>
        <v xml:space="preserve"> </v>
      </c>
      <c r="L2362" t="str">
        <f t="shared" si="620"/>
        <v xml:space="preserve"> </v>
      </c>
      <c r="M2362" t="str">
        <f t="shared" si="621"/>
        <v xml:space="preserve"> </v>
      </c>
      <c r="N2362">
        <f t="shared" si="622"/>
        <v>5000</v>
      </c>
      <c r="O2362" t="str">
        <f t="shared" si="623"/>
        <v xml:space="preserve"> </v>
      </c>
      <c r="Q2362" t="str">
        <f t="shared" si="624"/>
        <v xml:space="preserve"> </v>
      </c>
      <c r="R2362" t="str">
        <f t="shared" si="625"/>
        <v xml:space="preserve"> </v>
      </c>
      <c r="S2362" t="str">
        <f t="shared" si="626"/>
        <v xml:space="preserve"> </v>
      </c>
      <c r="T2362" t="str">
        <f t="shared" si="627"/>
        <v xml:space="preserve"> </v>
      </c>
      <c r="U2362" t="str">
        <f t="shared" si="628"/>
        <v xml:space="preserve"> </v>
      </c>
      <c r="V2362" t="str">
        <f t="shared" si="629"/>
        <v xml:space="preserve"> </v>
      </c>
      <c r="W2362">
        <f t="shared" si="630"/>
        <v>0.04</v>
      </c>
      <c r="X2362" t="str">
        <f t="shared" si="631"/>
        <v xml:space="preserve"> </v>
      </c>
    </row>
    <row r="2363" spans="1:24" x14ac:dyDescent="0.25">
      <c r="A2363">
        <v>200</v>
      </c>
      <c r="B2363">
        <v>0</v>
      </c>
      <c r="C2363" t="s">
        <v>8319</v>
      </c>
      <c r="D2363" t="s">
        <v>8320</v>
      </c>
      <c r="E2363" t="s">
        <v>8220</v>
      </c>
      <c r="F2363">
        <f t="shared" si="615"/>
        <v>0</v>
      </c>
      <c r="H2363" t="str">
        <f t="shared" si="616"/>
        <v xml:space="preserve"> </v>
      </c>
      <c r="I2363" t="str">
        <f t="shared" si="617"/>
        <v xml:space="preserve"> </v>
      </c>
      <c r="J2363" t="str">
        <f t="shared" si="618"/>
        <v xml:space="preserve"> </v>
      </c>
      <c r="K2363" t="str">
        <f t="shared" si="619"/>
        <v xml:space="preserve"> </v>
      </c>
      <c r="L2363" t="str">
        <f t="shared" si="620"/>
        <v xml:space="preserve"> </v>
      </c>
      <c r="M2363" t="str">
        <f t="shared" si="621"/>
        <v xml:space="preserve"> </v>
      </c>
      <c r="N2363">
        <f t="shared" si="622"/>
        <v>200</v>
      </c>
      <c r="O2363" t="str">
        <f t="shared" si="623"/>
        <v xml:space="preserve"> </v>
      </c>
      <c r="Q2363" t="str">
        <f t="shared" si="624"/>
        <v xml:space="preserve"> </v>
      </c>
      <c r="R2363" t="str">
        <f t="shared" si="625"/>
        <v xml:space="preserve"> </v>
      </c>
      <c r="S2363" t="str">
        <f t="shared" si="626"/>
        <v xml:space="preserve"> </v>
      </c>
      <c r="T2363" t="str">
        <f t="shared" si="627"/>
        <v xml:space="preserve"> </v>
      </c>
      <c r="U2363" t="str">
        <f t="shared" si="628"/>
        <v xml:space="preserve"> </v>
      </c>
      <c r="V2363" t="str">
        <f t="shared" si="629"/>
        <v xml:space="preserve"> </v>
      </c>
      <c r="W2363">
        <f t="shared" si="630"/>
        <v>0</v>
      </c>
      <c r="X2363" t="str">
        <f t="shared" si="631"/>
        <v xml:space="preserve"> </v>
      </c>
    </row>
    <row r="2364" spans="1:24" x14ac:dyDescent="0.25">
      <c r="A2364">
        <v>420</v>
      </c>
      <c r="B2364">
        <v>120</v>
      </c>
      <c r="C2364" t="s">
        <v>8319</v>
      </c>
      <c r="D2364" t="s">
        <v>8320</v>
      </c>
      <c r="E2364" t="s">
        <v>8220</v>
      </c>
      <c r="F2364">
        <f t="shared" si="615"/>
        <v>28.571428571428569</v>
      </c>
      <c r="H2364" t="str">
        <f t="shared" si="616"/>
        <v xml:space="preserve"> </v>
      </c>
      <c r="I2364" t="str">
        <f t="shared" si="617"/>
        <v xml:space="preserve"> </v>
      </c>
      <c r="J2364" t="str">
        <f t="shared" si="618"/>
        <v xml:space="preserve"> </v>
      </c>
      <c r="K2364" t="str">
        <f t="shared" si="619"/>
        <v xml:space="preserve"> </v>
      </c>
      <c r="L2364" t="str">
        <f t="shared" si="620"/>
        <v xml:space="preserve"> </v>
      </c>
      <c r="M2364" t="str">
        <f t="shared" si="621"/>
        <v xml:space="preserve"> </v>
      </c>
      <c r="N2364">
        <f t="shared" si="622"/>
        <v>420</v>
      </c>
      <c r="O2364" t="str">
        <f t="shared" si="623"/>
        <v xml:space="preserve"> </v>
      </c>
      <c r="Q2364" t="str">
        <f t="shared" si="624"/>
        <v xml:space="preserve"> </v>
      </c>
      <c r="R2364" t="str">
        <f t="shared" si="625"/>
        <v xml:space="preserve"> </v>
      </c>
      <c r="S2364" t="str">
        <f t="shared" si="626"/>
        <v xml:space="preserve"> </v>
      </c>
      <c r="T2364" t="str">
        <f t="shared" si="627"/>
        <v xml:space="preserve"> </v>
      </c>
      <c r="U2364" t="str">
        <f t="shared" si="628"/>
        <v xml:space="preserve"> </v>
      </c>
      <c r="V2364" t="str">
        <f t="shared" si="629"/>
        <v xml:space="preserve"> </v>
      </c>
      <c r="W2364">
        <f t="shared" si="630"/>
        <v>28.571428571428569</v>
      </c>
      <c r="X2364" t="str">
        <f t="shared" si="631"/>
        <v xml:space="preserve"> </v>
      </c>
    </row>
    <row r="2365" spans="1:24" x14ac:dyDescent="0.25">
      <c r="A2365">
        <v>175000</v>
      </c>
      <c r="B2365">
        <v>0</v>
      </c>
      <c r="C2365" t="s">
        <v>8319</v>
      </c>
      <c r="D2365" t="s">
        <v>8320</v>
      </c>
      <c r="E2365" t="s">
        <v>8220</v>
      </c>
      <c r="F2365">
        <f t="shared" si="615"/>
        <v>0</v>
      </c>
      <c r="H2365" t="str">
        <f t="shared" si="616"/>
        <v xml:space="preserve"> </v>
      </c>
      <c r="I2365" t="str">
        <f t="shared" si="617"/>
        <v xml:space="preserve"> </v>
      </c>
      <c r="J2365" t="str">
        <f t="shared" si="618"/>
        <v xml:space="preserve"> </v>
      </c>
      <c r="K2365" t="str">
        <f t="shared" si="619"/>
        <v xml:space="preserve"> </v>
      </c>
      <c r="L2365" t="str">
        <f t="shared" si="620"/>
        <v xml:space="preserve"> </v>
      </c>
      <c r="M2365" t="str">
        <f t="shared" si="621"/>
        <v xml:space="preserve"> </v>
      </c>
      <c r="N2365">
        <f t="shared" si="622"/>
        <v>175000</v>
      </c>
      <c r="O2365" t="str">
        <f t="shared" si="623"/>
        <v xml:space="preserve"> </v>
      </c>
      <c r="Q2365" t="str">
        <f t="shared" si="624"/>
        <v xml:space="preserve"> </v>
      </c>
      <c r="R2365" t="str">
        <f t="shared" si="625"/>
        <v xml:space="preserve"> </v>
      </c>
      <c r="S2365" t="str">
        <f t="shared" si="626"/>
        <v xml:space="preserve"> </v>
      </c>
      <c r="T2365" t="str">
        <f t="shared" si="627"/>
        <v xml:space="preserve"> </v>
      </c>
      <c r="U2365" t="str">
        <f t="shared" si="628"/>
        <v xml:space="preserve"> </v>
      </c>
      <c r="V2365" t="str">
        <f t="shared" si="629"/>
        <v xml:space="preserve"> </v>
      </c>
      <c r="W2365">
        <f t="shared" si="630"/>
        <v>0</v>
      </c>
      <c r="X2365" t="str">
        <f t="shared" si="631"/>
        <v xml:space="preserve"> </v>
      </c>
    </row>
    <row r="2366" spans="1:24" x14ac:dyDescent="0.25">
      <c r="A2366">
        <v>128</v>
      </c>
      <c r="B2366">
        <v>0</v>
      </c>
      <c r="C2366" t="s">
        <v>8319</v>
      </c>
      <c r="D2366" t="s">
        <v>8320</v>
      </c>
      <c r="E2366" t="s">
        <v>8220</v>
      </c>
      <c r="F2366">
        <f t="shared" si="615"/>
        <v>0</v>
      </c>
      <c r="H2366" t="str">
        <f t="shared" si="616"/>
        <v xml:space="preserve"> </v>
      </c>
      <c r="I2366" t="str">
        <f t="shared" si="617"/>
        <v xml:space="preserve"> </v>
      </c>
      <c r="J2366" t="str">
        <f t="shared" si="618"/>
        <v xml:space="preserve"> </v>
      </c>
      <c r="K2366" t="str">
        <f t="shared" si="619"/>
        <v xml:space="preserve"> </v>
      </c>
      <c r="L2366" t="str">
        <f t="shared" si="620"/>
        <v xml:space="preserve"> </v>
      </c>
      <c r="M2366" t="str">
        <f t="shared" si="621"/>
        <v xml:space="preserve"> </v>
      </c>
      <c r="N2366">
        <f t="shared" si="622"/>
        <v>128</v>
      </c>
      <c r="O2366" t="str">
        <f t="shared" si="623"/>
        <v xml:space="preserve"> </v>
      </c>
      <c r="Q2366" t="str">
        <f t="shared" si="624"/>
        <v xml:space="preserve"> </v>
      </c>
      <c r="R2366" t="str">
        <f t="shared" si="625"/>
        <v xml:space="preserve"> </v>
      </c>
      <c r="S2366" t="str">
        <f t="shared" si="626"/>
        <v xml:space="preserve"> </v>
      </c>
      <c r="T2366" t="str">
        <f t="shared" si="627"/>
        <v xml:space="preserve"> </v>
      </c>
      <c r="U2366" t="str">
        <f t="shared" si="628"/>
        <v xml:space="preserve"> </v>
      </c>
      <c r="V2366" t="str">
        <f t="shared" si="629"/>
        <v xml:space="preserve"> </v>
      </c>
      <c r="W2366">
        <f t="shared" si="630"/>
        <v>0</v>
      </c>
      <c r="X2366" t="str">
        <f t="shared" si="631"/>
        <v xml:space="preserve"> </v>
      </c>
    </row>
    <row r="2367" spans="1:24" x14ac:dyDescent="0.25">
      <c r="A2367">
        <v>1000</v>
      </c>
      <c r="B2367">
        <v>0</v>
      </c>
      <c r="C2367" t="s">
        <v>8319</v>
      </c>
      <c r="D2367" t="s">
        <v>8320</v>
      </c>
      <c r="E2367" t="s">
        <v>8220</v>
      </c>
      <c r="F2367">
        <f t="shared" si="615"/>
        <v>0</v>
      </c>
      <c r="H2367" t="str">
        <f t="shared" si="616"/>
        <v xml:space="preserve"> </v>
      </c>
      <c r="I2367" t="str">
        <f t="shared" si="617"/>
        <v xml:space="preserve"> </v>
      </c>
      <c r="J2367" t="str">
        <f t="shared" si="618"/>
        <v xml:space="preserve"> </v>
      </c>
      <c r="K2367" t="str">
        <f t="shared" si="619"/>
        <v xml:space="preserve"> </v>
      </c>
      <c r="L2367" t="str">
        <f t="shared" si="620"/>
        <v xml:space="preserve"> </v>
      </c>
      <c r="M2367" t="str">
        <f t="shared" si="621"/>
        <v xml:space="preserve"> </v>
      </c>
      <c r="N2367">
        <f t="shared" si="622"/>
        <v>1000</v>
      </c>
      <c r="O2367" t="str">
        <f t="shared" si="623"/>
        <v xml:space="preserve"> </v>
      </c>
      <c r="Q2367" t="str">
        <f t="shared" si="624"/>
        <v xml:space="preserve"> </v>
      </c>
      <c r="R2367" t="str">
        <f t="shared" si="625"/>
        <v xml:space="preserve"> </v>
      </c>
      <c r="S2367" t="str">
        <f t="shared" si="626"/>
        <v xml:space="preserve"> </v>
      </c>
      <c r="T2367" t="str">
        <f t="shared" si="627"/>
        <v xml:space="preserve"> </v>
      </c>
      <c r="U2367" t="str">
        <f t="shared" si="628"/>
        <v xml:space="preserve"> </v>
      </c>
      <c r="V2367" t="str">
        <f t="shared" si="629"/>
        <v xml:space="preserve"> </v>
      </c>
      <c r="W2367">
        <f t="shared" si="630"/>
        <v>0</v>
      </c>
      <c r="X2367" t="str">
        <f t="shared" si="631"/>
        <v xml:space="preserve"> </v>
      </c>
    </row>
    <row r="2368" spans="1:24" x14ac:dyDescent="0.25">
      <c r="A2368">
        <v>25000</v>
      </c>
      <c r="B2368">
        <v>2630</v>
      </c>
      <c r="C2368" t="s">
        <v>8319</v>
      </c>
      <c r="D2368" t="s">
        <v>8320</v>
      </c>
      <c r="E2368" t="s">
        <v>8220</v>
      </c>
      <c r="F2368">
        <f t="shared" si="615"/>
        <v>10.52</v>
      </c>
      <c r="H2368" t="str">
        <f t="shared" si="616"/>
        <v xml:space="preserve"> </v>
      </c>
      <c r="I2368" t="str">
        <f t="shared" si="617"/>
        <v xml:space="preserve"> </v>
      </c>
      <c r="J2368" t="str">
        <f t="shared" si="618"/>
        <v xml:space="preserve"> </v>
      </c>
      <c r="K2368" t="str">
        <f t="shared" si="619"/>
        <v xml:space="preserve"> </v>
      </c>
      <c r="L2368" t="str">
        <f t="shared" si="620"/>
        <v xml:space="preserve"> </v>
      </c>
      <c r="M2368" t="str">
        <f t="shared" si="621"/>
        <v xml:space="preserve"> </v>
      </c>
      <c r="N2368">
        <f t="shared" si="622"/>
        <v>25000</v>
      </c>
      <c r="O2368" t="str">
        <f t="shared" si="623"/>
        <v xml:space="preserve"> </v>
      </c>
      <c r="Q2368" t="str">
        <f t="shared" si="624"/>
        <v xml:space="preserve"> </v>
      </c>
      <c r="R2368" t="str">
        <f t="shared" si="625"/>
        <v xml:space="preserve"> </v>
      </c>
      <c r="S2368" t="str">
        <f t="shared" si="626"/>
        <v xml:space="preserve"> </v>
      </c>
      <c r="T2368" t="str">
        <f t="shared" si="627"/>
        <v xml:space="preserve"> </v>
      </c>
      <c r="U2368" t="str">
        <f t="shared" si="628"/>
        <v xml:space="preserve"> </v>
      </c>
      <c r="V2368" t="str">
        <f t="shared" si="629"/>
        <v xml:space="preserve"> </v>
      </c>
      <c r="W2368">
        <f t="shared" si="630"/>
        <v>10.52</v>
      </c>
      <c r="X2368" t="str">
        <f t="shared" si="631"/>
        <v xml:space="preserve"> </v>
      </c>
    </row>
    <row r="2369" spans="1:24" x14ac:dyDescent="0.25">
      <c r="A2369">
        <v>50000</v>
      </c>
      <c r="B2369">
        <v>670</v>
      </c>
      <c r="C2369" t="s">
        <v>8319</v>
      </c>
      <c r="D2369" t="s">
        <v>8320</v>
      </c>
      <c r="E2369" t="s">
        <v>8220</v>
      </c>
      <c r="F2369">
        <f t="shared" si="615"/>
        <v>1.34</v>
      </c>
      <c r="H2369" t="str">
        <f t="shared" si="616"/>
        <v xml:space="preserve"> </v>
      </c>
      <c r="I2369" t="str">
        <f t="shared" si="617"/>
        <v xml:space="preserve"> </v>
      </c>
      <c r="J2369" t="str">
        <f t="shared" si="618"/>
        <v xml:space="preserve"> </v>
      </c>
      <c r="K2369" t="str">
        <f t="shared" si="619"/>
        <v xml:space="preserve"> </v>
      </c>
      <c r="L2369" t="str">
        <f t="shared" si="620"/>
        <v xml:space="preserve"> </v>
      </c>
      <c r="M2369" t="str">
        <f t="shared" si="621"/>
        <v xml:space="preserve"> </v>
      </c>
      <c r="N2369">
        <f t="shared" si="622"/>
        <v>50000</v>
      </c>
      <c r="O2369" t="str">
        <f t="shared" si="623"/>
        <v xml:space="preserve"> </v>
      </c>
      <c r="Q2369" t="str">
        <f t="shared" si="624"/>
        <v xml:space="preserve"> </v>
      </c>
      <c r="R2369" t="str">
        <f t="shared" si="625"/>
        <v xml:space="preserve"> </v>
      </c>
      <c r="S2369" t="str">
        <f t="shared" si="626"/>
        <v xml:space="preserve"> </v>
      </c>
      <c r="T2369" t="str">
        <f t="shared" si="627"/>
        <v xml:space="preserve"> </v>
      </c>
      <c r="U2369" t="str">
        <f t="shared" si="628"/>
        <v xml:space="preserve"> </v>
      </c>
      <c r="V2369" t="str">
        <f t="shared" si="629"/>
        <v xml:space="preserve"> </v>
      </c>
      <c r="W2369">
        <f t="shared" si="630"/>
        <v>1.34</v>
      </c>
      <c r="X2369" t="str">
        <f t="shared" si="631"/>
        <v xml:space="preserve"> </v>
      </c>
    </row>
    <row r="2370" spans="1:24" x14ac:dyDescent="0.25">
      <c r="A2370">
        <v>40000</v>
      </c>
      <c r="B2370">
        <v>100</v>
      </c>
      <c r="C2370" t="s">
        <v>8319</v>
      </c>
      <c r="D2370" t="s">
        <v>8320</v>
      </c>
      <c r="E2370" t="s">
        <v>8220</v>
      </c>
      <c r="F2370">
        <f t="shared" si="615"/>
        <v>0.25</v>
      </c>
      <c r="H2370" t="str">
        <f t="shared" si="616"/>
        <v xml:space="preserve"> </v>
      </c>
      <c r="I2370" t="str">
        <f t="shared" si="617"/>
        <v xml:space="preserve"> </v>
      </c>
      <c r="J2370" t="str">
        <f t="shared" si="618"/>
        <v xml:space="preserve"> </v>
      </c>
      <c r="K2370" t="str">
        <f t="shared" si="619"/>
        <v xml:space="preserve"> </v>
      </c>
      <c r="L2370" t="str">
        <f t="shared" si="620"/>
        <v xml:space="preserve"> </v>
      </c>
      <c r="M2370" t="str">
        <f t="shared" si="621"/>
        <v xml:space="preserve"> </v>
      </c>
      <c r="N2370">
        <f t="shared" si="622"/>
        <v>40000</v>
      </c>
      <c r="O2370" t="str">
        <f t="shared" si="623"/>
        <v xml:space="preserve"> </v>
      </c>
      <c r="Q2370" t="str">
        <f t="shared" si="624"/>
        <v xml:space="preserve"> </v>
      </c>
      <c r="R2370" t="str">
        <f t="shared" si="625"/>
        <v xml:space="preserve"> </v>
      </c>
      <c r="S2370" t="str">
        <f t="shared" si="626"/>
        <v xml:space="preserve"> </v>
      </c>
      <c r="T2370" t="str">
        <f t="shared" si="627"/>
        <v xml:space="preserve"> </v>
      </c>
      <c r="U2370" t="str">
        <f t="shared" si="628"/>
        <v xml:space="preserve"> </v>
      </c>
      <c r="V2370" t="str">
        <f t="shared" si="629"/>
        <v xml:space="preserve"> </v>
      </c>
      <c r="W2370">
        <f t="shared" si="630"/>
        <v>0.25</v>
      </c>
      <c r="X2370" t="str">
        <f t="shared" si="631"/>
        <v xml:space="preserve"> </v>
      </c>
    </row>
    <row r="2371" spans="1:24" x14ac:dyDescent="0.25">
      <c r="A2371">
        <v>25000</v>
      </c>
      <c r="B2371">
        <v>0</v>
      </c>
      <c r="C2371" t="s">
        <v>8319</v>
      </c>
      <c r="D2371" t="s">
        <v>8320</v>
      </c>
      <c r="E2371" t="s">
        <v>8220</v>
      </c>
      <c r="F2371">
        <f t="shared" ref="F2371:F2434" si="632">(B2371/A2371)*100</f>
        <v>0</v>
      </c>
      <c r="H2371" t="str">
        <f t="shared" ref="H2371:H2434" si="633">IF(C2371="film &amp; video",A2371," ")</f>
        <v xml:space="preserve"> </v>
      </c>
      <c r="I2371" t="str">
        <f t="shared" ref="I2371:I2434" si="634">IF(C2371="food",A2371," ")</f>
        <v xml:space="preserve"> </v>
      </c>
      <c r="J2371" t="str">
        <f t="shared" ref="J2371:J2434" si="635">IF(C2371="games",A2371," ")</f>
        <v xml:space="preserve"> </v>
      </c>
      <c r="K2371" t="str">
        <f t="shared" ref="K2371:K2434" si="636">IF(C2371="music",A2371," ")</f>
        <v xml:space="preserve"> </v>
      </c>
      <c r="L2371" t="str">
        <f t="shared" ref="L2371:L2434" si="637">IF(C2371="photography",A2371," ")</f>
        <v xml:space="preserve"> </v>
      </c>
      <c r="M2371" t="str">
        <f t="shared" ref="M2371:M2434" si="638">IF(C2371="publishing",A2371," ")</f>
        <v xml:space="preserve"> </v>
      </c>
      <c r="N2371">
        <f t="shared" ref="N2371:N2434" si="639">IF(C2371="technology",A2371," ")</f>
        <v>25000</v>
      </c>
      <c r="O2371" t="str">
        <f t="shared" ref="O2371:O2434" si="640">IF(C2371="theater",A2371," ")</f>
        <v xml:space="preserve"> </v>
      </c>
      <c r="Q2371" t="str">
        <f t="shared" ref="Q2371:Q2434" si="641">IF($C2371="film &amp; video",$F2371," ")</f>
        <v xml:space="preserve"> </v>
      </c>
      <c r="R2371" t="str">
        <f t="shared" ref="R2371:R2434" si="642">IF($C2371="food",$F2371," ")</f>
        <v xml:space="preserve"> </v>
      </c>
      <c r="S2371" t="str">
        <f t="shared" ref="S2371:S2434" si="643">IF($C2371="games",$F2371," ")</f>
        <v xml:space="preserve"> </v>
      </c>
      <c r="T2371" t="str">
        <f t="shared" ref="T2371:T2434" si="644">IF($C2371="music",$F2371," ")</f>
        <v xml:space="preserve"> </v>
      </c>
      <c r="U2371" t="str">
        <f t="shared" ref="U2371:U2434" si="645">IF($C2371="photography",$F2371," ")</f>
        <v xml:space="preserve"> </v>
      </c>
      <c r="V2371" t="str">
        <f t="shared" ref="V2371:V2434" si="646">IF($C2371="publishing",$F2371," ")</f>
        <v xml:space="preserve"> </v>
      </c>
      <c r="W2371">
        <f t="shared" ref="W2371:W2434" si="647">IF($C2371="technology",$F2371," ")</f>
        <v>0</v>
      </c>
      <c r="X2371" t="str">
        <f t="shared" ref="X2371:X2434" si="648">IF($C2371="theater",$F2371," ")</f>
        <v xml:space="preserve"> </v>
      </c>
    </row>
    <row r="2372" spans="1:24" x14ac:dyDescent="0.25">
      <c r="A2372">
        <v>25000</v>
      </c>
      <c r="B2372">
        <v>82</v>
      </c>
      <c r="C2372" t="s">
        <v>8319</v>
      </c>
      <c r="D2372" t="s">
        <v>8320</v>
      </c>
      <c r="E2372" t="s">
        <v>8220</v>
      </c>
      <c r="F2372">
        <f t="shared" si="632"/>
        <v>0.32800000000000001</v>
      </c>
      <c r="H2372" t="str">
        <f t="shared" si="633"/>
        <v xml:space="preserve"> </v>
      </c>
      <c r="I2372" t="str">
        <f t="shared" si="634"/>
        <v xml:space="preserve"> </v>
      </c>
      <c r="J2372" t="str">
        <f t="shared" si="635"/>
        <v xml:space="preserve"> </v>
      </c>
      <c r="K2372" t="str">
        <f t="shared" si="636"/>
        <v xml:space="preserve"> </v>
      </c>
      <c r="L2372" t="str">
        <f t="shared" si="637"/>
        <v xml:space="preserve"> </v>
      </c>
      <c r="M2372" t="str">
        <f t="shared" si="638"/>
        <v xml:space="preserve"> </v>
      </c>
      <c r="N2372">
        <f t="shared" si="639"/>
        <v>25000</v>
      </c>
      <c r="O2372" t="str">
        <f t="shared" si="640"/>
        <v xml:space="preserve"> </v>
      </c>
      <c r="Q2372" t="str">
        <f t="shared" si="641"/>
        <v xml:space="preserve"> </v>
      </c>
      <c r="R2372" t="str">
        <f t="shared" si="642"/>
        <v xml:space="preserve"> </v>
      </c>
      <c r="S2372" t="str">
        <f t="shared" si="643"/>
        <v xml:space="preserve"> </v>
      </c>
      <c r="T2372" t="str">
        <f t="shared" si="644"/>
        <v xml:space="preserve"> </v>
      </c>
      <c r="U2372" t="str">
        <f t="shared" si="645"/>
        <v xml:space="preserve"> </v>
      </c>
      <c r="V2372" t="str">
        <f t="shared" si="646"/>
        <v xml:space="preserve"> </v>
      </c>
      <c r="W2372">
        <f t="shared" si="647"/>
        <v>0.32800000000000001</v>
      </c>
      <c r="X2372" t="str">
        <f t="shared" si="648"/>
        <v xml:space="preserve"> </v>
      </c>
    </row>
    <row r="2373" spans="1:24" x14ac:dyDescent="0.25">
      <c r="A2373">
        <v>2000</v>
      </c>
      <c r="B2373">
        <v>0</v>
      </c>
      <c r="C2373" t="s">
        <v>8319</v>
      </c>
      <c r="D2373" t="s">
        <v>8320</v>
      </c>
      <c r="E2373" t="s">
        <v>8220</v>
      </c>
      <c r="F2373">
        <f t="shared" si="632"/>
        <v>0</v>
      </c>
      <c r="H2373" t="str">
        <f t="shared" si="633"/>
        <v xml:space="preserve"> </v>
      </c>
      <c r="I2373" t="str">
        <f t="shared" si="634"/>
        <v xml:space="preserve"> </v>
      </c>
      <c r="J2373" t="str">
        <f t="shared" si="635"/>
        <v xml:space="preserve"> </v>
      </c>
      <c r="K2373" t="str">
        <f t="shared" si="636"/>
        <v xml:space="preserve"> </v>
      </c>
      <c r="L2373" t="str">
        <f t="shared" si="637"/>
        <v xml:space="preserve"> </v>
      </c>
      <c r="M2373" t="str">
        <f t="shared" si="638"/>
        <v xml:space="preserve"> </v>
      </c>
      <c r="N2373">
        <f t="shared" si="639"/>
        <v>2000</v>
      </c>
      <c r="O2373" t="str">
        <f t="shared" si="640"/>
        <v xml:space="preserve"> </v>
      </c>
      <c r="Q2373" t="str">
        <f t="shared" si="641"/>
        <v xml:space="preserve"> </v>
      </c>
      <c r="R2373" t="str">
        <f t="shared" si="642"/>
        <v xml:space="preserve"> </v>
      </c>
      <c r="S2373" t="str">
        <f t="shared" si="643"/>
        <v xml:space="preserve"> </v>
      </c>
      <c r="T2373" t="str">
        <f t="shared" si="644"/>
        <v xml:space="preserve"> </v>
      </c>
      <c r="U2373" t="str">
        <f t="shared" si="645"/>
        <v xml:space="preserve"> </v>
      </c>
      <c r="V2373" t="str">
        <f t="shared" si="646"/>
        <v xml:space="preserve"> </v>
      </c>
      <c r="W2373">
        <f t="shared" si="647"/>
        <v>0</v>
      </c>
      <c r="X2373" t="str">
        <f t="shared" si="648"/>
        <v xml:space="preserve"> </v>
      </c>
    </row>
    <row r="2374" spans="1:24" x14ac:dyDescent="0.25">
      <c r="A2374">
        <v>5500</v>
      </c>
      <c r="B2374">
        <v>180</v>
      </c>
      <c r="C2374" t="s">
        <v>8319</v>
      </c>
      <c r="D2374" t="s">
        <v>8320</v>
      </c>
      <c r="E2374" t="s">
        <v>8220</v>
      </c>
      <c r="F2374">
        <f t="shared" si="632"/>
        <v>3.2727272727272729</v>
      </c>
      <c r="H2374" t="str">
        <f t="shared" si="633"/>
        <v xml:space="preserve"> </v>
      </c>
      <c r="I2374" t="str">
        <f t="shared" si="634"/>
        <v xml:space="preserve"> </v>
      </c>
      <c r="J2374" t="str">
        <f t="shared" si="635"/>
        <v xml:space="preserve"> </v>
      </c>
      <c r="K2374" t="str">
        <f t="shared" si="636"/>
        <v xml:space="preserve"> </v>
      </c>
      <c r="L2374" t="str">
        <f t="shared" si="637"/>
        <v xml:space="preserve"> </v>
      </c>
      <c r="M2374" t="str">
        <f t="shared" si="638"/>
        <v xml:space="preserve"> </v>
      </c>
      <c r="N2374">
        <f t="shared" si="639"/>
        <v>5500</v>
      </c>
      <c r="O2374" t="str">
        <f t="shared" si="640"/>
        <v xml:space="preserve"> </v>
      </c>
      <c r="Q2374" t="str">
        <f t="shared" si="641"/>
        <v xml:space="preserve"> </v>
      </c>
      <c r="R2374" t="str">
        <f t="shared" si="642"/>
        <v xml:space="preserve"> </v>
      </c>
      <c r="S2374" t="str">
        <f t="shared" si="643"/>
        <v xml:space="preserve"> </v>
      </c>
      <c r="T2374" t="str">
        <f t="shared" si="644"/>
        <v xml:space="preserve"> </v>
      </c>
      <c r="U2374" t="str">
        <f t="shared" si="645"/>
        <v xml:space="preserve"> </v>
      </c>
      <c r="V2374" t="str">
        <f t="shared" si="646"/>
        <v xml:space="preserve"> </v>
      </c>
      <c r="W2374">
        <f t="shared" si="647"/>
        <v>3.2727272727272729</v>
      </c>
      <c r="X2374" t="str">
        <f t="shared" si="648"/>
        <v xml:space="preserve"> </v>
      </c>
    </row>
    <row r="2375" spans="1:24" x14ac:dyDescent="0.25">
      <c r="A2375">
        <v>850000</v>
      </c>
      <c r="B2375">
        <v>50</v>
      </c>
      <c r="C2375" t="s">
        <v>8319</v>
      </c>
      <c r="D2375" t="s">
        <v>8320</v>
      </c>
      <c r="E2375" t="s">
        <v>8220</v>
      </c>
      <c r="F2375">
        <f t="shared" si="632"/>
        <v>5.8823529411764705E-3</v>
      </c>
      <c r="H2375" t="str">
        <f t="shared" si="633"/>
        <v xml:space="preserve"> </v>
      </c>
      <c r="I2375" t="str">
        <f t="shared" si="634"/>
        <v xml:space="preserve"> </v>
      </c>
      <c r="J2375" t="str">
        <f t="shared" si="635"/>
        <v xml:space="preserve"> </v>
      </c>
      <c r="K2375" t="str">
        <f t="shared" si="636"/>
        <v xml:space="preserve"> </v>
      </c>
      <c r="L2375" t="str">
        <f t="shared" si="637"/>
        <v xml:space="preserve"> </v>
      </c>
      <c r="M2375" t="str">
        <f t="shared" si="638"/>
        <v xml:space="preserve"> </v>
      </c>
      <c r="N2375">
        <f t="shared" si="639"/>
        <v>850000</v>
      </c>
      <c r="O2375" t="str">
        <f t="shared" si="640"/>
        <v xml:space="preserve"> </v>
      </c>
      <c r="Q2375" t="str">
        <f t="shared" si="641"/>
        <v xml:space="preserve"> </v>
      </c>
      <c r="R2375" t="str">
        <f t="shared" si="642"/>
        <v xml:space="preserve"> </v>
      </c>
      <c r="S2375" t="str">
        <f t="shared" si="643"/>
        <v xml:space="preserve"> </v>
      </c>
      <c r="T2375" t="str">
        <f t="shared" si="644"/>
        <v xml:space="preserve"> </v>
      </c>
      <c r="U2375" t="str">
        <f t="shared" si="645"/>
        <v xml:space="preserve"> </v>
      </c>
      <c r="V2375" t="str">
        <f t="shared" si="646"/>
        <v xml:space="preserve"> </v>
      </c>
      <c r="W2375">
        <f t="shared" si="647"/>
        <v>5.8823529411764705E-3</v>
      </c>
      <c r="X2375" t="str">
        <f t="shared" si="648"/>
        <v xml:space="preserve"> </v>
      </c>
    </row>
    <row r="2376" spans="1:24" x14ac:dyDescent="0.25">
      <c r="A2376">
        <v>22000</v>
      </c>
      <c r="B2376">
        <v>10</v>
      </c>
      <c r="C2376" t="s">
        <v>8319</v>
      </c>
      <c r="D2376" t="s">
        <v>8320</v>
      </c>
      <c r="E2376" t="s">
        <v>8220</v>
      </c>
      <c r="F2376">
        <f t="shared" si="632"/>
        <v>4.5454545454545456E-2</v>
      </c>
      <c r="H2376" t="str">
        <f t="shared" si="633"/>
        <v xml:space="preserve"> </v>
      </c>
      <c r="I2376" t="str">
        <f t="shared" si="634"/>
        <v xml:space="preserve"> </v>
      </c>
      <c r="J2376" t="str">
        <f t="shared" si="635"/>
        <v xml:space="preserve"> </v>
      </c>
      <c r="K2376" t="str">
        <f t="shared" si="636"/>
        <v xml:space="preserve"> </v>
      </c>
      <c r="L2376" t="str">
        <f t="shared" si="637"/>
        <v xml:space="preserve"> </v>
      </c>
      <c r="M2376" t="str">
        <f t="shared" si="638"/>
        <v xml:space="preserve"> </v>
      </c>
      <c r="N2376">
        <f t="shared" si="639"/>
        <v>22000</v>
      </c>
      <c r="O2376" t="str">
        <f t="shared" si="640"/>
        <v xml:space="preserve"> </v>
      </c>
      <c r="Q2376" t="str">
        <f t="shared" si="641"/>
        <v xml:space="preserve"> </v>
      </c>
      <c r="R2376" t="str">
        <f t="shared" si="642"/>
        <v xml:space="preserve"> </v>
      </c>
      <c r="S2376" t="str">
        <f t="shared" si="643"/>
        <v xml:space="preserve"> </v>
      </c>
      <c r="T2376" t="str">
        <f t="shared" si="644"/>
        <v xml:space="preserve"> </v>
      </c>
      <c r="U2376" t="str">
        <f t="shared" si="645"/>
        <v xml:space="preserve"> </v>
      </c>
      <c r="V2376" t="str">
        <f t="shared" si="646"/>
        <v xml:space="preserve"> </v>
      </c>
      <c r="W2376">
        <f t="shared" si="647"/>
        <v>4.5454545454545456E-2</v>
      </c>
      <c r="X2376" t="str">
        <f t="shared" si="648"/>
        <v xml:space="preserve"> </v>
      </c>
    </row>
    <row r="2377" spans="1:24" x14ac:dyDescent="0.25">
      <c r="A2377">
        <v>10000</v>
      </c>
      <c r="B2377">
        <v>0</v>
      </c>
      <c r="C2377" t="s">
        <v>8319</v>
      </c>
      <c r="D2377" t="s">
        <v>8320</v>
      </c>
      <c r="E2377" t="s">
        <v>8220</v>
      </c>
      <c r="F2377">
        <f t="shared" si="632"/>
        <v>0</v>
      </c>
      <c r="H2377" t="str">
        <f t="shared" si="633"/>
        <v xml:space="preserve"> </v>
      </c>
      <c r="I2377" t="str">
        <f t="shared" si="634"/>
        <v xml:space="preserve"> </v>
      </c>
      <c r="J2377" t="str">
        <f t="shared" si="635"/>
        <v xml:space="preserve"> </v>
      </c>
      <c r="K2377" t="str">
        <f t="shared" si="636"/>
        <v xml:space="preserve"> </v>
      </c>
      <c r="L2377" t="str">
        <f t="shared" si="637"/>
        <v xml:space="preserve"> </v>
      </c>
      <c r="M2377" t="str">
        <f t="shared" si="638"/>
        <v xml:space="preserve"> </v>
      </c>
      <c r="N2377">
        <f t="shared" si="639"/>
        <v>10000</v>
      </c>
      <c r="O2377" t="str">
        <f t="shared" si="640"/>
        <v xml:space="preserve"> </v>
      </c>
      <c r="Q2377" t="str">
        <f t="shared" si="641"/>
        <v xml:space="preserve"> </v>
      </c>
      <c r="R2377" t="str">
        <f t="shared" si="642"/>
        <v xml:space="preserve"> </v>
      </c>
      <c r="S2377" t="str">
        <f t="shared" si="643"/>
        <v xml:space="preserve"> </v>
      </c>
      <c r="T2377" t="str">
        <f t="shared" si="644"/>
        <v xml:space="preserve"> </v>
      </c>
      <c r="U2377" t="str">
        <f t="shared" si="645"/>
        <v xml:space="preserve"> </v>
      </c>
      <c r="V2377" t="str">
        <f t="shared" si="646"/>
        <v xml:space="preserve"> </v>
      </c>
      <c r="W2377">
        <f t="shared" si="647"/>
        <v>0</v>
      </c>
      <c r="X2377" t="str">
        <f t="shared" si="648"/>
        <v xml:space="preserve"> </v>
      </c>
    </row>
    <row r="2378" spans="1:24" x14ac:dyDescent="0.25">
      <c r="A2378">
        <v>3000</v>
      </c>
      <c r="B2378">
        <v>326.33</v>
      </c>
      <c r="C2378" t="s">
        <v>8319</v>
      </c>
      <c r="D2378" t="s">
        <v>8320</v>
      </c>
      <c r="E2378" t="s">
        <v>8220</v>
      </c>
      <c r="F2378">
        <f t="shared" si="632"/>
        <v>10.877666666666666</v>
      </c>
      <c r="H2378" t="str">
        <f t="shared" si="633"/>
        <v xml:space="preserve"> </v>
      </c>
      <c r="I2378" t="str">
        <f t="shared" si="634"/>
        <v xml:space="preserve"> </v>
      </c>
      <c r="J2378" t="str">
        <f t="shared" si="635"/>
        <v xml:space="preserve"> </v>
      </c>
      <c r="K2378" t="str">
        <f t="shared" si="636"/>
        <v xml:space="preserve"> </v>
      </c>
      <c r="L2378" t="str">
        <f t="shared" si="637"/>
        <v xml:space="preserve"> </v>
      </c>
      <c r="M2378" t="str">
        <f t="shared" si="638"/>
        <v xml:space="preserve"> </v>
      </c>
      <c r="N2378">
        <f t="shared" si="639"/>
        <v>3000</v>
      </c>
      <c r="O2378" t="str">
        <f t="shared" si="640"/>
        <v xml:space="preserve"> </v>
      </c>
      <c r="Q2378" t="str">
        <f t="shared" si="641"/>
        <v xml:space="preserve"> </v>
      </c>
      <c r="R2378" t="str">
        <f t="shared" si="642"/>
        <v xml:space="preserve"> </v>
      </c>
      <c r="S2378" t="str">
        <f t="shared" si="643"/>
        <v xml:space="preserve"> </v>
      </c>
      <c r="T2378" t="str">
        <f t="shared" si="644"/>
        <v xml:space="preserve"> </v>
      </c>
      <c r="U2378" t="str">
        <f t="shared" si="645"/>
        <v xml:space="preserve"> </v>
      </c>
      <c r="V2378" t="str">
        <f t="shared" si="646"/>
        <v xml:space="preserve"> </v>
      </c>
      <c r="W2378">
        <f t="shared" si="647"/>
        <v>10.877666666666666</v>
      </c>
      <c r="X2378" t="str">
        <f t="shared" si="648"/>
        <v xml:space="preserve"> </v>
      </c>
    </row>
    <row r="2379" spans="1:24" x14ac:dyDescent="0.25">
      <c r="A2379">
        <v>2500</v>
      </c>
      <c r="B2379">
        <v>0</v>
      </c>
      <c r="C2379" t="s">
        <v>8319</v>
      </c>
      <c r="D2379" t="s">
        <v>8320</v>
      </c>
      <c r="E2379" t="s">
        <v>8220</v>
      </c>
      <c r="F2379">
        <f t="shared" si="632"/>
        <v>0</v>
      </c>
      <c r="H2379" t="str">
        <f t="shared" si="633"/>
        <v xml:space="preserve"> </v>
      </c>
      <c r="I2379" t="str">
        <f t="shared" si="634"/>
        <v xml:space="preserve"> </v>
      </c>
      <c r="J2379" t="str">
        <f t="shared" si="635"/>
        <v xml:space="preserve"> </v>
      </c>
      <c r="K2379" t="str">
        <f t="shared" si="636"/>
        <v xml:space="preserve"> </v>
      </c>
      <c r="L2379" t="str">
        <f t="shared" si="637"/>
        <v xml:space="preserve"> </v>
      </c>
      <c r="M2379" t="str">
        <f t="shared" si="638"/>
        <v xml:space="preserve"> </v>
      </c>
      <c r="N2379">
        <f t="shared" si="639"/>
        <v>2500</v>
      </c>
      <c r="O2379" t="str">
        <f t="shared" si="640"/>
        <v xml:space="preserve"> </v>
      </c>
      <c r="Q2379" t="str">
        <f t="shared" si="641"/>
        <v xml:space="preserve"> </v>
      </c>
      <c r="R2379" t="str">
        <f t="shared" si="642"/>
        <v xml:space="preserve"> </v>
      </c>
      <c r="S2379" t="str">
        <f t="shared" si="643"/>
        <v xml:space="preserve"> </v>
      </c>
      <c r="T2379" t="str">
        <f t="shared" si="644"/>
        <v xml:space="preserve"> </v>
      </c>
      <c r="U2379" t="str">
        <f t="shared" si="645"/>
        <v xml:space="preserve"> </v>
      </c>
      <c r="V2379" t="str">
        <f t="shared" si="646"/>
        <v xml:space="preserve"> </v>
      </c>
      <c r="W2379">
        <f t="shared" si="647"/>
        <v>0</v>
      </c>
      <c r="X2379" t="str">
        <f t="shared" si="648"/>
        <v xml:space="preserve"> </v>
      </c>
    </row>
    <row r="2380" spans="1:24" x14ac:dyDescent="0.25">
      <c r="A2380">
        <v>110000</v>
      </c>
      <c r="B2380">
        <v>0</v>
      </c>
      <c r="C2380" t="s">
        <v>8319</v>
      </c>
      <c r="D2380" t="s">
        <v>8320</v>
      </c>
      <c r="E2380" t="s">
        <v>8220</v>
      </c>
      <c r="F2380">
        <f t="shared" si="632"/>
        <v>0</v>
      </c>
      <c r="H2380" t="str">
        <f t="shared" si="633"/>
        <v xml:space="preserve"> </v>
      </c>
      <c r="I2380" t="str">
        <f t="shared" si="634"/>
        <v xml:space="preserve"> </v>
      </c>
      <c r="J2380" t="str">
        <f t="shared" si="635"/>
        <v xml:space="preserve"> </v>
      </c>
      <c r="K2380" t="str">
        <f t="shared" si="636"/>
        <v xml:space="preserve"> </v>
      </c>
      <c r="L2380" t="str">
        <f t="shared" si="637"/>
        <v xml:space="preserve"> </v>
      </c>
      <c r="M2380" t="str">
        <f t="shared" si="638"/>
        <v xml:space="preserve"> </v>
      </c>
      <c r="N2380">
        <f t="shared" si="639"/>
        <v>110000</v>
      </c>
      <c r="O2380" t="str">
        <f t="shared" si="640"/>
        <v xml:space="preserve"> </v>
      </c>
      <c r="Q2380" t="str">
        <f t="shared" si="641"/>
        <v xml:space="preserve"> </v>
      </c>
      <c r="R2380" t="str">
        <f t="shared" si="642"/>
        <v xml:space="preserve"> </v>
      </c>
      <c r="S2380" t="str">
        <f t="shared" si="643"/>
        <v xml:space="preserve"> </v>
      </c>
      <c r="T2380" t="str">
        <f t="shared" si="644"/>
        <v xml:space="preserve"> </v>
      </c>
      <c r="U2380" t="str">
        <f t="shared" si="645"/>
        <v xml:space="preserve"> </v>
      </c>
      <c r="V2380" t="str">
        <f t="shared" si="646"/>
        <v xml:space="preserve"> </v>
      </c>
      <c r="W2380">
        <f t="shared" si="647"/>
        <v>0</v>
      </c>
      <c r="X2380" t="str">
        <f t="shared" si="648"/>
        <v xml:space="preserve"> </v>
      </c>
    </row>
    <row r="2381" spans="1:24" x14ac:dyDescent="0.25">
      <c r="A2381">
        <v>30000</v>
      </c>
      <c r="B2381">
        <v>0</v>
      </c>
      <c r="C2381" t="s">
        <v>8319</v>
      </c>
      <c r="D2381" t="s">
        <v>8320</v>
      </c>
      <c r="E2381" t="s">
        <v>8220</v>
      </c>
      <c r="F2381">
        <f t="shared" si="632"/>
        <v>0</v>
      </c>
      <c r="H2381" t="str">
        <f t="shared" si="633"/>
        <v xml:space="preserve"> </v>
      </c>
      <c r="I2381" t="str">
        <f t="shared" si="634"/>
        <v xml:space="preserve"> </v>
      </c>
      <c r="J2381" t="str">
        <f t="shared" si="635"/>
        <v xml:space="preserve"> </v>
      </c>
      <c r="K2381" t="str">
        <f t="shared" si="636"/>
        <v xml:space="preserve"> </v>
      </c>
      <c r="L2381" t="str">
        <f t="shared" si="637"/>
        <v xml:space="preserve"> </v>
      </c>
      <c r="M2381" t="str">
        <f t="shared" si="638"/>
        <v xml:space="preserve"> </v>
      </c>
      <c r="N2381">
        <f t="shared" si="639"/>
        <v>30000</v>
      </c>
      <c r="O2381" t="str">
        <f t="shared" si="640"/>
        <v xml:space="preserve"> </v>
      </c>
      <c r="Q2381" t="str">
        <f t="shared" si="641"/>
        <v xml:space="preserve"> </v>
      </c>
      <c r="R2381" t="str">
        <f t="shared" si="642"/>
        <v xml:space="preserve"> </v>
      </c>
      <c r="S2381" t="str">
        <f t="shared" si="643"/>
        <v xml:space="preserve"> </v>
      </c>
      <c r="T2381" t="str">
        <f t="shared" si="644"/>
        <v xml:space="preserve"> </v>
      </c>
      <c r="U2381" t="str">
        <f t="shared" si="645"/>
        <v xml:space="preserve"> </v>
      </c>
      <c r="V2381" t="str">
        <f t="shared" si="646"/>
        <v xml:space="preserve"> </v>
      </c>
      <c r="W2381">
        <f t="shared" si="647"/>
        <v>0</v>
      </c>
      <c r="X2381" t="str">
        <f t="shared" si="648"/>
        <v xml:space="preserve"> </v>
      </c>
    </row>
    <row r="2382" spans="1:24" x14ac:dyDescent="0.25">
      <c r="A2382">
        <v>15000</v>
      </c>
      <c r="B2382">
        <v>55</v>
      </c>
      <c r="C2382" t="s">
        <v>8319</v>
      </c>
      <c r="D2382" t="s">
        <v>8320</v>
      </c>
      <c r="E2382" t="s">
        <v>8220</v>
      </c>
      <c r="F2382">
        <f t="shared" si="632"/>
        <v>0.36666666666666664</v>
      </c>
      <c r="H2382" t="str">
        <f t="shared" si="633"/>
        <v xml:space="preserve"> </v>
      </c>
      <c r="I2382" t="str">
        <f t="shared" si="634"/>
        <v xml:space="preserve"> </v>
      </c>
      <c r="J2382" t="str">
        <f t="shared" si="635"/>
        <v xml:space="preserve"> </v>
      </c>
      <c r="K2382" t="str">
        <f t="shared" si="636"/>
        <v xml:space="preserve"> </v>
      </c>
      <c r="L2382" t="str">
        <f t="shared" si="637"/>
        <v xml:space="preserve"> </v>
      </c>
      <c r="M2382" t="str">
        <f t="shared" si="638"/>
        <v xml:space="preserve"> </v>
      </c>
      <c r="N2382">
        <f t="shared" si="639"/>
        <v>15000</v>
      </c>
      <c r="O2382" t="str">
        <f t="shared" si="640"/>
        <v xml:space="preserve"> </v>
      </c>
      <c r="Q2382" t="str">
        <f t="shared" si="641"/>
        <v xml:space="preserve"> </v>
      </c>
      <c r="R2382" t="str">
        <f t="shared" si="642"/>
        <v xml:space="preserve"> </v>
      </c>
      <c r="S2382" t="str">
        <f t="shared" si="643"/>
        <v xml:space="preserve"> </v>
      </c>
      <c r="T2382" t="str">
        <f t="shared" si="644"/>
        <v xml:space="preserve"> </v>
      </c>
      <c r="U2382" t="str">
        <f t="shared" si="645"/>
        <v xml:space="preserve"> </v>
      </c>
      <c r="V2382" t="str">
        <f t="shared" si="646"/>
        <v xml:space="preserve"> </v>
      </c>
      <c r="W2382">
        <f t="shared" si="647"/>
        <v>0.36666666666666664</v>
      </c>
      <c r="X2382" t="str">
        <f t="shared" si="648"/>
        <v xml:space="preserve"> </v>
      </c>
    </row>
    <row r="2383" spans="1:24" x14ac:dyDescent="0.25">
      <c r="A2383">
        <v>86350</v>
      </c>
      <c r="B2383">
        <v>1571</v>
      </c>
      <c r="C2383" t="s">
        <v>8319</v>
      </c>
      <c r="D2383" t="s">
        <v>8320</v>
      </c>
      <c r="E2383" t="s">
        <v>8220</v>
      </c>
      <c r="F2383">
        <f t="shared" si="632"/>
        <v>1.8193398957730169</v>
      </c>
      <c r="H2383" t="str">
        <f t="shared" si="633"/>
        <v xml:space="preserve"> </v>
      </c>
      <c r="I2383" t="str">
        <f t="shared" si="634"/>
        <v xml:space="preserve"> </v>
      </c>
      <c r="J2383" t="str">
        <f t="shared" si="635"/>
        <v xml:space="preserve"> </v>
      </c>
      <c r="K2383" t="str">
        <f t="shared" si="636"/>
        <v xml:space="preserve"> </v>
      </c>
      <c r="L2383" t="str">
        <f t="shared" si="637"/>
        <v xml:space="preserve"> </v>
      </c>
      <c r="M2383" t="str">
        <f t="shared" si="638"/>
        <v xml:space="preserve"> </v>
      </c>
      <c r="N2383">
        <f t="shared" si="639"/>
        <v>86350</v>
      </c>
      <c r="O2383" t="str">
        <f t="shared" si="640"/>
        <v xml:space="preserve"> </v>
      </c>
      <c r="Q2383" t="str">
        <f t="shared" si="641"/>
        <v xml:space="preserve"> </v>
      </c>
      <c r="R2383" t="str">
        <f t="shared" si="642"/>
        <v xml:space="preserve"> </v>
      </c>
      <c r="S2383" t="str">
        <f t="shared" si="643"/>
        <v xml:space="preserve"> </v>
      </c>
      <c r="T2383" t="str">
        <f t="shared" si="644"/>
        <v xml:space="preserve"> </v>
      </c>
      <c r="U2383" t="str">
        <f t="shared" si="645"/>
        <v xml:space="preserve"> </v>
      </c>
      <c r="V2383" t="str">
        <f t="shared" si="646"/>
        <v xml:space="preserve"> </v>
      </c>
      <c r="W2383">
        <f t="shared" si="647"/>
        <v>1.8193398957730169</v>
      </c>
      <c r="X2383" t="str">
        <f t="shared" si="648"/>
        <v xml:space="preserve"> </v>
      </c>
    </row>
    <row r="2384" spans="1:24" x14ac:dyDescent="0.25">
      <c r="A2384">
        <v>3000</v>
      </c>
      <c r="B2384">
        <v>75</v>
      </c>
      <c r="C2384" t="s">
        <v>8319</v>
      </c>
      <c r="D2384" t="s">
        <v>8320</v>
      </c>
      <c r="E2384" t="s">
        <v>8220</v>
      </c>
      <c r="F2384">
        <f t="shared" si="632"/>
        <v>2.5</v>
      </c>
      <c r="H2384" t="str">
        <f t="shared" si="633"/>
        <v xml:space="preserve"> </v>
      </c>
      <c r="I2384" t="str">
        <f t="shared" si="634"/>
        <v xml:space="preserve"> </v>
      </c>
      <c r="J2384" t="str">
        <f t="shared" si="635"/>
        <v xml:space="preserve"> </v>
      </c>
      <c r="K2384" t="str">
        <f t="shared" si="636"/>
        <v xml:space="preserve"> </v>
      </c>
      <c r="L2384" t="str">
        <f t="shared" si="637"/>
        <v xml:space="preserve"> </v>
      </c>
      <c r="M2384" t="str">
        <f t="shared" si="638"/>
        <v xml:space="preserve"> </v>
      </c>
      <c r="N2384">
        <f t="shared" si="639"/>
        <v>3000</v>
      </c>
      <c r="O2384" t="str">
        <f t="shared" si="640"/>
        <v xml:space="preserve"> </v>
      </c>
      <c r="Q2384" t="str">
        <f t="shared" si="641"/>
        <v xml:space="preserve"> </v>
      </c>
      <c r="R2384" t="str">
        <f t="shared" si="642"/>
        <v xml:space="preserve"> </v>
      </c>
      <c r="S2384" t="str">
        <f t="shared" si="643"/>
        <v xml:space="preserve"> </v>
      </c>
      <c r="T2384" t="str">
        <f t="shared" si="644"/>
        <v xml:space="preserve"> </v>
      </c>
      <c r="U2384" t="str">
        <f t="shared" si="645"/>
        <v xml:space="preserve"> </v>
      </c>
      <c r="V2384" t="str">
        <f t="shared" si="646"/>
        <v xml:space="preserve"> </v>
      </c>
      <c r="W2384">
        <f t="shared" si="647"/>
        <v>2.5</v>
      </c>
      <c r="X2384" t="str">
        <f t="shared" si="648"/>
        <v xml:space="preserve"> </v>
      </c>
    </row>
    <row r="2385" spans="1:24" x14ac:dyDescent="0.25">
      <c r="A2385">
        <v>10000</v>
      </c>
      <c r="B2385">
        <v>435</v>
      </c>
      <c r="C2385" t="s">
        <v>8319</v>
      </c>
      <c r="D2385" t="s">
        <v>8320</v>
      </c>
      <c r="E2385" t="s">
        <v>8220</v>
      </c>
      <c r="F2385">
        <f t="shared" si="632"/>
        <v>4.3499999999999996</v>
      </c>
      <c r="H2385" t="str">
        <f t="shared" si="633"/>
        <v xml:space="preserve"> </v>
      </c>
      <c r="I2385" t="str">
        <f t="shared" si="634"/>
        <v xml:space="preserve"> </v>
      </c>
      <c r="J2385" t="str">
        <f t="shared" si="635"/>
        <v xml:space="preserve"> </v>
      </c>
      <c r="K2385" t="str">
        <f t="shared" si="636"/>
        <v xml:space="preserve"> </v>
      </c>
      <c r="L2385" t="str">
        <f t="shared" si="637"/>
        <v xml:space="preserve"> </v>
      </c>
      <c r="M2385" t="str">
        <f t="shared" si="638"/>
        <v xml:space="preserve"> </v>
      </c>
      <c r="N2385">
        <f t="shared" si="639"/>
        <v>10000</v>
      </c>
      <c r="O2385" t="str">
        <f t="shared" si="640"/>
        <v xml:space="preserve"> </v>
      </c>
      <c r="Q2385" t="str">
        <f t="shared" si="641"/>
        <v xml:space="preserve"> </v>
      </c>
      <c r="R2385" t="str">
        <f t="shared" si="642"/>
        <v xml:space="preserve"> </v>
      </c>
      <c r="S2385" t="str">
        <f t="shared" si="643"/>
        <v xml:space="preserve"> </v>
      </c>
      <c r="T2385" t="str">
        <f t="shared" si="644"/>
        <v xml:space="preserve"> </v>
      </c>
      <c r="U2385" t="str">
        <f t="shared" si="645"/>
        <v xml:space="preserve"> </v>
      </c>
      <c r="V2385" t="str">
        <f t="shared" si="646"/>
        <v xml:space="preserve"> </v>
      </c>
      <c r="W2385">
        <f t="shared" si="647"/>
        <v>4.3499999999999996</v>
      </c>
      <c r="X2385" t="str">
        <f t="shared" si="648"/>
        <v xml:space="preserve"> </v>
      </c>
    </row>
    <row r="2386" spans="1:24" x14ac:dyDescent="0.25">
      <c r="A2386">
        <v>1000</v>
      </c>
      <c r="B2386">
        <v>8</v>
      </c>
      <c r="C2386" t="s">
        <v>8319</v>
      </c>
      <c r="D2386" t="s">
        <v>8320</v>
      </c>
      <c r="E2386" t="s">
        <v>8220</v>
      </c>
      <c r="F2386">
        <f t="shared" si="632"/>
        <v>0.8</v>
      </c>
      <c r="H2386" t="str">
        <f t="shared" si="633"/>
        <v xml:space="preserve"> </v>
      </c>
      <c r="I2386" t="str">
        <f t="shared" si="634"/>
        <v xml:space="preserve"> </v>
      </c>
      <c r="J2386" t="str">
        <f t="shared" si="635"/>
        <v xml:space="preserve"> </v>
      </c>
      <c r="K2386" t="str">
        <f t="shared" si="636"/>
        <v xml:space="preserve"> </v>
      </c>
      <c r="L2386" t="str">
        <f t="shared" si="637"/>
        <v xml:space="preserve"> </v>
      </c>
      <c r="M2386" t="str">
        <f t="shared" si="638"/>
        <v xml:space="preserve"> </v>
      </c>
      <c r="N2386">
        <f t="shared" si="639"/>
        <v>1000</v>
      </c>
      <c r="O2386" t="str">
        <f t="shared" si="640"/>
        <v xml:space="preserve"> </v>
      </c>
      <c r="Q2386" t="str">
        <f t="shared" si="641"/>
        <v xml:space="preserve"> </v>
      </c>
      <c r="R2386" t="str">
        <f t="shared" si="642"/>
        <v xml:space="preserve"> </v>
      </c>
      <c r="S2386" t="str">
        <f t="shared" si="643"/>
        <v xml:space="preserve"> </v>
      </c>
      <c r="T2386" t="str">
        <f t="shared" si="644"/>
        <v xml:space="preserve"> </v>
      </c>
      <c r="U2386" t="str">
        <f t="shared" si="645"/>
        <v xml:space="preserve"> </v>
      </c>
      <c r="V2386" t="str">
        <f t="shared" si="646"/>
        <v xml:space="preserve"> </v>
      </c>
      <c r="W2386">
        <f t="shared" si="647"/>
        <v>0.8</v>
      </c>
      <c r="X2386" t="str">
        <f t="shared" si="648"/>
        <v xml:space="preserve"> </v>
      </c>
    </row>
    <row r="2387" spans="1:24" x14ac:dyDescent="0.25">
      <c r="A2387">
        <v>65000</v>
      </c>
      <c r="B2387">
        <v>788</v>
      </c>
      <c r="C2387" t="s">
        <v>8319</v>
      </c>
      <c r="D2387" t="s">
        <v>8320</v>
      </c>
      <c r="E2387" t="s">
        <v>8220</v>
      </c>
      <c r="F2387">
        <f t="shared" si="632"/>
        <v>1.2123076923076923</v>
      </c>
      <c r="H2387" t="str">
        <f t="shared" si="633"/>
        <v xml:space="preserve"> </v>
      </c>
      <c r="I2387" t="str">
        <f t="shared" si="634"/>
        <v xml:space="preserve"> </v>
      </c>
      <c r="J2387" t="str">
        <f t="shared" si="635"/>
        <v xml:space="preserve"> </v>
      </c>
      <c r="K2387" t="str">
        <f t="shared" si="636"/>
        <v xml:space="preserve"> </v>
      </c>
      <c r="L2387" t="str">
        <f t="shared" si="637"/>
        <v xml:space="preserve"> </v>
      </c>
      <c r="M2387" t="str">
        <f t="shared" si="638"/>
        <v xml:space="preserve"> </v>
      </c>
      <c r="N2387">
        <f t="shared" si="639"/>
        <v>65000</v>
      </c>
      <c r="O2387" t="str">
        <f t="shared" si="640"/>
        <v xml:space="preserve"> </v>
      </c>
      <c r="Q2387" t="str">
        <f t="shared" si="641"/>
        <v xml:space="preserve"> </v>
      </c>
      <c r="R2387" t="str">
        <f t="shared" si="642"/>
        <v xml:space="preserve"> </v>
      </c>
      <c r="S2387" t="str">
        <f t="shared" si="643"/>
        <v xml:space="preserve"> </v>
      </c>
      <c r="T2387" t="str">
        <f t="shared" si="644"/>
        <v xml:space="preserve"> </v>
      </c>
      <c r="U2387" t="str">
        <f t="shared" si="645"/>
        <v xml:space="preserve"> </v>
      </c>
      <c r="V2387" t="str">
        <f t="shared" si="646"/>
        <v xml:space="preserve"> </v>
      </c>
      <c r="W2387">
        <f t="shared" si="647"/>
        <v>1.2123076923076923</v>
      </c>
      <c r="X2387" t="str">
        <f t="shared" si="648"/>
        <v xml:space="preserve"> </v>
      </c>
    </row>
    <row r="2388" spans="1:24" x14ac:dyDescent="0.25">
      <c r="A2388">
        <v>30000</v>
      </c>
      <c r="B2388">
        <v>0</v>
      </c>
      <c r="C2388" t="s">
        <v>8319</v>
      </c>
      <c r="D2388" t="s">
        <v>8320</v>
      </c>
      <c r="E2388" t="s">
        <v>8220</v>
      </c>
      <c r="F2388">
        <f t="shared" si="632"/>
        <v>0</v>
      </c>
      <c r="H2388" t="str">
        <f t="shared" si="633"/>
        <v xml:space="preserve"> </v>
      </c>
      <c r="I2388" t="str">
        <f t="shared" si="634"/>
        <v xml:space="preserve"> </v>
      </c>
      <c r="J2388" t="str">
        <f t="shared" si="635"/>
        <v xml:space="preserve"> </v>
      </c>
      <c r="K2388" t="str">
        <f t="shared" si="636"/>
        <v xml:space="preserve"> </v>
      </c>
      <c r="L2388" t="str">
        <f t="shared" si="637"/>
        <v xml:space="preserve"> </v>
      </c>
      <c r="M2388" t="str">
        <f t="shared" si="638"/>
        <v xml:space="preserve"> </v>
      </c>
      <c r="N2388">
        <f t="shared" si="639"/>
        <v>30000</v>
      </c>
      <c r="O2388" t="str">
        <f t="shared" si="640"/>
        <v xml:space="preserve"> </v>
      </c>
      <c r="Q2388" t="str">
        <f t="shared" si="641"/>
        <v xml:space="preserve"> </v>
      </c>
      <c r="R2388" t="str">
        <f t="shared" si="642"/>
        <v xml:space="preserve"> </v>
      </c>
      <c r="S2388" t="str">
        <f t="shared" si="643"/>
        <v xml:space="preserve"> </v>
      </c>
      <c r="T2388" t="str">
        <f t="shared" si="644"/>
        <v xml:space="preserve"> </v>
      </c>
      <c r="U2388" t="str">
        <f t="shared" si="645"/>
        <v xml:space="preserve"> </v>
      </c>
      <c r="V2388" t="str">
        <f t="shared" si="646"/>
        <v xml:space="preserve"> </v>
      </c>
      <c r="W2388">
        <f t="shared" si="647"/>
        <v>0</v>
      </c>
      <c r="X2388" t="str">
        <f t="shared" si="648"/>
        <v xml:space="preserve"> </v>
      </c>
    </row>
    <row r="2389" spans="1:24" x14ac:dyDescent="0.25">
      <c r="A2389">
        <v>150000</v>
      </c>
      <c r="B2389">
        <v>1026</v>
      </c>
      <c r="C2389" t="s">
        <v>8319</v>
      </c>
      <c r="D2389" t="s">
        <v>8320</v>
      </c>
      <c r="E2389" t="s">
        <v>8220</v>
      </c>
      <c r="F2389">
        <f t="shared" si="632"/>
        <v>0.68399999999999994</v>
      </c>
      <c r="H2389" t="str">
        <f t="shared" si="633"/>
        <v xml:space="preserve"> </v>
      </c>
      <c r="I2389" t="str">
        <f t="shared" si="634"/>
        <v xml:space="preserve"> </v>
      </c>
      <c r="J2389" t="str">
        <f t="shared" si="635"/>
        <v xml:space="preserve"> </v>
      </c>
      <c r="K2389" t="str">
        <f t="shared" si="636"/>
        <v xml:space="preserve"> </v>
      </c>
      <c r="L2389" t="str">
        <f t="shared" si="637"/>
        <v xml:space="preserve"> </v>
      </c>
      <c r="M2389" t="str">
        <f t="shared" si="638"/>
        <v xml:space="preserve"> </v>
      </c>
      <c r="N2389">
        <f t="shared" si="639"/>
        <v>150000</v>
      </c>
      <c r="O2389" t="str">
        <f t="shared" si="640"/>
        <v xml:space="preserve"> </v>
      </c>
      <c r="Q2389" t="str">
        <f t="shared" si="641"/>
        <v xml:space="preserve"> </v>
      </c>
      <c r="R2389" t="str">
        <f t="shared" si="642"/>
        <v xml:space="preserve"> </v>
      </c>
      <c r="S2389" t="str">
        <f t="shared" si="643"/>
        <v xml:space="preserve"> </v>
      </c>
      <c r="T2389" t="str">
        <f t="shared" si="644"/>
        <v xml:space="preserve"> </v>
      </c>
      <c r="U2389" t="str">
        <f t="shared" si="645"/>
        <v xml:space="preserve"> </v>
      </c>
      <c r="V2389" t="str">
        <f t="shared" si="646"/>
        <v xml:space="preserve"> </v>
      </c>
      <c r="W2389">
        <f t="shared" si="647"/>
        <v>0.68399999999999994</v>
      </c>
      <c r="X2389" t="str">
        <f t="shared" si="648"/>
        <v xml:space="preserve"> </v>
      </c>
    </row>
    <row r="2390" spans="1:24" x14ac:dyDescent="0.25">
      <c r="A2390">
        <v>37000</v>
      </c>
      <c r="B2390">
        <v>463</v>
      </c>
      <c r="C2390" t="s">
        <v>8319</v>
      </c>
      <c r="D2390" t="s">
        <v>8320</v>
      </c>
      <c r="E2390" t="s">
        <v>8220</v>
      </c>
      <c r="F2390">
        <f t="shared" si="632"/>
        <v>1.2513513513513512</v>
      </c>
      <c r="H2390" t="str">
        <f t="shared" si="633"/>
        <v xml:space="preserve"> </v>
      </c>
      <c r="I2390" t="str">
        <f t="shared" si="634"/>
        <v xml:space="preserve"> </v>
      </c>
      <c r="J2390" t="str">
        <f t="shared" si="635"/>
        <v xml:space="preserve"> </v>
      </c>
      <c r="K2390" t="str">
        <f t="shared" si="636"/>
        <v xml:space="preserve"> </v>
      </c>
      <c r="L2390" t="str">
        <f t="shared" si="637"/>
        <v xml:space="preserve"> </v>
      </c>
      <c r="M2390" t="str">
        <f t="shared" si="638"/>
        <v xml:space="preserve"> </v>
      </c>
      <c r="N2390">
        <f t="shared" si="639"/>
        <v>37000</v>
      </c>
      <c r="O2390" t="str">
        <f t="shared" si="640"/>
        <v xml:space="preserve"> </v>
      </c>
      <c r="Q2390" t="str">
        <f t="shared" si="641"/>
        <v xml:space="preserve"> </v>
      </c>
      <c r="R2390" t="str">
        <f t="shared" si="642"/>
        <v xml:space="preserve"> </v>
      </c>
      <c r="S2390" t="str">
        <f t="shared" si="643"/>
        <v xml:space="preserve"> </v>
      </c>
      <c r="T2390" t="str">
        <f t="shared" si="644"/>
        <v xml:space="preserve"> </v>
      </c>
      <c r="U2390" t="str">
        <f t="shared" si="645"/>
        <v xml:space="preserve"> </v>
      </c>
      <c r="V2390" t="str">
        <f t="shared" si="646"/>
        <v xml:space="preserve"> </v>
      </c>
      <c r="W2390">
        <f t="shared" si="647"/>
        <v>1.2513513513513512</v>
      </c>
      <c r="X2390" t="str">
        <f t="shared" si="648"/>
        <v xml:space="preserve"> </v>
      </c>
    </row>
    <row r="2391" spans="1:24" x14ac:dyDescent="0.25">
      <c r="A2391">
        <v>16000</v>
      </c>
      <c r="B2391">
        <v>30</v>
      </c>
      <c r="C2391" t="s">
        <v>8319</v>
      </c>
      <c r="D2391" t="s">
        <v>8320</v>
      </c>
      <c r="E2391" t="s">
        <v>8220</v>
      </c>
      <c r="F2391">
        <f t="shared" si="632"/>
        <v>0.1875</v>
      </c>
      <c r="H2391" t="str">
        <f t="shared" si="633"/>
        <v xml:space="preserve"> </v>
      </c>
      <c r="I2391" t="str">
        <f t="shared" si="634"/>
        <v xml:space="preserve"> </v>
      </c>
      <c r="J2391" t="str">
        <f t="shared" si="635"/>
        <v xml:space="preserve"> </v>
      </c>
      <c r="K2391" t="str">
        <f t="shared" si="636"/>
        <v xml:space="preserve"> </v>
      </c>
      <c r="L2391" t="str">
        <f t="shared" si="637"/>
        <v xml:space="preserve"> </v>
      </c>
      <c r="M2391" t="str">
        <f t="shared" si="638"/>
        <v xml:space="preserve"> </v>
      </c>
      <c r="N2391">
        <f t="shared" si="639"/>
        <v>16000</v>
      </c>
      <c r="O2391" t="str">
        <f t="shared" si="640"/>
        <v xml:space="preserve"> </v>
      </c>
      <c r="Q2391" t="str">
        <f t="shared" si="641"/>
        <v xml:space="preserve"> </v>
      </c>
      <c r="R2391" t="str">
        <f t="shared" si="642"/>
        <v xml:space="preserve"> </v>
      </c>
      <c r="S2391" t="str">
        <f t="shared" si="643"/>
        <v xml:space="preserve"> </v>
      </c>
      <c r="T2391" t="str">
        <f t="shared" si="644"/>
        <v xml:space="preserve"> </v>
      </c>
      <c r="U2391" t="str">
        <f t="shared" si="645"/>
        <v xml:space="preserve"> </v>
      </c>
      <c r="V2391" t="str">
        <f t="shared" si="646"/>
        <v xml:space="preserve"> </v>
      </c>
      <c r="W2391">
        <f t="shared" si="647"/>
        <v>0.1875</v>
      </c>
      <c r="X2391" t="str">
        <f t="shared" si="648"/>
        <v xml:space="preserve"> </v>
      </c>
    </row>
    <row r="2392" spans="1:24" x14ac:dyDescent="0.25">
      <c r="A2392">
        <v>510000</v>
      </c>
      <c r="B2392">
        <v>0</v>
      </c>
      <c r="C2392" t="s">
        <v>8319</v>
      </c>
      <c r="D2392" t="s">
        <v>8320</v>
      </c>
      <c r="E2392" t="s">
        <v>8220</v>
      </c>
      <c r="F2392">
        <f t="shared" si="632"/>
        <v>0</v>
      </c>
      <c r="H2392" t="str">
        <f t="shared" si="633"/>
        <v xml:space="preserve"> </v>
      </c>
      <c r="I2392" t="str">
        <f t="shared" si="634"/>
        <v xml:space="preserve"> </v>
      </c>
      <c r="J2392" t="str">
        <f t="shared" si="635"/>
        <v xml:space="preserve"> </v>
      </c>
      <c r="K2392" t="str">
        <f t="shared" si="636"/>
        <v xml:space="preserve"> </v>
      </c>
      <c r="L2392" t="str">
        <f t="shared" si="637"/>
        <v xml:space="preserve"> </v>
      </c>
      <c r="M2392" t="str">
        <f t="shared" si="638"/>
        <v xml:space="preserve"> </v>
      </c>
      <c r="N2392">
        <f t="shared" si="639"/>
        <v>510000</v>
      </c>
      <c r="O2392" t="str">
        <f t="shared" si="640"/>
        <v xml:space="preserve"> </v>
      </c>
      <c r="Q2392" t="str">
        <f t="shared" si="641"/>
        <v xml:space="preserve"> </v>
      </c>
      <c r="R2392" t="str">
        <f t="shared" si="642"/>
        <v xml:space="preserve"> </v>
      </c>
      <c r="S2392" t="str">
        <f t="shared" si="643"/>
        <v xml:space="preserve"> </v>
      </c>
      <c r="T2392" t="str">
        <f t="shared" si="644"/>
        <v xml:space="preserve"> </v>
      </c>
      <c r="U2392" t="str">
        <f t="shared" si="645"/>
        <v xml:space="preserve"> </v>
      </c>
      <c r="V2392" t="str">
        <f t="shared" si="646"/>
        <v xml:space="preserve"> </v>
      </c>
      <c r="W2392">
        <f t="shared" si="647"/>
        <v>0</v>
      </c>
      <c r="X2392" t="str">
        <f t="shared" si="648"/>
        <v xml:space="preserve"> </v>
      </c>
    </row>
    <row r="2393" spans="1:24" x14ac:dyDescent="0.25">
      <c r="A2393">
        <v>20000</v>
      </c>
      <c r="B2393">
        <v>25</v>
      </c>
      <c r="C2393" t="s">
        <v>8319</v>
      </c>
      <c r="D2393" t="s">
        <v>8320</v>
      </c>
      <c r="E2393" t="s">
        <v>8220</v>
      </c>
      <c r="F2393">
        <f t="shared" si="632"/>
        <v>0.125</v>
      </c>
      <c r="H2393" t="str">
        <f t="shared" si="633"/>
        <v xml:space="preserve"> </v>
      </c>
      <c r="I2393" t="str">
        <f t="shared" si="634"/>
        <v xml:space="preserve"> </v>
      </c>
      <c r="J2393" t="str">
        <f t="shared" si="635"/>
        <v xml:space="preserve"> </v>
      </c>
      <c r="K2393" t="str">
        <f t="shared" si="636"/>
        <v xml:space="preserve"> </v>
      </c>
      <c r="L2393" t="str">
        <f t="shared" si="637"/>
        <v xml:space="preserve"> </v>
      </c>
      <c r="M2393" t="str">
        <f t="shared" si="638"/>
        <v xml:space="preserve"> </v>
      </c>
      <c r="N2393">
        <f t="shared" si="639"/>
        <v>20000</v>
      </c>
      <c r="O2393" t="str">
        <f t="shared" si="640"/>
        <v xml:space="preserve"> </v>
      </c>
      <c r="Q2393" t="str">
        <f t="shared" si="641"/>
        <v xml:space="preserve"> </v>
      </c>
      <c r="R2393" t="str">
        <f t="shared" si="642"/>
        <v xml:space="preserve"> </v>
      </c>
      <c r="S2393" t="str">
        <f t="shared" si="643"/>
        <v xml:space="preserve"> </v>
      </c>
      <c r="T2393" t="str">
        <f t="shared" si="644"/>
        <v xml:space="preserve"> </v>
      </c>
      <c r="U2393" t="str">
        <f t="shared" si="645"/>
        <v xml:space="preserve"> </v>
      </c>
      <c r="V2393" t="str">
        <f t="shared" si="646"/>
        <v xml:space="preserve"> </v>
      </c>
      <c r="W2393">
        <f t="shared" si="647"/>
        <v>0.125</v>
      </c>
      <c r="X2393" t="str">
        <f t="shared" si="648"/>
        <v xml:space="preserve"> </v>
      </c>
    </row>
    <row r="2394" spans="1:24" x14ac:dyDescent="0.25">
      <c r="A2394">
        <v>4200</v>
      </c>
      <c r="B2394">
        <v>0</v>
      </c>
      <c r="C2394" t="s">
        <v>8319</v>
      </c>
      <c r="D2394" t="s">
        <v>8320</v>
      </c>
      <c r="E2394" t="s">
        <v>8220</v>
      </c>
      <c r="F2394">
        <f t="shared" si="632"/>
        <v>0</v>
      </c>
      <c r="H2394" t="str">
        <f t="shared" si="633"/>
        <v xml:space="preserve"> </v>
      </c>
      <c r="I2394" t="str">
        <f t="shared" si="634"/>
        <v xml:space="preserve"> </v>
      </c>
      <c r="J2394" t="str">
        <f t="shared" si="635"/>
        <v xml:space="preserve"> </v>
      </c>
      <c r="K2394" t="str">
        <f t="shared" si="636"/>
        <v xml:space="preserve"> </v>
      </c>
      <c r="L2394" t="str">
        <f t="shared" si="637"/>
        <v xml:space="preserve"> </v>
      </c>
      <c r="M2394" t="str">
        <f t="shared" si="638"/>
        <v xml:space="preserve"> </v>
      </c>
      <c r="N2394">
        <f t="shared" si="639"/>
        <v>4200</v>
      </c>
      <c r="O2394" t="str">
        <f t="shared" si="640"/>
        <v xml:space="preserve"> </v>
      </c>
      <c r="Q2394" t="str">
        <f t="shared" si="641"/>
        <v xml:space="preserve"> </v>
      </c>
      <c r="R2394" t="str">
        <f t="shared" si="642"/>
        <v xml:space="preserve"> </v>
      </c>
      <c r="S2394" t="str">
        <f t="shared" si="643"/>
        <v xml:space="preserve"> </v>
      </c>
      <c r="T2394" t="str">
        <f t="shared" si="644"/>
        <v xml:space="preserve"> </v>
      </c>
      <c r="U2394" t="str">
        <f t="shared" si="645"/>
        <v xml:space="preserve"> </v>
      </c>
      <c r="V2394" t="str">
        <f t="shared" si="646"/>
        <v xml:space="preserve"> </v>
      </c>
      <c r="W2394">
        <f t="shared" si="647"/>
        <v>0</v>
      </c>
      <c r="X2394" t="str">
        <f t="shared" si="648"/>
        <v xml:space="preserve"> </v>
      </c>
    </row>
    <row r="2395" spans="1:24" x14ac:dyDescent="0.25">
      <c r="A2395">
        <v>100000</v>
      </c>
      <c r="B2395">
        <v>50</v>
      </c>
      <c r="C2395" t="s">
        <v>8319</v>
      </c>
      <c r="D2395" t="s">
        <v>8320</v>
      </c>
      <c r="E2395" t="s">
        <v>8220</v>
      </c>
      <c r="F2395">
        <f t="shared" si="632"/>
        <v>0.05</v>
      </c>
      <c r="H2395" t="str">
        <f t="shared" si="633"/>
        <v xml:space="preserve"> </v>
      </c>
      <c r="I2395" t="str">
        <f t="shared" si="634"/>
        <v xml:space="preserve"> </v>
      </c>
      <c r="J2395" t="str">
        <f t="shared" si="635"/>
        <v xml:space="preserve"> </v>
      </c>
      <c r="K2395" t="str">
        <f t="shared" si="636"/>
        <v xml:space="preserve"> </v>
      </c>
      <c r="L2395" t="str">
        <f t="shared" si="637"/>
        <v xml:space="preserve"> </v>
      </c>
      <c r="M2395" t="str">
        <f t="shared" si="638"/>
        <v xml:space="preserve"> </v>
      </c>
      <c r="N2395">
        <f t="shared" si="639"/>
        <v>100000</v>
      </c>
      <c r="O2395" t="str">
        <f t="shared" si="640"/>
        <v xml:space="preserve"> </v>
      </c>
      <c r="Q2395" t="str">
        <f t="shared" si="641"/>
        <v xml:space="preserve"> </v>
      </c>
      <c r="R2395" t="str">
        <f t="shared" si="642"/>
        <v xml:space="preserve"> </v>
      </c>
      <c r="S2395" t="str">
        <f t="shared" si="643"/>
        <v xml:space="preserve"> </v>
      </c>
      <c r="T2395" t="str">
        <f t="shared" si="644"/>
        <v xml:space="preserve"> </v>
      </c>
      <c r="U2395" t="str">
        <f t="shared" si="645"/>
        <v xml:space="preserve"> </v>
      </c>
      <c r="V2395" t="str">
        <f t="shared" si="646"/>
        <v xml:space="preserve"> </v>
      </c>
      <c r="W2395">
        <f t="shared" si="647"/>
        <v>0.05</v>
      </c>
      <c r="X2395" t="str">
        <f t="shared" si="648"/>
        <v xml:space="preserve"> </v>
      </c>
    </row>
    <row r="2396" spans="1:24" x14ac:dyDescent="0.25">
      <c r="A2396">
        <v>5000</v>
      </c>
      <c r="B2396">
        <v>3</v>
      </c>
      <c r="C2396" t="s">
        <v>8319</v>
      </c>
      <c r="D2396" t="s">
        <v>8320</v>
      </c>
      <c r="E2396" t="s">
        <v>8220</v>
      </c>
      <c r="F2396">
        <f t="shared" si="632"/>
        <v>0.06</v>
      </c>
      <c r="H2396" t="str">
        <f t="shared" si="633"/>
        <v xml:space="preserve"> </v>
      </c>
      <c r="I2396" t="str">
        <f t="shared" si="634"/>
        <v xml:space="preserve"> </v>
      </c>
      <c r="J2396" t="str">
        <f t="shared" si="635"/>
        <v xml:space="preserve"> </v>
      </c>
      <c r="K2396" t="str">
        <f t="shared" si="636"/>
        <v xml:space="preserve"> </v>
      </c>
      <c r="L2396" t="str">
        <f t="shared" si="637"/>
        <v xml:space="preserve"> </v>
      </c>
      <c r="M2396" t="str">
        <f t="shared" si="638"/>
        <v xml:space="preserve"> </v>
      </c>
      <c r="N2396">
        <f t="shared" si="639"/>
        <v>5000</v>
      </c>
      <c r="O2396" t="str">
        <f t="shared" si="640"/>
        <v xml:space="preserve"> </v>
      </c>
      <c r="Q2396" t="str">
        <f t="shared" si="641"/>
        <v xml:space="preserve"> </v>
      </c>
      <c r="R2396" t="str">
        <f t="shared" si="642"/>
        <v xml:space="preserve"> </v>
      </c>
      <c r="S2396" t="str">
        <f t="shared" si="643"/>
        <v xml:space="preserve"> </v>
      </c>
      <c r="T2396" t="str">
        <f t="shared" si="644"/>
        <v xml:space="preserve"> </v>
      </c>
      <c r="U2396" t="str">
        <f t="shared" si="645"/>
        <v xml:space="preserve"> </v>
      </c>
      <c r="V2396" t="str">
        <f t="shared" si="646"/>
        <v xml:space="preserve"> </v>
      </c>
      <c r="W2396">
        <f t="shared" si="647"/>
        <v>0.06</v>
      </c>
      <c r="X2396" t="str">
        <f t="shared" si="648"/>
        <v xml:space="preserve"> </v>
      </c>
    </row>
    <row r="2397" spans="1:24" x14ac:dyDescent="0.25">
      <c r="A2397">
        <v>33000</v>
      </c>
      <c r="B2397">
        <v>0</v>
      </c>
      <c r="C2397" t="s">
        <v>8319</v>
      </c>
      <c r="D2397" t="s">
        <v>8320</v>
      </c>
      <c r="E2397" t="s">
        <v>8220</v>
      </c>
      <c r="F2397">
        <f t="shared" si="632"/>
        <v>0</v>
      </c>
      <c r="H2397" t="str">
        <f t="shared" si="633"/>
        <v xml:space="preserve"> </v>
      </c>
      <c r="I2397" t="str">
        <f t="shared" si="634"/>
        <v xml:space="preserve"> </v>
      </c>
      <c r="J2397" t="str">
        <f t="shared" si="635"/>
        <v xml:space="preserve"> </v>
      </c>
      <c r="K2397" t="str">
        <f t="shared" si="636"/>
        <v xml:space="preserve"> </v>
      </c>
      <c r="L2397" t="str">
        <f t="shared" si="637"/>
        <v xml:space="preserve"> </v>
      </c>
      <c r="M2397" t="str">
        <f t="shared" si="638"/>
        <v xml:space="preserve"> </v>
      </c>
      <c r="N2397">
        <f t="shared" si="639"/>
        <v>33000</v>
      </c>
      <c r="O2397" t="str">
        <f t="shared" si="640"/>
        <v xml:space="preserve"> </v>
      </c>
      <c r="Q2397" t="str">
        <f t="shared" si="641"/>
        <v xml:space="preserve"> </v>
      </c>
      <c r="R2397" t="str">
        <f t="shared" si="642"/>
        <v xml:space="preserve"> </v>
      </c>
      <c r="S2397" t="str">
        <f t="shared" si="643"/>
        <v xml:space="preserve"> </v>
      </c>
      <c r="T2397" t="str">
        <f t="shared" si="644"/>
        <v xml:space="preserve"> </v>
      </c>
      <c r="U2397" t="str">
        <f t="shared" si="645"/>
        <v xml:space="preserve"> </v>
      </c>
      <c r="V2397" t="str">
        <f t="shared" si="646"/>
        <v xml:space="preserve"> </v>
      </c>
      <c r="W2397">
        <f t="shared" si="647"/>
        <v>0</v>
      </c>
      <c r="X2397" t="str">
        <f t="shared" si="648"/>
        <v xml:space="preserve"> </v>
      </c>
    </row>
    <row r="2398" spans="1:24" x14ac:dyDescent="0.25">
      <c r="A2398">
        <v>5000</v>
      </c>
      <c r="B2398">
        <v>10</v>
      </c>
      <c r="C2398" t="s">
        <v>8319</v>
      </c>
      <c r="D2398" t="s">
        <v>8320</v>
      </c>
      <c r="E2398" t="s">
        <v>8220</v>
      </c>
      <c r="F2398">
        <f t="shared" si="632"/>
        <v>0.2</v>
      </c>
      <c r="H2398" t="str">
        <f t="shared" si="633"/>
        <v xml:space="preserve"> </v>
      </c>
      <c r="I2398" t="str">
        <f t="shared" si="634"/>
        <v xml:space="preserve"> </v>
      </c>
      <c r="J2398" t="str">
        <f t="shared" si="635"/>
        <v xml:space="preserve"> </v>
      </c>
      <c r="K2398" t="str">
        <f t="shared" si="636"/>
        <v xml:space="preserve"> </v>
      </c>
      <c r="L2398" t="str">
        <f t="shared" si="637"/>
        <v xml:space="preserve"> </v>
      </c>
      <c r="M2398" t="str">
        <f t="shared" si="638"/>
        <v xml:space="preserve"> </v>
      </c>
      <c r="N2398">
        <f t="shared" si="639"/>
        <v>5000</v>
      </c>
      <c r="O2398" t="str">
        <f t="shared" si="640"/>
        <v xml:space="preserve"> </v>
      </c>
      <c r="Q2398" t="str">
        <f t="shared" si="641"/>
        <v xml:space="preserve"> </v>
      </c>
      <c r="R2398" t="str">
        <f t="shared" si="642"/>
        <v xml:space="preserve"> </v>
      </c>
      <c r="S2398" t="str">
        <f t="shared" si="643"/>
        <v xml:space="preserve"> </v>
      </c>
      <c r="T2398" t="str">
        <f t="shared" si="644"/>
        <v xml:space="preserve"> </v>
      </c>
      <c r="U2398" t="str">
        <f t="shared" si="645"/>
        <v xml:space="preserve"> </v>
      </c>
      <c r="V2398" t="str">
        <f t="shared" si="646"/>
        <v xml:space="preserve"> </v>
      </c>
      <c r="W2398">
        <f t="shared" si="647"/>
        <v>0.2</v>
      </c>
      <c r="X2398" t="str">
        <f t="shared" si="648"/>
        <v xml:space="preserve"> </v>
      </c>
    </row>
    <row r="2399" spans="1:24" x14ac:dyDescent="0.25">
      <c r="A2399">
        <v>124000</v>
      </c>
      <c r="B2399">
        <v>0</v>
      </c>
      <c r="C2399" t="s">
        <v>8319</v>
      </c>
      <c r="D2399" t="s">
        <v>8320</v>
      </c>
      <c r="E2399" t="s">
        <v>8220</v>
      </c>
      <c r="F2399">
        <f t="shared" si="632"/>
        <v>0</v>
      </c>
      <c r="H2399" t="str">
        <f t="shared" si="633"/>
        <v xml:space="preserve"> </v>
      </c>
      <c r="I2399" t="str">
        <f t="shared" si="634"/>
        <v xml:space="preserve"> </v>
      </c>
      <c r="J2399" t="str">
        <f t="shared" si="635"/>
        <v xml:space="preserve"> </v>
      </c>
      <c r="K2399" t="str">
        <f t="shared" si="636"/>
        <v xml:space="preserve"> </v>
      </c>
      <c r="L2399" t="str">
        <f t="shared" si="637"/>
        <v xml:space="preserve"> </v>
      </c>
      <c r="M2399" t="str">
        <f t="shared" si="638"/>
        <v xml:space="preserve"> </v>
      </c>
      <c r="N2399">
        <f t="shared" si="639"/>
        <v>124000</v>
      </c>
      <c r="O2399" t="str">
        <f t="shared" si="640"/>
        <v xml:space="preserve"> </v>
      </c>
      <c r="Q2399" t="str">
        <f t="shared" si="641"/>
        <v xml:space="preserve"> </v>
      </c>
      <c r="R2399" t="str">
        <f t="shared" si="642"/>
        <v xml:space="preserve"> </v>
      </c>
      <c r="S2399" t="str">
        <f t="shared" si="643"/>
        <v xml:space="preserve"> </v>
      </c>
      <c r="T2399" t="str">
        <f t="shared" si="644"/>
        <v xml:space="preserve"> </v>
      </c>
      <c r="U2399" t="str">
        <f t="shared" si="645"/>
        <v xml:space="preserve"> </v>
      </c>
      <c r="V2399" t="str">
        <f t="shared" si="646"/>
        <v xml:space="preserve"> </v>
      </c>
      <c r="W2399">
        <f t="shared" si="647"/>
        <v>0</v>
      </c>
      <c r="X2399" t="str">
        <f t="shared" si="648"/>
        <v xml:space="preserve"> </v>
      </c>
    </row>
    <row r="2400" spans="1:24" x14ac:dyDescent="0.25">
      <c r="A2400">
        <v>4000</v>
      </c>
      <c r="B2400">
        <v>0</v>
      </c>
      <c r="C2400" t="s">
        <v>8319</v>
      </c>
      <c r="D2400" t="s">
        <v>8320</v>
      </c>
      <c r="E2400" t="s">
        <v>8220</v>
      </c>
      <c r="F2400">
        <f t="shared" si="632"/>
        <v>0</v>
      </c>
      <c r="H2400" t="str">
        <f t="shared" si="633"/>
        <v xml:space="preserve"> </v>
      </c>
      <c r="I2400" t="str">
        <f t="shared" si="634"/>
        <v xml:space="preserve"> </v>
      </c>
      <c r="J2400" t="str">
        <f t="shared" si="635"/>
        <v xml:space="preserve"> </v>
      </c>
      <c r="K2400" t="str">
        <f t="shared" si="636"/>
        <v xml:space="preserve"> </v>
      </c>
      <c r="L2400" t="str">
        <f t="shared" si="637"/>
        <v xml:space="preserve"> </v>
      </c>
      <c r="M2400" t="str">
        <f t="shared" si="638"/>
        <v xml:space="preserve"> </v>
      </c>
      <c r="N2400">
        <f t="shared" si="639"/>
        <v>4000</v>
      </c>
      <c r="O2400" t="str">
        <f t="shared" si="640"/>
        <v xml:space="preserve"> </v>
      </c>
      <c r="Q2400" t="str">
        <f t="shared" si="641"/>
        <v xml:space="preserve"> </v>
      </c>
      <c r="R2400" t="str">
        <f t="shared" si="642"/>
        <v xml:space="preserve"> </v>
      </c>
      <c r="S2400" t="str">
        <f t="shared" si="643"/>
        <v xml:space="preserve"> </v>
      </c>
      <c r="T2400" t="str">
        <f t="shared" si="644"/>
        <v xml:space="preserve"> </v>
      </c>
      <c r="U2400" t="str">
        <f t="shared" si="645"/>
        <v xml:space="preserve"> </v>
      </c>
      <c r="V2400" t="str">
        <f t="shared" si="646"/>
        <v xml:space="preserve"> </v>
      </c>
      <c r="W2400">
        <f t="shared" si="647"/>
        <v>0</v>
      </c>
      <c r="X2400" t="str">
        <f t="shared" si="648"/>
        <v xml:space="preserve"> </v>
      </c>
    </row>
    <row r="2401" spans="1:24" x14ac:dyDescent="0.25">
      <c r="A2401">
        <v>13000</v>
      </c>
      <c r="B2401">
        <v>0</v>
      </c>
      <c r="C2401" t="s">
        <v>8319</v>
      </c>
      <c r="D2401" t="s">
        <v>8320</v>
      </c>
      <c r="E2401" t="s">
        <v>8220</v>
      </c>
      <c r="F2401">
        <f t="shared" si="632"/>
        <v>0</v>
      </c>
      <c r="H2401" t="str">
        <f t="shared" si="633"/>
        <v xml:space="preserve"> </v>
      </c>
      <c r="I2401" t="str">
        <f t="shared" si="634"/>
        <v xml:space="preserve"> </v>
      </c>
      <c r="J2401" t="str">
        <f t="shared" si="635"/>
        <v xml:space="preserve"> </v>
      </c>
      <c r="K2401" t="str">
        <f t="shared" si="636"/>
        <v xml:space="preserve"> </v>
      </c>
      <c r="L2401" t="str">
        <f t="shared" si="637"/>
        <v xml:space="preserve"> </v>
      </c>
      <c r="M2401" t="str">
        <f t="shared" si="638"/>
        <v xml:space="preserve"> </v>
      </c>
      <c r="N2401">
        <f t="shared" si="639"/>
        <v>13000</v>
      </c>
      <c r="O2401" t="str">
        <f t="shared" si="640"/>
        <v xml:space="preserve"> </v>
      </c>
      <c r="Q2401" t="str">
        <f t="shared" si="641"/>
        <v xml:space="preserve"> </v>
      </c>
      <c r="R2401" t="str">
        <f t="shared" si="642"/>
        <v xml:space="preserve"> </v>
      </c>
      <c r="S2401" t="str">
        <f t="shared" si="643"/>
        <v xml:space="preserve"> </v>
      </c>
      <c r="T2401" t="str">
        <f t="shared" si="644"/>
        <v xml:space="preserve"> </v>
      </c>
      <c r="U2401" t="str">
        <f t="shared" si="645"/>
        <v xml:space="preserve"> </v>
      </c>
      <c r="V2401" t="str">
        <f t="shared" si="646"/>
        <v xml:space="preserve"> </v>
      </c>
      <c r="W2401">
        <f t="shared" si="647"/>
        <v>0</v>
      </c>
      <c r="X2401" t="str">
        <f t="shared" si="648"/>
        <v xml:space="preserve"> </v>
      </c>
    </row>
    <row r="2402" spans="1:24" x14ac:dyDescent="0.25">
      <c r="A2402">
        <v>50000</v>
      </c>
      <c r="B2402">
        <v>0</v>
      </c>
      <c r="C2402" t="s">
        <v>8319</v>
      </c>
      <c r="D2402" t="s">
        <v>8320</v>
      </c>
      <c r="E2402" t="s">
        <v>8220</v>
      </c>
      <c r="F2402">
        <f t="shared" si="632"/>
        <v>0</v>
      </c>
      <c r="H2402" t="str">
        <f t="shared" si="633"/>
        <v xml:space="preserve"> </v>
      </c>
      <c r="I2402" t="str">
        <f t="shared" si="634"/>
        <v xml:space="preserve"> </v>
      </c>
      <c r="J2402" t="str">
        <f t="shared" si="635"/>
        <v xml:space="preserve"> </v>
      </c>
      <c r="K2402" t="str">
        <f t="shared" si="636"/>
        <v xml:space="preserve"> </v>
      </c>
      <c r="L2402" t="str">
        <f t="shared" si="637"/>
        <v xml:space="preserve"> </v>
      </c>
      <c r="M2402" t="str">
        <f t="shared" si="638"/>
        <v xml:space="preserve"> </v>
      </c>
      <c r="N2402">
        <f t="shared" si="639"/>
        <v>50000</v>
      </c>
      <c r="O2402" t="str">
        <f t="shared" si="640"/>
        <v xml:space="preserve"> </v>
      </c>
      <c r="Q2402" t="str">
        <f t="shared" si="641"/>
        <v xml:space="preserve"> </v>
      </c>
      <c r="R2402" t="str">
        <f t="shared" si="642"/>
        <v xml:space="preserve"> </v>
      </c>
      <c r="S2402" t="str">
        <f t="shared" si="643"/>
        <v xml:space="preserve"> </v>
      </c>
      <c r="T2402" t="str">
        <f t="shared" si="644"/>
        <v xml:space="preserve"> </v>
      </c>
      <c r="U2402" t="str">
        <f t="shared" si="645"/>
        <v xml:space="preserve"> </v>
      </c>
      <c r="V2402" t="str">
        <f t="shared" si="646"/>
        <v xml:space="preserve"> </v>
      </c>
      <c r="W2402">
        <f t="shared" si="647"/>
        <v>0</v>
      </c>
      <c r="X2402" t="str">
        <f t="shared" si="648"/>
        <v xml:space="preserve"> </v>
      </c>
    </row>
    <row r="2403" spans="1:24" x14ac:dyDescent="0.25">
      <c r="A2403">
        <v>28000</v>
      </c>
      <c r="B2403">
        <v>201</v>
      </c>
      <c r="C2403" t="s">
        <v>8336</v>
      </c>
      <c r="D2403" t="s">
        <v>8337</v>
      </c>
      <c r="E2403" t="s">
        <v>8221</v>
      </c>
      <c r="F2403">
        <f t="shared" si="632"/>
        <v>0.71785714285714286</v>
      </c>
      <c r="H2403" t="str">
        <f t="shared" si="633"/>
        <v xml:space="preserve"> </v>
      </c>
      <c r="I2403">
        <f t="shared" si="634"/>
        <v>28000</v>
      </c>
      <c r="J2403" t="str">
        <f t="shared" si="635"/>
        <v xml:space="preserve"> </v>
      </c>
      <c r="K2403" t="str">
        <f t="shared" si="636"/>
        <v xml:space="preserve"> </v>
      </c>
      <c r="L2403" t="str">
        <f t="shared" si="637"/>
        <v xml:space="preserve"> </v>
      </c>
      <c r="M2403" t="str">
        <f t="shared" si="638"/>
        <v xml:space="preserve"> </v>
      </c>
      <c r="N2403" t="str">
        <f t="shared" si="639"/>
        <v xml:space="preserve"> </v>
      </c>
      <c r="O2403" t="str">
        <f t="shared" si="640"/>
        <v xml:space="preserve"> </v>
      </c>
      <c r="Q2403" t="str">
        <f t="shared" si="641"/>
        <v xml:space="preserve"> </v>
      </c>
      <c r="R2403">
        <f t="shared" si="642"/>
        <v>0.71785714285714286</v>
      </c>
      <c r="S2403" t="str">
        <f t="shared" si="643"/>
        <v xml:space="preserve"> </v>
      </c>
      <c r="T2403" t="str">
        <f t="shared" si="644"/>
        <v xml:space="preserve"> </v>
      </c>
      <c r="U2403" t="str">
        <f t="shared" si="645"/>
        <v xml:space="preserve"> </v>
      </c>
      <c r="V2403" t="str">
        <f t="shared" si="646"/>
        <v xml:space="preserve"> </v>
      </c>
      <c r="W2403" t="str">
        <f t="shared" si="647"/>
        <v xml:space="preserve"> </v>
      </c>
      <c r="X2403" t="str">
        <f t="shared" si="648"/>
        <v xml:space="preserve"> </v>
      </c>
    </row>
    <row r="2404" spans="1:24" x14ac:dyDescent="0.25">
      <c r="A2404">
        <v>12000</v>
      </c>
      <c r="B2404">
        <v>52</v>
      </c>
      <c r="C2404" t="s">
        <v>8336</v>
      </c>
      <c r="D2404" t="s">
        <v>8337</v>
      </c>
      <c r="E2404" t="s">
        <v>8221</v>
      </c>
      <c r="F2404">
        <f t="shared" si="632"/>
        <v>0.43333333333333329</v>
      </c>
      <c r="H2404" t="str">
        <f t="shared" si="633"/>
        <v xml:space="preserve"> </v>
      </c>
      <c r="I2404">
        <f t="shared" si="634"/>
        <v>12000</v>
      </c>
      <c r="J2404" t="str">
        <f t="shared" si="635"/>
        <v xml:space="preserve"> </v>
      </c>
      <c r="K2404" t="str">
        <f t="shared" si="636"/>
        <v xml:space="preserve"> </v>
      </c>
      <c r="L2404" t="str">
        <f t="shared" si="637"/>
        <v xml:space="preserve"> </v>
      </c>
      <c r="M2404" t="str">
        <f t="shared" si="638"/>
        <v xml:space="preserve"> </v>
      </c>
      <c r="N2404" t="str">
        <f t="shared" si="639"/>
        <v xml:space="preserve"> </v>
      </c>
      <c r="O2404" t="str">
        <f t="shared" si="640"/>
        <v xml:space="preserve"> </v>
      </c>
      <c r="Q2404" t="str">
        <f t="shared" si="641"/>
        <v xml:space="preserve"> </v>
      </c>
      <c r="R2404">
        <f t="shared" si="642"/>
        <v>0.43333333333333329</v>
      </c>
      <c r="S2404" t="str">
        <f t="shared" si="643"/>
        <v xml:space="preserve"> </v>
      </c>
      <c r="T2404" t="str">
        <f t="shared" si="644"/>
        <v xml:space="preserve"> </v>
      </c>
      <c r="U2404" t="str">
        <f t="shared" si="645"/>
        <v xml:space="preserve"> </v>
      </c>
      <c r="V2404" t="str">
        <f t="shared" si="646"/>
        <v xml:space="preserve"> </v>
      </c>
      <c r="W2404" t="str">
        <f t="shared" si="647"/>
        <v xml:space="preserve"> </v>
      </c>
      <c r="X2404" t="str">
        <f t="shared" si="648"/>
        <v xml:space="preserve"> </v>
      </c>
    </row>
    <row r="2405" spans="1:24" x14ac:dyDescent="0.25">
      <c r="A2405">
        <v>1200</v>
      </c>
      <c r="B2405">
        <v>202</v>
      </c>
      <c r="C2405" t="s">
        <v>8336</v>
      </c>
      <c r="D2405" t="s">
        <v>8337</v>
      </c>
      <c r="E2405" t="s">
        <v>8221</v>
      </c>
      <c r="F2405">
        <f t="shared" si="632"/>
        <v>16.833333333333332</v>
      </c>
      <c r="H2405" t="str">
        <f t="shared" si="633"/>
        <v xml:space="preserve"> </v>
      </c>
      <c r="I2405">
        <f t="shared" si="634"/>
        <v>1200</v>
      </c>
      <c r="J2405" t="str">
        <f t="shared" si="635"/>
        <v xml:space="preserve"> </v>
      </c>
      <c r="K2405" t="str">
        <f t="shared" si="636"/>
        <v xml:space="preserve"> </v>
      </c>
      <c r="L2405" t="str">
        <f t="shared" si="637"/>
        <v xml:space="preserve"> </v>
      </c>
      <c r="M2405" t="str">
        <f t="shared" si="638"/>
        <v xml:space="preserve"> </v>
      </c>
      <c r="N2405" t="str">
        <f t="shared" si="639"/>
        <v xml:space="preserve"> </v>
      </c>
      <c r="O2405" t="str">
        <f t="shared" si="640"/>
        <v xml:space="preserve"> </v>
      </c>
      <c r="Q2405" t="str">
        <f t="shared" si="641"/>
        <v xml:space="preserve"> </v>
      </c>
      <c r="R2405">
        <f t="shared" si="642"/>
        <v>16.833333333333332</v>
      </c>
      <c r="S2405" t="str">
        <f t="shared" si="643"/>
        <v xml:space="preserve"> </v>
      </c>
      <c r="T2405" t="str">
        <f t="shared" si="644"/>
        <v xml:space="preserve"> </v>
      </c>
      <c r="U2405" t="str">
        <f t="shared" si="645"/>
        <v xml:space="preserve"> </v>
      </c>
      <c r="V2405" t="str">
        <f t="shared" si="646"/>
        <v xml:space="preserve"> </v>
      </c>
      <c r="W2405" t="str">
        <f t="shared" si="647"/>
        <v xml:space="preserve"> </v>
      </c>
      <c r="X2405" t="str">
        <f t="shared" si="648"/>
        <v xml:space="preserve"> </v>
      </c>
    </row>
    <row r="2406" spans="1:24" x14ac:dyDescent="0.25">
      <c r="A2406">
        <v>15000</v>
      </c>
      <c r="B2406">
        <v>0</v>
      </c>
      <c r="C2406" t="s">
        <v>8336</v>
      </c>
      <c r="D2406" t="s">
        <v>8337</v>
      </c>
      <c r="E2406" t="s">
        <v>8221</v>
      </c>
      <c r="F2406">
        <f t="shared" si="632"/>
        <v>0</v>
      </c>
      <c r="H2406" t="str">
        <f t="shared" si="633"/>
        <v xml:space="preserve"> </v>
      </c>
      <c r="I2406">
        <f t="shared" si="634"/>
        <v>15000</v>
      </c>
      <c r="J2406" t="str">
        <f t="shared" si="635"/>
        <v xml:space="preserve"> </v>
      </c>
      <c r="K2406" t="str">
        <f t="shared" si="636"/>
        <v xml:space="preserve"> </v>
      </c>
      <c r="L2406" t="str">
        <f t="shared" si="637"/>
        <v xml:space="preserve"> </v>
      </c>
      <c r="M2406" t="str">
        <f t="shared" si="638"/>
        <v xml:space="preserve"> </v>
      </c>
      <c r="N2406" t="str">
        <f t="shared" si="639"/>
        <v xml:space="preserve"> </v>
      </c>
      <c r="O2406" t="str">
        <f t="shared" si="640"/>
        <v xml:space="preserve"> </v>
      </c>
      <c r="Q2406" t="str">
        <f t="shared" si="641"/>
        <v xml:space="preserve"> </v>
      </c>
      <c r="R2406">
        <f t="shared" si="642"/>
        <v>0</v>
      </c>
      <c r="S2406" t="str">
        <f t="shared" si="643"/>
        <v xml:space="preserve"> </v>
      </c>
      <c r="T2406" t="str">
        <f t="shared" si="644"/>
        <v xml:space="preserve"> </v>
      </c>
      <c r="U2406" t="str">
        <f t="shared" si="645"/>
        <v xml:space="preserve"> </v>
      </c>
      <c r="V2406" t="str">
        <f t="shared" si="646"/>
        <v xml:space="preserve"> </v>
      </c>
      <c r="W2406" t="str">
        <f t="shared" si="647"/>
        <v xml:space="preserve"> </v>
      </c>
      <c r="X2406" t="str">
        <f t="shared" si="648"/>
        <v xml:space="preserve"> </v>
      </c>
    </row>
    <row r="2407" spans="1:24" x14ac:dyDescent="0.25">
      <c r="A2407">
        <v>5000</v>
      </c>
      <c r="B2407">
        <v>1126</v>
      </c>
      <c r="C2407" t="s">
        <v>8336</v>
      </c>
      <c r="D2407" t="s">
        <v>8337</v>
      </c>
      <c r="E2407" t="s">
        <v>8221</v>
      </c>
      <c r="F2407">
        <f t="shared" si="632"/>
        <v>22.52</v>
      </c>
      <c r="H2407" t="str">
        <f t="shared" si="633"/>
        <v xml:space="preserve"> </v>
      </c>
      <c r="I2407">
        <f t="shared" si="634"/>
        <v>5000</v>
      </c>
      <c r="J2407" t="str">
        <f t="shared" si="635"/>
        <v xml:space="preserve"> </v>
      </c>
      <c r="K2407" t="str">
        <f t="shared" si="636"/>
        <v xml:space="preserve"> </v>
      </c>
      <c r="L2407" t="str">
        <f t="shared" si="637"/>
        <v xml:space="preserve"> </v>
      </c>
      <c r="M2407" t="str">
        <f t="shared" si="638"/>
        <v xml:space="preserve"> </v>
      </c>
      <c r="N2407" t="str">
        <f t="shared" si="639"/>
        <v xml:space="preserve"> </v>
      </c>
      <c r="O2407" t="str">
        <f t="shared" si="640"/>
        <v xml:space="preserve"> </v>
      </c>
      <c r="Q2407" t="str">
        <f t="shared" si="641"/>
        <v xml:space="preserve"> </v>
      </c>
      <c r="R2407">
        <f t="shared" si="642"/>
        <v>22.52</v>
      </c>
      <c r="S2407" t="str">
        <f t="shared" si="643"/>
        <v xml:space="preserve"> </v>
      </c>
      <c r="T2407" t="str">
        <f t="shared" si="644"/>
        <v xml:space="preserve"> </v>
      </c>
      <c r="U2407" t="str">
        <f t="shared" si="645"/>
        <v xml:space="preserve"> </v>
      </c>
      <c r="V2407" t="str">
        <f t="shared" si="646"/>
        <v xml:space="preserve"> </v>
      </c>
      <c r="W2407" t="str">
        <f t="shared" si="647"/>
        <v xml:space="preserve"> </v>
      </c>
      <c r="X2407" t="str">
        <f t="shared" si="648"/>
        <v xml:space="preserve"> </v>
      </c>
    </row>
    <row r="2408" spans="1:24" x14ac:dyDescent="0.25">
      <c r="A2408">
        <v>3250</v>
      </c>
      <c r="B2408">
        <v>1345</v>
      </c>
      <c r="C2408" t="s">
        <v>8336</v>
      </c>
      <c r="D2408" t="s">
        <v>8337</v>
      </c>
      <c r="E2408" t="s">
        <v>8221</v>
      </c>
      <c r="F2408">
        <f t="shared" si="632"/>
        <v>41.384615384615387</v>
      </c>
      <c r="H2408" t="str">
        <f t="shared" si="633"/>
        <v xml:space="preserve"> </v>
      </c>
      <c r="I2408">
        <f t="shared" si="634"/>
        <v>3250</v>
      </c>
      <c r="J2408" t="str">
        <f t="shared" si="635"/>
        <v xml:space="preserve"> </v>
      </c>
      <c r="K2408" t="str">
        <f t="shared" si="636"/>
        <v xml:space="preserve"> </v>
      </c>
      <c r="L2408" t="str">
        <f t="shared" si="637"/>
        <v xml:space="preserve"> </v>
      </c>
      <c r="M2408" t="str">
        <f t="shared" si="638"/>
        <v xml:space="preserve"> </v>
      </c>
      <c r="N2408" t="str">
        <f t="shared" si="639"/>
        <v xml:space="preserve"> </v>
      </c>
      <c r="O2408" t="str">
        <f t="shared" si="640"/>
        <v xml:space="preserve"> </v>
      </c>
      <c r="Q2408" t="str">
        <f t="shared" si="641"/>
        <v xml:space="preserve"> </v>
      </c>
      <c r="R2408">
        <f t="shared" si="642"/>
        <v>41.384615384615387</v>
      </c>
      <c r="S2408" t="str">
        <f t="shared" si="643"/>
        <v xml:space="preserve"> </v>
      </c>
      <c r="T2408" t="str">
        <f t="shared" si="644"/>
        <v xml:space="preserve"> </v>
      </c>
      <c r="U2408" t="str">
        <f t="shared" si="645"/>
        <v xml:space="preserve"> </v>
      </c>
      <c r="V2408" t="str">
        <f t="shared" si="646"/>
        <v xml:space="preserve"> </v>
      </c>
      <c r="W2408" t="str">
        <f t="shared" si="647"/>
        <v xml:space="preserve"> </v>
      </c>
      <c r="X2408" t="str">
        <f t="shared" si="648"/>
        <v xml:space="preserve"> </v>
      </c>
    </row>
    <row r="2409" spans="1:24" x14ac:dyDescent="0.25">
      <c r="A2409">
        <v>22000</v>
      </c>
      <c r="B2409">
        <v>5557</v>
      </c>
      <c r="C2409" t="s">
        <v>8336</v>
      </c>
      <c r="D2409" t="s">
        <v>8337</v>
      </c>
      <c r="E2409" t="s">
        <v>8221</v>
      </c>
      <c r="F2409">
        <f t="shared" si="632"/>
        <v>25.259090909090908</v>
      </c>
      <c r="H2409" t="str">
        <f t="shared" si="633"/>
        <v xml:space="preserve"> </v>
      </c>
      <c r="I2409">
        <f t="shared" si="634"/>
        <v>22000</v>
      </c>
      <c r="J2409" t="str">
        <f t="shared" si="635"/>
        <v xml:space="preserve"> </v>
      </c>
      <c r="K2409" t="str">
        <f t="shared" si="636"/>
        <v xml:space="preserve"> </v>
      </c>
      <c r="L2409" t="str">
        <f t="shared" si="637"/>
        <v xml:space="preserve"> </v>
      </c>
      <c r="M2409" t="str">
        <f t="shared" si="638"/>
        <v xml:space="preserve"> </v>
      </c>
      <c r="N2409" t="str">
        <f t="shared" si="639"/>
        <v xml:space="preserve"> </v>
      </c>
      <c r="O2409" t="str">
        <f t="shared" si="640"/>
        <v xml:space="preserve"> </v>
      </c>
      <c r="Q2409" t="str">
        <f t="shared" si="641"/>
        <v xml:space="preserve"> </v>
      </c>
      <c r="R2409">
        <f t="shared" si="642"/>
        <v>25.259090909090908</v>
      </c>
      <c r="S2409" t="str">
        <f t="shared" si="643"/>
        <v xml:space="preserve"> </v>
      </c>
      <c r="T2409" t="str">
        <f t="shared" si="644"/>
        <v xml:space="preserve"> </v>
      </c>
      <c r="U2409" t="str">
        <f t="shared" si="645"/>
        <v xml:space="preserve"> </v>
      </c>
      <c r="V2409" t="str">
        <f t="shared" si="646"/>
        <v xml:space="preserve"> </v>
      </c>
      <c r="W2409" t="str">
        <f t="shared" si="647"/>
        <v xml:space="preserve"> </v>
      </c>
      <c r="X2409" t="str">
        <f t="shared" si="648"/>
        <v xml:space="preserve"> </v>
      </c>
    </row>
    <row r="2410" spans="1:24" x14ac:dyDescent="0.25">
      <c r="A2410">
        <v>15000</v>
      </c>
      <c r="B2410">
        <v>30</v>
      </c>
      <c r="C2410" t="s">
        <v>8336</v>
      </c>
      <c r="D2410" t="s">
        <v>8337</v>
      </c>
      <c r="E2410" t="s">
        <v>8221</v>
      </c>
      <c r="F2410">
        <f t="shared" si="632"/>
        <v>0.2</v>
      </c>
      <c r="H2410" t="str">
        <f t="shared" si="633"/>
        <v xml:space="preserve"> </v>
      </c>
      <c r="I2410">
        <f t="shared" si="634"/>
        <v>15000</v>
      </c>
      <c r="J2410" t="str">
        <f t="shared" si="635"/>
        <v xml:space="preserve"> </v>
      </c>
      <c r="K2410" t="str">
        <f t="shared" si="636"/>
        <v xml:space="preserve"> </v>
      </c>
      <c r="L2410" t="str">
        <f t="shared" si="637"/>
        <v xml:space="preserve"> </v>
      </c>
      <c r="M2410" t="str">
        <f t="shared" si="638"/>
        <v xml:space="preserve"> </v>
      </c>
      <c r="N2410" t="str">
        <f t="shared" si="639"/>
        <v xml:space="preserve"> </v>
      </c>
      <c r="O2410" t="str">
        <f t="shared" si="640"/>
        <v xml:space="preserve"> </v>
      </c>
      <c r="Q2410" t="str">
        <f t="shared" si="641"/>
        <v xml:space="preserve"> </v>
      </c>
      <c r="R2410">
        <f t="shared" si="642"/>
        <v>0.2</v>
      </c>
      <c r="S2410" t="str">
        <f t="shared" si="643"/>
        <v xml:space="preserve"> </v>
      </c>
      <c r="T2410" t="str">
        <f t="shared" si="644"/>
        <v xml:space="preserve"> </v>
      </c>
      <c r="U2410" t="str">
        <f t="shared" si="645"/>
        <v xml:space="preserve"> </v>
      </c>
      <c r="V2410" t="str">
        <f t="shared" si="646"/>
        <v xml:space="preserve"> </v>
      </c>
      <c r="W2410" t="str">
        <f t="shared" si="647"/>
        <v xml:space="preserve"> </v>
      </c>
      <c r="X2410" t="str">
        <f t="shared" si="648"/>
        <v xml:space="preserve"> </v>
      </c>
    </row>
    <row r="2411" spans="1:24" x14ac:dyDescent="0.25">
      <c r="A2411">
        <v>25000</v>
      </c>
      <c r="B2411">
        <v>460</v>
      </c>
      <c r="C2411" t="s">
        <v>8336</v>
      </c>
      <c r="D2411" t="s">
        <v>8337</v>
      </c>
      <c r="E2411" t="s">
        <v>8221</v>
      </c>
      <c r="F2411">
        <f t="shared" si="632"/>
        <v>1.8399999999999999</v>
      </c>
      <c r="H2411" t="str">
        <f t="shared" si="633"/>
        <v xml:space="preserve"> </v>
      </c>
      <c r="I2411">
        <f t="shared" si="634"/>
        <v>25000</v>
      </c>
      <c r="J2411" t="str">
        <f t="shared" si="635"/>
        <v xml:space="preserve"> </v>
      </c>
      <c r="K2411" t="str">
        <f t="shared" si="636"/>
        <v xml:space="preserve"> </v>
      </c>
      <c r="L2411" t="str">
        <f t="shared" si="637"/>
        <v xml:space="preserve"> </v>
      </c>
      <c r="M2411" t="str">
        <f t="shared" si="638"/>
        <v xml:space="preserve"> </v>
      </c>
      <c r="N2411" t="str">
        <f t="shared" si="639"/>
        <v xml:space="preserve"> </v>
      </c>
      <c r="O2411" t="str">
        <f t="shared" si="640"/>
        <v xml:space="preserve"> </v>
      </c>
      <c r="Q2411" t="str">
        <f t="shared" si="641"/>
        <v xml:space="preserve"> </v>
      </c>
      <c r="R2411">
        <f t="shared" si="642"/>
        <v>1.8399999999999999</v>
      </c>
      <c r="S2411" t="str">
        <f t="shared" si="643"/>
        <v xml:space="preserve"> </v>
      </c>
      <c r="T2411" t="str">
        <f t="shared" si="644"/>
        <v xml:space="preserve"> </v>
      </c>
      <c r="U2411" t="str">
        <f t="shared" si="645"/>
        <v xml:space="preserve"> </v>
      </c>
      <c r="V2411" t="str">
        <f t="shared" si="646"/>
        <v xml:space="preserve"> </v>
      </c>
      <c r="W2411" t="str">
        <f t="shared" si="647"/>
        <v xml:space="preserve"> </v>
      </c>
      <c r="X2411" t="str">
        <f t="shared" si="648"/>
        <v xml:space="preserve"> </v>
      </c>
    </row>
    <row r="2412" spans="1:24" x14ac:dyDescent="0.25">
      <c r="A2412">
        <v>15000</v>
      </c>
      <c r="B2412">
        <v>0</v>
      </c>
      <c r="C2412" t="s">
        <v>8336</v>
      </c>
      <c r="D2412" t="s">
        <v>8337</v>
      </c>
      <c r="E2412" t="s">
        <v>8221</v>
      </c>
      <c r="F2412">
        <f t="shared" si="632"/>
        <v>0</v>
      </c>
      <c r="H2412" t="str">
        <f t="shared" si="633"/>
        <v xml:space="preserve"> </v>
      </c>
      <c r="I2412">
        <f t="shared" si="634"/>
        <v>15000</v>
      </c>
      <c r="J2412" t="str">
        <f t="shared" si="635"/>
        <v xml:space="preserve"> </v>
      </c>
      <c r="K2412" t="str">
        <f t="shared" si="636"/>
        <v xml:space="preserve"> </v>
      </c>
      <c r="L2412" t="str">
        <f t="shared" si="637"/>
        <v xml:space="preserve"> </v>
      </c>
      <c r="M2412" t="str">
        <f t="shared" si="638"/>
        <v xml:space="preserve"> </v>
      </c>
      <c r="N2412" t="str">
        <f t="shared" si="639"/>
        <v xml:space="preserve"> </v>
      </c>
      <c r="O2412" t="str">
        <f t="shared" si="640"/>
        <v xml:space="preserve"> </v>
      </c>
      <c r="Q2412" t="str">
        <f t="shared" si="641"/>
        <v xml:space="preserve"> </v>
      </c>
      <c r="R2412">
        <f t="shared" si="642"/>
        <v>0</v>
      </c>
      <c r="S2412" t="str">
        <f t="shared" si="643"/>
        <v xml:space="preserve"> </v>
      </c>
      <c r="T2412" t="str">
        <f t="shared" si="644"/>
        <v xml:space="preserve"> </v>
      </c>
      <c r="U2412" t="str">
        <f t="shared" si="645"/>
        <v xml:space="preserve"> </v>
      </c>
      <c r="V2412" t="str">
        <f t="shared" si="646"/>
        <v xml:space="preserve"> </v>
      </c>
      <c r="W2412" t="str">
        <f t="shared" si="647"/>
        <v xml:space="preserve"> </v>
      </c>
      <c r="X2412" t="str">
        <f t="shared" si="648"/>
        <v xml:space="preserve"> </v>
      </c>
    </row>
    <row r="2413" spans="1:24" x14ac:dyDescent="0.25">
      <c r="A2413">
        <v>25000</v>
      </c>
      <c r="B2413">
        <v>151</v>
      </c>
      <c r="C2413" t="s">
        <v>8336</v>
      </c>
      <c r="D2413" t="s">
        <v>8337</v>
      </c>
      <c r="E2413" t="s">
        <v>8221</v>
      </c>
      <c r="F2413">
        <f t="shared" si="632"/>
        <v>0.60399999999999998</v>
      </c>
      <c r="H2413" t="str">
        <f t="shared" si="633"/>
        <v xml:space="preserve"> </v>
      </c>
      <c r="I2413">
        <f t="shared" si="634"/>
        <v>25000</v>
      </c>
      <c r="J2413" t="str">
        <f t="shared" si="635"/>
        <v xml:space="preserve"> </v>
      </c>
      <c r="K2413" t="str">
        <f t="shared" si="636"/>
        <v xml:space="preserve"> </v>
      </c>
      <c r="L2413" t="str">
        <f t="shared" si="637"/>
        <v xml:space="preserve"> </v>
      </c>
      <c r="M2413" t="str">
        <f t="shared" si="638"/>
        <v xml:space="preserve"> </v>
      </c>
      <c r="N2413" t="str">
        <f t="shared" si="639"/>
        <v xml:space="preserve"> </v>
      </c>
      <c r="O2413" t="str">
        <f t="shared" si="640"/>
        <v xml:space="preserve"> </v>
      </c>
      <c r="Q2413" t="str">
        <f t="shared" si="641"/>
        <v xml:space="preserve"> </v>
      </c>
      <c r="R2413">
        <f t="shared" si="642"/>
        <v>0.60399999999999998</v>
      </c>
      <c r="S2413" t="str">
        <f t="shared" si="643"/>
        <v xml:space="preserve"> </v>
      </c>
      <c r="T2413" t="str">
        <f t="shared" si="644"/>
        <v xml:space="preserve"> </v>
      </c>
      <c r="U2413" t="str">
        <f t="shared" si="645"/>
        <v xml:space="preserve"> </v>
      </c>
      <c r="V2413" t="str">
        <f t="shared" si="646"/>
        <v xml:space="preserve"> </v>
      </c>
      <c r="W2413" t="str">
        <f t="shared" si="647"/>
        <v xml:space="preserve"> </v>
      </c>
      <c r="X2413" t="str">
        <f t="shared" si="648"/>
        <v xml:space="preserve"> </v>
      </c>
    </row>
    <row r="2414" spans="1:24" x14ac:dyDescent="0.25">
      <c r="A2414">
        <v>8000</v>
      </c>
      <c r="B2414">
        <v>0</v>
      </c>
      <c r="C2414" t="s">
        <v>8336</v>
      </c>
      <c r="D2414" t="s">
        <v>8337</v>
      </c>
      <c r="E2414" t="s">
        <v>8221</v>
      </c>
      <c r="F2414">
        <f t="shared" si="632"/>
        <v>0</v>
      </c>
      <c r="H2414" t="str">
        <f t="shared" si="633"/>
        <v xml:space="preserve"> </v>
      </c>
      <c r="I2414">
        <f t="shared" si="634"/>
        <v>8000</v>
      </c>
      <c r="J2414" t="str">
        <f t="shared" si="635"/>
        <v xml:space="preserve"> </v>
      </c>
      <c r="K2414" t="str">
        <f t="shared" si="636"/>
        <v xml:space="preserve"> </v>
      </c>
      <c r="L2414" t="str">
        <f t="shared" si="637"/>
        <v xml:space="preserve"> </v>
      </c>
      <c r="M2414" t="str">
        <f t="shared" si="638"/>
        <v xml:space="preserve"> </v>
      </c>
      <c r="N2414" t="str">
        <f t="shared" si="639"/>
        <v xml:space="preserve"> </v>
      </c>
      <c r="O2414" t="str">
        <f t="shared" si="640"/>
        <v xml:space="preserve"> </v>
      </c>
      <c r="Q2414" t="str">
        <f t="shared" si="641"/>
        <v xml:space="preserve"> </v>
      </c>
      <c r="R2414">
        <f t="shared" si="642"/>
        <v>0</v>
      </c>
      <c r="S2414" t="str">
        <f t="shared" si="643"/>
        <v xml:space="preserve"> </v>
      </c>
      <c r="T2414" t="str">
        <f t="shared" si="644"/>
        <v xml:space="preserve"> </v>
      </c>
      <c r="U2414" t="str">
        <f t="shared" si="645"/>
        <v xml:space="preserve"> </v>
      </c>
      <c r="V2414" t="str">
        <f t="shared" si="646"/>
        <v xml:space="preserve"> </v>
      </c>
      <c r="W2414" t="str">
        <f t="shared" si="647"/>
        <v xml:space="preserve"> </v>
      </c>
      <c r="X2414" t="str">
        <f t="shared" si="648"/>
        <v xml:space="preserve"> </v>
      </c>
    </row>
    <row r="2415" spans="1:24" x14ac:dyDescent="0.25">
      <c r="A2415">
        <v>3000</v>
      </c>
      <c r="B2415">
        <v>25</v>
      </c>
      <c r="C2415" t="s">
        <v>8336</v>
      </c>
      <c r="D2415" t="s">
        <v>8337</v>
      </c>
      <c r="E2415" t="s">
        <v>8221</v>
      </c>
      <c r="F2415">
        <f t="shared" si="632"/>
        <v>0.83333333333333337</v>
      </c>
      <c r="H2415" t="str">
        <f t="shared" si="633"/>
        <v xml:space="preserve"> </v>
      </c>
      <c r="I2415">
        <f t="shared" si="634"/>
        <v>3000</v>
      </c>
      <c r="J2415" t="str">
        <f t="shared" si="635"/>
        <v xml:space="preserve"> </v>
      </c>
      <c r="K2415" t="str">
        <f t="shared" si="636"/>
        <v xml:space="preserve"> </v>
      </c>
      <c r="L2415" t="str">
        <f t="shared" si="637"/>
        <v xml:space="preserve"> </v>
      </c>
      <c r="M2415" t="str">
        <f t="shared" si="638"/>
        <v xml:space="preserve"> </v>
      </c>
      <c r="N2415" t="str">
        <f t="shared" si="639"/>
        <v xml:space="preserve"> </v>
      </c>
      <c r="O2415" t="str">
        <f t="shared" si="640"/>
        <v xml:space="preserve"> </v>
      </c>
      <c r="Q2415" t="str">
        <f t="shared" si="641"/>
        <v xml:space="preserve"> </v>
      </c>
      <c r="R2415">
        <f t="shared" si="642"/>
        <v>0.83333333333333337</v>
      </c>
      <c r="S2415" t="str">
        <f t="shared" si="643"/>
        <v xml:space="preserve"> </v>
      </c>
      <c r="T2415" t="str">
        <f t="shared" si="644"/>
        <v xml:space="preserve"> </v>
      </c>
      <c r="U2415" t="str">
        <f t="shared" si="645"/>
        <v xml:space="preserve"> </v>
      </c>
      <c r="V2415" t="str">
        <f t="shared" si="646"/>
        <v xml:space="preserve"> </v>
      </c>
      <c r="W2415" t="str">
        <f t="shared" si="647"/>
        <v xml:space="preserve"> </v>
      </c>
      <c r="X2415" t="str">
        <f t="shared" si="648"/>
        <v xml:space="preserve"> </v>
      </c>
    </row>
    <row r="2416" spans="1:24" x14ac:dyDescent="0.25">
      <c r="A2416">
        <v>15000</v>
      </c>
      <c r="B2416">
        <v>460</v>
      </c>
      <c r="C2416" t="s">
        <v>8336</v>
      </c>
      <c r="D2416" t="s">
        <v>8337</v>
      </c>
      <c r="E2416" t="s">
        <v>8221</v>
      </c>
      <c r="F2416">
        <f t="shared" si="632"/>
        <v>3.0666666666666664</v>
      </c>
      <c r="H2416" t="str">
        <f t="shared" si="633"/>
        <v xml:space="preserve"> </v>
      </c>
      <c r="I2416">
        <f t="shared" si="634"/>
        <v>15000</v>
      </c>
      <c r="J2416" t="str">
        <f t="shared" si="635"/>
        <v xml:space="preserve"> </v>
      </c>
      <c r="K2416" t="str">
        <f t="shared" si="636"/>
        <v xml:space="preserve"> </v>
      </c>
      <c r="L2416" t="str">
        <f t="shared" si="637"/>
        <v xml:space="preserve"> </v>
      </c>
      <c r="M2416" t="str">
        <f t="shared" si="638"/>
        <v xml:space="preserve"> </v>
      </c>
      <c r="N2416" t="str">
        <f t="shared" si="639"/>
        <v xml:space="preserve"> </v>
      </c>
      <c r="O2416" t="str">
        <f t="shared" si="640"/>
        <v xml:space="preserve"> </v>
      </c>
      <c r="Q2416" t="str">
        <f t="shared" si="641"/>
        <v xml:space="preserve"> </v>
      </c>
      <c r="R2416">
        <f t="shared" si="642"/>
        <v>3.0666666666666664</v>
      </c>
      <c r="S2416" t="str">
        <f t="shared" si="643"/>
        <v xml:space="preserve"> </v>
      </c>
      <c r="T2416" t="str">
        <f t="shared" si="644"/>
        <v xml:space="preserve"> </v>
      </c>
      <c r="U2416" t="str">
        <f t="shared" si="645"/>
        <v xml:space="preserve"> </v>
      </c>
      <c r="V2416" t="str">
        <f t="shared" si="646"/>
        <v xml:space="preserve"> </v>
      </c>
      <c r="W2416" t="str">
        <f t="shared" si="647"/>
        <v xml:space="preserve"> </v>
      </c>
      <c r="X2416" t="str">
        <f t="shared" si="648"/>
        <v xml:space="preserve"> </v>
      </c>
    </row>
    <row r="2417" spans="1:24" x14ac:dyDescent="0.25">
      <c r="A2417">
        <v>60000</v>
      </c>
      <c r="B2417">
        <v>335</v>
      </c>
      <c r="C2417" t="s">
        <v>8336</v>
      </c>
      <c r="D2417" t="s">
        <v>8337</v>
      </c>
      <c r="E2417" t="s">
        <v>8221</v>
      </c>
      <c r="F2417">
        <f t="shared" si="632"/>
        <v>0.55833333333333335</v>
      </c>
      <c r="H2417" t="str">
        <f t="shared" si="633"/>
        <v xml:space="preserve"> </v>
      </c>
      <c r="I2417">
        <f t="shared" si="634"/>
        <v>60000</v>
      </c>
      <c r="J2417" t="str">
        <f t="shared" si="635"/>
        <v xml:space="preserve"> </v>
      </c>
      <c r="K2417" t="str">
        <f t="shared" si="636"/>
        <v xml:space="preserve"> </v>
      </c>
      <c r="L2417" t="str">
        <f t="shared" si="637"/>
        <v xml:space="preserve"> </v>
      </c>
      <c r="M2417" t="str">
        <f t="shared" si="638"/>
        <v xml:space="preserve"> </v>
      </c>
      <c r="N2417" t="str">
        <f t="shared" si="639"/>
        <v xml:space="preserve"> </v>
      </c>
      <c r="O2417" t="str">
        <f t="shared" si="640"/>
        <v xml:space="preserve"> </v>
      </c>
      <c r="Q2417" t="str">
        <f t="shared" si="641"/>
        <v xml:space="preserve"> </v>
      </c>
      <c r="R2417">
        <f t="shared" si="642"/>
        <v>0.55833333333333335</v>
      </c>
      <c r="S2417" t="str">
        <f t="shared" si="643"/>
        <v xml:space="preserve"> </v>
      </c>
      <c r="T2417" t="str">
        <f t="shared" si="644"/>
        <v xml:space="preserve"> </v>
      </c>
      <c r="U2417" t="str">
        <f t="shared" si="645"/>
        <v xml:space="preserve"> </v>
      </c>
      <c r="V2417" t="str">
        <f t="shared" si="646"/>
        <v xml:space="preserve"> </v>
      </c>
      <c r="W2417" t="str">
        <f t="shared" si="647"/>
        <v xml:space="preserve"> </v>
      </c>
      <c r="X2417" t="str">
        <f t="shared" si="648"/>
        <v xml:space="preserve"> </v>
      </c>
    </row>
    <row r="2418" spans="1:24" x14ac:dyDescent="0.25">
      <c r="A2418">
        <v>20000</v>
      </c>
      <c r="B2418">
        <v>5</v>
      </c>
      <c r="C2418" t="s">
        <v>8336</v>
      </c>
      <c r="D2418" t="s">
        <v>8337</v>
      </c>
      <c r="E2418" t="s">
        <v>8221</v>
      </c>
      <c r="F2418">
        <f t="shared" si="632"/>
        <v>2.5000000000000001E-2</v>
      </c>
      <c r="H2418" t="str">
        <f t="shared" si="633"/>
        <v xml:space="preserve"> </v>
      </c>
      <c r="I2418">
        <f t="shared" si="634"/>
        <v>20000</v>
      </c>
      <c r="J2418" t="str">
        <f t="shared" si="635"/>
        <v xml:space="preserve"> </v>
      </c>
      <c r="K2418" t="str">
        <f t="shared" si="636"/>
        <v xml:space="preserve"> </v>
      </c>
      <c r="L2418" t="str">
        <f t="shared" si="637"/>
        <v xml:space="preserve"> </v>
      </c>
      <c r="M2418" t="str">
        <f t="shared" si="638"/>
        <v xml:space="preserve"> </v>
      </c>
      <c r="N2418" t="str">
        <f t="shared" si="639"/>
        <v xml:space="preserve"> </v>
      </c>
      <c r="O2418" t="str">
        <f t="shared" si="640"/>
        <v xml:space="preserve"> </v>
      </c>
      <c r="Q2418" t="str">
        <f t="shared" si="641"/>
        <v xml:space="preserve"> </v>
      </c>
      <c r="R2418">
        <f t="shared" si="642"/>
        <v>2.5000000000000001E-2</v>
      </c>
      <c r="S2418" t="str">
        <f t="shared" si="643"/>
        <v xml:space="preserve"> </v>
      </c>
      <c r="T2418" t="str">
        <f t="shared" si="644"/>
        <v xml:space="preserve"> </v>
      </c>
      <c r="U2418" t="str">
        <f t="shared" si="645"/>
        <v xml:space="preserve"> </v>
      </c>
      <c r="V2418" t="str">
        <f t="shared" si="646"/>
        <v xml:space="preserve"> </v>
      </c>
      <c r="W2418" t="str">
        <f t="shared" si="647"/>
        <v xml:space="preserve"> </v>
      </c>
      <c r="X2418" t="str">
        <f t="shared" si="648"/>
        <v xml:space="preserve"> </v>
      </c>
    </row>
    <row r="2419" spans="1:24" x14ac:dyDescent="0.25">
      <c r="A2419">
        <v>1000</v>
      </c>
      <c r="B2419">
        <v>0</v>
      </c>
      <c r="C2419" t="s">
        <v>8336</v>
      </c>
      <c r="D2419" t="s">
        <v>8337</v>
      </c>
      <c r="E2419" t="s">
        <v>8221</v>
      </c>
      <c r="F2419">
        <f t="shared" si="632"/>
        <v>0</v>
      </c>
      <c r="H2419" t="str">
        <f t="shared" si="633"/>
        <v xml:space="preserve"> </v>
      </c>
      <c r="I2419">
        <f t="shared" si="634"/>
        <v>1000</v>
      </c>
      <c r="J2419" t="str">
        <f t="shared" si="635"/>
        <v xml:space="preserve"> </v>
      </c>
      <c r="K2419" t="str">
        <f t="shared" si="636"/>
        <v xml:space="preserve"> </v>
      </c>
      <c r="L2419" t="str">
        <f t="shared" si="637"/>
        <v xml:space="preserve"> </v>
      </c>
      <c r="M2419" t="str">
        <f t="shared" si="638"/>
        <v xml:space="preserve"> </v>
      </c>
      <c r="N2419" t="str">
        <f t="shared" si="639"/>
        <v xml:space="preserve"> </v>
      </c>
      <c r="O2419" t="str">
        <f t="shared" si="640"/>
        <v xml:space="preserve"> </v>
      </c>
      <c r="Q2419" t="str">
        <f t="shared" si="641"/>
        <v xml:space="preserve"> </v>
      </c>
      <c r="R2419">
        <f t="shared" si="642"/>
        <v>0</v>
      </c>
      <c r="S2419" t="str">
        <f t="shared" si="643"/>
        <v xml:space="preserve"> </v>
      </c>
      <c r="T2419" t="str">
        <f t="shared" si="644"/>
        <v xml:space="preserve"> </v>
      </c>
      <c r="U2419" t="str">
        <f t="shared" si="645"/>
        <v xml:space="preserve"> </v>
      </c>
      <c r="V2419" t="str">
        <f t="shared" si="646"/>
        <v xml:space="preserve"> </v>
      </c>
      <c r="W2419" t="str">
        <f t="shared" si="647"/>
        <v xml:space="preserve"> </v>
      </c>
      <c r="X2419" t="str">
        <f t="shared" si="648"/>
        <v xml:space="preserve"> </v>
      </c>
    </row>
    <row r="2420" spans="1:24" x14ac:dyDescent="0.25">
      <c r="A2420">
        <v>25000</v>
      </c>
      <c r="B2420">
        <v>5</v>
      </c>
      <c r="C2420" t="s">
        <v>8336</v>
      </c>
      <c r="D2420" t="s">
        <v>8337</v>
      </c>
      <c r="E2420" t="s">
        <v>8221</v>
      </c>
      <c r="F2420">
        <f t="shared" si="632"/>
        <v>0.02</v>
      </c>
      <c r="H2420" t="str">
        <f t="shared" si="633"/>
        <v xml:space="preserve"> </v>
      </c>
      <c r="I2420">
        <f t="shared" si="634"/>
        <v>25000</v>
      </c>
      <c r="J2420" t="str">
        <f t="shared" si="635"/>
        <v xml:space="preserve"> </v>
      </c>
      <c r="K2420" t="str">
        <f t="shared" si="636"/>
        <v xml:space="preserve"> </v>
      </c>
      <c r="L2420" t="str">
        <f t="shared" si="637"/>
        <v xml:space="preserve"> </v>
      </c>
      <c r="M2420" t="str">
        <f t="shared" si="638"/>
        <v xml:space="preserve"> </v>
      </c>
      <c r="N2420" t="str">
        <f t="shared" si="639"/>
        <v xml:space="preserve"> </v>
      </c>
      <c r="O2420" t="str">
        <f t="shared" si="640"/>
        <v xml:space="preserve"> </v>
      </c>
      <c r="Q2420" t="str">
        <f t="shared" si="641"/>
        <v xml:space="preserve"> </v>
      </c>
      <c r="R2420">
        <f t="shared" si="642"/>
        <v>0.02</v>
      </c>
      <c r="S2420" t="str">
        <f t="shared" si="643"/>
        <v xml:space="preserve"> </v>
      </c>
      <c r="T2420" t="str">
        <f t="shared" si="644"/>
        <v xml:space="preserve"> </v>
      </c>
      <c r="U2420" t="str">
        <f t="shared" si="645"/>
        <v xml:space="preserve"> </v>
      </c>
      <c r="V2420" t="str">
        <f t="shared" si="646"/>
        <v xml:space="preserve"> </v>
      </c>
      <c r="W2420" t="str">
        <f t="shared" si="647"/>
        <v xml:space="preserve"> </v>
      </c>
      <c r="X2420" t="str">
        <f t="shared" si="648"/>
        <v xml:space="preserve"> </v>
      </c>
    </row>
    <row r="2421" spans="1:24" x14ac:dyDescent="0.25">
      <c r="A2421">
        <v>3000</v>
      </c>
      <c r="B2421">
        <v>0</v>
      </c>
      <c r="C2421" t="s">
        <v>8336</v>
      </c>
      <c r="D2421" t="s">
        <v>8337</v>
      </c>
      <c r="E2421" t="s">
        <v>8221</v>
      </c>
      <c r="F2421">
        <f t="shared" si="632"/>
        <v>0</v>
      </c>
      <c r="H2421" t="str">
        <f t="shared" si="633"/>
        <v xml:space="preserve"> </v>
      </c>
      <c r="I2421">
        <f t="shared" si="634"/>
        <v>3000</v>
      </c>
      <c r="J2421" t="str">
        <f t="shared" si="635"/>
        <v xml:space="preserve"> </v>
      </c>
      <c r="K2421" t="str">
        <f t="shared" si="636"/>
        <v xml:space="preserve"> </v>
      </c>
      <c r="L2421" t="str">
        <f t="shared" si="637"/>
        <v xml:space="preserve"> </v>
      </c>
      <c r="M2421" t="str">
        <f t="shared" si="638"/>
        <v xml:space="preserve"> </v>
      </c>
      <c r="N2421" t="str">
        <f t="shared" si="639"/>
        <v xml:space="preserve"> </v>
      </c>
      <c r="O2421" t="str">
        <f t="shared" si="640"/>
        <v xml:space="preserve"> </v>
      </c>
      <c r="Q2421" t="str">
        <f t="shared" si="641"/>
        <v xml:space="preserve"> </v>
      </c>
      <c r="R2421">
        <f t="shared" si="642"/>
        <v>0</v>
      </c>
      <c r="S2421" t="str">
        <f t="shared" si="643"/>
        <v xml:space="preserve"> </v>
      </c>
      <c r="T2421" t="str">
        <f t="shared" si="644"/>
        <v xml:space="preserve"> </v>
      </c>
      <c r="U2421" t="str">
        <f t="shared" si="645"/>
        <v xml:space="preserve"> </v>
      </c>
      <c r="V2421" t="str">
        <f t="shared" si="646"/>
        <v xml:space="preserve"> </v>
      </c>
      <c r="W2421" t="str">
        <f t="shared" si="647"/>
        <v xml:space="preserve"> </v>
      </c>
      <c r="X2421" t="str">
        <f t="shared" si="648"/>
        <v xml:space="preserve"> </v>
      </c>
    </row>
    <row r="2422" spans="1:24" x14ac:dyDescent="0.25">
      <c r="A2422">
        <v>16870</v>
      </c>
      <c r="B2422">
        <v>2501</v>
      </c>
      <c r="C2422" t="s">
        <v>8336</v>
      </c>
      <c r="D2422" t="s">
        <v>8337</v>
      </c>
      <c r="E2422" t="s">
        <v>8221</v>
      </c>
      <c r="F2422">
        <f t="shared" si="632"/>
        <v>14.825133372851216</v>
      </c>
      <c r="H2422" t="str">
        <f t="shared" si="633"/>
        <v xml:space="preserve"> </v>
      </c>
      <c r="I2422">
        <f t="shared" si="634"/>
        <v>16870</v>
      </c>
      <c r="J2422" t="str">
        <f t="shared" si="635"/>
        <v xml:space="preserve"> </v>
      </c>
      <c r="K2422" t="str">
        <f t="shared" si="636"/>
        <v xml:space="preserve"> </v>
      </c>
      <c r="L2422" t="str">
        <f t="shared" si="637"/>
        <v xml:space="preserve"> </v>
      </c>
      <c r="M2422" t="str">
        <f t="shared" si="638"/>
        <v xml:space="preserve"> </v>
      </c>
      <c r="N2422" t="str">
        <f t="shared" si="639"/>
        <v xml:space="preserve"> </v>
      </c>
      <c r="O2422" t="str">
        <f t="shared" si="640"/>
        <v xml:space="preserve"> </v>
      </c>
      <c r="Q2422" t="str">
        <f t="shared" si="641"/>
        <v xml:space="preserve"> </v>
      </c>
      <c r="R2422">
        <f t="shared" si="642"/>
        <v>14.825133372851216</v>
      </c>
      <c r="S2422" t="str">
        <f t="shared" si="643"/>
        <v xml:space="preserve"> </v>
      </c>
      <c r="T2422" t="str">
        <f t="shared" si="644"/>
        <v xml:space="preserve"> </v>
      </c>
      <c r="U2422" t="str">
        <f t="shared" si="645"/>
        <v xml:space="preserve"> </v>
      </c>
      <c r="V2422" t="str">
        <f t="shared" si="646"/>
        <v xml:space="preserve"> </v>
      </c>
      <c r="W2422" t="str">
        <f t="shared" si="647"/>
        <v xml:space="preserve"> </v>
      </c>
      <c r="X2422" t="str">
        <f t="shared" si="648"/>
        <v xml:space="preserve"> </v>
      </c>
    </row>
    <row r="2423" spans="1:24" x14ac:dyDescent="0.25">
      <c r="A2423">
        <v>6000</v>
      </c>
      <c r="B2423">
        <v>1</v>
      </c>
      <c r="C2423" t="s">
        <v>8336</v>
      </c>
      <c r="D2423" t="s">
        <v>8337</v>
      </c>
      <c r="E2423" t="s">
        <v>8221</v>
      </c>
      <c r="F2423">
        <f t="shared" si="632"/>
        <v>1.6666666666666666E-2</v>
      </c>
      <c r="H2423" t="str">
        <f t="shared" si="633"/>
        <v xml:space="preserve"> </v>
      </c>
      <c r="I2423">
        <f t="shared" si="634"/>
        <v>6000</v>
      </c>
      <c r="J2423" t="str">
        <f t="shared" si="635"/>
        <v xml:space="preserve"> </v>
      </c>
      <c r="K2423" t="str">
        <f t="shared" si="636"/>
        <v xml:space="preserve"> </v>
      </c>
      <c r="L2423" t="str">
        <f t="shared" si="637"/>
        <v xml:space="preserve"> </v>
      </c>
      <c r="M2423" t="str">
        <f t="shared" si="638"/>
        <v xml:space="preserve"> </v>
      </c>
      <c r="N2423" t="str">
        <f t="shared" si="639"/>
        <v xml:space="preserve"> </v>
      </c>
      <c r="O2423" t="str">
        <f t="shared" si="640"/>
        <v xml:space="preserve"> </v>
      </c>
      <c r="Q2423" t="str">
        <f t="shared" si="641"/>
        <v xml:space="preserve"> </v>
      </c>
      <c r="R2423">
        <f t="shared" si="642"/>
        <v>1.6666666666666666E-2</v>
      </c>
      <c r="S2423" t="str">
        <f t="shared" si="643"/>
        <v xml:space="preserve"> </v>
      </c>
      <c r="T2423" t="str">
        <f t="shared" si="644"/>
        <v xml:space="preserve"> </v>
      </c>
      <c r="U2423" t="str">
        <f t="shared" si="645"/>
        <v xml:space="preserve"> </v>
      </c>
      <c r="V2423" t="str">
        <f t="shared" si="646"/>
        <v xml:space="preserve"> </v>
      </c>
      <c r="W2423" t="str">
        <f t="shared" si="647"/>
        <v xml:space="preserve"> </v>
      </c>
      <c r="X2423" t="str">
        <f t="shared" si="648"/>
        <v xml:space="preserve"> </v>
      </c>
    </row>
    <row r="2424" spans="1:24" x14ac:dyDescent="0.25">
      <c r="A2424">
        <v>500</v>
      </c>
      <c r="B2424">
        <v>1</v>
      </c>
      <c r="C2424" t="s">
        <v>8336</v>
      </c>
      <c r="D2424" t="s">
        <v>8337</v>
      </c>
      <c r="E2424" t="s">
        <v>8221</v>
      </c>
      <c r="F2424">
        <f t="shared" si="632"/>
        <v>0.2</v>
      </c>
      <c r="H2424" t="str">
        <f t="shared" si="633"/>
        <v xml:space="preserve"> </v>
      </c>
      <c r="I2424">
        <f t="shared" si="634"/>
        <v>500</v>
      </c>
      <c r="J2424" t="str">
        <f t="shared" si="635"/>
        <v xml:space="preserve"> </v>
      </c>
      <c r="K2424" t="str">
        <f t="shared" si="636"/>
        <v xml:space="preserve"> </v>
      </c>
      <c r="L2424" t="str">
        <f t="shared" si="637"/>
        <v xml:space="preserve"> </v>
      </c>
      <c r="M2424" t="str">
        <f t="shared" si="638"/>
        <v xml:space="preserve"> </v>
      </c>
      <c r="N2424" t="str">
        <f t="shared" si="639"/>
        <v xml:space="preserve"> </v>
      </c>
      <c r="O2424" t="str">
        <f t="shared" si="640"/>
        <v xml:space="preserve"> </v>
      </c>
      <c r="Q2424" t="str">
        <f t="shared" si="641"/>
        <v xml:space="preserve"> </v>
      </c>
      <c r="R2424">
        <f t="shared" si="642"/>
        <v>0.2</v>
      </c>
      <c r="S2424" t="str">
        <f t="shared" si="643"/>
        <v xml:space="preserve"> </v>
      </c>
      <c r="T2424" t="str">
        <f t="shared" si="644"/>
        <v xml:space="preserve"> </v>
      </c>
      <c r="U2424" t="str">
        <f t="shared" si="645"/>
        <v xml:space="preserve"> </v>
      </c>
      <c r="V2424" t="str">
        <f t="shared" si="646"/>
        <v xml:space="preserve"> </v>
      </c>
      <c r="W2424" t="str">
        <f t="shared" si="647"/>
        <v xml:space="preserve"> </v>
      </c>
      <c r="X2424" t="str">
        <f t="shared" si="648"/>
        <v xml:space="preserve"> </v>
      </c>
    </row>
    <row r="2425" spans="1:24" x14ac:dyDescent="0.25">
      <c r="A2425">
        <v>60000</v>
      </c>
      <c r="B2425">
        <v>8</v>
      </c>
      <c r="C2425" t="s">
        <v>8336</v>
      </c>
      <c r="D2425" t="s">
        <v>8337</v>
      </c>
      <c r="E2425" t="s">
        <v>8221</v>
      </c>
      <c r="F2425">
        <f t="shared" si="632"/>
        <v>1.3333333333333334E-2</v>
      </c>
      <c r="H2425" t="str">
        <f t="shared" si="633"/>
        <v xml:space="preserve"> </v>
      </c>
      <c r="I2425">
        <f t="shared" si="634"/>
        <v>60000</v>
      </c>
      <c r="J2425" t="str">
        <f t="shared" si="635"/>
        <v xml:space="preserve"> </v>
      </c>
      <c r="K2425" t="str">
        <f t="shared" si="636"/>
        <v xml:space="preserve"> </v>
      </c>
      <c r="L2425" t="str">
        <f t="shared" si="637"/>
        <v xml:space="preserve"> </v>
      </c>
      <c r="M2425" t="str">
        <f t="shared" si="638"/>
        <v xml:space="preserve"> </v>
      </c>
      <c r="N2425" t="str">
        <f t="shared" si="639"/>
        <v xml:space="preserve"> </v>
      </c>
      <c r="O2425" t="str">
        <f t="shared" si="640"/>
        <v xml:space="preserve"> </v>
      </c>
      <c r="Q2425" t="str">
        <f t="shared" si="641"/>
        <v xml:space="preserve"> </v>
      </c>
      <c r="R2425">
        <f t="shared" si="642"/>
        <v>1.3333333333333334E-2</v>
      </c>
      <c r="S2425" t="str">
        <f t="shared" si="643"/>
        <v xml:space="preserve"> </v>
      </c>
      <c r="T2425" t="str">
        <f t="shared" si="644"/>
        <v xml:space="preserve"> </v>
      </c>
      <c r="U2425" t="str">
        <f t="shared" si="645"/>
        <v xml:space="preserve"> </v>
      </c>
      <c r="V2425" t="str">
        <f t="shared" si="646"/>
        <v xml:space="preserve"> </v>
      </c>
      <c r="W2425" t="str">
        <f t="shared" si="647"/>
        <v xml:space="preserve"> </v>
      </c>
      <c r="X2425" t="str">
        <f t="shared" si="648"/>
        <v xml:space="preserve"> </v>
      </c>
    </row>
    <row r="2426" spans="1:24" x14ac:dyDescent="0.25">
      <c r="A2426">
        <v>25000</v>
      </c>
      <c r="B2426">
        <v>310</v>
      </c>
      <c r="C2426" t="s">
        <v>8336</v>
      </c>
      <c r="D2426" t="s">
        <v>8337</v>
      </c>
      <c r="E2426" t="s">
        <v>8221</v>
      </c>
      <c r="F2426">
        <f t="shared" si="632"/>
        <v>1.24</v>
      </c>
      <c r="H2426" t="str">
        <f t="shared" si="633"/>
        <v xml:space="preserve"> </v>
      </c>
      <c r="I2426">
        <f t="shared" si="634"/>
        <v>25000</v>
      </c>
      <c r="J2426" t="str">
        <f t="shared" si="635"/>
        <v xml:space="preserve"> </v>
      </c>
      <c r="K2426" t="str">
        <f t="shared" si="636"/>
        <v xml:space="preserve"> </v>
      </c>
      <c r="L2426" t="str">
        <f t="shared" si="637"/>
        <v xml:space="preserve"> </v>
      </c>
      <c r="M2426" t="str">
        <f t="shared" si="638"/>
        <v xml:space="preserve"> </v>
      </c>
      <c r="N2426" t="str">
        <f t="shared" si="639"/>
        <v xml:space="preserve"> </v>
      </c>
      <c r="O2426" t="str">
        <f t="shared" si="640"/>
        <v xml:space="preserve"> </v>
      </c>
      <c r="Q2426" t="str">
        <f t="shared" si="641"/>
        <v xml:space="preserve"> </v>
      </c>
      <c r="R2426">
        <f t="shared" si="642"/>
        <v>1.24</v>
      </c>
      <c r="S2426" t="str">
        <f t="shared" si="643"/>
        <v xml:space="preserve"> </v>
      </c>
      <c r="T2426" t="str">
        <f t="shared" si="644"/>
        <v xml:space="preserve"> </v>
      </c>
      <c r="U2426" t="str">
        <f t="shared" si="645"/>
        <v xml:space="preserve"> </v>
      </c>
      <c r="V2426" t="str">
        <f t="shared" si="646"/>
        <v xml:space="preserve"> </v>
      </c>
      <c r="W2426" t="str">
        <f t="shared" si="647"/>
        <v xml:space="preserve"> </v>
      </c>
      <c r="X2426" t="str">
        <f t="shared" si="648"/>
        <v xml:space="preserve"> </v>
      </c>
    </row>
    <row r="2427" spans="1:24" x14ac:dyDescent="0.25">
      <c r="A2427">
        <v>3500</v>
      </c>
      <c r="B2427">
        <v>1</v>
      </c>
      <c r="C2427" t="s">
        <v>8336</v>
      </c>
      <c r="D2427" t="s">
        <v>8337</v>
      </c>
      <c r="E2427" t="s">
        <v>8221</v>
      </c>
      <c r="F2427">
        <f t="shared" si="632"/>
        <v>2.8571428571428574E-2</v>
      </c>
      <c r="H2427" t="str">
        <f t="shared" si="633"/>
        <v xml:space="preserve"> </v>
      </c>
      <c r="I2427">
        <f t="shared" si="634"/>
        <v>3500</v>
      </c>
      <c r="J2427" t="str">
        <f t="shared" si="635"/>
        <v xml:space="preserve"> </v>
      </c>
      <c r="K2427" t="str">
        <f t="shared" si="636"/>
        <v xml:space="preserve"> </v>
      </c>
      <c r="L2427" t="str">
        <f t="shared" si="637"/>
        <v xml:space="preserve"> </v>
      </c>
      <c r="M2427" t="str">
        <f t="shared" si="638"/>
        <v xml:space="preserve"> </v>
      </c>
      <c r="N2427" t="str">
        <f t="shared" si="639"/>
        <v xml:space="preserve"> </v>
      </c>
      <c r="O2427" t="str">
        <f t="shared" si="640"/>
        <v xml:space="preserve"> </v>
      </c>
      <c r="Q2427" t="str">
        <f t="shared" si="641"/>
        <v xml:space="preserve"> </v>
      </c>
      <c r="R2427">
        <f t="shared" si="642"/>
        <v>2.8571428571428574E-2</v>
      </c>
      <c r="S2427" t="str">
        <f t="shared" si="643"/>
        <v xml:space="preserve"> </v>
      </c>
      <c r="T2427" t="str">
        <f t="shared" si="644"/>
        <v xml:space="preserve"> </v>
      </c>
      <c r="U2427" t="str">
        <f t="shared" si="645"/>
        <v xml:space="preserve"> </v>
      </c>
      <c r="V2427" t="str">
        <f t="shared" si="646"/>
        <v xml:space="preserve"> </v>
      </c>
      <c r="W2427" t="str">
        <f t="shared" si="647"/>
        <v xml:space="preserve"> </v>
      </c>
      <c r="X2427" t="str">
        <f t="shared" si="648"/>
        <v xml:space="preserve"> </v>
      </c>
    </row>
    <row r="2428" spans="1:24" x14ac:dyDescent="0.25">
      <c r="A2428">
        <v>20000</v>
      </c>
      <c r="B2428">
        <v>0</v>
      </c>
      <c r="C2428" t="s">
        <v>8336</v>
      </c>
      <c r="D2428" t="s">
        <v>8337</v>
      </c>
      <c r="E2428" t="s">
        <v>8221</v>
      </c>
      <c r="F2428">
        <f t="shared" si="632"/>
        <v>0</v>
      </c>
      <c r="H2428" t="str">
        <f t="shared" si="633"/>
        <v xml:space="preserve"> </v>
      </c>
      <c r="I2428">
        <f t="shared" si="634"/>
        <v>20000</v>
      </c>
      <c r="J2428" t="str">
        <f t="shared" si="635"/>
        <v xml:space="preserve"> </v>
      </c>
      <c r="K2428" t="str">
        <f t="shared" si="636"/>
        <v xml:space="preserve"> </v>
      </c>
      <c r="L2428" t="str">
        <f t="shared" si="637"/>
        <v xml:space="preserve"> </v>
      </c>
      <c r="M2428" t="str">
        <f t="shared" si="638"/>
        <v xml:space="preserve"> </v>
      </c>
      <c r="N2428" t="str">
        <f t="shared" si="639"/>
        <v xml:space="preserve"> </v>
      </c>
      <c r="O2428" t="str">
        <f t="shared" si="640"/>
        <v xml:space="preserve"> </v>
      </c>
      <c r="Q2428" t="str">
        <f t="shared" si="641"/>
        <v xml:space="preserve"> </v>
      </c>
      <c r="R2428">
        <f t="shared" si="642"/>
        <v>0</v>
      </c>
      <c r="S2428" t="str">
        <f t="shared" si="643"/>
        <v xml:space="preserve"> </v>
      </c>
      <c r="T2428" t="str">
        <f t="shared" si="644"/>
        <v xml:space="preserve"> </v>
      </c>
      <c r="U2428" t="str">
        <f t="shared" si="645"/>
        <v xml:space="preserve"> </v>
      </c>
      <c r="V2428" t="str">
        <f t="shared" si="646"/>
        <v xml:space="preserve"> </v>
      </c>
      <c r="W2428" t="str">
        <f t="shared" si="647"/>
        <v xml:space="preserve"> </v>
      </c>
      <c r="X2428" t="str">
        <f t="shared" si="648"/>
        <v xml:space="preserve"> </v>
      </c>
    </row>
    <row r="2429" spans="1:24" x14ac:dyDescent="0.25">
      <c r="A2429">
        <v>50000</v>
      </c>
      <c r="B2429">
        <v>1</v>
      </c>
      <c r="C2429" t="s">
        <v>8336</v>
      </c>
      <c r="D2429" t="s">
        <v>8337</v>
      </c>
      <c r="E2429" t="s">
        <v>8221</v>
      </c>
      <c r="F2429">
        <f t="shared" si="632"/>
        <v>2E-3</v>
      </c>
      <c r="H2429" t="str">
        <f t="shared" si="633"/>
        <v xml:space="preserve"> </v>
      </c>
      <c r="I2429">
        <f t="shared" si="634"/>
        <v>50000</v>
      </c>
      <c r="J2429" t="str">
        <f t="shared" si="635"/>
        <v xml:space="preserve"> </v>
      </c>
      <c r="K2429" t="str">
        <f t="shared" si="636"/>
        <v xml:space="preserve"> </v>
      </c>
      <c r="L2429" t="str">
        <f t="shared" si="637"/>
        <v xml:space="preserve"> </v>
      </c>
      <c r="M2429" t="str">
        <f t="shared" si="638"/>
        <v xml:space="preserve"> </v>
      </c>
      <c r="N2429" t="str">
        <f t="shared" si="639"/>
        <v xml:space="preserve"> </v>
      </c>
      <c r="O2429" t="str">
        <f t="shared" si="640"/>
        <v xml:space="preserve"> </v>
      </c>
      <c r="Q2429" t="str">
        <f t="shared" si="641"/>
        <v xml:space="preserve"> </v>
      </c>
      <c r="R2429">
        <f t="shared" si="642"/>
        <v>2E-3</v>
      </c>
      <c r="S2429" t="str">
        <f t="shared" si="643"/>
        <v xml:space="preserve"> </v>
      </c>
      <c r="T2429" t="str">
        <f t="shared" si="644"/>
        <v xml:space="preserve"> </v>
      </c>
      <c r="U2429" t="str">
        <f t="shared" si="645"/>
        <v xml:space="preserve"> </v>
      </c>
      <c r="V2429" t="str">
        <f t="shared" si="646"/>
        <v xml:space="preserve"> </v>
      </c>
      <c r="W2429" t="str">
        <f t="shared" si="647"/>
        <v xml:space="preserve"> </v>
      </c>
      <c r="X2429" t="str">
        <f t="shared" si="648"/>
        <v xml:space="preserve"> </v>
      </c>
    </row>
    <row r="2430" spans="1:24" x14ac:dyDescent="0.25">
      <c r="A2430">
        <v>35000</v>
      </c>
      <c r="B2430">
        <v>1</v>
      </c>
      <c r="C2430" t="s">
        <v>8336</v>
      </c>
      <c r="D2430" t="s">
        <v>8337</v>
      </c>
      <c r="E2430" t="s">
        <v>8221</v>
      </c>
      <c r="F2430">
        <f t="shared" si="632"/>
        <v>2.8571428571428571E-3</v>
      </c>
      <c r="H2430" t="str">
        <f t="shared" si="633"/>
        <v xml:space="preserve"> </v>
      </c>
      <c r="I2430">
        <f t="shared" si="634"/>
        <v>35000</v>
      </c>
      <c r="J2430" t="str">
        <f t="shared" si="635"/>
        <v xml:space="preserve"> </v>
      </c>
      <c r="K2430" t="str">
        <f t="shared" si="636"/>
        <v xml:space="preserve"> </v>
      </c>
      <c r="L2430" t="str">
        <f t="shared" si="637"/>
        <v xml:space="preserve"> </v>
      </c>
      <c r="M2430" t="str">
        <f t="shared" si="638"/>
        <v xml:space="preserve"> </v>
      </c>
      <c r="N2430" t="str">
        <f t="shared" si="639"/>
        <v xml:space="preserve"> </v>
      </c>
      <c r="O2430" t="str">
        <f t="shared" si="640"/>
        <v xml:space="preserve"> </v>
      </c>
      <c r="Q2430" t="str">
        <f t="shared" si="641"/>
        <v xml:space="preserve"> </v>
      </c>
      <c r="R2430">
        <f t="shared" si="642"/>
        <v>2.8571428571428571E-3</v>
      </c>
      <c r="S2430" t="str">
        <f t="shared" si="643"/>
        <v xml:space="preserve"> </v>
      </c>
      <c r="T2430" t="str">
        <f t="shared" si="644"/>
        <v xml:space="preserve"> </v>
      </c>
      <c r="U2430" t="str">
        <f t="shared" si="645"/>
        <v xml:space="preserve"> </v>
      </c>
      <c r="V2430" t="str">
        <f t="shared" si="646"/>
        <v xml:space="preserve"> </v>
      </c>
      <c r="W2430" t="str">
        <f t="shared" si="647"/>
        <v xml:space="preserve"> </v>
      </c>
      <c r="X2430" t="str">
        <f t="shared" si="648"/>
        <v xml:space="preserve"> </v>
      </c>
    </row>
    <row r="2431" spans="1:24" x14ac:dyDescent="0.25">
      <c r="A2431">
        <v>140000</v>
      </c>
      <c r="B2431">
        <v>2005</v>
      </c>
      <c r="C2431" t="s">
        <v>8336</v>
      </c>
      <c r="D2431" t="s">
        <v>8337</v>
      </c>
      <c r="E2431" t="s">
        <v>8221</v>
      </c>
      <c r="F2431">
        <f t="shared" si="632"/>
        <v>1.4321428571428572</v>
      </c>
      <c r="H2431" t="str">
        <f t="shared" si="633"/>
        <v xml:space="preserve"> </v>
      </c>
      <c r="I2431">
        <f t="shared" si="634"/>
        <v>140000</v>
      </c>
      <c r="J2431" t="str">
        <f t="shared" si="635"/>
        <v xml:space="preserve"> </v>
      </c>
      <c r="K2431" t="str">
        <f t="shared" si="636"/>
        <v xml:space="preserve"> </v>
      </c>
      <c r="L2431" t="str">
        <f t="shared" si="637"/>
        <v xml:space="preserve"> </v>
      </c>
      <c r="M2431" t="str">
        <f t="shared" si="638"/>
        <v xml:space="preserve"> </v>
      </c>
      <c r="N2431" t="str">
        <f t="shared" si="639"/>
        <v xml:space="preserve"> </v>
      </c>
      <c r="O2431" t="str">
        <f t="shared" si="640"/>
        <v xml:space="preserve"> </v>
      </c>
      <c r="Q2431" t="str">
        <f t="shared" si="641"/>
        <v xml:space="preserve"> </v>
      </c>
      <c r="R2431">
        <f t="shared" si="642"/>
        <v>1.4321428571428572</v>
      </c>
      <c r="S2431" t="str">
        <f t="shared" si="643"/>
        <v xml:space="preserve"> </v>
      </c>
      <c r="T2431" t="str">
        <f t="shared" si="644"/>
        <v xml:space="preserve"> </v>
      </c>
      <c r="U2431" t="str">
        <f t="shared" si="645"/>
        <v xml:space="preserve"> </v>
      </c>
      <c r="V2431" t="str">
        <f t="shared" si="646"/>
        <v xml:space="preserve"> </v>
      </c>
      <c r="W2431" t="str">
        <f t="shared" si="647"/>
        <v xml:space="preserve"> </v>
      </c>
      <c r="X2431" t="str">
        <f t="shared" si="648"/>
        <v xml:space="preserve"> </v>
      </c>
    </row>
    <row r="2432" spans="1:24" x14ac:dyDescent="0.25">
      <c r="A2432">
        <v>3000</v>
      </c>
      <c r="B2432">
        <v>21</v>
      </c>
      <c r="C2432" t="s">
        <v>8336</v>
      </c>
      <c r="D2432" t="s">
        <v>8337</v>
      </c>
      <c r="E2432" t="s">
        <v>8221</v>
      </c>
      <c r="F2432">
        <f t="shared" si="632"/>
        <v>0.70000000000000007</v>
      </c>
      <c r="H2432" t="str">
        <f t="shared" si="633"/>
        <v xml:space="preserve"> </v>
      </c>
      <c r="I2432">
        <f t="shared" si="634"/>
        <v>3000</v>
      </c>
      <c r="J2432" t="str">
        <f t="shared" si="635"/>
        <v xml:space="preserve"> </v>
      </c>
      <c r="K2432" t="str">
        <f t="shared" si="636"/>
        <v xml:space="preserve"> </v>
      </c>
      <c r="L2432" t="str">
        <f t="shared" si="637"/>
        <v xml:space="preserve"> </v>
      </c>
      <c r="M2432" t="str">
        <f t="shared" si="638"/>
        <v xml:space="preserve"> </v>
      </c>
      <c r="N2432" t="str">
        <f t="shared" si="639"/>
        <v xml:space="preserve"> </v>
      </c>
      <c r="O2432" t="str">
        <f t="shared" si="640"/>
        <v xml:space="preserve"> </v>
      </c>
      <c r="Q2432" t="str">
        <f t="shared" si="641"/>
        <v xml:space="preserve"> </v>
      </c>
      <c r="R2432">
        <f t="shared" si="642"/>
        <v>0.70000000000000007</v>
      </c>
      <c r="S2432" t="str">
        <f t="shared" si="643"/>
        <v xml:space="preserve"> </v>
      </c>
      <c r="T2432" t="str">
        <f t="shared" si="644"/>
        <v xml:space="preserve"> </v>
      </c>
      <c r="U2432" t="str">
        <f t="shared" si="645"/>
        <v xml:space="preserve"> </v>
      </c>
      <c r="V2432" t="str">
        <f t="shared" si="646"/>
        <v xml:space="preserve"> </v>
      </c>
      <c r="W2432" t="str">
        <f t="shared" si="647"/>
        <v xml:space="preserve"> </v>
      </c>
      <c r="X2432" t="str">
        <f t="shared" si="648"/>
        <v xml:space="preserve"> </v>
      </c>
    </row>
    <row r="2433" spans="1:24" x14ac:dyDescent="0.25">
      <c r="A2433">
        <v>100000</v>
      </c>
      <c r="B2433">
        <v>2</v>
      </c>
      <c r="C2433" t="s">
        <v>8336</v>
      </c>
      <c r="D2433" t="s">
        <v>8337</v>
      </c>
      <c r="E2433" t="s">
        <v>8221</v>
      </c>
      <c r="F2433">
        <f t="shared" si="632"/>
        <v>2E-3</v>
      </c>
      <c r="H2433" t="str">
        <f t="shared" si="633"/>
        <v xml:space="preserve"> </v>
      </c>
      <c r="I2433">
        <f t="shared" si="634"/>
        <v>100000</v>
      </c>
      <c r="J2433" t="str">
        <f t="shared" si="635"/>
        <v xml:space="preserve"> </v>
      </c>
      <c r="K2433" t="str">
        <f t="shared" si="636"/>
        <v xml:space="preserve"> </v>
      </c>
      <c r="L2433" t="str">
        <f t="shared" si="637"/>
        <v xml:space="preserve"> </v>
      </c>
      <c r="M2433" t="str">
        <f t="shared" si="638"/>
        <v xml:space="preserve"> </v>
      </c>
      <c r="N2433" t="str">
        <f t="shared" si="639"/>
        <v xml:space="preserve"> </v>
      </c>
      <c r="O2433" t="str">
        <f t="shared" si="640"/>
        <v xml:space="preserve"> </v>
      </c>
      <c r="Q2433" t="str">
        <f t="shared" si="641"/>
        <v xml:space="preserve"> </v>
      </c>
      <c r="R2433">
        <f t="shared" si="642"/>
        <v>2E-3</v>
      </c>
      <c r="S2433" t="str">
        <f t="shared" si="643"/>
        <v xml:space="preserve"> </v>
      </c>
      <c r="T2433" t="str">
        <f t="shared" si="644"/>
        <v xml:space="preserve"> </v>
      </c>
      <c r="U2433" t="str">
        <f t="shared" si="645"/>
        <v xml:space="preserve"> </v>
      </c>
      <c r="V2433" t="str">
        <f t="shared" si="646"/>
        <v xml:space="preserve"> </v>
      </c>
      <c r="W2433" t="str">
        <f t="shared" si="647"/>
        <v xml:space="preserve"> </v>
      </c>
      <c r="X2433" t="str">
        <f t="shared" si="648"/>
        <v xml:space="preserve"> </v>
      </c>
    </row>
    <row r="2434" spans="1:24" x14ac:dyDescent="0.25">
      <c r="A2434">
        <v>14000</v>
      </c>
      <c r="B2434">
        <v>2</v>
      </c>
      <c r="C2434" t="s">
        <v>8336</v>
      </c>
      <c r="D2434" t="s">
        <v>8337</v>
      </c>
      <c r="E2434" t="s">
        <v>8221</v>
      </c>
      <c r="F2434">
        <f t="shared" si="632"/>
        <v>1.4285714285714287E-2</v>
      </c>
      <c r="H2434" t="str">
        <f t="shared" si="633"/>
        <v xml:space="preserve"> </v>
      </c>
      <c r="I2434">
        <f t="shared" si="634"/>
        <v>14000</v>
      </c>
      <c r="J2434" t="str">
        <f t="shared" si="635"/>
        <v xml:space="preserve"> </v>
      </c>
      <c r="K2434" t="str">
        <f t="shared" si="636"/>
        <v xml:space="preserve"> </v>
      </c>
      <c r="L2434" t="str">
        <f t="shared" si="637"/>
        <v xml:space="preserve"> </v>
      </c>
      <c r="M2434" t="str">
        <f t="shared" si="638"/>
        <v xml:space="preserve"> </v>
      </c>
      <c r="N2434" t="str">
        <f t="shared" si="639"/>
        <v xml:space="preserve"> </v>
      </c>
      <c r="O2434" t="str">
        <f t="shared" si="640"/>
        <v xml:space="preserve"> </v>
      </c>
      <c r="Q2434" t="str">
        <f t="shared" si="641"/>
        <v xml:space="preserve"> </v>
      </c>
      <c r="R2434">
        <f t="shared" si="642"/>
        <v>1.4285714285714287E-2</v>
      </c>
      <c r="S2434" t="str">
        <f t="shared" si="643"/>
        <v xml:space="preserve"> </v>
      </c>
      <c r="T2434" t="str">
        <f t="shared" si="644"/>
        <v xml:space="preserve"> </v>
      </c>
      <c r="U2434" t="str">
        <f t="shared" si="645"/>
        <v xml:space="preserve"> </v>
      </c>
      <c r="V2434" t="str">
        <f t="shared" si="646"/>
        <v xml:space="preserve"> </v>
      </c>
      <c r="W2434" t="str">
        <f t="shared" si="647"/>
        <v xml:space="preserve"> </v>
      </c>
      <c r="X2434" t="str">
        <f t="shared" si="648"/>
        <v xml:space="preserve"> </v>
      </c>
    </row>
    <row r="2435" spans="1:24" x14ac:dyDescent="0.25">
      <c r="A2435">
        <v>10000</v>
      </c>
      <c r="B2435">
        <v>0</v>
      </c>
      <c r="C2435" t="s">
        <v>8336</v>
      </c>
      <c r="D2435" t="s">
        <v>8337</v>
      </c>
      <c r="E2435" t="s">
        <v>8221</v>
      </c>
      <c r="F2435">
        <f t="shared" ref="F2435:F2498" si="649">(B2435/A2435)*100</f>
        <v>0</v>
      </c>
      <c r="H2435" t="str">
        <f t="shared" ref="H2435:H2498" si="650">IF(C2435="film &amp; video",A2435," ")</f>
        <v xml:space="preserve"> </v>
      </c>
      <c r="I2435">
        <f t="shared" ref="I2435:I2498" si="651">IF(C2435="food",A2435," ")</f>
        <v>10000</v>
      </c>
      <c r="J2435" t="str">
        <f t="shared" ref="J2435:J2498" si="652">IF(C2435="games",A2435," ")</f>
        <v xml:space="preserve"> </v>
      </c>
      <c r="K2435" t="str">
        <f t="shared" ref="K2435:K2498" si="653">IF(C2435="music",A2435," ")</f>
        <v xml:space="preserve"> </v>
      </c>
      <c r="L2435" t="str">
        <f t="shared" ref="L2435:L2498" si="654">IF(C2435="photography",A2435," ")</f>
        <v xml:space="preserve"> </v>
      </c>
      <c r="M2435" t="str">
        <f t="shared" ref="M2435:M2498" si="655">IF(C2435="publishing",A2435," ")</f>
        <v xml:space="preserve"> </v>
      </c>
      <c r="N2435" t="str">
        <f t="shared" ref="N2435:N2498" si="656">IF(C2435="technology",A2435," ")</f>
        <v xml:space="preserve"> </v>
      </c>
      <c r="O2435" t="str">
        <f t="shared" ref="O2435:O2498" si="657">IF(C2435="theater",A2435," ")</f>
        <v xml:space="preserve"> </v>
      </c>
      <c r="Q2435" t="str">
        <f t="shared" ref="Q2435:Q2498" si="658">IF($C2435="film &amp; video",$F2435," ")</f>
        <v xml:space="preserve"> </v>
      </c>
      <c r="R2435">
        <f t="shared" ref="R2435:R2498" si="659">IF($C2435="food",$F2435," ")</f>
        <v>0</v>
      </c>
      <c r="S2435" t="str">
        <f t="shared" ref="S2435:S2498" si="660">IF($C2435="games",$F2435," ")</f>
        <v xml:space="preserve"> </v>
      </c>
      <c r="T2435" t="str">
        <f t="shared" ref="T2435:T2498" si="661">IF($C2435="music",$F2435," ")</f>
        <v xml:space="preserve"> </v>
      </c>
      <c r="U2435" t="str">
        <f t="shared" ref="U2435:U2498" si="662">IF($C2435="photography",$F2435," ")</f>
        <v xml:space="preserve"> </v>
      </c>
      <c r="V2435" t="str">
        <f t="shared" ref="V2435:V2498" si="663">IF($C2435="publishing",$F2435," ")</f>
        <v xml:space="preserve"> </v>
      </c>
      <c r="W2435" t="str">
        <f t="shared" ref="W2435:W2498" si="664">IF($C2435="technology",$F2435," ")</f>
        <v xml:space="preserve"> </v>
      </c>
      <c r="X2435" t="str">
        <f t="shared" ref="X2435:X2498" si="665">IF($C2435="theater",$F2435," ")</f>
        <v xml:space="preserve"> </v>
      </c>
    </row>
    <row r="2436" spans="1:24" x14ac:dyDescent="0.25">
      <c r="A2436">
        <v>20000</v>
      </c>
      <c r="B2436">
        <v>26</v>
      </c>
      <c r="C2436" t="s">
        <v>8336</v>
      </c>
      <c r="D2436" t="s">
        <v>8337</v>
      </c>
      <c r="E2436" t="s">
        <v>8221</v>
      </c>
      <c r="F2436">
        <f t="shared" si="649"/>
        <v>0.13</v>
      </c>
      <c r="H2436" t="str">
        <f t="shared" si="650"/>
        <v xml:space="preserve"> </v>
      </c>
      <c r="I2436">
        <f t="shared" si="651"/>
        <v>20000</v>
      </c>
      <c r="J2436" t="str">
        <f t="shared" si="652"/>
        <v xml:space="preserve"> </v>
      </c>
      <c r="K2436" t="str">
        <f t="shared" si="653"/>
        <v xml:space="preserve"> </v>
      </c>
      <c r="L2436" t="str">
        <f t="shared" si="654"/>
        <v xml:space="preserve"> </v>
      </c>
      <c r="M2436" t="str">
        <f t="shared" si="655"/>
        <v xml:space="preserve"> </v>
      </c>
      <c r="N2436" t="str">
        <f t="shared" si="656"/>
        <v xml:space="preserve"> </v>
      </c>
      <c r="O2436" t="str">
        <f t="shared" si="657"/>
        <v xml:space="preserve"> </v>
      </c>
      <c r="Q2436" t="str">
        <f t="shared" si="658"/>
        <v xml:space="preserve"> </v>
      </c>
      <c r="R2436">
        <f t="shared" si="659"/>
        <v>0.13</v>
      </c>
      <c r="S2436" t="str">
        <f t="shared" si="660"/>
        <v xml:space="preserve"> </v>
      </c>
      <c r="T2436" t="str">
        <f t="shared" si="661"/>
        <v xml:space="preserve"> </v>
      </c>
      <c r="U2436" t="str">
        <f t="shared" si="662"/>
        <v xml:space="preserve"> </v>
      </c>
      <c r="V2436" t="str">
        <f t="shared" si="663"/>
        <v xml:space="preserve"> </v>
      </c>
      <c r="W2436" t="str">
        <f t="shared" si="664"/>
        <v xml:space="preserve"> </v>
      </c>
      <c r="X2436" t="str">
        <f t="shared" si="665"/>
        <v xml:space="preserve"> </v>
      </c>
    </row>
    <row r="2437" spans="1:24" x14ac:dyDescent="0.25">
      <c r="A2437">
        <v>250000</v>
      </c>
      <c r="B2437">
        <v>1224</v>
      </c>
      <c r="C2437" t="s">
        <v>8336</v>
      </c>
      <c r="D2437" t="s">
        <v>8337</v>
      </c>
      <c r="E2437" t="s">
        <v>8221</v>
      </c>
      <c r="F2437">
        <f t="shared" si="649"/>
        <v>0.48960000000000004</v>
      </c>
      <c r="H2437" t="str">
        <f t="shared" si="650"/>
        <v xml:space="preserve"> </v>
      </c>
      <c r="I2437">
        <f t="shared" si="651"/>
        <v>250000</v>
      </c>
      <c r="J2437" t="str">
        <f t="shared" si="652"/>
        <v xml:space="preserve"> </v>
      </c>
      <c r="K2437" t="str">
        <f t="shared" si="653"/>
        <v xml:space="preserve"> </v>
      </c>
      <c r="L2437" t="str">
        <f t="shared" si="654"/>
        <v xml:space="preserve"> </v>
      </c>
      <c r="M2437" t="str">
        <f t="shared" si="655"/>
        <v xml:space="preserve"> </v>
      </c>
      <c r="N2437" t="str">
        <f t="shared" si="656"/>
        <v xml:space="preserve"> </v>
      </c>
      <c r="O2437" t="str">
        <f t="shared" si="657"/>
        <v xml:space="preserve"> </v>
      </c>
      <c r="Q2437" t="str">
        <f t="shared" si="658"/>
        <v xml:space="preserve"> </v>
      </c>
      <c r="R2437">
        <f t="shared" si="659"/>
        <v>0.48960000000000004</v>
      </c>
      <c r="S2437" t="str">
        <f t="shared" si="660"/>
        <v xml:space="preserve"> </v>
      </c>
      <c r="T2437" t="str">
        <f t="shared" si="661"/>
        <v xml:space="preserve"> </v>
      </c>
      <c r="U2437" t="str">
        <f t="shared" si="662"/>
        <v xml:space="preserve"> </v>
      </c>
      <c r="V2437" t="str">
        <f t="shared" si="663"/>
        <v xml:space="preserve"> </v>
      </c>
      <c r="W2437" t="str">
        <f t="shared" si="664"/>
        <v xml:space="preserve"> </v>
      </c>
      <c r="X2437" t="str">
        <f t="shared" si="665"/>
        <v xml:space="preserve"> </v>
      </c>
    </row>
    <row r="2438" spans="1:24" x14ac:dyDescent="0.25">
      <c r="A2438">
        <v>117000</v>
      </c>
      <c r="B2438">
        <v>45</v>
      </c>
      <c r="C2438" t="s">
        <v>8336</v>
      </c>
      <c r="D2438" t="s">
        <v>8337</v>
      </c>
      <c r="E2438" t="s">
        <v>8221</v>
      </c>
      <c r="F2438">
        <f t="shared" si="649"/>
        <v>3.8461538461538464E-2</v>
      </c>
      <c r="H2438" t="str">
        <f t="shared" si="650"/>
        <v xml:space="preserve"> </v>
      </c>
      <c r="I2438">
        <f t="shared" si="651"/>
        <v>117000</v>
      </c>
      <c r="J2438" t="str">
        <f t="shared" si="652"/>
        <v xml:space="preserve"> </v>
      </c>
      <c r="K2438" t="str">
        <f t="shared" si="653"/>
        <v xml:space="preserve"> </v>
      </c>
      <c r="L2438" t="str">
        <f t="shared" si="654"/>
        <v xml:space="preserve"> </v>
      </c>
      <c r="M2438" t="str">
        <f t="shared" si="655"/>
        <v xml:space="preserve"> </v>
      </c>
      <c r="N2438" t="str">
        <f t="shared" si="656"/>
        <v xml:space="preserve"> </v>
      </c>
      <c r="O2438" t="str">
        <f t="shared" si="657"/>
        <v xml:space="preserve"> </v>
      </c>
      <c r="Q2438" t="str">
        <f t="shared" si="658"/>
        <v xml:space="preserve"> </v>
      </c>
      <c r="R2438">
        <f t="shared" si="659"/>
        <v>3.8461538461538464E-2</v>
      </c>
      <c r="S2438" t="str">
        <f t="shared" si="660"/>
        <v xml:space="preserve"> </v>
      </c>
      <c r="T2438" t="str">
        <f t="shared" si="661"/>
        <v xml:space="preserve"> </v>
      </c>
      <c r="U2438" t="str">
        <f t="shared" si="662"/>
        <v xml:space="preserve"> </v>
      </c>
      <c r="V2438" t="str">
        <f t="shared" si="663"/>
        <v xml:space="preserve"> </v>
      </c>
      <c r="W2438" t="str">
        <f t="shared" si="664"/>
        <v xml:space="preserve"> </v>
      </c>
      <c r="X2438" t="str">
        <f t="shared" si="665"/>
        <v xml:space="preserve"> </v>
      </c>
    </row>
    <row r="2439" spans="1:24" x14ac:dyDescent="0.25">
      <c r="A2439">
        <v>8000</v>
      </c>
      <c r="B2439">
        <v>0</v>
      </c>
      <c r="C2439" t="s">
        <v>8336</v>
      </c>
      <c r="D2439" t="s">
        <v>8337</v>
      </c>
      <c r="E2439" t="s">
        <v>8221</v>
      </c>
      <c r="F2439">
        <f t="shared" si="649"/>
        <v>0</v>
      </c>
      <c r="H2439" t="str">
        <f t="shared" si="650"/>
        <v xml:space="preserve"> </v>
      </c>
      <c r="I2439">
        <f t="shared" si="651"/>
        <v>8000</v>
      </c>
      <c r="J2439" t="str">
        <f t="shared" si="652"/>
        <v xml:space="preserve"> </v>
      </c>
      <c r="K2439" t="str">
        <f t="shared" si="653"/>
        <v xml:space="preserve"> </v>
      </c>
      <c r="L2439" t="str">
        <f t="shared" si="654"/>
        <v xml:space="preserve"> </v>
      </c>
      <c r="M2439" t="str">
        <f t="shared" si="655"/>
        <v xml:space="preserve"> </v>
      </c>
      <c r="N2439" t="str">
        <f t="shared" si="656"/>
        <v xml:space="preserve"> </v>
      </c>
      <c r="O2439" t="str">
        <f t="shared" si="657"/>
        <v xml:space="preserve"> </v>
      </c>
      <c r="Q2439" t="str">
        <f t="shared" si="658"/>
        <v xml:space="preserve"> </v>
      </c>
      <c r="R2439">
        <f t="shared" si="659"/>
        <v>0</v>
      </c>
      <c r="S2439" t="str">
        <f t="shared" si="660"/>
        <v xml:space="preserve"> </v>
      </c>
      <c r="T2439" t="str">
        <f t="shared" si="661"/>
        <v xml:space="preserve"> </v>
      </c>
      <c r="U2439" t="str">
        <f t="shared" si="662"/>
        <v xml:space="preserve"> </v>
      </c>
      <c r="V2439" t="str">
        <f t="shared" si="663"/>
        <v xml:space="preserve"> </v>
      </c>
      <c r="W2439" t="str">
        <f t="shared" si="664"/>
        <v xml:space="preserve"> </v>
      </c>
      <c r="X2439" t="str">
        <f t="shared" si="665"/>
        <v xml:space="preserve"> </v>
      </c>
    </row>
    <row r="2440" spans="1:24" x14ac:dyDescent="0.25">
      <c r="A2440">
        <v>15000</v>
      </c>
      <c r="B2440">
        <v>50</v>
      </c>
      <c r="C2440" t="s">
        <v>8336</v>
      </c>
      <c r="D2440" t="s">
        <v>8337</v>
      </c>
      <c r="E2440" t="s">
        <v>8221</v>
      </c>
      <c r="F2440">
        <f t="shared" si="649"/>
        <v>0.33333333333333337</v>
      </c>
      <c r="H2440" t="str">
        <f t="shared" si="650"/>
        <v xml:space="preserve"> </v>
      </c>
      <c r="I2440">
        <f t="shared" si="651"/>
        <v>15000</v>
      </c>
      <c r="J2440" t="str">
        <f t="shared" si="652"/>
        <v xml:space="preserve"> </v>
      </c>
      <c r="K2440" t="str">
        <f t="shared" si="653"/>
        <v xml:space="preserve"> </v>
      </c>
      <c r="L2440" t="str">
        <f t="shared" si="654"/>
        <v xml:space="preserve"> </v>
      </c>
      <c r="M2440" t="str">
        <f t="shared" si="655"/>
        <v xml:space="preserve"> </v>
      </c>
      <c r="N2440" t="str">
        <f t="shared" si="656"/>
        <v xml:space="preserve"> </v>
      </c>
      <c r="O2440" t="str">
        <f t="shared" si="657"/>
        <v xml:space="preserve"> </v>
      </c>
      <c r="Q2440" t="str">
        <f t="shared" si="658"/>
        <v xml:space="preserve"> </v>
      </c>
      <c r="R2440">
        <f t="shared" si="659"/>
        <v>0.33333333333333337</v>
      </c>
      <c r="S2440" t="str">
        <f t="shared" si="660"/>
        <v xml:space="preserve"> </v>
      </c>
      <c r="T2440" t="str">
        <f t="shared" si="661"/>
        <v xml:space="preserve"> </v>
      </c>
      <c r="U2440" t="str">
        <f t="shared" si="662"/>
        <v xml:space="preserve"> </v>
      </c>
      <c r="V2440" t="str">
        <f t="shared" si="663"/>
        <v xml:space="preserve"> </v>
      </c>
      <c r="W2440" t="str">
        <f t="shared" si="664"/>
        <v xml:space="preserve"> </v>
      </c>
      <c r="X2440" t="str">
        <f t="shared" si="665"/>
        <v xml:space="preserve"> </v>
      </c>
    </row>
    <row r="2441" spans="1:24" x14ac:dyDescent="0.25">
      <c r="A2441">
        <v>10000</v>
      </c>
      <c r="B2441">
        <v>0</v>
      </c>
      <c r="C2441" t="s">
        <v>8336</v>
      </c>
      <c r="D2441" t="s">
        <v>8337</v>
      </c>
      <c r="E2441" t="s">
        <v>8221</v>
      </c>
      <c r="F2441">
        <f t="shared" si="649"/>
        <v>0</v>
      </c>
      <c r="H2441" t="str">
        <f t="shared" si="650"/>
        <v xml:space="preserve"> </v>
      </c>
      <c r="I2441">
        <f t="shared" si="651"/>
        <v>10000</v>
      </c>
      <c r="J2441" t="str">
        <f t="shared" si="652"/>
        <v xml:space="preserve"> </v>
      </c>
      <c r="K2441" t="str">
        <f t="shared" si="653"/>
        <v xml:space="preserve"> </v>
      </c>
      <c r="L2441" t="str">
        <f t="shared" si="654"/>
        <v xml:space="preserve"> </v>
      </c>
      <c r="M2441" t="str">
        <f t="shared" si="655"/>
        <v xml:space="preserve"> </v>
      </c>
      <c r="N2441" t="str">
        <f t="shared" si="656"/>
        <v xml:space="preserve"> </v>
      </c>
      <c r="O2441" t="str">
        <f t="shared" si="657"/>
        <v xml:space="preserve"> </v>
      </c>
      <c r="Q2441" t="str">
        <f t="shared" si="658"/>
        <v xml:space="preserve"> </v>
      </c>
      <c r="R2441">
        <f t="shared" si="659"/>
        <v>0</v>
      </c>
      <c r="S2441" t="str">
        <f t="shared" si="660"/>
        <v xml:space="preserve"> </v>
      </c>
      <c r="T2441" t="str">
        <f t="shared" si="661"/>
        <v xml:space="preserve"> </v>
      </c>
      <c r="U2441" t="str">
        <f t="shared" si="662"/>
        <v xml:space="preserve"> </v>
      </c>
      <c r="V2441" t="str">
        <f t="shared" si="663"/>
        <v xml:space="preserve"> </v>
      </c>
      <c r="W2441" t="str">
        <f t="shared" si="664"/>
        <v xml:space="preserve"> </v>
      </c>
      <c r="X2441" t="str">
        <f t="shared" si="665"/>
        <v xml:space="preserve"> </v>
      </c>
    </row>
    <row r="2442" spans="1:24" x14ac:dyDescent="0.25">
      <c r="A2442">
        <v>5000</v>
      </c>
      <c r="B2442">
        <v>10</v>
      </c>
      <c r="C2442" t="s">
        <v>8336</v>
      </c>
      <c r="D2442" t="s">
        <v>8337</v>
      </c>
      <c r="E2442" t="s">
        <v>8221</v>
      </c>
      <c r="F2442">
        <f t="shared" si="649"/>
        <v>0.2</v>
      </c>
      <c r="H2442" t="str">
        <f t="shared" si="650"/>
        <v xml:space="preserve"> </v>
      </c>
      <c r="I2442">
        <f t="shared" si="651"/>
        <v>5000</v>
      </c>
      <c r="J2442" t="str">
        <f t="shared" si="652"/>
        <v xml:space="preserve"> </v>
      </c>
      <c r="K2442" t="str">
        <f t="shared" si="653"/>
        <v xml:space="preserve"> </v>
      </c>
      <c r="L2442" t="str">
        <f t="shared" si="654"/>
        <v xml:space="preserve"> </v>
      </c>
      <c r="M2442" t="str">
        <f t="shared" si="655"/>
        <v xml:space="preserve"> </v>
      </c>
      <c r="N2442" t="str">
        <f t="shared" si="656"/>
        <v xml:space="preserve"> </v>
      </c>
      <c r="O2442" t="str">
        <f t="shared" si="657"/>
        <v xml:space="preserve"> </v>
      </c>
      <c r="Q2442" t="str">
        <f t="shared" si="658"/>
        <v xml:space="preserve"> </v>
      </c>
      <c r="R2442">
        <f t="shared" si="659"/>
        <v>0.2</v>
      </c>
      <c r="S2442" t="str">
        <f t="shared" si="660"/>
        <v xml:space="preserve"> </v>
      </c>
      <c r="T2442" t="str">
        <f t="shared" si="661"/>
        <v xml:space="preserve"> </v>
      </c>
      <c r="U2442" t="str">
        <f t="shared" si="662"/>
        <v xml:space="preserve"> </v>
      </c>
      <c r="V2442" t="str">
        <f t="shared" si="663"/>
        <v xml:space="preserve"> </v>
      </c>
      <c r="W2442" t="str">
        <f t="shared" si="664"/>
        <v xml:space="preserve"> </v>
      </c>
      <c r="X2442" t="str">
        <f t="shared" si="665"/>
        <v xml:space="preserve"> </v>
      </c>
    </row>
    <row r="2443" spans="1:24" x14ac:dyDescent="0.25">
      <c r="A2443">
        <v>7500</v>
      </c>
      <c r="B2443">
        <v>8091</v>
      </c>
      <c r="C2443" t="s">
        <v>8336</v>
      </c>
      <c r="D2443" t="s">
        <v>8352</v>
      </c>
      <c r="E2443" t="s">
        <v>8219</v>
      </c>
      <c r="F2443">
        <f t="shared" si="649"/>
        <v>107.88</v>
      </c>
      <c r="H2443" t="str">
        <f t="shared" si="650"/>
        <v xml:space="preserve"> </v>
      </c>
      <c r="I2443">
        <f t="shared" si="651"/>
        <v>7500</v>
      </c>
      <c r="J2443" t="str">
        <f t="shared" si="652"/>
        <v xml:space="preserve"> </v>
      </c>
      <c r="K2443" t="str">
        <f t="shared" si="653"/>
        <v xml:space="preserve"> </v>
      </c>
      <c r="L2443" t="str">
        <f t="shared" si="654"/>
        <v xml:space="preserve"> </v>
      </c>
      <c r="M2443" t="str">
        <f t="shared" si="655"/>
        <v xml:space="preserve"> </v>
      </c>
      <c r="N2443" t="str">
        <f t="shared" si="656"/>
        <v xml:space="preserve"> </v>
      </c>
      <c r="O2443" t="str">
        <f t="shared" si="657"/>
        <v xml:space="preserve"> </v>
      </c>
      <c r="Q2443" t="str">
        <f t="shared" si="658"/>
        <v xml:space="preserve"> </v>
      </c>
      <c r="R2443">
        <f t="shared" si="659"/>
        <v>107.88</v>
      </c>
      <c r="S2443" t="str">
        <f t="shared" si="660"/>
        <v xml:space="preserve"> </v>
      </c>
      <c r="T2443" t="str">
        <f t="shared" si="661"/>
        <v xml:space="preserve"> </v>
      </c>
      <c r="U2443" t="str">
        <f t="shared" si="662"/>
        <v xml:space="preserve"> </v>
      </c>
      <c r="V2443" t="str">
        <f t="shared" si="663"/>
        <v xml:space="preserve"> </v>
      </c>
      <c r="W2443" t="str">
        <f t="shared" si="664"/>
        <v xml:space="preserve"> </v>
      </c>
      <c r="X2443" t="str">
        <f t="shared" si="665"/>
        <v xml:space="preserve"> </v>
      </c>
    </row>
    <row r="2444" spans="1:24" x14ac:dyDescent="0.25">
      <c r="A2444">
        <v>24000</v>
      </c>
      <c r="B2444">
        <v>30226</v>
      </c>
      <c r="C2444" t="s">
        <v>8336</v>
      </c>
      <c r="D2444" t="s">
        <v>8352</v>
      </c>
      <c r="E2444" t="s">
        <v>8219</v>
      </c>
      <c r="F2444">
        <f t="shared" si="649"/>
        <v>125.94166666666666</v>
      </c>
      <c r="H2444" t="str">
        <f t="shared" si="650"/>
        <v xml:space="preserve"> </v>
      </c>
      <c r="I2444">
        <f t="shared" si="651"/>
        <v>24000</v>
      </c>
      <c r="J2444" t="str">
        <f t="shared" si="652"/>
        <v xml:space="preserve"> </v>
      </c>
      <c r="K2444" t="str">
        <f t="shared" si="653"/>
        <v xml:space="preserve"> </v>
      </c>
      <c r="L2444" t="str">
        <f t="shared" si="654"/>
        <v xml:space="preserve"> </v>
      </c>
      <c r="M2444" t="str">
        <f t="shared" si="655"/>
        <v xml:space="preserve"> </v>
      </c>
      <c r="N2444" t="str">
        <f t="shared" si="656"/>
        <v xml:space="preserve"> </v>
      </c>
      <c r="O2444" t="str">
        <f t="shared" si="657"/>
        <v xml:space="preserve"> </v>
      </c>
      <c r="Q2444" t="str">
        <f t="shared" si="658"/>
        <v xml:space="preserve"> </v>
      </c>
      <c r="R2444">
        <f t="shared" si="659"/>
        <v>125.94166666666666</v>
      </c>
      <c r="S2444" t="str">
        <f t="shared" si="660"/>
        <v xml:space="preserve"> </v>
      </c>
      <c r="T2444" t="str">
        <f t="shared" si="661"/>
        <v xml:space="preserve"> </v>
      </c>
      <c r="U2444" t="str">
        <f t="shared" si="662"/>
        <v xml:space="preserve"> </v>
      </c>
      <c r="V2444" t="str">
        <f t="shared" si="663"/>
        <v xml:space="preserve"> </v>
      </c>
      <c r="W2444" t="str">
        <f t="shared" si="664"/>
        <v xml:space="preserve"> </v>
      </c>
      <c r="X2444" t="str">
        <f t="shared" si="665"/>
        <v xml:space="preserve"> </v>
      </c>
    </row>
    <row r="2445" spans="1:24" x14ac:dyDescent="0.25">
      <c r="A2445">
        <v>20000</v>
      </c>
      <c r="B2445">
        <v>40502.99</v>
      </c>
      <c r="C2445" t="s">
        <v>8336</v>
      </c>
      <c r="D2445" t="s">
        <v>8352</v>
      </c>
      <c r="E2445" t="s">
        <v>8219</v>
      </c>
      <c r="F2445">
        <f t="shared" si="649"/>
        <v>202.51495</v>
      </c>
      <c r="H2445" t="str">
        <f t="shared" si="650"/>
        <v xml:space="preserve"> </v>
      </c>
      <c r="I2445">
        <f t="shared" si="651"/>
        <v>20000</v>
      </c>
      <c r="J2445" t="str">
        <f t="shared" si="652"/>
        <v xml:space="preserve"> </v>
      </c>
      <c r="K2445" t="str">
        <f t="shared" si="653"/>
        <v xml:space="preserve"> </v>
      </c>
      <c r="L2445" t="str">
        <f t="shared" si="654"/>
        <v xml:space="preserve"> </v>
      </c>
      <c r="M2445" t="str">
        <f t="shared" si="655"/>
        <v xml:space="preserve"> </v>
      </c>
      <c r="N2445" t="str">
        <f t="shared" si="656"/>
        <v xml:space="preserve"> </v>
      </c>
      <c r="O2445" t="str">
        <f t="shared" si="657"/>
        <v xml:space="preserve"> </v>
      </c>
      <c r="Q2445" t="str">
        <f t="shared" si="658"/>
        <v xml:space="preserve"> </v>
      </c>
      <c r="R2445">
        <f t="shared" si="659"/>
        <v>202.51495</v>
      </c>
      <c r="S2445" t="str">
        <f t="shared" si="660"/>
        <v xml:space="preserve"> </v>
      </c>
      <c r="T2445" t="str">
        <f t="shared" si="661"/>
        <v xml:space="preserve"> </v>
      </c>
      <c r="U2445" t="str">
        <f t="shared" si="662"/>
        <v xml:space="preserve"> </v>
      </c>
      <c r="V2445" t="str">
        <f t="shared" si="663"/>
        <v xml:space="preserve"> </v>
      </c>
      <c r="W2445" t="str">
        <f t="shared" si="664"/>
        <v xml:space="preserve"> </v>
      </c>
      <c r="X2445" t="str">
        <f t="shared" si="665"/>
        <v xml:space="preserve"> </v>
      </c>
    </row>
    <row r="2446" spans="1:24" x14ac:dyDescent="0.25">
      <c r="A2446">
        <v>3000</v>
      </c>
      <c r="B2446">
        <v>3258</v>
      </c>
      <c r="C2446" t="s">
        <v>8336</v>
      </c>
      <c r="D2446" t="s">
        <v>8352</v>
      </c>
      <c r="E2446" t="s">
        <v>8219</v>
      </c>
      <c r="F2446">
        <f t="shared" si="649"/>
        <v>108.60000000000001</v>
      </c>
      <c r="H2446" t="str">
        <f t="shared" si="650"/>
        <v xml:space="preserve"> </v>
      </c>
      <c r="I2446">
        <f t="shared" si="651"/>
        <v>3000</v>
      </c>
      <c r="J2446" t="str">
        <f t="shared" si="652"/>
        <v xml:space="preserve"> </v>
      </c>
      <c r="K2446" t="str">
        <f t="shared" si="653"/>
        <v xml:space="preserve"> </v>
      </c>
      <c r="L2446" t="str">
        <f t="shared" si="654"/>
        <v xml:space="preserve"> </v>
      </c>
      <c r="M2446" t="str">
        <f t="shared" si="655"/>
        <v xml:space="preserve"> </v>
      </c>
      <c r="N2446" t="str">
        <f t="shared" si="656"/>
        <v xml:space="preserve"> </v>
      </c>
      <c r="O2446" t="str">
        <f t="shared" si="657"/>
        <v xml:space="preserve"> </v>
      </c>
      <c r="Q2446" t="str">
        <f t="shared" si="658"/>
        <v xml:space="preserve"> </v>
      </c>
      <c r="R2446">
        <f t="shared" si="659"/>
        <v>108.60000000000001</v>
      </c>
      <c r="S2446" t="str">
        <f t="shared" si="660"/>
        <v xml:space="preserve"> </v>
      </c>
      <c r="T2446" t="str">
        <f t="shared" si="661"/>
        <v xml:space="preserve"> </v>
      </c>
      <c r="U2446" t="str">
        <f t="shared" si="662"/>
        <v xml:space="preserve"> </v>
      </c>
      <c r="V2446" t="str">
        <f t="shared" si="663"/>
        <v xml:space="preserve"> </v>
      </c>
      <c r="W2446" t="str">
        <f t="shared" si="664"/>
        <v xml:space="preserve"> </v>
      </c>
      <c r="X2446" t="str">
        <f t="shared" si="665"/>
        <v xml:space="preserve"> </v>
      </c>
    </row>
    <row r="2447" spans="1:24" x14ac:dyDescent="0.25">
      <c r="A2447">
        <v>5000</v>
      </c>
      <c r="B2447">
        <v>8640</v>
      </c>
      <c r="C2447" t="s">
        <v>8336</v>
      </c>
      <c r="D2447" t="s">
        <v>8352</v>
      </c>
      <c r="E2447" t="s">
        <v>8219</v>
      </c>
      <c r="F2447">
        <f t="shared" si="649"/>
        <v>172.8</v>
      </c>
      <c r="H2447" t="str">
        <f t="shared" si="650"/>
        <v xml:space="preserve"> </v>
      </c>
      <c r="I2447">
        <f t="shared" si="651"/>
        <v>5000</v>
      </c>
      <c r="J2447" t="str">
        <f t="shared" si="652"/>
        <v xml:space="preserve"> </v>
      </c>
      <c r="K2447" t="str">
        <f t="shared" si="653"/>
        <v xml:space="preserve"> </v>
      </c>
      <c r="L2447" t="str">
        <f t="shared" si="654"/>
        <v xml:space="preserve"> </v>
      </c>
      <c r="M2447" t="str">
        <f t="shared" si="655"/>
        <v xml:space="preserve"> </v>
      </c>
      <c r="N2447" t="str">
        <f t="shared" si="656"/>
        <v xml:space="preserve"> </v>
      </c>
      <c r="O2447" t="str">
        <f t="shared" si="657"/>
        <v xml:space="preserve"> </v>
      </c>
      <c r="Q2447" t="str">
        <f t="shared" si="658"/>
        <v xml:space="preserve"> </v>
      </c>
      <c r="R2447">
        <f t="shared" si="659"/>
        <v>172.8</v>
      </c>
      <c r="S2447" t="str">
        <f t="shared" si="660"/>
        <v xml:space="preserve"> </v>
      </c>
      <c r="T2447" t="str">
        <f t="shared" si="661"/>
        <v xml:space="preserve"> </v>
      </c>
      <c r="U2447" t="str">
        <f t="shared" si="662"/>
        <v xml:space="preserve"> </v>
      </c>
      <c r="V2447" t="str">
        <f t="shared" si="663"/>
        <v xml:space="preserve"> </v>
      </c>
      <c r="W2447" t="str">
        <f t="shared" si="664"/>
        <v xml:space="preserve"> </v>
      </c>
      <c r="X2447" t="str">
        <f t="shared" si="665"/>
        <v xml:space="preserve"> </v>
      </c>
    </row>
    <row r="2448" spans="1:24" x14ac:dyDescent="0.25">
      <c r="A2448">
        <v>5000</v>
      </c>
      <c r="B2448">
        <v>8399</v>
      </c>
      <c r="C2448" t="s">
        <v>8336</v>
      </c>
      <c r="D2448" t="s">
        <v>8352</v>
      </c>
      <c r="E2448" t="s">
        <v>8219</v>
      </c>
      <c r="F2448">
        <f t="shared" si="649"/>
        <v>167.98</v>
      </c>
      <c r="H2448" t="str">
        <f t="shared" si="650"/>
        <v xml:space="preserve"> </v>
      </c>
      <c r="I2448">
        <f t="shared" si="651"/>
        <v>5000</v>
      </c>
      <c r="J2448" t="str">
        <f t="shared" si="652"/>
        <v xml:space="preserve"> </v>
      </c>
      <c r="K2448" t="str">
        <f t="shared" si="653"/>
        <v xml:space="preserve"> </v>
      </c>
      <c r="L2448" t="str">
        <f t="shared" si="654"/>
        <v xml:space="preserve"> </v>
      </c>
      <c r="M2448" t="str">
        <f t="shared" si="655"/>
        <v xml:space="preserve"> </v>
      </c>
      <c r="N2448" t="str">
        <f t="shared" si="656"/>
        <v xml:space="preserve"> </v>
      </c>
      <c r="O2448" t="str">
        <f t="shared" si="657"/>
        <v xml:space="preserve"> </v>
      </c>
      <c r="Q2448" t="str">
        <f t="shared" si="658"/>
        <v xml:space="preserve"> </v>
      </c>
      <c r="R2448">
        <f t="shared" si="659"/>
        <v>167.98</v>
      </c>
      <c r="S2448" t="str">
        <f t="shared" si="660"/>
        <v xml:space="preserve"> </v>
      </c>
      <c r="T2448" t="str">
        <f t="shared" si="661"/>
        <v xml:space="preserve"> </v>
      </c>
      <c r="U2448" t="str">
        <f t="shared" si="662"/>
        <v xml:space="preserve"> </v>
      </c>
      <c r="V2448" t="str">
        <f t="shared" si="663"/>
        <v xml:space="preserve"> </v>
      </c>
      <c r="W2448" t="str">
        <f t="shared" si="664"/>
        <v xml:space="preserve"> </v>
      </c>
      <c r="X2448" t="str">
        <f t="shared" si="665"/>
        <v xml:space="preserve"> </v>
      </c>
    </row>
    <row r="2449" spans="1:24" x14ac:dyDescent="0.25">
      <c r="A2449">
        <v>2500</v>
      </c>
      <c r="B2449">
        <v>10680</v>
      </c>
      <c r="C2449" t="s">
        <v>8336</v>
      </c>
      <c r="D2449" t="s">
        <v>8352</v>
      </c>
      <c r="E2449" t="s">
        <v>8219</v>
      </c>
      <c r="F2449">
        <f t="shared" si="649"/>
        <v>427.20000000000005</v>
      </c>
      <c r="H2449" t="str">
        <f t="shared" si="650"/>
        <v xml:space="preserve"> </v>
      </c>
      <c r="I2449">
        <f t="shared" si="651"/>
        <v>2500</v>
      </c>
      <c r="J2449" t="str">
        <f t="shared" si="652"/>
        <v xml:space="preserve"> </v>
      </c>
      <c r="K2449" t="str">
        <f t="shared" si="653"/>
        <v xml:space="preserve"> </v>
      </c>
      <c r="L2449" t="str">
        <f t="shared" si="654"/>
        <v xml:space="preserve"> </v>
      </c>
      <c r="M2449" t="str">
        <f t="shared" si="655"/>
        <v xml:space="preserve"> </v>
      </c>
      <c r="N2449" t="str">
        <f t="shared" si="656"/>
        <v xml:space="preserve"> </v>
      </c>
      <c r="O2449" t="str">
        <f t="shared" si="657"/>
        <v xml:space="preserve"> </v>
      </c>
      <c r="Q2449" t="str">
        <f t="shared" si="658"/>
        <v xml:space="preserve"> </v>
      </c>
      <c r="R2449">
        <f t="shared" si="659"/>
        <v>427.20000000000005</v>
      </c>
      <c r="S2449" t="str">
        <f t="shared" si="660"/>
        <v xml:space="preserve"> </v>
      </c>
      <c r="T2449" t="str">
        <f t="shared" si="661"/>
        <v xml:space="preserve"> </v>
      </c>
      <c r="U2449" t="str">
        <f t="shared" si="662"/>
        <v xml:space="preserve"> </v>
      </c>
      <c r="V2449" t="str">
        <f t="shared" si="663"/>
        <v xml:space="preserve"> </v>
      </c>
      <c r="W2449" t="str">
        <f t="shared" si="664"/>
        <v xml:space="preserve"> </v>
      </c>
      <c r="X2449" t="str">
        <f t="shared" si="665"/>
        <v xml:space="preserve"> </v>
      </c>
    </row>
    <row r="2450" spans="1:24" x14ac:dyDescent="0.25">
      <c r="A2450">
        <v>400</v>
      </c>
      <c r="B2450">
        <v>430</v>
      </c>
      <c r="C2450" t="s">
        <v>8336</v>
      </c>
      <c r="D2450" t="s">
        <v>8352</v>
      </c>
      <c r="E2450" t="s">
        <v>8219</v>
      </c>
      <c r="F2450">
        <f t="shared" si="649"/>
        <v>107.5</v>
      </c>
      <c r="H2450" t="str">
        <f t="shared" si="650"/>
        <v xml:space="preserve"> </v>
      </c>
      <c r="I2450">
        <f t="shared" si="651"/>
        <v>400</v>
      </c>
      <c r="J2450" t="str">
        <f t="shared" si="652"/>
        <v xml:space="preserve"> </v>
      </c>
      <c r="K2450" t="str">
        <f t="shared" si="653"/>
        <v xml:space="preserve"> </v>
      </c>
      <c r="L2450" t="str">
        <f t="shared" si="654"/>
        <v xml:space="preserve"> </v>
      </c>
      <c r="M2450" t="str">
        <f t="shared" si="655"/>
        <v xml:space="preserve"> </v>
      </c>
      <c r="N2450" t="str">
        <f t="shared" si="656"/>
        <v xml:space="preserve"> </v>
      </c>
      <c r="O2450" t="str">
        <f t="shared" si="657"/>
        <v xml:space="preserve"> </v>
      </c>
      <c r="Q2450" t="str">
        <f t="shared" si="658"/>
        <v xml:space="preserve"> </v>
      </c>
      <c r="R2450">
        <f t="shared" si="659"/>
        <v>107.5</v>
      </c>
      <c r="S2450" t="str">
        <f t="shared" si="660"/>
        <v xml:space="preserve"> </v>
      </c>
      <c r="T2450" t="str">
        <f t="shared" si="661"/>
        <v xml:space="preserve"> </v>
      </c>
      <c r="U2450" t="str">
        <f t="shared" si="662"/>
        <v xml:space="preserve"> </v>
      </c>
      <c r="V2450" t="str">
        <f t="shared" si="663"/>
        <v xml:space="preserve"> </v>
      </c>
      <c r="W2450" t="str">
        <f t="shared" si="664"/>
        <v xml:space="preserve"> </v>
      </c>
      <c r="X2450" t="str">
        <f t="shared" si="665"/>
        <v xml:space="preserve"> </v>
      </c>
    </row>
    <row r="2451" spans="1:24" x14ac:dyDescent="0.25">
      <c r="A2451">
        <v>10000</v>
      </c>
      <c r="B2451">
        <v>10800</v>
      </c>
      <c r="C2451" t="s">
        <v>8336</v>
      </c>
      <c r="D2451" t="s">
        <v>8352</v>
      </c>
      <c r="E2451" t="s">
        <v>8219</v>
      </c>
      <c r="F2451">
        <f t="shared" si="649"/>
        <v>108</v>
      </c>
      <c r="H2451" t="str">
        <f t="shared" si="650"/>
        <v xml:space="preserve"> </v>
      </c>
      <c r="I2451">
        <f t="shared" si="651"/>
        <v>10000</v>
      </c>
      <c r="J2451" t="str">
        <f t="shared" si="652"/>
        <v xml:space="preserve"> </v>
      </c>
      <c r="K2451" t="str">
        <f t="shared" si="653"/>
        <v xml:space="preserve"> </v>
      </c>
      <c r="L2451" t="str">
        <f t="shared" si="654"/>
        <v xml:space="preserve"> </v>
      </c>
      <c r="M2451" t="str">
        <f t="shared" si="655"/>
        <v xml:space="preserve"> </v>
      </c>
      <c r="N2451" t="str">
        <f t="shared" si="656"/>
        <v xml:space="preserve"> </v>
      </c>
      <c r="O2451" t="str">
        <f t="shared" si="657"/>
        <v xml:space="preserve"> </v>
      </c>
      <c r="Q2451" t="str">
        <f t="shared" si="658"/>
        <v xml:space="preserve"> </v>
      </c>
      <c r="R2451">
        <f t="shared" si="659"/>
        <v>108</v>
      </c>
      <c r="S2451" t="str">
        <f t="shared" si="660"/>
        <v xml:space="preserve"> </v>
      </c>
      <c r="T2451" t="str">
        <f t="shared" si="661"/>
        <v xml:space="preserve"> </v>
      </c>
      <c r="U2451" t="str">
        <f t="shared" si="662"/>
        <v xml:space="preserve"> </v>
      </c>
      <c r="V2451" t="str">
        <f t="shared" si="663"/>
        <v xml:space="preserve"> </v>
      </c>
      <c r="W2451" t="str">
        <f t="shared" si="664"/>
        <v xml:space="preserve"> </v>
      </c>
      <c r="X2451" t="str">
        <f t="shared" si="665"/>
        <v xml:space="preserve"> </v>
      </c>
    </row>
    <row r="2452" spans="1:24" x14ac:dyDescent="0.25">
      <c r="A2452">
        <v>15000</v>
      </c>
      <c r="B2452">
        <v>15230.03</v>
      </c>
      <c r="C2452" t="s">
        <v>8336</v>
      </c>
      <c r="D2452" t="s">
        <v>8352</v>
      </c>
      <c r="E2452" t="s">
        <v>8219</v>
      </c>
      <c r="F2452">
        <f t="shared" si="649"/>
        <v>101.53353333333335</v>
      </c>
      <c r="H2452" t="str">
        <f t="shared" si="650"/>
        <v xml:space="preserve"> </v>
      </c>
      <c r="I2452">
        <f t="shared" si="651"/>
        <v>15000</v>
      </c>
      <c r="J2452" t="str">
        <f t="shared" si="652"/>
        <v xml:space="preserve"> </v>
      </c>
      <c r="K2452" t="str">
        <f t="shared" si="653"/>
        <v xml:space="preserve"> </v>
      </c>
      <c r="L2452" t="str">
        <f t="shared" si="654"/>
        <v xml:space="preserve"> </v>
      </c>
      <c r="M2452" t="str">
        <f t="shared" si="655"/>
        <v xml:space="preserve"> </v>
      </c>
      <c r="N2452" t="str">
        <f t="shared" si="656"/>
        <v xml:space="preserve"> </v>
      </c>
      <c r="O2452" t="str">
        <f t="shared" si="657"/>
        <v xml:space="preserve"> </v>
      </c>
      <c r="Q2452" t="str">
        <f t="shared" si="658"/>
        <v xml:space="preserve"> </v>
      </c>
      <c r="R2452">
        <f t="shared" si="659"/>
        <v>101.53353333333335</v>
      </c>
      <c r="S2452" t="str">
        <f t="shared" si="660"/>
        <v xml:space="preserve"> </v>
      </c>
      <c r="T2452" t="str">
        <f t="shared" si="661"/>
        <v xml:space="preserve"> </v>
      </c>
      <c r="U2452" t="str">
        <f t="shared" si="662"/>
        <v xml:space="preserve"> </v>
      </c>
      <c r="V2452" t="str">
        <f t="shared" si="663"/>
        <v xml:space="preserve"> </v>
      </c>
      <c r="W2452" t="str">
        <f t="shared" si="664"/>
        <v xml:space="preserve"> </v>
      </c>
      <c r="X2452" t="str">
        <f t="shared" si="665"/>
        <v xml:space="preserve"> </v>
      </c>
    </row>
    <row r="2453" spans="1:24" x14ac:dyDescent="0.25">
      <c r="A2453">
        <v>10000</v>
      </c>
      <c r="B2453">
        <v>11545</v>
      </c>
      <c r="C2453" t="s">
        <v>8336</v>
      </c>
      <c r="D2453" t="s">
        <v>8352</v>
      </c>
      <c r="E2453" t="s">
        <v>8219</v>
      </c>
      <c r="F2453">
        <f t="shared" si="649"/>
        <v>115.45</v>
      </c>
      <c r="H2453" t="str">
        <f t="shared" si="650"/>
        <v xml:space="preserve"> </v>
      </c>
      <c r="I2453">
        <f t="shared" si="651"/>
        <v>10000</v>
      </c>
      <c r="J2453" t="str">
        <f t="shared" si="652"/>
        <v xml:space="preserve"> </v>
      </c>
      <c r="K2453" t="str">
        <f t="shared" si="653"/>
        <v xml:space="preserve"> </v>
      </c>
      <c r="L2453" t="str">
        <f t="shared" si="654"/>
        <v xml:space="preserve"> </v>
      </c>
      <c r="M2453" t="str">
        <f t="shared" si="655"/>
        <v xml:space="preserve"> </v>
      </c>
      <c r="N2453" t="str">
        <f t="shared" si="656"/>
        <v xml:space="preserve"> </v>
      </c>
      <c r="O2453" t="str">
        <f t="shared" si="657"/>
        <v xml:space="preserve"> </v>
      </c>
      <c r="Q2453" t="str">
        <f t="shared" si="658"/>
        <v xml:space="preserve"> </v>
      </c>
      <c r="R2453">
        <f t="shared" si="659"/>
        <v>115.45</v>
      </c>
      <c r="S2453" t="str">
        <f t="shared" si="660"/>
        <v xml:space="preserve"> </v>
      </c>
      <c r="T2453" t="str">
        <f t="shared" si="661"/>
        <v xml:space="preserve"> </v>
      </c>
      <c r="U2453" t="str">
        <f t="shared" si="662"/>
        <v xml:space="preserve"> </v>
      </c>
      <c r="V2453" t="str">
        <f t="shared" si="663"/>
        <v xml:space="preserve"> </v>
      </c>
      <c r="W2453" t="str">
        <f t="shared" si="664"/>
        <v xml:space="preserve"> </v>
      </c>
      <c r="X2453" t="str">
        <f t="shared" si="665"/>
        <v xml:space="preserve"> </v>
      </c>
    </row>
    <row r="2454" spans="1:24" x14ac:dyDescent="0.25">
      <c r="A2454">
        <v>600</v>
      </c>
      <c r="B2454">
        <v>801</v>
      </c>
      <c r="C2454" t="s">
        <v>8336</v>
      </c>
      <c r="D2454" t="s">
        <v>8352</v>
      </c>
      <c r="E2454" t="s">
        <v>8219</v>
      </c>
      <c r="F2454">
        <f t="shared" si="649"/>
        <v>133.5</v>
      </c>
      <c r="H2454" t="str">
        <f t="shared" si="650"/>
        <v xml:space="preserve"> </v>
      </c>
      <c r="I2454">
        <f t="shared" si="651"/>
        <v>600</v>
      </c>
      <c r="J2454" t="str">
        <f t="shared" si="652"/>
        <v xml:space="preserve"> </v>
      </c>
      <c r="K2454" t="str">
        <f t="shared" si="653"/>
        <v xml:space="preserve"> </v>
      </c>
      <c r="L2454" t="str">
        <f t="shared" si="654"/>
        <v xml:space="preserve"> </v>
      </c>
      <c r="M2454" t="str">
        <f t="shared" si="655"/>
        <v xml:space="preserve"> </v>
      </c>
      <c r="N2454" t="str">
        <f t="shared" si="656"/>
        <v xml:space="preserve"> </v>
      </c>
      <c r="O2454" t="str">
        <f t="shared" si="657"/>
        <v xml:space="preserve"> </v>
      </c>
      <c r="Q2454" t="str">
        <f t="shared" si="658"/>
        <v xml:space="preserve"> </v>
      </c>
      <c r="R2454">
        <f t="shared" si="659"/>
        <v>133.5</v>
      </c>
      <c r="S2454" t="str">
        <f t="shared" si="660"/>
        <v xml:space="preserve"> </v>
      </c>
      <c r="T2454" t="str">
        <f t="shared" si="661"/>
        <v xml:space="preserve"> </v>
      </c>
      <c r="U2454" t="str">
        <f t="shared" si="662"/>
        <v xml:space="preserve"> </v>
      </c>
      <c r="V2454" t="str">
        <f t="shared" si="663"/>
        <v xml:space="preserve"> </v>
      </c>
      <c r="W2454" t="str">
        <f t="shared" si="664"/>
        <v xml:space="preserve"> </v>
      </c>
      <c r="X2454" t="str">
        <f t="shared" si="665"/>
        <v xml:space="preserve"> </v>
      </c>
    </row>
    <row r="2455" spans="1:24" x14ac:dyDescent="0.25">
      <c r="A2455">
        <v>3000</v>
      </c>
      <c r="B2455">
        <v>4641</v>
      </c>
      <c r="C2455" t="s">
        <v>8336</v>
      </c>
      <c r="D2455" t="s">
        <v>8352</v>
      </c>
      <c r="E2455" t="s">
        <v>8219</v>
      </c>
      <c r="F2455">
        <f t="shared" si="649"/>
        <v>154.69999999999999</v>
      </c>
      <c r="H2455" t="str">
        <f t="shared" si="650"/>
        <v xml:space="preserve"> </v>
      </c>
      <c r="I2455">
        <f t="shared" si="651"/>
        <v>3000</v>
      </c>
      <c r="J2455" t="str">
        <f t="shared" si="652"/>
        <v xml:space="preserve"> </v>
      </c>
      <c r="K2455" t="str">
        <f t="shared" si="653"/>
        <v xml:space="preserve"> </v>
      </c>
      <c r="L2455" t="str">
        <f t="shared" si="654"/>
        <v xml:space="preserve"> </v>
      </c>
      <c r="M2455" t="str">
        <f t="shared" si="655"/>
        <v xml:space="preserve"> </v>
      </c>
      <c r="N2455" t="str">
        <f t="shared" si="656"/>
        <v xml:space="preserve"> </v>
      </c>
      <c r="O2455" t="str">
        <f t="shared" si="657"/>
        <v xml:space="preserve"> </v>
      </c>
      <c r="Q2455" t="str">
        <f t="shared" si="658"/>
        <v xml:space="preserve"> </v>
      </c>
      <c r="R2455">
        <f t="shared" si="659"/>
        <v>154.69999999999999</v>
      </c>
      <c r="S2455" t="str">
        <f t="shared" si="660"/>
        <v xml:space="preserve"> </v>
      </c>
      <c r="T2455" t="str">
        <f t="shared" si="661"/>
        <v xml:space="preserve"> </v>
      </c>
      <c r="U2455" t="str">
        <f t="shared" si="662"/>
        <v xml:space="preserve"> </v>
      </c>
      <c r="V2455" t="str">
        <f t="shared" si="663"/>
        <v xml:space="preserve"> </v>
      </c>
      <c r="W2455" t="str">
        <f t="shared" si="664"/>
        <v xml:space="preserve"> </v>
      </c>
      <c r="X2455" t="str">
        <f t="shared" si="665"/>
        <v xml:space="preserve"> </v>
      </c>
    </row>
    <row r="2456" spans="1:24" x14ac:dyDescent="0.25">
      <c r="A2456">
        <v>35000</v>
      </c>
      <c r="B2456">
        <v>35296</v>
      </c>
      <c r="C2456" t="s">
        <v>8336</v>
      </c>
      <c r="D2456" t="s">
        <v>8352</v>
      </c>
      <c r="E2456" t="s">
        <v>8219</v>
      </c>
      <c r="F2456">
        <f t="shared" si="649"/>
        <v>100.84571428571429</v>
      </c>
      <c r="H2456" t="str">
        <f t="shared" si="650"/>
        <v xml:space="preserve"> </v>
      </c>
      <c r="I2456">
        <f t="shared" si="651"/>
        <v>35000</v>
      </c>
      <c r="J2456" t="str">
        <f t="shared" si="652"/>
        <v xml:space="preserve"> </v>
      </c>
      <c r="K2456" t="str">
        <f t="shared" si="653"/>
        <v xml:space="preserve"> </v>
      </c>
      <c r="L2456" t="str">
        <f t="shared" si="654"/>
        <v xml:space="preserve"> </v>
      </c>
      <c r="M2456" t="str">
        <f t="shared" si="655"/>
        <v xml:space="preserve"> </v>
      </c>
      <c r="N2456" t="str">
        <f t="shared" si="656"/>
        <v xml:space="preserve"> </v>
      </c>
      <c r="O2456" t="str">
        <f t="shared" si="657"/>
        <v xml:space="preserve"> </v>
      </c>
      <c r="Q2456" t="str">
        <f t="shared" si="658"/>
        <v xml:space="preserve"> </v>
      </c>
      <c r="R2456">
        <f t="shared" si="659"/>
        <v>100.84571428571429</v>
      </c>
      <c r="S2456" t="str">
        <f t="shared" si="660"/>
        <v xml:space="preserve"> </v>
      </c>
      <c r="T2456" t="str">
        <f t="shared" si="661"/>
        <v xml:space="preserve"> </v>
      </c>
      <c r="U2456" t="str">
        <f t="shared" si="662"/>
        <v xml:space="preserve"> </v>
      </c>
      <c r="V2456" t="str">
        <f t="shared" si="663"/>
        <v xml:space="preserve"> </v>
      </c>
      <c r="W2456" t="str">
        <f t="shared" si="664"/>
        <v xml:space="preserve"> </v>
      </c>
      <c r="X2456" t="str">
        <f t="shared" si="665"/>
        <v xml:space="preserve"> </v>
      </c>
    </row>
    <row r="2457" spans="1:24" x14ac:dyDescent="0.25">
      <c r="A2457">
        <v>300</v>
      </c>
      <c r="B2457">
        <v>546</v>
      </c>
      <c r="C2457" t="s">
        <v>8336</v>
      </c>
      <c r="D2457" t="s">
        <v>8352</v>
      </c>
      <c r="E2457" t="s">
        <v>8219</v>
      </c>
      <c r="F2457">
        <f t="shared" si="649"/>
        <v>182</v>
      </c>
      <c r="H2457" t="str">
        <f t="shared" si="650"/>
        <v xml:space="preserve"> </v>
      </c>
      <c r="I2457">
        <f t="shared" si="651"/>
        <v>300</v>
      </c>
      <c r="J2457" t="str">
        <f t="shared" si="652"/>
        <v xml:space="preserve"> </v>
      </c>
      <c r="K2457" t="str">
        <f t="shared" si="653"/>
        <v xml:space="preserve"> </v>
      </c>
      <c r="L2457" t="str">
        <f t="shared" si="654"/>
        <v xml:space="preserve"> </v>
      </c>
      <c r="M2457" t="str">
        <f t="shared" si="655"/>
        <v xml:space="preserve"> </v>
      </c>
      <c r="N2457" t="str">
        <f t="shared" si="656"/>
        <v xml:space="preserve"> </v>
      </c>
      <c r="O2457" t="str">
        <f t="shared" si="657"/>
        <v xml:space="preserve"> </v>
      </c>
      <c r="Q2457" t="str">
        <f t="shared" si="658"/>
        <v xml:space="preserve"> </v>
      </c>
      <c r="R2457">
        <f t="shared" si="659"/>
        <v>182</v>
      </c>
      <c r="S2457" t="str">
        <f t="shared" si="660"/>
        <v xml:space="preserve"> </v>
      </c>
      <c r="T2457" t="str">
        <f t="shared" si="661"/>
        <v xml:space="preserve"> </v>
      </c>
      <c r="U2457" t="str">
        <f t="shared" si="662"/>
        <v xml:space="preserve"> </v>
      </c>
      <c r="V2457" t="str">
        <f t="shared" si="663"/>
        <v xml:space="preserve"> </v>
      </c>
      <c r="W2457" t="str">
        <f t="shared" si="664"/>
        <v xml:space="preserve"> </v>
      </c>
      <c r="X2457" t="str">
        <f t="shared" si="665"/>
        <v xml:space="preserve"> </v>
      </c>
    </row>
    <row r="2458" spans="1:24" x14ac:dyDescent="0.25">
      <c r="A2458">
        <v>1500</v>
      </c>
      <c r="B2458">
        <v>2713</v>
      </c>
      <c r="C2458" t="s">
        <v>8336</v>
      </c>
      <c r="D2458" t="s">
        <v>8352</v>
      </c>
      <c r="E2458" t="s">
        <v>8219</v>
      </c>
      <c r="F2458">
        <f t="shared" si="649"/>
        <v>180.86666666666667</v>
      </c>
      <c r="H2458" t="str">
        <f t="shared" si="650"/>
        <v xml:space="preserve"> </v>
      </c>
      <c r="I2458">
        <f t="shared" si="651"/>
        <v>1500</v>
      </c>
      <c r="J2458" t="str">
        <f t="shared" si="652"/>
        <v xml:space="preserve"> </v>
      </c>
      <c r="K2458" t="str">
        <f t="shared" si="653"/>
        <v xml:space="preserve"> </v>
      </c>
      <c r="L2458" t="str">
        <f t="shared" si="654"/>
        <v xml:space="preserve"> </v>
      </c>
      <c r="M2458" t="str">
        <f t="shared" si="655"/>
        <v xml:space="preserve"> </v>
      </c>
      <c r="N2458" t="str">
        <f t="shared" si="656"/>
        <v xml:space="preserve"> </v>
      </c>
      <c r="O2458" t="str">
        <f t="shared" si="657"/>
        <v xml:space="preserve"> </v>
      </c>
      <c r="Q2458" t="str">
        <f t="shared" si="658"/>
        <v xml:space="preserve"> </v>
      </c>
      <c r="R2458">
        <f t="shared" si="659"/>
        <v>180.86666666666667</v>
      </c>
      <c r="S2458" t="str">
        <f t="shared" si="660"/>
        <v xml:space="preserve"> </v>
      </c>
      <c r="T2458" t="str">
        <f t="shared" si="661"/>
        <v xml:space="preserve"> </v>
      </c>
      <c r="U2458" t="str">
        <f t="shared" si="662"/>
        <v xml:space="preserve"> </v>
      </c>
      <c r="V2458" t="str">
        <f t="shared" si="663"/>
        <v xml:space="preserve"> </v>
      </c>
      <c r="W2458" t="str">
        <f t="shared" si="664"/>
        <v xml:space="preserve"> </v>
      </c>
      <c r="X2458" t="str">
        <f t="shared" si="665"/>
        <v xml:space="preserve"> </v>
      </c>
    </row>
    <row r="2459" spans="1:24" x14ac:dyDescent="0.25">
      <c r="A2459">
        <v>23000</v>
      </c>
      <c r="B2459">
        <v>23530</v>
      </c>
      <c r="C2459" t="s">
        <v>8336</v>
      </c>
      <c r="D2459" t="s">
        <v>8352</v>
      </c>
      <c r="E2459" t="s">
        <v>8219</v>
      </c>
      <c r="F2459">
        <f t="shared" si="649"/>
        <v>102.30434782608695</v>
      </c>
      <c r="H2459" t="str">
        <f t="shared" si="650"/>
        <v xml:space="preserve"> </v>
      </c>
      <c r="I2459">
        <f t="shared" si="651"/>
        <v>23000</v>
      </c>
      <c r="J2459" t="str">
        <f t="shared" si="652"/>
        <v xml:space="preserve"> </v>
      </c>
      <c r="K2459" t="str">
        <f t="shared" si="653"/>
        <v xml:space="preserve"> </v>
      </c>
      <c r="L2459" t="str">
        <f t="shared" si="654"/>
        <v xml:space="preserve"> </v>
      </c>
      <c r="M2459" t="str">
        <f t="shared" si="655"/>
        <v xml:space="preserve"> </v>
      </c>
      <c r="N2459" t="str">
        <f t="shared" si="656"/>
        <v xml:space="preserve"> </v>
      </c>
      <c r="O2459" t="str">
        <f t="shared" si="657"/>
        <v xml:space="preserve"> </v>
      </c>
      <c r="Q2459" t="str">
        <f t="shared" si="658"/>
        <v xml:space="preserve"> </v>
      </c>
      <c r="R2459">
        <f t="shared" si="659"/>
        <v>102.30434782608695</v>
      </c>
      <c r="S2459" t="str">
        <f t="shared" si="660"/>
        <v xml:space="preserve"> </v>
      </c>
      <c r="T2459" t="str">
        <f t="shared" si="661"/>
        <v xml:space="preserve"> </v>
      </c>
      <c r="U2459" t="str">
        <f t="shared" si="662"/>
        <v xml:space="preserve"> </v>
      </c>
      <c r="V2459" t="str">
        <f t="shared" si="663"/>
        <v xml:space="preserve"> </v>
      </c>
      <c r="W2459" t="str">
        <f t="shared" si="664"/>
        <v xml:space="preserve"> </v>
      </c>
      <c r="X2459" t="str">
        <f t="shared" si="665"/>
        <v xml:space="preserve"> </v>
      </c>
    </row>
    <row r="2460" spans="1:24" x14ac:dyDescent="0.25">
      <c r="A2460">
        <v>5000</v>
      </c>
      <c r="B2460">
        <v>5509</v>
      </c>
      <c r="C2460" t="s">
        <v>8336</v>
      </c>
      <c r="D2460" t="s">
        <v>8352</v>
      </c>
      <c r="E2460" t="s">
        <v>8219</v>
      </c>
      <c r="F2460">
        <f t="shared" si="649"/>
        <v>110.17999999999999</v>
      </c>
      <c r="H2460" t="str">
        <f t="shared" si="650"/>
        <v xml:space="preserve"> </v>
      </c>
      <c r="I2460">
        <f t="shared" si="651"/>
        <v>5000</v>
      </c>
      <c r="J2460" t="str">
        <f t="shared" si="652"/>
        <v xml:space="preserve"> </v>
      </c>
      <c r="K2460" t="str">
        <f t="shared" si="653"/>
        <v xml:space="preserve"> </v>
      </c>
      <c r="L2460" t="str">
        <f t="shared" si="654"/>
        <v xml:space="preserve"> </v>
      </c>
      <c r="M2460" t="str">
        <f t="shared" si="655"/>
        <v xml:space="preserve"> </v>
      </c>
      <c r="N2460" t="str">
        <f t="shared" si="656"/>
        <v xml:space="preserve"> </v>
      </c>
      <c r="O2460" t="str">
        <f t="shared" si="657"/>
        <v xml:space="preserve"> </v>
      </c>
      <c r="Q2460" t="str">
        <f t="shared" si="658"/>
        <v xml:space="preserve"> </v>
      </c>
      <c r="R2460">
        <f t="shared" si="659"/>
        <v>110.17999999999999</v>
      </c>
      <c r="S2460" t="str">
        <f t="shared" si="660"/>
        <v xml:space="preserve"> </v>
      </c>
      <c r="T2460" t="str">
        <f t="shared" si="661"/>
        <v xml:space="preserve"> </v>
      </c>
      <c r="U2460" t="str">
        <f t="shared" si="662"/>
        <v xml:space="preserve"> </v>
      </c>
      <c r="V2460" t="str">
        <f t="shared" si="663"/>
        <v xml:space="preserve"> </v>
      </c>
      <c r="W2460" t="str">
        <f t="shared" si="664"/>
        <v xml:space="preserve"> </v>
      </c>
      <c r="X2460" t="str">
        <f t="shared" si="665"/>
        <v xml:space="preserve"> </v>
      </c>
    </row>
    <row r="2461" spans="1:24" x14ac:dyDescent="0.25">
      <c r="A2461">
        <v>30000</v>
      </c>
      <c r="B2461">
        <v>30675</v>
      </c>
      <c r="C2461" t="s">
        <v>8336</v>
      </c>
      <c r="D2461" t="s">
        <v>8352</v>
      </c>
      <c r="E2461" t="s">
        <v>8219</v>
      </c>
      <c r="F2461">
        <f t="shared" si="649"/>
        <v>102.25</v>
      </c>
      <c r="H2461" t="str">
        <f t="shared" si="650"/>
        <v xml:space="preserve"> </v>
      </c>
      <c r="I2461">
        <f t="shared" si="651"/>
        <v>30000</v>
      </c>
      <c r="J2461" t="str">
        <f t="shared" si="652"/>
        <v xml:space="preserve"> </v>
      </c>
      <c r="K2461" t="str">
        <f t="shared" si="653"/>
        <v xml:space="preserve"> </v>
      </c>
      <c r="L2461" t="str">
        <f t="shared" si="654"/>
        <v xml:space="preserve"> </v>
      </c>
      <c r="M2461" t="str">
        <f t="shared" si="655"/>
        <v xml:space="preserve"> </v>
      </c>
      <c r="N2461" t="str">
        <f t="shared" si="656"/>
        <v xml:space="preserve"> </v>
      </c>
      <c r="O2461" t="str">
        <f t="shared" si="657"/>
        <v xml:space="preserve"> </v>
      </c>
      <c r="Q2461" t="str">
        <f t="shared" si="658"/>
        <v xml:space="preserve"> </v>
      </c>
      <c r="R2461">
        <f t="shared" si="659"/>
        <v>102.25</v>
      </c>
      <c r="S2461" t="str">
        <f t="shared" si="660"/>
        <v xml:space="preserve"> </v>
      </c>
      <c r="T2461" t="str">
        <f t="shared" si="661"/>
        <v xml:space="preserve"> </v>
      </c>
      <c r="U2461" t="str">
        <f t="shared" si="662"/>
        <v xml:space="preserve"> </v>
      </c>
      <c r="V2461" t="str">
        <f t="shared" si="663"/>
        <v xml:space="preserve"> </v>
      </c>
      <c r="W2461" t="str">
        <f t="shared" si="664"/>
        <v xml:space="preserve"> </v>
      </c>
      <c r="X2461" t="str">
        <f t="shared" si="665"/>
        <v xml:space="preserve"> </v>
      </c>
    </row>
    <row r="2462" spans="1:24" x14ac:dyDescent="0.25">
      <c r="A2462">
        <v>8500</v>
      </c>
      <c r="B2462">
        <v>8567</v>
      </c>
      <c r="C2462" t="s">
        <v>8336</v>
      </c>
      <c r="D2462" t="s">
        <v>8352</v>
      </c>
      <c r="E2462" t="s">
        <v>8219</v>
      </c>
      <c r="F2462">
        <f t="shared" si="649"/>
        <v>100.78823529411764</v>
      </c>
      <c r="H2462" t="str">
        <f t="shared" si="650"/>
        <v xml:space="preserve"> </v>
      </c>
      <c r="I2462">
        <f t="shared" si="651"/>
        <v>8500</v>
      </c>
      <c r="J2462" t="str">
        <f t="shared" si="652"/>
        <v xml:space="preserve"> </v>
      </c>
      <c r="K2462" t="str">
        <f t="shared" si="653"/>
        <v xml:space="preserve"> </v>
      </c>
      <c r="L2462" t="str">
        <f t="shared" si="654"/>
        <v xml:space="preserve"> </v>
      </c>
      <c r="M2462" t="str">
        <f t="shared" si="655"/>
        <v xml:space="preserve"> </v>
      </c>
      <c r="N2462" t="str">
        <f t="shared" si="656"/>
        <v xml:space="preserve"> </v>
      </c>
      <c r="O2462" t="str">
        <f t="shared" si="657"/>
        <v xml:space="preserve"> </v>
      </c>
      <c r="Q2462" t="str">
        <f t="shared" si="658"/>
        <v xml:space="preserve"> </v>
      </c>
      <c r="R2462">
        <f t="shared" si="659"/>
        <v>100.78823529411764</v>
      </c>
      <c r="S2462" t="str">
        <f t="shared" si="660"/>
        <v xml:space="preserve"> </v>
      </c>
      <c r="T2462" t="str">
        <f t="shared" si="661"/>
        <v xml:space="preserve"> </v>
      </c>
      <c r="U2462" t="str">
        <f t="shared" si="662"/>
        <v xml:space="preserve"> </v>
      </c>
      <c r="V2462" t="str">
        <f t="shared" si="663"/>
        <v xml:space="preserve"> </v>
      </c>
      <c r="W2462" t="str">
        <f t="shared" si="664"/>
        <v xml:space="preserve"> </v>
      </c>
      <c r="X2462" t="str">
        <f t="shared" si="665"/>
        <v xml:space="preserve"> </v>
      </c>
    </row>
    <row r="2463" spans="1:24" x14ac:dyDescent="0.25">
      <c r="A2463">
        <v>7500</v>
      </c>
      <c r="B2463">
        <v>7785</v>
      </c>
      <c r="C2463" t="s">
        <v>8325</v>
      </c>
      <c r="D2463" t="s">
        <v>8329</v>
      </c>
      <c r="E2463" t="s">
        <v>8219</v>
      </c>
      <c r="F2463">
        <f t="shared" si="649"/>
        <v>103.8</v>
      </c>
      <c r="H2463" t="str">
        <f t="shared" si="650"/>
        <v xml:space="preserve"> </v>
      </c>
      <c r="I2463" t="str">
        <f t="shared" si="651"/>
        <v xml:space="preserve"> </v>
      </c>
      <c r="J2463" t="str">
        <f t="shared" si="652"/>
        <v xml:space="preserve"> </v>
      </c>
      <c r="K2463">
        <f t="shared" si="653"/>
        <v>7500</v>
      </c>
      <c r="L2463" t="str">
        <f t="shared" si="654"/>
        <v xml:space="preserve"> </v>
      </c>
      <c r="M2463" t="str">
        <f t="shared" si="655"/>
        <v xml:space="preserve"> </v>
      </c>
      <c r="N2463" t="str">
        <f t="shared" si="656"/>
        <v xml:space="preserve"> </v>
      </c>
      <c r="O2463" t="str">
        <f t="shared" si="657"/>
        <v xml:space="preserve"> </v>
      </c>
      <c r="Q2463" t="str">
        <f t="shared" si="658"/>
        <v xml:space="preserve"> </v>
      </c>
      <c r="R2463" t="str">
        <f t="shared" si="659"/>
        <v xml:space="preserve"> </v>
      </c>
      <c r="S2463" t="str">
        <f t="shared" si="660"/>
        <v xml:space="preserve"> </v>
      </c>
      <c r="T2463">
        <f t="shared" si="661"/>
        <v>103.8</v>
      </c>
      <c r="U2463" t="str">
        <f t="shared" si="662"/>
        <v xml:space="preserve"> </v>
      </c>
      <c r="V2463" t="str">
        <f t="shared" si="663"/>
        <v xml:space="preserve"> </v>
      </c>
      <c r="W2463" t="str">
        <f t="shared" si="664"/>
        <v xml:space="preserve"> </v>
      </c>
      <c r="X2463" t="str">
        <f t="shared" si="665"/>
        <v xml:space="preserve"> </v>
      </c>
    </row>
    <row r="2464" spans="1:24" x14ac:dyDescent="0.25">
      <c r="A2464">
        <v>3000</v>
      </c>
      <c r="B2464">
        <v>3321.25</v>
      </c>
      <c r="C2464" t="s">
        <v>8325</v>
      </c>
      <c r="D2464" t="s">
        <v>8329</v>
      </c>
      <c r="E2464" t="s">
        <v>8219</v>
      </c>
      <c r="F2464">
        <f t="shared" si="649"/>
        <v>110.70833333333334</v>
      </c>
      <c r="H2464" t="str">
        <f t="shared" si="650"/>
        <v xml:space="preserve"> </v>
      </c>
      <c r="I2464" t="str">
        <f t="shared" si="651"/>
        <v xml:space="preserve"> </v>
      </c>
      <c r="J2464" t="str">
        <f t="shared" si="652"/>
        <v xml:space="preserve"> </v>
      </c>
      <c r="K2464">
        <f t="shared" si="653"/>
        <v>3000</v>
      </c>
      <c r="L2464" t="str">
        <f t="shared" si="654"/>
        <v xml:space="preserve"> </v>
      </c>
      <c r="M2464" t="str">
        <f t="shared" si="655"/>
        <v xml:space="preserve"> </v>
      </c>
      <c r="N2464" t="str">
        <f t="shared" si="656"/>
        <v xml:space="preserve"> </v>
      </c>
      <c r="O2464" t="str">
        <f t="shared" si="657"/>
        <v xml:space="preserve"> </v>
      </c>
      <c r="Q2464" t="str">
        <f t="shared" si="658"/>
        <v xml:space="preserve"> </v>
      </c>
      <c r="R2464" t="str">
        <f t="shared" si="659"/>
        <v xml:space="preserve"> </v>
      </c>
      <c r="S2464" t="str">
        <f t="shared" si="660"/>
        <v xml:space="preserve"> </v>
      </c>
      <c r="T2464">
        <f t="shared" si="661"/>
        <v>110.70833333333334</v>
      </c>
      <c r="U2464" t="str">
        <f t="shared" si="662"/>
        <v xml:space="preserve"> </v>
      </c>
      <c r="V2464" t="str">
        <f t="shared" si="663"/>
        <v xml:space="preserve"> </v>
      </c>
      <c r="W2464" t="str">
        <f t="shared" si="664"/>
        <v xml:space="preserve"> </v>
      </c>
      <c r="X2464" t="str">
        <f t="shared" si="665"/>
        <v xml:space="preserve"> </v>
      </c>
    </row>
    <row r="2465" spans="1:24" x14ac:dyDescent="0.25">
      <c r="A2465">
        <v>2000</v>
      </c>
      <c r="B2465">
        <v>2325</v>
      </c>
      <c r="C2465" t="s">
        <v>8325</v>
      </c>
      <c r="D2465" t="s">
        <v>8329</v>
      </c>
      <c r="E2465" t="s">
        <v>8219</v>
      </c>
      <c r="F2465">
        <f t="shared" si="649"/>
        <v>116.25000000000001</v>
      </c>
      <c r="H2465" t="str">
        <f t="shared" si="650"/>
        <v xml:space="preserve"> </v>
      </c>
      <c r="I2465" t="str">
        <f t="shared" si="651"/>
        <v xml:space="preserve"> </v>
      </c>
      <c r="J2465" t="str">
        <f t="shared" si="652"/>
        <v xml:space="preserve"> </v>
      </c>
      <c r="K2465">
        <f t="shared" si="653"/>
        <v>2000</v>
      </c>
      <c r="L2465" t="str">
        <f t="shared" si="654"/>
        <v xml:space="preserve"> </v>
      </c>
      <c r="M2465" t="str">
        <f t="shared" si="655"/>
        <v xml:space="preserve"> </v>
      </c>
      <c r="N2465" t="str">
        <f t="shared" si="656"/>
        <v xml:space="preserve"> </v>
      </c>
      <c r="O2465" t="str">
        <f t="shared" si="657"/>
        <v xml:space="preserve"> </v>
      </c>
      <c r="Q2465" t="str">
        <f t="shared" si="658"/>
        <v xml:space="preserve"> </v>
      </c>
      <c r="R2465" t="str">
        <f t="shared" si="659"/>
        <v xml:space="preserve"> </v>
      </c>
      <c r="S2465" t="str">
        <f t="shared" si="660"/>
        <v xml:space="preserve"> </v>
      </c>
      <c r="T2465">
        <f t="shared" si="661"/>
        <v>116.25000000000001</v>
      </c>
      <c r="U2465" t="str">
        <f t="shared" si="662"/>
        <v xml:space="preserve"> </v>
      </c>
      <c r="V2465" t="str">
        <f t="shared" si="663"/>
        <v xml:space="preserve"> </v>
      </c>
      <c r="W2465" t="str">
        <f t="shared" si="664"/>
        <v xml:space="preserve"> </v>
      </c>
      <c r="X2465" t="str">
        <f t="shared" si="665"/>
        <v xml:space="preserve"> </v>
      </c>
    </row>
    <row r="2466" spans="1:24" x14ac:dyDescent="0.25">
      <c r="A2466">
        <v>2000</v>
      </c>
      <c r="B2466">
        <v>2222</v>
      </c>
      <c r="C2466" t="s">
        <v>8325</v>
      </c>
      <c r="D2466" t="s">
        <v>8329</v>
      </c>
      <c r="E2466" t="s">
        <v>8219</v>
      </c>
      <c r="F2466">
        <f t="shared" si="649"/>
        <v>111.1</v>
      </c>
      <c r="H2466" t="str">
        <f t="shared" si="650"/>
        <v xml:space="preserve"> </v>
      </c>
      <c r="I2466" t="str">
        <f t="shared" si="651"/>
        <v xml:space="preserve"> </v>
      </c>
      <c r="J2466" t="str">
        <f t="shared" si="652"/>
        <v xml:space="preserve"> </v>
      </c>
      <c r="K2466">
        <f t="shared" si="653"/>
        <v>2000</v>
      </c>
      <c r="L2466" t="str">
        <f t="shared" si="654"/>
        <v xml:space="preserve"> </v>
      </c>
      <c r="M2466" t="str">
        <f t="shared" si="655"/>
        <v xml:space="preserve"> </v>
      </c>
      <c r="N2466" t="str">
        <f t="shared" si="656"/>
        <v xml:space="preserve"> </v>
      </c>
      <c r="O2466" t="str">
        <f t="shared" si="657"/>
        <v xml:space="preserve"> </v>
      </c>
      <c r="Q2466" t="str">
        <f t="shared" si="658"/>
        <v xml:space="preserve"> </v>
      </c>
      <c r="R2466" t="str">
        <f t="shared" si="659"/>
        <v xml:space="preserve"> </v>
      </c>
      <c r="S2466" t="str">
        <f t="shared" si="660"/>
        <v xml:space="preserve"> </v>
      </c>
      <c r="T2466">
        <f t="shared" si="661"/>
        <v>111.1</v>
      </c>
      <c r="U2466" t="str">
        <f t="shared" si="662"/>
        <v xml:space="preserve"> </v>
      </c>
      <c r="V2466" t="str">
        <f t="shared" si="663"/>
        <v xml:space="preserve"> </v>
      </c>
      <c r="W2466" t="str">
        <f t="shared" si="664"/>
        <v xml:space="preserve"> </v>
      </c>
      <c r="X2466" t="str">
        <f t="shared" si="665"/>
        <v xml:space="preserve"> </v>
      </c>
    </row>
    <row r="2467" spans="1:24" x14ac:dyDescent="0.25">
      <c r="A2467">
        <v>700</v>
      </c>
      <c r="B2467">
        <v>1261</v>
      </c>
      <c r="C2467" t="s">
        <v>8325</v>
      </c>
      <c r="D2467" t="s">
        <v>8329</v>
      </c>
      <c r="E2467" t="s">
        <v>8219</v>
      </c>
      <c r="F2467">
        <f t="shared" si="649"/>
        <v>180.14285714285714</v>
      </c>
      <c r="H2467" t="str">
        <f t="shared" si="650"/>
        <v xml:space="preserve"> </v>
      </c>
      <c r="I2467" t="str">
        <f t="shared" si="651"/>
        <v xml:space="preserve"> </v>
      </c>
      <c r="J2467" t="str">
        <f t="shared" si="652"/>
        <v xml:space="preserve"> </v>
      </c>
      <c r="K2467">
        <f t="shared" si="653"/>
        <v>700</v>
      </c>
      <c r="L2467" t="str">
        <f t="shared" si="654"/>
        <v xml:space="preserve"> </v>
      </c>
      <c r="M2467" t="str">
        <f t="shared" si="655"/>
        <v xml:space="preserve"> </v>
      </c>
      <c r="N2467" t="str">
        <f t="shared" si="656"/>
        <v xml:space="preserve"> </v>
      </c>
      <c r="O2467" t="str">
        <f t="shared" si="657"/>
        <v xml:space="preserve"> </v>
      </c>
      <c r="Q2467" t="str">
        <f t="shared" si="658"/>
        <v xml:space="preserve"> </v>
      </c>
      <c r="R2467" t="str">
        <f t="shared" si="659"/>
        <v xml:space="preserve"> </v>
      </c>
      <c r="S2467" t="str">
        <f t="shared" si="660"/>
        <v xml:space="preserve"> </v>
      </c>
      <c r="T2467">
        <f t="shared" si="661"/>
        <v>180.14285714285714</v>
      </c>
      <c r="U2467" t="str">
        <f t="shared" si="662"/>
        <v xml:space="preserve"> </v>
      </c>
      <c r="V2467" t="str">
        <f t="shared" si="663"/>
        <v xml:space="preserve"> </v>
      </c>
      <c r="W2467" t="str">
        <f t="shared" si="664"/>
        <v xml:space="preserve"> </v>
      </c>
      <c r="X2467" t="str">
        <f t="shared" si="665"/>
        <v xml:space="preserve"> </v>
      </c>
    </row>
    <row r="2468" spans="1:24" x14ac:dyDescent="0.25">
      <c r="A2468">
        <v>2500</v>
      </c>
      <c r="B2468">
        <v>2500</v>
      </c>
      <c r="C2468" t="s">
        <v>8325</v>
      </c>
      <c r="D2468" t="s">
        <v>8329</v>
      </c>
      <c r="E2468" t="s">
        <v>8219</v>
      </c>
      <c r="F2468">
        <f t="shared" si="649"/>
        <v>100</v>
      </c>
      <c r="H2468" t="str">
        <f t="shared" si="650"/>
        <v xml:space="preserve"> </v>
      </c>
      <c r="I2468" t="str">
        <f t="shared" si="651"/>
        <v xml:space="preserve"> </v>
      </c>
      <c r="J2468" t="str">
        <f t="shared" si="652"/>
        <v xml:space="preserve"> </v>
      </c>
      <c r="K2468">
        <f t="shared" si="653"/>
        <v>2500</v>
      </c>
      <c r="L2468" t="str">
        <f t="shared" si="654"/>
        <v xml:space="preserve"> </v>
      </c>
      <c r="M2468" t="str">
        <f t="shared" si="655"/>
        <v xml:space="preserve"> </v>
      </c>
      <c r="N2468" t="str">
        <f t="shared" si="656"/>
        <v xml:space="preserve"> </v>
      </c>
      <c r="O2468" t="str">
        <f t="shared" si="657"/>
        <v xml:space="preserve"> </v>
      </c>
      <c r="Q2468" t="str">
        <f t="shared" si="658"/>
        <v xml:space="preserve"> </v>
      </c>
      <c r="R2468" t="str">
        <f t="shared" si="659"/>
        <v xml:space="preserve"> </v>
      </c>
      <c r="S2468" t="str">
        <f t="shared" si="660"/>
        <v xml:space="preserve"> </v>
      </c>
      <c r="T2468">
        <f t="shared" si="661"/>
        <v>100</v>
      </c>
      <c r="U2468" t="str">
        <f t="shared" si="662"/>
        <v xml:space="preserve"> </v>
      </c>
      <c r="V2468" t="str">
        <f t="shared" si="663"/>
        <v xml:space="preserve"> </v>
      </c>
      <c r="W2468" t="str">
        <f t="shared" si="664"/>
        <v xml:space="preserve"> </v>
      </c>
      <c r="X2468" t="str">
        <f t="shared" si="665"/>
        <v xml:space="preserve"> </v>
      </c>
    </row>
    <row r="2469" spans="1:24" x14ac:dyDescent="0.25">
      <c r="A2469">
        <v>1000</v>
      </c>
      <c r="B2469">
        <v>1185</v>
      </c>
      <c r="C2469" t="s">
        <v>8325</v>
      </c>
      <c r="D2469" t="s">
        <v>8329</v>
      </c>
      <c r="E2469" t="s">
        <v>8219</v>
      </c>
      <c r="F2469">
        <f t="shared" si="649"/>
        <v>118.5</v>
      </c>
      <c r="H2469" t="str">
        <f t="shared" si="650"/>
        <v xml:space="preserve"> </v>
      </c>
      <c r="I2469" t="str">
        <f t="shared" si="651"/>
        <v xml:space="preserve"> </v>
      </c>
      <c r="J2469" t="str">
        <f t="shared" si="652"/>
        <v xml:space="preserve"> </v>
      </c>
      <c r="K2469">
        <f t="shared" si="653"/>
        <v>1000</v>
      </c>
      <c r="L2469" t="str">
        <f t="shared" si="654"/>
        <v xml:space="preserve"> </v>
      </c>
      <c r="M2469" t="str">
        <f t="shared" si="655"/>
        <v xml:space="preserve"> </v>
      </c>
      <c r="N2469" t="str">
        <f t="shared" si="656"/>
        <v xml:space="preserve"> </v>
      </c>
      <c r="O2469" t="str">
        <f t="shared" si="657"/>
        <v xml:space="preserve"> </v>
      </c>
      <c r="Q2469" t="str">
        <f t="shared" si="658"/>
        <v xml:space="preserve"> </v>
      </c>
      <c r="R2469" t="str">
        <f t="shared" si="659"/>
        <v xml:space="preserve"> </v>
      </c>
      <c r="S2469" t="str">
        <f t="shared" si="660"/>
        <v xml:space="preserve"> </v>
      </c>
      <c r="T2469">
        <f t="shared" si="661"/>
        <v>118.5</v>
      </c>
      <c r="U2469" t="str">
        <f t="shared" si="662"/>
        <v xml:space="preserve"> </v>
      </c>
      <c r="V2469" t="str">
        <f t="shared" si="663"/>
        <v xml:space="preserve"> </v>
      </c>
      <c r="W2469" t="str">
        <f t="shared" si="664"/>
        <v xml:space="preserve"> </v>
      </c>
      <c r="X2469" t="str">
        <f t="shared" si="665"/>
        <v xml:space="preserve"> </v>
      </c>
    </row>
    <row r="2470" spans="1:24" x14ac:dyDescent="0.25">
      <c r="A2470">
        <v>2000</v>
      </c>
      <c r="B2470">
        <v>2144.34</v>
      </c>
      <c r="C2470" t="s">
        <v>8325</v>
      </c>
      <c r="D2470" t="s">
        <v>8329</v>
      </c>
      <c r="E2470" t="s">
        <v>8219</v>
      </c>
      <c r="F2470">
        <f t="shared" si="649"/>
        <v>107.21700000000001</v>
      </c>
      <c r="H2470" t="str">
        <f t="shared" si="650"/>
        <v xml:space="preserve"> </v>
      </c>
      <c r="I2470" t="str">
        <f t="shared" si="651"/>
        <v xml:space="preserve"> </v>
      </c>
      <c r="J2470" t="str">
        <f t="shared" si="652"/>
        <v xml:space="preserve"> </v>
      </c>
      <c r="K2470">
        <f t="shared" si="653"/>
        <v>2000</v>
      </c>
      <c r="L2470" t="str">
        <f t="shared" si="654"/>
        <v xml:space="preserve"> </v>
      </c>
      <c r="M2470" t="str">
        <f t="shared" si="655"/>
        <v xml:space="preserve"> </v>
      </c>
      <c r="N2470" t="str">
        <f t="shared" si="656"/>
        <v xml:space="preserve"> </v>
      </c>
      <c r="O2470" t="str">
        <f t="shared" si="657"/>
        <v xml:space="preserve"> </v>
      </c>
      <c r="Q2470" t="str">
        <f t="shared" si="658"/>
        <v xml:space="preserve"> </v>
      </c>
      <c r="R2470" t="str">
        <f t="shared" si="659"/>
        <v xml:space="preserve"> </v>
      </c>
      <c r="S2470" t="str">
        <f t="shared" si="660"/>
        <v xml:space="preserve"> </v>
      </c>
      <c r="T2470">
        <f t="shared" si="661"/>
        <v>107.21700000000001</v>
      </c>
      <c r="U2470" t="str">
        <f t="shared" si="662"/>
        <v xml:space="preserve"> </v>
      </c>
      <c r="V2470" t="str">
        <f t="shared" si="663"/>
        <v xml:space="preserve"> </v>
      </c>
      <c r="W2470" t="str">
        <f t="shared" si="664"/>
        <v xml:space="preserve"> </v>
      </c>
      <c r="X2470" t="str">
        <f t="shared" si="665"/>
        <v xml:space="preserve"> </v>
      </c>
    </row>
    <row r="2471" spans="1:24" x14ac:dyDescent="0.25">
      <c r="A2471">
        <v>1200</v>
      </c>
      <c r="B2471">
        <v>1364</v>
      </c>
      <c r="C2471" t="s">
        <v>8325</v>
      </c>
      <c r="D2471" t="s">
        <v>8329</v>
      </c>
      <c r="E2471" t="s">
        <v>8219</v>
      </c>
      <c r="F2471">
        <f t="shared" si="649"/>
        <v>113.66666666666667</v>
      </c>
      <c r="H2471" t="str">
        <f t="shared" si="650"/>
        <v xml:space="preserve"> </v>
      </c>
      <c r="I2471" t="str">
        <f t="shared" si="651"/>
        <v xml:space="preserve"> </v>
      </c>
      <c r="J2471" t="str">
        <f t="shared" si="652"/>
        <v xml:space="preserve"> </v>
      </c>
      <c r="K2471">
        <f t="shared" si="653"/>
        <v>1200</v>
      </c>
      <c r="L2471" t="str">
        <f t="shared" si="654"/>
        <v xml:space="preserve"> </v>
      </c>
      <c r="M2471" t="str">
        <f t="shared" si="655"/>
        <v xml:space="preserve"> </v>
      </c>
      <c r="N2471" t="str">
        <f t="shared" si="656"/>
        <v xml:space="preserve"> </v>
      </c>
      <c r="O2471" t="str">
        <f t="shared" si="657"/>
        <v xml:space="preserve"> </v>
      </c>
      <c r="Q2471" t="str">
        <f t="shared" si="658"/>
        <v xml:space="preserve"> </v>
      </c>
      <c r="R2471" t="str">
        <f t="shared" si="659"/>
        <v xml:space="preserve"> </v>
      </c>
      <c r="S2471" t="str">
        <f t="shared" si="660"/>
        <v xml:space="preserve"> </v>
      </c>
      <c r="T2471">
        <f t="shared" si="661"/>
        <v>113.66666666666667</v>
      </c>
      <c r="U2471" t="str">
        <f t="shared" si="662"/>
        <v xml:space="preserve"> </v>
      </c>
      <c r="V2471" t="str">
        <f t="shared" si="663"/>
        <v xml:space="preserve"> </v>
      </c>
      <c r="W2471" t="str">
        <f t="shared" si="664"/>
        <v xml:space="preserve"> </v>
      </c>
      <c r="X2471" t="str">
        <f t="shared" si="665"/>
        <v xml:space="preserve"> </v>
      </c>
    </row>
    <row r="2472" spans="1:24" x14ac:dyDescent="0.25">
      <c r="A2472">
        <v>1000</v>
      </c>
      <c r="B2472">
        <v>1031.6400000000001</v>
      </c>
      <c r="C2472" t="s">
        <v>8325</v>
      </c>
      <c r="D2472" t="s">
        <v>8329</v>
      </c>
      <c r="E2472" t="s">
        <v>8219</v>
      </c>
      <c r="F2472">
        <f t="shared" si="649"/>
        <v>103.16400000000002</v>
      </c>
      <c r="H2472" t="str">
        <f t="shared" si="650"/>
        <v xml:space="preserve"> </v>
      </c>
      <c r="I2472" t="str">
        <f t="shared" si="651"/>
        <v xml:space="preserve"> </v>
      </c>
      <c r="J2472" t="str">
        <f t="shared" si="652"/>
        <v xml:space="preserve"> </v>
      </c>
      <c r="K2472">
        <f t="shared" si="653"/>
        <v>1000</v>
      </c>
      <c r="L2472" t="str">
        <f t="shared" si="654"/>
        <v xml:space="preserve"> </v>
      </c>
      <c r="M2472" t="str">
        <f t="shared" si="655"/>
        <v xml:space="preserve"> </v>
      </c>
      <c r="N2472" t="str">
        <f t="shared" si="656"/>
        <v xml:space="preserve"> </v>
      </c>
      <c r="O2472" t="str">
        <f t="shared" si="657"/>
        <v xml:space="preserve"> </v>
      </c>
      <c r="Q2472" t="str">
        <f t="shared" si="658"/>
        <v xml:space="preserve"> </v>
      </c>
      <c r="R2472" t="str">
        <f t="shared" si="659"/>
        <v xml:space="preserve"> </v>
      </c>
      <c r="S2472" t="str">
        <f t="shared" si="660"/>
        <v xml:space="preserve"> </v>
      </c>
      <c r="T2472">
        <f t="shared" si="661"/>
        <v>103.16400000000002</v>
      </c>
      <c r="U2472" t="str">
        <f t="shared" si="662"/>
        <v xml:space="preserve"> </v>
      </c>
      <c r="V2472" t="str">
        <f t="shared" si="663"/>
        <v xml:space="preserve"> </v>
      </c>
      <c r="W2472" t="str">
        <f t="shared" si="664"/>
        <v xml:space="preserve"> </v>
      </c>
      <c r="X2472" t="str">
        <f t="shared" si="665"/>
        <v xml:space="preserve"> </v>
      </c>
    </row>
    <row r="2473" spans="1:24" x14ac:dyDescent="0.25">
      <c r="A2473">
        <v>500</v>
      </c>
      <c r="B2473">
        <v>640</v>
      </c>
      <c r="C2473" t="s">
        <v>8325</v>
      </c>
      <c r="D2473" t="s">
        <v>8329</v>
      </c>
      <c r="E2473" t="s">
        <v>8219</v>
      </c>
      <c r="F2473">
        <f t="shared" si="649"/>
        <v>128</v>
      </c>
      <c r="H2473" t="str">
        <f t="shared" si="650"/>
        <v xml:space="preserve"> </v>
      </c>
      <c r="I2473" t="str">
        <f t="shared" si="651"/>
        <v xml:space="preserve"> </v>
      </c>
      <c r="J2473" t="str">
        <f t="shared" si="652"/>
        <v xml:space="preserve"> </v>
      </c>
      <c r="K2473">
        <f t="shared" si="653"/>
        <v>500</v>
      </c>
      <c r="L2473" t="str">
        <f t="shared" si="654"/>
        <v xml:space="preserve"> </v>
      </c>
      <c r="M2473" t="str">
        <f t="shared" si="655"/>
        <v xml:space="preserve"> </v>
      </c>
      <c r="N2473" t="str">
        <f t="shared" si="656"/>
        <v xml:space="preserve"> </v>
      </c>
      <c r="O2473" t="str">
        <f t="shared" si="657"/>
        <v xml:space="preserve"> </v>
      </c>
      <c r="Q2473" t="str">
        <f t="shared" si="658"/>
        <v xml:space="preserve"> </v>
      </c>
      <c r="R2473" t="str">
        <f t="shared" si="659"/>
        <v xml:space="preserve"> </v>
      </c>
      <c r="S2473" t="str">
        <f t="shared" si="660"/>
        <v xml:space="preserve"> </v>
      </c>
      <c r="T2473">
        <f t="shared" si="661"/>
        <v>128</v>
      </c>
      <c r="U2473" t="str">
        <f t="shared" si="662"/>
        <v xml:space="preserve"> </v>
      </c>
      <c r="V2473" t="str">
        <f t="shared" si="663"/>
        <v xml:space="preserve"> </v>
      </c>
      <c r="W2473" t="str">
        <f t="shared" si="664"/>
        <v xml:space="preserve"> </v>
      </c>
      <c r="X2473" t="str">
        <f t="shared" si="665"/>
        <v xml:space="preserve"> </v>
      </c>
    </row>
    <row r="2474" spans="1:24" x14ac:dyDescent="0.25">
      <c r="A2474">
        <v>7500</v>
      </c>
      <c r="B2474">
        <v>10182.02</v>
      </c>
      <c r="C2474" t="s">
        <v>8325</v>
      </c>
      <c r="D2474" t="s">
        <v>8329</v>
      </c>
      <c r="E2474" t="s">
        <v>8219</v>
      </c>
      <c r="F2474">
        <f t="shared" si="649"/>
        <v>135.76026666666667</v>
      </c>
      <c r="H2474" t="str">
        <f t="shared" si="650"/>
        <v xml:space="preserve"> </v>
      </c>
      <c r="I2474" t="str">
        <f t="shared" si="651"/>
        <v xml:space="preserve"> </v>
      </c>
      <c r="J2474" t="str">
        <f t="shared" si="652"/>
        <v xml:space="preserve"> </v>
      </c>
      <c r="K2474">
        <f t="shared" si="653"/>
        <v>7500</v>
      </c>
      <c r="L2474" t="str">
        <f t="shared" si="654"/>
        <v xml:space="preserve"> </v>
      </c>
      <c r="M2474" t="str">
        <f t="shared" si="655"/>
        <v xml:space="preserve"> </v>
      </c>
      <c r="N2474" t="str">
        <f t="shared" si="656"/>
        <v xml:space="preserve"> </v>
      </c>
      <c r="O2474" t="str">
        <f t="shared" si="657"/>
        <v xml:space="preserve"> </v>
      </c>
      <c r="Q2474" t="str">
        <f t="shared" si="658"/>
        <v xml:space="preserve"> </v>
      </c>
      <c r="R2474" t="str">
        <f t="shared" si="659"/>
        <v xml:space="preserve"> </v>
      </c>
      <c r="S2474" t="str">
        <f t="shared" si="660"/>
        <v xml:space="preserve"> </v>
      </c>
      <c r="T2474">
        <f t="shared" si="661"/>
        <v>135.76026666666667</v>
      </c>
      <c r="U2474" t="str">
        <f t="shared" si="662"/>
        <v xml:space="preserve"> </v>
      </c>
      <c r="V2474" t="str">
        <f t="shared" si="663"/>
        <v xml:space="preserve"> </v>
      </c>
      <c r="W2474" t="str">
        <f t="shared" si="664"/>
        <v xml:space="preserve"> </v>
      </c>
      <c r="X2474" t="str">
        <f t="shared" si="665"/>
        <v xml:space="preserve"> </v>
      </c>
    </row>
    <row r="2475" spans="1:24" x14ac:dyDescent="0.25">
      <c r="A2475">
        <v>2000</v>
      </c>
      <c r="B2475">
        <v>2000</v>
      </c>
      <c r="C2475" t="s">
        <v>8325</v>
      </c>
      <c r="D2475" t="s">
        <v>8329</v>
      </c>
      <c r="E2475" t="s">
        <v>8219</v>
      </c>
      <c r="F2475">
        <f t="shared" si="649"/>
        <v>100</v>
      </c>
      <c r="H2475" t="str">
        <f t="shared" si="650"/>
        <v xml:space="preserve"> </v>
      </c>
      <c r="I2475" t="str">
        <f t="shared" si="651"/>
        <v xml:space="preserve"> </v>
      </c>
      <c r="J2475" t="str">
        <f t="shared" si="652"/>
        <v xml:space="preserve"> </v>
      </c>
      <c r="K2475">
        <f t="shared" si="653"/>
        <v>2000</v>
      </c>
      <c r="L2475" t="str">
        <f t="shared" si="654"/>
        <v xml:space="preserve"> </v>
      </c>
      <c r="M2475" t="str">
        <f t="shared" si="655"/>
        <v xml:space="preserve"> </v>
      </c>
      <c r="N2475" t="str">
        <f t="shared" si="656"/>
        <v xml:space="preserve"> </v>
      </c>
      <c r="O2475" t="str">
        <f t="shared" si="657"/>
        <v xml:space="preserve"> </v>
      </c>
      <c r="Q2475" t="str">
        <f t="shared" si="658"/>
        <v xml:space="preserve"> </v>
      </c>
      <c r="R2475" t="str">
        <f t="shared" si="659"/>
        <v xml:space="preserve"> </v>
      </c>
      <c r="S2475" t="str">
        <f t="shared" si="660"/>
        <v xml:space="preserve"> </v>
      </c>
      <c r="T2475">
        <f t="shared" si="661"/>
        <v>100</v>
      </c>
      <c r="U2475" t="str">
        <f t="shared" si="662"/>
        <v xml:space="preserve"> </v>
      </c>
      <c r="V2475" t="str">
        <f t="shared" si="663"/>
        <v xml:space="preserve"> </v>
      </c>
      <c r="W2475" t="str">
        <f t="shared" si="664"/>
        <v xml:space="preserve"> </v>
      </c>
      <c r="X2475" t="str">
        <f t="shared" si="665"/>
        <v xml:space="preserve"> </v>
      </c>
    </row>
    <row r="2476" spans="1:24" x14ac:dyDescent="0.25">
      <c r="A2476">
        <v>5000</v>
      </c>
      <c r="B2476">
        <v>5000.18</v>
      </c>
      <c r="C2476" t="s">
        <v>8325</v>
      </c>
      <c r="D2476" t="s">
        <v>8329</v>
      </c>
      <c r="E2476" t="s">
        <v>8219</v>
      </c>
      <c r="F2476">
        <f t="shared" si="649"/>
        <v>100.00360000000002</v>
      </c>
      <c r="H2476" t="str">
        <f t="shared" si="650"/>
        <v xml:space="preserve"> </v>
      </c>
      <c r="I2476" t="str">
        <f t="shared" si="651"/>
        <v xml:space="preserve"> </v>
      </c>
      <c r="J2476" t="str">
        <f t="shared" si="652"/>
        <v xml:space="preserve"> </v>
      </c>
      <c r="K2476">
        <f t="shared" si="653"/>
        <v>5000</v>
      </c>
      <c r="L2476" t="str">
        <f t="shared" si="654"/>
        <v xml:space="preserve"> </v>
      </c>
      <c r="M2476" t="str">
        <f t="shared" si="655"/>
        <v xml:space="preserve"> </v>
      </c>
      <c r="N2476" t="str">
        <f t="shared" si="656"/>
        <v xml:space="preserve"> </v>
      </c>
      <c r="O2476" t="str">
        <f t="shared" si="657"/>
        <v xml:space="preserve"> </v>
      </c>
      <c r="Q2476" t="str">
        <f t="shared" si="658"/>
        <v xml:space="preserve"> </v>
      </c>
      <c r="R2476" t="str">
        <f t="shared" si="659"/>
        <v xml:space="preserve"> </v>
      </c>
      <c r="S2476" t="str">
        <f t="shared" si="660"/>
        <v xml:space="preserve"> </v>
      </c>
      <c r="T2476">
        <f t="shared" si="661"/>
        <v>100.00360000000002</v>
      </c>
      <c r="U2476" t="str">
        <f t="shared" si="662"/>
        <v xml:space="preserve"> </v>
      </c>
      <c r="V2476" t="str">
        <f t="shared" si="663"/>
        <v xml:space="preserve"> </v>
      </c>
      <c r="W2476" t="str">
        <f t="shared" si="664"/>
        <v xml:space="preserve"> </v>
      </c>
      <c r="X2476" t="str">
        <f t="shared" si="665"/>
        <v xml:space="preserve"> </v>
      </c>
    </row>
    <row r="2477" spans="1:24" x14ac:dyDescent="0.25">
      <c r="A2477">
        <v>2500</v>
      </c>
      <c r="B2477">
        <v>2618</v>
      </c>
      <c r="C2477" t="s">
        <v>8325</v>
      </c>
      <c r="D2477" t="s">
        <v>8329</v>
      </c>
      <c r="E2477" t="s">
        <v>8219</v>
      </c>
      <c r="F2477">
        <f t="shared" si="649"/>
        <v>104.71999999999998</v>
      </c>
      <c r="H2477" t="str">
        <f t="shared" si="650"/>
        <v xml:space="preserve"> </v>
      </c>
      <c r="I2477" t="str">
        <f t="shared" si="651"/>
        <v xml:space="preserve"> </v>
      </c>
      <c r="J2477" t="str">
        <f t="shared" si="652"/>
        <v xml:space="preserve"> </v>
      </c>
      <c r="K2477">
        <f t="shared" si="653"/>
        <v>2500</v>
      </c>
      <c r="L2477" t="str">
        <f t="shared" si="654"/>
        <v xml:space="preserve"> </v>
      </c>
      <c r="M2477" t="str">
        <f t="shared" si="655"/>
        <v xml:space="preserve"> </v>
      </c>
      <c r="N2477" t="str">
        <f t="shared" si="656"/>
        <v xml:space="preserve"> </v>
      </c>
      <c r="O2477" t="str">
        <f t="shared" si="657"/>
        <v xml:space="preserve"> </v>
      </c>
      <c r="Q2477" t="str">
        <f t="shared" si="658"/>
        <v xml:space="preserve"> </v>
      </c>
      <c r="R2477" t="str">
        <f t="shared" si="659"/>
        <v xml:space="preserve"> </v>
      </c>
      <c r="S2477" t="str">
        <f t="shared" si="660"/>
        <v xml:space="preserve"> </v>
      </c>
      <c r="T2477">
        <f t="shared" si="661"/>
        <v>104.71999999999998</v>
      </c>
      <c r="U2477" t="str">
        <f t="shared" si="662"/>
        <v xml:space="preserve"> </v>
      </c>
      <c r="V2477" t="str">
        <f t="shared" si="663"/>
        <v xml:space="preserve"> </v>
      </c>
      <c r="W2477" t="str">
        <f t="shared" si="664"/>
        <v xml:space="preserve"> </v>
      </c>
      <c r="X2477" t="str">
        <f t="shared" si="665"/>
        <v xml:space="preserve"> </v>
      </c>
    </row>
    <row r="2478" spans="1:24" x14ac:dyDescent="0.25">
      <c r="A2478">
        <v>3200</v>
      </c>
      <c r="B2478">
        <v>3360.72</v>
      </c>
      <c r="C2478" t="s">
        <v>8325</v>
      </c>
      <c r="D2478" t="s">
        <v>8329</v>
      </c>
      <c r="E2478" t="s">
        <v>8219</v>
      </c>
      <c r="F2478">
        <f t="shared" si="649"/>
        <v>105.02249999999999</v>
      </c>
      <c r="H2478" t="str">
        <f t="shared" si="650"/>
        <v xml:space="preserve"> </v>
      </c>
      <c r="I2478" t="str">
        <f t="shared" si="651"/>
        <v xml:space="preserve"> </v>
      </c>
      <c r="J2478" t="str">
        <f t="shared" si="652"/>
        <v xml:space="preserve"> </v>
      </c>
      <c r="K2478">
        <f t="shared" si="653"/>
        <v>3200</v>
      </c>
      <c r="L2478" t="str">
        <f t="shared" si="654"/>
        <v xml:space="preserve"> </v>
      </c>
      <c r="M2478" t="str">
        <f t="shared" si="655"/>
        <v xml:space="preserve"> </v>
      </c>
      <c r="N2478" t="str">
        <f t="shared" si="656"/>
        <v xml:space="preserve"> </v>
      </c>
      <c r="O2478" t="str">
        <f t="shared" si="657"/>
        <v xml:space="preserve"> </v>
      </c>
      <c r="Q2478" t="str">
        <f t="shared" si="658"/>
        <v xml:space="preserve"> </v>
      </c>
      <c r="R2478" t="str">
        <f t="shared" si="659"/>
        <v xml:space="preserve"> </v>
      </c>
      <c r="S2478" t="str">
        <f t="shared" si="660"/>
        <v xml:space="preserve"> </v>
      </c>
      <c r="T2478">
        <f t="shared" si="661"/>
        <v>105.02249999999999</v>
      </c>
      <c r="U2478" t="str">
        <f t="shared" si="662"/>
        <v xml:space="preserve"> </v>
      </c>
      <c r="V2478" t="str">
        <f t="shared" si="663"/>
        <v xml:space="preserve"> </v>
      </c>
      <c r="W2478" t="str">
        <f t="shared" si="664"/>
        <v xml:space="preserve"> </v>
      </c>
      <c r="X2478" t="str">
        <f t="shared" si="665"/>
        <v xml:space="preserve"> </v>
      </c>
    </row>
    <row r="2479" spans="1:24" x14ac:dyDescent="0.25">
      <c r="A2479">
        <v>750</v>
      </c>
      <c r="B2479">
        <v>1285</v>
      </c>
      <c r="C2479" t="s">
        <v>8325</v>
      </c>
      <c r="D2479" t="s">
        <v>8329</v>
      </c>
      <c r="E2479" t="s">
        <v>8219</v>
      </c>
      <c r="F2479">
        <f t="shared" si="649"/>
        <v>171.33333333333334</v>
      </c>
      <c r="H2479" t="str">
        <f t="shared" si="650"/>
        <v xml:space="preserve"> </v>
      </c>
      <c r="I2479" t="str">
        <f t="shared" si="651"/>
        <v xml:space="preserve"> </v>
      </c>
      <c r="J2479" t="str">
        <f t="shared" si="652"/>
        <v xml:space="preserve"> </v>
      </c>
      <c r="K2479">
        <f t="shared" si="653"/>
        <v>750</v>
      </c>
      <c r="L2479" t="str">
        <f t="shared" si="654"/>
        <v xml:space="preserve"> </v>
      </c>
      <c r="M2479" t="str">
        <f t="shared" si="655"/>
        <v xml:space="preserve"> </v>
      </c>
      <c r="N2479" t="str">
        <f t="shared" si="656"/>
        <v xml:space="preserve"> </v>
      </c>
      <c r="O2479" t="str">
        <f t="shared" si="657"/>
        <v xml:space="preserve"> </v>
      </c>
      <c r="Q2479" t="str">
        <f t="shared" si="658"/>
        <v xml:space="preserve"> </v>
      </c>
      <c r="R2479" t="str">
        <f t="shared" si="659"/>
        <v xml:space="preserve"> </v>
      </c>
      <c r="S2479" t="str">
        <f t="shared" si="660"/>
        <v xml:space="preserve"> </v>
      </c>
      <c r="T2479">
        <f t="shared" si="661"/>
        <v>171.33333333333334</v>
      </c>
      <c r="U2479" t="str">
        <f t="shared" si="662"/>
        <v xml:space="preserve"> </v>
      </c>
      <c r="V2479" t="str">
        <f t="shared" si="663"/>
        <v xml:space="preserve"> </v>
      </c>
      <c r="W2479" t="str">
        <f t="shared" si="664"/>
        <v xml:space="preserve"> </v>
      </c>
      <c r="X2479" t="str">
        <f t="shared" si="665"/>
        <v xml:space="preserve"> </v>
      </c>
    </row>
    <row r="2480" spans="1:24" x14ac:dyDescent="0.25">
      <c r="A2480">
        <v>8000</v>
      </c>
      <c r="B2480">
        <v>10200</v>
      </c>
      <c r="C2480" t="s">
        <v>8325</v>
      </c>
      <c r="D2480" t="s">
        <v>8329</v>
      </c>
      <c r="E2480" t="s">
        <v>8219</v>
      </c>
      <c r="F2480">
        <f t="shared" si="649"/>
        <v>127.49999999999999</v>
      </c>
      <c r="H2480" t="str">
        <f t="shared" si="650"/>
        <v xml:space="preserve"> </v>
      </c>
      <c r="I2480" t="str">
        <f t="shared" si="651"/>
        <v xml:space="preserve"> </v>
      </c>
      <c r="J2480" t="str">
        <f t="shared" si="652"/>
        <v xml:space="preserve"> </v>
      </c>
      <c r="K2480">
        <f t="shared" si="653"/>
        <v>8000</v>
      </c>
      <c r="L2480" t="str">
        <f t="shared" si="654"/>
        <v xml:space="preserve"> </v>
      </c>
      <c r="M2480" t="str">
        <f t="shared" si="655"/>
        <v xml:space="preserve"> </v>
      </c>
      <c r="N2480" t="str">
        <f t="shared" si="656"/>
        <v xml:space="preserve"> </v>
      </c>
      <c r="O2480" t="str">
        <f t="shared" si="657"/>
        <v xml:space="preserve"> </v>
      </c>
      <c r="Q2480" t="str">
        <f t="shared" si="658"/>
        <v xml:space="preserve"> </v>
      </c>
      <c r="R2480" t="str">
        <f t="shared" si="659"/>
        <v xml:space="preserve"> </v>
      </c>
      <c r="S2480" t="str">
        <f t="shared" si="660"/>
        <v xml:space="preserve"> </v>
      </c>
      <c r="T2480">
        <f t="shared" si="661"/>
        <v>127.49999999999999</v>
      </c>
      <c r="U2480" t="str">
        <f t="shared" si="662"/>
        <v xml:space="preserve"> </v>
      </c>
      <c r="V2480" t="str">
        <f t="shared" si="663"/>
        <v xml:space="preserve"> </v>
      </c>
      <c r="W2480" t="str">
        <f t="shared" si="664"/>
        <v xml:space="preserve"> </v>
      </c>
      <c r="X2480" t="str">
        <f t="shared" si="665"/>
        <v xml:space="preserve"> </v>
      </c>
    </row>
    <row r="2481" spans="1:24" x14ac:dyDescent="0.25">
      <c r="A2481">
        <v>300</v>
      </c>
      <c r="B2481">
        <v>400.33</v>
      </c>
      <c r="C2481" t="s">
        <v>8325</v>
      </c>
      <c r="D2481" t="s">
        <v>8329</v>
      </c>
      <c r="E2481" t="s">
        <v>8219</v>
      </c>
      <c r="F2481">
        <f t="shared" si="649"/>
        <v>133.44333333333333</v>
      </c>
      <c r="H2481" t="str">
        <f t="shared" si="650"/>
        <v xml:space="preserve"> </v>
      </c>
      <c r="I2481" t="str">
        <f t="shared" si="651"/>
        <v xml:space="preserve"> </v>
      </c>
      <c r="J2481" t="str">
        <f t="shared" si="652"/>
        <v xml:space="preserve"> </v>
      </c>
      <c r="K2481">
        <f t="shared" si="653"/>
        <v>300</v>
      </c>
      <c r="L2481" t="str">
        <f t="shared" si="654"/>
        <v xml:space="preserve"> </v>
      </c>
      <c r="M2481" t="str">
        <f t="shared" si="655"/>
        <v xml:space="preserve"> </v>
      </c>
      <c r="N2481" t="str">
        <f t="shared" si="656"/>
        <v xml:space="preserve"> </v>
      </c>
      <c r="O2481" t="str">
        <f t="shared" si="657"/>
        <v xml:space="preserve"> </v>
      </c>
      <c r="Q2481" t="str">
        <f t="shared" si="658"/>
        <v xml:space="preserve"> </v>
      </c>
      <c r="R2481" t="str">
        <f t="shared" si="659"/>
        <v xml:space="preserve"> </v>
      </c>
      <c r="S2481" t="str">
        <f t="shared" si="660"/>
        <v xml:space="preserve"> </v>
      </c>
      <c r="T2481">
        <f t="shared" si="661"/>
        <v>133.44333333333333</v>
      </c>
      <c r="U2481" t="str">
        <f t="shared" si="662"/>
        <v xml:space="preserve"> </v>
      </c>
      <c r="V2481" t="str">
        <f t="shared" si="663"/>
        <v xml:space="preserve"> </v>
      </c>
      <c r="W2481" t="str">
        <f t="shared" si="664"/>
        <v xml:space="preserve"> </v>
      </c>
      <c r="X2481" t="str">
        <f t="shared" si="665"/>
        <v xml:space="preserve"> </v>
      </c>
    </row>
    <row r="2482" spans="1:24" x14ac:dyDescent="0.25">
      <c r="A2482">
        <v>2000</v>
      </c>
      <c r="B2482">
        <v>2000</v>
      </c>
      <c r="C2482" t="s">
        <v>8325</v>
      </c>
      <c r="D2482" t="s">
        <v>8329</v>
      </c>
      <c r="E2482" t="s">
        <v>8219</v>
      </c>
      <c r="F2482">
        <f t="shared" si="649"/>
        <v>100</v>
      </c>
      <c r="H2482" t="str">
        <f t="shared" si="650"/>
        <v xml:space="preserve"> </v>
      </c>
      <c r="I2482" t="str">
        <f t="shared" si="651"/>
        <v xml:space="preserve"> </v>
      </c>
      <c r="J2482" t="str">
        <f t="shared" si="652"/>
        <v xml:space="preserve"> </v>
      </c>
      <c r="K2482">
        <f t="shared" si="653"/>
        <v>2000</v>
      </c>
      <c r="L2482" t="str">
        <f t="shared" si="654"/>
        <v xml:space="preserve"> </v>
      </c>
      <c r="M2482" t="str">
        <f t="shared" si="655"/>
        <v xml:space="preserve"> </v>
      </c>
      <c r="N2482" t="str">
        <f t="shared" si="656"/>
        <v xml:space="preserve"> </v>
      </c>
      <c r="O2482" t="str">
        <f t="shared" si="657"/>
        <v xml:space="preserve"> </v>
      </c>
      <c r="Q2482" t="str">
        <f t="shared" si="658"/>
        <v xml:space="preserve"> </v>
      </c>
      <c r="R2482" t="str">
        <f t="shared" si="659"/>
        <v xml:space="preserve"> </v>
      </c>
      <c r="S2482" t="str">
        <f t="shared" si="660"/>
        <v xml:space="preserve"> </v>
      </c>
      <c r="T2482">
        <f t="shared" si="661"/>
        <v>100</v>
      </c>
      <c r="U2482" t="str">
        <f t="shared" si="662"/>
        <v xml:space="preserve"> </v>
      </c>
      <c r="V2482" t="str">
        <f t="shared" si="663"/>
        <v xml:space="preserve"> </v>
      </c>
      <c r="W2482" t="str">
        <f t="shared" si="664"/>
        <v xml:space="preserve"> </v>
      </c>
      <c r="X2482" t="str">
        <f t="shared" si="665"/>
        <v xml:space="preserve"> </v>
      </c>
    </row>
    <row r="2483" spans="1:24" x14ac:dyDescent="0.25">
      <c r="A2483">
        <v>4000</v>
      </c>
      <c r="B2483">
        <v>4516.4399999999996</v>
      </c>
      <c r="C2483" t="s">
        <v>8325</v>
      </c>
      <c r="D2483" t="s">
        <v>8329</v>
      </c>
      <c r="E2483" t="s">
        <v>8219</v>
      </c>
      <c r="F2483">
        <f t="shared" si="649"/>
        <v>112.91099999999999</v>
      </c>
      <c r="H2483" t="str">
        <f t="shared" si="650"/>
        <v xml:space="preserve"> </v>
      </c>
      <c r="I2483" t="str">
        <f t="shared" si="651"/>
        <v xml:space="preserve"> </v>
      </c>
      <c r="J2483" t="str">
        <f t="shared" si="652"/>
        <v xml:space="preserve"> </v>
      </c>
      <c r="K2483">
        <f t="shared" si="653"/>
        <v>4000</v>
      </c>
      <c r="L2483" t="str">
        <f t="shared" si="654"/>
        <v xml:space="preserve"> </v>
      </c>
      <c r="M2483" t="str">
        <f t="shared" si="655"/>
        <v xml:space="preserve"> </v>
      </c>
      <c r="N2483" t="str">
        <f t="shared" si="656"/>
        <v xml:space="preserve"> </v>
      </c>
      <c r="O2483" t="str">
        <f t="shared" si="657"/>
        <v xml:space="preserve"> </v>
      </c>
      <c r="Q2483" t="str">
        <f t="shared" si="658"/>
        <v xml:space="preserve"> </v>
      </c>
      <c r="R2483" t="str">
        <f t="shared" si="659"/>
        <v xml:space="preserve"> </v>
      </c>
      <c r="S2483" t="str">
        <f t="shared" si="660"/>
        <v xml:space="preserve"> </v>
      </c>
      <c r="T2483">
        <f t="shared" si="661"/>
        <v>112.91099999999999</v>
      </c>
      <c r="U2483" t="str">
        <f t="shared" si="662"/>
        <v xml:space="preserve"> </v>
      </c>
      <c r="V2483" t="str">
        <f t="shared" si="663"/>
        <v xml:space="preserve"> </v>
      </c>
      <c r="W2483" t="str">
        <f t="shared" si="664"/>
        <v xml:space="preserve"> </v>
      </c>
      <c r="X2483" t="str">
        <f t="shared" si="665"/>
        <v xml:space="preserve"> </v>
      </c>
    </row>
    <row r="2484" spans="1:24" x14ac:dyDescent="0.25">
      <c r="A2484">
        <v>1000</v>
      </c>
      <c r="B2484">
        <v>1001</v>
      </c>
      <c r="C2484" t="s">
        <v>8325</v>
      </c>
      <c r="D2484" t="s">
        <v>8329</v>
      </c>
      <c r="E2484" t="s">
        <v>8219</v>
      </c>
      <c r="F2484">
        <f t="shared" si="649"/>
        <v>100.1</v>
      </c>
      <c r="H2484" t="str">
        <f t="shared" si="650"/>
        <v xml:space="preserve"> </v>
      </c>
      <c r="I2484" t="str">
        <f t="shared" si="651"/>
        <v xml:space="preserve"> </v>
      </c>
      <c r="J2484" t="str">
        <f t="shared" si="652"/>
        <v xml:space="preserve"> </v>
      </c>
      <c r="K2484">
        <f t="shared" si="653"/>
        <v>1000</v>
      </c>
      <c r="L2484" t="str">
        <f t="shared" si="654"/>
        <v xml:space="preserve"> </v>
      </c>
      <c r="M2484" t="str">
        <f t="shared" si="655"/>
        <v xml:space="preserve"> </v>
      </c>
      <c r="N2484" t="str">
        <f t="shared" si="656"/>
        <v xml:space="preserve"> </v>
      </c>
      <c r="O2484" t="str">
        <f t="shared" si="657"/>
        <v xml:space="preserve"> </v>
      </c>
      <c r="Q2484" t="str">
        <f t="shared" si="658"/>
        <v xml:space="preserve"> </v>
      </c>
      <c r="R2484" t="str">
        <f t="shared" si="659"/>
        <v xml:space="preserve"> </v>
      </c>
      <c r="S2484" t="str">
        <f t="shared" si="660"/>
        <v xml:space="preserve"> </v>
      </c>
      <c r="T2484">
        <f t="shared" si="661"/>
        <v>100.1</v>
      </c>
      <c r="U2484" t="str">
        <f t="shared" si="662"/>
        <v xml:space="preserve"> </v>
      </c>
      <c r="V2484" t="str">
        <f t="shared" si="663"/>
        <v xml:space="preserve"> </v>
      </c>
      <c r="W2484" t="str">
        <f t="shared" si="664"/>
        <v xml:space="preserve"> </v>
      </c>
      <c r="X2484" t="str">
        <f t="shared" si="665"/>
        <v xml:space="preserve"> </v>
      </c>
    </row>
    <row r="2485" spans="1:24" x14ac:dyDescent="0.25">
      <c r="A2485">
        <v>1100</v>
      </c>
      <c r="B2485">
        <v>1251</v>
      </c>
      <c r="C2485" t="s">
        <v>8325</v>
      </c>
      <c r="D2485" t="s">
        <v>8329</v>
      </c>
      <c r="E2485" t="s">
        <v>8219</v>
      </c>
      <c r="F2485">
        <f t="shared" si="649"/>
        <v>113.72727272727272</v>
      </c>
      <c r="H2485" t="str">
        <f t="shared" si="650"/>
        <v xml:space="preserve"> </v>
      </c>
      <c r="I2485" t="str">
        <f t="shared" si="651"/>
        <v xml:space="preserve"> </v>
      </c>
      <c r="J2485" t="str">
        <f t="shared" si="652"/>
        <v xml:space="preserve"> </v>
      </c>
      <c r="K2485">
        <f t="shared" si="653"/>
        <v>1100</v>
      </c>
      <c r="L2485" t="str">
        <f t="shared" si="654"/>
        <v xml:space="preserve"> </v>
      </c>
      <c r="M2485" t="str">
        <f t="shared" si="655"/>
        <v xml:space="preserve"> </v>
      </c>
      <c r="N2485" t="str">
        <f t="shared" si="656"/>
        <v xml:space="preserve"> </v>
      </c>
      <c r="O2485" t="str">
        <f t="shared" si="657"/>
        <v xml:space="preserve"> </v>
      </c>
      <c r="Q2485" t="str">
        <f t="shared" si="658"/>
        <v xml:space="preserve"> </v>
      </c>
      <c r="R2485" t="str">
        <f t="shared" si="659"/>
        <v xml:space="preserve"> </v>
      </c>
      <c r="S2485" t="str">
        <f t="shared" si="660"/>
        <v xml:space="preserve"> </v>
      </c>
      <c r="T2485">
        <f t="shared" si="661"/>
        <v>113.72727272727272</v>
      </c>
      <c r="U2485" t="str">
        <f t="shared" si="662"/>
        <v xml:space="preserve"> </v>
      </c>
      <c r="V2485" t="str">
        <f t="shared" si="663"/>
        <v xml:space="preserve"> </v>
      </c>
      <c r="W2485" t="str">
        <f t="shared" si="664"/>
        <v xml:space="preserve"> </v>
      </c>
      <c r="X2485" t="str">
        <f t="shared" si="665"/>
        <v xml:space="preserve"> </v>
      </c>
    </row>
    <row r="2486" spans="1:24" x14ac:dyDescent="0.25">
      <c r="A2486">
        <v>3500</v>
      </c>
      <c r="B2486">
        <v>4176.1099999999997</v>
      </c>
      <c r="C2486" t="s">
        <v>8325</v>
      </c>
      <c r="D2486" t="s">
        <v>8329</v>
      </c>
      <c r="E2486" t="s">
        <v>8219</v>
      </c>
      <c r="F2486">
        <f t="shared" si="649"/>
        <v>119.31742857142855</v>
      </c>
      <c r="H2486" t="str">
        <f t="shared" si="650"/>
        <v xml:space="preserve"> </v>
      </c>
      <c r="I2486" t="str">
        <f t="shared" si="651"/>
        <v xml:space="preserve"> </v>
      </c>
      <c r="J2486" t="str">
        <f t="shared" si="652"/>
        <v xml:space="preserve"> </v>
      </c>
      <c r="K2486">
        <f t="shared" si="653"/>
        <v>3500</v>
      </c>
      <c r="L2486" t="str">
        <f t="shared" si="654"/>
        <v xml:space="preserve"> </v>
      </c>
      <c r="M2486" t="str">
        <f t="shared" si="655"/>
        <v xml:space="preserve"> </v>
      </c>
      <c r="N2486" t="str">
        <f t="shared" si="656"/>
        <v xml:space="preserve"> </v>
      </c>
      <c r="O2486" t="str">
        <f t="shared" si="657"/>
        <v xml:space="preserve"> </v>
      </c>
      <c r="Q2486" t="str">
        <f t="shared" si="658"/>
        <v xml:space="preserve"> </v>
      </c>
      <c r="R2486" t="str">
        <f t="shared" si="659"/>
        <v xml:space="preserve"> </v>
      </c>
      <c r="S2486" t="str">
        <f t="shared" si="660"/>
        <v xml:space="preserve"> </v>
      </c>
      <c r="T2486">
        <f t="shared" si="661"/>
        <v>119.31742857142855</v>
      </c>
      <c r="U2486" t="str">
        <f t="shared" si="662"/>
        <v xml:space="preserve"> </v>
      </c>
      <c r="V2486" t="str">
        <f t="shared" si="663"/>
        <v xml:space="preserve"> </v>
      </c>
      <c r="W2486" t="str">
        <f t="shared" si="664"/>
        <v xml:space="preserve"> </v>
      </c>
      <c r="X2486" t="str">
        <f t="shared" si="665"/>
        <v xml:space="preserve"> </v>
      </c>
    </row>
    <row r="2487" spans="1:24" x14ac:dyDescent="0.25">
      <c r="A2487">
        <v>2000</v>
      </c>
      <c r="B2487">
        <v>2065</v>
      </c>
      <c r="C2487" t="s">
        <v>8325</v>
      </c>
      <c r="D2487" t="s">
        <v>8329</v>
      </c>
      <c r="E2487" t="s">
        <v>8219</v>
      </c>
      <c r="F2487">
        <f t="shared" si="649"/>
        <v>103.25</v>
      </c>
      <c r="H2487" t="str">
        <f t="shared" si="650"/>
        <v xml:space="preserve"> </v>
      </c>
      <c r="I2487" t="str">
        <f t="shared" si="651"/>
        <v xml:space="preserve"> </v>
      </c>
      <c r="J2487" t="str">
        <f t="shared" si="652"/>
        <v xml:space="preserve"> </v>
      </c>
      <c r="K2487">
        <f t="shared" si="653"/>
        <v>2000</v>
      </c>
      <c r="L2487" t="str">
        <f t="shared" si="654"/>
        <v xml:space="preserve"> </v>
      </c>
      <c r="M2487" t="str">
        <f t="shared" si="655"/>
        <v xml:space="preserve"> </v>
      </c>
      <c r="N2487" t="str">
        <f t="shared" si="656"/>
        <v xml:space="preserve"> </v>
      </c>
      <c r="O2487" t="str">
        <f t="shared" si="657"/>
        <v xml:space="preserve"> </v>
      </c>
      <c r="Q2487" t="str">
        <f t="shared" si="658"/>
        <v xml:space="preserve"> </v>
      </c>
      <c r="R2487" t="str">
        <f t="shared" si="659"/>
        <v xml:space="preserve"> </v>
      </c>
      <c r="S2487" t="str">
        <f t="shared" si="660"/>
        <v xml:space="preserve"> </v>
      </c>
      <c r="T2487">
        <f t="shared" si="661"/>
        <v>103.25</v>
      </c>
      <c r="U2487" t="str">
        <f t="shared" si="662"/>
        <v xml:space="preserve"> </v>
      </c>
      <c r="V2487" t="str">
        <f t="shared" si="663"/>
        <v xml:space="preserve"> </v>
      </c>
      <c r="W2487" t="str">
        <f t="shared" si="664"/>
        <v xml:space="preserve"> </v>
      </c>
      <c r="X2487" t="str">
        <f t="shared" si="665"/>
        <v xml:space="preserve"> </v>
      </c>
    </row>
    <row r="2488" spans="1:24" x14ac:dyDescent="0.25">
      <c r="A2488">
        <v>300</v>
      </c>
      <c r="B2488">
        <v>797</v>
      </c>
      <c r="C2488" t="s">
        <v>8325</v>
      </c>
      <c r="D2488" t="s">
        <v>8329</v>
      </c>
      <c r="E2488" t="s">
        <v>8219</v>
      </c>
      <c r="F2488">
        <f t="shared" si="649"/>
        <v>265.66666666666669</v>
      </c>
      <c r="H2488" t="str">
        <f t="shared" si="650"/>
        <v xml:space="preserve"> </v>
      </c>
      <c r="I2488" t="str">
        <f t="shared" si="651"/>
        <v xml:space="preserve"> </v>
      </c>
      <c r="J2488" t="str">
        <f t="shared" si="652"/>
        <v xml:space="preserve"> </v>
      </c>
      <c r="K2488">
        <f t="shared" si="653"/>
        <v>300</v>
      </c>
      <c r="L2488" t="str">
        <f t="shared" si="654"/>
        <v xml:space="preserve"> </v>
      </c>
      <c r="M2488" t="str">
        <f t="shared" si="655"/>
        <v xml:space="preserve"> </v>
      </c>
      <c r="N2488" t="str">
        <f t="shared" si="656"/>
        <v xml:space="preserve"> </v>
      </c>
      <c r="O2488" t="str">
        <f t="shared" si="657"/>
        <v xml:space="preserve"> </v>
      </c>
      <c r="Q2488" t="str">
        <f t="shared" si="658"/>
        <v xml:space="preserve"> </v>
      </c>
      <c r="R2488" t="str">
        <f t="shared" si="659"/>
        <v xml:space="preserve"> </v>
      </c>
      <c r="S2488" t="str">
        <f t="shared" si="660"/>
        <v xml:space="preserve"> </v>
      </c>
      <c r="T2488">
        <f t="shared" si="661"/>
        <v>265.66666666666669</v>
      </c>
      <c r="U2488" t="str">
        <f t="shared" si="662"/>
        <v xml:space="preserve"> </v>
      </c>
      <c r="V2488" t="str">
        <f t="shared" si="663"/>
        <v xml:space="preserve"> </v>
      </c>
      <c r="W2488" t="str">
        <f t="shared" si="664"/>
        <v xml:space="preserve"> </v>
      </c>
      <c r="X2488" t="str">
        <f t="shared" si="665"/>
        <v xml:space="preserve"> </v>
      </c>
    </row>
    <row r="2489" spans="1:24" x14ac:dyDescent="0.25">
      <c r="A2489">
        <v>1500</v>
      </c>
      <c r="B2489">
        <v>1500.76</v>
      </c>
      <c r="C2489" t="s">
        <v>8325</v>
      </c>
      <c r="D2489" t="s">
        <v>8329</v>
      </c>
      <c r="E2489" t="s">
        <v>8219</v>
      </c>
      <c r="F2489">
        <f t="shared" si="649"/>
        <v>100.05066666666667</v>
      </c>
      <c r="H2489" t="str">
        <f t="shared" si="650"/>
        <v xml:space="preserve"> </v>
      </c>
      <c r="I2489" t="str">
        <f t="shared" si="651"/>
        <v xml:space="preserve"> </v>
      </c>
      <c r="J2489" t="str">
        <f t="shared" si="652"/>
        <v xml:space="preserve"> </v>
      </c>
      <c r="K2489">
        <f t="shared" si="653"/>
        <v>1500</v>
      </c>
      <c r="L2489" t="str">
        <f t="shared" si="654"/>
        <v xml:space="preserve"> </v>
      </c>
      <c r="M2489" t="str">
        <f t="shared" si="655"/>
        <v xml:space="preserve"> </v>
      </c>
      <c r="N2489" t="str">
        <f t="shared" si="656"/>
        <v xml:space="preserve"> </v>
      </c>
      <c r="O2489" t="str">
        <f t="shared" si="657"/>
        <v xml:space="preserve"> </v>
      </c>
      <c r="Q2489" t="str">
        <f t="shared" si="658"/>
        <v xml:space="preserve"> </v>
      </c>
      <c r="R2489" t="str">
        <f t="shared" si="659"/>
        <v xml:space="preserve"> </v>
      </c>
      <c r="S2489" t="str">
        <f t="shared" si="660"/>
        <v xml:space="preserve"> </v>
      </c>
      <c r="T2489">
        <f t="shared" si="661"/>
        <v>100.05066666666667</v>
      </c>
      <c r="U2489" t="str">
        <f t="shared" si="662"/>
        <v xml:space="preserve"> </v>
      </c>
      <c r="V2489" t="str">
        <f t="shared" si="663"/>
        <v xml:space="preserve"> </v>
      </c>
      <c r="W2489" t="str">
        <f t="shared" si="664"/>
        <v xml:space="preserve"> </v>
      </c>
      <c r="X2489" t="str">
        <f t="shared" si="665"/>
        <v xml:space="preserve"> </v>
      </c>
    </row>
    <row r="2490" spans="1:24" x14ac:dyDescent="0.25">
      <c r="A2490">
        <v>3000</v>
      </c>
      <c r="B2490">
        <v>3201</v>
      </c>
      <c r="C2490" t="s">
        <v>8325</v>
      </c>
      <c r="D2490" t="s">
        <v>8329</v>
      </c>
      <c r="E2490" t="s">
        <v>8219</v>
      </c>
      <c r="F2490">
        <f t="shared" si="649"/>
        <v>106.69999999999999</v>
      </c>
      <c r="H2490" t="str">
        <f t="shared" si="650"/>
        <v xml:space="preserve"> </v>
      </c>
      <c r="I2490" t="str">
        <f t="shared" si="651"/>
        <v xml:space="preserve"> </v>
      </c>
      <c r="J2490" t="str">
        <f t="shared" si="652"/>
        <v xml:space="preserve"> </v>
      </c>
      <c r="K2490">
        <f t="shared" si="653"/>
        <v>3000</v>
      </c>
      <c r="L2490" t="str">
        <f t="shared" si="654"/>
        <v xml:space="preserve"> </v>
      </c>
      <c r="M2490" t="str">
        <f t="shared" si="655"/>
        <v xml:space="preserve"> </v>
      </c>
      <c r="N2490" t="str">
        <f t="shared" si="656"/>
        <v xml:space="preserve"> </v>
      </c>
      <c r="O2490" t="str">
        <f t="shared" si="657"/>
        <v xml:space="preserve"> </v>
      </c>
      <c r="Q2490" t="str">
        <f t="shared" si="658"/>
        <v xml:space="preserve"> </v>
      </c>
      <c r="R2490" t="str">
        <f t="shared" si="659"/>
        <v xml:space="preserve"> </v>
      </c>
      <c r="S2490" t="str">
        <f t="shared" si="660"/>
        <v xml:space="preserve"> </v>
      </c>
      <c r="T2490">
        <f t="shared" si="661"/>
        <v>106.69999999999999</v>
      </c>
      <c r="U2490" t="str">
        <f t="shared" si="662"/>
        <v xml:space="preserve"> </v>
      </c>
      <c r="V2490" t="str">
        <f t="shared" si="663"/>
        <v xml:space="preserve"> </v>
      </c>
      <c r="W2490" t="str">
        <f t="shared" si="664"/>
        <v xml:space="preserve"> </v>
      </c>
      <c r="X2490" t="str">
        <f t="shared" si="665"/>
        <v xml:space="preserve"> </v>
      </c>
    </row>
    <row r="2491" spans="1:24" x14ac:dyDescent="0.25">
      <c r="A2491">
        <v>3500</v>
      </c>
      <c r="B2491">
        <v>4678.5</v>
      </c>
      <c r="C2491" t="s">
        <v>8325</v>
      </c>
      <c r="D2491" t="s">
        <v>8329</v>
      </c>
      <c r="E2491" t="s">
        <v>8219</v>
      </c>
      <c r="F2491">
        <f t="shared" si="649"/>
        <v>133.67142857142858</v>
      </c>
      <c r="H2491" t="str">
        <f t="shared" si="650"/>
        <v xml:space="preserve"> </v>
      </c>
      <c r="I2491" t="str">
        <f t="shared" si="651"/>
        <v xml:space="preserve"> </v>
      </c>
      <c r="J2491" t="str">
        <f t="shared" si="652"/>
        <v xml:space="preserve"> </v>
      </c>
      <c r="K2491">
        <f t="shared" si="653"/>
        <v>3500</v>
      </c>
      <c r="L2491" t="str">
        <f t="shared" si="654"/>
        <v xml:space="preserve"> </v>
      </c>
      <c r="M2491" t="str">
        <f t="shared" si="655"/>
        <v xml:space="preserve"> </v>
      </c>
      <c r="N2491" t="str">
        <f t="shared" si="656"/>
        <v xml:space="preserve"> </v>
      </c>
      <c r="O2491" t="str">
        <f t="shared" si="657"/>
        <v xml:space="preserve"> </v>
      </c>
      <c r="Q2491" t="str">
        <f t="shared" si="658"/>
        <v xml:space="preserve"> </v>
      </c>
      <c r="R2491" t="str">
        <f t="shared" si="659"/>
        <v xml:space="preserve"> </v>
      </c>
      <c r="S2491" t="str">
        <f t="shared" si="660"/>
        <v xml:space="preserve"> </v>
      </c>
      <c r="T2491">
        <f t="shared" si="661"/>
        <v>133.67142857142858</v>
      </c>
      <c r="U2491" t="str">
        <f t="shared" si="662"/>
        <v xml:space="preserve"> </v>
      </c>
      <c r="V2491" t="str">
        <f t="shared" si="663"/>
        <v xml:space="preserve"> </v>
      </c>
      <c r="W2491" t="str">
        <f t="shared" si="664"/>
        <v xml:space="preserve"> </v>
      </c>
      <c r="X2491" t="str">
        <f t="shared" si="665"/>
        <v xml:space="preserve"> </v>
      </c>
    </row>
    <row r="2492" spans="1:24" x14ac:dyDescent="0.25">
      <c r="A2492">
        <v>500</v>
      </c>
      <c r="B2492">
        <v>607</v>
      </c>
      <c r="C2492" t="s">
        <v>8325</v>
      </c>
      <c r="D2492" t="s">
        <v>8329</v>
      </c>
      <c r="E2492" t="s">
        <v>8219</v>
      </c>
      <c r="F2492">
        <f t="shared" si="649"/>
        <v>121.39999999999999</v>
      </c>
      <c r="H2492" t="str">
        <f t="shared" si="650"/>
        <v xml:space="preserve"> </v>
      </c>
      <c r="I2492" t="str">
        <f t="shared" si="651"/>
        <v xml:space="preserve"> </v>
      </c>
      <c r="J2492" t="str">
        <f t="shared" si="652"/>
        <v xml:space="preserve"> </v>
      </c>
      <c r="K2492">
        <f t="shared" si="653"/>
        <v>500</v>
      </c>
      <c r="L2492" t="str">
        <f t="shared" si="654"/>
        <v xml:space="preserve"> </v>
      </c>
      <c r="M2492" t="str">
        <f t="shared" si="655"/>
        <v xml:space="preserve"> </v>
      </c>
      <c r="N2492" t="str">
        <f t="shared" si="656"/>
        <v xml:space="preserve"> </v>
      </c>
      <c r="O2492" t="str">
        <f t="shared" si="657"/>
        <v xml:space="preserve"> </v>
      </c>
      <c r="Q2492" t="str">
        <f t="shared" si="658"/>
        <v xml:space="preserve"> </v>
      </c>
      <c r="R2492" t="str">
        <f t="shared" si="659"/>
        <v xml:space="preserve"> </v>
      </c>
      <c r="S2492" t="str">
        <f t="shared" si="660"/>
        <v xml:space="preserve"> </v>
      </c>
      <c r="T2492">
        <f t="shared" si="661"/>
        <v>121.39999999999999</v>
      </c>
      <c r="U2492" t="str">
        <f t="shared" si="662"/>
        <v xml:space="preserve"> </v>
      </c>
      <c r="V2492" t="str">
        <f t="shared" si="663"/>
        <v xml:space="preserve"> </v>
      </c>
      <c r="W2492" t="str">
        <f t="shared" si="664"/>
        <v xml:space="preserve"> </v>
      </c>
      <c r="X2492" t="str">
        <f t="shared" si="665"/>
        <v xml:space="preserve"> </v>
      </c>
    </row>
    <row r="2493" spans="1:24" x14ac:dyDescent="0.25">
      <c r="A2493">
        <v>500</v>
      </c>
      <c r="B2493">
        <v>516</v>
      </c>
      <c r="C2493" t="s">
        <v>8325</v>
      </c>
      <c r="D2493" t="s">
        <v>8329</v>
      </c>
      <c r="E2493" t="s">
        <v>8219</v>
      </c>
      <c r="F2493">
        <f t="shared" si="649"/>
        <v>103.2</v>
      </c>
      <c r="H2493" t="str">
        <f t="shared" si="650"/>
        <v xml:space="preserve"> </v>
      </c>
      <c r="I2493" t="str">
        <f t="shared" si="651"/>
        <v xml:space="preserve"> </v>
      </c>
      <c r="J2493" t="str">
        <f t="shared" si="652"/>
        <v xml:space="preserve"> </v>
      </c>
      <c r="K2493">
        <f t="shared" si="653"/>
        <v>500</v>
      </c>
      <c r="L2493" t="str">
        <f t="shared" si="654"/>
        <v xml:space="preserve"> </v>
      </c>
      <c r="M2493" t="str">
        <f t="shared" si="655"/>
        <v xml:space="preserve"> </v>
      </c>
      <c r="N2493" t="str">
        <f t="shared" si="656"/>
        <v xml:space="preserve"> </v>
      </c>
      <c r="O2493" t="str">
        <f t="shared" si="657"/>
        <v xml:space="preserve"> </v>
      </c>
      <c r="Q2493" t="str">
        <f t="shared" si="658"/>
        <v xml:space="preserve"> </v>
      </c>
      <c r="R2493" t="str">
        <f t="shared" si="659"/>
        <v xml:space="preserve"> </v>
      </c>
      <c r="S2493" t="str">
        <f t="shared" si="660"/>
        <v xml:space="preserve"> </v>
      </c>
      <c r="T2493">
        <f t="shared" si="661"/>
        <v>103.2</v>
      </c>
      <c r="U2493" t="str">
        <f t="shared" si="662"/>
        <v xml:space="preserve"> </v>
      </c>
      <c r="V2493" t="str">
        <f t="shared" si="663"/>
        <v xml:space="preserve"> </v>
      </c>
      <c r="W2493" t="str">
        <f t="shared" si="664"/>
        <v xml:space="preserve"> </v>
      </c>
      <c r="X2493" t="str">
        <f t="shared" si="665"/>
        <v xml:space="preserve"> </v>
      </c>
    </row>
    <row r="2494" spans="1:24" x14ac:dyDescent="0.25">
      <c r="A2494">
        <v>600</v>
      </c>
      <c r="B2494">
        <v>750</v>
      </c>
      <c r="C2494" t="s">
        <v>8325</v>
      </c>
      <c r="D2494" t="s">
        <v>8329</v>
      </c>
      <c r="E2494" t="s">
        <v>8219</v>
      </c>
      <c r="F2494">
        <f t="shared" si="649"/>
        <v>125</v>
      </c>
      <c r="H2494" t="str">
        <f t="shared" si="650"/>
        <v xml:space="preserve"> </v>
      </c>
      <c r="I2494" t="str">
        <f t="shared" si="651"/>
        <v xml:space="preserve"> </v>
      </c>
      <c r="J2494" t="str">
        <f t="shared" si="652"/>
        <v xml:space="preserve"> </v>
      </c>
      <c r="K2494">
        <f t="shared" si="653"/>
        <v>600</v>
      </c>
      <c r="L2494" t="str">
        <f t="shared" si="654"/>
        <v xml:space="preserve"> </v>
      </c>
      <c r="M2494" t="str">
        <f t="shared" si="655"/>
        <v xml:space="preserve"> </v>
      </c>
      <c r="N2494" t="str">
        <f t="shared" si="656"/>
        <v xml:space="preserve"> </v>
      </c>
      <c r="O2494" t="str">
        <f t="shared" si="657"/>
        <v xml:space="preserve"> </v>
      </c>
      <c r="Q2494" t="str">
        <f t="shared" si="658"/>
        <v xml:space="preserve"> </v>
      </c>
      <c r="R2494" t="str">
        <f t="shared" si="659"/>
        <v xml:space="preserve"> </v>
      </c>
      <c r="S2494" t="str">
        <f t="shared" si="660"/>
        <v xml:space="preserve"> </v>
      </c>
      <c r="T2494">
        <f t="shared" si="661"/>
        <v>125</v>
      </c>
      <c r="U2494" t="str">
        <f t="shared" si="662"/>
        <v xml:space="preserve"> </v>
      </c>
      <c r="V2494" t="str">
        <f t="shared" si="663"/>
        <v xml:space="preserve"> </v>
      </c>
      <c r="W2494" t="str">
        <f t="shared" si="664"/>
        <v xml:space="preserve"> </v>
      </c>
      <c r="X2494" t="str">
        <f t="shared" si="665"/>
        <v xml:space="preserve"> </v>
      </c>
    </row>
    <row r="2495" spans="1:24" x14ac:dyDescent="0.25">
      <c r="A2495">
        <v>20000</v>
      </c>
      <c r="B2495">
        <v>25740</v>
      </c>
      <c r="C2495" t="s">
        <v>8325</v>
      </c>
      <c r="D2495" t="s">
        <v>8329</v>
      </c>
      <c r="E2495" t="s">
        <v>8219</v>
      </c>
      <c r="F2495">
        <f t="shared" si="649"/>
        <v>128.69999999999999</v>
      </c>
      <c r="H2495" t="str">
        <f t="shared" si="650"/>
        <v xml:space="preserve"> </v>
      </c>
      <c r="I2495" t="str">
        <f t="shared" si="651"/>
        <v xml:space="preserve"> </v>
      </c>
      <c r="J2495" t="str">
        <f t="shared" si="652"/>
        <v xml:space="preserve"> </v>
      </c>
      <c r="K2495">
        <f t="shared" si="653"/>
        <v>20000</v>
      </c>
      <c r="L2495" t="str">
        <f t="shared" si="654"/>
        <v xml:space="preserve"> </v>
      </c>
      <c r="M2495" t="str">
        <f t="shared" si="655"/>
        <v xml:space="preserve"> </v>
      </c>
      <c r="N2495" t="str">
        <f t="shared" si="656"/>
        <v xml:space="preserve"> </v>
      </c>
      <c r="O2495" t="str">
        <f t="shared" si="657"/>
        <v xml:space="preserve"> </v>
      </c>
      <c r="Q2495" t="str">
        <f t="shared" si="658"/>
        <v xml:space="preserve"> </v>
      </c>
      <c r="R2495" t="str">
        <f t="shared" si="659"/>
        <v xml:space="preserve"> </v>
      </c>
      <c r="S2495" t="str">
        <f t="shared" si="660"/>
        <v xml:space="preserve"> </v>
      </c>
      <c r="T2495">
        <f t="shared" si="661"/>
        <v>128.69999999999999</v>
      </c>
      <c r="U2495" t="str">
        <f t="shared" si="662"/>
        <v xml:space="preserve"> </v>
      </c>
      <c r="V2495" t="str">
        <f t="shared" si="663"/>
        <v xml:space="preserve"> </v>
      </c>
      <c r="W2495" t="str">
        <f t="shared" si="664"/>
        <v xml:space="preserve"> </v>
      </c>
      <c r="X2495" t="str">
        <f t="shared" si="665"/>
        <v xml:space="preserve"> </v>
      </c>
    </row>
    <row r="2496" spans="1:24" x14ac:dyDescent="0.25">
      <c r="A2496">
        <v>1500</v>
      </c>
      <c r="B2496">
        <v>1515.08</v>
      </c>
      <c r="C2496" t="s">
        <v>8325</v>
      </c>
      <c r="D2496" t="s">
        <v>8329</v>
      </c>
      <c r="E2496" t="s">
        <v>8219</v>
      </c>
      <c r="F2496">
        <f t="shared" si="649"/>
        <v>101.00533333333333</v>
      </c>
      <c r="H2496" t="str">
        <f t="shared" si="650"/>
        <v xml:space="preserve"> </v>
      </c>
      <c r="I2496" t="str">
        <f t="shared" si="651"/>
        <v xml:space="preserve"> </v>
      </c>
      <c r="J2496" t="str">
        <f t="shared" si="652"/>
        <v xml:space="preserve"> </v>
      </c>
      <c r="K2496">
        <f t="shared" si="653"/>
        <v>1500</v>
      </c>
      <c r="L2496" t="str">
        <f t="shared" si="654"/>
        <v xml:space="preserve"> </v>
      </c>
      <c r="M2496" t="str">
        <f t="shared" si="655"/>
        <v xml:space="preserve"> </v>
      </c>
      <c r="N2496" t="str">
        <f t="shared" si="656"/>
        <v xml:space="preserve"> </v>
      </c>
      <c r="O2496" t="str">
        <f t="shared" si="657"/>
        <v xml:space="preserve"> </v>
      </c>
      <c r="Q2496" t="str">
        <f t="shared" si="658"/>
        <v xml:space="preserve"> </v>
      </c>
      <c r="R2496" t="str">
        <f t="shared" si="659"/>
        <v xml:space="preserve"> </v>
      </c>
      <c r="S2496" t="str">
        <f t="shared" si="660"/>
        <v xml:space="preserve"> </v>
      </c>
      <c r="T2496">
        <f t="shared" si="661"/>
        <v>101.00533333333333</v>
      </c>
      <c r="U2496" t="str">
        <f t="shared" si="662"/>
        <v xml:space="preserve"> </v>
      </c>
      <c r="V2496" t="str">
        <f t="shared" si="663"/>
        <v xml:space="preserve"> </v>
      </c>
      <c r="W2496" t="str">
        <f t="shared" si="664"/>
        <v xml:space="preserve"> </v>
      </c>
      <c r="X2496" t="str">
        <f t="shared" si="665"/>
        <v xml:space="preserve"> </v>
      </c>
    </row>
    <row r="2497" spans="1:24" x14ac:dyDescent="0.25">
      <c r="A2497">
        <v>1500</v>
      </c>
      <c r="B2497">
        <v>1913.05</v>
      </c>
      <c r="C2497" t="s">
        <v>8325</v>
      </c>
      <c r="D2497" t="s">
        <v>8329</v>
      </c>
      <c r="E2497" t="s">
        <v>8219</v>
      </c>
      <c r="F2497">
        <f t="shared" si="649"/>
        <v>127.53666666666665</v>
      </c>
      <c r="H2497" t="str">
        <f t="shared" si="650"/>
        <v xml:space="preserve"> </v>
      </c>
      <c r="I2497" t="str">
        <f t="shared" si="651"/>
        <v xml:space="preserve"> </v>
      </c>
      <c r="J2497" t="str">
        <f t="shared" si="652"/>
        <v xml:space="preserve"> </v>
      </c>
      <c r="K2497">
        <f t="shared" si="653"/>
        <v>1500</v>
      </c>
      <c r="L2497" t="str">
        <f t="shared" si="654"/>
        <v xml:space="preserve"> </v>
      </c>
      <c r="M2497" t="str">
        <f t="shared" si="655"/>
        <v xml:space="preserve"> </v>
      </c>
      <c r="N2497" t="str">
        <f t="shared" si="656"/>
        <v xml:space="preserve"> </v>
      </c>
      <c r="O2497" t="str">
        <f t="shared" si="657"/>
        <v xml:space="preserve"> </v>
      </c>
      <c r="Q2497" t="str">
        <f t="shared" si="658"/>
        <v xml:space="preserve"> </v>
      </c>
      <c r="R2497" t="str">
        <f t="shared" si="659"/>
        <v xml:space="preserve"> </v>
      </c>
      <c r="S2497" t="str">
        <f t="shared" si="660"/>
        <v xml:space="preserve"> </v>
      </c>
      <c r="T2497">
        <f t="shared" si="661"/>
        <v>127.53666666666665</v>
      </c>
      <c r="U2497" t="str">
        <f t="shared" si="662"/>
        <v xml:space="preserve"> </v>
      </c>
      <c r="V2497" t="str">
        <f t="shared" si="663"/>
        <v xml:space="preserve"> </v>
      </c>
      <c r="W2497" t="str">
        <f t="shared" si="664"/>
        <v xml:space="preserve"> </v>
      </c>
      <c r="X2497" t="str">
        <f t="shared" si="665"/>
        <v xml:space="preserve"> </v>
      </c>
    </row>
    <row r="2498" spans="1:24" x14ac:dyDescent="0.25">
      <c r="A2498">
        <v>6000</v>
      </c>
      <c r="B2498">
        <v>6000</v>
      </c>
      <c r="C2498" t="s">
        <v>8325</v>
      </c>
      <c r="D2498" t="s">
        <v>8329</v>
      </c>
      <c r="E2498" t="s">
        <v>8219</v>
      </c>
      <c r="F2498">
        <f t="shared" si="649"/>
        <v>100</v>
      </c>
      <c r="H2498" t="str">
        <f t="shared" si="650"/>
        <v xml:space="preserve"> </v>
      </c>
      <c r="I2498" t="str">
        <f t="shared" si="651"/>
        <v xml:space="preserve"> </v>
      </c>
      <c r="J2498" t="str">
        <f t="shared" si="652"/>
        <v xml:space="preserve"> </v>
      </c>
      <c r="K2498">
        <f t="shared" si="653"/>
        <v>6000</v>
      </c>
      <c r="L2498" t="str">
        <f t="shared" si="654"/>
        <v xml:space="preserve"> </v>
      </c>
      <c r="M2498" t="str">
        <f t="shared" si="655"/>
        <v xml:space="preserve"> </v>
      </c>
      <c r="N2498" t="str">
        <f t="shared" si="656"/>
        <v xml:space="preserve"> </v>
      </c>
      <c r="O2498" t="str">
        <f t="shared" si="657"/>
        <v xml:space="preserve"> </v>
      </c>
      <c r="Q2498" t="str">
        <f t="shared" si="658"/>
        <v xml:space="preserve"> </v>
      </c>
      <c r="R2498" t="str">
        <f t="shared" si="659"/>
        <v xml:space="preserve"> </v>
      </c>
      <c r="S2498" t="str">
        <f t="shared" si="660"/>
        <v xml:space="preserve"> </v>
      </c>
      <c r="T2498">
        <f t="shared" si="661"/>
        <v>100</v>
      </c>
      <c r="U2498" t="str">
        <f t="shared" si="662"/>
        <v xml:space="preserve"> </v>
      </c>
      <c r="V2498" t="str">
        <f t="shared" si="663"/>
        <v xml:space="preserve"> </v>
      </c>
      <c r="W2498" t="str">
        <f t="shared" si="664"/>
        <v xml:space="preserve"> </v>
      </c>
      <c r="X2498" t="str">
        <f t="shared" si="665"/>
        <v xml:space="preserve"> </v>
      </c>
    </row>
    <row r="2499" spans="1:24" x14ac:dyDescent="0.25">
      <c r="A2499">
        <v>4000</v>
      </c>
      <c r="B2499">
        <v>4510.8599999999997</v>
      </c>
      <c r="C2499" t="s">
        <v>8325</v>
      </c>
      <c r="D2499" t="s">
        <v>8329</v>
      </c>
      <c r="E2499" t="s">
        <v>8219</v>
      </c>
      <c r="F2499">
        <f t="shared" ref="F2499:F2562" si="666">(B2499/A2499)*100</f>
        <v>112.7715</v>
      </c>
      <c r="H2499" t="str">
        <f t="shared" ref="H2499:H2562" si="667">IF(C2499="film &amp; video",A2499," ")</f>
        <v xml:space="preserve"> </v>
      </c>
      <c r="I2499" t="str">
        <f t="shared" ref="I2499:I2562" si="668">IF(C2499="food",A2499," ")</f>
        <v xml:space="preserve"> </v>
      </c>
      <c r="J2499" t="str">
        <f t="shared" ref="J2499:J2562" si="669">IF(C2499="games",A2499," ")</f>
        <v xml:space="preserve"> </v>
      </c>
      <c r="K2499">
        <f t="shared" ref="K2499:K2562" si="670">IF(C2499="music",A2499," ")</f>
        <v>4000</v>
      </c>
      <c r="L2499" t="str">
        <f t="shared" ref="L2499:L2562" si="671">IF(C2499="photography",A2499," ")</f>
        <v xml:space="preserve"> </v>
      </c>
      <c r="M2499" t="str">
        <f t="shared" ref="M2499:M2562" si="672">IF(C2499="publishing",A2499," ")</f>
        <v xml:space="preserve"> </v>
      </c>
      <c r="N2499" t="str">
        <f t="shared" ref="N2499:N2562" si="673">IF(C2499="technology",A2499," ")</f>
        <v xml:space="preserve"> </v>
      </c>
      <c r="O2499" t="str">
        <f t="shared" ref="O2499:O2562" si="674">IF(C2499="theater",A2499," ")</f>
        <v xml:space="preserve"> </v>
      </c>
      <c r="Q2499" t="str">
        <f t="shared" ref="Q2499:Q2562" si="675">IF($C2499="film &amp; video",$F2499," ")</f>
        <v xml:space="preserve"> </v>
      </c>
      <c r="R2499" t="str">
        <f t="shared" ref="R2499:R2562" si="676">IF($C2499="food",$F2499," ")</f>
        <v xml:space="preserve"> </v>
      </c>
      <c r="S2499" t="str">
        <f t="shared" ref="S2499:S2562" si="677">IF($C2499="games",$F2499," ")</f>
        <v xml:space="preserve"> </v>
      </c>
      <c r="T2499">
        <f t="shared" ref="T2499:T2562" si="678">IF($C2499="music",$F2499," ")</f>
        <v>112.7715</v>
      </c>
      <c r="U2499" t="str">
        <f t="shared" ref="U2499:U2562" si="679">IF($C2499="photography",$F2499," ")</f>
        <v xml:space="preserve"> </v>
      </c>
      <c r="V2499" t="str">
        <f t="shared" ref="V2499:V2562" si="680">IF($C2499="publishing",$F2499," ")</f>
        <v xml:space="preserve"> </v>
      </c>
      <c r="W2499" t="str">
        <f t="shared" ref="W2499:W2562" si="681">IF($C2499="technology",$F2499," ")</f>
        <v xml:space="preserve"> </v>
      </c>
      <c r="X2499" t="str">
        <f t="shared" ref="X2499:X2562" si="682">IF($C2499="theater",$F2499," ")</f>
        <v xml:space="preserve"> </v>
      </c>
    </row>
    <row r="2500" spans="1:24" x14ac:dyDescent="0.25">
      <c r="A2500">
        <v>1000</v>
      </c>
      <c r="B2500">
        <v>1056</v>
      </c>
      <c r="C2500" t="s">
        <v>8325</v>
      </c>
      <c r="D2500" t="s">
        <v>8329</v>
      </c>
      <c r="E2500" t="s">
        <v>8219</v>
      </c>
      <c r="F2500">
        <f t="shared" si="666"/>
        <v>105.60000000000001</v>
      </c>
      <c r="H2500" t="str">
        <f t="shared" si="667"/>
        <v xml:space="preserve"> </v>
      </c>
      <c r="I2500" t="str">
        <f t="shared" si="668"/>
        <v xml:space="preserve"> </v>
      </c>
      <c r="J2500" t="str">
        <f t="shared" si="669"/>
        <v xml:space="preserve"> </v>
      </c>
      <c r="K2500">
        <f t="shared" si="670"/>
        <v>1000</v>
      </c>
      <c r="L2500" t="str">
        <f t="shared" si="671"/>
        <v xml:space="preserve"> </v>
      </c>
      <c r="M2500" t="str">
        <f t="shared" si="672"/>
        <v xml:space="preserve"> </v>
      </c>
      <c r="N2500" t="str">
        <f t="shared" si="673"/>
        <v xml:space="preserve"> </v>
      </c>
      <c r="O2500" t="str">
        <f t="shared" si="674"/>
        <v xml:space="preserve"> </v>
      </c>
      <c r="Q2500" t="str">
        <f t="shared" si="675"/>
        <v xml:space="preserve"> </v>
      </c>
      <c r="R2500" t="str">
        <f t="shared" si="676"/>
        <v xml:space="preserve"> </v>
      </c>
      <c r="S2500" t="str">
        <f t="shared" si="677"/>
        <v xml:space="preserve"> </v>
      </c>
      <c r="T2500">
        <f t="shared" si="678"/>
        <v>105.60000000000001</v>
      </c>
      <c r="U2500" t="str">
        <f t="shared" si="679"/>
        <v xml:space="preserve"> </v>
      </c>
      <c r="V2500" t="str">
        <f t="shared" si="680"/>
        <v xml:space="preserve"> </v>
      </c>
      <c r="W2500" t="str">
        <f t="shared" si="681"/>
        <v xml:space="preserve"> </v>
      </c>
      <c r="X2500" t="str">
        <f t="shared" si="682"/>
        <v xml:space="preserve"> </v>
      </c>
    </row>
    <row r="2501" spans="1:24" x14ac:dyDescent="0.25">
      <c r="A2501">
        <v>4000</v>
      </c>
      <c r="B2501">
        <v>8105</v>
      </c>
      <c r="C2501" t="s">
        <v>8325</v>
      </c>
      <c r="D2501" t="s">
        <v>8329</v>
      </c>
      <c r="E2501" t="s">
        <v>8219</v>
      </c>
      <c r="F2501">
        <f t="shared" si="666"/>
        <v>202.625</v>
      </c>
      <c r="H2501" t="str">
        <f t="shared" si="667"/>
        <v xml:space="preserve"> </v>
      </c>
      <c r="I2501" t="str">
        <f t="shared" si="668"/>
        <v xml:space="preserve"> </v>
      </c>
      <c r="J2501" t="str">
        <f t="shared" si="669"/>
        <v xml:space="preserve"> </v>
      </c>
      <c r="K2501">
        <f t="shared" si="670"/>
        <v>4000</v>
      </c>
      <c r="L2501" t="str">
        <f t="shared" si="671"/>
        <v xml:space="preserve"> </v>
      </c>
      <c r="M2501" t="str">
        <f t="shared" si="672"/>
        <v xml:space="preserve"> </v>
      </c>
      <c r="N2501" t="str">
        <f t="shared" si="673"/>
        <v xml:space="preserve"> </v>
      </c>
      <c r="O2501" t="str">
        <f t="shared" si="674"/>
        <v xml:space="preserve"> </v>
      </c>
      <c r="Q2501" t="str">
        <f t="shared" si="675"/>
        <v xml:space="preserve"> </v>
      </c>
      <c r="R2501" t="str">
        <f t="shared" si="676"/>
        <v xml:space="preserve"> </v>
      </c>
      <c r="S2501" t="str">
        <f t="shared" si="677"/>
        <v xml:space="preserve"> </v>
      </c>
      <c r="T2501">
        <f t="shared" si="678"/>
        <v>202.625</v>
      </c>
      <c r="U2501" t="str">
        <f t="shared" si="679"/>
        <v xml:space="preserve"> </v>
      </c>
      <c r="V2501" t="str">
        <f t="shared" si="680"/>
        <v xml:space="preserve"> </v>
      </c>
      <c r="W2501" t="str">
        <f t="shared" si="681"/>
        <v xml:space="preserve"> </v>
      </c>
      <c r="X2501" t="str">
        <f t="shared" si="682"/>
        <v xml:space="preserve"> </v>
      </c>
    </row>
    <row r="2502" spans="1:24" x14ac:dyDescent="0.25">
      <c r="A2502">
        <v>600</v>
      </c>
      <c r="B2502">
        <v>680</v>
      </c>
      <c r="C2502" t="s">
        <v>8325</v>
      </c>
      <c r="D2502" t="s">
        <v>8329</v>
      </c>
      <c r="E2502" t="s">
        <v>8219</v>
      </c>
      <c r="F2502">
        <f t="shared" si="666"/>
        <v>113.33333333333333</v>
      </c>
      <c r="H2502" t="str">
        <f t="shared" si="667"/>
        <v xml:space="preserve"> </v>
      </c>
      <c r="I2502" t="str">
        <f t="shared" si="668"/>
        <v xml:space="preserve"> </v>
      </c>
      <c r="J2502" t="str">
        <f t="shared" si="669"/>
        <v xml:space="preserve"> </v>
      </c>
      <c r="K2502">
        <f t="shared" si="670"/>
        <v>600</v>
      </c>
      <c r="L2502" t="str">
        <f t="shared" si="671"/>
        <v xml:space="preserve"> </v>
      </c>
      <c r="M2502" t="str">
        <f t="shared" si="672"/>
        <v xml:space="preserve"> </v>
      </c>
      <c r="N2502" t="str">
        <f t="shared" si="673"/>
        <v xml:space="preserve"> </v>
      </c>
      <c r="O2502" t="str">
        <f t="shared" si="674"/>
        <v xml:space="preserve"> </v>
      </c>
      <c r="Q2502" t="str">
        <f t="shared" si="675"/>
        <v xml:space="preserve"> </v>
      </c>
      <c r="R2502" t="str">
        <f t="shared" si="676"/>
        <v xml:space="preserve"> </v>
      </c>
      <c r="S2502" t="str">
        <f t="shared" si="677"/>
        <v xml:space="preserve"> </v>
      </c>
      <c r="T2502">
        <f t="shared" si="678"/>
        <v>113.33333333333333</v>
      </c>
      <c r="U2502" t="str">
        <f t="shared" si="679"/>
        <v xml:space="preserve"> </v>
      </c>
      <c r="V2502" t="str">
        <f t="shared" si="680"/>
        <v xml:space="preserve"> </v>
      </c>
      <c r="W2502" t="str">
        <f t="shared" si="681"/>
        <v xml:space="preserve"> </v>
      </c>
      <c r="X2502" t="str">
        <f t="shared" si="682"/>
        <v xml:space="preserve"> </v>
      </c>
    </row>
    <row r="2503" spans="1:24" x14ac:dyDescent="0.25">
      <c r="A2503">
        <v>11000</v>
      </c>
      <c r="B2503">
        <v>281</v>
      </c>
      <c r="C2503" t="s">
        <v>8336</v>
      </c>
      <c r="D2503" t="s">
        <v>8353</v>
      </c>
      <c r="E2503" t="s">
        <v>8221</v>
      </c>
      <c r="F2503">
        <f t="shared" si="666"/>
        <v>2.5545454545454547</v>
      </c>
      <c r="H2503" t="str">
        <f t="shared" si="667"/>
        <v xml:space="preserve"> </v>
      </c>
      <c r="I2503">
        <f t="shared" si="668"/>
        <v>11000</v>
      </c>
      <c r="J2503" t="str">
        <f t="shared" si="669"/>
        <v xml:space="preserve"> </v>
      </c>
      <c r="K2503" t="str">
        <f t="shared" si="670"/>
        <v xml:space="preserve"> </v>
      </c>
      <c r="L2503" t="str">
        <f t="shared" si="671"/>
        <v xml:space="preserve"> </v>
      </c>
      <c r="M2503" t="str">
        <f t="shared" si="672"/>
        <v xml:space="preserve"> </v>
      </c>
      <c r="N2503" t="str">
        <f t="shared" si="673"/>
        <v xml:space="preserve"> </v>
      </c>
      <c r="O2503" t="str">
        <f t="shared" si="674"/>
        <v xml:space="preserve"> </v>
      </c>
      <c r="Q2503" t="str">
        <f t="shared" si="675"/>
        <v xml:space="preserve"> </v>
      </c>
      <c r="R2503">
        <f t="shared" si="676"/>
        <v>2.5545454545454547</v>
      </c>
      <c r="S2503" t="str">
        <f t="shared" si="677"/>
        <v xml:space="preserve"> </v>
      </c>
      <c r="T2503" t="str">
        <f t="shared" si="678"/>
        <v xml:space="preserve"> </v>
      </c>
      <c r="U2503" t="str">
        <f t="shared" si="679"/>
        <v xml:space="preserve"> </v>
      </c>
      <c r="V2503" t="str">
        <f t="shared" si="680"/>
        <v xml:space="preserve"> </v>
      </c>
      <c r="W2503" t="str">
        <f t="shared" si="681"/>
        <v xml:space="preserve"> </v>
      </c>
      <c r="X2503" t="str">
        <f t="shared" si="682"/>
        <v xml:space="preserve"> </v>
      </c>
    </row>
    <row r="2504" spans="1:24" x14ac:dyDescent="0.25">
      <c r="A2504">
        <v>110000</v>
      </c>
      <c r="B2504">
        <v>86</v>
      </c>
      <c r="C2504" t="s">
        <v>8336</v>
      </c>
      <c r="D2504" t="s">
        <v>8353</v>
      </c>
      <c r="E2504" t="s">
        <v>8221</v>
      </c>
      <c r="F2504">
        <f t="shared" si="666"/>
        <v>7.8181818181818186E-2</v>
      </c>
      <c r="H2504" t="str">
        <f t="shared" si="667"/>
        <v xml:space="preserve"> </v>
      </c>
      <c r="I2504">
        <f t="shared" si="668"/>
        <v>110000</v>
      </c>
      <c r="J2504" t="str">
        <f t="shared" si="669"/>
        <v xml:space="preserve"> </v>
      </c>
      <c r="K2504" t="str">
        <f t="shared" si="670"/>
        <v xml:space="preserve"> </v>
      </c>
      <c r="L2504" t="str">
        <f t="shared" si="671"/>
        <v xml:space="preserve"> </v>
      </c>
      <c r="M2504" t="str">
        <f t="shared" si="672"/>
        <v xml:space="preserve"> </v>
      </c>
      <c r="N2504" t="str">
        <f t="shared" si="673"/>
        <v xml:space="preserve"> </v>
      </c>
      <c r="O2504" t="str">
        <f t="shared" si="674"/>
        <v xml:space="preserve"> </v>
      </c>
      <c r="Q2504" t="str">
        <f t="shared" si="675"/>
        <v xml:space="preserve"> </v>
      </c>
      <c r="R2504">
        <f t="shared" si="676"/>
        <v>7.8181818181818186E-2</v>
      </c>
      <c r="S2504" t="str">
        <f t="shared" si="677"/>
        <v xml:space="preserve"> </v>
      </c>
      <c r="T2504" t="str">
        <f t="shared" si="678"/>
        <v xml:space="preserve"> </v>
      </c>
      <c r="U2504" t="str">
        <f t="shared" si="679"/>
        <v xml:space="preserve"> </v>
      </c>
      <c r="V2504" t="str">
        <f t="shared" si="680"/>
        <v xml:space="preserve"> </v>
      </c>
      <c r="W2504" t="str">
        <f t="shared" si="681"/>
        <v xml:space="preserve"> </v>
      </c>
      <c r="X2504" t="str">
        <f t="shared" si="682"/>
        <v xml:space="preserve"> </v>
      </c>
    </row>
    <row r="2505" spans="1:24" x14ac:dyDescent="0.25">
      <c r="A2505">
        <v>10000</v>
      </c>
      <c r="B2505">
        <v>0</v>
      </c>
      <c r="C2505" t="s">
        <v>8336</v>
      </c>
      <c r="D2505" t="s">
        <v>8353</v>
      </c>
      <c r="E2505" t="s">
        <v>8221</v>
      </c>
      <c r="F2505">
        <f t="shared" si="666"/>
        <v>0</v>
      </c>
      <c r="H2505" t="str">
        <f t="shared" si="667"/>
        <v xml:space="preserve"> </v>
      </c>
      <c r="I2505">
        <f t="shared" si="668"/>
        <v>10000</v>
      </c>
      <c r="J2505" t="str">
        <f t="shared" si="669"/>
        <v xml:space="preserve"> </v>
      </c>
      <c r="K2505" t="str">
        <f t="shared" si="670"/>
        <v xml:space="preserve"> </v>
      </c>
      <c r="L2505" t="str">
        <f t="shared" si="671"/>
        <v xml:space="preserve"> </v>
      </c>
      <c r="M2505" t="str">
        <f t="shared" si="672"/>
        <v xml:space="preserve"> </v>
      </c>
      <c r="N2505" t="str">
        <f t="shared" si="673"/>
        <v xml:space="preserve"> </v>
      </c>
      <c r="O2505" t="str">
        <f t="shared" si="674"/>
        <v xml:space="preserve"> </v>
      </c>
      <c r="Q2505" t="str">
        <f t="shared" si="675"/>
        <v xml:space="preserve"> </v>
      </c>
      <c r="R2505">
        <f t="shared" si="676"/>
        <v>0</v>
      </c>
      <c r="S2505" t="str">
        <f t="shared" si="677"/>
        <v xml:space="preserve"> </v>
      </c>
      <c r="T2505" t="str">
        <f t="shared" si="678"/>
        <v xml:space="preserve"> </v>
      </c>
      <c r="U2505" t="str">
        <f t="shared" si="679"/>
        <v xml:space="preserve"> </v>
      </c>
      <c r="V2505" t="str">
        <f t="shared" si="680"/>
        <v xml:space="preserve"> </v>
      </c>
      <c r="W2505" t="str">
        <f t="shared" si="681"/>
        <v xml:space="preserve"> </v>
      </c>
      <c r="X2505" t="str">
        <f t="shared" si="682"/>
        <v xml:space="preserve"> </v>
      </c>
    </row>
    <row r="2506" spans="1:24" x14ac:dyDescent="0.25">
      <c r="A2506">
        <v>35000</v>
      </c>
      <c r="B2506">
        <v>0</v>
      </c>
      <c r="C2506" t="s">
        <v>8336</v>
      </c>
      <c r="D2506" t="s">
        <v>8353</v>
      </c>
      <c r="E2506" t="s">
        <v>8221</v>
      </c>
      <c r="F2506">
        <f t="shared" si="666"/>
        <v>0</v>
      </c>
      <c r="H2506" t="str">
        <f t="shared" si="667"/>
        <v xml:space="preserve"> </v>
      </c>
      <c r="I2506">
        <f t="shared" si="668"/>
        <v>35000</v>
      </c>
      <c r="J2506" t="str">
        <f t="shared" si="669"/>
        <v xml:space="preserve"> </v>
      </c>
      <c r="K2506" t="str">
        <f t="shared" si="670"/>
        <v xml:space="preserve"> </v>
      </c>
      <c r="L2506" t="str">
        <f t="shared" si="671"/>
        <v xml:space="preserve"> </v>
      </c>
      <c r="M2506" t="str">
        <f t="shared" si="672"/>
        <v xml:space="preserve"> </v>
      </c>
      <c r="N2506" t="str">
        <f t="shared" si="673"/>
        <v xml:space="preserve"> </v>
      </c>
      <c r="O2506" t="str">
        <f t="shared" si="674"/>
        <v xml:space="preserve"> </v>
      </c>
      <c r="Q2506" t="str">
        <f t="shared" si="675"/>
        <v xml:space="preserve"> </v>
      </c>
      <c r="R2506">
        <f t="shared" si="676"/>
        <v>0</v>
      </c>
      <c r="S2506" t="str">
        <f t="shared" si="677"/>
        <v xml:space="preserve"> </v>
      </c>
      <c r="T2506" t="str">
        <f t="shared" si="678"/>
        <v xml:space="preserve"> </v>
      </c>
      <c r="U2506" t="str">
        <f t="shared" si="679"/>
        <v xml:space="preserve"> </v>
      </c>
      <c r="V2506" t="str">
        <f t="shared" si="680"/>
        <v xml:space="preserve"> </v>
      </c>
      <c r="W2506" t="str">
        <f t="shared" si="681"/>
        <v xml:space="preserve"> </v>
      </c>
      <c r="X2506" t="str">
        <f t="shared" si="682"/>
        <v xml:space="preserve"> </v>
      </c>
    </row>
    <row r="2507" spans="1:24" x14ac:dyDescent="0.25">
      <c r="A2507">
        <v>7000</v>
      </c>
      <c r="B2507">
        <v>0</v>
      </c>
      <c r="C2507" t="s">
        <v>8336</v>
      </c>
      <c r="D2507" t="s">
        <v>8353</v>
      </c>
      <c r="E2507" t="s">
        <v>8221</v>
      </c>
      <c r="F2507">
        <f t="shared" si="666"/>
        <v>0</v>
      </c>
      <c r="H2507" t="str">
        <f t="shared" si="667"/>
        <v xml:space="preserve"> </v>
      </c>
      <c r="I2507">
        <f t="shared" si="668"/>
        <v>7000</v>
      </c>
      <c r="J2507" t="str">
        <f t="shared" si="669"/>
        <v xml:space="preserve"> </v>
      </c>
      <c r="K2507" t="str">
        <f t="shared" si="670"/>
        <v xml:space="preserve"> </v>
      </c>
      <c r="L2507" t="str">
        <f t="shared" si="671"/>
        <v xml:space="preserve"> </v>
      </c>
      <c r="M2507" t="str">
        <f t="shared" si="672"/>
        <v xml:space="preserve"> </v>
      </c>
      <c r="N2507" t="str">
        <f t="shared" si="673"/>
        <v xml:space="preserve"> </v>
      </c>
      <c r="O2507" t="str">
        <f t="shared" si="674"/>
        <v xml:space="preserve"> </v>
      </c>
      <c r="Q2507" t="str">
        <f t="shared" si="675"/>
        <v xml:space="preserve"> </v>
      </c>
      <c r="R2507">
        <f t="shared" si="676"/>
        <v>0</v>
      </c>
      <c r="S2507" t="str">
        <f t="shared" si="677"/>
        <v xml:space="preserve"> </v>
      </c>
      <c r="T2507" t="str">
        <f t="shared" si="678"/>
        <v xml:space="preserve"> </v>
      </c>
      <c r="U2507" t="str">
        <f t="shared" si="679"/>
        <v xml:space="preserve"> </v>
      </c>
      <c r="V2507" t="str">
        <f t="shared" si="680"/>
        <v xml:space="preserve"> </v>
      </c>
      <c r="W2507" t="str">
        <f t="shared" si="681"/>
        <v xml:space="preserve"> </v>
      </c>
      <c r="X2507" t="str">
        <f t="shared" si="682"/>
        <v xml:space="preserve"> </v>
      </c>
    </row>
    <row r="2508" spans="1:24" x14ac:dyDescent="0.25">
      <c r="A2508">
        <v>5000</v>
      </c>
      <c r="B2508">
        <v>30</v>
      </c>
      <c r="C2508" t="s">
        <v>8336</v>
      </c>
      <c r="D2508" t="s">
        <v>8353</v>
      </c>
      <c r="E2508" t="s">
        <v>8221</v>
      </c>
      <c r="F2508">
        <f t="shared" si="666"/>
        <v>0.6</v>
      </c>
      <c r="H2508" t="str">
        <f t="shared" si="667"/>
        <v xml:space="preserve"> </v>
      </c>
      <c r="I2508">
        <f t="shared" si="668"/>
        <v>5000</v>
      </c>
      <c r="J2508" t="str">
        <f t="shared" si="669"/>
        <v xml:space="preserve"> </v>
      </c>
      <c r="K2508" t="str">
        <f t="shared" si="670"/>
        <v xml:space="preserve"> </v>
      </c>
      <c r="L2508" t="str">
        <f t="shared" si="671"/>
        <v xml:space="preserve"> </v>
      </c>
      <c r="M2508" t="str">
        <f t="shared" si="672"/>
        <v xml:space="preserve"> </v>
      </c>
      <c r="N2508" t="str">
        <f t="shared" si="673"/>
        <v xml:space="preserve"> </v>
      </c>
      <c r="O2508" t="str">
        <f t="shared" si="674"/>
        <v xml:space="preserve"> </v>
      </c>
      <c r="Q2508" t="str">
        <f t="shared" si="675"/>
        <v xml:space="preserve"> </v>
      </c>
      <c r="R2508">
        <f t="shared" si="676"/>
        <v>0.6</v>
      </c>
      <c r="S2508" t="str">
        <f t="shared" si="677"/>
        <v xml:space="preserve"> </v>
      </c>
      <c r="T2508" t="str">
        <f t="shared" si="678"/>
        <v xml:space="preserve"> </v>
      </c>
      <c r="U2508" t="str">
        <f t="shared" si="679"/>
        <v xml:space="preserve"> </v>
      </c>
      <c r="V2508" t="str">
        <f t="shared" si="680"/>
        <v xml:space="preserve"> </v>
      </c>
      <c r="W2508" t="str">
        <f t="shared" si="681"/>
        <v xml:space="preserve"> </v>
      </c>
      <c r="X2508" t="str">
        <f t="shared" si="682"/>
        <v xml:space="preserve"> </v>
      </c>
    </row>
    <row r="2509" spans="1:24" x14ac:dyDescent="0.25">
      <c r="A2509">
        <v>42850</v>
      </c>
      <c r="B2509">
        <v>0</v>
      </c>
      <c r="C2509" t="s">
        <v>8336</v>
      </c>
      <c r="D2509" t="s">
        <v>8353</v>
      </c>
      <c r="E2509" t="s">
        <v>8221</v>
      </c>
      <c r="F2509">
        <f t="shared" si="666"/>
        <v>0</v>
      </c>
      <c r="H2509" t="str">
        <f t="shared" si="667"/>
        <v xml:space="preserve"> </v>
      </c>
      <c r="I2509">
        <f t="shared" si="668"/>
        <v>42850</v>
      </c>
      <c r="J2509" t="str">
        <f t="shared" si="669"/>
        <v xml:space="preserve"> </v>
      </c>
      <c r="K2509" t="str">
        <f t="shared" si="670"/>
        <v xml:space="preserve"> </v>
      </c>
      <c r="L2509" t="str">
        <f t="shared" si="671"/>
        <v xml:space="preserve"> </v>
      </c>
      <c r="M2509" t="str">
        <f t="shared" si="672"/>
        <v xml:space="preserve"> </v>
      </c>
      <c r="N2509" t="str">
        <f t="shared" si="673"/>
        <v xml:space="preserve"> </v>
      </c>
      <c r="O2509" t="str">
        <f t="shared" si="674"/>
        <v xml:space="preserve"> </v>
      </c>
      <c r="Q2509" t="str">
        <f t="shared" si="675"/>
        <v xml:space="preserve"> </v>
      </c>
      <c r="R2509">
        <f t="shared" si="676"/>
        <v>0</v>
      </c>
      <c r="S2509" t="str">
        <f t="shared" si="677"/>
        <v xml:space="preserve"> </v>
      </c>
      <c r="T2509" t="str">
        <f t="shared" si="678"/>
        <v xml:space="preserve"> </v>
      </c>
      <c r="U2509" t="str">
        <f t="shared" si="679"/>
        <v xml:space="preserve"> </v>
      </c>
      <c r="V2509" t="str">
        <f t="shared" si="680"/>
        <v xml:space="preserve"> </v>
      </c>
      <c r="W2509" t="str">
        <f t="shared" si="681"/>
        <v xml:space="preserve"> </v>
      </c>
      <c r="X2509" t="str">
        <f t="shared" si="682"/>
        <v xml:space="preserve"> </v>
      </c>
    </row>
    <row r="2510" spans="1:24" x14ac:dyDescent="0.25">
      <c r="A2510">
        <v>20000</v>
      </c>
      <c r="B2510">
        <v>0</v>
      </c>
      <c r="C2510" t="s">
        <v>8336</v>
      </c>
      <c r="D2510" t="s">
        <v>8353</v>
      </c>
      <c r="E2510" t="s">
        <v>8221</v>
      </c>
      <c r="F2510">
        <f t="shared" si="666"/>
        <v>0</v>
      </c>
      <c r="H2510" t="str">
        <f t="shared" si="667"/>
        <v xml:space="preserve"> </v>
      </c>
      <c r="I2510">
        <f t="shared" si="668"/>
        <v>20000</v>
      </c>
      <c r="J2510" t="str">
        <f t="shared" si="669"/>
        <v xml:space="preserve"> </v>
      </c>
      <c r="K2510" t="str">
        <f t="shared" si="670"/>
        <v xml:space="preserve"> </v>
      </c>
      <c r="L2510" t="str">
        <f t="shared" si="671"/>
        <v xml:space="preserve"> </v>
      </c>
      <c r="M2510" t="str">
        <f t="shared" si="672"/>
        <v xml:space="preserve"> </v>
      </c>
      <c r="N2510" t="str">
        <f t="shared" si="673"/>
        <v xml:space="preserve"> </v>
      </c>
      <c r="O2510" t="str">
        <f t="shared" si="674"/>
        <v xml:space="preserve"> </v>
      </c>
      <c r="Q2510" t="str">
        <f t="shared" si="675"/>
        <v xml:space="preserve"> </v>
      </c>
      <c r="R2510">
        <f t="shared" si="676"/>
        <v>0</v>
      </c>
      <c r="S2510" t="str">
        <f t="shared" si="677"/>
        <v xml:space="preserve"> </v>
      </c>
      <c r="T2510" t="str">
        <f t="shared" si="678"/>
        <v xml:space="preserve"> </v>
      </c>
      <c r="U2510" t="str">
        <f t="shared" si="679"/>
        <v xml:space="preserve"> </v>
      </c>
      <c r="V2510" t="str">
        <f t="shared" si="680"/>
        <v xml:space="preserve"> </v>
      </c>
      <c r="W2510" t="str">
        <f t="shared" si="681"/>
        <v xml:space="preserve"> </v>
      </c>
      <c r="X2510" t="str">
        <f t="shared" si="682"/>
        <v xml:space="preserve"> </v>
      </c>
    </row>
    <row r="2511" spans="1:24" x14ac:dyDescent="0.25">
      <c r="A2511">
        <v>95000</v>
      </c>
      <c r="B2511">
        <v>1000</v>
      </c>
      <c r="C2511" t="s">
        <v>8336</v>
      </c>
      <c r="D2511" t="s">
        <v>8353</v>
      </c>
      <c r="E2511" t="s">
        <v>8221</v>
      </c>
      <c r="F2511">
        <f t="shared" si="666"/>
        <v>1.0526315789473684</v>
      </c>
      <c r="H2511" t="str">
        <f t="shared" si="667"/>
        <v xml:space="preserve"> </v>
      </c>
      <c r="I2511">
        <f t="shared" si="668"/>
        <v>95000</v>
      </c>
      <c r="J2511" t="str">
        <f t="shared" si="669"/>
        <v xml:space="preserve"> </v>
      </c>
      <c r="K2511" t="str">
        <f t="shared" si="670"/>
        <v xml:space="preserve"> </v>
      </c>
      <c r="L2511" t="str">
        <f t="shared" si="671"/>
        <v xml:space="preserve"> </v>
      </c>
      <c r="M2511" t="str">
        <f t="shared" si="672"/>
        <v xml:space="preserve"> </v>
      </c>
      <c r="N2511" t="str">
        <f t="shared" si="673"/>
        <v xml:space="preserve"> </v>
      </c>
      <c r="O2511" t="str">
        <f t="shared" si="674"/>
        <v xml:space="preserve"> </v>
      </c>
      <c r="Q2511" t="str">
        <f t="shared" si="675"/>
        <v xml:space="preserve"> </v>
      </c>
      <c r="R2511">
        <f t="shared" si="676"/>
        <v>1.0526315789473684</v>
      </c>
      <c r="S2511" t="str">
        <f t="shared" si="677"/>
        <v xml:space="preserve"> </v>
      </c>
      <c r="T2511" t="str">
        <f t="shared" si="678"/>
        <v xml:space="preserve"> </v>
      </c>
      <c r="U2511" t="str">
        <f t="shared" si="679"/>
        <v xml:space="preserve"> </v>
      </c>
      <c r="V2511" t="str">
        <f t="shared" si="680"/>
        <v xml:space="preserve"> </v>
      </c>
      <c r="W2511" t="str">
        <f t="shared" si="681"/>
        <v xml:space="preserve"> </v>
      </c>
      <c r="X2511" t="str">
        <f t="shared" si="682"/>
        <v xml:space="preserve"> </v>
      </c>
    </row>
    <row r="2512" spans="1:24" x14ac:dyDescent="0.25">
      <c r="A2512">
        <v>50000</v>
      </c>
      <c r="B2512">
        <v>75</v>
      </c>
      <c r="C2512" t="s">
        <v>8336</v>
      </c>
      <c r="D2512" t="s">
        <v>8353</v>
      </c>
      <c r="E2512" t="s">
        <v>8221</v>
      </c>
      <c r="F2512">
        <f t="shared" si="666"/>
        <v>0.15</v>
      </c>
      <c r="H2512" t="str">
        <f t="shared" si="667"/>
        <v xml:space="preserve"> </v>
      </c>
      <c r="I2512">
        <f t="shared" si="668"/>
        <v>50000</v>
      </c>
      <c r="J2512" t="str">
        <f t="shared" si="669"/>
        <v xml:space="preserve"> </v>
      </c>
      <c r="K2512" t="str">
        <f t="shared" si="670"/>
        <v xml:space="preserve"> </v>
      </c>
      <c r="L2512" t="str">
        <f t="shared" si="671"/>
        <v xml:space="preserve"> </v>
      </c>
      <c r="M2512" t="str">
        <f t="shared" si="672"/>
        <v xml:space="preserve"> </v>
      </c>
      <c r="N2512" t="str">
        <f t="shared" si="673"/>
        <v xml:space="preserve"> </v>
      </c>
      <c r="O2512" t="str">
        <f t="shared" si="674"/>
        <v xml:space="preserve"> </v>
      </c>
      <c r="Q2512" t="str">
        <f t="shared" si="675"/>
        <v xml:space="preserve"> </v>
      </c>
      <c r="R2512">
        <f t="shared" si="676"/>
        <v>0.15</v>
      </c>
      <c r="S2512" t="str">
        <f t="shared" si="677"/>
        <v xml:space="preserve"> </v>
      </c>
      <c r="T2512" t="str">
        <f t="shared" si="678"/>
        <v xml:space="preserve"> </v>
      </c>
      <c r="U2512" t="str">
        <f t="shared" si="679"/>
        <v xml:space="preserve"> </v>
      </c>
      <c r="V2512" t="str">
        <f t="shared" si="680"/>
        <v xml:space="preserve"> </v>
      </c>
      <c r="W2512" t="str">
        <f t="shared" si="681"/>
        <v xml:space="preserve"> </v>
      </c>
      <c r="X2512" t="str">
        <f t="shared" si="682"/>
        <v xml:space="preserve"> </v>
      </c>
    </row>
    <row r="2513" spans="1:24" x14ac:dyDescent="0.25">
      <c r="A2513">
        <v>100000</v>
      </c>
      <c r="B2513">
        <v>0</v>
      </c>
      <c r="C2513" t="s">
        <v>8336</v>
      </c>
      <c r="D2513" t="s">
        <v>8353</v>
      </c>
      <c r="E2513" t="s">
        <v>8221</v>
      </c>
      <c r="F2513">
        <f t="shared" si="666"/>
        <v>0</v>
      </c>
      <c r="H2513" t="str">
        <f t="shared" si="667"/>
        <v xml:space="preserve"> </v>
      </c>
      <c r="I2513">
        <f t="shared" si="668"/>
        <v>100000</v>
      </c>
      <c r="J2513" t="str">
        <f t="shared" si="669"/>
        <v xml:space="preserve"> </v>
      </c>
      <c r="K2513" t="str">
        <f t="shared" si="670"/>
        <v xml:space="preserve"> </v>
      </c>
      <c r="L2513" t="str">
        <f t="shared" si="671"/>
        <v xml:space="preserve"> </v>
      </c>
      <c r="M2513" t="str">
        <f t="shared" si="672"/>
        <v xml:space="preserve"> </v>
      </c>
      <c r="N2513" t="str">
        <f t="shared" si="673"/>
        <v xml:space="preserve"> </v>
      </c>
      <c r="O2513" t="str">
        <f t="shared" si="674"/>
        <v xml:space="preserve"> </v>
      </c>
      <c r="Q2513" t="str">
        <f t="shared" si="675"/>
        <v xml:space="preserve"> </v>
      </c>
      <c r="R2513">
        <f t="shared" si="676"/>
        <v>0</v>
      </c>
      <c r="S2513" t="str">
        <f t="shared" si="677"/>
        <v xml:space="preserve"> </v>
      </c>
      <c r="T2513" t="str">
        <f t="shared" si="678"/>
        <v xml:space="preserve"> </v>
      </c>
      <c r="U2513" t="str">
        <f t="shared" si="679"/>
        <v xml:space="preserve"> </v>
      </c>
      <c r="V2513" t="str">
        <f t="shared" si="680"/>
        <v xml:space="preserve"> </v>
      </c>
      <c r="W2513" t="str">
        <f t="shared" si="681"/>
        <v xml:space="preserve"> </v>
      </c>
      <c r="X2513" t="str">
        <f t="shared" si="682"/>
        <v xml:space="preserve"> </v>
      </c>
    </row>
    <row r="2514" spans="1:24" x14ac:dyDescent="0.25">
      <c r="A2514">
        <v>1150</v>
      </c>
      <c r="B2514">
        <v>0</v>
      </c>
      <c r="C2514" t="s">
        <v>8336</v>
      </c>
      <c r="D2514" t="s">
        <v>8353</v>
      </c>
      <c r="E2514" t="s">
        <v>8221</v>
      </c>
      <c r="F2514">
        <f t="shared" si="666"/>
        <v>0</v>
      </c>
      <c r="H2514" t="str">
        <f t="shared" si="667"/>
        <v xml:space="preserve"> </v>
      </c>
      <c r="I2514">
        <f t="shared" si="668"/>
        <v>1150</v>
      </c>
      <c r="J2514" t="str">
        <f t="shared" si="669"/>
        <v xml:space="preserve"> </v>
      </c>
      <c r="K2514" t="str">
        <f t="shared" si="670"/>
        <v xml:space="preserve"> </v>
      </c>
      <c r="L2514" t="str">
        <f t="shared" si="671"/>
        <v xml:space="preserve"> </v>
      </c>
      <c r="M2514" t="str">
        <f t="shared" si="672"/>
        <v xml:space="preserve"> </v>
      </c>
      <c r="N2514" t="str">
        <f t="shared" si="673"/>
        <v xml:space="preserve"> </v>
      </c>
      <c r="O2514" t="str">
        <f t="shared" si="674"/>
        <v xml:space="preserve"> </v>
      </c>
      <c r="Q2514" t="str">
        <f t="shared" si="675"/>
        <v xml:space="preserve"> </v>
      </c>
      <c r="R2514">
        <f t="shared" si="676"/>
        <v>0</v>
      </c>
      <c r="S2514" t="str">
        <f t="shared" si="677"/>
        <v xml:space="preserve"> </v>
      </c>
      <c r="T2514" t="str">
        <f t="shared" si="678"/>
        <v xml:space="preserve"> </v>
      </c>
      <c r="U2514" t="str">
        <f t="shared" si="679"/>
        <v xml:space="preserve"> </v>
      </c>
      <c r="V2514" t="str">
        <f t="shared" si="680"/>
        <v xml:space="preserve"> </v>
      </c>
      <c r="W2514" t="str">
        <f t="shared" si="681"/>
        <v xml:space="preserve"> </v>
      </c>
      <c r="X2514" t="str">
        <f t="shared" si="682"/>
        <v xml:space="preserve"> </v>
      </c>
    </row>
    <row r="2515" spans="1:24" x14ac:dyDescent="0.25">
      <c r="A2515">
        <v>180000</v>
      </c>
      <c r="B2515">
        <v>0</v>
      </c>
      <c r="C2515" t="s">
        <v>8336</v>
      </c>
      <c r="D2515" t="s">
        <v>8353</v>
      </c>
      <c r="E2515" t="s">
        <v>8221</v>
      </c>
      <c r="F2515">
        <f t="shared" si="666"/>
        <v>0</v>
      </c>
      <c r="H2515" t="str">
        <f t="shared" si="667"/>
        <v xml:space="preserve"> </v>
      </c>
      <c r="I2515">
        <f t="shared" si="668"/>
        <v>180000</v>
      </c>
      <c r="J2515" t="str">
        <f t="shared" si="669"/>
        <v xml:space="preserve"> </v>
      </c>
      <c r="K2515" t="str">
        <f t="shared" si="670"/>
        <v xml:space="preserve"> </v>
      </c>
      <c r="L2515" t="str">
        <f t="shared" si="671"/>
        <v xml:space="preserve"> </v>
      </c>
      <c r="M2515" t="str">
        <f t="shared" si="672"/>
        <v xml:space="preserve"> </v>
      </c>
      <c r="N2515" t="str">
        <f t="shared" si="673"/>
        <v xml:space="preserve"> </v>
      </c>
      <c r="O2515" t="str">
        <f t="shared" si="674"/>
        <v xml:space="preserve"> </v>
      </c>
      <c r="Q2515" t="str">
        <f t="shared" si="675"/>
        <v xml:space="preserve"> </v>
      </c>
      <c r="R2515">
        <f t="shared" si="676"/>
        <v>0</v>
      </c>
      <c r="S2515" t="str">
        <f t="shared" si="677"/>
        <v xml:space="preserve"> </v>
      </c>
      <c r="T2515" t="str">
        <f t="shared" si="678"/>
        <v xml:space="preserve"> </v>
      </c>
      <c r="U2515" t="str">
        <f t="shared" si="679"/>
        <v xml:space="preserve"> </v>
      </c>
      <c r="V2515" t="str">
        <f t="shared" si="680"/>
        <v xml:space="preserve"> </v>
      </c>
      <c r="W2515" t="str">
        <f t="shared" si="681"/>
        <v xml:space="preserve"> </v>
      </c>
      <c r="X2515" t="str">
        <f t="shared" si="682"/>
        <v xml:space="preserve"> </v>
      </c>
    </row>
    <row r="2516" spans="1:24" x14ac:dyDescent="0.25">
      <c r="A2516">
        <v>12000</v>
      </c>
      <c r="B2516">
        <v>210</v>
      </c>
      <c r="C2516" t="s">
        <v>8336</v>
      </c>
      <c r="D2516" t="s">
        <v>8353</v>
      </c>
      <c r="E2516" t="s">
        <v>8221</v>
      </c>
      <c r="F2516">
        <f t="shared" si="666"/>
        <v>1.7500000000000002</v>
      </c>
      <c r="H2516" t="str">
        <f t="shared" si="667"/>
        <v xml:space="preserve"> </v>
      </c>
      <c r="I2516">
        <f t="shared" si="668"/>
        <v>12000</v>
      </c>
      <c r="J2516" t="str">
        <f t="shared" si="669"/>
        <v xml:space="preserve"> </v>
      </c>
      <c r="K2516" t="str">
        <f t="shared" si="670"/>
        <v xml:space="preserve"> </v>
      </c>
      <c r="L2516" t="str">
        <f t="shared" si="671"/>
        <v xml:space="preserve"> </v>
      </c>
      <c r="M2516" t="str">
        <f t="shared" si="672"/>
        <v xml:space="preserve"> </v>
      </c>
      <c r="N2516" t="str">
        <f t="shared" si="673"/>
        <v xml:space="preserve"> </v>
      </c>
      <c r="O2516" t="str">
        <f t="shared" si="674"/>
        <v xml:space="preserve"> </v>
      </c>
      <c r="Q2516" t="str">
        <f t="shared" si="675"/>
        <v xml:space="preserve"> </v>
      </c>
      <c r="R2516">
        <f t="shared" si="676"/>
        <v>1.7500000000000002</v>
      </c>
      <c r="S2516" t="str">
        <f t="shared" si="677"/>
        <v xml:space="preserve"> </v>
      </c>
      <c r="T2516" t="str">
        <f t="shared" si="678"/>
        <v xml:space="preserve"> </v>
      </c>
      <c r="U2516" t="str">
        <f t="shared" si="679"/>
        <v xml:space="preserve"> </v>
      </c>
      <c r="V2516" t="str">
        <f t="shared" si="680"/>
        <v xml:space="preserve"> </v>
      </c>
      <c r="W2516" t="str">
        <f t="shared" si="681"/>
        <v xml:space="preserve"> </v>
      </c>
      <c r="X2516" t="str">
        <f t="shared" si="682"/>
        <v xml:space="preserve"> </v>
      </c>
    </row>
    <row r="2517" spans="1:24" x14ac:dyDescent="0.25">
      <c r="A2517">
        <v>5000</v>
      </c>
      <c r="B2517">
        <v>930</v>
      </c>
      <c r="C2517" t="s">
        <v>8336</v>
      </c>
      <c r="D2517" t="s">
        <v>8353</v>
      </c>
      <c r="E2517" t="s">
        <v>8221</v>
      </c>
      <c r="F2517">
        <f t="shared" si="666"/>
        <v>18.600000000000001</v>
      </c>
      <c r="H2517" t="str">
        <f t="shared" si="667"/>
        <v xml:space="preserve"> </v>
      </c>
      <c r="I2517">
        <f t="shared" si="668"/>
        <v>5000</v>
      </c>
      <c r="J2517" t="str">
        <f t="shared" si="669"/>
        <v xml:space="preserve"> </v>
      </c>
      <c r="K2517" t="str">
        <f t="shared" si="670"/>
        <v xml:space="preserve"> </v>
      </c>
      <c r="L2517" t="str">
        <f t="shared" si="671"/>
        <v xml:space="preserve"> </v>
      </c>
      <c r="M2517" t="str">
        <f t="shared" si="672"/>
        <v xml:space="preserve"> </v>
      </c>
      <c r="N2517" t="str">
        <f t="shared" si="673"/>
        <v xml:space="preserve"> </v>
      </c>
      <c r="O2517" t="str">
        <f t="shared" si="674"/>
        <v xml:space="preserve"> </v>
      </c>
      <c r="Q2517" t="str">
        <f t="shared" si="675"/>
        <v xml:space="preserve"> </v>
      </c>
      <c r="R2517">
        <f t="shared" si="676"/>
        <v>18.600000000000001</v>
      </c>
      <c r="S2517" t="str">
        <f t="shared" si="677"/>
        <v xml:space="preserve"> </v>
      </c>
      <c r="T2517" t="str">
        <f t="shared" si="678"/>
        <v xml:space="preserve"> </v>
      </c>
      <c r="U2517" t="str">
        <f t="shared" si="679"/>
        <v xml:space="preserve"> </v>
      </c>
      <c r="V2517" t="str">
        <f t="shared" si="680"/>
        <v xml:space="preserve"> </v>
      </c>
      <c r="W2517" t="str">
        <f t="shared" si="681"/>
        <v xml:space="preserve"> </v>
      </c>
      <c r="X2517" t="str">
        <f t="shared" si="682"/>
        <v xml:space="preserve"> </v>
      </c>
    </row>
    <row r="2518" spans="1:24" x14ac:dyDescent="0.25">
      <c r="A2518">
        <v>22000</v>
      </c>
      <c r="B2518">
        <v>0</v>
      </c>
      <c r="C2518" t="s">
        <v>8336</v>
      </c>
      <c r="D2518" t="s">
        <v>8353</v>
      </c>
      <c r="E2518" t="s">
        <v>8221</v>
      </c>
      <c r="F2518">
        <f t="shared" si="666"/>
        <v>0</v>
      </c>
      <c r="H2518" t="str">
        <f t="shared" si="667"/>
        <v xml:space="preserve"> </v>
      </c>
      <c r="I2518">
        <f t="shared" si="668"/>
        <v>22000</v>
      </c>
      <c r="J2518" t="str">
        <f t="shared" si="669"/>
        <v xml:space="preserve"> </v>
      </c>
      <c r="K2518" t="str">
        <f t="shared" si="670"/>
        <v xml:space="preserve"> </v>
      </c>
      <c r="L2518" t="str">
        <f t="shared" si="671"/>
        <v xml:space="preserve"> </v>
      </c>
      <c r="M2518" t="str">
        <f t="shared" si="672"/>
        <v xml:space="preserve"> </v>
      </c>
      <c r="N2518" t="str">
        <f t="shared" si="673"/>
        <v xml:space="preserve"> </v>
      </c>
      <c r="O2518" t="str">
        <f t="shared" si="674"/>
        <v xml:space="preserve"> </v>
      </c>
      <c r="Q2518" t="str">
        <f t="shared" si="675"/>
        <v xml:space="preserve"> </v>
      </c>
      <c r="R2518">
        <f t="shared" si="676"/>
        <v>0</v>
      </c>
      <c r="S2518" t="str">
        <f t="shared" si="677"/>
        <v xml:space="preserve"> </v>
      </c>
      <c r="T2518" t="str">
        <f t="shared" si="678"/>
        <v xml:space="preserve"> </v>
      </c>
      <c r="U2518" t="str">
        <f t="shared" si="679"/>
        <v xml:space="preserve"> </v>
      </c>
      <c r="V2518" t="str">
        <f t="shared" si="680"/>
        <v xml:space="preserve"> </v>
      </c>
      <c r="W2518" t="str">
        <f t="shared" si="681"/>
        <v xml:space="preserve"> </v>
      </c>
      <c r="X2518" t="str">
        <f t="shared" si="682"/>
        <v xml:space="preserve"> </v>
      </c>
    </row>
    <row r="2519" spans="1:24" x14ac:dyDescent="0.25">
      <c r="A2519">
        <v>18000</v>
      </c>
      <c r="B2519">
        <v>1767</v>
      </c>
      <c r="C2519" t="s">
        <v>8336</v>
      </c>
      <c r="D2519" t="s">
        <v>8353</v>
      </c>
      <c r="E2519" t="s">
        <v>8221</v>
      </c>
      <c r="F2519">
        <f t="shared" si="666"/>
        <v>9.8166666666666664</v>
      </c>
      <c r="H2519" t="str">
        <f t="shared" si="667"/>
        <v xml:space="preserve"> </v>
      </c>
      <c r="I2519">
        <f t="shared" si="668"/>
        <v>18000</v>
      </c>
      <c r="J2519" t="str">
        <f t="shared" si="669"/>
        <v xml:space="preserve"> </v>
      </c>
      <c r="K2519" t="str">
        <f t="shared" si="670"/>
        <v xml:space="preserve"> </v>
      </c>
      <c r="L2519" t="str">
        <f t="shared" si="671"/>
        <v xml:space="preserve"> </v>
      </c>
      <c r="M2519" t="str">
        <f t="shared" si="672"/>
        <v xml:space="preserve"> </v>
      </c>
      <c r="N2519" t="str">
        <f t="shared" si="673"/>
        <v xml:space="preserve"> </v>
      </c>
      <c r="O2519" t="str">
        <f t="shared" si="674"/>
        <v xml:space="preserve"> </v>
      </c>
      <c r="Q2519" t="str">
        <f t="shared" si="675"/>
        <v xml:space="preserve"> </v>
      </c>
      <c r="R2519">
        <f t="shared" si="676"/>
        <v>9.8166666666666664</v>
      </c>
      <c r="S2519" t="str">
        <f t="shared" si="677"/>
        <v xml:space="preserve"> </v>
      </c>
      <c r="T2519" t="str">
        <f t="shared" si="678"/>
        <v xml:space="preserve"> </v>
      </c>
      <c r="U2519" t="str">
        <f t="shared" si="679"/>
        <v xml:space="preserve"> </v>
      </c>
      <c r="V2519" t="str">
        <f t="shared" si="680"/>
        <v xml:space="preserve"> </v>
      </c>
      <c r="W2519" t="str">
        <f t="shared" si="681"/>
        <v xml:space="preserve"> </v>
      </c>
      <c r="X2519" t="str">
        <f t="shared" si="682"/>
        <v xml:space="preserve"> </v>
      </c>
    </row>
    <row r="2520" spans="1:24" x14ac:dyDescent="0.25">
      <c r="A2520">
        <v>5000</v>
      </c>
      <c r="B2520">
        <v>0</v>
      </c>
      <c r="C2520" t="s">
        <v>8336</v>
      </c>
      <c r="D2520" t="s">
        <v>8353</v>
      </c>
      <c r="E2520" t="s">
        <v>8221</v>
      </c>
      <c r="F2520">
        <f t="shared" si="666"/>
        <v>0</v>
      </c>
      <c r="H2520" t="str">
        <f t="shared" si="667"/>
        <v xml:space="preserve"> </v>
      </c>
      <c r="I2520">
        <f t="shared" si="668"/>
        <v>5000</v>
      </c>
      <c r="J2520" t="str">
        <f t="shared" si="669"/>
        <v xml:space="preserve"> </v>
      </c>
      <c r="K2520" t="str">
        <f t="shared" si="670"/>
        <v xml:space="preserve"> </v>
      </c>
      <c r="L2520" t="str">
        <f t="shared" si="671"/>
        <v xml:space="preserve"> </v>
      </c>
      <c r="M2520" t="str">
        <f t="shared" si="672"/>
        <v xml:space="preserve"> </v>
      </c>
      <c r="N2520" t="str">
        <f t="shared" si="673"/>
        <v xml:space="preserve"> </v>
      </c>
      <c r="O2520" t="str">
        <f t="shared" si="674"/>
        <v xml:space="preserve"> </v>
      </c>
      <c r="Q2520" t="str">
        <f t="shared" si="675"/>
        <v xml:space="preserve"> </v>
      </c>
      <c r="R2520">
        <f t="shared" si="676"/>
        <v>0</v>
      </c>
      <c r="S2520" t="str">
        <f t="shared" si="677"/>
        <v xml:space="preserve"> </v>
      </c>
      <c r="T2520" t="str">
        <f t="shared" si="678"/>
        <v xml:space="preserve"> </v>
      </c>
      <c r="U2520" t="str">
        <f t="shared" si="679"/>
        <v xml:space="preserve"> </v>
      </c>
      <c r="V2520" t="str">
        <f t="shared" si="680"/>
        <v xml:space="preserve"> </v>
      </c>
      <c r="W2520" t="str">
        <f t="shared" si="681"/>
        <v xml:space="preserve"> </v>
      </c>
      <c r="X2520" t="str">
        <f t="shared" si="682"/>
        <v xml:space="preserve"> </v>
      </c>
    </row>
    <row r="2521" spans="1:24" x14ac:dyDescent="0.25">
      <c r="A2521">
        <v>150000</v>
      </c>
      <c r="B2521">
        <v>65</v>
      </c>
      <c r="C2521" t="s">
        <v>8336</v>
      </c>
      <c r="D2521" t="s">
        <v>8353</v>
      </c>
      <c r="E2521" t="s">
        <v>8221</v>
      </c>
      <c r="F2521">
        <f t="shared" si="666"/>
        <v>4.3333333333333335E-2</v>
      </c>
      <c r="H2521" t="str">
        <f t="shared" si="667"/>
        <v xml:space="preserve"> </v>
      </c>
      <c r="I2521">
        <f t="shared" si="668"/>
        <v>150000</v>
      </c>
      <c r="J2521" t="str">
        <f t="shared" si="669"/>
        <v xml:space="preserve"> </v>
      </c>
      <c r="K2521" t="str">
        <f t="shared" si="670"/>
        <v xml:space="preserve"> </v>
      </c>
      <c r="L2521" t="str">
        <f t="shared" si="671"/>
        <v xml:space="preserve"> </v>
      </c>
      <c r="M2521" t="str">
        <f t="shared" si="672"/>
        <v xml:space="preserve"> </v>
      </c>
      <c r="N2521" t="str">
        <f t="shared" si="673"/>
        <v xml:space="preserve"> </v>
      </c>
      <c r="O2521" t="str">
        <f t="shared" si="674"/>
        <v xml:space="preserve"> </v>
      </c>
      <c r="Q2521" t="str">
        <f t="shared" si="675"/>
        <v xml:space="preserve"> </v>
      </c>
      <c r="R2521">
        <f t="shared" si="676"/>
        <v>4.3333333333333335E-2</v>
      </c>
      <c r="S2521" t="str">
        <f t="shared" si="677"/>
        <v xml:space="preserve"> </v>
      </c>
      <c r="T2521" t="str">
        <f t="shared" si="678"/>
        <v xml:space="preserve"> </v>
      </c>
      <c r="U2521" t="str">
        <f t="shared" si="679"/>
        <v xml:space="preserve"> </v>
      </c>
      <c r="V2521" t="str">
        <f t="shared" si="680"/>
        <v xml:space="preserve"> </v>
      </c>
      <c r="W2521" t="str">
        <f t="shared" si="681"/>
        <v xml:space="preserve"> </v>
      </c>
      <c r="X2521" t="str">
        <f t="shared" si="682"/>
        <v xml:space="preserve"> </v>
      </c>
    </row>
    <row r="2522" spans="1:24" x14ac:dyDescent="0.25">
      <c r="A2522">
        <v>100000</v>
      </c>
      <c r="B2522">
        <v>0</v>
      </c>
      <c r="C2522" t="s">
        <v>8336</v>
      </c>
      <c r="D2522" t="s">
        <v>8353</v>
      </c>
      <c r="E2522" t="s">
        <v>8221</v>
      </c>
      <c r="F2522">
        <f t="shared" si="666"/>
        <v>0</v>
      </c>
      <c r="H2522" t="str">
        <f t="shared" si="667"/>
        <v xml:space="preserve"> </v>
      </c>
      <c r="I2522">
        <f t="shared" si="668"/>
        <v>100000</v>
      </c>
      <c r="J2522" t="str">
        <f t="shared" si="669"/>
        <v xml:space="preserve"> </v>
      </c>
      <c r="K2522" t="str">
        <f t="shared" si="670"/>
        <v xml:space="preserve"> </v>
      </c>
      <c r="L2522" t="str">
        <f t="shared" si="671"/>
        <v xml:space="preserve"> </v>
      </c>
      <c r="M2522" t="str">
        <f t="shared" si="672"/>
        <v xml:space="preserve"> </v>
      </c>
      <c r="N2522" t="str">
        <f t="shared" si="673"/>
        <v xml:space="preserve"> </v>
      </c>
      <c r="O2522" t="str">
        <f t="shared" si="674"/>
        <v xml:space="preserve"> </v>
      </c>
      <c r="Q2522" t="str">
        <f t="shared" si="675"/>
        <v xml:space="preserve"> </v>
      </c>
      <c r="R2522">
        <f t="shared" si="676"/>
        <v>0</v>
      </c>
      <c r="S2522" t="str">
        <f t="shared" si="677"/>
        <v xml:space="preserve"> </v>
      </c>
      <c r="T2522" t="str">
        <f t="shared" si="678"/>
        <v xml:space="preserve"> </v>
      </c>
      <c r="U2522" t="str">
        <f t="shared" si="679"/>
        <v xml:space="preserve"> </v>
      </c>
      <c r="V2522" t="str">
        <f t="shared" si="680"/>
        <v xml:space="preserve"> </v>
      </c>
      <c r="W2522" t="str">
        <f t="shared" si="681"/>
        <v xml:space="preserve"> </v>
      </c>
      <c r="X2522" t="str">
        <f t="shared" si="682"/>
        <v xml:space="preserve"> </v>
      </c>
    </row>
    <row r="2523" spans="1:24" x14ac:dyDescent="0.25">
      <c r="A2523">
        <v>12500</v>
      </c>
      <c r="B2523">
        <v>13685.99</v>
      </c>
      <c r="C2523" t="s">
        <v>8325</v>
      </c>
      <c r="D2523" t="s">
        <v>8354</v>
      </c>
      <c r="E2523" t="s">
        <v>8219</v>
      </c>
      <c r="F2523">
        <f t="shared" si="666"/>
        <v>109.48792</v>
      </c>
      <c r="H2523" t="str">
        <f t="shared" si="667"/>
        <v xml:space="preserve"> </v>
      </c>
      <c r="I2523" t="str">
        <f t="shared" si="668"/>
        <v xml:space="preserve"> </v>
      </c>
      <c r="J2523" t="str">
        <f t="shared" si="669"/>
        <v xml:space="preserve"> </v>
      </c>
      <c r="K2523">
        <f t="shared" si="670"/>
        <v>12500</v>
      </c>
      <c r="L2523" t="str">
        <f t="shared" si="671"/>
        <v xml:space="preserve"> </v>
      </c>
      <c r="M2523" t="str">
        <f t="shared" si="672"/>
        <v xml:space="preserve"> </v>
      </c>
      <c r="N2523" t="str">
        <f t="shared" si="673"/>
        <v xml:space="preserve"> </v>
      </c>
      <c r="O2523" t="str">
        <f t="shared" si="674"/>
        <v xml:space="preserve"> </v>
      </c>
      <c r="Q2523" t="str">
        <f t="shared" si="675"/>
        <v xml:space="preserve"> </v>
      </c>
      <c r="R2523" t="str">
        <f t="shared" si="676"/>
        <v xml:space="preserve"> </v>
      </c>
      <c r="S2523" t="str">
        <f t="shared" si="677"/>
        <v xml:space="preserve"> </v>
      </c>
      <c r="T2523">
        <f t="shared" si="678"/>
        <v>109.48792</v>
      </c>
      <c r="U2523" t="str">
        <f t="shared" si="679"/>
        <v xml:space="preserve"> </v>
      </c>
      <c r="V2523" t="str">
        <f t="shared" si="680"/>
        <v xml:space="preserve"> </v>
      </c>
      <c r="W2523" t="str">
        <f t="shared" si="681"/>
        <v xml:space="preserve"> </v>
      </c>
      <c r="X2523" t="str">
        <f t="shared" si="682"/>
        <v xml:space="preserve"> </v>
      </c>
    </row>
    <row r="2524" spans="1:24" x14ac:dyDescent="0.25">
      <c r="A2524">
        <v>5000</v>
      </c>
      <c r="B2524">
        <v>5000</v>
      </c>
      <c r="C2524" t="s">
        <v>8325</v>
      </c>
      <c r="D2524" t="s">
        <v>8354</v>
      </c>
      <c r="E2524" t="s">
        <v>8219</v>
      </c>
      <c r="F2524">
        <f t="shared" si="666"/>
        <v>100</v>
      </c>
      <c r="H2524" t="str">
        <f t="shared" si="667"/>
        <v xml:space="preserve"> </v>
      </c>
      <c r="I2524" t="str">
        <f t="shared" si="668"/>
        <v xml:space="preserve"> </v>
      </c>
      <c r="J2524" t="str">
        <f t="shared" si="669"/>
        <v xml:space="preserve"> </v>
      </c>
      <c r="K2524">
        <f t="shared" si="670"/>
        <v>5000</v>
      </c>
      <c r="L2524" t="str">
        <f t="shared" si="671"/>
        <v xml:space="preserve"> </v>
      </c>
      <c r="M2524" t="str">
        <f t="shared" si="672"/>
        <v xml:space="preserve"> </v>
      </c>
      <c r="N2524" t="str">
        <f t="shared" si="673"/>
        <v xml:space="preserve"> </v>
      </c>
      <c r="O2524" t="str">
        <f t="shared" si="674"/>
        <v xml:space="preserve"> </v>
      </c>
      <c r="Q2524" t="str">
        <f t="shared" si="675"/>
        <v xml:space="preserve"> </v>
      </c>
      <c r="R2524" t="str">
        <f t="shared" si="676"/>
        <v xml:space="preserve"> </v>
      </c>
      <c r="S2524" t="str">
        <f t="shared" si="677"/>
        <v xml:space="preserve"> </v>
      </c>
      <c r="T2524">
        <f t="shared" si="678"/>
        <v>100</v>
      </c>
      <c r="U2524" t="str">
        <f t="shared" si="679"/>
        <v xml:space="preserve"> </v>
      </c>
      <c r="V2524" t="str">
        <f t="shared" si="680"/>
        <v xml:space="preserve"> </v>
      </c>
      <c r="W2524" t="str">
        <f t="shared" si="681"/>
        <v xml:space="preserve"> </v>
      </c>
      <c r="X2524" t="str">
        <f t="shared" si="682"/>
        <v xml:space="preserve"> </v>
      </c>
    </row>
    <row r="2525" spans="1:24" x14ac:dyDescent="0.25">
      <c r="A2525">
        <v>900</v>
      </c>
      <c r="B2525">
        <v>1408</v>
      </c>
      <c r="C2525" t="s">
        <v>8325</v>
      </c>
      <c r="D2525" t="s">
        <v>8354</v>
      </c>
      <c r="E2525" t="s">
        <v>8219</v>
      </c>
      <c r="F2525">
        <f t="shared" si="666"/>
        <v>156.44444444444446</v>
      </c>
      <c r="H2525" t="str">
        <f t="shared" si="667"/>
        <v xml:space="preserve"> </v>
      </c>
      <c r="I2525" t="str">
        <f t="shared" si="668"/>
        <v xml:space="preserve"> </v>
      </c>
      <c r="J2525" t="str">
        <f t="shared" si="669"/>
        <v xml:space="preserve"> </v>
      </c>
      <c r="K2525">
        <f t="shared" si="670"/>
        <v>900</v>
      </c>
      <c r="L2525" t="str">
        <f t="shared" si="671"/>
        <v xml:space="preserve"> </v>
      </c>
      <c r="M2525" t="str">
        <f t="shared" si="672"/>
        <v xml:space="preserve"> </v>
      </c>
      <c r="N2525" t="str">
        <f t="shared" si="673"/>
        <v xml:space="preserve"> </v>
      </c>
      <c r="O2525" t="str">
        <f t="shared" si="674"/>
        <v xml:space="preserve"> </v>
      </c>
      <c r="Q2525" t="str">
        <f t="shared" si="675"/>
        <v xml:space="preserve"> </v>
      </c>
      <c r="R2525" t="str">
        <f t="shared" si="676"/>
        <v xml:space="preserve"> </v>
      </c>
      <c r="S2525" t="str">
        <f t="shared" si="677"/>
        <v xml:space="preserve"> </v>
      </c>
      <c r="T2525">
        <f t="shared" si="678"/>
        <v>156.44444444444446</v>
      </c>
      <c r="U2525" t="str">
        <f t="shared" si="679"/>
        <v xml:space="preserve"> </v>
      </c>
      <c r="V2525" t="str">
        <f t="shared" si="680"/>
        <v xml:space="preserve"> </v>
      </c>
      <c r="W2525" t="str">
        <f t="shared" si="681"/>
        <v xml:space="preserve"> </v>
      </c>
      <c r="X2525" t="str">
        <f t="shared" si="682"/>
        <v xml:space="preserve"> </v>
      </c>
    </row>
    <row r="2526" spans="1:24" x14ac:dyDescent="0.25">
      <c r="A2526">
        <v>7500</v>
      </c>
      <c r="B2526">
        <v>7620</v>
      </c>
      <c r="C2526" t="s">
        <v>8325</v>
      </c>
      <c r="D2526" t="s">
        <v>8354</v>
      </c>
      <c r="E2526" t="s">
        <v>8219</v>
      </c>
      <c r="F2526">
        <f t="shared" si="666"/>
        <v>101.6</v>
      </c>
      <c r="H2526" t="str">
        <f t="shared" si="667"/>
        <v xml:space="preserve"> </v>
      </c>
      <c r="I2526" t="str">
        <f t="shared" si="668"/>
        <v xml:space="preserve"> </v>
      </c>
      <c r="J2526" t="str">
        <f t="shared" si="669"/>
        <v xml:space="preserve"> </v>
      </c>
      <c r="K2526">
        <f t="shared" si="670"/>
        <v>7500</v>
      </c>
      <c r="L2526" t="str">
        <f t="shared" si="671"/>
        <v xml:space="preserve"> </v>
      </c>
      <c r="M2526" t="str">
        <f t="shared" si="672"/>
        <v xml:space="preserve"> </v>
      </c>
      <c r="N2526" t="str">
        <f t="shared" si="673"/>
        <v xml:space="preserve"> </v>
      </c>
      <c r="O2526" t="str">
        <f t="shared" si="674"/>
        <v xml:space="preserve"> </v>
      </c>
      <c r="Q2526" t="str">
        <f t="shared" si="675"/>
        <v xml:space="preserve"> </v>
      </c>
      <c r="R2526" t="str">
        <f t="shared" si="676"/>
        <v xml:space="preserve"> </v>
      </c>
      <c r="S2526" t="str">
        <f t="shared" si="677"/>
        <v xml:space="preserve"> </v>
      </c>
      <c r="T2526">
        <f t="shared" si="678"/>
        <v>101.6</v>
      </c>
      <c r="U2526" t="str">
        <f t="shared" si="679"/>
        <v xml:space="preserve"> </v>
      </c>
      <c r="V2526" t="str">
        <f t="shared" si="680"/>
        <v xml:space="preserve"> </v>
      </c>
      <c r="W2526" t="str">
        <f t="shared" si="681"/>
        <v xml:space="preserve"> </v>
      </c>
      <c r="X2526" t="str">
        <f t="shared" si="682"/>
        <v xml:space="preserve"> </v>
      </c>
    </row>
    <row r="2527" spans="1:24" x14ac:dyDescent="0.25">
      <c r="A2527">
        <v>8000</v>
      </c>
      <c r="B2527">
        <v>8026</v>
      </c>
      <c r="C2527" t="s">
        <v>8325</v>
      </c>
      <c r="D2527" t="s">
        <v>8354</v>
      </c>
      <c r="E2527" t="s">
        <v>8219</v>
      </c>
      <c r="F2527">
        <f t="shared" si="666"/>
        <v>100.325</v>
      </c>
      <c r="H2527" t="str">
        <f t="shared" si="667"/>
        <v xml:space="preserve"> </v>
      </c>
      <c r="I2527" t="str">
        <f t="shared" si="668"/>
        <v xml:space="preserve"> </v>
      </c>
      <c r="J2527" t="str">
        <f t="shared" si="669"/>
        <v xml:space="preserve"> </v>
      </c>
      <c r="K2527">
        <f t="shared" si="670"/>
        <v>8000</v>
      </c>
      <c r="L2527" t="str">
        <f t="shared" si="671"/>
        <v xml:space="preserve"> </v>
      </c>
      <c r="M2527" t="str">
        <f t="shared" si="672"/>
        <v xml:space="preserve"> </v>
      </c>
      <c r="N2527" t="str">
        <f t="shared" si="673"/>
        <v xml:space="preserve"> </v>
      </c>
      <c r="O2527" t="str">
        <f t="shared" si="674"/>
        <v xml:space="preserve"> </v>
      </c>
      <c r="Q2527" t="str">
        <f t="shared" si="675"/>
        <v xml:space="preserve"> </v>
      </c>
      <c r="R2527" t="str">
        <f t="shared" si="676"/>
        <v xml:space="preserve"> </v>
      </c>
      <c r="S2527" t="str">
        <f t="shared" si="677"/>
        <v xml:space="preserve"> </v>
      </c>
      <c r="T2527">
        <f t="shared" si="678"/>
        <v>100.325</v>
      </c>
      <c r="U2527" t="str">
        <f t="shared" si="679"/>
        <v xml:space="preserve"> </v>
      </c>
      <c r="V2527" t="str">
        <f t="shared" si="680"/>
        <v xml:space="preserve"> </v>
      </c>
      <c r="W2527" t="str">
        <f t="shared" si="681"/>
        <v xml:space="preserve"> </v>
      </c>
      <c r="X2527" t="str">
        <f t="shared" si="682"/>
        <v xml:space="preserve"> </v>
      </c>
    </row>
    <row r="2528" spans="1:24" x14ac:dyDescent="0.25">
      <c r="A2528">
        <v>4000</v>
      </c>
      <c r="B2528">
        <v>4518</v>
      </c>
      <c r="C2528" t="s">
        <v>8325</v>
      </c>
      <c r="D2528" t="s">
        <v>8354</v>
      </c>
      <c r="E2528" t="s">
        <v>8219</v>
      </c>
      <c r="F2528">
        <f t="shared" si="666"/>
        <v>112.94999999999999</v>
      </c>
      <c r="H2528" t="str">
        <f t="shared" si="667"/>
        <v xml:space="preserve"> </v>
      </c>
      <c r="I2528" t="str">
        <f t="shared" si="668"/>
        <v xml:space="preserve"> </v>
      </c>
      <c r="J2528" t="str">
        <f t="shared" si="669"/>
        <v xml:space="preserve"> </v>
      </c>
      <c r="K2528">
        <f t="shared" si="670"/>
        <v>4000</v>
      </c>
      <c r="L2528" t="str">
        <f t="shared" si="671"/>
        <v xml:space="preserve"> </v>
      </c>
      <c r="M2528" t="str">
        <f t="shared" si="672"/>
        <v xml:space="preserve"> </v>
      </c>
      <c r="N2528" t="str">
        <f t="shared" si="673"/>
        <v xml:space="preserve"> </v>
      </c>
      <c r="O2528" t="str">
        <f t="shared" si="674"/>
        <v xml:space="preserve"> </v>
      </c>
      <c r="Q2528" t="str">
        <f t="shared" si="675"/>
        <v xml:space="preserve"> </v>
      </c>
      <c r="R2528" t="str">
        <f t="shared" si="676"/>
        <v xml:space="preserve"> </v>
      </c>
      <c r="S2528" t="str">
        <f t="shared" si="677"/>
        <v xml:space="preserve"> </v>
      </c>
      <c r="T2528">
        <f t="shared" si="678"/>
        <v>112.94999999999999</v>
      </c>
      <c r="U2528" t="str">
        <f t="shared" si="679"/>
        <v xml:space="preserve"> </v>
      </c>
      <c r="V2528" t="str">
        <f t="shared" si="680"/>
        <v xml:space="preserve"> </v>
      </c>
      <c r="W2528" t="str">
        <f t="shared" si="681"/>
        <v xml:space="preserve"> </v>
      </c>
      <c r="X2528" t="str">
        <f t="shared" si="682"/>
        <v xml:space="preserve"> </v>
      </c>
    </row>
    <row r="2529" spans="1:24" x14ac:dyDescent="0.25">
      <c r="A2529">
        <v>4000</v>
      </c>
      <c r="B2529">
        <v>4085</v>
      </c>
      <c r="C2529" t="s">
        <v>8325</v>
      </c>
      <c r="D2529" t="s">
        <v>8354</v>
      </c>
      <c r="E2529" t="s">
        <v>8219</v>
      </c>
      <c r="F2529">
        <f t="shared" si="666"/>
        <v>102.125</v>
      </c>
      <c r="H2529" t="str">
        <f t="shared" si="667"/>
        <v xml:space="preserve"> </v>
      </c>
      <c r="I2529" t="str">
        <f t="shared" si="668"/>
        <v xml:space="preserve"> </v>
      </c>
      <c r="J2529" t="str">
        <f t="shared" si="669"/>
        <v xml:space="preserve"> </v>
      </c>
      <c r="K2529">
        <f t="shared" si="670"/>
        <v>4000</v>
      </c>
      <c r="L2529" t="str">
        <f t="shared" si="671"/>
        <v xml:space="preserve"> </v>
      </c>
      <c r="M2529" t="str">
        <f t="shared" si="672"/>
        <v xml:space="preserve"> </v>
      </c>
      <c r="N2529" t="str">
        <f t="shared" si="673"/>
        <v xml:space="preserve"> </v>
      </c>
      <c r="O2529" t="str">
        <f t="shared" si="674"/>
        <v xml:space="preserve"> </v>
      </c>
      <c r="Q2529" t="str">
        <f t="shared" si="675"/>
        <v xml:space="preserve"> </v>
      </c>
      <c r="R2529" t="str">
        <f t="shared" si="676"/>
        <v xml:space="preserve"> </v>
      </c>
      <c r="S2529" t="str">
        <f t="shared" si="677"/>
        <v xml:space="preserve"> </v>
      </c>
      <c r="T2529">
        <f t="shared" si="678"/>
        <v>102.125</v>
      </c>
      <c r="U2529" t="str">
        <f t="shared" si="679"/>
        <v xml:space="preserve"> </v>
      </c>
      <c r="V2529" t="str">
        <f t="shared" si="680"/>
        <v xml:space="preserve"> </v>
      </c>
      <c r="W2529" t="str">
        <f t="shared" si="681"/>
        <v xml:space="preserve"> </v>
      </c>
      <c r="X2529" t="str">
        <f t="shared" si="682"/>
        <v xml:space="preserve"> </v>
      </c>
    </row>
    <row r="2530" spans="1:24" x14ac:dyDescent="0.25">
      <c r="A2530">
        <v>4000</v>
      </c>
      <c r="B2530">
        <v>4289.99</v>
      </c>
      <c r="C2530" t="s">
        <v>8325</v>
      </c>
      <c r="D2530" t="s">
        <v>8354</v>
      </c>
      <c r="E2530" t="s">
        <v>8219</v>
      </c>
      <c r="F2530">
        <f t="shared" si="666"/>
        <v>107.24974999999999</v>
      </c>
      <c r="H2530" t="str">
        <f t="shared" si="667"/>
        <v xml:space="preserve"> </v>
      </c>
      <c r="I2530" t="str">
        <f t="shared" si="668"/>
        <v xml:space="preserve"> </v>
      </c>
      <c r="J2530" t="str">
        <f t="shared" si="669"/>
        <v xml:space="preserve"> </v>
      </c>
      <c r="K2530">
        <f t="shared" si="670"/>
        <v>4000</v>
      </c>
      <c r="L2530" t="str">
        <f t="shared" si="671"/>
        <v xml:space="preserve"> </v>
      </c>
      <c r="M2530" t="str">
        <f t="shared" si="672"/>
        <v xml:space="preserve"> </v>
      </c>
      <c r="N2530" t="str">
        <f t="shared" si="673"/>
        <v xml:space="preserve"> </v>
      </c>
      <c r="O2530" t="str">
        <f t="shared" si="674"/>
        <v xml:space="preserve"> </v>
      </c>
      <c r="Q2530" t="str">
        <f t="shared" si="675"/>
        <v xml:space="preserve"> </v>
      </c>
      <c r="R2530" t="str">
        <f t="shared" si="676"/>
        <v xml:space="preserve"> </v>
      </c>
      <c r="S2530" t="str">
        <f t="shared" si="677"/>
        <v xml:space="preserve"> </v>
      </c>
      <c r="T2530">
        <f t="shared" si="678"/>
        <v>107.24974999999999</v>
      </c>
      <c r="U2530" t="str">
        <f t="shared" si="679"/>
        <v xml:space="preserve"> </v>
      </c>
      <c r="V2530" t="str">
        <f t="shared" si="680"/>
        <v xml:space="preserve"> </v>
      </c>
      <c r="W2530" t="str">
        <f t="shared" si="681"/>
        <v xml:space="preserve"> </v>
      </c>
      <c r="X2530" t="str">
        <f t="shared" si="682"/>
        <v xml:space="preserve"> </v>
      </c>
    </row>
    <row r="2531" spans="1:24" x14ac:dyDescent="0.25">
      <c r="A2531">
        <v>6000</v>
      </c>
      <c r="B2531">
        <v>6257</v>
      </c>
      <c r="C2531" t="s">
        <v>8325</v>
      </c>
      <c r="D2531" t="s">
        <v>8354</v>
      </c>
      <c r="E2531" t="s">
        <v>8219</v>
      </c>
      <c r="F2531">
        <f t="shared" si="666"/>
        <v>104.28333333333333</v>
      </c>
      <c r="H2531" t="str">
        <f t="shared" si="667"/>
        <v xml:space="preserve"> </v>
      </c>
      <c r="I2531" t="str">
        <f t="shared" si="668"/>
        <v xml:space="preserve"> </v>
      </c>
      <c r="J2531" t="str">
        <f t="shared" si="669"/>
        <v xml:space="preserve"> </v>
      </c>
      <c r="K2531">
        <f t="shared" si="670"/>
        <v>6000</v>
      </c>
      <c r="L2531" t="str">
        <f t="shared" si="671"/>
        <v xml:space="preserve"> </v>
      </c>
      <c r="M2531" t="str">
        <f t="shared" si="672"/>
        <v xml:space="preserve"> </v>
      </c>
      <c r="N2531" t="str">
        <f t="shared" si="673"/>
        <v xml:space="preserve"> </v>
      </c>
      <c r="O2531" t="str">
        <f t="shared" si="674"/>
        <v xml:space="preserve"> </v>
      </c>
      <c r="Q2531" t="str">
        <f t="shared" si="675"/>
        <v xml:space="preserve"> </v>
      </c>
      <c r="R2531" t="str">
        <f t="shared" si="676"/>
        <v xml:space="preserve"> </v>
      </c>
      <c r="S2531" t="str">
        <f t="shared" si="677"/>
        <v xml:space="preserve"> </v>
      </c>
      <c r="T2531">
        <f t="shared" si="678"/>
        <v>104.28333333333333</v>
      </c>
      <c r="U2531" t="str">
        <f t="shared" si="679"/>
        <v xml:space="preserve"> </v>
      </c>
      <c r="V2531" t="str">
        <f t="shared" si="680"/>
        <v xml:space="preserve"> </v>
      </c>
      <c r="W2531" t="str">
        <f t="shared" si="681"/>
        <v xml:space="preserve"> </v>
      </c>
      <c r="X2531" t="str">
        <f t="shared" si="682"/>
        <v xml:space="preserve"> </v>
      </c>
    </row>
    <row r="2532" spans="1:24" x14ac:dyDescent="0.25">
      <c r="A2532">
        <v>6500</v>
      </c>
      <c r="B2532">
        <v>6500</v>
      </c>
      <c r="C2532" t="s">
        <v>8325</v>
      </c>
      <c r="D2532" t="s">
        <v>8354</v>
      </c>
      <c r="E2532" t="s">
        <v>8219</v>
      </c>
      <c r="F2532">
        <f t="shared" si="666"/>
        <v>100</v>
      </c>
      <c r="H2532" t="str">
        <f t="shared" si="667"/>
        <v xml:space="preserve"> </v>
      </c>
      <c r="I2532" t="str">
        <f t="shared" si="668"/>
        <v xml:space="preserve"> </v>
      </c>
      <c r="J2532" t="str">
        <f t="shared" si="669"/>
        <v xml:space="preserve"> </v>
      </c>
      <c r="K2532">
        <f t="shared" si="670"/>
        <v>6500</v>
      </c>
      <c r="L2532" t="str">
        <f t="shared" si="671"/>
        <v xml:space="preserve"> </v>
      </c>
      <c r="M2532" t="str">
        <f t="shared" si="672"/>
        <v xml:space="preserve"> </v>
      </c>
      <c r="N2532" t="str">
        <f t="shared" si="673"/>
        <v xml:space="preserve"> </v>
      </c>
      <c r="O2532" t="str">
        <f t="shared" si="674"/>
        <v xml:space="preserve"> </v>
      </c>
      <c r="Q2532" t="str">
        <f t="shared" si="675"/>
        <v xml:space="preserve"> </v>
      </c>
      <c r="R2532" t="str">
        <f t="shared" si="676"/>
        <v xml:space="preserve"> </v>
      </c>
      <c r="S2532" t="str">
        <f t="shared" si="677"/>
        <v xml:space="preserve"> </v>
      </c>
      <c r="T2532">
        <f t="shared" si="678"/>
        <v>100</v>
      </c>
      <c r="U2532" t="str">
        <f t="shared" si="679"/>
        <v xml:space="preserve"> </v>
      </c>
      <c r="V2532" t="str">
        <f t="shared" si="680"/>
        <v xml:space="preserve"> </v>
      </c>
      <c r="W2532" t="str">
        <f t="shared" si="681"/>
        <v xml:space="preserve"> </v>
      </c>
      <c r="X2532" t="str">
        <f t="shared" si="682"/>
        <v xml:space="preserve"> </v>
      </c>
    </row>
    <row r="2533" spans="1:24" x14ac:dyDescent="0.25">
      <c r="A2533">
        <v>4500</v>
      </c>
      <c r="B2533">
        <v>4518</v>
      </c>
      <c r="C2533" t="s">
        <v>8325</v>
      </c>
      <c r="D2533" t="s">
        <v>8354</v>
      </c>
      <c r="E2533" t="s">
        <v>8219</v>
      </c>
      <c r="F2533">
        <f t="shared" si="666"/>
        <v>100.4</v>
      </c>
      <c r="H2533" t="str">
        <f t="shared" si="667"/>
        <v xml:space="preserve"> </v>
      </c>
      <c r="I2533" t="str">
        <f t="shared" si="668"/>
        <v xml:space="preserve"> </v>
      </c>
      <c r="J2533" t="str">
        <f t="shared" si="669"/>
        <v xml:space="preserve"> </v>
      </c>
      <c r="K2533">
        <f t="shared" si="670"/>
        <v>4500</v>
      </c>
      <c r="L2533" t="str">
        <f t="shared" si="671"/>
        <v xml:space="preserve"> </v>
      </c>
      <c r="M2533" t="str">
        <f t="shared" si="672"/>
        <v xml:space="preserve"> </v>
      </c>
      <c r="N2533" t="str">
        <f t="shared" si="673"/>
        <v xml:space="preserve"> </v>
      </c>
      <c r="O2533" t="str">
        <f t="shared" si="674"/>
        <v xml:space="preserve"> </v>
      </c>
      <c r="Q2533" t="str">
        <f t="shared" si="675"/>
        <v xml:space="preserve"> </v>
      </c>
      <c r="R2533" t="str">
        <f t="shared" si="676"/>
        <v xml:space="preserve"> </v>
      </c>
      <c r="S2533" t="str">
        <f t="shared" si="677"/>
        <v xml:space="preserve"> </v>
      </c>
      <c r="T2533">
        <f t="shared" si="678"/>
        <v>100.4</v>
      </c>
      <c r="U2533" t="str">
        <f t="shared" si="679"/>
        <v xml:space="preserve"> </v>
      </c>
      <c r="V2533" t="str">
        <f t="shared" si="680"/>
        <v xml:space="preserve"> </v>
      </c>
      <c r="W2533" t="str">
        <f t="shared" si="681"/>
        <v xml:space="preserve"> </v>
      </c>
      <c r="X2533" t="str">
        <f t="shared" si="682"/>
        <v xml:space="preserve"> </v>
      </c>
    </row>
    <row r="2534" spans="1:24" x14ac:dyDescent="0.25">
      <c r="A2534">
        <v>4000</v>
      </c>
      <c r="B2534">
        <v>5045</v>
      </c>
      <c r="C2534" t="s">
        <v>8325</v>
      </c>
      <c r="D2534" t="s">
        <v>8354</v>
      </c>
      <c r="E2534" t="s">
        <v>8219</v>
      </c>
      <c r="F2534">
        <f t="shared" si="666"/>
        <v>126.125</v>
      </c>
      <c r="H2534" t="str">
        <f t="shared" si="667"/>
        <v xml:space="preserve"> </v>
      </c>
      <c r="I2534" t="str">
        <f t="shared" si="668"/>
        <v xml:space="preserve"> </v>
      </c>
      <c r="J2534" t="str">
        <f t="shared" si="669"/>
        <v xml:space="preserve"> </v>
      </c>
      <c r="K2534">
        <f t="shared" si="670"/>
        <v>4000</v>
      </c>
      <c r="L2534" t="str">
        <f t="shared" si="671"/>
        <v xml:space="preserve"> </v>
      </c>
      <c r="M2534" t="str">
        <f t="shared" si="672"/>
        <v xml:space="preserve"> </v>
      </c>
      <c r="N2534" t="str">
        <f t="shared" si="673"/>
        <v xml:space="preserve"> </v>
      </c>
      <c r="O2534" t="str">
        <f t="shared" si="674"/>
        <v xml:space="preserve"> </v>
      </c>
      <c r="Q2534" t="str">
        <f t="shared" si="675"/>
        <v xml:space="preserve"> </v>
      </c>
      <c r="R2534" t="str">
        <f t="shared" si="676"/>
        <v xml:space="preserve"> </v>
      </c>
      <c r="S2534" t="str">
        <f t="shared" si="677"/>
        <v xml:space="preserve"> </v>
      </c>
      <c r="T2534">
        <f t="shared" si="678"/>
        <v>126.125</v>
      </c>
      <c r="U2534" t="str">
        <f t="shared" si="679"/>
        <v xml:space="preserve"> </v>
      </c>
      <c r="V2534" t="str">
        <f t="shared" si="680"/>
        <v xml:space="preserve"> </v>
      </c>
      <c r="W2534" t="str">
        <f t="shared" si="681"/>
        <v xml:space="preserve"> </v>
      </c>
      <c r="X2534" t="str">
        <f t="shared" si="682"/>
        <v xml:space="preserve"> </v>
      </c>
    </row>
    <row r="2535" spans="1:24" x14ac:dyDescent="0.25">
      <c r="A2535">
        <v>7500</v>
      </c>
      <c r="B2535">
        <v>8300</v>
      </c>
      <c r="C2535" t="s">
        <v>8325</v>
      </c>
      <c r="D2535" t="s">
        <v>8354</v>
      </c>
      <c r="E2535" t="s">
        <v>8219</v>
      </c>
      <c r="F2535">
        <f t="shared" si="666"/>
        <v>110.66666666666667</v>
      </c>
      <c r="H2535" t="str">
        <f t="shared" si="667"/>
        <v xml:space="preserve"> </v>
      </c>
      <c r="I2535" t="str">
        <f t="shared" si="668"/>
        <v xml:space="preserve"> </v>
      </c>
      <c r="J2535" t="str">
        <f t="shared" si="669"/>
        <v xml:space="preserve"> </v>
      </c>
      <c r="K2535">
        <f t="shared" si="670"/>
        <v>7500</v>
      </c>
      <c r="L2535" t="str">
        <f t="shared" si="671"/>
        <v xml:space="preserve"> </v>
      </c>
      <c r="M2535" t="str">
        <f t="shared" si="672"/>
        <v xml:space="preserve"> </v>
      </c>
      <c r="N2535" t="str">
        <f t="shared" si="673"/>
        <v xml:space="preserve"> </v>
      </c>
      <c r="O2535" t="str">
        <f t="shared" si="674"/>
        <v xml:space="preserve"> </v>
      </c>
      <c r="Q2535" t="str">
        <f t="shared" si="675"/>
        <v xml:space="preserve"> </v>
      </c>
      <c r="R2535" t="str">
        <f t="shared" si="676"/>
        <v xml:space="preserve"> </v>
      </c>
      <c r="S2535" t="str">
        <f t="shared" si="677"/>
        <v xml:space="preserve"> </v>
      </c>
      <c r="T2535">
        <f t="shared" si="678"/>
        <v>110.66666666666667</v>
      </c>
      <c r="U2535" t="str">
        <f t="shared" si="679"/>
        <v xml:space="preserve"> </v>
      </c>
      <c r="V2535" t="str">
        <f t="shared" si="680"/>
        <v xml:space="preserve"> </v>
      </c>
      <c r="W2535" t="str">
        <f t="shared" si="681"/>
        <v xml:space="preserve"> </v>
      </c>
      <c r="X2535" t="str">
        <f t="shared" si="682"/>
        <v xml:space="preserve"> </v>
      </c>
    </row>
    <row r="2536" spans="1:24" x14ac:dyDescent="0.25">
      <c r="A2536">
        <v>2000</v>
      </c>
      <c r="B2536">
        <v>2100</v>
      </c>
      <c r="C2536" t="s">
        <v>8325</v>
      </c>
      <c r="D2536" t="s">
        <v>8354</v>
      </c>
      <c r="E2536" t="s">
        <v>8219</v>
      </c>
      <c r="F2536">
        <f t="shared" si="666"/>
        <v>105</v>
      </c>
      <c r="H2536" t="str">
        <f t="shared" si="667"/>
        <v xml:space="preserve"> </v>
      </c>
      <c r="I2536" t="str">
        <f t="shared" si="668"/>
        <v xml:space="preserve"> </v>
      </c>
      <c r="J2536" t="str">
        <f t="shared" si="669"/>
        <v xml:space="preserve"> </v>
      </c>
      <c r="K2536">
        <f t="shared" si="670"/>
        <v>2000</v>
      </c>
      <c r="L2536" t="str">
        <f t="shared" si="671"/>
        <v xml:space="preserve"> </v>
      </c>
      <c r="M2536" t="str">
        <f t="shared" si="672"/>
        <v xml:space="preserve"> </v>
      </c>
      <c r="N2536" t="str">
        <f t="shared" si="673"/>
        <v xml:space="preserve"> </v>
      </c>
      <c r="O2536" t="str">
        <f t="shared" si="674"/>
        <v xml:space="preserve"> </v>
      </c>
      <c r="Q2536" t="str">
        <f t="shared" si="675"/>
        <v xml:space="preserve"> </v>
      </c>
      <c r="R2536" t="str">
        <f t="shared" si="676"/>
        <v xml:space="preserve"> </v>
      </c>
      <c r="S2536" t="str">
        <f t="shared" si="677"/>
        <v xml:space="preserve"> </v>
      </c>
      <c r="T2536">
        <f t="shared" si="678"/>
        <v>105</v>
      </c>
      <c r="U2536" t="str">
        <f t="shared" si="679"/>
        <v xml:space="preserve"> </v>
      </c>
      <c r="V2536" t="str">
        <f t="shared" si="680"/>
        <v xml:space="preserve"> </v>
      </c>
      <c r="W2536" t="str">
        <f t="shared" si="681"/>
        <v xml:space="preserve"> </v>
      </c>
      <c r="X2536" t="str">
        <f t="shared" si="682"/>
        <v xml:space="preserve"> </v>
      </c>
    </row>
    <row r="2537" spans="1:24" x14ac:dyDescent="0.25">
      <c r="A2537">
        <v>20000</v>
      </c>
      <c r="B2537">
        <v>20755</v>
      </c>
      <c r="C2537" t="s">
        <v>8325</v>
      </c>
      <c r="D2537" t="s">
        <v>8354</v>
      </c>
      <c r="E2537" t="s">
        <v>8219</v>
      </c>
      <c r="F2537">
        <f t="shared" si="666"/>
        <v>103.77499999999999</v>
      </c>
      <c r="H2537" t="str">
        <f t="shared" si="667"/>
        <v xml:space="preserve"> </v>
      </c>
      <c r="I2537" t="str">
        <f t="shared" si="668"/>
        <v xml:space="preserve"> </v>
      </c>
      <c r="J2537" t="str">
        <f t="shared" si="669"/>
        <v xml:space="preserve"> </v>
      </c>
      <c r="K2537">
        <f t="shared" si="670"/>
        <v>20000</v>
      </c>
      <c r="L2537" t="str">
        <f t="shared" si="671"/>
        <v xml:space="preserve"> </v>
      </c>
      <c r="M2537" t="str">
        <f t="shared" si="672"/>
        <v xml:space="preserve"> </v>
      </c>
      <c r="N2537" t="str">
        <f t="shared" si="673"/>
        <v xml:space="preserve"> </v>
      </c>
      <c r="O2537" t="str">
        <f t="shared" si="674"/>
        <v xml:space="preserve"> </v>
      </c>
      <c r="Q2537" t="str">
        <f t="shared" si="675"/>
        <v xml:space="preserve"> </v>
      </c>
      <c r="R2537" t="str">
        <f t="shared" si="676"/>
        <v xml:space="preserve"> </v>
      </c>
      <c r="S2537" t="str">
        <f t="shared" si="677"/>
        <v xml:space="preserve"> </v>
      </c>
      <c r="T2537">
        <f t="shared" si="678"/>
        <v>103.77499999999999</v>
      </c>
      <c r="U2537" t="str">
        <f t="shared" si="679"/>
        <v xml:space="preserve"> </v>
      </c>
      <c r="V2537" t="str">
        <f t="shared" si="680"/>
        <v xml:space="preserve"> </v>
      </c>
      <c r="W2537" t="str">
        <f t="shared" si="681"/>
        <v xml:space="preserve"> </v>
      </c>
      <c r="X2537" t="str">
        <f t="shared" si="682"/>
        <v xml:space="preserve"> </v>
      </c>
    </row>
    <row r="2538" spans="1:24" x14ac:dyDescent="0.25">
      <c r="A2538">
        <v>25</v>
      </c>
      <c r="B2538">
        <v>29</v>
      </c>
      <c r="C2538" t="s">
        <v>8325</v>
      </c>
      <c r="D2538" t="s">
        <v>8354</v>
      </c>
      <c r="E2538" t="s">
        <v>8219</v>
      </c>
      <c r="F2538">
        <f t="shared" si="666"/>
        <v>115.99999999999999</v>
      </c>
      <c r="H2538" t="str">
        <f t="shared" si="667"/>
        <v xml:space="preserve"> </v>
      </c>
      <c r="I2538" t="str">
        <f t="shared" si="668"/>
        <v xml:space="preserve"> </v>
      </c>
      <c r="J2538" t="str">
        <f t="shared" si="669"/>
        <v xml:space="preserve"> </v>
      </c>
      <c r="K2538">
        <f t="shared" si="670"/>
        <v>25</v>
      </c>
      <c r="L2538" t="str">
        <f t="shared" si="671"/>
        <v xml:space="preserve"> </v>
      </c>
      <c r="M2538" t="str">
        <f t="shared" si="672"/>
        <v xml:space="preserve"> </v>
      </c>
      <c r="N2538" t="str">
        <f t="shared" si="673"/>
        <v xml:space="preserve"> </v>
      </c>
      <c r="O2538" t="str">
        <f t="shared" si="674"/>
        <v xml:space="preserve"> </v>
      </c>
      <c r="Q2538" t="str">
        <f t="shared" si="675"/>
        <v xml:space="preserve"> </v>
      </c>
      <c r="R2538" t="str">
        <f t="shared" si="676"/>
        <v xml:space="preserve"> </v>
      </c>
      <c r="S2538" t="str">
        <f t="shared" si="677"/>
        <v xml:space="preserve"> </v>
      </c>
      <c r="T2538">
        <f t="shared" si="678"/>
        <v>115.99999999999999</v>
      </c>
      <c r="U2538" t="str">
        <f t="shared" si="679"/>
        <v xml:space="preserve"> </v>
      </c>
      <c r="V2538" t="str">
        <f t="shared" si="680"/>
        <v xml:space="preserve"> </v>
      </c>
      <c r="W2538" t="str">
        <f t="shared" si="681"/>
        <v xml:space="preserve"> </v>
      </c>
      <c r="X2538" t="str">
        <f t="shared" si="682"/>
        <v xml:space="preserve"> </v>
      </c>
    </row>
    <row r="2539" spans="1:24" x14ac:dyDescent="0.25">
      <c r="A2539">
        <v>1000</v>
      </c>
      <c r="B2539">
        <v>1100</v>
      </c>
      <c r="C2539" t="s">
        <v>8325</v>
      </c>
      <c r="D2539" t="s">
        <v>8354</v>
      </c>
      <c r="E2539" t="s">
        <v>8219</v>
      </c>
      <c r="F2539">
        <f t="shared" si="666"/>
        <v>110.00000000000001</v>
      </c>
      <c r="H2539" t="str">
        <f t="shared" si="667"/>
        <v xml:space="preserve"> </v>
      </c>
      <c r="I2539" t="str">
        <f t="shared" si="668"/>
        <v xml:space="preserve"> </v>
      </c>
      <c r="J2539" t="str">
        <f t="shared" si="669"/>
        <v xml:space="preserve"> </v>
      </c>
      <c r="K2539">
        <f t="shared" si="670"/>
        <v>1000</v>
      </c>
      <c r="L2539" t="str">
        <f t="shared" si="671"/>
        <v xml:space="preserve"> </v>
      </c>
      <c r="M2539" t="str">
        <f t="shared" si="672"/>
        <v xml:space="preserve"> </v>
      </c>
      <c r="N2539" t="str">
        <f t="shared" si="673"/>
        <v xml:space="preserve"> </v>
      </c>
      <c r="O2539" t="str">
        <f t="shared" si="674"/>
        <v xml:space="preserve"> </v>
      </c>
      <c r="Q2539" t="str">
        <f t="shared" si="675"/>
        <v xml:space="preserve"> </v>
      </c>
      <c r="R2539" t="str">
        <f t="shared" si="676"/>
        <v xml:space="preserve"> </v>
      </c>
      <c r="S2539" t="str">
        <f t="shared" si="677"/>
        <v xml:space="preserve"> </v>
      </c>
      <c r="T2539">
        <f t="shared" si="678"/>
        <v>110.00000000000001</v>
      </c>
      <c r="U2539" t="str">
        <f t="shared" si="679"/>
        <v xml:space="preserve"> </v>
      </c>
      <c r="V2539" t="str">
        <f t="shared" si="680"/>
        <v xml:space="preserve"> </v>
      </c>
      <c r="W2539" t="str">
        <f t="shared" si="681"/>
        <v xml:space="preserve"> </v>
      </c>
      <c r="X2539" t="str">
        <f t="shared" si="682"/>
        <v xml:space="preserve"> </v>
      </c>
    </row>
    <row r="2540" spans="1:24" x14ac:dyDescent="0.25">
      <c r="A2540">
        <v>18000</v>
      </c>
      <c r="B2540">
        <v>20343.169999999998</v>
      </c>
      <c r="C2540" t="s">
        <v>8325</v>
      </c>
      <c r="D2540" t="s">
        <v>8354</v>
      </c>
      <c r="E2540" t="s">
        <v>8219</v>
      </c>
      <c r="F2540">
        <f t="shared" si="666"/>
        <v>113.01761111111111</v>
      </c>
      <c r="H2540" t="str">
        <f t="shared" si="667"/>
        <v xml:space="preserve"> </v>
      </c>
      <c r="I2540" t="str">
        <f t="shared" si="668"/>
        <v xml:space="preserve"> </v>
      </c>
      <c r="J2540" t="str">
        <f t="shared" si="669"/>
        <v xml:space="preserve"> </v>
      </c>
      <c r="K2540">
        <f t="shared" si="670"/>
        <v>18000</v>
      </c>
      <c r="L2540" t="str">
        <f t="shared" si="671"/>
        <v xml:space="preserve"> </v>
      </c>
      <c r="M2540" t="str">
        <f t="shared" si="672"/>
        <v xml:space="preserve"> </v>
      </c>
      <c r="N2540" t="str">
        <f t="shared" si="673"/>
        <v xml:space="preserve"> </v>
      </c>
      <c r="O2540" t="str">
        <f t="shared" si="674"/>
        <v xml:space="preserve"> </v>
      </c>
      <c r="Q2540" t="str">
        <f t="shared" si="675"/>
        <v xml:space="preserve"> </v>
      </c>
      <c r="R2540" t="str">
        <f t="shared" si="676"/>
        <v xml:space="preserve"> </v>
      </c>
      <c r="S2540" t="str">
        <f t="shared" si="677"/>
        <v xml:space="preserve"> </v>
      </c>
      <c r="T2540">
        <f t="shared" si="678"/>
        <v>113.01761111111111</v>
      </c>
      <c r="U2540" t="str">
        <f t="shared" si="679"/>
        <v xml:space="preserve"> </v>
      </c>
      <c r="V2540" t="str">
        <f t="shared" si="680"/>
        <v xml:space="preserve"> </v>
      </c>
      <c r="W2540" t="str">
        <f t="shared" si="681"/>
        <v xml:space="preserve"> </v>
      </c>
      <c r="X2540" t="str">
        <f t="shared" si="682"/>
        <v xml:space="preserve"> </v>
      </c>
    </row>
    <row r="2541" spans="1:24" x14ac:dyDescent="0.25">
      <c r="A2541">
        <v>10000</v>
      </c>
      <c r="B2541">
        <v>10025</v>
      </c>
      <c r="C2541" t="s">
        <v>8325</v>
      </c>
      <c r="D2541" t="s">
        <v>8354</v>
      </c>
      <c r="E2541" t="s">
        <v>8219</v>
      </c>
      <c r="F2541">
        <f t="shared" si="666"/>
        <v>100.25</v>
      </c>
      <c r="H2541" t="str">
        <f t="shared" si="667"/>
        <v xml:space="preserve"> </v>
      </c>
      <c r="I2541" t="str">
        <f t="shared" si="668"/>
        <v xml:space="preserve"> </v>
      </c>
      <c r="J2541" t="str">
        <f t="shared" si="669"/>
        <v xml:space="preserve"> </v>
      </c>
      <c r="K2541">
        <f t="shared" si="670"/>
        <v>10000</v>
      </c>
      <c r="L2541" t="str">
        <f t="shared" si="671"/>
        <v xml:space="preserve"> </v>
      </c>
      <c r="M2541" t="str">
        <f t="shared" si="672"/>
        <v xml:space="preserve"> </v>
      </c>
      <c r="N2541" t="str">
        <f t="shared" si="673"/>
        <v xml:space="preserve"> </v>
      </c>
      <c r="O2541" t="str">
        <f t="shared" si="674"/>
        <v xml:space="preserve"> </v>
      </c>
      <c r="Q2541" t="str">
        <f t="shared" si="675"/>
        <v xml:space="preserve"> </v>
      </c>
      <c r="R2541" t="str">
        <f t="shared" si="676"/>
        <v xml:space="preserve"> </v>
      </c>
      <c r="S2541" t="str">
        <f t="shared" si="677"/>
        <v xml:space="preserve"> </v>
      </c>
      <c r="T2541">
        <f t="shared" si="678"/>
        <v>100.25</v>
      </c>
      <c r="U2541" t="str">
        <f t="shared" si="679"/>
        <v xml:space="preserve"> </v>
      </c>
      <c r="V2541" t="str">
        <f t="shared" si="680"/>
        <v xml:space="preserve"> </v>
      </c>
      <c r="W2541" t="str">
        <f t="shared" si="681"/>
        <v xml:space="preserve"> </v>
      </c>
      <c r="X2541" t="str">
        <f t="shared" si="682"/>
        <v xml:space="preserve"> </v>
      </c>
    </row>
    <row r="2542" spans="1:24" x14ac:dyDescent="0.25">
      <c r="A2542">
        <v>2500</v>
      </c>
      <c r="B2542">
        <v>2585</v>
      </c>
      <c r="C2542" t="s">
        <v>8325</v>
      </c>
      <c r="D2542" t="s">
        <v>8354</v>
      </c>
      <c r="E2542" t="s">
        <v>8219</v>
      </c>
      <c r="F2542">
        <f t="shared" si="666"/>
        <v>103.4</v>
      </c>
      <c r="H2542" t="str">
        <f t="shared" si="667"/>
        <v xml:space="preserve"> </v>
      </c>
      <c r="I2542" t="str">
        <f t="shared" si="668"/>
        <v xml:space="preserve"> </v>
      </c>
      <c r="J2542" t="str">
        <f t="shared" si="669"/>
        <v xml:space="preserve"> </v>
      </c>
      <c r="K2542">
        <f t="shared" si="670"/>
        <v>2500</v>
      </c>
      <c r="L2542" t="str">
        <f t="shared" si="671"/>
        <v xml:space="preserve"> </v>
      </c>
      <c r="M2542" t="str">
        <f t="shared" si="672"/>
        <v xml:space="preserve"> </v>
      </c>
      <c r="N2542" t="str">
        <f t="shared" si="673"/>
        <v xml:space="preserve"> </v>
      </c>
      <c r="O2542" t="str">
        <f t="shared" si="674"/>
        <v xml:space="preserve"> </v>
      </c>
      <c r="Q2542" t="str">
        <f t="shared" si="675"/>
        <v xml:space="preserve"> </v>
      </c>
      <c r="R2542" t="str">
        <f t="shared" si="676"/>
        <v xml:space="preserve"> </v>
      </c>
      <c r="S2542" t="str">
        <f t="shared" si="677"/>
        <v xml:space="preserve"> </v>
      </c>
      <c r="T2542">
        <f t="shared" si="678"/>
        <v>103.4</v>
      </c>
      <c r="U2542" t="str">
        <f t="shared" si="679"/>
        <v xml:space="preserve"> </v>
      </c>
      <c r="V2542" t="str">
        <f t="shared" si="680"/>
        <v xml:space="preserve"> </v>
      </c>
      <c r="W2542" t="str">
        <f t="shared" si="681"/>
        <v xml:space="preserve"> </v>
      </c>
      <c r="X2542" t="str">
        <f t="shared" si="682"/>
        <v xml:space="preserve"> </v>
      </c>
    </row>
    <row r="2543" spans="1:24" x14ac:dyDescent="0.25">
      <c r="A2543">
        <v>3500</v>
      </c>
      <c r="B2543">
        <v>3746</v>
      </c>
      <c r="C2543" t="s">
        <v>8325</v>
      </c>
      <c r="D2543" t="s">
        <v>8354</v>
      </c>
      <c r="E2543" t="s">
        <v>8219</v>
      </c>
      <c r="F2543">
        <f t="shared" si="666"/>
        <v>107.02857142857142</v>
      </c>
      <c r="H2543" t="str">
        <f t="shared" si="667"/>
        <v xml:space="preserve"> </v>
      </c>
      <c r="I2543" t="str">
        <f t="shared" si="668"/>
        <v xml:space="preserve"> </v>
      </c>
      <c r="J2543" t="str">
        <f t="shared" si="669"/>
        <v xml:space="preserve"> </v>
      </c>
      <c r="K2543">
        <f t="shared" si="670"/>
        <v>3500</v>
      </c>
      <c r="L2543" t="str">
        <f t="shared" si="671"/>
        <v xml:space="preserve"> </v>
      </c>
      <c r="M2543" t="str">
        <f t="shared" si="672"/>
        <v xml:space="preserve"> </v>
      </c>
      <c r="N2543" t="str">
        <f t="shared" si="673"/>
        <v xml:space="preserve"> </v>
      </c>
      <c r="O2543" t="str">
        <f t="shared" si="674"/>
        <v xml:space="preserve"> </v>
      </c>
      <c r="Q2543" t="str">
        <f t="shared" si="675"/>
        <v xml:space="preserve"> </v>
      </c>
      <c r="R2543" t="str">
        <f t="shared" si="676"/>
        <v xml:space="preserve"> </v>
      </c>
      <c r="S2543" t="str">
        <f t="shared" si="677"/>
        <v xml:space="preserve"> </v>
      </c>
      <c r="T2543">
        <f t="shared" si="678"/>
        <v>107.02857142857142</v>
      </c>
      <c r="U2543" t="str">
        <f t="shared" si="679"/>
        <v xml:space="preserve"> </v>
      </c>
      <c r="V2543" t="str">
        <f t="shared" si="680"/>
        <v xml:space="preserve"> </v>
      </c>
      <c r="W2543" t="str">
        <f t="shared" si="681"/>
        <v xml:space="preserve"> </v>
      </c>
      <c r="X2543" t="str">
        <f t="shared" si="682"/>
        <v xml:space="preserve"> </v>
      </c>
    </row>
    <row r="2544" spans="1:24" x14ac:dyDescent="0.25">
      <c r="A2544">
        <v>700</v>
      </c>
      <c r="B2544">
        <v>725</v>
      </c>
      <c r="C2544" t="s">
        <v>8325</v>
      </c>
      <c r="D2544" t="s">
        <v>8354</v>
      </c>
      <c r="E2544" t="s">
        <v>8219</v>
      </c>
      <c r="F2544">
        <f t="shared" si="666"/>
        <v>103.57142857142858</v>
      </c>
      <c r="H2544" t="str">
        <f t="shared" si="667"/>
        <v xml:space="preserve"> </v>
      </c>
      <c r="I2544" t="str">
        <f t="shared" si="668"/>
        <v xml:space="preserve"> </v>
      </c>
      <c r="J2544" t="str">
        <f t="shared" si="669"/>
        <v xml:space="preserve"> </v>
      </c>
      <c r="K2544">
        <f t="shared" si="670"/>
        <v>700</v>
      </c>
      <c r="L2544" t="str">
        <f t="shared" si="671"/>
        <v xml:space="preserve"> </v>
      </c>
      <c r="M2544" t="str">
        <f t="shared" si="672"/>
        <v xml:space="preserve"> </v>
      </c>
      <c r="N2544" t="str">
        <f t="shared" si="673"/>
        <v xml:space="preserve"> </v>
      </c>
      <c r="O2544" t="str">
        <f t="shared" si="674"/>
        <v xml:space="preserve"> </v>
      </c>
      <c r="Q2544" t="str">
        <f t="shared" si="675"/>
        <v xml:space="preserve"> </v>
      </c>
      <c r="R2544" t="str">
        <f t="shared" si="676"/>
        <v xml:space="preserve"> </v>
      </c>
      <c r="S2544" t="str">
        <f t="shared" si="677"/>
        <v xml:space="preserve"> </v>
      </c>
      <c r="T2544">
        <f t="shared" si="678"/>
        <v>103.57142857142858</v>
      </c>
      <c r="U2544" t="str">
        <f t="shared" si="679"/>
        <v xml:space="preserve"> </v>
      </c>
      <c r="V2544" t="str">
        <f t="shared" si="680"/>
        <v xml:space="preserve"> </v>
      </c>
      <c r="W2544" t="str">
        <f t="shared" si="681"/>
        <v xml:space="preserve"> </v>
      </c>
      <c r="X2544" t="str">
        <f t="shared" si="682"/>
        <v xml:space="preserve"> </v>
      </c>
    </row>
    <row r="2545" spans="1:24" x14ac:dyDescent="0.25">
      <c r="A2545">
        <v>250</v>
      </c>
      <c r="B2545">
        <v>391</v>
      </c>
      <c r="C2545" t="s">
        <v>8325</v>
      </c>
      <c r="D2545" t="s">
        <v>8354</v>
      </c>
      <c r="E2545" t="s">
        <v>8219</v>
      </c>
      <c r="F2545">
        <f t="shared" si="666"/>
        <v>156.4</v>
      </c>
      <c r="H2545" t="str">
        <f t="shared" si="667"/>
        <v xml:space="preserve"> </v>
      </c>
      <c r="I2545" t="str">
        <f t="shared" si="668"/>
        <v xml:space="preserve"> </v>
      </c>
      <c r="J2545" t="str">
        <f t="shared" si="669"/>
        <v xml:space="preserve"> </v>
      </c>
      <c r="K2545">
        <f t="shared" si="670"/>
        <v>250</v>
      </c>
      <c r="L2545" t="str">
        <f t="shared" si="671"/>
        <v xml:space="preserve"> </v>
      </c>
      <c r="M2545" t="str">
        <f t="shared" si="672"/>
        <v xml:space="preserve"> </v>
      </c>
      <c r="N2545" t="str">
        <f t="shared" si="673"/>
        <v xml:space="preserve"> </v>
      </c>
      <c r="O2545" t="str">
        <f t="shared" si="674"/>
        <v xml:space="preserve"> </v>
      </c>
      <c r="Q2545" t="str">
        <f t="shared" si="675"/>
        <v xml:space="preserve"> </v>
      </c>
      <c r="R2545" t="str">
        <f t="shared" si="676"/>
        <v xml:space="preserve"> </v>
      </c>
      <c r="S2545" t="str">
        <f t="shared" si="677"/>
        <v xml:space="preserve"> </v>
      </c>
      <c r="T2545">
        <f t="shared" si="678"/>
        <v>156.4</v>
      </c>
      <c r="U2545" t="str">
        <f t="shared" si="679"/>
        <v xml:space="preserve"> </v>
      </c>
      <c r="V2545" t="str">
        <f t="shared" si="680"/>
        <v xml:space="preserve"> </v>
      </c>
      <c r="W2545" t="str">
        <f t="shared" si="681"/>
        <v xml:space="preserve"> </v>
      </c>
      <c r="X2545" t="str">
        <f t="shared" si="682"/>
        <v xml:space="preserve"> </v>
      </c>
    </row>
    <row r="2546" spans="1:24" x14ac:dyDescent="0.25">
      <c r="A2546">
        <v>5000</v>
      </c>
      <c r="B2546">
        <v>5041</v>
      </c>
      <c r="C2546" t="s">
        <v>8325</v>
      </c>
      <c r="D2546" t="s">
        <v>8354</v>
      </c>
      <c r="E2546" t="s">
        <v>8219</v>
      </c>
      <c r="F2546">
        <f t="shared" si="666"/>
        <v>100.82</v>
      </c>
      <c r="H2546" t="str">
        <f t="shared" si="667"/>
        <v xml:space="preserve"> </v>
      </c>
      <c r="I2546" t="str">
        <f t="shared" si="668"/>
        <v xml:space="preserve"> </v>
      </c>
      <c r="J2546" t="str">
        <f t="shared" si="669"/>
        <v xml:space="preserve"> </v>
      </c>
      <c r="K2546">
        <f t="shared" si="670"/>
        <v>5000</v>
      </c>
      <c r="L2546" t="str">
        <f t="shared" si="671"/>
        <v xml:space="preserve"> </v>
      </c>
      <c r="M2546" t="str">
        <f t="shared" si="672"/>
        <v xml:space="preserve"> </v>
      </c>
      <c r="N2546" t="str">
        <f t="shared" si="673"/>
        <v xml:space="preserve"> </v>
      </c>
      <c r="O2546" t="str">
        <f t="shared" si="674"/>
        <v xml:space="preserve"> </v>
      </c>
      <c r="Q2546" t="str">
        <f t="shared" si="675"/>
        <v xml:space="preserve"> </v>
      </c>
      <c r="R2546" t="str">
        <f t="shared" si="676"/>
        <v xml:space="preserve"> </v>
      </c>
      <c r="S2546" t="str">
        <f t="shared" si="677"/>
        <v xml:space="preserve"> </v>
      </c>
      <c r="T2546">
        <f t="shared" si="678"/>
        <v>100.82</v>
      </c>
      <c r="U2546" t="str">
        <f t="shared" si="679"/>
        <v xml:space="preserve"> </v>
      </c>
      <c r="V2546" t="str">
        <f t="shared" si="680"/>
        <v xml:space="preserve"> </v>
      </c>
      <c r="W2546" t="str">
        <f t="shared" si="681"/>
        <v xml:space="preserve"> </v>
      </c>
      <c r="X2546" t="str">
        <f t="shared" si="682"/>
        <v xml:space="preserve"> </v>
      </c>
    </row>
    <row r="2547" spans="1:24" x14ac:dyDescent="0.25">
      <c r="A2547">
        <v>2000</v>
      </c>
      <c r="B2547">
        <v>3906</v>
      </c>
      <c r="C2547" t="s">
        <v>8325</v>
      </c>
      <c r="D2547" t="s">
        <v>8354</v>
      </c>
      <c r="E2547" t="s">
        <v>8219</v>
      </c>
      <c r="F2547">
        <f t="shared" si="666"/>
        <v>195.3</v>
      </c>
      <c r="H2547" t="str">
        <f t="shared" si="667"/>
        <v xml:space="preserve"> </v>
      </c>
      <c r="I2547" t="str">
        <f t="shared" si="668"/>
        <v xml:space="preserve"> </v>
      </c>
      <c r="J2547" t="str">
        <f t="shared" si="669"/>
        <v xml:space="preserve"> </v>
      </c>
      <c r="K2547">
        <f t="shared" si="670"/>
        <v>2000</v>
      </c>
      <c r="L2547" t="str">
        <f t="shared" si="671"/>
        <v xml:space="preserve"> </v>
      </c>
      <c r="M2547" t="str">
        <f t="shared" si="672"/>
        <v xml:space="preserve"> </v>
      </c>
      <c r="N2547" t="str">
        <f t="shared" si="673"/>
        <v xml:space="preserve"> </v>
      </c>
      <c r="O2547" t="str">
        <f t="shared" si="674"/>
        <v xml:space="preserve"> </v>
      </c>
      <c r="Q2547" t="str">
        <f t="shared" si="675"/>
        <v xml:space="preserve"> </v>
      </c>
      <c r="R2547" t="str">
        <f t="shared" si="676"/>
        <v xml:space="preserve"> </v>
      </c>
      <c r="S2547" t="str">
        <f t="shared" si="677"/>
        <v xml:space="preserve"> </v>
      </c>
      <c r="T2547">
        <f t="shared" si="678"/>
        <v>195.3</v>
      </c>
      <c r="U2547" t="str">
        <f t="shared" si="679"/>
        <v xml:space="preserve"> </v>
      </c>
      <c r="V2547" t="str">
        <f t="shared" si="680"/>
        <v xml:space="preserve"> </v>
      </c>
      <c r="W2547" t="str">
        <f t="shared" si="681"/>
        <v xml:space="preserve"> </v>
      </c>
      <c r="X2547" t="str">
        <f t="shared" si="682"/>
        <v xml:space="preserve"> </v>
      </c>
    </row>
    <row r="2548" spans="1:24" x14ac:dyDescent="0.25">
      <c r="A2548">
        <v>3500</v>
      </c>
      <c r="B2548">
        <v>3910</v>
      </c>
      <c r="C2548" t="s">
        <v>8325</v>
      </c>
      <c r="D2548" t="s">
        <v>8354</v>
      </c>
      <c r="E2548" t="s">
        <v>8219</v>
      </c>
      <c r="F2548">
        <f t="shared" si="666"/>
        <v>111.71428571428572</v>
      </c>
      <c r="H2548" t="str">
        <f t="shared" si="667"/>
        <v xml:space="preserve"> </v>
      </c>
      <c r="I2548" t="str">
        <f t="shared" si="668"/>
        <v xml:space="preserve"> </v>
      </c>
      <c r="J2548" t="str">
        <f t="shared" si="669"/>
        <v xml:space="preserve"> </v>
      </c>
      <c r="K2548">
        <f t="shared" si="670"/>
        <v>3500</v>
      </c>
      <c r="L2548" t="str">
        <f t="shared" si="671"/>
        <v xml:space="preserve"> </v>
      </c>
      <c r="M2548" t="str">
        <f t="shared" si="672"/>
        <v xml:space="preserve"> </v>
      </c>
      <c r="N2548" t="str">
        <f t="shared" si="673"/>
        <v xml:space="preserve"> </v>
      </c>
      <c r="O2548" t="str">
        <f t="shared" si="674"/>
        <v xml:space="preserve"> </v>
      </c>
      <c r="Q2548" t="str">
        <f t="shared" si="675"/>
        <v xml:space="preserve"> </v>
      </c>
      <c r="R2548" t="str">
        <f t="shared" si="676"/>
        <v xml:space="preserve"> </v>
      </c>
      <c r="S2548" t="str">
        <f t="shared" si="677"/>
        <v xml:space="preserve"> </v>
      </c>
      <c r="T2548">
        <f t="shared" si="678"/>
        <v>111.71428571428572</v>
      </c>
      <c r="U2548" t="str">
        <f t="shared" si="679"/>
        <v xml:space="preserve"> </v>
      </c>
      <c r="V2548" t="str">
        <f t="shared" si="680"/>
        <v xml:space="preserve"> </v>
      </c>
      <c r="W2548" t="str">
        <f t="shared" si="681"/>
        <v xml:space="preserve"> </v>
      </c>
      <c r="X2548" t="str">
        <f t="shared" si="682"/>
        <v xml:space="preserve"> </v>
      </c>
    </row>
    <row r="2549" spans="1:24" x14ac:dyDescent="0.25">
      <c r="A2549">
        <v>5500</v>
      </c>
      <c r="B2549">
        <v>6592</v>
      </c>
      <c r="C2549" t="s">
        <v>8325</v>
      </c>
      <c r="D2549" t="s">
        <v>8354</v>
      </c>
      <c r="E2549" t="s">
        <v>8219</v>
      </c>
      <c r="F2549">
        <f t="shared" si="666"/>
        <v>119.85454545454546</v>
      </c>
      <c r="H2549" t="str">
        <f t="shared" si="667"/>
        <v xml:space="preserve"> </v>
      </c>
      <c r="I2549" t="str">
        <f t="shared" si="668"/>
        <v xml:space="preserve"> </v>
      </c>
      <c r="J2549" t="str">
        <f t="shared" si="669"/>
        <v xml:space="preserve"> </v>
      </c>
      <c r="K2549">
        <f t="shared" si="670"/>
        <v>5500</v>
      </c>
      <c r="L2549" t="str">
        <f t="shared" si="671"/>
        <v xml:space="preserve"> </v>
      </c>
      <c r="M2549" t="str">
        <f t="shared" si="672"/>
        <v xml:space="preserve"> </v>
      </c>
      <c r="N2549" t="str">
        <f t="shared" si="673"/>
        <v xml:space="preserve"> </v>
      </c>
      <c r="O2549" t="str">
        <f t="shared" si="674"/>
        <v xml:space="preserve"> </v>
      </c>
      <c r="Q2549" t="str">
        <f t="shared" si="675"/>
        <v xml:space="preserve"> </v>
      </c>
      <c r="R2549" t="str">
        <f t="shared" si="676"/>
        <v xml:space="preserve"> </v>
      </c>
      <c r="S2549" t="str">
        <f t="shared" si="677"/>
        <v xml:space="preserve"> </v>
      </c>
      <c r="T2549">
        <f t="shared" si="678"/>
        <v>119.85454545454546</v>
      </c>
      <c r="U2549" t="str">
        <f t="shared" si="679"/>
        <v xml:space="preserve"> </v>
      </c>
      <c r="V2549" t="str">
        <f t="shared" si="680"/>
        <v xml:space="preserve"> </v>
      </c>
      <c r="W2549" t="str">
        <f t="shared" si="681"/>
        <v xml:space="preserve"> </v>
      </c>
      <c r="X2549" t="str">
        <f t="shared" si="682"/>
        <v xml:space="preserve"> </v>
      </c>
    </row>
    <row r="2550" spans="1:24" x14ac:dyDescent="0.25">
      <c r="A2550">
        <v>6000</v>
      </c>
      <c r="B2550">
        <v>6111</v>
      </c>
      <c r="C2550" t="s">
        <v>8325</v>
      </c>
      <c r="D2550" t="s">
        <v>8354</v>
      </c>
      <c r="E2550" t="s">
        <v>8219</v>
      </c>
      <c r="F2550">
        <f t="shared" si="666"/>
        <v>101.85</v>
      </c>
      <c r="H2550" t="str">
        <f t="shared" si="667"/>
        <v xml:space="preserve"> </v>
      </c>
      <c r="I2550" t="str">
        <f t="shared" si="668"/>
        <v xml:space="preserve"> </v>
      </c>
      <c r="J2550" t="str">
        <f t="shared" si="669"/>
        <v xml:space="preserve"> </v>
      </c>
      <c r="K2550">
        <f t="shared" si="670"/>
        <v>6000</v>
      </c>
      <c r="L2550" t="str">
        <f t="shared" si="671"/>
        <v xml:space="preserve"> </v>
      </c>
      <c r="M2550" t="str">
        <f t="shared" si="672"/>
        <v xml:space="preserve"> </v>
      </c>
      <c r="N2550" t="str">
        <f t="shared" si="673"/>
        <v xml:space="preserve"> </v>
      </c>
      <c r="O2550" t="str">
        <f t="shared" si="674"/>
        <v xml:space="preserve"> </v>
      </c>
      <c r="Q2550" t="str">
        <f t="shared" si="675"/>
        <v xml:space="preserve"> </v>
      </c>
      <c r="R2550" t="str">
        <f t="shared" si="676"/>
        <v xml:space="preserve"> </v>
      </c>
      <c r="S2550" t="str">
        <f t="shared" si="677"/>
        <v xml:space="preserve"> </v>
      </c>
      <c r="T2550">
        <f t="shared" si="678"/>
        <v>101.85</v>
      </c>
      <c r="U2550" t="str">
        <f t="shared" si="679"/>
        <v xml:space="preserve"> </v>
      </c>
      <c r="V2550" t="str">
        <f t="shared" si="680"/>
        <v xml:space="preserve"> </v>
      </c>
      <c r="W2550" t="str">
        <f t="shared" si="681"/>
        <v xml:space="preserve"> </v>
      </c>
      <c r="X2550" t="str">
        <f t="shared" si="682"/>
        <v xml:space="preserve"> </v>
      </c>
    </row>
    <row r="2551" spans="1:24" x14ac:dyDescent="0.25">
      <c r="A2551">
        <v>1570</v>
      </c>
      <c r="B2551">
        <v>1614</v>
      </c>
      <c r="C2551" t="s">
        <v>8325</v>
      </c>
      <c r="D2551" t="s">
        <v>8354</v>
      </c>
      <c r="E2551" t="s">
        <v>8219</v>
      </c>
      <c r="F2551">
        <f t="shared" si="666"/>
        <v>102.80254777070064</v>
      </c>
      <c r="H2551" t="str">
        <f t="shared" si="667"/>
        <v xml:space="preserve"> </v>
      </c>
      <c r="I2551" t="str">
        <f t="shared" si="668"/>
        <v xml:space="preserve"> </v>
      </c>
      <c r="J2551" t="str">
        <f t="shared" si="669"/>
        <v xml:space="preserve"> </v>
      </c>
      <c r="K2551">
        <f t="shared" si="670"/>
        <v>1570</v>
      </c>
      <c r="L2551" t="str">
        <f t="shared" si="671"/>
        <v xml:space="preserve"> </v>
      </c>
      <c r="M2551" t="str">
        <f t="shared" si="672"/>
        <v xml:space="preserve"> </v>
      </c>
      <c r="N2551" t="str">
        <f t="shared" si="673"/>
        <v xml:space="preserve"> </v>
      </c>
      <c r="O2551" t="str">
        <f t="shared" si="674"/>
        <v xml:space="preserve"> </v>
      </c>
      <c r="Q2551" t="str">
        <f t="shared" si="675"/>
        <v xml:space="preserve"> </v>
      </c>
      <c r="R2551" t="str">
        <f t="shared" si="676"/>
        <v xml:space="preserve"> </v>
      </c>
      <c r="S2551" t="str">
        <f t="shared" si="677"/>
        <v xml:space="preserve"> </v>
      </c>
      <c r="T2551">
        <f t="shared" si="678"/>
        <v>102.80254777070064</v>
      </c>
      <c r="U2551" t="str">
        <f t="shared" si="679"/>
        <v xml:space="preserve"> </v>
      </c>
      <c r="V2551" t="str">
        <f t="shared" si="680"/>
        <v xml:space="preserve"> </v>
      </c>
      <c r="W2551" t="str">
        <f t="shared" si="681"/>
        <v xml:space="preserve"> </v>
      </c>
      <c r="X2551" t="str">
        <f t="shared" si="682"/>
        <v xml:space="preserve"> </v>
      </c>
    </row>
    <row r="2552" spans="1:24" x14ac:dyDescent="0.25">
      <c r="A2552">
        <v>6500</v>
      </c>
      <c r="B2552">
        <v>6555</v>
      </c>
      <c r="C2552" t="s">
        <v>8325</v>
      </c>
      <c r="D2552" t="s">
        <v>8354</v>
      </c>
      <c r="E2552" t="s">
        <v>8219</v>
      </c>
      <c r="F2552">
        <f t="shared" si="666"/>
        <v>100.84615384615385</v>
      </c>
      <c r="H2552" t="str">
        <f t="shared" si="667"/>
        <v xml:space="preserve"> </v>
      </c>
      <c r="I2552" t="str">
        <f t="shared" si="668"/>
        <v xml:space="preserve"> </v>
      </c>
      <c r="J2552" t="str">
        <f t="shared" si="669"/>
        <v xml:space="preserve"> </v>
      </c>
      <c r="K2552">
        <f t="shared" si="670"/>
        <v>6500</v>
      </c>
      <c r="L2552" t="str">
        <f t="shared" si="671"/>
        <v xml:space="preserve"> </v>
      </c>
      <c r="M2552" t="str">
        <f t="shared" si="672"/>
        <v xml:space="preserve"> </v>
      </c>
      <c r="N2552" t="str">
        <f t="shared" si="673"/>
        <v xml:space="preserve"> </v>
      </c>
      <c r="O2552" t="str">
        <f t="shared" si="674"/>
        <v xml:space="preserve"> </v>
      </c>
      <c r="Q2552" t="str">
        <f t="shared" si="675"/>
        <v xml:space="preserve"> </v>
      </c>
      <c r="R2552" t="str">
        <f t="shared" si="676"/>
        <v xml:space="preserve"> </v>
      </c>
      <c r="S2552" t="str">
        <f t="shared" si="677"/>
        <v xml:space="preserve"> </v>
      </c>
      <c r="T2552">
        <f t="shared" si="678"/>
        <v>100.84615384615385</v>
      </c>
      <c r="U2552" t="str">
        <f t="shared" si="679"/>
        <v xml:space="preserve"> </v>
      </c>
      <c r="V2552" t="str">
        <f t="shared" si="680"/>
        <v xml:space="preserve"> </v>
      </c>
      <c r="W2552" t="str">
        <f t="shared" si="681"/>
        <v xml:space="preserve"> </v>
      </c>
      <c r="X2552" t="str">
        <f t="shared" si="682"/>
        <v xml:space="preserve"> </v>
      </c>
    </row>
    <row r="2553" spans="1:24" x14ac:dyDescent="0.25">
      <c r="A2553">
        <v>3675</v>
      </c>
      <c r="B2553">
        <v>3775.5</v>
      </c>
      <c r="C2553" t="s">
        <v>8325</v>
      </c>
      <c r="D2553" t="s">
        <v>8354</v>
      </c>
      <c r="E2553" t="s">
        <v>8219</v>
      </c>
      <c r="F2553">
        <f t="shared" si="666"/>
        <v>102.73469387755102</v>
      </c>
      <c r="H2553" t="str">
        <f t="shared" si="667"/>
        <v xml:space="preserve"> </v>
      </c>
      <c r="I2553" t="str">
        <f t="shared" si="668"/>
        <v xml:space="preserve"> </v>
      </c>
      <c r="J2553" t="str">
        <f t="shared" si="669"/>
        <v xml:space="preserve"> </v>
      </c>
      <c r="K2553">
        <f t="shared" si="670"/>
        <v>3675</v>
      </c>
      <c r="L2553" t="str">
        <f t="shared" si="671"/>
        <v xml:space="preserve"> </v>
      </c>
      <c r="M2553" t="str">
        <f t="shared" si="672"/>
        <v xml:space="preserve"> </v>
      </c>
      <c r="N2553" t="str">
        <f t="shared" si="673"/>
        <v xml:space="preserve"> </v>
      </c>
      <c r="O2553" t="str">
        <f t="shared" si="674"/>
        <v xml:space="preserve"> </v>
      </c>
      <c r="Q2553" t="str">
        <f t="shared" si="675"/>
        <v xml:space="preserve"> </v>
      </c>
      <c r="R2553" t="str">
        <f t="shared" si="676"/>
        <v xml:space="preserve"> </v>
      </c>
      <c r="S2553" t="str">
        <f t="shared" si="677"/>
        <v xml:space="preserve"> </v>
      </c>
      <c r="T2553">
        <f t="shared" si="678"/>
        <v>102.73469387755102</v>
      </c>
      <c r="U2553" t="str">
        <f t="shared" si="679"/>
        <v xml:space="preserve"> </v>
      </c>
      <c r="V2553" t="str">
        <f t="shared" si="680"/>
        <v xml:space="preserve"> </v>
      </c>
      <c r="W2553" t="str">
        <f t="shared" si="681"/>
        <v xml:space="preserve"> </v>
      </c>
      <c r="X2553" t="str">
        <f t="shared" si="682"/>
        <v xml:space="preserve"> </v>
      </c>
    </row>
    <row r="2554" spans="1:24" x14ac:dyDescent="0.25">
      <c r="A2554">
        <v>3000</v>
      </c>
      <c r="B2554">
        <v>3195</v>
      </c>
      <c r="C2554" t="s">
        <v>8325</v>
      </c>
      <c r="D2554" t="s">
        <v>8354</v>
      </c>
      <c r="E2554" t="s">
        <v>8219</v>
      </c>
      <c r="F2554">
        <f t="shared" si="666"/>
        <v>106.5</v>
      </c>
      <c r="H2554" t="str">
        <f t="shared" si="667"/>
        <v xml:space="preserve"> </v>
      </c>
      <c r="I2554" t="str">
        <f t="shared" si="668"/>
        <v xml:space="preserve"> </v>
      </c>
      <c r="J2554" t="str">
        <f t="shared" si="669"/>
        <v xml:space="preserve"> </v>
      </c>
      <c r="K2554">
        <f t="shared" si="670"/>
        <v>3000</v>
      </c>
      <c r="L2554" t="str">
        <f t="shared" si="671"/>
        <v xml:space="preserve"> </v>
      </c>
      <c r="M2554" t="str">
        <f t="shared" si="672"/>
        <v xml:space="preserve"> </v>
      </c>
      <c r="N2554" t="str">
        <f t="shared" si="673"/>
        <v xml:space="preserve"> </v>
      </c>
      <c r="O2554" t="str">
        <f t="shared" si="674"/>
        <v xml:space="preserve"> </v>
      </c>
      <c r="Q2554" t="str">
        <f t="shared" si="675"/>
        <v xml:space="preserve"> </v>
      </c>
      <c r="R2554" t="str">
        <f t="shared" si="676"/>
        <v xml:space="preserve"> </v>
      </c>
      <c r="S2554" t="str">
        <f t="shared" si="677"/>
        <v xml:space="preserve"> </v>
      </c>
      <c r="T2554">
        <f t="shared" si="678"/>
        <v>106.5</v>
      </c>
      <c r="U2554" t="str">
        <f t="shared" si="679"/>
        <v xml:space="preserve"> </v>
      </c>
      <c r="V2554" t="str">
        <f t="shared" si="680"/>
        <v xml:space="preserve"> </v>
      </c>
      <c r="W2554" t="str">
        <f t="shared" si="681"/>
        <v xml:space="preserve"> </v>
      </c>
      <c r="X2554" t="str">
        <f t="shared" si="682"/>
        <v xml:space="preserve"> </v>
      </c>
    </row>
    <row r="2555" spans="1:24" x14ac:dyDescent="0.25">
      <c r="A2555">
        <v>1500</v>
      </c>
      <c r="B2555">
        <v>2333</v>
      </c>
      <c r="C2555" t="s">
        <v>8325</v>
      </c>
      <c r="D2555" t="s">
        <v>8354</v>
      </c>
      <c r="E2555" t="s">
        <v>8219</v>
      </c>
      <c r="F2555">
        <f t="shared" si="666"/>
        <v>155.53333333333333</v>
      </c>
      <c r="H2555" t="str">
        <f t="shared" si="667"/>
        <v xml:space="preserve"> </v>
      </c>
      <c r="I2555" t="str">
        <f t="shared" si="668"/>
        <v xml:space="preserve"> </v>
      </c>
      <c r="J2555" t="str">
        <f t="shared" si="669"/>
        <v xml:space="preserve"> </v>
      </c>
      <c r="K2555">
        <f t="shared" si="670"/>
        <v>1500</v>
      </c>
      <c r="L2555" t="str">
        <f t="shared" si="671"/>
        <v xml:space="preserve"> </v>
      </c>
      <c r="M2555" t="str">
        <f t="shared" si="672"/>
        <v xml:space="preserve"> </v>
      </c>
      <c r="N2555" t="str">
        <f t="shared" si="673"/>
        <v xml:space="preserve"> </v>
      </c>
      <c r="O2555" t="str">
        <f t="shared" si="674"/>
        <v xml:space="preserve"> </v>
      </c>
      <c r="Q2555" t="str">
        <f t="shared" si="675"/>
        <v xml:space="preserve"> </v>
      </c>
      <c r="R2555" t="str">
        <f t="shared" si="676"/>
        <v xml:space="preserve"> </v>
      </c>
      <c r="S2555" t="str">
        <f t="shared" si="677"/>
        <v xml:space="preserve"> </v>
      </c>
      <c r="T2555">
        <f t="shared" si="678"/>
        <v>155.53333333333333</v>
      </c>
      <c r="U2555" t="str">
        <f t="shared" si="679"/>
        <v xml:space="preserve"> </v>
      </c>
      <c r="V2555" t="str">
        <f t="shared" si="680"/>
        <v xml:space="preserve"> </v>
      </c>
      <c r="W2555" t="str">
        <f t="shared" si="681"/>
        <v xml:space="preserve"> </v>
      </c>
      <c r="X2555" t="str">
        <f t="shared" si="682"/>
        <v xml:space="preserve"> </v>
      </c>
    </row>
    <row r="2556" spans="1:24" x14ac:dyDescent="0.25">
      <c r="A2556">
        <v>3000</v>
      </c>
      <c r="B2556">
        <v>3684</v>
      </c>
      <c r="C2556" t="s">
        <v>8325</v>
      </c>
      <c r="D2556" t="s">
        <v>8354</v>
      </c>
      <c r="E2556" t="s">
        <v>8219</v>
      </c>
      <c r="F2556">
        <f t="shared" si="666"/>
        <v>122.8</v>
      </c>
      <c r="H2556" t="str">
        <f t="shared" si="667"/>
        <v xml:space="preserve"> </v>
      </c>
      <c r="I2556" t="str">
        <f t="shared" si="668"/>
        <v xml:space="preserve"> </v>
      </c>
      <c r="J2556" t="str">
        <f t="shared" si="669"/>
        <v xml:space="preserve"> </v>
      </c>
      <c r="K2556">
        <f t="shared" si="670"/>
        <v>3000</v>
      </c>
      <c r="L2556" t="str">
        <f t="shared" si="671"/>
        <v xml:space="preserve"> </v>
      </c>
      <c r="M2556" t="str">
        <f t="shared" si="672"/>
        <v xml:space="preserve"> </v>
      </c>
      <c r="N2556" t="str">
        <f t="shared" si="673"/>
        <v xml:space="preserve"> </v>
      </c>
      <c r="O2556" t="str">
        <f t="shared" si="674"/>
        <v xml:space="preserve"> </v>
      </c>
      <c r="Q2556" t="str">
        <f t="shared" si="675"/>
        <v xml:space="preserve"> </v>
      </c>
      <c r="R2556" t="str">
        <f t="shared" si="676"/>
        <v xml:space="preserve"> </v>
      </c>
      <c r="S2556" t="str">
        <f t="shared" si="677"/>
        <v xml:space="preserve"> </v>
      </c>
      <c r="T2556">
        <f t="shared" si="678"/>
        <v>122.8</v>
      </c>
      <c r="U2556" t="str">
        <f t="shared" si="679"/>
        <v xml:space="preserve"> </v>
      </c>
      <c r="V2556" t="str">
        <f t="shared" si="680"/>
        <v xml:space="preserve"> </v>
      </c>
      <c r="W2556" t="str">
        <f t="shared" si="681"/>
        <v xml:space="preserve"> </v>
      </c>
      <c r="X2556" t="str">
        <f t="shared" si="682"/>
        <v xml:space="preserve"> </v>
      </c>
    </row>
    <row r="2557" spans="1:24" x14ac:dyDescent="0.25">
      <c r="A2557">
        <v>2000</v>
      </c>
      <c r="B2557">
        <v>2147</v>
      </c>
      <c r="C2557" t="s">
        <v>8325</v>
      </c>
      <c r="D2557" t="s">
        <v>8354</v>
      </c>
      <c r="E2557" t="s">
        <v>8219</v>
      </c>
      <c r="F2557">
        <f t="shared" si="666"/>
        <v>107.35</v>
      </c>
      <c r="H2557" t="str">
        <f t="shared" si="667"/>
        <v xml:space="preserve"> </v>
      </c>
      <c r="I2557" t="str">
        <f t="shared" si="668"/>
        <v xml:space="preserve"> </v>
      </c>
      <c r="J2557" t="str">
        <f t="shared" si="669"/>
        <v xml:space="preserve"> </v>
      </c>
      <c r="K2557">
        <f t="shared" si="670"/>
        <v>2000</v>
      </c>
      <c r="L2557" t="str">
        <f t="shared" si="671"/>
        <v xml:space="preserve"> </v>
      </c>
      <c r="M2557" t="str">
        <f t="shared" si="672"/>
        <v xml:space="preserve"> </v>
      </c>
      <c r="N2557" t="str">
        <f t="shared" si="673"/>
        <v xml:space="preserve"> </v>
      </c>
      <c r="O2557" t="str">
        <f t="shared" si="674"/>
        <v xml:space="preserve"> </v>
      </c>
      <c r="Q2557" t="str">
        <f t="shared" si="675"/>
        <v xml:space="preserve"> </v>
      </c>
      <c r="R2557" t="str">
        <f t="shared" si="676"/>
        <v xml:space="preserve"> </v>
      </c>
      <c r="S2557" t="str">
        <f t="shared" si="677"/>
        <v xml:space="preserve"> </v>
      </c>
      <c r="T2557">
        <f t="shared" si="678"/>
        <v>107.35</v>
      </c>
      <c r="U2557" t="str">
        <f t="shared" si="679"/>
        <v xml:space="preserve"> </v>
      </c>
      <c r="V2557" t="str">
        <f t="shared" si="680"/>
        <v xml:space="preserve"> </v>
      </c>
      <c r="W2557" t="str">
        <f t="shared" si="681"/>
        <v xml:space="preserve"> </v>
      </c>
      <c r="X2557" t="str">
        <f t="shared" si="682"/>
        <v xml:space="preserve"> </v>
      </c>
    </row>
    <row r="2558" spans="1:24" x14ac:dyDescent="0.25">
      <c r="A2558">
        <v>745</v>
      </c>
      <c r="B2558">
        <v>786</v>
      </c>
      <c r="C2558" t="s">
        <v>8325</v>
      </c>
      <c r="D2558" t="s">
        <v>8354</v>
      </c>
      <c r="E2558" t="s">
        <v>8219</v>
      </c>
      <c r="F2558">
        <f t="shared" si="666"/>
        <v>105.50335570469798</v>
      </c>
      <c r="H2558" t="str">
        <f t="shared" si="667"/>
        <v xml:space="preserve"> </v>
      </c>
      <c r="I2558" t="str">
        <f t="shared" si="668"/>
        <v xml:space="preserve"> </v>
      </c>
      <c r="J2558" t="str">
        <f t="shared" si="669"/>
        <v xml:space="preserve"> </v>
      </c>
      <c r="K2558">
        <f t="shared" si="670"/>
        <v>745</v>
      </c>
      <c r="L2558" t="str">
        <f t="shared" si="671"/>
        <v xml:space="preserve"> </v>
      </c>
      <c r="M2558" t="str">
        <f t="shared" si="672"/>
        <v xml:space="preserve"> </v>
      </c>
      <c r="N2558" t="str">
        <f t="shared" si="673"/>
        <v xml:space="preserve"> </v>
      </c>
      <c r="O2558" t="str">
        <f t="shared" si="674"/>
        <v xml:space="preserve"> </v>
      </c>
      <c r="Q2558" t="str">
        <f t="shared" si="675"/>
        <v xml:space="preserve"> </v>
      </c>
      <c r="R2558" t="str">
        <f t="shared" si="676"/>
        <v xml:space="preserve"> </v>
      </c>
      <c r="S2558" t="str">
        <f t="shared" si="677"/>
        <v xml:space="preserve"> </v>
      </c>
      <c r="T2558">
        <f t="shared" si="678"/>
        <v>105.50335570469798</v>
      </c>
      <c r="U2558" t="str">
        <f t="shared" si="679"/>
        <v xml:space="preserve"> </v>
      </c>
      <c r="V2558" t="str">
        <f t="shared" si="680"/>
        <v xml:space="preserve"> </v>
      </c>
      <c r="W2558" t="str">
        <f t="shared" si="681"/>
        <v xml:space="preserve"> </v>
      </c>
      <c r="X2558" t="str">
        <f t="shared" si="682"/>
        <v xml:space="preserve"> </v>
      </c>
    </row>
    <row r="2559" spans="1:24" x14ac:dyDescent="0.25">
      <c r="A2559">
        <v>900</v>
      </c>
      <c r="B2559">
        <v>1066</v>
      </c>
      <c r="C2559" t="s">
        <v>8325</v>
      </c>
      <c r="D2559" t="s">
        <v>8354</v>
      </c>
      <c r="E2559" t="s">
        <v>8219</v>
      </c>
      <c r="F2559">
        <f t="shared" si="666"/>
        <v>118.44444444444444</v>
      </c>
      <c r="H2559" t="str">
        <f t="shared" si="667"/>
        <v xml:space="preserve"> </v>
      </c>
      <c r="I2559" t="str">
        <f t="shared" si="668"/>
        <v xml:space="preserve"> </v>
      </c>
      <c r="J2559" t="str">
        <f t="shared" si="669"/>
        <v xml:space="preserve"> </v>
      </c>
      <c r="K2559">
        <f t="shared" si="670"/>
        <v>900</v>
      </c>
      <c r="L2559" t="str">
        <f t="shared" si="671"/>
        <v xml:space="preserve"> </v>
      </c>
      <c r="M2559" t="str">
        <f t="shared" si="672"/>
        <v xml:space="preserve"> </v>
      </c>
      <c r="N2559" t="str">
        <f t="shared" si="673"/>
        <v xml:space="preserve"> </v>
      </c>
      <c r="O2559" t="str">
        <f t="shared" si="674"/>
        <v xml:space="preserve"> </v>
      </c>
      <c r="Q2559" t="str">
        <f t="shared" si="675"/>
        <v xml:space="preserve"> </v>
      </c>
      <c r="R2559" t="str">
        <f t="shared" si="676"/>
        <v xml:space="preserve"> </v>
      </c>
      <c r="S2559" t="str">
        <f t="shared" si="677"/>
        <v xml:space="preserve"> </v>
      </c>
      <c r="T2559">
        <f t="shared" si="678"/>
        <v>118.44444444444444</v>
      </c>
      <c r="U2559" t="str">
        <f t="shared" si="679"/>
        <v xml:space="preserve"> </v>
      </c>
      <c r="V2559" t="str">
        <f t="shared" si="680"/>
        <v xml:space="preserve"> </v>
      </c>
      <c r="W2559" t="str">
        <f t="shared" si="681"/>
        <v xml:space="preserve"> </v>
      </c>
      <c r="X2559" t="str">
        <f t="shared" si="682"/>
        <v xml:space="preserve"> </v>
      </c>
    </row>
    <row r="2560" spans="1:24" x14ac:dyDescent="0.25">
      <c r="A2560">
        <v>1250</v>
      </c>
      <c r="B2560">
        <v>1361</v>
      </c>
      <c r="C2560" t="s">
        <v>8325</v>
      </c>
      <c r="D2560" t="s">
        <v>8354</v>
      </c>
      <c r="E2560" t="s">
        <v>8219</v>
      </c>
      <c r="F2560">
        <f t="shared" si="666"/>
        <v>108.88</v>
      </c>
      <c r="H2560" t="str">
        <f t="shared" si="667"/>
        <v xml:space="preserve"> </v>
      </c>
      <c r="I2560" t="str">
        <f t="shared" si="668"/>
        <v xml:space="preserve"> </v>
      </c>
      <c r="J2560" t="str">
        <f t="shared" si="669"/>
        <v xml:space="preserve"> </v>
      </c>
      <c r="K2560">
        <f t="shared" si="670"/>
        <v>1250</v>
      </c>
      <c r="L2560" t="str">
        <f t="shared" si="671"/>
        <v xml:space="preserve"> </v>
      </c>
      <c r="M2560" t="str">
        <f t="shared" si="672"/>
        <v xml:space="preserve"> </v>
      </c>
      <c r="N2560" t="str">
        <f t="shared" si="673"/>
        <v xml:space="preserve"> </v>
      </c>
      <c r="O2560" t="str">
        <f t="shared" si="674"/>
        <v xml:space="preserve"> </v>
      </c>
      <c r="Q2560" t="str">
        <f t="shared" si="675"/>
        <v xml:space="preserve"> </v>
      </c>
      <c r="R2560" t="str">
        <f t="shared" si="676"/>
        <v xml:space="preserve"> </v>
      </c>
      <c r="S2560" t="str">
        <f t="shared" si="677"/>
        <v xml:space="preserve"> </v>
      </c>
      <c r="T2560">
        <f t="shared" si="678"/>
        <v>108.88</v>
      </c>
      <c r="U2560" t="str">
        <f t="shared" si="679"/>
        <v xml:space="preserve"> </v>
      </c>
      <c r="V2560" t="str">
        <f t="shared" si="680"/>
        <v xml:space="preserve"> </v>
      </c>
      <c r="W2560" t="str">
        <f t="shared" si="681"/>
        <v xml:space="preserve"> </v>
      </c>
      <c r="X2560" t="str">
        <f t="shared" si="682"/>
        <v xml:space="preserve"> </v>
      </c>
    </row>
    <row r="2561" spans="1:24" x14ac:dyDescent="0.25">
      <c r="A2561">
        <v>800</v>
      </c>
      <c r="B2561">
        <v>890</v>
      </c>
      <c r="C2561" t="s">
        <v>8325</v>
      </c>
      <c r="D2561" t="s">
        <v>8354</v>
      </c>
      <c r="E2561" t="s">
        <v>8219</v>
      </c>
      <c r="F2561">
        <f t="shared" si="666"/>
        <v>111.25</v>
      </c>
      <c r="H2561" t="str">
        <f t="shared" si="667"/>
        <v xml:space="preserve"> </v>
      </c>
      <c r="I2561" t="str">
        <f t="shared" si="668"/>
        <v xml:space="preserve"> </v>
      </c>
      <c r="J2561" t="str">
        <f t="shared" si="669"/>
        <v xml:space="preserve"> </v>
      </c>
      <c r="K2561">
        <f t="shared" si="670"/>
        <v>800</v>
      </c>
      <c r="L2561" t="str">
        <f t="shared" si="671"/>
        <v xml:space="preserve"> </v>
      </c>
      <c r="M2561" t="str">
        <f t="shared" si="672"/>
        <v xml:space="preserve"> </v>
      </c>
      <c r="N2561" t="str">
        <f t="shared" si="673"/>
        <v xml:space="preserve"> </v>
      </c>
      <c r="O2561" t="str">
        <f t="shared" si="674"/>
        <v xml:space="preserve"> </v>
      </c>
      <c r="Q2561" t="str">
        <f t="shared" si="675"/>
        <v xml:space="preserve"> </v>
      </c>
      <c r="R2561" t="str">
        <f t="shared" si="676"/>
        <v xml:space="preserve"> </v>
      </c>
      <c r="S2561" t="str">
        <f t="shared" si="677"/>
        <v xml:space="preserve"> </v>
      </c>
      <c r="T2561">
        <f t="shared" si="678"/>
        <v>111.25</v>
      </c>
      <c r="U2561" t="str">
        <f t="shared" si="679"/>
        <v xml:space="preserve"> </v>
      </c>
      <c r="V2561" t="str">
        <f t="shared" si="680"/>
        <v xml:space="preserve"> </v>
      </c>
      <c r="W2561" t="str">
        <f t="shared" si="681"/>
        <v xml:space="preserve"> </v>
      </c>
      <c r="X2561" t="str">
        <f t="shared" si="682"/>
        <v xml:space="preserve"> </v>
      </c>
    </row>
    <row r="2562" spans="1:24" x14ac:dyDescent="0.25">
      <c r="A2562">
        <v>3000</v>
      </c>
      <c r="B2562">
        <v>3003</v>
      </c>
      <c r="C2562" t="s">
        <v>8325</v>
      </c>
      <c r="D2562" t="s">
        <v>8354</v>
      </c>
      <c r="E2562" t="s">
        <v>8219</v>
      </c>
      <c r="F2562">
        <f t="shared" si="666"/>
        <v>100.1</v>
      </c>
      <c r="H2562" t="str">
        <f t="shared" si="667"/>
        <v xml:space="preserve"> </v>
      </c>
      <c r="I2562" t="str">
        <f t="shared" si="668"/>
        <v xml:space="preserve"> </v>
      </c>
      <c r="J2562" t="str">
        <f t="shared" si="669"/>
        <v xml:space="preserve"> </v>
      </c>
      <c r="K2562">
        <f t="shared" si="670"/>
        <v>3000</v>
      </c>
      <c r="L2562" t="str">
        <f t="shared" si="671"/>
        <v xml:space="preserve"> </v>
      </c>
      <c r="M2562" t="str">
        <f t="shared" si="672"/>
        <v xml:space="preserve"> </v>
      </c>
      <c r="N2562" t="str">
        <f t="shared" si="673"/>
        <v xml:space="preserve"> </v>
      </c>
      <c r="O2562" t="str">
        <f t="shared" si="674"/>
        <v xml:space="preserve"> </v>
      </c>
      <c r="Q2562" t="str">
        <f t="shared" si="675"/>
        <v xml:space="preserve"> </v>
      </c>
      <c r="R2562" t="str">
        <f t="shared" si="676"/>
        <v xml:space="preserve"> </v>
      </c>
      <c r="S2562" t="str">
        <f t="shared" si="677"/>
        <v xml:space="preserve"> </v>
      </c>
      <c r="T2562">
        <f t="shared" si="678"/>
        <v>100.1</v>
      </c>
      <c r="U2562" t="str">
        <f t="shared" si="679"/>
        <v xml:space="preserve"> </v>
      </c>
      <c r="V2562" t="str">
        <f t="shared" si="680"/>
        <v xml:space="preserve"> </v>
      </c>
      <c r="W2562" t="str">
        <f t="shared" si="681"/>
        <v xml:space="preserve"> </v>
      </c>
      <c r="X2562" t="str">
        <f t="shared" si="682"/>
        <v xml:space="preserve"> </v>
      </c>
    </row>
    <row r="2563" spans="1:24" x14ac:dyDescent="0.25">
      <c r="A2563">
        <v>100000</v>
      </c>
      <c r="B2563">
        <v>0</v>
      </c>
      <c r="C2563" t="s">
        <v>8336</v>
      </c>
      <c r="D2563" t="s">
        <v>8337</v>
      </c>
      <c r="E2563" t="s">
        <v>8220</v>
      </c>
      <c r="F2563">
        <f t="shared" ref="F2563:F2626" si="683">(B2563/A2563)*100</f>
        <v>0</v>
      </c>
      <c r="H2563" t="str">
        <f t="shared" ref="H2563:H2626" si="684">IF(C2563="film &amp; video",A2563," ")</f>
        <v xml:space="preserve"> </v>
      </c>
      <c r="I2563">
        <f t="shared" ref="I2563:I2626" si="685">IF(C2563="food",A2563," ")</f>
        <v>100000</v>
      </c>
      <c r="J2563" t="str">
        <f t="shared" ref="J2563:J2626" si="686">IF(C2563="games",A2563," ")</f>
        <v xml:space="preserve"> </v>
      </c>
      <c r="K2563" t="str">
        <f t="shared" ref="K2563:K2626" si="687">IF(C2563="music",A2563," ")</f>
        <v xml:space="preserve"> </v>
      </c>
      <c r="L2563" t="str">
        <f t="shared" ref="L2563:L2626" si="688">IF(C2563="photography",A2563," ")</f>
        <v xml:space="preserve"> </v>
      </c>
      <c r="M2563" t="str">
        <f t="shared" ref="M2563:M2626" si="689">IF(C2563="publishing",A2563," ")</f>
        <v xml:space="preserve"> </v>
      </c>
      <c r="N2563" t="str">
        <f t="shared" ref="N2563:N2626" si="690">IF(C2563="technology",A2563," ")</f>
        <v xml:space="preserve"> </v>
      </c>
      <c r="O2563" t="str">
        <f t="shared" ref="O2563:O2626" si="691">IF(C2563="theater",A2563," ")</f>
        <v xml:space="preserve"> </v>
      </c>
      <c r="Q2563" t="str">
        <f t="shared" ref="Q2563:Q2626" si="692">IF($C2563="film &amp; video",$F2563," ")</f>
        <v xml:space="preserve"> </v>
      </c>
      <c r="R2563">
        <f t="shared" ref="R2563:R2626" si="693">IF($C2563="food",$F2563," ")</f>
        <v>0</v>
      </c>
      <c r="S2563" t="str">
        <f t="shared" ref="S2563:S2626" si="694">IF($C2563="games",$F2563," ")</f>
        <v xml:space="preserve"> </v>
      </c>
      <c r="T2563" t="str">
        <f t="shared" ref="T2563:T2626" si="695">IF($C2563="music",$F2563," ")</f>
        <v xml:space="preserve"> </v>
      </c>
      <c r="U2563" t="str">
        <f t="shared" ref="U2563:U2626" si="696">IF($C2563="photography",$F2563," ")</f>
        <v xml:space="preserve"> </v>
      </c>
      <c r="V2563" t="str">
        <f t="shared" ref="V2563:V2626" si="697">IF($C2563="publishing",$F2563," ")</f>
        <v xml:space="preserve"> </v>
      </c>
      <c r="W2563" t="str">
        <f t="shared" ref="W2563:W2626" si="698">IF($C2563="technology",$F2563," ")</f>
        <v xml:space="preserve"> </v>
      </c>
      <c r="X2563" t="str">
        <f t="shared" ref="X2563:X2626" si="699">IF($C2563="theater",$F2563," ")</f>
        <v xml:space="preserve"> </v>
      </c>
    </row>
    <row r="2564" spans="1:24" x14ac:dyDescent="0.25">
      <c r="A2564">
        <v>10000</v>
      </c>
      <c r="B2564">
        <v>75</v>
      </c>
      <c r="C2564" t="s">
        <v>8336</v>
      </c>
      <c r="D2564" t="s">
        <v>8337</v>
      </c>
      <c r="E2564" t="s">
        <v>8220</v>
      </c>
      <c r="F2564">
        <f t="shared" si="683"/>
        <v>0.75</v>
      </c>
      <c r="H2564" t="str">
        <f t="shared" si="684"/>
        <v xml:space="preserve"> </v>
      </c>
      <c r="I2564">
        <f t="shared" si="685"/>
        <v>10000</v>
      </c>
      <c r="J2564" t="str">
        <f t="shared" si="686"/>
        <v xml:space="preserve"> </v>
      </c>
      <c r="K2564" t="str">
        <f t="shared" si="687"/>
        <v xml:space="preserve"> </v>
      </c>
      <c r="L2564" t="str">
        <f t="shared" si="688"/>
        <v xml:space="preserve"> </v>
      </c>
      <c r="M2564" t="str">
        <f t="shared" si="689"/>
        <v xml:space="preserve"> </v>
      </c>
      <c r="N2564" t="str">
        <f t="shared" si="690"/>
        <v xml:space="preserve"> </v>
      </c>
      <c r="O2564" t="str">
        <f t="shared" si="691"/>
        <v xml:space="preserve"> </v>
      </c>
      <c r="Q2564" t="str">
        <f t="shared" si="692"/>
        <v xml:space="preserve"> </v>
      </c>
      <c r="R2564">
        <f t="shared" si="693"/>
        <v>0.75</v>
      </c>
      <c r="S2564" t="str">
        <f t="shared" si="694"/>
        <v xml:space="preserve"> </v>
      </c>
      <c r="T2564" t="str">
        <f t="shared" si="695"/>
        <v xml:space="preserve"> </v>
      </c>
      <c r="U2564" t="str">
        <f t="shared" si="696"/>
        <v xml:space="preserve"> </v>
      </c>
      <c r="V2564" t="str">
        <f t="shared" si="697"/>
        <v xml:space="preserve"> </v>
      </c>
      <c r="W2564" t="str">
        <f t="shared" si="698"/>
        <v xml:space="preserve"> </v>
      </c>
      <c r="X2564" t="str">
        <f t="shared" si="699"/>
        <v xml:space="preserve"> </v>
      </c>
    </row>
    <row r="2565" spans="1:24" x14ac:dyDescent="0.25">
      <c r="A2565">
        <v>20000</v>
      </c>
      <c r="B2565">
        <v>0</v>
      </c>
      <c r="C2565" t="s">
        <v>8336</v>
      </c>
      <c r="D2565" t="s">
        <v>8337</v>
      </c>
      <c r="E2565" t="s">
        <v>8220</v>
      </c>
      <c r="F2565">
        <f t="shared" si="683"/>
        <v>0</v>
      </c>
      <c r="H2565" t="str">
        <f t="shared" si="684"/>
        <v xml:space="preserve"> </v>
      </c>
      <c r="I2565">
        <f t="shared" si="685"/>
        <v>20000</v>
      </c>
      <c r="J2565" t="str">
        <f t="shared" si="686"/>
        <v xml:space="preserve"> </v>
      </c>
      <c r="K2565" t="str">
        <f t="shared" si="687"/>
        <v xml:space="preserve"> </v>
      </c>
      <c r="L2565" t="str">
        <f t="shared" si="688"/>
        <v xml:space="preserve"> </v>
      </c>
      <c r="M2565" t="str">
        <f t="shared" si="689"/>
        <v xml:space="preserve"> </v>
      </c>
      <c r="N2565" t="str">
        <f t="shared" si="690"/>
        <v xml:space="preserve"> </v>
      </c>
      <c r="O2565" t="str">
        <f t="shared" si="691"/>
        <v xml:space="preserve"> </v>
      </c>
      <c r="Q2565" t="str">
        <f t="shared" si="692"/>
        <v xml:space="preserve"> </v>
      </c>
      <c r="R2565">
        <f t="shared" si="693"/>
        <v>0</v>
      </c>
      <c r="S2565" t="str">
        <f t="shared" si="694"/>
        <v xml:space="preserve"> </v>
      </c>
      <c r="T2565" t="str">
        <f t="shared" si="695"/>
        <v xml:space="preserve"> </v>
      </c>
      <c r="U2565" t="str">
        <f t="shared" si="696"/>
        <v xml:space="preserve"> </v>
      </c>
      <c r="V2565" t="str">
        <f t="shared" si="697"/>
        <v xml:space="preserve"> </v>
      </c>
      <c r="W2565" t="str">
        <f t="shared" si="698"/>
        <v xml:space="preserve"> </v>
      </c>
      <c r="X2565" t="str">
        <f t="shared" si="699"/>
        <v xml:space="preserve"> </v>
      </c>
    </row>
    <row r="2566" spans="1:24" x14ac:dyDescent="0.25">
      <c r="A2566">
        <v>40000</v>
      </c>
      <c r="B2566">
        <v>0</v>
      </c>
      <c r="C2566" t="s">
        <v>8336</v>
      </c>
      <c r="D2566" t="s">
        <v>8337</v>
      </c>
      <c r="E2566" t="s">
        <v>8220</v>
      </c>
      <c r="F2566">
        <f t="shared" si="683"/>
        <v>0</v>
      </c>
      <c r="H2566" t="str">
        <f t="shared" si="684"/>
        <v xml:space="preserve"> </v>
      </c>
      <c r="I2566">
        <f t="shared" si="685"/>
        <v>40000</v>
      </c>
      <c r="J2566" t="str">
        <f t="shared" si="686"/>
        <v xml:space="preserve"> </v>
      </c>
      <c r="K2566" t="str">
        <f t="shared" si="687"/>
        <v xml:space="preserve"> </v>
      </c>
      <c r="L2566" t="str">
        <f t="shared" si="688"/>
        <v xml:space="preserve"> </v>
      </c>
      <c r="M2566" t="str">
        <f t="shared" si="689"/>
        <v xml:space="preserve"> </v>
      </c>
      <c r="N2566" t="str">
        <f t="shared" si="690"/>
        <v xml:space="preserve"> </v>
      </c>
      <c r="O2566" t="str">
        <f t="shared" si="691"/>
        <v xml:space="preserve"> </v>
      </c>
      <c r="Q2566" t="str">
        <f t="shared" si="692"/>
        <v xml:space="preserve"> </v>
      </c>
      <c r="R2566">
        <f t="shared" si="693"/>
        <v>0</v>
      </c>
      <c r="S2566" t="str">
        <f t="shared" si="694"/>
        <v xml:space="preserve"> </v>
      </c>
      <c r="T2566" t="str">
        <f t="shared" si="695"/>
        <v xml:space="preserve"> </v>
      </c>
      <c r="U2566" t="str">
        <f t="shared" si="696"/>
        <v xml:space="preserve"> </v>
      </c>
      <c r="V2566" t="str">
        <f t="shared" si="697"/>
        <v xml:space="preserve"> </v>
      </c>
      <c r="W2566" t="str">
        <f t="shared" si="698"/>
        <v xml:space="preserve"> </v>
      </c>
      <c r="X2566" t="str">
        <f t="shared" si="699"/>
        <v xml:space="preserve"> </v>
      </c>
    </row>
    <row r="2567" spans="1:24" x14ac:dyDescent="0.25">
      <c r="A2567">
        <v>10000</v>
      </c>
      <c r="B2567">
        <v>100</v>
      </c>
      <c r="C2567" t="s">
        <v>8336</v>
      </c>
      <c r="D2567" t="s">
        <v>8337</v>
      </c>
      <c r="E2567" t="s">
        <v>8220</v>
      </c>
      <c r="F2567">
        <f t="shared" si="683"/>
        <v>1</v>
      </c>
      <c r="H2567" t="str">
        <f t="shared" si="684"/>
        <v xml:space="preserve"> </v>
      </c>
      <c r="I2567">
        <f t="shared" si="685"/>
        <v>10000</v>
      </c>
      <c r="J2567" t="str">
        <f t="shared" si="686"/>
        <v xml:space="preserve"> </v>
      </c>
      <c r="K2567" t="str">
        <f t="shared" si="687"/>
        <v xml:space="preserve"> </v>
      </c>
      <c r="L2567" t="str">
        <f t="shared" si="688"/>
        <v xml:space="preserve"> </v>
      </c>
      <c r="M2567" t="str">
        <f t="shared" si="689"/>
        <v xml:space="preserve"> </v>
      </c>
      <c r="N2567" t="str">
        <f t="shared" si="690"/>
        <v xml:space="preserve"> </v>
      </c>
      <c r="O2567" t="str">
        <f t="shared" si="691"/>
        <v xml:space="preserve"> </v>
      </c>
      <c r="Q2567" t="str">
        <f t="shared" si="692"/>
        <v xml:space="preserve"> </v>
      </c>
      <c r="R2567">
        <f t="shared" si="693"/>
        <v>1</v>
      </c>
      <c r="S2567" t="str">
        <f t="shared" si="694"/>
        <v xml:space="preserve"> </v>
      </c>
      <c r="T2567" t="str">
        <f t="shared" si="695"/>
        <v xml:space="preserve"> </v>
      </c>
      <c r="U2567" t="str">
        <f t="shared" si="696"/>
        <v xml:space="preserve"> </v>
      </c>
      <c r="V2567" t="str">
        <f t="shared" si="697"/>
        <v xml:space="preserve"> </v>
      </c>
      <c r="W2567" t="str">
        <f t="shared" si="698"/>
        <v xml:space="preserve"> </v>
      </c>
      <c r="X2567" t="str">
        <f t="shared" si="699"/>
        <v xml:space="preserve"> </v>
      </c>
    </row>
    <row r="2568" spans="1:24" x14ac:dyDescent="0.25">
      <c r="A2568">
        <v>35000</v>
      </c>
      <c r="B2568">
        <v>0</v>
      </c>
      <c r="C2568" t="s">
        <v>8336</v>
      </c>
      <c r="D2568" t="s">
        <v>8337</v>
      </c>
      <c r="E2568" t="s">
        <v>8220</v>
      </c>
      <c r="F2568">
        <f t="shared" si="683"/>
        <v>0</v>
      </c>
      <c r="H2568" t="str">
        <f t="shared" si="684"/>
        <v xml:space="preserve"> </v>
      </c>
      <c r="I2568">
        <f t="shared" si="685"/>
        <v>35000</v>
      </c>
      <c r="J2568" t="str">
        <f t="shared" si="686"/>
        <v xml:space="preserve"> </v>
      </c>
      <c r="K2568" t="str">
        <f t="shared" si="687"/>
        <v xml:space="preserve"> </v>
      </c>
      <c r="L2568" t="str">
        <f t="shared" si="688"/>
        <v xml:space="preserve"> </v>
      </c>
      <c r="M2568" t="str">
        <f t="shared" si="689"/>
        <v xml:space="preserve"> </v>
      </c>
      <c r="N2568" t="str">
        <f t="shared" si="690"/>
        <v xml:space="preserve"> </v>
      </c>
      <c r="O2568" t="str">
        <f t="shared" si="691"/>
        <v xml:space="preserve"> </v>
      </c>
      <c r="Q2568" t="str">
        <f t="shared" si="692"/>
        <v xml:space="preserve"> </v>
      </c>
      <c r="R2568">
        <f t="shared" si="693"/>
        <v>0</v>
      </c>
      <c r="S2568" t="str">
        <f t="shared" si="694"/>
        <v xml:space="preserve"> </v>
      </c>
      <c r="T2568" t="str">
        <f t="shared" si="695"/>
        <v xml:space="preserve"> </v>
      </c>
      <c r="U2568" t="str">
        <f t="shared" si="696"/>
        <v xml:space="preserve"> </v>
      </c>
      <c r="V2568" t="str">
        <f t="shared" si="697"/>
        <v xml:space="preserve"> </v>
      </c>
      <c r="W2568" t="str">
        <f t="shared" si="698"/>
        <v xml:space="preserve"> </v>
      </c>
      <c r="X2568" t="str">
        <f t="shared" si="699"/>
        <v xml:space="preserve"> </v>
      </c>
    </row>
    <row r="2569" spans="1:24" x14ac:dyDescent="0.25">
      <c r="A2569">
        <v>45000</v>
      </c>
      <c r="B2569">
        <v>120</v>
      </c>
      <c r="C2569" t="s">
        <v>8336</v>
      </c>
      <c r="D2569" t="s">
        <v>8337</v>
      </c>
      <c r="E2569" t="s">
        <v>8220</v>
      </c>
      <c r="F2569">
        <f t="shared" si="683"/>
        <v>0.26666666666666666</v>
      </c>
      <c r="H2569" t="str">
        <f t="shared" si="684"/>
        <v xml:space="preserve"> </v>
      </c>
      <c r="I2569">
        <f t="shared" si="685"/>
        <v>45000</v>
      </c>
      <c r="J2569" t="str">
        <f t="shared" si="686"/>
        <v xml:space="preserve"> </v>
      </c>
      <c r="K2569" t="str">
        <f t="shared" si="687"/>
        <v xml:space="preserve"> </v>
      </c>
      <c r="L2569" t="str">
        <f t="shared" si="688"/>
        <v xml:space="preserve"> </v>
      </c>
      <c r="M2569" t="str">
        <f t="shared" si="689"/>
        <v xml:space="preserve"> </v>
      </c>
      <c r="N2569" t="str">
        <f t="shared" si="690"/>
        <v xml:space="preserve"> </v>
      </c>
      <c r="O2569" t="str">
        <f t="shared" si="691"/>
        <v xml:space="preserve"> </v>
      </c>
      <c r="Q2569" t="str">
        <f t="shared" si="692"/>
        <v xml:space="preserve"> </v>
      </c>
      <c r="R2569">
        <f t="shared" si="693"/>
        <v>0.26666666666666666</v>
      </c>
      <c r="S2569" t="str">
        <f t="shared" si="694"/>
        <v xml:space="preserve"> </v>
      </c>
      <c r="T2569" t="str">
        <f t="shared" si="695"/>
        <v xml:space="preserve"> </v>
      </c>
      <c r="U2569" t="str">
        <f t="shared" si="696"/>
        <v xml:space="preserve"> </v>
      </c>
      <c r="V2569" t="str">
        <f t="shared" si="697"/>
        <v xml:space="preserve"> </v>
      </c>
      <c r="W2569" t="str">
        <f t="shared" si="698"/>
        <v xml:space="preserve"> </v>
      </c>
      <c r="X2569" t="str">
        <f t="shared" si="699"/>
        <v xml:space="preserve"> </v>
      </c>
    </row>
    <row r="2570" spans="1:24" x14ac:dyDescent="0.25">
      <c r="A2570">
        <v>10000</v>
      </c>
      <c r="B2570">
        <v>50</v>
      </c>
      <c r="C2570" t="s">
        <v>8336</v>
      </c>
      <c r="D2570" t="s">
        <v>8337</v>
      </c>
      <c r="E2570" t="s">
        <v>8220</v>
      </c>
      <c r="F2570">
        <f t="shared" si="683"/>
        <v>0.5</v>
      </c>
      <c r="H2570" t="str">
        <f t="shared" si="684"/>
        <v xml:space="preserve"> </v>
      </c>
      <c r="I2570">
        <f t="shared" si="685"/>
        <v>10000</v>
      </c>
      <c r="J2570" t="str">
        <f t="shared" si="686"/>
        <v xml:space="preserve"> </v>
      </c>
      <c r="K2570" t="str">
        <f t="shared" si="687"/>
        <v xml:space="preserve"> </v>
      </c>
      <c r="L2570" t="str">
        <f t="shared" si="688"/>
        <v xml:space="preserve"> </v>
      </c>
      <c r="M2570" t="str">
        <f t="shared" si="689"/>
        <v xml:space="preserve"> </v>
      </c>
      <c r="N2570" t="str">
        <f t="shared" si="690"/>
        <v xml:space="preserve"> </v>
      </c>
      <c r="O2570" t="str">
        <f t="shared" si="691"/>
        <v xml:space="preserve"> </v>
      </c>
      <c r="Q2570" t="str">
        <f t="shared" si="692"/>
        <v xml:space="preserve"> </v>
      </c>
      <c r="R2570">
        <f t="shared" si="693"/>
        <v>0.5</v>
      </c>
      <c r="S2570" t="str">
        <f t="shared" si="694"/>
        <v xml:space="preserve"> </v>
      </c>
      <c r="T2570" t="str">
        <f t="shared" si="695"/>
        <v xml:space="preserve"> </v>
      </c>
      <c r="U2570" t="str">
        <f t="shared" si="696"/>
        <v xml:space="preserve"> </v>
      </c>
      <c r="V2570" t="str">
        <f t="shared" si="697"/>
        <v xml:space="preserve"> </v>
      </c>
      <c r="W2570" t="str">
        <f t="shared" si="698"/>
        <v xml:space="preserve"> </v>
      </c>
      <c r="X2570" t="str">
        <f t="shared" si="699"/>
        <v xml:space="preserve"> </v>
      </c>
    </row>
    <row r="2571" spans="1:24" x14ac:dyDescent="0.25">
      <c r="A2571">
        <v>6500</v>
      </c>
      <c r="B2571">
        <v>145</v>
      </c>
      <c r="C2571" t="s">
        <v>8336</v>
      </c>
      <c r="D2571" t="s">
        <v>8337</v>
      </c>
      <c r="E2571" t="s">
        <v>8220</v>
      </c>
      <c r="F2571">
        <f t="shared" si="683"/>
        <v>2.2307692307692308</v>
      </c>
      <c r="H2571" t="str">
        <f t="shared" si="684"/>
        <v xml:space="preserve"> </v>
      </c>
      <c r="I2571">
        <f t="shared" si="685"/>
        <v>6500</v>
      </c>
      <c r="J2571" t="str">
        <f t="shared" si="686"/>
        <v xml:space="preserve"> </v>
      </c>
      <c r="K2571" t="str">
        <f t="shared" si="687"/>
        <v xml:space="preserve"> </v>
      </c>
      <c r="L2571" t="str">
        <f t="shared" si="688"/>
        <v xml:space="preserve"> </v>
      </c>
      <c r="M2571" t="str">
        <f t="shared" si="689"/>
        <v xml:space="preserve"> </v>
      </c>
      <c r="N2571" t="str">
        <f t="shared" si="690"/>
        <v xml:space="preserve"> </v>
      </c>
      <c r="O2571" t="str">
        <f t="shared" si="691"/>
        <v xml:space="preserve"> </v>
      </c>
      <c r="Q2571" t="str">
        <f t="shared" si="692"/>
        <v xml:space="preserve"> </v>
      </c>
      <c r="R2571">
        <f t="shared" si="693"/>
        <v>2.2307692307692308</v>
      </c>
      <c r="S2571" t="str">
        <f t="shared" si="694"/>
        <v xml:space="preserve"> </v>
      </c>
      <c r="T2571" t="str">
        <f t="shared" si="695"/>
        <v xml:space="preserve"> </v>
      </c>
      <c r="U2571" t="str">
        <f t="shared" si="696"/>
        <v xml:space="preserve"> </v>
      </c>
      <c r="V2571" t="str">
        <f t="shared" si="697"/>
        <v xml:space="preserve"> </v>
      </c>
      <c r="W2571" t="str">
        <f t="shared" si="698"/>
        <v xml:space="preserve"> </v>
      </c>
      <c r="X2571" t="str">
        <f t="shared" si="699"/>
        <v xml:space="preserve"> </v>
      </c>
    </row>
    <row r="2572" spans="1:24" x14ac:dyDescent="0.25">
      <c r="A2572">
        <v>7000</v>
      </c>
      <c r="B2572">
        <v>59</v>
      </c>
      <c r="C2572" t="s">
        <v>8336</v>
      </c>
      <c r="D2572" t="s">
        <v>8337</v>
      </c>
      <c r="E2572" t="s">
        <v>8220</v>
      </c>
      <c r="F2572">
        <f t="shared" si="683"/>
        <v>0.84285714285714297</v>
      </c>
      <c r="H2572" t="str">
        <f t="shared" si="684"/>
        <v xml:space="preserve"> </v>
      </c>
      <c r="I2572">
        <f t="shared" si="685"/>
        <v>7000</v>
      </c>
      <c r="J2572" t="str">
        <f t="shared" si="686"/>
        <v xml:space="preserve"> </v>
      </c>
      <c r="K2572" t="str">
        <f t="shared" si="687"/>
        <v xml:space="preserve"> </v>
      </c>
      <c r="L2572" t="str">
        <f t="shared" si="688"/>
        <v xml:space="preserve"> </v>
      </c>
      <c r="M2572" t="str">
        <f t="shared" si="689"/>
        <v xml:space="preserve"> </v>
      </c>
      <c r="N2572" t="str">
        <f t="shared" si="690"/>
        <v xml:space="preserve"> </v>
      </c>
      <c r="O2572" t="str">
        <f t="shared" si="691"/>
        <v xml:space="preserve"> </v>
      </c>
      <c r="Q2572" t="str">
        <f t="shared" si="692"/>
        <v xml:space="preserve"> </v>
      </c>
      <c r="R2572">
        <f t="shared" si="693"/>
        <v>0.84285714285714297</v>
      </c>
      <c r="S2572" t="str">
        <f t="shared" si="694"/>
        <v xml:space="preserve"> </v>
      </c>
      <c r="T2572" t="str">
        <f t="shared" si="695"/>
        <v xml:space="preserve"> </v>
      </c>
      <c r="U2572" t="str">
        <f t="shared" si="696"/>
        <v xml:space="preserve"> </v>
      </c>
      <c r="V2572" t="str">
        <f t="shared" si="697"/>
        <v xml:space="preserve"> </v>
      </c>
      <c r="W2572" t="str">
        <f t="shared" si="698"/>
        <v xml:space="preserve"> </v>
      </c>
      <c r="X2572" t="str">
        <f t="shared" si="699"/>
        <v xml:space="preserve"> </v>
      </c>
    </row>
    <row r="2573" spans="1:24" x14ac:dyDescent="0.25">
      <c r="A2573">
        <v>100000</v>
      </c>
      <c r="B2573">
        <v>250</v>
      </c>
      <c r="C2573" t="s">
        <v>8336</v>
      </c>
      <c r="D2573" t="s">
        <v>8337</v>
      </c>
      <c r="E2573" t="s">
        <v>8220</v>
      </c>
      <c r="F2573">
        <f t="shared" si="683"/>
        <v>0.25</v>
      </c>
      <c r="H2573" t="str">
        <f t="shared" si="684"/>
        <v xml:space="preserve"> </v>
      </c>
      <c r="I2573">
        <f t="shared" si="685"/>
        <v>100000</v>
      </c>
      <c r="J2573" t="str">
        <f t="shared" si="686"/>
        <v xml:space="preserve"> </v>
      </c>
      <c r="K2573" t="str">
        <f t="shared" si="687"/>
        <v xml:space="preserve"> </v>
      </c>
      <c r="L2573" t="str">
        <f t="shared" si="688"/>
        <v xml:space="preserve"> </v>
      </c>
      <c r="M2573" t="str">
        <f t="shared" si="689"/>
        <v xml:space="preserve"> </v>
      </c>
      <c r="N2573" t="str">
        <f t="shared" si="690"/>
        <v xml:space="preserve"> </v>
      </c>
      <c r="O2573" t="str">
        <f t="shared" si="691"/>
        <v xml:space="preserve"> </v>
      </c>
      <c r="Q2573" t="str">
        <f t="shared" si="692"/>
        <v xml:space="preserve"> </v>
      </c>
      <c r="R2573">
        <f t="shared" si="693"/>
        <v>0.25</v>
      </c>
      <c r="S2573" t="str">
        <f t="shared" si="694"/>
        <v xml:space="preserve"> </v>
      </c>
      <c r="T2573" t="str">
        <f t="shared" si="695"/>
        <v xml:space="preserve"> </v>
      </c>
      <c r="U2573" t="str">
        <f t="shared" si="696"/>
        <v xml:space="preserve"> </v>
      </c>
      <c r="V2573" t="str">
        <f t="shared" si="697"/>
        <v xml:space="preserve"> </v>
      </c>
      <c r="W2573" t="str">
        <f t="shared" si="698"/>
        <v xml:space="preserve"> </v>
      </c>
      <c r="X2573" t="str">
        <f t="shared" si="699"/>
        <v xml:space="preserve"> </v>
      </c>
    </row>
    <row r="2574" spans="1:24" x14ac:dyDescent="0.25">
      <c r="A2574">
        <v>30000</v>
      </c>
      <c r="B2574">
        <v>0</v>
      </c>
      <c r="C2574" t="s">
        <v>8336</v>
      </c>
      <c r="D2574" t="s">
        <v>8337</v>
      </c>
      <c r="E2574" t="s">
        <v>8220</v>
      </c>
      <c r="F2574">
        <f t="shared" si="683"/>
        <v>0</v>
      </c>
      <c r="H2574" t="str">
        <f t="shared" si="684"/>
        <v xml:space="preserve"> </v>
      </c>
      <c r="I2574">
        <f t="shared" si="685"/>
        <v>30000</v>
      </c>
      <c r="J2574" t="str">
        <f t="shared" si="686"/>
        <v xml:space="preserve"> </v>
      </c>
      <c r="K2574" t="str">
        <f t="shared" si="687"/>
        <v xml:space="preserve"> </v>
      </c>
      <c r="L2574" t="str">
        <f t="shared" si="688"/>
        <v xml:space="preserve"> </v>
      </c>
      <c r="M2574" t="str">
        <f t="shared" si="689"/>
        <v xml:space="preserve"> </v>
      </c>
      <c r="N2574" t="str">
        <f t="shared" si="690"/>
        <v xml:space="preserve"> </v>
      </c>
      <c r="O2574" t="str">
        <f t="shared" si="691"/>
        <v xml:space="preserve"> </v>
      </c>
      <c r="Q2574" t="str">
        <f t="shared" si="692"/>
        <v xml:space="preserve"> </v>
      </c>
      <c r="R2574">
        <f t="shared" si="693"/>
        <v>0</v>
      </c>
      <c r="S2574" t="str">
        <f t="shared" si="694"/>
        <v xml:space="preserve"> </v>
      </c>
      <c r="T2574" t="str">
        <f t="shared" si="695"/>
        <v xml:space="preserve"> </v>
      </c>
      <c r="U2574" t="str">
        <f t="shared" si="696"/>
        <v xml:space="preserve"> </v>
      </c>
      <c r="V2574" t="str">
        <f t="shared" si="697"/>
        <v xml:space="preserve"> </v>
      </c>
      <c r="W2574" t="str">
        <f t="shared" si="698"/>
        <v xml:space="preserve"> </v>
      </c>
      <c r="X2574" t="str">
        <f t="shared" si="699"/>
        <v xml:space="preserve"> </v>
      </c>
    </row>
    <row r="2575" spans="1:24" x14ac:dyDescent="0.25">
      <c r="A2575">
        <v>8000</v>
      </c>
      <c r="B2575">
        <v>0</v>
      </c>
      <c r="C2575" t="s">
        <v>8336</v>
      </c>
      <c r="D2575" t="s">
        <v>8337</v>
      </c>
      <c r="E2575" t="s">
        <v>8220</v>
      </c>
      <c r="F2575">
        <f t="shared" si="683"/>
        <v>0</v>
      </c>
      <c r="H2575" t="str">
        <f t="shared" si="684"/>
        <v xml:space="preserve"> </v>
      </c>
      <c r="I2575">
        <f t="shared" si="685"/>
        <v>8000</v>
      </c>
      <c r="J2575" t="str">
        <f t="shared" si="686"/>
        <v xml:space="preserve"> </v>
      </c>
      <c r="K2575" t="str">
        <f t="shared" si="687"/>
        <v xml:space="preserve"> </v>
      </c>
      <c r="L2575" t="str">
        <f t="shared" si="688"/>
        <v xml:space="preserve"> </v>
      </c>
      <c r="M2575" t="str">
        <f t="shared" si="689"/>
        <v xml:space="preserve"> </v>
      </c>
      <c r="N2575" t="str">
        <f t="shared" si="690"/>
        <v xml:space="preserve"> </v>
      </c>
      <c r="O2575" t="str">
        <f t="shared" si="691"/>
        <v xml:space="preserve"> </v>
      </c>
      <c r="Q2575" t="str">
        <f t="shared" si="692"/>
        <v xml:space="preserve"> </v>
      </c>
      <c r="R2575">
        <f t="shared" si="693"/>
        <v>0</v>
      </c>
      <c r="S2575" t="str">
        <f t="shared" si="694"/>
        <v xml:space="preserve"> </v>
      </c>
      <c r="T2575" t="str">
        <f t="shared" si="695"/>
        <v xml:space="preserve"> </v>
      </c>
      <c r="U2575" t="str">
        <f t="shared" si="696"/>
        <v xml:space="preserve"> </v>
      </c>
      <c r="V2575" t="str">
        <f t="shared" si="697"/>
        <v xml:space="preserve"> </v>
      </c>
      <c r="W2575" t="str">
        <f t="shared" si="698"/>
        <v xml:space="preserve"> </v>
      </c>
      <c r="X2575" t="str">
        <f t="shared" si="699"/>
        <v xml:space="preserve"> </v>
      </c>
    </row>
    <row r="2576" spans="1:24" x14ac:dyDescent="0.25">
      <c r="A2576">
        <v>10000</v>
      </c>
      <c r="B2576">
        <v>0</v>
      </c>
      <c r="C2576" t="s">
        <v>8336</v>
      </c>
      <c r="D2576" t="s">
        <v>8337</v>
      </c>
      <c r="E2576" t="s">
        <v>8220</v>
      </c>
      <c r="F2576">
        <f t="shared" si="683"/>
        <v>0</v>
      </c>
      <c r="H2576" t="str">
        <f t="shared" si="684"/>
        <v xml:space="preserve"> </v>
      </c>
      <c r="I2576">
        <f t="shared" si="685"/>
        <v>10000</v>
      </c>
      <c r="J2576" t="str">
        <f t="shared" si="686"/>
        <v xml:space="preserve"> </v>
      </c>
      <c r="K2576" t="str">
        <f t="shared" si="687"/>
        <v xml:space="preserve"> </v>
      </c>
      <c r="L2576" t="str">
        <f t="shared" si="688"/>
        <v xml:space="preserve"> </v>
      </c>
      <c r="M2576" t="str">
        <f t="shared" si="689"/>
        <v xml:space="preserve"> </v>
      </c>
      <c r="N2576" t="str">
        <f t="shared" si="690"/>
        <v xml:space="preserve"> </v>
      </c>
      <c r="O2576" t="str">
        <f t="shared" si="691"/>
        <v xml:space="preserve"> </v>
      </c>
      <c r="Q2576" t="str">
        <f t="shared" si="692"/>
        <v xml:space="preserve"> </v>
      </c>
      <c r="R2576">
        <f t="shared" si="693"/>
        <v>0</v>
      </c>
      <c r="S2576" t="str">
        <f t="shared" si="694"/>
        <v xml:space="preserve"> </v>
      </c>
      <c r="T2576" t="str">
        <f t="shared" si="695"/>
        <v xml:space="preserve"> </v>
      </c>
      <c r="U2576" t="str">
        <f t="shared" si="696"/>
        <v xml:space="preserve"> </v>
      </c>
      <c r="V2576" t="str">
        <f t="shared" si="697"/>
        <v xml:space="preserve"> </v>
      </c>
      <c r="W2576" t="str">
        <f t="shared" si="698"/>
        <v xml:space="preserve"> </v>
      </c>
      <c r="X2576" t="str">
        <f t="shared" si="699"/>
        <v xml:space="preserve"> </v>
      </c>
    </row>
    <row r="2577" spans="1:24" x14ac:dyDescent="0.25">
      <c r="A2577">
        <v>85000</v>
      </c>
      <c r="B2577">
        <v>0</v>
      </c>
      <c r="C2577" t="s">
        <v>8336</v>
      </c>
      <c r="D2577" t="s">
        <v>8337</v>
      </c>
      <c r="E2577" t="s">
        <v>8220</v>
      </c>
      <c r="F2577">
        <f t="shared" si="683"/>
        <v>0</v>
      </c>
      <c r="H2577" t="str">
        <f t="shared" si="684"/>
        <v xml:space="preserve"> </v>
      </c>
      <c r="I2577">
        <f t="shared" si="685"/>
        <v>85000</v>
      </c>
      <c r="J2577" t="str">
        <f t="shared" si="686"/>
        <v xml:space="preserve"> </v>
      </c>
      <c r="K2577" t="str">
        <f t="shared" si="687"/>
        <v xml:space="preserve"> </v>
      </c>
      <c r="L2577" t="str">
        <f t="shared" si="688"/>
        <v xml:space="preserve"> </v>
      </c>
      <c r="M2577" t="str">
        <f t="shared" si="689"/>
        <v xml:space="preserve"> </v>
      </c>
      <c r="N2577" t="str">
        <f t="shared" si="690"/>
        <v xml:space="preserve"> </v>
      </c>
      <c r="O2577" t="str">
        <f t="shared" si="691"/>
        <v xml:space="preserve"> </v>
      </c>
      <c r="Q2577" t="str">
        <f t="shared" si="692"/>
        <v xml:space="preserve"> </v>
      </c>
      <c r="R2577">
        <f t="shared" si="693"/>
        <v>0</v>
      </c>
      <c r="S2577" t="str">
        <f t="shared" si="694"/>
        <v xml:space="preserve"> </v>
      </c>
      <c r="T2577" t="str">
        <f t="shared" si="695"/>
        <v xml:space="preserve"> </v>
      </c>
      <c r="U2577" t="str">
        <f t="shared" si="696"/>
        <v xml:space="preserve"> </v>
      </c>
      <c r="V2577" t="str">
        <f t="shared" si="697"/>
        <v xml:space="preserve"> </v>
      </c>
      <c r="W2577" t="str">
        <f t="shared" si="698"/>
        <v xml:space="preserve"> </v>
      </c>
      <c r="X2577" t="str">
        <f t="shared" si="699"/>
        <v xml:space="preserve"> </v>
      </c>
    </row>
    <row r="2578" spans="1:24" x14ac:dyDescent="0.25">
      <c r="A2578">
        <v>10000</v>
      </c>
      <c r="B2578">
        <v>0</v>
      </c>
      <c r="C2578" t="s">
        <v>8336</v>
      </c>
      <c r="D2578" t="s">
        <v>8337</v>
      </c>
      <c r="E2578" t="s">
        <v>8220</v>
      </c>
      <c r="F2578">
        <f t="shared" si="683"/>
        <v>0</v>
      </c>
      <c r="H2578" t="str">
        <f t="shared" si="684"/>
        <v xml:space="preserve"> </v>
      </c>
      <c r="I2578">
        <f t="shared" si="685"/>
        <v>10000</v>
      </c>
      <c r="J2578" t="str">
        <f t="shared" si="686"/>
        <v xml:space="preserve"> </v>
      </c>
      <c r="K2578" t="str">
        <f t="shared" si="687"/>
        <v xml:space="preserve"> </v>
      </c>
      <c r="L2578" t="str">
        <f t="shared" si="688"/>
        <v xml:space="preserve"> </v>
      </c>
      <c r="M2578" t="str">
        <f t="shared" si="689"/>
        <v xml:space="preserve"> </v>
      </c>
      <c r="N2578" t="str">
        <f t="shared" si="690"/>
        <v xml:space="preserve"> </v>
      </c>
      <c r="O2578" t="str">
        <f t="shared" si="691"/>
        <v xml:space="preserve"> </v>
      </c>
      <c r="Q2578" t="str">
        <f t="shared" si="692"/>
        <v xml:space="preserve"> </v>
      </c>
      <c r="R2578">
        <f t="shared" si="693"/>
        <v>0</v>
      </c>
      <c r="S2578" t="str">
        <f t="shared" si="694"/>
        <v xml:space="preserve"> </v>
      </c>
      <c r="T2578" t="str">
        <f t="shared" si="695"/>
        <v xml:space="preserve"> </v>
      </c>
      <c r="U2578" t="str">
        <f t="shared" si="696"/>
        <v xml:space="preserve"> </v>
      </c>
      <c r="V2578" t="str">
        <f t="shared" si="697"/>
        <v xml:space="preserve"> </v>
      </c>
      <c r="W2578" t="str">
        <f t="shared" si="698"/>
        <v xml:space="preserve"> </v>
      </c>
      <c r="X2578" t="str">
        <f t="shared" si="699"/>
        <v xml:space="preserve"> </v>
      </c>
    </row>
    <row r="2579" spans="1:24" x14ac:dyDescent="0.25">
      <c r="A2579">
        <v>15000</v>
      </c>
      <c r="B2579">
        <v>0</v>
      </c>
      <c r="C2579" t="s">
        <v>8336</v>
      </c>
      <c r="D2579" t="s">
        <v>8337</v>
      </c>
      <c r="E2579" t="s">
        <v>8220</v>
      </c>
      <c r="F2579">
        <f t="shared" si="683"/>
        <v>0</v>
      </c>
      <c r="H2579" t="str">
        <f t="shared" si="684"/>
        <v xml:space="preserve"> </v>
      </c>
      <c r="I2579">
        <f t="shared" si="685"/>
        <v>15000</v>
      </c>
      <c r="J2579" t="str">
        <f t="shared" si="686"/>
        <v xml:space="preserve"> </v>
      </c>
      <c r="K2579" t="str">
        <f t="shared" si="687"/>
        <v xml:space="preserve"> </v>
      </c>
      <c r="L2579" t="str">
        <f t="shared" si="688"/>
        <v xml:space="preserve"> </v>
      </c>
      <c r="M2579" t="str">
        <f t="shared" si="689"/>
        <v xml:space="preserve"> </v>
      </c>
      <c r="N2579" t="str">
        <f t="shared" si="690"/>
        <v xml:space="preserve"> </v>
      </c>
      <c r="O2579" t="str">
        <f t="shared" si="691"/>
        <v xml:space="preserve"> </v>
      </c>
      <c r="Q2579" t="str">
        <f t="shared" si="692"/>
        <v xml:space="preserve"> </v>
      </c>
      <c r="R2579">
        <f t="shared" si="693"/>
        <v>0</v>
      </c>
      <c r="S2579" t="str">
        <f t="shared" si="694"/>
        <v xml:space="preserve"> </v>
      </c>
      <c r="T2579" t="str">
        <f t="shared" si="695"/>
        <v xml:space="preserve"> </v>
      </c>
      <c r="U2579" t="str">
        <f t="shared" si="696"/>
        <v xml:space="preserve"> </v>
      </c>
      <c r="V2579" t="str">
        <f t="shared" si="697"/>
        <v xml:space="preserve"> </v>
      </c>
      <c r="W2579" t="str">
        <f t="shared" si="698"/>
        <v xml:space="preserve"> </v>
      </c>
      <c r="X2579" t="str">
        <f t="shared" si="699"/>
        <v xml:space="preserve"> </v>
      </c>
    </row>
    <row r="2580" spans="1:24" x14ac:dyDescent="0.25">
      <c r="A2580">
        <v>6000</v>
      </c>
      <c r="B2580">
        <v>0</v>
      </c>
      <c r="C2580" t="s">
        <v>8336</v>
      </c>
      <c r="D2580" t="s">
        <v>8337</v>
      </c>
      <c r="E2580" t="s">
        <v>8220</v>
      </c>
      <c r="F2580">
        <f t="shared" si="683"/>
        <v>0</v>
      </c>
      <c r="H2580" t="str">
        <f t="shared" si="684"/>
        <v xml:space="preserve"> </v>
      </c>
      <c r="I2580">
        <f t="shared" si="685"/>
        <v>6000</v>
      </c>
      <c r="J2580" t="str">
        <f t="shared" si="686"/>
        <v xml:space="preserve"> </v>
      </c>
      <c r="K2580" t="str">
        <f t="shared" si="687"/>
        <v xml:space="preserve"> </v>
      </c>
      <c r="L2580" t="str">
        <f t="shared" si="688"/>
        <v xml:space="preserve"> </v>
      </c>
      <c r="M2580" t="str">
        <f t="shared" si="689"/>
        <v xml:space="preserve"> </v>
      </c>
      <c r="N2580" t="str">
        <f t="shared" si="690"/>
        <v xml:space="preserve"> </v>
      </c>
      <c r="O2580" t="str">
        <f t="shared" si="691"/>
        <v xml:space="preserve"> </v>
      </c>
      <c r="Q2580" t="str">
        <f t="shared" si="692"/>
        <v xml:space="preserve"> </v>
      </c>
      <c r="R2580">
        <f t="shared" si="693"/>
        <v>0</v>
      </c>
      <c r="S2580" t="str">
        <f t="shared" si="694"/>
        <v xml:space="preserve"> </v>
      </c>
      <c r="T2580" t="str">
        <f t="shared" si="695"/>
        <v xml:space="preserve"> </v>
      </c>
      <c r="U2580" t="str">
        <f t="shared" si="696"/>
        <v xml:space="preserve"> </v>
      </c>
      <c r="V2580" t="str">
        <f t="shared" si="697"/>
        <v xml:space="preserve"> </v>
      </c>
      <c r="W2580" t="str">
        <f t="shared" si="698"/>
        <v xml:space="preserve"> </v>
      </c>
      <c r="X2580" t="str">
        <f t="shared" si="699"/>
        <v xml:space="preserve"> </v>
      </c>
    </row>
    <row r="2581" spans="1:24" x14ac:dyDescent="0.25">
      <c r="A2581">
        <v>200000</v>
      </c>
      <c r="B2581">
        <v>277</v>
      </c>
      <c r="C2581" t="s">
        <v>8336</v>
      </c>
      <c r="D2581" t="s">
        <v>8337</v>
      </c>
      <c r="E2581" t="s">
        <v>8220</v>
      </c>
      <c r="F2581">
        <f t="shared" si="683"/>
        <v>0.13849999999999998</v>
      </c>
      <c r="H2581" t="str">
        <f t="shared" si="684"/>
        <v xml:space="preserve"> </v>
      </c>
      <c r="I2581">
        <f t="shared" si="685"/>
        <v>200000</v>
      </c>
      <c r="J2581" t="str">
        <f t="shared" si="686"/>
        <v xml:space="preserve"> </v>
      </c>
      <c r="K2581" t="str">
        <f t="shared" si="687"/>
        <v xml:space="preserve"> </v>
      </c>
      <c r="L2581" t="str">
        <f t="shared" si="688"/>
        <v xml:space="preserve"> </v>
      </c>
      <c r="M2581" t="str">
        <f t="shared" si="689"/>
        <v xml:space="preserve"> </v>
      </c>
      <c r="N2581" t="str">
        <f t="shared" si="690"/>
        <v xml:space="preserve"> </v>
      </c>
      <c r="O2581" t="str">
        <f t="shared" si="691"/>
        <v xml:space="preserve"> </v>
      </c>
      <c r="Q2581" t="str">
        <f t="shared" si="692"/>
        <v xml:space="preserve"> </v>
      </c>
      <c r="R2581">
        <f t="shared" si="693"/>
        <v>0.13849999999999998</v>
      </c>
      <c r="S2581" t="str">
        <f t="shared" si="694"/>
        <v xml:space="preserve"> </v>
      </c>
      <c r="T2581" t="str">
        <f t="shared" si="695"/>
        <v xml:space="preserve"> </v>
      </c>
      <c r="U2581" t="str">
        <f t="shared" si="696"/>
        <v xml:space="preserve"> </v>
      </c>
      <c r="V2581" t="str">
        <f t="shared" si="697"/>
        <v xml:space="preserve"> </v>
      </c>
      <c r="W2581" t="str">
        <f t="shared" si="698"/>
        <v xml:space="preserve"> </v>
      </c>
      <c r="X2581" t="str">
        <f t="shared" si="699"/>
        <v xml:space="preserve"> </v>
      </c>
    </row>
    <row r="2582" spans="1:24" x14ac:dyDescent="0.25">
      <c r="A2582">
        <v>8500</v>
      </c>
      <c r="B2582">
        <v>51</v>
      </c>
      <c r="C2582" t="s">
        <v>8336</v>
      </c>
      <c r="D2582" t="s">
        <v>8337</v>
      </c>
      <c r="E2582" t="s">
        <v>8220</v>
      </c>
      <c r="F2582">
        <f t="shared" si="683"/>
        <v>0.6</v>
      </c>
      <c r="H2582" t="str">
        <f t="shared" si="684"/>
        <v xml:space="preserve"> </v>
      </c>
      <c r="I2582">
        <f t="shared" si="685"/>
        <v>8500</v>
      </c>
      <c r="J2582" t="str">
        <f t="shared" si="686"/>
        <v xml:space="preserve"> </v>
      </c>
      <c r="K2582" t="str">
        <f t="shared" si="687"/>
        <v xml:space="preserve"> </v>
      </c>
      <c r="L2582" t="str">
        <f t="shared" si="688"/>
        <v xml:space="preserve"> </v>
      </c>
      <c r="M2582" t="str">
        <f t="shared" si="689"/>
        <v xml:space="preserve"> </v>
      </c>
      <c r="N2582" t="str">
        <f t="shared" si="690"/>
        <v xml:space="preserve"> </v>
      </c>
      <c r="O2582" t="str">
        <f t="shared" si="691"/>
        <v xml:space="preserve"> </v>
      </c>
      <c r="Q2582" t="str">
        <f t="shared" si="692"/>
        <v xml:space="preserve"> </v>
      </c>
      <c r="R2582">
        <f t="shared" si="693"/>
        <v>0.6</v>
      </c>
      <c r="S2582" t="str">
        <f t="shared" si="694"/>
        <v xml:space="preserve"> </v>
      </c>
      <c r="T2582" t="str">
        <f t="shared" si="695"/>
        <v xml:space="preserve"> </v>
      </c>
      <c r="U2582" t="str">
        <f t="shared" si="696"/>
        <v xml:space="preserve"> </v>
      </c>
      <c r="V2582" t="str">
        <f t="shared" si="697"/>
        <v xml:space="preserve"> </v>
      </c>
      <c r="W2582" t="str">
        <f t="shared" si="698"/>
        <v xml:space="preserve"> </v>
      </c>
      <c r="X2582" t="str">
        <f t="shared" si="699"/>
        <v xml:space="preserve"> </v>
      </c>
    </row>
    <row r="2583" spans="1:24" x14ac:dyDescent="0.25">
      <c r="A2583">
        <v>5000</v>
      </c>
      <c r="B2583">
        <v>530</v>
      </c>
      <c r="C2583" t="s">
        <v>8336</v>
      </c>
      <c r="D2583" t="s">
        <v>8337</v>
      </c>
      <c r="E2583" t="s">
        <v>8221</v>
      </c>
      <c r="F2583">
        <f t="shared" si="683"/>
        <v>10.6</v>
      </c>
      <c r="H2583" t="str">
        <f t="shared" si="684"/>
        <v xml:space="preserve"> </v>
      </c>
      <c r="I2583">
        <f t="shared" si="685"/>
        <v>5000</v>
      </c>
      <c r="J2583" t="str">
        <f t="shared" si="686"/>
        <v xml:space="preserve"> </v>
      </c>
      <c r="K2583" t="str">
        <f t="shared" si="687"/>
        <v xml:space="preserve"> </v>
      </c>
      <c r="L2583" t="str">
        <f t="shared" si="688"/>
        <v xml:space="preserve"> </v>
      </c>
      <c r="M2583" t="str">
        <f t="shared" si="689"/>
        <v xml:space="preserve"> </v>
      </c>
      <c r="N2583" t="str">
        <f t="shared" si="690"/>
        <v xml:space="preserve"> </v>
      </c>
      <c r="O2583" t="str">
        <f t="shared" si="691"/>
        <v xml:space="preserve"> </v>
      </c>
      <c r="Q2583" t="str">
        <f t="shared" si="692"/>
        <v xml:space="preserve"> </v>
      </c>
      <c r="R2583">
        <f t="shared" si="693"/>
        <v>10.6</v>
      </c>
      <c r="S2583" t="str">
        <f t="shared" si="694"/>
        <v xml:space="preserve"> </v>
      </c>
      <c r="T2583" t="str">
        <f t="shared" si="695"/>
        <v xml:space="preserve"> </v>
      </c>
      <c r="U2583" t="str">
        <f t="shared" si="696"/>
        <v xml:space="preserve"> </v>
      </c>
      <c r="V2583" t="str">
        <f t="shared" si="697"/>
        <v xml:space="preserve"> </v>
      </c>
      <c r="W2583" t="str">
        <f t="shared" si="698"/>
        <v xml:space="preserve"> </v>
      </c>
      <c r="X2583" t="str">
        <f t="shared" si="699"/>
        <v xml:space="preserve"> </v>
      </c>
    </row>
    <row r="2584" spans="1:24" x14ac:dyDescent="0.25">
      <c r="A2584">
        <v>90000</v>
      </c>
      <c r="B2584">
        <v>1</v>
      </c>
      <c r="C2584" t="s">
        <v>8336</v>
      </c>
      <c r="D2584" t="s">
        <v>8337</v>
      </c>
      <c r="E2584" t="s">
        <v>8221</v>
      </c>
      <c r="F2584">
        <f t="shared" si="683"/>
        <v>1.1111111111111111E-3</v>
      </c>
      <c r="H2584" t="str">
        <f t="shared" si="684"/>
        <v xml:space="preserve"> </v>
      </c>
      <c r="I2584">
        <f t="shared" si="685"/>
        <v>90000</v>
      </c>
      <c r="J2584" t="str">
        <f t="shared" si="686"/>
        <v xml:space="preserve"> </v>
      </c>
      <c r="K2584" t="str">
        <f t="shared" si="687"/>
        <v xml:space="preserve"> </v>
      </c>
      <c r="L2584" t="str">
        <f t="shared" si="688"/>
        <v xml:space="preserve"> </v>
      </c>
      <c r="M2584" t="str">
        <f t="shared" si="689"/>
        <v xml:space="preserve"> </v>
      </c>
      <c r="N2584" t="str">
        <f t="shared" si="690"/>
        <v xml:space="preserve"> </v>
      </c>
      <c r="O2584" t="str">
        <f t="shared" si="691"/>
        <v xml:space="preserve"> </v>
      </c>
      <c r="Q2584" t="str">
        <f t="shared" si="692"/>
        <v xml:space="preserve"> </v>
      </c>
      <c r="R2584">
        <f t="shared" si="693"/>
        <v>1.1111111111111111E-3</v>
      </c>
      <c r="S2584" t="str">
        <f t="shared" si="694"/>
        <v xml:space="preserve"> </v>
      </c>
      <c r="T2584" t="str">
        <f t="shared" si="695"/>
        <v xml:space="preserve"> </v>
      </c>
      <c r="U2584" t="str">
        <f t="shared" si="696"/>
        <v xml:space="preserve"> </v>
      </c>
      <c r="V2584" t="str">
        <f t="shared" si="697"/>
        <v xml:space="preserve"> </v>
      </c>
      <c r="W2584" t="str">
        <f t="shared" si="698"/>
        <v xml:space="preserve"> </v>
      </c>
      <c r="X2584" t="str">
        <f t="shared" si="699"/>
        <v xml:space="preserve"> </v>
      </c>
    </row>
    <row r="2585" spans="1:24" x14ac:dyDescent="0.25">
      <c r="A2585">
        <v>1000</v>
      </c>
      <c r="B2585">
        <v>5</v>
      </c>
      <c r="C2585" t="s">
        <v>8336</v>
      </c>
      <c r="D2585" t="s">
        <v>8337</v>
      </c>
      <c r="E2585" t="s">
        <v>8221</v>
      </c>
      <c r="F2585">
        <f t="shared" si="683"/>
        <v>0.5</v>
      </c>
      <c r="H2585" t="str">
        <f t="shared" si="684"/>
        <v xml:space="preserve"> </v>
      </c>
      <c r="I2585">
        <f t="shared" si="685"/>
        <v>1000</v>
      </c>
      <c r="J2585" t="str">
        <f t="shared" si="686"/>
        <v xml:space="preserve"> </v>
      </c>
      <c r="K2585" t="str">
        <f t="shared" si="687"/>
        <v xml:space="preserve"> </v>
      </c>
      <c r="L2585" t="str">
        <f t="shared" si="688"/>
        <v xml:space="preserve"> </v>
      </c>
      <c r="M2585" t="str">
        <f t="shared" si="689"/>
        <v xml:space="preserve"> </v>
      </c>
      <c r="N2585" t="str">
        <f t="shared" si="690"/>
        <v xml:space="preserve"> </v>
      </c>
      <c r="O2585" t="str">
        <f t="shared" si="691"/>
        <v xml:space="preserve"> </v>
      </c>
      <c r="Q2585" t="str">
        <f t="shared" si="692"/>
        <v xml:space="preserve"> </v>
      </c>
      <c r="R2585">
        <f t="shared" si="693"/>
        <v>0.5</v>
      </c>
      <c r="S2585" t="str">
        <f t="shared" si="694"/>
        <v xml:space="preserve"> </v>
      </c>
      <c r="T2585" t="str">
        <f t="shared" si="695"/>
        <v xml:space="preserve"> </v>
      </c>
      <c r="U2585" t="str">
        <f t="shared" si="696"/>
        <v xml:space="preserve"> </v>
      </c>
      <c r="V2585" t="str">
        <f t="shared" si="697"/>
        <v xml:space="preserve"> </v>
      </c>
      <c r="W2585" t="str">
        <f t="shared" si="698"/>
        <v xml:space="preserve"> </v>
      </c>
      <c r="X2585" t="str">
        <f t="shared" si="699"/>
        <v xml:space="preserve"> </v>
      </c>
    </row>
    <row r="2586" spans="1:24" x14ac:dyDescent="0.25">
      <c r="A2586">
        <v>10000</v>
      </c>
      <c r="B2586">
        <v>0</v>
      </c>
      <c r="C2586" t="s">
        <v>8336</v>
      </c>
      <c r="D2586" t="s">
        <v>8337</v>
      </c>
      <c r="E2586" t="s">
        <v>8221</v>
      </c>
      <c r="F2586">
        <f t="shared" si="683"/>
        <v>0</v>
      </c>
      <c r="H2586" t="str">
        <f t="shared" si="684"/>
        <v xml:space="preserve"> </v>
      </c>
      <c r="I2586">
        <f t="shared" si="685"/>
        <v>10000</v>
      </c>
      <c r="J2586" t="str">
        <f t="shared" si="686"/>
        <v xml:space="preserve"> </v>
      </c>
      <c r="K2586" t="str">
        <f t="shared" si="687"/>
        <v xml:space="preserve"> </v>
      </c>
      <c r="L2586" t="str">
        <f t="shared" si="688"/>
        <v xml:space="preserve"> </v>
      </c>
      <c r="M2586" t="str">
        <f t="shared" si="689"/>
        <v xml:space="preserve"> </v>
      </c>
      <c r="N2586" t="str">
        <f t="shared" si="690"/>
        <v xml:space="preserve"> </v>
      </c>
      <c r="O2586" t="str">
        <f t="shared" si="691"/>
        <v xml:space="preserve"> </v>
      </c>
      <c r="Q2586" t="str">
        <f t="shared" si="692"/>
        <v xml:space="preserve"> </v>
      </c>
      <c r="R2586">
        <f t="shared" si="693"/>
        <v>0</v>
      </c>
      <c r="S2586" t="str">
        <f t="shared" si="694"/>
        <v xml:space="preserve"> </v>
      </c>
      <c r="T2586" t="str">
        <f t="shared" si="695"/>
        <v xml:space="preserve"> </v>
      </c>
      <c r="U2586" t="str">
        <f t="shared" si="696"/>
        <v xml:space="preserve"> </v>
      </c>
      <c r="V2586" t="str">
        <f t="shared" si="697"/>
        <v xml:space="preserve"> </v>
      </c>
      <c r="W2586" t="str">
        <f t="shared" si="698"/>
        <v xml:space="preserve"> </v>
      </c>
      <c r="X2586" t="str">
        <f t="shared" si="699"/>
        <v xml:space="preserve"> </v>
      </c>
    </row>
    <row r="2587" spans="1:24" x14ac:dyDescent="0.25">
      <c r="A2587">
        <v>30000</v>
      </c>
      <c r="B2587">
        <v>50</v>
      </c>
      <c r="C2587" t="s">
        <v>8336</v>
      </c>
      <c r="D2587" t="s">
        <v>8337</v>
      </c>
      <c r="E2587" t="s">
        <v>8221</v>
      </c>
      <c r="F2587">
        <f t="shared" si="683"/>
        <v>0.16666666666666669</v>
      </c>
      <c r="H2587" t="str">
        <f t="shared" si="684"/>
        <v xml:space="preserve"> </v>
      </c>
      <c r="I2587">
        <f t="shared" si="685"/>
        <v>30000</v>
      </c>
      <c r="J2587" t="str">
        <f t="shared" si="686"/>
        <v xml:space="preserve"> </v>
      </c>
      <c r="K2587" t="str">
        <f t="shared" si="687"/>
        <v xml:space="preserve"> </v>
      </c>
      <c r="L2587" t="str">
        <f t="shared" si="688"/>
        <v xml:space="preserve"> </v>
      </c>
      <c r="M2587" t="str">
        <f t="shared" si="689"/>
        <v xml:space="preserve"> </v>
      </c>
      <c r="N2587" t="str">
        <f t="shared" si="690"/>
        <v xml:space="preserve"> </v>
      </c>
      <c r="O2587" t="str">
        <f t="shared" si="691"/>
        <v xml:space="preserve"> </v>
      </c>
      <c r="Q2587" t="str">
        <f t="shared" si="692"/>
        <v xml:space="preserve"> </v>
      </c>
      <c r="R2587">
        <f t="shared" si="693"/>
        <v>0.16666666666666669</v>
      </c>
      <c r="S2587" t="str">
        <f t="shared" si="694"/>
        <v xml:space="preserve"> </v>
      </c>
      <c r="T2587" t="str">
        <f t="shared" si="695"/>
        <v xml:space="preserve"> </v>
      </c>
      <c r="U2587" t="str">
        <f t="shared" si="696"/>
        <v xml:space="preserve"> </v>
      </c>
      <c r="V2587" t="str">
        <f t="shared" si="697"/>
        <v xml:space="preserve"> </v>
      </c>
      <c r="W2587" t="str">
        <f t="shared" si="698"/>
        <v xml:space="preserve"> </v>
      </c>
      <c r="X2587" t="str">
        <f t="shared" si="699"/>
        <v xml:space="preserve"> </v>
      </c>
    </row>
    <row r="2588" spans="1:24" x14ac:dyDescent="0.25">
      <c r="A2588">
        <v>3000</v>
      </c>
      <c r="B2588">
        <v>5</v>
      </c>
      <c r="C2588" t="s">
        <v>8336</v>
      </c>
      <c r="D2588" t="s">
        <v>8337</v>
      </c>
      <c r="E2588" t="s">
        <v>8221</v>
      </c>
      <c r="F2588">
        <f t="shared" si="683"/>
        <v>0.16666666666666669</v>
      </c>
      <c r="H2588" t="str">
        <f t="shared" si="684"/>
        <v xml:space="preserve"> </v>
      </c>
      <c r="I2588">
        <f t="shared" si="685"/>
        <v>3000</v>
      </c>
      <c r="J2588" t="str">
        <f t="shared" si="686"/>
        <v xml:space="preserve"> </v>
      </c>
      <c r="K2588" t="str">
        <f t="shared" si="687"/>
        <v xml:space="preserve"> </v>
      </c>
      <c r="L2588" t="str">
        <f t="shared" si="688"/>
        <v xml:space="preserve"> </v>
      </c>
      <c r="M2588" t="str">
        <f t="shared" si="689"/>
        <v xml:space="preserve"> </v>
      </c>
      <c r="N2588" t="str">
        <f t="shared" si="690"/>
        <v xml:space="preserve"> </v>
      </c>
      <c r="O2588" t="str">
        <f t="shared" si="691"/>
        <v xml:space="preserve"> </v>
      </c>
      <c r="Q2588" t="str">
        <f t="shared" si="692"/>
        <v xml:space="preserve"> </v>
      </c>
      <c r="R2588">
        <f t="shared" si="693"/>
        <v>0.16666666666666669</v>
      </c>
      <c r="S2588" t="str">
        <f t="shared" si="694"/>
        <v xml:space="preserve"> </v>
      </c>
      <c r="T2588" t="str">
        <f t="shared" si="695"/>
        <v xml:space="preserve"> </v>
      </c>
      <c r="U2588" t="str">
        <f t="shared" si="696"/>
        <v xml:space="preserve"> </v>
      </c>
      <c r="V2588" t="str">
        <f t="shared" si="697"/>
        <v xml:space="preserve"> </v>
      </c>
      <c r="W2588" t="str">
        <f t="shared" si="698"/>
        <v xml:space="preserve"> </v>
      </c>
      <c r="X2588" t="str">
        <f t="shared" si="699"/>
        <v xml:space="preserve"> </v>
      </c>
    </row>
    <row r="2589" spans="1:24" x14ac:dyDescent="0.25">
      <c r="A2589">
        <v>50000</v>
      </c>
      <c r="B2589">
        <v>1217</v>
      </c>
      <c r="C2589" t="s">
        <v>8336</v>
      </c>
      <c r="D2589" t="s">
        <v>8337</v>
      </c>
      <c r="E2589" t="s">
        <v>8221</v>
      </c>
      <c r="F2589">
        <f t="shared" si="683"/>
        <v>2.4340000000000002</v>
      </c>
      <c r="H2589" t="str">
        <f t="shared" si="684"/>
        <v xml:space="preserve"> </v>
      </c>
      <c r="I2589">
        <f t="shared" si="685"/>
        <v>50000</v>
      </c>
      <c r="J2589" t="str">
        <f t="shared" si="686"/>
        <v xml:space="preserve"> </v>
      </c>
      <c r="K2589" t="str">
        <f t="shared" si="687"/>
        <v xml:space="preserve"> </v>
      </c>
      <c r="L2589" t="str">
        <f t="shared" si="688"/>
        <v xml:space="preserve"> </v>
      </c>
      <c r="M2589" t="str">
        <f t="shared" si="689"/>
        <v xml:space="preserve"> </v>
      </c>
      <c r="N2589" t="str">
        <f t="shared" si="690"/>
        <v xml:space="preserve"> </v>
      </c>
      <c r="O2589" t="str">
        <f t="shared" si="691"/>
        <v xml:space="preserve"> </v>
      </c>
      <c r="Q2589" t="str">
        <f t="shared" si="692"/>
        <v xml:space="preserve"> </v>
      </c>
      <c r="R2589">
        <f t="shared" si="693"/>
        <v>2.4340000000000002</v>
      </c>
      <c r="S2589" t="str">
        <f t="shared" si="694"/>
        <v xml:space="preserve"> </v>
      </c>
      <c r="T2589" t="str">
        <f t="shared" si="695"/>
        <v xml:space="preserve"> </v>
      </c>
      <c r="U2589" t="str">
        <f t="shared" si="696"/>
        <v xml:space="preserve"> </v>
      </c>
      <c r="V2589" t="str">
        <f t="shared" si="697"/>
        <v xml:space="preserve"> </v>
      </c>
      <c r="W2589" t="str">
        <f t="shared" si="698"/>
        <v xml:space="preserve"> </v>
      </c>
      <c r="X2589" t="str">
        <f t="shared" si="699"/>
        <v xml:space="preserve"> </v>
      </c>
    </row>
    <row r="2590" spans="1:24" x14ac:dyDescent="0.25">
      <c r="A2590">
        <v>6000</v>
      </c>
      <c r="B2590">
        <v>233</v>
      </c>
      <c r="C2590" t="s">
        <v>8336</v>
      </c>
      <c r="D2590" t="s">
        <v>8337</v>
      </c>
      <c r="E2590" t="s">
        <v>8221</v>
      </c>
      <c r="F2590">
        <f t="shared" si="683"/>
        <v>3.8833333333333329</v>
      </c>
      <c r="H2590" t="str">
        <f t="shared" si="684"/>
        <v xml:space="preserve"> </v>
      </c>
      <c r="I2590">
        <f t="shared" si="685"/>
        <v>6000</v>
      </c>
      <c r="J2590" t="str">
        <f t="shared" si="686"/>
        <v xml:space="preserve"> </v>
      </c>
      <c r="K2590" t="str">
        <f t="shared" si="687"/>
        <v xml:space="preserve"> </v>
      </c>
      <c r="L2590" t="str">
        <f t="shared" si="688"/>
        <v xml:space="preserve"> </v>
      </c>
      <c r="M2590" t="str">
        <f t="shared" si="689"/>
        <v xml:space="preserve"> </v>
      </c>
      <c r="N2590" t="str">
        <f t="shared" si="690"/>
        <v xml:space="preserve"> </v>
      </c>
      <c r="O2590" t="str">
        <f t="shared" si="691"/>
        <v xml:space="preserve"> </v>
      </c>
      <c r="Q2590" t="str">
        <f t="shared" si="692"/>
        <v xml:space="preserve"> </v>
      </c>
      <c r="R2590">
        <f t="shared" si="693"/>
        <v>3.8833333333333329</v>
      </c>
      <c r="S2590" t="str">
        <f t="shared" si="694"/>
        <v xml:space="preserve"> </v>
      </c>
      <c r="T2590" t="str">
        <f t="shared" si="695"/>
        <v xml:space="preserve"> </v>
      </c>
      <c r="U2590" t="str">
        <f t="shared" si="696"/>
        <v xml:space="preserve"> </v>
      </c>
      <c r="V2590" t="str">
        <f t="shared" si="697"/>
        <v xml:space="preserve"> </v>
      </c>
      <c r="W2590" t="str">
        <f t="shared" si="698"/>
        <v xml:space="preserve"> </v>
      </c>
      <c r="X2590" t="str">
        <f t="shared" si="699"/>
        <v xml:space="preserve"> </v>
      </c>
    </row>
    <row r="2591" spans="1:24" x14ac:dyDescent="0.25">
      <c r="A2591">
        <v>50000</v>
      </c>
      <c r="B2591">
        <v>5</v>
      </c>
      <c r="C2591" t="s">
        <v>8336</v>
      </c>
      <c r="D2591" t="s">
        <v>8337</v>
      </c>
      <c r="E2591" t="s">
        <v>8221</v>
      </c>
      <c r="F2591">
        <f t="shared" si="683"/>
        <v>0.01</v>
      </c>
      <c r="H2591" t="str">
        <f t="shared" si="684"/>
        <v xml:space="preserve"> </v>
      </c>
      <c r="I2591">
        <f t="shared" si="685"/>
        <v>50000</v>
      </c>
      <c r="J2591" t="str">
        <f t="shared" si="686"/>
        <v xml:space="preserve"> </v>
      </c>
      <c r="K2591" t="str">
        <f t="shared" si="687"/>
        <v xml:space="preserve"> </v>
      </c>
      <c r="L2591" t="str">
        <f t="shared" si="688"/>
        <v xml:space="preserve"> </v>
      </c>
      <c r="M2591" t="str">
        <f t="shared" si="689"/>
        <v xml:space="preserve"> </v>
      </c>
      <c r="N2591" t="str">
        <f t="shared" si="690"/>
        <v xml:space="preserve"> </v>
      </c>
      <c r="O2591" t="str">
        <f t="shared" si="691"/>
        <v xml:space="preserve"> </v>
      </c>
      <c r="Q2591" t="str">
        <f t="shared" si="692"/>
        <v xml:space="preserve"> </v>
      </c>
      <c r="R2591">
        <f t="shared" si="693"/>
        <v>0.01</v>
      </c>
      <c r="S2591" t="str">
        <f t="shared" si="694"/>
        <v xml:space="preserve"> </v>
      </c>
      <c r="T2591" t="str">
        <f t="shared" si="695"/>
        <v xml:space="preserve"> </v>
      </c>
      <c r="U2591" t="str">
        <f t="shared" si="696"/>
        <v xml:space="preserve"> </v>
      </c>
      <c r="V2591" t="str">
        <f t="shared" si="697"/>
        <v xml:space="preserve"> </v>
      </c>
      <c r="W2591" t="str">
        <f t="shared" si="698"/>
        <v xml:space="preserve"> </v>
      </c>
      <c r="X2591" t="str">
        <f t="shared" si="699"/>
        <v xml:space="preserve"> </v>
      </c>
    </row>
    <row r="2592" spans="1:24" x14ac:dyDescent="0.25">
      <c r="A2592">
        <v>3000</v>
      </c>
      <c r="B2592">
        <v>0</v>
      </c>
      <c r="C2592" t="s">
        <v>8336</v>
      </c>
      <c r="D2592" t="s">
        <v>8337</v>
      </c>
      <c r="E2592" t="s">
        <v>8221</v>
      </c>
      <c r="F2592">
        <f t="shared" si="683"/>
        <v>0</v>
      </c>
      <c r="H2592" t="str">
        <f t="shared" si="684"/>
        <v xml:space="preserve"> </v>
      </c>
      <c r="I2592">
        <f t="shared" si="685"/>
        <v>3000</v>
      </c>
      <c r="J2592" t="str">
        <f t="shared" si="686"/>
        <v xml:space="preserve"> </v>
      </c>
      <c r="K2592" t="str">
        <f t="shared" si="687"/>
        <v xml:space="preserve"> </v>
      </c>
      <c r="L2592" t="str">
        <f t="shared" si="688"/>
        <v xml:space="preserve"> </v>
      </c>
      <c r="M2592" t="str">
        <f t="shared" si="689"/>
        <v xml:space="preserve"> </v>
      </c>
      <c r="N2592" t="str">
        <f t="shared" si="690"/>
        <v xml:space="preserve"> </v>
      </c>
      <c r="O2592" t="str">
        <f t="shared" si="691"/>
        <v xml:space="preserve"> </v>
      </c>
      <c r="Q2592" t="str">
        <f t="shared" si="692"/>
        <v xml:space="preserve"> </v>
      </c>
      <c r="R2592">
        <f t="shared" si="693"/>
        <v>0</v>
      </c>
      <c r="S2592" t="str">
        <f t="shared" si="694"/>
        <v xml:space="preserve"> </v>
      </c>
      <c r="T2592" t="str">
        <f t="shared" si="695"/>
        <v xml:space="preserve"> </v>
      </c>
      <c r="U2592" t="str">
        <f t="shared" si="696"/>
        <v xml:space="preserve"> </v>
      </c>
      <c r="V2592" t="str">
        <f t="shared" si="697"/>
        <v xml:space="preserve"> </v>
      </c>
      <c r="W2592" t="str">
        <f t="shared" si="698"/>
        <v xml:space="preserve"> </v>
      </c>
      <c r="X2592" t="str">
        <f t="shared" si="699"/>
        <v xml:space="preserve"> </v>
      </c>
    </row>
    <row r="2593" spans="1:24" x14ac:dyDescent="0.25">
      <c r="A2593">
        <v>1500</v>
      </c>
      <c r="B2593">
        <v>26</v>
      </c>
      <c r="C2593" t="s">
        <v>8336</v>
      </c>
      <c r="D2593" t="s">
        <v>8337</v>
      </c>
      <c r="E2593" t="s">
        <v>8221</v>
      </c>
      <c r="F2593">
        <f t="shared" si="683"/>
        <v>1.7333333333333332</v>
      </c>
      <c r="H2593" t="str">
        <f t="shared" si="684"/>
        <v xml:space="preserve"> </v>
      </c>
      <c r="I2593">
        <f t="shared" si="685"/>
        <v>1500</v>
      </c>
      <c r="J2593" t="str">
        <f t="shared" si="686"/>
        <v xml:space="preserve"> </v>
      </c>
      <c r="K2593" t="str">
        <f t="shared" si="687"/>
        <v xml:space="preserve"> </v>
      </c>
      <c r="L2593" t="str">
        <f t="shared" si="688"/>
        <v xml:space="preserve"> </v>
      </c>
      <c r="M2593" t="str">
        <f t="shared" si="689"/>
        <v xml:space="preserve"> </v>
      </c>
      <c r="N2593" t="str">
        <f t="shared" si="690"/>
        <v xml:space="preserve"> </v>
      </c>
      <c r="O2593" t="str">
        <f t="shared" si="691"/>
        <v xml:space="preserve"> </v>
      </c>
      <c r="Q2593" t="str">
        <f t="shared" si="692"/>
        <v xml:space="preserve"> </v>
      </c>
      <c r="R2593">
        <f t="shared" si="693"/>
        <v>1.7333333333333332</v>
      </c>
      <c r="S2593" t="str">
        <f t="shared" si="694"/>
        <v xml:space="preserve"> </v>
      </c>
      <c r="T2593" t="str">
        <f t="shared" si="695"/>
        <v xml:space="preserve"> </v>
      </c>
      <c r="U2593" t="str">
        <f t="shared" si="696"/>
        <v xml:space="preserve"> </v>
      </c>
      <c r="V2593" t="str">
        <f t="shared" si="697"/>
        <v xml:space="preserve"> </v>
      </c>
      <c r="W2593" t="str">
        <f t="shared" si="698"/>
        <v xml:space="preserve"> </v>
      </c>
      <c r="X2593" t="str">
        <f t="shared" si="699"/>
        <v xml:space="preserve"> </v>
      </c>
    </row>
    <row r="2594" spans="1:24" x14ac:dyDescent="0.25">
      <c r="A2594">
        <v>30000</v>
      </c>
      <c r="B2594">
        <v>50</v>
      </c>
      <c r="C2594" t="s">
        <v>8336</v>
      </c>
      <c r="D2594" t="s">
        <v>8337</v>
      </c>
      <c r="E2594" t="s">
        <v>8221</v>
      </c>
      <c r="F2594">
        <f t="shared" si="683"/>
        <v>0.16666666666666669</v>
      </c>
      <c r="H2594" t="str">
        <f t="shared" si="684"/>
        <v xml:space="preserve"> </v>
      </c>
      <c r="I2594">
        <f t="shared" si="685"/>
        <v>30000</v>
      </c>
      <c r="J2594" t="str">
        <f t="shared" si="686"/>
        <v xml:space="preserve"> </v>
      </c>
      <c r="K2594" t="str">
        <f t="shared" si="687"/>
        <v xml:space="preserve"> </v>
      </c>
      <c r="L2594" t="str">
        <f t="shared" si="688"/>
        <v xml:space="preserve"> </v>
      </c>
      <c r="M2594" t="str">
        <f t="shared" si="689"/>
        <v xml:space="preserve"> </v>
      </c>
      <c r="N2594" t="str">
        <f t="shared" si="690"/>
        <v xml:space="preserve"> </v>
      </c>
      <c r="O2594" t="str">
        <f t="shared" si="691"/>
        <v xml:space="preserve"> </v>
      </c>
      <c r="Q2594" t="str">
        <f t="shared" si="692"/>
        <v xml:space="preserve"> </v>
      </c>
      <c r="R2594">
        <f t="shared" si="693"/>
        <v>0.16666666666666669</v>
      </c>
      <c r="S2594" t="str">
        <f t="shared" si="694"/>
        <v xml:space="preserve"> </v>
      </c>
      <c r="T2594" t="str">
        <f t="shared" si="695"/>
        <v xml:space="preserve"> </v>
      </c>
      <c r="U2594" t="str">
        <f t="shared" si="696"/>
        <v xml:space="preserve"> </v>
      </c>
      <c r="V2594" t="str">
        <f t="shared" si="697"/>
        <v xml:space="preserve"> </v>
      </c>
      <c r="W2594" t="str">
        <f t="shared" si="698"/>
        <v xml:space="preserve"> </v>
      </c>
      <c r="X2594" t="str">
        <f t="shared" si="699"/>
        <v xml:space="preserve"> </v>
      </c>
    </row>
    <row r="2595" spans="1:24" x14ac:dyDescent="0.25">
      <c r="A2595">
        <v>10000</v>
      </c>
      <c r="B2595">
        <v>0</v>
      </c>
      <c r="C2595" t="s">
        <v>8336</v>
      </c>
      <c r="D2595" t="s">
        <v>8337</v>
      </c>
      <c r="E2595" t="s">
        <v>8221</v>
      </c>
      <c r="F2595">
        <f t="shared" si="683"/>
        <v>0</v>
      </c>
      <c r="H2595" t="str">
        <f t="shared" si="684"/>
        <v xml:space="preserve"> </v>
      </c>
      <c r="I2595">
        <f t="shared" si="685"/>
        <v>10000</v>
      </c>
      <c r="J2595" t="str">
        <f t="shared" si="686"/>
        <v xml:space="preserve"> </v>
      </c>
      <c r="K2595" t="str">
        <f t="shared" si="687"/>
        <v xml:space="preserve"> </v>
      </c>
      <c r="L2595" t="str">
        <f t="shared" si="688"/>
        <v xml:space="preserve"> </v>
      </c>
      <c r="M2595" t="str">
        <f t="shared" si="689"/>
        <v xml:space="preserve"> </v>
      </c>
      <c r="N2595" t="str">
        <f t="shared" si="690"/>
        <v xml:space="preserve"> </v>
      </c>
      <c r="O2595" t="str">
        <f t="shared" si="691"/>
        <v xml:space="preserve"> </v>
      </c>
      <c r="Q2595" t="str">
        <f t="shared" si="692"/>
        <v xml:space="preserve"> </v>
      </c>
      <c r="R2595">
        <f t="shared" si="693"/>
        <v>0</v>
      </c>
      <c r="S2595" t="str">
        <f t="shared" si="694"/>
        <v xml:space="preserve"> </v>
      </c>
      <c r="T2595" t="str">
        <f t="shared" si="695"/>
        <v xml:space="preserve"> </v>
      </c>
      <c r="U2595" t="str">
        <f t="shared" si="696"/>
        <v xml:space="preserve"> </v>
      </c>
      <c r="V2595" t="str">
        <f t="shared" si="697"/>
        <v xml:space="preserve"> </v>
      </c>
      <c r="W2595" t="str">
        <f t="shared" si="698"/>
        <v xml:space="preserve"> </v>
      </c>
      <c r="X2595" t="str">
        <f t="shared" si="699"/>
        <v xml:space="preserve"> </v>
      </c>
    </row>
    <row r="2596" spans="1:24" x14ac:dyDescent="0.25">
      <c r="A2596">
        <v>80000</v>
      </c>
      <c r="B2596">
        <v>1</v>
      </c>
      <c r="C2596" t="s">
        <v>8336</v>
      </c>
      <c r="D2596" t="s">
        <v>8337</v>
      </c>
      <c r="E2596" t="s">
        <v>8221</v>
      </c>
      <c r="F2596">
        <f t="shared" si="683"/>
        <v>1.25E-3</v>
      </c>
      <c r="H2596" t="str">
        <f t="shared" si="684"/>
        <v xml:space="preserve"> </v>
      </c>
      <c r="I2596">
        <f t="shared" si="685"/>
        <v>80000</v>
      </c>
      <c r="J2596" t="str">
        <f t="shared" si="686"/>
        <v xml:space="preserve"> </v>
      </c>
      <c r="K2596" t="str">
        <f t="shared" si="687"/>
        <v xml:space="preserve"> </v>
      </c>
      <c r="L2596" t="str">
        <f t="shared" si="688"/>
        <v xml:space="preserve"> </v>
      </c>
      <c r="M2596" t="str">
        <f t="shared" si="689"/>
        <v xml:space="preserve"> </v>
      </c>
      <c r="N2596" t="str">
        <f t="shared" si="690"/>
        <v xml:space="preserve"> </v>
      </c>
      <c r="O2596" t="str">
        <f t="shared" si="691"/>
        <v xml:space="preserve"> </v>
      </c>
      <c r="Q2596" t="str">
        <f t="shared" si="692"/>
        <v xml:space="preserve"> </v>
      </c>
      <c r="R2596">
        <f t="shared" si="693"/>
        <v>1.25E-3</v>
      </c>
      <c r="S2596" t="str">
        <f t="shared" si="694"/>
        <v xml:space="preserve"> </v>
      </c>
      <c r="T2596" t="str">
        <f t="shared" si="695"/>
        <v xml:space="preserve"> </v>
      </c>
      <c r="U2596" t="str">
        <f t="shared" si="696"/>
        <v xml:space="preserve"> </v>
      </c>
      <c r="V2596" t="str">
        <f t="shared" si="697"/>
        <v xml:space="preserve"> </v>
      </c>
      <c r="W2596" t="str">
        <f t="shared" si="698"/>
        <v xml:space="preserve"> </v>
      </c>
      <c r="X2596" t="str">
        <f t="shared" si="699"/>
        <v xml:space="preserve"> </v>
      </c>
    </row>
    <row r="2597" spans="1:24" x14ac:dyDescent="0.25">
      <c r="A2597">
        <v>15000</v>
      </c>
      <c r="B2597">
        <v>1825</v>
      </c>
      <c r="C2597" t="s">
        <v>8336</v>
      </c>
      <c r="D2597" t="s">
        <v>8337</v>
      </c>
      <c r="E2597" t="s">
        <v>8221</v>
      </c>
      <c r="F2597">
        <f t="shared" si="683"/>
        <v>12.166666666666668</v>
      </c>
      <c r="H2597" t="str">
        <f t="shared" si="684"/>
        <v xml:space="preserve"> </v>
      </c>
      <c r="I2597">
        <f t="shared" si="685"/>
        <v>15000</v>
      </c>
      <c r="J2597" t="str">
        <f t="shared" si="686"/>
        <v xml:space="preserve"> </v>
      </c>
      <c r="K2597" t="str">
        <f t="shared" si="687"/>
        <v xml:space="preserve"> </v>
      </c>
      <c r="L2597" t="str">
        <f t="shared" si="688"/>
        <v xml:space="preserve"> </v>
      </c>
      <c r="M2597" t="str">
        <f t="shared" si="689"/>
        <v xml:space="preserve"> </v>
      </c>
      <c r="N2597" t="str">
        <f t="shared" si="690"/>
        <v xml:space="preserve"> </v>
      </c>
      <c r="O2597" t="str">
        <f t="shared" si="691"/>
        <v xml:space="preserve"> </v>
      </c>
      <c r="Q2597" t="str">
        <f t="shared" si="692"/>
        <v xml:space="preserve"> </v>
      </c>
      <c r="R2597">
        <f t="shared" si="693"/>
        <v>12.166666666666668</v>
      </c>
      <c r="S2597" t="str">
        <f t="shared" si="694"/>
        <v xml:space="preserve"> </v>
      </c>
      <c r="T2597" t="str">
        <f t="shared" si="695"/>
        <v xml:space="preserve"> </v>
      </c>
      <c r="U2597" t="str">
        <f t="shared" si="696"/>
        <v xml:space="preserve"> </v>
      </c>
      <c r="V2597" t="str">
        <f t="shared" si="697"/>
        <v xml:space="preserve"> </v>
      </c>
      <c r="W2597" t="str">
        <f t="shared" si="698"/>
        <v xml:space="preserve"> </v>
      </c>
      <c r="X2597" t="str">
        <f t="shared" si="699"/>
        <v xml:space="preserve"> </v>
      </c>
    </row>
    <row r="2598" spans="1:24" x14ac:dyDescent="0.25">
      <c r="A2598">
        <v>35000</v>
      </c>
      <c r="B2598">
        <v>8256</v>
      </c>
      <c r="C2598" t="s">
        <v>8336</v>
      </c>
      <c r="D2598" t="s">
        <v>8337</v>
      </c>
      <c r="E2598" t="s">
        <v>8221</v>
      </c>
      <c r="F2598">
        <f t="shared" si="683"/>
        <v>23.588571428571427</v>
      </c>
      <c r="H2598" t="str">
        <f t="shared" si="684"/>
        <v xml:space="preserve"> </v>
      </c>
      <c r="I2598">
        <f t="shared" si="685"/>
        <v>35000</v>
      </c>
      <c r="J2598" t="str">
        <f t="shared" si="686"/>
        <v xml:space="preserve"> </v>
      </c>
      <c r="K2598" t="str">
        <f t="shared" si="687"/>
        <v xml:space="preserve"> </v>
      </c>
      <c r="L2598" t="str">
        <f t="shared" si="688"/>
        <v xml:space="preserve"> </v>
      </c>
      <c r="M2598" t="str">
        <f t="shared" si="689"/>
        <v xml:space="preserve"> </v>
      </c>
      <c r="N2598" t="str">
        <f t="shared" si="690"/>
        <v xml:space="preserve"> </v>
      </c>
      <c r="O2598" t="str">
        <f t="shared" si="691"/>
        <v xml:space="preserve"> </v>
      </c>
      <c r="Q2598" t="str">
        <f t="shared" si="692"/>
        <v xml:space="preserve"> </v>
      </c>
      <c r="R2598">
        <f t="shared" si="693"/>
        <v>23.588571428571427</v>
      </c>
      <c r="S2598" t="str">
        <f t="shared" si="694"/>
        <v xml:space="preserve"> </v>
      </c>
      <c r="T2598" t="str">
        <f t="shared" si="695"/>
        <v xml:space="preserve"> </v>
      </c>
      <c r="U2598" t="str">
        <f t="shared" si="696"/>
        <v xml:space="preserve"> </v>
      </c>
      <c r="V2598" t="str">
        <f t="shared" si="697"/>
        <v xml:space="preserve"> </v>
      </c>
      <c r="W2598" t="str">
        <f t="shared" si="698"/>
        <v xml:space="preserve"> </v>
      </c>
      <c r="X2598" t="str">
        <f t="shared" si="699"/>
        <v xml:space="preserve"> </v>
      </c>
    </row>
    <row r="2599" spans="1:24" x14ac:dyDescent="0.25">
      <c r="A2599">
        <v>1500</v>
      </c>
      <c r="B2599">
        <v>85</v>
      </c>
      <c r="C2599" t="s">
        <v>8336</v>
      </c>
      <c r="D2599" t="s">
        <v>8337</v>
      </c>
      <c r="E2599" t="s">
        <v>8221</v>
      </c>
      <c r="F2599">
        <f t="shared" si="683"/>
        <v>5.6666666666666661</v>
      </c>
      <c r="H2599" t="str">
        <f t="shared" si="684"/>
        <v xml:space="preserve"> </v>
      </c>
      <c r="I2599">
        <f t="shared" si="685"/>
        <v>1500</v>
      </c>
      <c r="J2599" t="str">
        <f t="shared" si="686"/>
        <v xml:space="preserve"> </v>
      </c>
      <c r="K2599" t="str">
        <f t="shared" si="687"/>
        <v xml:space="preserve"> </v>
      </c>
      <c r="L2599" t="str">
        <f t="shared" si="688"/>
        <v xml:space="preserve"> </v>
      </c>
      <c r="M2599" t="str">
        <f t="shared" si="689"/>
        <v xml:space="preserve"> </v>
      </c>
      <c r="N2599" t="str">
        <f t="shared" si="690"/>
        <v xml:space="preserve"> </v>
      </c>
      <c r="O2599" t="str">
        <f t="shared" si="691"/>
        <v xml:space="preserve"> </v>
      </c>
      <c r="Q2599" t="str">
        <f t="shared" si="692"/>
        <v xml:space="preserve"> </v>
      </c>
      <c r="R2599">
        <f t="shared" si="693"/>
        <v>5.6666666666666661</v>
      </c>
      <c r="S2599" t="str">
        <f t="shared" si="694"/>
        <v xml:space="preserve"> </v>
      </c>
      <c r="T2599" t="str">
        <f t="shared" si="695"/>
        <v xml:space="preserve"> </v>
      </c>
      <c r="U2599" t="str">
        <f t="shared" si="696"/>
        <v xml:space="preserve"> </v>
      </c>
      <c r="V2599" t="str">
        <f t="shared" si="697"/>
        <v xml:space="preserve"> </v>
      </c>
      <c r="W2599" t="str">
        <f t="shared" si="698"/>
        <v xml:space="preserve"> </v>
      </c>
      <c r="X2599" t="str">
        <f t="shared" si="699"/>
        <v xml:space="preserve"> </v>
      </c>
    </row>
    <row r="2600" spans="1:24" x14ac:dyDescent="0.25">
      <c r="A2600">
        <v>3000</v>
      </c>
      <c r="B2600">
        <v>1170</v>
      </c>
      <c r="C2600" t="s">
        <v>8336</v>
      </c>
      <c r="D2600" t="s">
        <v>8337</v>
      </c>
      <c r="E2600" t="s">
        <v>8221</v>
      </c>
      <c r="F2600">
        <f t="shared" si="683"/>
        <v>39</v>
      </c>
      <c r="H2600" t="str">
        <f t="shared" si="684"/>
        <v xml:space="preserve"> </v>
      </c>
      <c r="I2600">
        <f t="shared" si="685"/>
        <v>3000</v>
      </c>
      <c r="J2600" t="str">
        <f t="shared" si="686"/>
        <v xml:space="preserve"> </v>
      </c>
      <c r="K2600" t="str">
        <f t="shared" si="687"/>
        <v xml:space="preserve"> </v>
      </c>
      <c r="L2600" t="str">
        <f t="shared" si="688"/>
        <v xml:space="preserve"> </v>
      </c>
      <c r="M2600" t="str">
        <f t="shared" si="689"/>
        <v xml:space="preserve"> </v>
      </c>
      <c r="N2600" t="str">
        <f t="shared" si="690"/>
        <v xml:space="preserve"> </v>
      </c>
      <c r="O2600" t="str">
        <f t="shared" si="691"/>
        <v xml:space="preserve"> </v>
      </c>
      <c r="Q2600" t="str">
        <f t="shared" si="692"/>
        <v xml:space="preserve"> </v>
      </c>
      <c r="R2600">
        <f t="shared" si="693"/>
        <v>39</v>
      </c>
      <c r="S2600" t="str">
        <f t="shared" si="694"/>
        <v xml:space="preserve"> </v>
      </c>
      <c r="T2600" t="str">
        <f t="shared" si="695"/>
        <v xml:space="preserve"> </v>
      </c>
      <c r="U2600" t="str">
        <f t="shared" si="696"/>
        <v xml:space="preserve"> </v>
      </c>
      <c r="V2600" t="str">
        <f t="shared" si="697"/>
        <v xml:space="preserve"> </v>
      </c>
      <c r="W2600" t="str">
        <f t="shared" si="698"/>
        <v xml:space="preserve"> </v>
      </c>
      <c r="X2600" t="str">
        <f t="shared" si="699"/>
        <v xml:space="preserve"> </v>
      </c>
    </row>
    <row r="2601" spans="1:24" x14ac:dyDescent="0.25">
      <c r="A2601">
        <v>9041</v>
      </c>
      <c r="B2601">
        <v>90</v>
      </c>
      <c r="C2601" t="s">
        <v>8336</v>
      </c>
      <c r="D2601" t="s">
        <v>8337</v>
      </c>
      <c r="E2601" t="s">
        <v>8221</v>
      </c>
      <c r="F2601">
        <f t="shared" si="683"/>
        <v>0.99546510341776351</v>
      </c>
      <c r="H2601" t="str">
        <f t="shared" si="684"/>
        <v xml:space="preserve"> </v>
      </c>
      <c r="I2601">
        <f t="shared" si="685"/>
        <v>9041</v>
      </c>
      <c r="J2601" t="str">
        <f t="shared" si="686"/>
        <v xml:space="preserve"> </v>
      </c>
      <c r="K2601" t="str">
        <f t="shared" si="687"/>
        <v xml:space="preserve"> </v>
      </c>
      <c r="L2601" t="str">
        <f t="shared" si="688"/>
        <v xml:space="preserve"> </v>
      </c>
      <c r="M2601" t="str">
        <f t="shared" si="689"/>
        <v xml:space="preserve"> </v>
      </c>
      <c r="N2601" t="str">
        <f t="shared" si="690"/>
        <v xml:space="preserve"> </v>
      </c>
      <c r="O2601" t="str">
        <f t="shared" si="691"/>
        <v xml:space="preserve"> </v>
      </c>
      <c r="Q2601" t="str">
        <f t="shared" si="692"/>
        <v xml:space="preserve"> </v>
      </c>
      <c r="R2601">
        <f t="shared" si="693"/>
        <v>0.99546510341776351</v>
      </c>
      <c r="S2601" t="str">
        <f t="shared" si="694"/>
        <v xml:space="preserve"> </v>
      </c>
      <c r="T2601" t="str">
        <f t="shared" si="695"/>
        <v xml:space="preserve"> </v>
      </c>
      <c r="U2601" t="str">
        <f t="shared" si="696"/>
        <v xml:space="preserve"> </v>
      </c>
      <c r="V2601" t="str">
        <f t="shared" si="697"/>
        <v xml:space="preserve"> </v>
      </c>
      <c r="W2601" t="str">
        <f t="shared" si="698"/>
        <v xml:space="preserve"> </v>
      </c>
      <c r="X2601" t="str">
        <f t="shared" si="699"/>
        <v xml:space="preserve"> </v>
      </c>
    </row>
    <row r="2602" spans="1:24" x14ac:dyDescent="0.25">
      <c r="A2602">
        <v>50000</v>
      </c>
      <c r="B2602">
        <v>3466</v>
      </c>
      <c r="C2602" t="s">
        <v>8336</v>
      </c>
      <c r="D2602" t="s">
        <v>8337</v>
      </c>
      <c r="E2602" t="s">
        <v>8221</v>
      </c>
      <c r="F2602">
        <f t="shared" si="683"/>
        <v>6.9320000000000004</v>
      </c>
      <c r="H2602" t="str">
        <f t="shared" si="684"/>
        <v xml:space="preserve"> </v>
      </c>
      <c r="I2602">
        <f t="shared" si="685"/>
        <v>50000</v>
      </c>
      <c r="J2602" t="str">
        <f t="shared" si="686"/>
        <v xml:space="preserve"> </v>
      </c>
      <c r="K2602" t="str">
        <f t="shared" si="687"/>
        <v xml:space="preserve"> </v>
      </c>
      <c r="L2602" t="str">
        <f t="shared" si="688"/>
        <v xml:space="preserve"> </v>
      </c>
      <c r="M2602" t="str">
        <f t="shared" si="689"/>
        <v xml:space="preserve"> </v>
      </c>
      <c r="N2602" t="str">
        <f t="shared" si="690"/>
        <v xml:space="preserve"> </v>
      </c>
      <c r="O2602" t="str">
        <f t="shared" si="691"/>
        <v xml:space="preserve"> </v>
      </c>
      <c r="Q2602" t="str">
        <f t="shared" si="692"/>
        <v xml:space="preserve"> </v>
      </c>
      <c r="R2602">
        <f t="shared" si="693"/>
        <v>6.9320000000000004</v>
      </c>
      <c r="S2602" t="str">
        <f t="shared" si="694"/>
        <v xml:space="preserve"> </v>
      </c>
      <c r="T2602" t="str">
        <f t="shared" si="695"/>
        <v xml:space="preserve"> </v>
      </c>
      <c r="U2602" t="str">
        <f t="shared" si="696"/>
        <v xml:space="preserve"> </v>
      </c>
      <c r="V2602" t="str">
        <f t="shared" si="697"/>
        <v xml:space="preserve"> </v>
      </c>
      <c r="W2602" t="str">
        <f t="shared" si="698"/>
        <v xml:space="preserve"> </v>
      </c>
      <c r="X2602" t="str">
        <f t="shared" si="699"/>
        <v xml:space="preserve"> </v>
      </c>
    </row>
    <row r="2603" spans="1:24" x14ac:dyDescent="0.25">
      <c r="A2603">
        <v>500</v>
      </c>
      <c r="B2603">
        <v>3307</v>
      </c>
      <c r="C2603" t="s">
        <v>8319</v>
      </c>
      <c r="D2603" t="s">
        <v>8355</v>
      </c>
      <c r="E2603" t="s">
        <v>8219</v>
      </c>
      <c r="F2603">
        <f t="shared" si="683"/>
        <v>661.4</v>
      </c>
      <c r="H2603" t="str">
        <f t="shared" si="684"/>
        <v xml:space="preserve"> </v>
      </c>
      <c r="I2603" t="str">
        <f t="shared" si="685"/>
        <v xml:space="preserve"> </v>
      </c>
      <c r="J2603" t="str">
        <f t="shared" si="686"/>
        <v xml:space="preserve"> </v>
      </c>
      <c r="K2603" t="str">
        <f t="shared" si="687"/>
        <v xml:space="preserve"> </v>
      </c>
      <c r="L2603" t="str">
        <f t="shared" si="688"/>
        <v xml:space="preserve"> </v>
      </c>
      <c r="M2603" t="str">
        <f t="shared" si="689"/>
        <v xml:space="preserve"> </v>
      </c>
      <c r="N2603">
        <f t="shared" si="690"/>
        <v>500</v>
      </c>
      <c r="O2603" t="str">
        <f t="shared" si="691"/>
        <v xml:space="preserve"> </v>
      </c>
      <c r="Q2603" t="str">
        <f t="shared" si="692"/>
        <v xml:space="preserve"> </v>
      </c>
      <c r="R2603" t="str">
        <f t="shared" si="693"/>
        <v xml:space="preserve"> </v>
      </c>
      <c r="S2603" t="str">
        <f t="shared" si="694"/>
        <v xml:space="preserve"> </v>
      </c>
      <c r="T2603" t="str">
        <f t="shared" si="695"/>
        <v xml:space="preserve"> </v>
      </c>
      <c r="U2603" t="str">
        <f t="shared" si="696"/>
        <v xml:space="preserve"> </v>
      </c>
      <c r="V2603" t="str">
        <f t="shared" si="697"/>
        <v xml:space="preserve"> </v>
      </c>
      <c r="W2603">
        <f t="shared" si="698"/>
        <v>661.4</v>
      </c>
      <c r="X2603" t="str">
        <f t="shared" si="699"/>
        <v xml:space="preserve"> </v>
      </c>
    </row>
    <row r="2604" spans="1:24" x14ac:dyDescent="0.25">
      <c r="A2604">
        <v>12000</v>
      </c>
      <c r="B2604">
        <v>39131</v>
      </c>
      <c r="C2604" t="s">
        <v>8319</v>
      </c>
      <c r="D2604" t="s">
        <v>8355</v>
      </c>
      <c r="E2604" t="s">
        <v>8219</v>
      </c>
      <c r="F2604">
        <f t="shared" si="683"/>
        <v>326.0916666666667</v>
      </c>
      <c r="H2604" t="str">
        <f t="shared" si="684"/>
        <v xml:space="preserve"> </v>
      </c>
      <c r="I2604" t="str">
        <f t="shared" si="685"/>
        <v xml:space="preserve"> </v>
      </c>
      <c r="J2604" t="str">
        <f t="shared" si="686"/>
        <v xml:space="preserve"> </v>
      </c>
      <c r="K2604" t="str">
        <f t="shared" si="687"/>
        <v xml:space="preserve"> </v>
      </c>
      <c r="L2604" t="str">
        <f t="shared" si="688"/>
        <v xml:space="preserve"> </v>
      </c>
      <c r="M2604" t="str">
        <f t="shared" si="689"/>
        <v xml:space="preserve"> </v>
      </c>
      <c r="N2604">
        <f t="shared" si="690"/>
        <v>12000</v>
      </c>
      <c r="O2604" t="str">
        <f t="shared" si="691"/>
        <v xml:space="preserve"> </v>
      </c>
      <c r="Q2604" t="str">
        <f t="shared" si="692"/>
        <v xml:space="preserve"> </v>
      </c>
      <c r="R2604" t="str">
        <f t="shared" si="693"/>
        <v xml:space="preserve"> </v>
      </c>
      <c r="S2604" t="str">
        <f t="shared" si="694"/>
        <v xml:space="preserve"> </v>
      </c>
      <c r="T2604" t="str">
        <f t="shared" si="695"/>
        <v xml:space="preserve"> </v>
      </c>
      <c r="U2604" t="str">
        <f t="shared" si="696"/>
        <v xml:space="preserve"> </v>
      </c>
      <c r="V2604" t="str">
        <f t="shared" si="697"/>
        <v xml:space="preserve"> </v>
      </c>
      <c r="W2604">
        <f t="shared" si="698"/>
        <v>326.0916666666667</v>
      </c>
      <c r="X2604" t="str">
        <f t="shared" si="699"/>
        <v xml:space="preserve"> </v>
      </c>
    </row>
    <row r="2605" spans="1:24" x14ac:dyDescent="0.25">
      <c r="A2605">
        <v>1750</v>
      </c>
      <c r="B2605">
        <v>1776</v>
      </c>
      <c r="C2605" t="s">
        <v>8319</v>
      </c>
      <c r="D2605" t="s">
        <v>8355</v>
      </c>
      <c r="E2605" t="s">
        <v>8219</v>
      </c>
      <c r="F2605">
        <f t="shared" si="683"/>
        <v>101.48571428571429</v>
      </c>
      <c r="H2605" t="str">
        <f t="shared" si="684"/>
        <v xml:space="preserve"> </v>
      </c>
      <c r="I2605" t="str">
        <f t="shared" si="685"/>
        <v xml:space="preserve"> </v>
      </c>
      <c r="J2605" t="str">
        <f t="shared" si="686"/>
        <v xml:space="preserve"> </v>
      </c>
      <c r="K2605" t="str">
        <f t="shared" si="687"/>
        <v xml:space="preserve"> </v>
      </c>
      <c r="L2605" t="str">
        <f t="shared" si="688"/>
        <v xml:space="preserve"> </v>
      </c>
      <c r="M2605" t="str">
        <f t="shared" si="689"/>
        <v xml:space="preserve"> </v>
      </c>
      <c r="N2605">
        <f t="shared" si="690"/>
        <v>1750</v>
      </c>
      <c r="O2605" t="str">
        <f t="shared" si="691"/>
        <v xml:space="preserve"> </v>
      </c>
      <c r="Q2605" t="str">
        <f t="shared" si="692"/>
        <v xml:space="preserve"> </v>
      </c>
      <c r="R2605" t="str">
        <f t="shared" si="693"/>
        <v xml:space="preserve"> </v>
      </c>
      <c r="S2605" t="str">
        <f t="shared" si="694"/>
        <v xml:space="preserve"> </v>
      </c>
      <c r="T2605" t="str">
        <f t="shared" si="695"/>
        <v xml:space="preserve"> </v>
      </c>
      <c r="U2605" t="str">
        <f t="shared" si="696"/>
        <v xml:space="preserve"> </v>
      </c>
      <c r="V2605" t="str">
        <f t="shared" si="697"/>
        <v xml:space="preserve"> </v>
      </c>
      <c r="W2605">
        <f t="shared" si="698"/>
        <v>101.48571428571429</v>
      </c>
      <c r="X2605" t="str">
        <f t="shared" si="699"/>
        <v xml:space="preserve"> </v>
      </c>
    </row>
    <row r="2606" spans="1:24" x14ac:dyDescent="0.25">
      <c r="A2606">
        <v>20000</v>
      </c>
      <c r="B2606">
        <v>20843.599999999999</v>
      </c>
      <c r="C2606" t="s">
        <v>8319</v>
      </c>
      <c r="D2606" t="s">
        <v>8355</v>
      </c>
      <c r="E2606" t="s">
        <v>8219</v>
      </c>
      <c r="F2606">
        <f t="shared" si="683"/>
        <v>104.21799999999999</v>
      </c>
      <c r="H2606" t="str">
        <f t="shared" si="684"/>
        <v xml:space="preserve"> </v>
      </c>
      <c r="I2606" t="str">
        <f t="shared" si="685"/>
        <v xml:space="preserve"> </v>
      </c>
      <c r="J2606" t="str">
        <f t="shared" si="686"/>
        <v xml:space="preserve"> </v>
      </c>
      <c r="K2606" t="str">
        <f t="shared" si="687"/>
        <v xml:space="preserve"> </v>
      </c>
      <c r="L2606" t="str">
        <f t="shared" si="688"/>
        <v xml:space="preserve"> </v>
      </c>
      <c r="M2606" t="str">
        <f t="shared" si="689"/>
        <v xml:space="preserve"> </v>
      </c>
      <c r="N2606">
        <f t="shared" si="690"/>
        <v>20000</v>
      </c>
      <c r="O2606" t="str">
        <f t="shared" si="691"/>
        <v xml:space="preserve"> </v>
      </c>
      <c r="Q2606" t="str">
        <f t="shared" si="692"/>
        <v xml:space="preserve"> </v>
      </c>
      <c r="R2606" t="str">
        <f t="shared" si="693"/>
        <v xml:space="preserve"> </v>
      </c>
      <c r="S2606" t="str">
        <f t="shared" si="694"/>
        <v xml:space="preserve"> </v>
      </c>
      <c r="T2606" t="str">
        <f t="shared" si="695"/>
        <v xml:space="preserve"> </v>
      </c>
      <c r="U2606" t="str">
        <f t="shared" si="696"/>
        <v xml:space="preserve"> </v>
      </c>
      <c r="V2606" t="str">
        <f t="shared" si="697"/>
        <v xml:space="preserve"> </v>
      </c>
      <c r="W2606">
        <f t="shared" si="698"/>
        <v>104.21799999999999</v>
      </c>
      <c r="X2606" t="str">
        <f t="shared" si="699"/>
        <v xml:space="preserve"> </v>
      </c>
    </row>
    <row r="2607" spans="1:24" x14ac:dyDescent="0.25">
      <c r="A2607">
        <v>100000</v>
      </c>
      <c r="B2607">
        <v>107421.57</v>
      </c>
      <c r="C2607" t="s">
        <v>8319</v>
      </c>
      <c r="D2607" t="s">
        <v>8355</v>
      </c>
      <c r="E2607" t="s">
        <v>8219</v>
      </c>
      <c r="F2607">
        <f t="shared" si="683"/>
        <v>107.42157000000002</v>
      </c>
      <c r="H2607" t="str">
        <f t="shared" si="684"/>
        <v xml:space="preserve"> </v>
      </c>
      <c r="I2607" t="str">
        <f t="shared" si="685"/>
        <v xml:space="preserve"> </v>
      </c>
      <c r="J2607" t="str">
        <f t="shared" si="686"/>
        <v xml:space="preserve"> </v>
      </c>
      <c r="K2607" t="str">
        <f t="shared" si="687"/>
        <v xml:space="preserve"> </v>
      </c>
      <c r="L2607" t="str">
        <f t="shared" si="688"/>
        <v xml:space="preserve"> </v>
      </c>
      <c r="M2607" t="str">
        <f t="shared" si="689"/>
        <v xml:space="preserve"> </v>
      </c>
      <c r="N2607">
        <f t="shared" si="690"/>
        <v>100000</v>
      </c>
      <c r="O2607" t="str">
        <f t="shared" si="691"/>
        <v xml:space="preserve"> </v>
      </c>
      <c r="Q2607" t="str">
        <f t="shared" si="692"/>
        <v xml:space="preserve"> </v>
      </c>
      <c r="R2607" t="str">
        <f t="shared" si="693"/>
        <v xml:space="preserve"> </v>
      </c>
      <c r="S2607" t="str">
        <f t="shared" si="694"/>
        <v xml:space="preserve"> </v>
      </c>
      <c r="T2607" t="str">
        <f t="shared" si="695"/>
        <v xml:space="preserve"> </v>
      </c>
      <c r="U2607" t="str">
        <f t="shared" si="696"/>
        <v xml:space="preserve"> </v>
      </c>
      <c r="V2607" t="str">
        <f t="shared" si="697"/>
        <v xml:space="preserve"> </v>
      </c>
      <c r="W2607">
        <f t="shared" si="698"/>
        <v>107.42157000000002</v>
      </c>
      <c r="X2607" t="str">
        <f t="shared" si="699"/>
        <v xml:space="preserve"> </v>
      </c>
    </row>
    <row r="2608" spans="1:24" x14ac:dyDescent="0.25">
      <c r="A2608">
        <v>11000</v>
      </c>
      <c r="B2608">
        <v>12106</v>
      </c>
      <c r="C2608" t="s">
        <v>8319</v>
      </c>
      <c r="D2608" t="s">
        <v>8355</v>
      </c>
      <c r="E2608" t="s">
        <v>8219</v>
      </c>
      <c r="F2608">
        <f t="shared" si="683"/>
        <v>110.05454545454545</v>
      </c>
      <c r="H2608" t="str">
        <f t="shared" si="684"/>
        <v xml:space="preserve"> </v>
      </c>
      <c r="I2608" t="str">
        <f t="shared" si="685"/>
        <v xml:space="preserve"> </v>
      </c>
      <c r="J2608" t="str">
        <f t="shared" si="686"/>
        <v xml:space="preserve"> </v>
      </c>
      <c r="K2608" t="str">
        <f t="shared" si="687"/>
        <v xml:space="preserve"> </v>
      </c>
      <c r="L2608" t="str">
        <f t="shared" si="688"/>
        <v xml:space="preserve"> </v>
      </c>
      <c r="M2608" t="str">
        <f t="shared" si="689"/>
        <v xml:space="preserve"> </v>
      </c>
      <c r="N2608">
        <f t="shared" si="690"/>
        <v>11000</v>
      </c>
      <c r="O2608" t="str">
        <f t="shared" si="691"/>
        <v xml:space="preserve"> </v>
      </c>
      <c r="Q2608" t="str">
        <f t="shared" si="692"/>
        <v xml:space="preserve"> </v>
      </c>
      <c r="R2608" t="str">
        <f t="shared" si="693"/>
        <v xml:space="preserve"> </v>
      </c>
      <c r="S2608" t="str">
        <f t="shared" si="694"/>
        <v xml:space="preserve"> </v>
      </c>
      <c r="T2608" t="str">
        <f t="shared" si="695"/>
        <v xml:space="preserve"> </v>
      </c>
      <c r="U2608" t="str">
        <f t="shared" si="696"/>
        <v xml:space="preserve"> </v>
      </c>
      <c r="V2608" t="str">
        <f t="shared" si="697"/>
        <v xml:space="preserve"> </v>
      </c>
      <c r="W2608">
        <f t="shared" si="698"/>
        <v>110.05454545454545</v>
      </c>
      <c r="X2608" t="str">
        <f t="shared" si="699"/>
        <v xml:space="preserve"> </v>
      </c>
    </row>
    <row r="2609" spans="1:24" x14ac:dyDescent="0.25">
      <c r="A2609">
        <v>8000</v>
      </c>
      <c r="B2609">
        <v>32616</v>
      </c>
      <c r="C2609" t="s">
        <v>8319</v>
      </c>
      <c r="D2609" t="s">
        <v>8355</v>
      </c>
      <c r="E2609" t="s">
        <v>8219</v>
      </c>
      <c r="F2609">
        <f t="shared" si="683"/>
        <v>407.7</v>
      </c>
      <c r="H2609" t="str">
        <f t="shared" si="684"/>
        <v xml:space="preserve"> </v>
      </c>
      <c r="I2609" t="str">
        <f t="shared" si="685"/>
        <v xml:space="preserve"> </v>
      </c>
      <c r="J2609" t="str">
        <f t="shared" si="686"/>
        <v xml:space="preserve"> </v>
      </c>
      <c r="K2609" t="str">
        <f t="shared" si="687"/>
        <v xml:space="preserve"> </v>
      </c>
      <c r="L2609" t="str">
        <f t="shared" si="688"/>
        <v xml:space="preserve"> </v>
      </c>
      <c r="M2609" t="str">
        <f t="shared" si="689"/>
        <v xml:space="preserve"> </v>
      </c>
      <c r="N2609">
        <f t="shared" si="690"/>
        <v>8000</v>
      </c>
      <c r="O2609" t="str">
        <f t="shared" si="691"/>
        <v xml:space="preserve"> </v>
      </c>
      <c r="Q2609" t="str">
        <f t="shared" si="692"/>
        <v xml:space="preserve"> </v>
      </c>
      <c r="R2609" t="str">
        <f t="shared" si="693"/>
        <v xml:space="preserve"> </v>
      </c>
      <c r="S2609" t="str">
        <f t="shared" si="694"/>
        <v xml:space="preserve"> </v>
      </c>
      <c r="T2609" t="str">
        <f t="shared" si="695"/>
        <v xml:space="preserve"> </v>
      </c>
      <c r="U2609" t="str">
        <f t="shared" si="696"/>
        <v xml:space="preserve"> </v>
      </c>
      <c r="V2609" t="str">
        <f t="shared" si="697"/>
        <v xml:space="preserve"> </v>
      </c>
      <c r="W2609">
        <f t="shared" si="698"/>
        <v>407.7</v>
      </c>
      <c r="X2609" t="str">
        <f t="shared" si="699"/>
        <v xml:space="preserve"> </v>
      </c>
    </row>
    <row r="2610" spans="1:24" x14ac:dyDescent="0.25">
      <c r="A2610">
        <v>8000</v>
      </c>
      <c r="B2610">
        <v>17914</v>
      </c>
      <c r="C2610" t="s">
        <v>8319</v>
      </c>
      <c r="D2610" t="s">
        <v>8355</v>
      </c>
      <c r="E2610" t="s">
        <v>8219</v>
      </c>
      <c r="F2610">
        <f t="shared" si="683"/>
        <v>223.92500000000001</v>
      </c>
      <c r="H2610" t="str">
        <f t="shared" si="684"/>
        <v xml:space="preserve"> </v>
      </c>
      <c r="I2610" t="str">
        <f t="shared" si="685"/>
        <v xml:space="preserve"> </v>
      </c>
      <c r="J2610" t="str">
        <f t="shared" si="686"/>
        <v xml:space="preserve"> </v>
      </c>
      <c r="K2610" t="str">
        <f t="shared" si="687"/>
        <v xml:space="preserve"> </v>
      </c>
      <c r="L2610" t="str">
        <f t="shared" si="688"/>
        <v xml:space="preserve"> </v>
      </c>
      <c r="M2610" t="str">
        <f t="shared" si="689"/>
        <v xml:space="preserve"> </v>
      </c>
      <c r="N2610">
        <f t="shared" si="690"/>
        <v>8000</v>
      </c>
      <c r="O2610" t="str">
        <f t="shared" si="691"/>
        <v xml:space="preserve"> </v>
      </c>
      <c r="Q2610" t="str">
        <f t="shared" si="692"/>
        <v xml:space="preserve"> </v>
      </c>
      <c r="R2610" t="str">
        <f t="shared" si="693"/>
        <v xml:space="preserve"> </v>
      </c>
      <c r="S2610" t="str">
        <f t="shared" si="694"/>
        <v xml:space="preserve"> </v>
      </c>
      <c r="T2610" t="str">
        <f t="shared" si="695"/>
        <v xml:space="preserve"> </v>
      </c>
      <c r="U2610" t="str">
        <f t="shared" si="696"/>
        <v xml:space="preserve"> </v>
      </c>
      <c r="V2610" t="str">
        <f t="shared" si="697"/>
        <v xml:space="preserve"> </v>
      </c>
      <c r="W2610">
        <f t="shared" si="698"/>
        <v>223.92500000000001</v>
      </c>
      <c r="X2610" t="str">
        <f t="shared" si="699"/>
        <v xml:space="preserve"> </v>
      </c>
    </row>
    <row r="2611" spans="1:24" x14ac:dyDescent="0.25">
      <c r="A2611">
        <v>35000</v>
      </c>
      <c r="B2611">
        <v>106330.39</v>
      </c>
      <c r="C2611" t="s">
        <v>8319</v>
      </c>
      <c r="D2611" t="s">
        <v>8355</v>
      </c>
      <c r="E2611" t="s">
        <v>8219</v>
      </c>
      <c r="F2611">
        <f t="shared" si="683"/>
        <v>303.80111428571428</v>
      </c>
      <c r="H2611" t="str">
        <f t="shared" si="684"/>
        <v xml:space="preserve"> </v>
      </c>
      <c r="I2611" t="str">
        <f t="shared" si="685"/>
        <v xml:space="preserve"> </v>
      </c>
      <c r="J2611" t="str">
        <f t="shared" si="686"/>
        <v xml:space="preserve"> </v>
      </c>
      <c r="K2611" t="str">
        <f t="shared" si="687"/>
        <v xml:space="preserve"> </v>
      </c>
      <c r="L2611" t="str">
        <f t="shared" si="688"/>
        <v xml:space="preserve"> </v>
      </c>
      <c r="M2611" t="str">
        <f t="shared" si="689"/>
        <v xml:space="preserve"> </v>
      </c>
      <c r="N2611">
        <f t="shared" si="690"/>
        <v>35000</v>
      </c>
      <c r="O2611" t="str">
        <f t="shared" si="691"/>
        <v xml:space="preserve"> </v>
      </c>
      <c r="Q2611" t="str">
        <f t="shared" si="692"/>
        <v xml:space="preserve"> </v>
      </c>
      <c r="R2611" t="str">
        <f t="shared" si="693"/>
        <v xml:space="preserve"> </v>
      </c>
      <c r="S2611" t="str">
        <f t="shared" si="694"/>
        <v xml:space="preserve"> </v>
      </c>
      <c r="T2611" t="str">
        <f t="shared" si="695"/>
        <v xml:space="preserve"> </v>
      </c>
      <c r="U2611" t="str">
        <f t="shared" si="696"/>
        <v xml:space="preserve"> </v>
      </c>
      <c r="V2611" t="str">
        <f t="shared" si="697"/>
        <v xml:space="preserve"> </v>
      </c>
      <c r="W2611">
        <f t="shared" si="698"/>
        <v>303.80111428571428</v>
      </c>
      <c r="X2611" t="str">
        <f t="shared" si="699"/>
        <v xml:space="preserve"> </v>
      </c>
    </row>
    <row r="2612" spans="1:24" x14ac:dyDescent="0.25">
      <c r="A2612">
        <v>22765</v>
      </c>
      <c r="B2612">
        <v>32172.66</v>
      </c>
      <c r="C2612" t="s">
        <v>8319</v>
      </c>
      <c r="D2612" t="s">
        <v>8355</v>
      </c>
      <c r="E2612" t="s">
        <v>8219</v>
      </c>
      <c r="F2612">
        <f t="shared" si="683"/>
        <v>141.3251043268175</v>
      </c>
      <c r="H2612" t="str">
        <f t="shared" si="684"/>
        <v xml:space="preserve"> </v>
      </c>
      <c r="I2612" t="str">
        <f t="shared" si="685"/>
        <v xml:space="preserve"> </v>
      </c>
      <c r="J2612" t="str">
        <f t="shared" si="686"/>
        <v xml:space="preserve"> </v>
      </c>
      <c r="K2612" t="str">
        <f t="shared" si="687"/>
        <v xml:space="preserve"> </v>
      </c>
      <c r="L2612" t="str">
        <f t="shared" si="688"/>
        <v xml:space="preserve"> </v>
      </c>
      <c r="M2612" t="str">
        <f t="shared" si="689"/>
        <v xml:space="preserve"> </v>
      </c>
      <c r="N2612">
        <f t="shared" si="690"/>
        <v>22765</v>
      </c>
      <c r="O2612" t="str">
        <f t="shared" si="691"/>
        <v xml:space="preserve"> </v>
      </c>
      <c r="Q2612" t="str">
        <f t="shared" si="692"/>
        <v xml:space="preserve"> </v>
      </c>
      <c r="R2612" t="str">
        <f t="shared" si="693"/>
        <v xml:space="preserve"> </v>
      </c>
      <c r="S2612" t="str">
        <f t="shared" si="694"/>
        <v xml:space="preserve"> </v>
      </c>
      <c r="T2612" t="str">
        <f t="shared" si="695"/>
        <v xml:space="preserve"> </v>
      </c>
      <c r="U2612" t="str">
        <f t="shared" si="696"/>
        <v xml:space="preserve"> </v>
      </c>
      <c r="V2612" t="str">
        <f t="shared" si="697"/>
        <v xml:space="preserve"> </v>
      </c>
      <c r="W2612">
        <f t="shared" si="698"/>
        <v>141.3251043268175</v>
      </c>
      <c r="X2612" t="str">
        <f t="shared" si="699"/>
        <v xml:space="preserve"> </v>
      </c>
    </row>
    <row r="2613" spans="1:24" x14ac:dyDescent="0.25">
      <c r="A2613">
        <v>11000</v>
      </c>
      <c r="B2613">
        <v>306970</v>
      </c>
      <c r="C2613" t="s">
        <v>8319</v>
      </c>
      <c r="D2613" t="s">
        <v>8355</v>
      </c>
      <c r="E2613" t="s">
        <v>8219</v>
      </c>
      <c r="F2613">
        <f t="shared" si="683"/>
        <v>2790.6363636363635</v>
      </c>
      <c r="H2613" t="str">
        <f t="shared" si="684"/>
        <v xml:space="preserve"> </v>
      </c>
      <c r="I2613" t="str">
        <f t="shared" si="685"/>
        <v xml:space="preserve"> </v>
      </c>
      <c r="J2613" t="str">
        <f t="shared" si="686"/>
        <v xml:space="preserve"> </v>
      </c>
      <c r="K2613" t="str">
        <f t="shared" si="687"/>
        <v xml:space="preserve"> </v>
      </c>
      <c r="L2613" t="str">
        <f t="shared" si="688"/>
        <v xml:space="preserve"> </v>
      </c>
      <c r="M2613" t="str">
        <f t="shared" si="689"/>
        <v xml:space="preserve"> </v>
      </c>
      <c r="N2613">
        <f t="shared" si="690"/>
        <v>11000</v>
      </c>
      <c r="O2613" t="str">
        <f t="shared" si="691"/>
        <v xml:space="preserve"> </v>
      </c>
      <c r="Q2613" t="str">
        <f t="shared" si="692"/>
        <v xml:space="preserve"> </v>
      </c>
      <c r="R2613" t="str">
        <f t="shared" si="693"/>
        <v xml:space="preserve"> </v>
      </c>
      <c r="S2613" t="str">
        <f t="shared" si="694"/>
        <v xml:space="preserve"> </v>
      </c>
      <c r="T2613" t="str">
        <f t="shared" si="695"/>
        <v xml:space="preserve"> </v>
      </c>
      <c r="U2613" t="str">
        <f t="shared" si="696"/>
        <v xml:space="preserve"> </v>
      </c>
      <c r="V2613" t="str">
        <f t="shared" si="697"/>
        <v xml:space="preserve"> </v>
      </c>
      <c r="W2613">
        <f t="shared" si="698"/>
        <v>2790.6363636363635</v>
      </c>
      <c r="X2613" t="str">
        <f t="shared" si="699"/>
        <v xml:space="preserve"> </v>
      </c>
    </row>
    <row r="2614" spans="1:24" x14ac:dyDescent="0.25">
      <c r="A2614">
        <v>10000</v>
      </c>
      <c r="B2614">
        <v>17176.13</v>
      </c>
      <c r="C2614" t="s">
        <v>8319</v>
      </c>
      <c r="D2614" t="s">
        <v>8355</v>
      </c>
      <c r="E2614" t="s">
        <v>8219</v>
      </c>
      <c r="F2614">
        <f t="shared" si="683"/>
        <v>171.76130000000001</v>
      </c>
      <c r="H2614" t="str">
        <f t="shared" si="684"/>
        <v xml:space="preserve"> </v>
      </c>
      <c r="I2614" t="str">
        <f t="shared" si="685"/>
        <v xml:space="preserve"> </v>
      </c>
      <c r="J2614" t="str">
        <f t="shared" si="686"/>
        <v xml:space="preserve"> </v>
      </c>
      <c r="K2614" t="str">
        <f t="shared" si="687"/>
        <v xml:space="preserve"> </v>
      </c>
      <c r="L2614" t="str">
        <f t="shared" si="688"/>
        <v xml:space="preserve"> </v>
      </c>
      <c r="M2614" t="str">
        <f t="shared" si="689"/>
        <v xml:space="preserve"> </v>
      </c>
      <c r="N2614">
        <f t="shared" si="690"/>
        <v>10000</v>
      </c>
      <c r="O2614" t="str">
        <f t="shared" si="691"/>
        <v xml:space="preserve"> </v>
      </c>
      <c r="Q2614" t="str">
        <f t="shared" si="692"/>
        <v xml:space="preserve"> </v>
      </c>
      <c r="R2614" t="str">
        <f t="shared" si="693"/>
        <v xml:space="preserve"> </v>
      </c>
      <c r="S2614" t="str">
        <f t="shared" si="694"/>
        <v xml:space="preserve"> </v>
      </c>
      <c r="T2614" t="str">
        <f t="shared" si="695"/>
        <v xml:space="preserve"> </v>
      </c>
      <c r="U2614" t="str">
        <f t="shared" si="696"/>
        <v xml:space="preserve"> </v>
      </c>
      <c r="V2614" t="str">
        <f t="shared" si="697"/>
        <v xml:space="preserve"> </v>
      </c>
      <c r="W2614">
        <f t="shared" si="698"/>
        <v>171.76130000000001</v>
      </c>
      <c r="X2614" t="str">
        <f t="shared" si="699"/>
        <v xml:space="preserve"> </v>
      </c>
    </row>
    <row r="2615" spans="1:24" x14ac:dyDescent="0.25">
      <c r="A2615">
        <v>7500</v>
      </c>
      <c r="B2615">
        <v>7576</v>
      </c>
      <c r="C2615" t="s">
        <v>8319</v>
      </c>
      <c r="D2615" t="s">
        <v>8355</v>
      </c>
      <c r="E2615" t="s">
        <v>8219</v>
      </c>
      <c r="F2615">
        <f t="shared" si="683"/>
        <v>101.01333333333334</v>
      </c>
      <c r="H2615" t="str">
        <f t="shared" si="684"/>
        <v xml:space="preserve"> </v>
      </c>
      <c r="I2615" t="str">
        <f t="shared" si="685"/>
        <v xml:space="preserve"> </v>
      </c>
      <c r="J2615" t="str">
        <f t="shared" si="686"/>
        <v xml:space="preserve"> </v>
      </c>
      <c r="K2615" t="str">
        <f t="shared" si="687"/>
        <v xml:space="preserve"> </v>
      </c>
      <c r="L2615" t="str">
        <f t="shared" si="688"/>
        <v xml:space="preserve"> </v>
      </c>
      <c r="M2615" t="str">
        <f t="shared" si="689"/>
        <v xml:space="preserve"> </v>
      </c>
      <c r="N2615">
        <f t="shared" si="690"/>
        <v>7500</v>
      </c>
      <c r="O2615" t="str">
        <f t="shared" si="691"/>
        <v xml:space="preserve"> </v>
      </c>
      <c r="Q2615" t="str">
        <f t="shared" si="692"/>
        <v xml:space="preserve"> </v>
      </c>
      <c r="R2615" t="str">
        <f t="shared" si="693"/>
        <v xml:space="preserve"> </v>
      </c>
      <c r="S2615" t="str">
        <f t="shared" si="694"/>
        <v xml:space="preserve"> </v>
      </c>
      <c r="T2615" t="str">
        <f t="shared" si="695"/>
        <v xml:space="preserve"> </v>
      </c>
      <c r="U2615" t="str">
        <f t="shared" si="696"/>
        <v xml:space="preserve"> </v>
      </c>
      <c r="V2615" t="str">
        <f t="shared" si="697"/>
        <v xml:space="preserve"> </v>
      </c>
      <c r="W2615">
        <f t="shared" si="698"/>
        <v>101.01333333333334</v>
      </c>
      <c r="X2615" t="str">
        <f t="shared" si="699"/>
        <v xml:space="preserve"> </v>
      </c>
    </row>
    <row r="2616" spans="1:24" x14ac:dyDescent="0.25">
      <c r="A2616">
        <v>10500</v>
      </c>
      <c r="B2616">
        <v>10710</v>
      </c>
      <c r="C2616" t="s">
        <v>8319</v>
      </c>
      <c r="D2616" t="s">
        <v>8355</v>
      </c>
      <c r="E2616" t="s">
        <v>8219</v>
      </c>
      <c r="F2616">
        <f t="shared" si="683"/>
        <v>102</v>
      </c>
      <c r="H2616" t="str">
        <f t="shared" si="684"/>
        <v xml:space="preserve"> </v>
      </c>
      <c r="I2616" t="str">
        <f t="shared" si="685"/>
        <v xml:space="preserve"> </v>
      </c>
      <c r="J2616" t="str">
        <f t="shared" si="686"/>
        <v xml:space="preserve"> </v>
      </c>
      <c r="K2616" t="str">
        <f t="shared" si="687"/>
        <v xml:space="preserve"> </v>
      </c>
      <c r="L2616" t="str">
        <f t="shared" si="688"/>
        <v xml:space="preserve"> </v>
      </c>
      <c r="M2616" t="str">
        <f t="shared" si="689"/>
        <v xml:space="preserve"> </v>
      </c>
      <c r="N2616">
        <f t="shared" si="690"/>
        <v>10500</v>
      </c>
      <c r="O2616" t="str">
        <f t="shared" si="691"/>
        <v xml:space="preserve"> </v>
      </c>
      <c r="Q2616" t="str">
        <f t="shared" si="692"/>
        <v xml:space="preserve"> </v>
      </c>
      <c r="R2616" t="str">
        <f t="shared" si="693"/>
        <v xml:space="preserve"> </v>
      </c>
      <c r="S2616" t="str">
        <f t="shared" si="694"/>
        <v xml:space="preserve"> </v>
      </c>
      <c r="T2616" t="str">
        <f t="shared" si="695"/>
        <v xml:space="preserve"> </v>
      </c>
      <c r="U2616" t="str">
        <f t="shared" si="696"/>
        <v xml:space="preserve"> </v>
      </c>
      <c r="V2616" t="str">
        <f t="shared" si="697"/>
        <v xml:space="preserve"> </v>
      </c>
      <c r="W2616">
        <f t="shared" si="698"/>
        <v>102</v>
      </c>
      <c r="X2616" t="str">
        <f t="shared" si="699"/>
        <v xml:space="preserve"> </v>
      </c>
    </row>
    <row r="2617" spans="1:24" x14ac:dyDescent="0.25">
      <c r="A2617">
        <v>2001</v>
      </c>
      <c r="B2617">
        <v>3397</v>
      </c>
      <c r="C2617" t="s">
        <v>8319</v>
      </c>
      <c r="D2617" t="s">
        <v>8355</v>
      </c>
      <c r="E2617" t="s">
        <v>8219</v>
      </c>
      <c r="F2617">
        <f t="shared" si="683"/>
        <v>169.76511744127936</v>
      </c>
      <c r="H2617" t="str">
        <f t="shared" si="684"/>
        <v xml:space="preserve"> </v>
      </c>
      <c r="I2617" t="str">
        <f t="shared" si="685"/>
        <v xml:space="preserve"> </v>
      </c>
      <c r="J2617" t="str">
        <f t="shared" si="686"/>
        <v xml:space="preserve"> </v>
      </c>
      <c r="K2617" t="str">
        <f t="shared" si="687"/>
        <v xml:space="preserve"> </v>
      </c>
      <c r="L2617" t="str">
        <f t="shared" si="688"/>
        <v xml:space="preserve"> </v>
      </c>
      <c r="M2617" t="str">
        <f t="shared" si="689"/>
        <v xml:space="preserve"> </v>
      </c>
      <c r="N2617">
        <f t="shared" si="690"/>
        <v>2001</v>
      </c>
      <c r="O2617" t="str">
        <f t="shared" si="691"/>
        <v xml:space="preserve"> </v>
      </c>
      <c r="Q2617" t="str">
        <f t="shared" si="692"/>
        <v xml:space="preserve"> </v>
      </c>
      <c r="R2617" t="str">
        <f t="shared" si="693"/>
        <v xml:space="preserve"> </v>
      </c>
      <c r="S2617" t="str">
        <f t="shared" si="694"/>
        <v xml:space="preserve"> </v>
      </c>
      <c r="T2617" t="str">
        <f t="shared" si="695"/>
        <v xml:space="preserve"> </v>
      </c>
      <c r="U2617" t="str">
        <f t="shared" si="696"/>
        <v xml:space="preserve"> </v>
      </c>
      <c r="V2617" t="str">
        <f t="shared" si="697"/>
        <v xml:space="preserve"> </v>
      </c>
      <c r="W2617">
        <f t="shared" si="698"/>
        <v>169.76511744127936</v>
      </c>
      <c r="X2617" t="str">
        <f t="shared" si="699"/>
        <v xml:space="preserve"> </v>
      </c>
    </row>
    <row r="2618" spans="1:24" x14ac:dyDescent="0.25">
      <c r="A2618">
        <v>25000</v>
      </c>
      <c r="B2618">
        <v>28633.5</v>
      </c>
      <c r="C2618" t="s">
        <v>8319</v>
      </c>
      <c r="D2618" t="s">
        <v>8355</v>
      </c>
      <c r="E2618" t="s">
        <v>8219</v>
      </c>
      <c r="F2618">
        <f t="shared" si="683"/>
        <v>114.53400000000001</v>
      </c>
      <c r="H2618" t="str">
        <f t="shared" si="684"/>
        <v xml:space="preserve"> </v>
      </c>
      <c r="I2618" t="str">
        <f t="shared" si="685"/>
        <v xml:space="preserve"> </v>
      </c>
      <c r="J2618" t="str">
        <f t="shared" si="686"/>
        <v xml:space="preserve"> </v>
      </c>
      <c r="K2618" t="str">
        <f t="shared" si="687"/>
        <v xml:space="preserve"> </v>
      </c>
      <c r="L2618" t="str">
        <f t="shared" si="688"/>
        <v xml:space="preserve"> </v>
      </c>
      <c r="M2618" t="str">
        <f t="shared" si="689"/>
        <v xml:space="preserve"> </v>
      </c>
      <c r="N2618">
        <f t="shared" si="690"/>
        <v>25000</v>
      </c>
      <c r="O2618" t="str">
        <f t="shared" si="691"/>
        <v xml:space="preserve"> </v>
      </c>
      <c r="Q2618" t="str">
        <f t="shared" si="692"/>
        <v xml:space="preserve"> </v>
      </c>
      <c r="R2618" t="str">
        <f t="shared" si="693"/>
        <v xml:space="preserve"> </v>
      </c>
      <c r="S2618" t="str">
        <f t="shared" si="694"/>
        <v xml:space="preserve"> </v>
      </c>
      <c r="T2618" t="str">
        <f t="shared" si="695"/>
        <v xml:space="preserve"> </v>
      </c>
      <c r="U2618" t="str">
        <f t="shared" si="696"/>
        <v xml:space="preserve"> </v>
      </c>
      <c r="V2618" t="str">
        <f t="shared" si="697"/>
        <v xml:space="preserve"> </v>
      </c>
      <c r="W2618">
        <f t="shared" si="698"/>
        <v>114.53400000000001</v>
      </c>
      <c r="X2618" t="str">
        <f t="shared" si="699"/>
        <v xml:space="preserve"> </v>
      </c>
    </row>
    <row r="2619" spans="1:24" x14ac:dyDescent="0.25">
      <c r="A2619">
        <v>500</v>
      </c>
      <c r="B2619">
        <v>4388</v>
      </c>
      <c r="C2619" t="s">
        <v>8319</v>
      </c>
      <c r="D2619" t="s">
        <v>8355</v>
      </c>
      <c r="E2619" t="s">
        <v>8219</v>
      </c>
      <c r="F2619">
        <f t="shared" si="683"/>
        <v>877.6</v>
      </c>
      <c r="H2619" t="str">
        <f t="shared" si="684"/>
        <v xml:space="preserve"> </v>
      </c>
      <c r="I2619" t="str">
        <f t="shared" si="685"/>
        <v xml:space="preserve"> </v>
      </c>
      <c r="J2619" t="str">
        <f t="shared" si="686"/>
        <v xml:space="preserve"> </v>
      </c>
      <c r="K2619" t="str">
        <f t="shared" si="687"/>
        <v xml:space="preserve"> </v>
      </c>
      <c r="L2619" t="str">
        <f t="shared" si="688"/>
        <v xml:space="preserve"> </v>
      </c>
      <c r="M2619" t="str">
        <f t="shared" si="689"/>
        <v xml:space="preserve"> </v>
      </c>
      <c r="N2619">
        <f t="shared" si="690"/>
        <v>500</v>
      </c>
      <c r="O2619" t="str">
        <f t="shared" si="691"/>
        <v xml:space="preserve"> </v>
      </c>
      <c r="Q2619" t="str">
        <f t="shared" si="692"/>
        <v xml:space="preserve"> </v>
      </c>
      <c r="R2619" t="str">
        <f t="shared" si="693"/>
        <v xml:space="preserve"> </v>
      </c>
      <c r="S2619" t="str">
        <f t="shared" si="694"/>
        <v xml:space="preserve"> </v>
      </c>
      <c r="T2619" t="str">
        <f t="shared" si="695"/>
        <v xml:space="preserve"> </v>
      </c>
      <c r="U2619" t="str">
        <f t="shared" si="696"/>
        <v xml:space="preserve"> </v>
      </c>
      <c r="V2619" t="str">
        <f t="shared" si="697"/>
        <v xml:space="preserve"> </v>
      </c>
      <c r="W2619">
        <f t="shared" si="698"/>
        <v>877.6</v>
      </c>
      <c r="X2619" t="str">
        <f t="shared" si="699"/>
        <v xml:space="preserve"> </v>
      </c>
    </row>
    <row r="2620" spans="1:24" x14ac:dyDescent="0.25">
      <c r="A2620">
        <v>15000</v>
      </c>
      <c r="B2620">
        <v>15808</v>
      </c>
      <c r="C2620" t="s">
        <v>8319</v>
      </c>
      <c r="D2620" t="s">
        <v>8355</v>
      </c>
      <c r="E2620" t="s">
        <v>8219</v>
      </c>
      <c r="F2620">
        <f t="shared" si="683"/>
        <v>105.38666666666667</v>
      </c>
      <c r="H2620" t="str">
        <f t="shared" si="684"/>
        <v xml:space="preserve"> </v>
      </c>
      <c r="I2620" t="str">
        <f t="shared" si="685"/>
        <v xml:space="preserve"> </v>
      </c>
      <c r="J2620" t="str">
        <f t="shared" si="686"/>
        <v xml:space="preserve"> </v>
      </c>
      <c r="K2620" t="str">
        <f t="shared" si="687"/>
        <v xml:space="preserve"> </v>
      </c>
      <c r="L2620" t="str">
        <f t="shared" si="688"/>
        <v xml:space="preserve"> </v>
      </c>
      <c r="M2620" t="str">
        <f t="shared" si="689"/>
        <v xml:space="preserve"> </v>
      </c>
      <c r="N2620">
        <f t="shared" si="690"/>
        <v>15000</v>
      </c>
      <c r="O2620" t="str">
        <f t="shared" si="691"/>
        <v xml:space="preserve"> </v>
      </c>
      <c r="Q2620" t="str">
        <f t="shared" si="692"/>
        <v xml:space="preserve"> </v>
      </c>
      <c r="R2620" t="str">
        <f t="shared" si="693"/>
        <v xml:space="preserve"> </v>
      </c>
      <c r="S2620" t="str">
        <f t="shared" si="694"/>
        <v xml:space="preserve"> </v>
      </c>
      <c r="T2620" t="str">
        <f t="shared" si="695"/>
        <v xml:space="preserve"> </v>
      </c>
      <c r="U2620" t="str">
        <f t="shared" si="696"/>
        <v xml:space="preserve"> </v>
      </c>
      <c r="V2620" t="str">
        <f t="shared" si="697"/>
        <v xml:space="preserve"> </v>
      </c>
      <c r="W2620">
        <f t="shared" si="698"/>
        <v>105.38666666666667</v>
      </c>
      <c r="X2620" t="str">
        <f t="shared" si="699"/>
        <v xml:space="preserve"> </v>
      </c>
    </row>
    <row r="2621" spans="1:24" x14ac:dyDescent="0.25">
      <c r="A2621">
        <v>1000</v>
      </c>
      <c r="B2621">
        <v>1884</v>
      </c>
      <c r="C2621" t="s">
        <v>8319</v>
      </c>
      <c r="D2621" t="s">
        <v>8355</v>
      </c>
      <c r="E2621" t="s">
        <v>8219</v>
      </c>
      <c r="F2621">
        <f t="shared" si="683"/>
        <v>188.39999999999998</v>
      </c>
      <c r="H2621" t="str">
        <f t="shared" si="684"/>
        <v xml:space="preserve"> </v>
      </c>
      <c r="I2621" t="str">
        <f t="shared" si="685"/>
        <v xml:space="preserve"> </v>
      </c>
      <c r="J2621" t="str">
        <f t="shared" si="686"/>
        <v xml:space="preserve"> </v>
      </c>
      <c r="K2621" t="str">
        <f t="shared" si="687"/>
        <v xml:space="preserve"> </v>
      </c>
      <c r="L2621" t="str">
        <f t="shared" si="688"/>
        <v xml:space="preserve"> </v>
      </c>
      <c r="M2621" t="str">
        <f t="shared" si="689"/>
        <v xml:space="preserve"> </v>
      </c>
      <c r="N2621">
        <f t="shared" si="690"/>
        <v>1000</v>
      </c>
      <c r="O2621" t="str">
        <f t="shared" si="691"/>
        <v xml:space="preserve"> </v>
      </c>
      <c r="Q2621" t="str">
        <f t="shared" si="692"/>
        <v xml:space="preserve"> </v>
      </c>
      <c r="R2621" t="str">
        <f t="shared" si="693"/>
        <v xml:space="preserve"> </v>
      </c>
      <c r="S2621" t="str">
        <f t="shared" si="694"/>
        <v xml:space="preserve"> </v>
      </c>
      <c r="T2621" t="str">
        <f t="shared" si="695"/>
        <v xml:space="preserve"> </v>
      </c>
      <c r="U2621" t="str">
        <f t="shared" si="696"/>
        <v xml:space="preserve"> </v>
      </c>
      <c r="V2621" t="str">
        <f t="shared" si="697"/>
        <v xml:space="preserve"> </v>
      </c>
      <c r="W2621">
        <f t="shared" si="698"/>
        <v>188.39999999999998</v>
      </c>
      <c r="X2621" t="str">
        <f t="shared" si="699"/>
        <v xml:space="preserve"> </v>
      </c>
    </row>
    <row r="2622" spans="1:24" x14ac:dyDescent="0.25">
      <c r="A2622">
        <v>65000</v>
      </c>
      <c r="B2622">
        <v>93374</v>
      </c>
      <c r="C2622" t="s">
        <v>8319</v>
      </c>
      <c r="D2622" t="s">
        <v>8355</v>
      </c>
      <c r="E2622" t="s">
        <v>8219</v>
      </c>
      <c r="F2622">
        <f t="shared" si="683"/>
        <v>143.65230769230772</v>
      </c>
      <c r="H2622" t="str">
        <f t="shared" si="684"/>
        <v xml:space="preserve"> </v>
      </c>
      <c r="I2622" t="str">
        <f t="shared" si="685"/>
        <v xml:space="preserve"> </v>
      </c>
      <c r="J2622" t="str">
        <f t="shared" si="686"/>
        <v xml:space="preserve"> </v>
      </c>
      <c r="K2622" t="str">
        <f t="shared" si="687"/>
        <v xml:space="preserve"> </v>
      </c>
      <c r="L2622" t="str">
        <f t="shared" si="688"/>
        <v xml:space="preserve"> </v>
      </c>
      <c r="M2622" t="str">
        <f t="shared" si="689"/>
        <v xml:space="preserve"> </v>
      </c>
      <c r="N2622">
        <f t="shared" si="690"/>
        <v>65000</v>
      </c>
      <c r="O2622" t="str">
        <f t="shared" si="691"/>
        <v xml:space="preserve"> </v>
      </c>
      <c r="Q2622" t="str">
        <f t="shared" si="692"/>
        <v xml:space="preserve"> </v>
      </c>
      <c r="R2622" t="str">
        <f t="shared" si="693"/>
        <v xml:space="preserve"> </v>
      </c>
      <c r="S2622" t="str">
        <f t="shared" si="694"/>
        <v xml:space="preserve"> </v>
      </c>
      <c r="T2622" t="str">
        <f t="shared" si="695"/>
        <v xml:space="preserve"> </v>
      </c>
      <c r="U2622" t="str">
        <f t="shared" si="696"/>
        <v xml:space="preserve"> </v>
      </c>
      <c r="V2622" t="str">
        <f t="shared" si="697"/>
        <v xml:space="preserve"> </v>
      </c>
      <c r="W2622">
        <f t="shared" si="698"/>
        <v>143.65230769230772</v>
      </c>
      <c r="X2622" t="str">
        <f t="shared" si="699"/>
        <v xml:space="preserve"> </v>
      </c>
    </row>
    <row r="2623" spans="1:24" x14ac:dyDescent="0.25">
      <c r="A2623">
        <v>15000</v>
      </c>
      <c r="B2623">
        <v>21882</v>
      </c>
      <c r="C2623" t="s">
        <v>8319</v>
      </c>
      <c r="D2623" t="s">
        <v>8355</v>
      </c>
      <c r="E2623" t="s">
        <v>8219</v>
      </c>
      <c r="F2623">
        <f t="shared" si="683"/>
        <v>145.88</v>
      </c>
      <c r="H2623" t="str">
        <f t="shared" si="684"/>
        <v xml:space="preserve"> </v>
      </c>
      <c r="I2623" t="str">
        <f t="shared" si="685"/>
        <v xml:space="preserve"> </v>
      </c>
      <c r="J2623" t="str">
        <f t="shared" si="686"/>
        <v xml:space="preserve"> </v>
      </c>
      <c r="K2623" t="str">
        <f t="shared" si="687"/>
        <v xml:space="preserve"> </v>
      </c>
      <c r="L2623" t="str">
        <f t="shared" si="688"/>
        <v xml:space="preserve"> </v>
      </c>
      <c r="M2623" t="str">
        <f t="shared" si="689"/>
        <v xml:space="preserve"> </v>
      </c>
      <c r="N2623">
        <f t="shared" si="690"/>
        <v>15000</v>
      </c>
      <c r="O2623" t="str">
        <f t="shared" si="691"/>
        <v xml:space="preserve"> </v>
      </c>
      <c r="Q2623" t="str">
        <f t="shared" si="692"/>
        <v xml:space="preserve"> </v>
      </c>
      <c r="R2623" t="str">
        <f t="shared" si="693"/>
        <v xml:space="preserve"> </v>
      </c>
      <c r="S2623" t="str">
        <f t="shared" si="694"/>
        <v xml:space="preserve"> </v>
      </c>
      <c r="T2623" t="str">
        <f t="shared" si="695"/>
        <v xml:space="preserve"> </v>
      </c>
      <c r="U2623" t="str">
        <f t="shared" si="696"/>
        <v xml:space="preserve"> </v>
      </c>
      <c r="V2623" t="str">
        <f t="shared" si="697"/>
        <v xml:space="preserve"> </v>
      </c>
      <c r="W2623">
        <f t="shared" si="698"/>
        <v>145.88</v>
      </c>
      <c r="X2623" t="str">
        <f t="shared" si="699"/>
        <v xml:space="preserve"> </v>
      </c>
    </row>
    <row r="2624" spans="1:24" x14ac:dyDescent="0.25">
      <c r="A2624">
        <v>1500</v>
      </c>
      <c r="B2624">
        <v>1967.76</v>
      </c>
      <c r="C2624" t="s">
        <v>8319</v>
      </c>
      <c r="D2624" t="s">
        <v>8355</v>
      </c>
      <c r="E2624" t="s">
        <v>8219</v>
      </c>
      <c r="F2624">
        <f t="shared" si="683"/>
        <v>131.184</v>
      </c>
      <c r="H2624" t="str">
        <f t="shared" si="684"/>
        <v xml:space="preserve"> </v>
      </c>
      <c r="I2624" t="str">
        <f t="shared" si="685"/>
        <v xml:space="preserve"> </v>
      </c>
      <c r="J2624" t="str">
        <f t="shared" si="686"/>
        <v xml:space="preserve"> </v>
      </c>
      <c r="K2624" t="str">
        <f t="shared" si="687"/>
        <v xml:space="preserve"> </v>
      </c>
      <c r="L2624" t="str">
        <f t="shared" si="688"/>
        <v xml:space="preserve"> </v>
      </c>
      <c r="M2624" t="str">
        <f t="shared" si="689"/>
        <v xml:space="preserve"> </v>
      </c>
      <c r="N2624">
        <f t="shared" si="690"/>
        <v>1500</v>
      </c>
      <c r="O2624" t="str">
        <f t="shared" si="691"/>
        <v xml:space="preserve"> </v>
      </c>
      <c r="Q2624" t="str">
        <f t="shared" si="692"/>
        <v xml:space="preserve"> </v>
      </c>
      <c r="R2624" t="str">
        <f t="shared" si="693"/>
        <v xml:space="preserve"> </v>
      </c>
      <c r="S2624" t="str">
        <f t="shared" si="694"/>
        <v xml:space="preserve"> </v>
      </c>
      <c r="T2624" t="str">
        <f t="shared" si="695"/>
        <v xml:space="preserve"> </v>
      </c>
      <c r="U2624" t="str">
        <f t="shared" si="696"/>
        <v xml:space="preserve"> </v>
      </c>
      <c r="V2624" t="str">
        <f t="shared" si="697"/>
        <v xml:space="preserve"> </v>
      </c>
      <c r="W2624">
        <f t="shared" si="698"/>
        <v>131.184</v>
      </c>
      <c r="X2624" t="str">
        <f t="shared" si="699"/>
        <v xml:space="preserve"> </v>
      </c>
    </row>
    <row r="2625" spans="1:24" x14ac:dyDescent="0.25">
      <c r="A2625">
        <v>2000</v>
      </c>
      <c r="B2625">
        <v>2280</v>
      </c>
      <c r="C2625" t="s">
        <v>8319</v>
      </c>
      <c r="D2625" t="s">
        <v>8355</v>
      </c>
      <c r="E2625" t="s">
        <v>8219</v>
      </c>
      <c r="F2625">
        <f t="shared" si="683"/>
        <v>113.99999999999999</v>
      </c>
      <c r="H2625" t="str">
        <f t="shared" si="684"/>
        <v xml:space="preserve"> </v>
      </c>
      <c r="I2625" t="str">
        <f t="shared" si="685"/>
        <v xml:space="preserve"> </v>
      </c>
      <c r="J2625" t="str">
        <f t="shared" si="686"/>
        <v xml:space="preserve"> </v>
      </c>
      <c r="K2625" t="str">
        <f t="shared" si="687"/>
        <v xml:space="preserve"> </v>
      </c>
      <c r="L2625" t="str">
        <f t="shared" si="688"/>
        <v xml:space="preserve"> </v>
      </c>
      <c r="M2625" t="str">
        <f t="shared" si="689"/>
        <v xml:space="preserve"> </v>
      </c>
      <c r="N2625">
        <f t="shared" si="690"/>
        <v>2000</v>
      </c>
      <c r="O2625" t="str">
        <f t="shared" si="691"/>
        <v xml:space="preserve"> </v>
      </c>
      <c r="Q2625" t="str">
        <f t="shared" si="692"/>
        <v xml:space="preserve"> </v>
      </c>
      <c r="R2625" t="str">
        <f t="shared" si="693"/>
        <v xml:space="preserve"> </v>
      </c>
      <c r="S2625" t="str">
        <f t="shared" si="694"/>
        <v xml:space="preserve"> </v>
      </c>
      <c r="T2625" t="str">
        <f t="shared" si="695"/>
        <v xml:space="preserve"> </v>
      </c>
      <c r="U2625" t="str">
        <f t="shared" si="696"/>
        <v xml:space="preserve"> </v>
      </c>
      <c r="V2625" t="str">
        <f t="shared" si="697"/>
        <v xml:space="preserve"> </v>
      </c>
      <c r="W2625">
        <f t="shared" si="698"/>
        <v>113.99999999999999</v>
      </c>
      <c r="X2625" t="str">
        <f t="shared" si="699"/>
        <v xml:space="preserve"> </v>
      </c>
    </row>
    <row r="2626" spans="1:24" x14ac:dyDescent="0.25">
      <c r="A2626">
        <v>8000</v>
      </c>
      <c r="B2626">
        <v>110353.65</v>
      </c>
      <c r="C2626" t="s">
        <v>8319</v>
      </c>
      <c r="D2626" t="s">
        <v>8355</v>
      </c>
      <c r="E2626" t="s">
        <v>8219</v>
      </c>
      <c r="F2626">
        <f t="shared" si="683"/>
        <v>1379.4206249999997</v>
      </c>
      <c r="H2626" t="str">
        <f t="shared" si="684"/>
        <v xml:space="preserve"> </v>
      </c>
      <c r="I2626" t="str">
        <f t="shared" si="685"/>
        <v xml:space="preserve"> </v>
      </c>
      <c r="J2626" t="str">
        <f t="shared" si="686"/>
        <v xml:space="preserve"> </v>
      </c>
      <c r="K2626" t="str">
        <f t="shared" si="687"/>
        <v xml:space="preserve"> </v>
      </c>
      <c r="L2626" t="str">
        <f t="shared" si="688"/>
        <v xml:space="preserve"> </v>
      </c>
      <c r="M2626" t="str">
        <f t="shared" si="689"/>
        <v xml:space="preserve"> </v>
      </c>
      <c r="N2626">
        <f t="shared" si="690"/>
        <v>8000</v>
      </c>
      <c r="O2626" t="str">
        <f t="shared" si="691"/>
        <v xml:space="preserve"> </v>
      </c>
      <c r="Q2626" t="str">
        <f t="shared" si="692"/>
        <v xml:space="preserve"> </v>
      </c>
      <c r="R2626" t="str">
        <f t="shared" si="693"/>
        <v xml:space="preserve"> </v>
      </c>
      <c r="S2626" t="str">
        <f t="shared" si="694"/>
        <v xml:space="preserve"> </v>
      </c>
      <c r="T2626" t="str">
        <f t="shared" si="695"/>
        <v xml:space="preserve"> </v>
      </c>
      <c r="U2626" t="str">
        <f t="shared" si="696"/>
        <v xml:space="preserve"> </v>
      </c>
      <c r="V2626" t="str">
        <f t="shared" si="697"/>
        <v xml:space="preserve"> </v>
      </c>
      <c r="W2626">
        <f t="shared" si="698"/>
        <v>1379.4206249999997</v>
      </c>
      <c r="X2626" t="str">
        <f t="shared" si="699"/>
        <v xml:space="preserve"> </v>
      </c>
    </row>
    <row r="2627" spans="1:24" x14ac:dyDescent="0.25">
      <c r="A2627">
        <v>150</v>
      </c>
      <c r="B2627">
        <v>1434</v>
      </c>
      <c r="C2627" t="s">
        <v>8319</v>
      </c>
      <c r="D2627" t="s">
        <v>8355</v>
      </c>
      <c r="E2627" t="s">
        <v>8219</v>
      </c>
      <c r="F2627">
        <f t="shared" ref="F2627:F2690" si="700">(B2627/A2627)*100</f>
        <v>956</v>
      </c>
      <c r="H2627" t="str">
        <f t="shared" ref="H2627:H2690" si="701">IF(C2627="film &amp; video",A2627," ")</f>
        <v xml:space="preserve"> </v>
      </c>
      <c r="I2627" t="str">
        <f t="shared" ref="I2627:I2690" si="702">IF(C2627="food",A2627," ")</f>
        <v xml:space="preserve"> </v>
      </c>
      <c r="J2627" t="str">
        <f t="shared" ref="J2627:J2690" si="703">IF(C2627="games",A2627," ")</f>
        <v xml:space="preserve"> </v>
      </c>
      <c r="K2627" t="str">
        <f t="shared" ref="K2627:K2690" si="704">IF(C2627="music",A2627," ")</f>
        <v xml:space="preserve"> </v>
      </c>
      <c r="L2627" t="str">
        <f t="shared" ref="L2627:L2690" si="705">IF(C2627="photography",A2627," ")</f>
        <v xml:space="preserve"> </v>
      </c>
      <c r="M2627" t="str">
        <f t="shared" ref="M2627:M2690" si="706">IF(C2627="publishing",A2627," ")</f>
        <v xml:space="preserve"> </v>
      </c>
      <c r="N2627">
        <f t="shared" ref="N2627:N2690" si="707">IF(C2627="technology",A2627," ")</f>
        <v>150</v>
      </c>
      <c r="O2627" t="str">
        <f t="shared" ref="O2627:O2690" si="708">IF(C2627="theater",A2627," ")</f>
        <v xml:space="preserve"> </v>
      </c>
      <c r="Q2627" t="str">
        <f t="shared" ref="Q2627:Q2690" si="709">IF($C2627="film &amp; video",$F2627," ")</f>
        <v xml:space="preserve"> </v>
      </c>
      <c r="R2627" t="str">
        <f t="shared" ref="R2627:R2690" si="710">IF($C2627="food",$F2627," ")</f>
        <v xml:space="preserve"> </v>
      </c>
      <c r="S2627" t="str">
        <f t="shared" ref="S2627:S2690" si="711">IF($C2627="games",$F2627," ")</f>
        <v xml:space="preserve"> </v>
      </c>
      <c r="T2627" t="str">
        <f t="shared" ref="T2627:T2690" si="712">IF($C2627="music",$F2627," ")</f>
        <v xml:space="preserve"> </v>
      </c>
      <c r="U2627" t="str">
        <f t="shared" ref="U2627:U2690" si="713">IF($C2627="photography",$F2627," ")</f>
        <v xml:space="preserve"> </v>
      </c>
      <c r="V2627" t="str">
        <f t="shared" ref="V2627:V2690" si="714">IF($C2627="publishing",$F2627," ")</f>
        <v xml:space="preserve"> </v>
      </c>
      <c r="W2627">
        <f t="shared" ref="W2627:W2690" si="715">IF($C2627="technology",$F2627," ")</f>
        <v>956</v>
      </c>
      <c r="X2627" t="str">
        <f t="shared" ref="X2627:X2690" si="716">IF($C2627="theater",$F2627," ")</f>
        <v xml:space="preserve"> </v>
      </c>
    </row>
    <row r="2628" spans="1:24" x14ac:dyDescent="0.25">
      <c r="A2628">
        <v>2500</v>
      </c>
      <c r="B2628">
        <v>2800</v>
      </c>
      <c r="C2628" t="s">
        <v>8319</v>
      </c>
      <c r="D2628" t="s">
        <v>8355</v>
      </c>
      <c r="E2628" t="s">
        <v>8219</v>
      </c>
      <c r="F2628">
        <f t="shared" si="700"/>
        <v>112.00000000000001</v>
      </c>
      <c r="H2628" t="str">
        <f t="shared" si="701"/>
        <v xml:space="preserve"> </v>
      </c>
      <c r="I2628" t="str">
        <f t="shared" si="702"/>
        <v xml:space="preserve"> </v>
      </c>
      <c r="J2628" t="str">
        <f t="shared" si="703"/>
        <v xml:space="preserve"> </v>
      </c>
      <c r="K2628" t="str">
        <f t="shared" si="704"/>
        <v xml:space="preserve"> </v>
      </c>
      <c r="L2628" t="str">
        <f t="shared" si="705"/>
        <v xml:space="preserve"> </v>
      </c>
      <c r="M2628" t="str">
        <f t="shared" si="706"/>
        <v xml:space="preserve"> </v>
      </c>
      <c r="N2628">
        <f t="shared" si="707"/>
        <v>2500</v>
      </c>
      <c r="O2628" t="str">
        <f t="shared" si="708"/>
        <v xml:space="preserve"> </v>
      </c>
      <c r="Q2628" t="str">
        <f t="shared" si="709"/>
        <v xml:space="preserve"> </v>
      </c>
      <c r="R2628" t="str">
        <f t="shared" si="710"/>
        <v xml:space="preserve"> </v>
      </c>
      <c r="S2628" t="str">
        <f t="shared" si="711"/>
        <v xml:space="preserve"> </v>
      </c>
      <c r="T2628" t="str">
        <f t="shared" si="712"/>
        <v xml:space="preserve"> </v>
      </c>
      <c r="U2628" t="str">
        <f t="shared" si="713"/>
        <v xml:space="preserve"> </v>
      </c>
      <c r="V2628" t="str">
        <f t="shared" si="714"/>
        <v xml:space="preserve"> </v>
      </c>
      <c r="W2628">
        <f t="shared" si="715"/>
        <v>112.00000000000001</v>
      </c>
      <c r="X2628" t="str">
        <f t="shared" si="716"/>
        <v xml:space="preserve"> </v>
      </c>
    </row>
    <row r="2629" spans="1:24" x14ac:dyDescent="0.25">
      <c r="A2629">
        <v>150</v>
      </c>
      <c r="B2629">
        <v>970</v>
      </c>
      <c r="C2629" t="s">
        <v>8319</v>
      </c>
      <c r="D2629" t="s">
        <v>8355</v>
      </c>
      <c r="E2629" t="s">
        <v>8219</v>
      </c>
      <c r="F2629">
        <f t="shared" si="700"/>
        <v>646.66666666666663</v>
      </c>
      <c r="H2629" t="str">
        <f t="shared" si="701"/>
        <v xml:space="preserve"> </v>
      </c>
      <c r="I2629" t="str">
        <f t="shared" si="702"/>
        <v xml:space="preserve"> </v>
      </c>
      <c r="J2629" t="str">
        <f t="shared" si="703"/>
        <v xml:space="preserve"> </v>
      </c>
      <c r="K2629" t="str">
        <f t="shared" si="704"/>
        <v xml:space="preserve"> </v>
      </c>
      <c r="L2629" t="str">
        <f t="shared" si="705"/>
        <v xml:space="preserve"> </v>
      </c>
      <c r="M2629" t="str">
        <f t="shared" si="706"/>
        <v xml:space="preserve"> </v>
      </c>
      <c r="N2629">
        <f t="shared" si="707"/>
        <v>150</v>
      </c>
      <c r="O2629" t="str">
        <f t="shared" si="708"/>
        <v xml:space="preserve"> </v>
      </c>
      <c r="Q2629" t="str">
        <f t="shared" si="709"/>
        <v xml:space="preserve"> </v>
      </c>
      <c r="R2629" t="str">
        <f t="shared" si="710"/>
        <v xml:space="preserve"> </v>
      </c>
      <c r="S2629" t="str">
        <f t="shared" si="711"/>
        <v xml:space="preserve"> </v>
      </c>
      <c r="T2629" t="str">
        <f t="shared" si="712"/>
        <v xml:space="preserve"> </v>
      </c>
      <c r="U2629" t="str">
        <f t="shared" si="713"/>
        <v xml:space="preserve"> </v>
      </c>
      <c r="V2629" t="str">
        <f t="shared" si="714"/>
        <v xml:space="preserve"> </v>
      </c>
      <c r="W2629">
        <f t="shared" si="715"/>
        <v>646.66666666666663</v>
      </c>
      <c r="X2629" t="str">
        <f t="shared" si="716"/>
        <v xml:space="preserve"> </v>
      </c>
    </row>
    <row r="2630" spans="1:24" x14ac:dyDescent="0.25">
      <c r="A2630">
        <v>839</v>
      </c>
      <c r="B2630">
        <v>926</v>
      </c>
      <c r="C2630" t="s">
        <v>8319</v>
      </c>
      <c r="D2630" t="s">
        <v>8355</v>
      </c>
      <c r="E2630" t="s">
        <v>8219</v>
      </c>
      <c r="F2630">
        <f t="shared" si="700"/>
        <v>110.36948748510132</v>
      </c>
      <c r="H2630" t="str">
        <f t="shared" si="701"/>
        <v xml:space="preserve"> </v>
      </c>
      <c r="I2630" t="str">
        <f t="shared" si="702"/>
        <v xml:space="preserve"> </v>
      </c>
      <c r="J2630" t="str">
        <f t="shared" si="703"/>
        <v xml:space="preserve"> </v>
      </c>
      <c r="K2630" t="str">
        <f t="shared" si="704"/>
        <v xml:space="preserve"> </v>
      </c>
      <c r="L2630" t="str">
        <f t="shared" si="705"/>
        <v xml:space="preserve"> </v>
      </c>
      <c r="M2630" t="str">
        <f t="shared" si="706"/>
        <v xml:space="preserve"> </v>
      </c>
      <c r="N2630">
        <f t="shared" si="707"/>
        <v>839</v>
      </c>
      <c r="O2630" t="str">
        <f t="shared" si="708"/>
        <v xml:space="preserve"> </v>
      </c>
      <c r="Q2630" t="str">
        <f t="shared" si="709"/>
        <v xml:space="preserve"> </v>
      </c>
      <c r="R2630" t="str">
        <f t="shared" si="710"/>
        <v xml:space="preserve"> </v>
      </c>
      <c r="S2630" t="str">
        <f t="shared" si="711"/>
        <v xml:space="preserve"> </v>
      </c>
      <c r="T2630" t="str">
        <f t="shared" si="712"/>
        <v xml:space="preserve"> </v>
      </c>
      <c r="U2630" t="str">
        <f t="shared" si="713"/>
        <v xml:space="preserve"> </v>
      </c>
      <c r="V2630" t="str">
        <f t="shared" si="714"/>
        <v xml:space="preserve"> </v>
      </c>
      <c r="W2630">
        <f t="shared" si="715"/>
        <v>110.36948748510132</v>
      </c>
      <c r="X2630" t="str">
        <f t="shared" si="716"/>
        <v xml:space="preserve"> </v>
      </c>
    </row>
    <row r="2631" spans="1:24" x14ac:dyDescent="0.25">
      <c r="A2631">
        <v>5000</v>
      </c>
      <c r="B2631">
        <v>6387</v>
      </c>
      <c r="C2631" t="s">
        <v>8319</v>
      </c>
      <c r="D2631" t="s">
        <v>8355</v>
      </c>
      <c r="E2631" t="s">
        <v>8219</v>
      </c>
      <c r="F2631">
        <f t="shared" si="700"/>
        <v>127.74000000000001</v>
      </c>
      <c r="H2631" t="str">
        <f t="shared" si="701"/>
        <v xml:space="preserve"> </v>
      </c>
      <c r="I2631" t="str">
        <f t="shared" si="702"/>
        <v xml:space="preserve"> </v>
      </c>
      <c r="J2631" t="str">
        <f t="shared" si="703"/>
        <v xml:space="preserve"> </v>
      </c>
      <c r="K2631" t="str">
        <f t="shared" si="704"/>
        <v xml:space="preserve"> </v>
      </c>
      <c r="L2631" t="str">
        <f t="shared" si="705"/>
        <v xml:space="preserve"> </v>
      </c>
      <c r="M2631" t="str">
        <f t="shared" si="706"/>
        <v xml:space="preserve"> </v>
      </c>
      <c r="N2631">
        <f t="shared" si="707"/>
        <v>5000</v>
      </c>
      <c r="O2631" t="str">
        <f t="shared" si="708"/>
        <v xml:space="preserve"> </v>
      </c>
      <c r="Q2631" t="str">
        <f t="shared" si="709"/>
        <v xml:space="preserve"> </v>
      </c>
      <c r="R2631" t="str">
        <f t="shared" si="710"/>
        <v xml:space="preserve"> </v>
      </c>
      <c r="S2631" t="str">
        <f t="shared" si="711"/>
        <v xml:space="preserve"> </v>
      </c>
      <c r="T2631" t="str">
        <f t="shared" si="712"/>
        <v xml:space="preserve"> </v>
      </c>
      <c r="U2631" t="str">
        <f t="shared" si="713"/>
        <v xml:space="preserve"> </v>
      </c>
      <c r="V2631" t="str">
        <f t="shared" si="714"/>
        <v xml:space="preserve"> </v>
      </c>
      <c r="W2631">
        <f t="shared" si="715"/>
        <v>127.74000000000001</v>
      </c>
      <c r="X2631" t="str">
        <f t="shared" si="716"/>
        <v xml:space="preserve"> </v>
      </c>
    </row>
    <row r="2632" spans="1:24" x14ac:dyDescent="0.25">
      <c r="A2632">
        <v>2000</v>
      </c>
      <c r="B2632">
        <v>3158</v>
      </c>
      <c r="C2632" t="s">
        <v>8319</v>
      </c>
      <c r="D2632" t="s">
        <v>8355</v>
      </c>
      <c r="E2632" t="s">
        <v>8219</v>
      </c>
      <c r="F2632">
        <f t="shared" si="700"/>
        <v>157.9</v>
      </c>
      <c r="H2632" t="str">
        <f t="shared" si="701"/>
        <v xml:space="preserve"> </v>
      </c>
      <c r="I2632" t="str">
        <f t="shared" si="702"/>
        <v xml:space="preserve"> </v>
      </c>
      <c r="J2632" t="str">
        <f t="shared" si="703"/>
        <v xml:space="preserve"> </v>
      </c>
      <c r="K2632" t="str">
        <f t="shared" si="704"/>
        <v xml:space="preserve"> </v>
      </c>
      <c r="L2632" t="str">
        <f t="shared" si="705"/>
        <v xml:space="preserve"> </v>
      </c>
      <c r="M2632" t="str">
        <f t="shared" si="706"/>
        <v xml:space="preserve"> </v>
      </c>
      <c r="N2632">
        <f t="shared" si="707"/>
        <v>2000</v>
      </c>
      <c r="O2632" t="str">
        <f t="shared" si="708"/>
        <v xml:space="preserve"> </v>
      </c>
      <c r="Q2632" t="str">
        <f t="shared" si="709"/>
        <v xml:space="preserve"> </v>
      </c>
      <c r="R2632" t="str">
        <f t="shared" si="710"/>
        <v xml:space="preserve"> </v>
      </c>
      <c r="S2632" t="str">
        <f t="shared" si="711"/>
        <v xml:space="preserve"> </v>
      </c>
      <c r="T2632" t="str">
        <f t="shared" si="712"/>
        <v xml:space="preserve"> </v>
      </c>
      <c r="U2632" t="str">
        <f t="shared" si="713"/>
        <v xml:space="preserve"> </v>
      </c>
      <c r="V2632" t="str">
        <f t="shared" si="714"/>
        <v xml:space="preserve"> </v>
      </c>
      <c r="W2632">
        <f t="shared" si="715"/>
        <v>157.9</v>
      </c>
      <c r="X2632" t="str">
        <f t="shared" si="716"/>
        <v xml:space="preserve"> </v>
      </c>
    </row>
    <row r="2633" spans="1:24" x14ac:dyDescent="0.25">
      <c r="A2633">
        <v>20000</v>
      </c>
      <c r="B2633">
        <v>22933.05</v>
      </c>
      <c r="C2633" t="s">
        <v>8319</v>
      </c>
      <c r="D2633" t="s">
        <v>8355</v>
      </c>
      <c r="E2633" t="s">
        <v>8219</v>
      </c>
      <c r="F2633">
        <f t="shared" si="700"/>
        <v>114.66525000000001</v>
      </c>
      <c r="H2633" t="str">
        <f t="shared" si="701"/>
        <v xml:space="preserve"> </v>
      </c>
      <c r="I2633" t="str">
        <f t="shared" si="702"/>
        <v xml:space="preserve"> </v>
      </c>
      <c r="J2633" t="str">
        <f t="shared" si="703"/>
        <v xml:space="preserve"> </v>
      </c>
      <c r="K2633" t="str">
        <f t="shared" si="704"/>
        <v xml:space="preserve"> </v>
      </c>
      <c r="L2633" t="str">
        <f t="shared" si="705"/>
        <v xml:space="preserve"> </v>
      </c>
      <c r="M2633" t="str">
        <f t="shared" si="706"/>
        <v xml:space="preserve"> </v>
      </c>
      <c r="N2633">
        <f t="shared" si="707"/>
        <v>20000</v>
      </c>
      <c r="O2633" t="str">
        <f t="shared" si="708"/>
        <v xml:space="preserve"> </v>
      </c>
      <c r="Q2633" t="str">
        <f t="shared" si="709"/>
        <v xml:space="preserve"> </v>
      </c>
      <c r="R2633" t="str">
        <f t="shared" si="710"/>
        <v xml:space="preserve"> </v>
      </c>
      <c r="S2633" t="str">
        <f t="shared" si="711"/>
        <v xml:space="preserve"> </v>
      </c>
      <c r="T2633" t="str">
        <f t="shared" si="712"/>
        <v xml:space="preserve"> </v>
      </c>
      <c r="U2633" t="str">
        <f t="shared" si="713"/>
        <v xml:space="preserve"> </v>
      </c>
      <c r="V2633" t="str">
        <f t="shared" si="714"/>
        <v xml:space="preserve"> </v>
      </c>
      <c r="W2633">
        <f t="shared" si="715"/>
        <v>114.66525000000001</v>
      </c>
      <c r="X2633" t="str">
        <f t="shared" si="716"/>
        <v xml:space="preserve"> </v>
      </c>
    </row>
    <row r="2634" spans="1:24" x14ac:dyDescent="0.25">
      <c r="A2634">
        <v>1070</v>
      </c>
      <c r="B2634">
        <v>1466</v>
      </c>
      <c r="C2634" t="s">
        <v>8319</v>
      </c>
      <c r="D2634" t="s">
        <v>8355</v>
      </c>
      <c r="E2634" t="s">
        <v>8219</v>
      </c>
      <c r="F2634">
        <f t="shared" si="700"/>
        <v>137.00934579439252</v>
      </c>
      <c r="H2634" t="str">
        <f t="shared" si="701"/>
        <v xml:space="preserve"> </v>
      </c>
      <c r="I2634" t="str">
        <f t="shared" si="702"/>
        <v xml:space="preserve"> </v>
      </c>
      <c r="J2634" t="str">
        <f t="shared" si="703"/>
        <v xml:space="preserve"> </v>
      </c>
      <c r="K2634" t="str">
        <f t="shared" si="704"/>
        <v xml:space="preserve"> </v>
      </c>
      <c r="L2634" t="str">
        <f t="shared" si="705"/>
        <v xml:space="preserve"> </v>
      </c>
      <c r="M2634" t="str">
        <f t="shared" si="706"/>
        <v xml:space="preserve"> </v>
      </c>
      <c r="N2634">
        <f t="shared" si="707"/>
        <v>1070</v>
      </c>
      <c r="O2634" t="str">
        <f t="shared" si="708"/>
        <v xml:space="preserve"> </v>
      </c>
      <c r="Q2634" t="str">
        <f t="shared" si="709"/>
        <v xml:space="preserve"> </v>
      </c>
      <c r="R2634" t="str">
        <f t="shared" si="710"/>
        <v xml:space="preserve"> </v>
      </c>
      <c r="S2634" t="str">
        <f t="shared" si="711"/>
        <v xml:space="preserve"> </v>
      </c>
      <c r="T2634" t="str">
        <f t="shared" si="712"/>
        <v xml:space="preserve"> </v>
      </c>
      <c r="U2634" t="str">
        <f t="shared" si="713"/>
        <v xml:space="preserve"> </v>
      </c>
      <c r="V2634" t="str">
        <f t="shared" si="714"/>
        <v xml:space="preserve"> </v>
      </c>
      <c r="W2634">
        <f t="shared" si="715"/>
        <v>137.00934579439252</v>
      </c>
      <c r="X2634" t="str">
        <f t="shared" si="716"/>
        <v xml:space="preserve"> </v>
      </c>
    </row>
    <row r="2635" spans="1:24" x14ac:dyDescent="0.25">
      <c r="A2635">
        <v>5000</v>
      </c>
      <c r="B2635">
        <v>17731</v>
      </c>
      <c r="C2635" t="s">
        <v>8319</v>
      </c>
      <c r="D2635" t="s">
        <v>8355</v>
      </c>
      <c r="E2635" t="s">
        <v>8219</v>
      </c>
      <c r="F2635">
        <f t="shared" si="700"/>
        <v>354.62</v>
      </c>
      <c r="H2635" t="str">
        <f t="shared" si="701"/>
        <v xml:space="preserve"> </v>
      </c>
      <c r="I2635" t="str">
        <f t="shared" si="702"/>
        <v xml:space="preserve"> </v>
      </c>
      <c r="J2635" t="str">
        <f t="shared" si="703"/>
        <v xml:space="preserve"> </v>
      </c>
      <c r="K2635" t="str">
        <f t="shared" si="704"/>
        <v xml:space="preserve"> </v>
      </c>
      <c r="L2635" t="str">
        <f t="shared" si="705"/>
        <v xml:space="preserve"> </v>
      </c>
      <c r="M2635" t="str">
        <f t="shared" si="706"/>
        <v xml:space="preserve"> </v>
      </c>
      <c r="N2635">
        <f t="shared" si="707"/>
        <v>5000</v>
      </c>
      <c r="O2635" t="str">
        <f t="shared" si="708"/>
        <v xml:space="preserve"> </v>
      </c>
      <c r="Q2635" t="str">
        <f t="shared" si="709"/>
        <v xml:space="preserve"> </v>
      </c>
      <c r="R2635" t="str">
        <f t="shared" si="710"/>
        <v xml:space="preserve"> </v>
      </c>
      <c r="S2635" t="str">
        <f t="shared" si="711"/>
        <v xml:space="preserve"> </v>
      </c>
      <c r="T2635" t="str">
        <f t="shared" si="712"/>
        <v xml:space="preserve"> </v>
      </c>
      <c r="U2635" t="str">
        <f t="shared" si="713"/>
        <v xml:space="preserve"> </v>
      </c>
      <c r="V2635" t="str">
        <f t="shared" si="714"/>
        <v xml:space="preserve"> </v>
      </c>
      <c r="W2635">
        <f t="shared" si="715"/>
        <v>354.62</v>
      </c>
      <c r="X2635" t="str">
        <f t="shared" si="716"/>
        <v xml:space="preserve"> </v>
      </c>
    </row>
    <row r="2636" spans="1:24" x14ac:dyDescent="0.25">
      <c r="A2636">
        <v>930</v>
      </c>
      <c r="B2636">
        <v>986</v>
      </c>
      <c r="C2636" t="s">
        <v>8319</v>
      </c>
      <c r="D2636" t="s">
        <v>8355</v>
      </c>
      <c r="E2636" t="s">
        <v>8219</v>
      </c>
      <c r="F2636">
        <f t="shared" si="700"/>
        <v>106.02150537634409</v>
      </c>
      <c r="H2636" t="str">
        <f t="shared" si="701"/>
        <v xml:space="preserve"> </v>
      </c>
      <c r="I2636" t="str">
        <f t="shared" si="702"/>
        <v xml:space="preserve"> </v>
      </c>
      <c r="J2636" t="str">
        <f t="shared" si="703"/>
        <v xml:space="preserve"> </v>
      </c>
      <c r="K2636" t="str">
        <f t="shared" si="704"/>
        <v xml:space="preserve"> </v>
      </c>
      <c r="L2636" t="str">
        <f t="shared" si="705"/>
        <v xml:space="preserve"> </v>
      </c>
      <c r="M2636" t="str">
        <f t="shared" si="706"/>
        <v xml:space="preserve"> </v>
      </c>
      <c r="N2636">
        <f t="shared" si="707"/>
        <v>930</v>
      </c>
      <c r="O2636" t="str">
        <f t="shared" si="708"/>
        <v xml:space="preserve"> </v>
      </c>
      <c r="Q2636" t="str">
        <f t="shared" si="709"/>
        <v xml:space="preserve"> </v>
      </c>
      <c r="R2636" t="str">
        <f t="shared" si="710"/>
        <v xml:space="preserve"> </v>
      </c>
      <c r="S2636" t="str">
        <f t="shared" si="711"/>
        <v xml:space="preserve"> </v>
      </c>
      <c r="T2636" t="str">
        <f t="shared" si="712"/>
        <v xml:space="preserve"> </v>
      </c>
      <c r="U2636" t="str">
        <f t="shared" si="713"/>
        <v xml:space="preserve"> </v>
      </c>
      <c r="V2636" t="str">
        <f t="shared" si="714"/>
        <v xml:space="preserve"> </v>
      </c>
      <c r="W2636">
        <f t="shared" si="715"/>
        <v>106.02150537634409</v>
      </c>
      <c r="X2636" t="str">
        <f t="shared" si="716"/>
        <v xml:space="preserve"> </v>
      </c>
    </row>
    <row r="2637" spans="1:24" x14ac:dyDescent="0.25">
      <c r="A2637">
        <v>11500</v>
      </c>
      <c r="B2637">
        <v>11500</v>
      </c>
      <c r="C2637" t="s">
        <v>8319</v>
      </c>
      <c r="D2637" t="s">
        <v>8355</v>
      </c>
      <c r="E2637" t="s">
        <v>8219</v>
      </c>
      <c r="F2637">
        <f t="shared" si="700"/>
        <v>100</v>
      </c>
      <c r="H2637" t="str">
        <f t="shared" si="701"/>
        <v xml:space="preserve"> </v>
      </c>
      <c r="I2637" t="str">
        <f t="shared" si="702"/>
        <v xml:space="preserve"> </v>
      </c>
      <c r="J2637" t="str">
        <f t="shared" si="703"/>
        <v xml:space="preserve"> </v>
      </c>
      <c r="K2637" t="str">
        <f t="shared" si="704"/>
        <v xml:space="preserve"> </v>
      </c>
      <c r="L2637" t="str">
        <f t="shared" si="705"/>
        <v xml:space="preserve"> </v>
      </c>
      <c r="M2637" t="str">
        <f t="shared" si="706"/>
        <v xml:space="preserve"> </v>
      </c>
      <c r="N2637">
        <f t="shared" si="707"/>
        <v>11500</v>
      </c>
      <c r="O2637" t="str">
        <f t="shared" si="708"/>
        <v xml:space="preserve"> </v>
      </c>
      <c r="Q2637" t="str">
        <f t="shared" si="709"/>
        <v xml:space="preserve"> </v>
      </c>
      <c r="R2637" t="str">
        <f t="shared" si="710"/>
        <v xml:space="preserve"> </v>
      </c>
      <c r="S2637" t="str">
        <f t="shared" si="711"/>
        <v xml:space="preserve"> </v>
      </c>
      <c r="T2637" t="str">
        <f t="shared" si="712"/>
        <v xml:space="preserve"> </v>
      </c>
      <c r="U2637" t="str">
        <f t="shared" si="713"/>
        <v xml:space="preserve"> </v>
      </c>
      <c r="V2637" t="str">
        <f t="shared" si="714"/>
        <v xml:space="preserve"> </v>
      </c>
      <c r="W2637">
        <f t="shared" si="715"/>
        <v>100</v>
      </c>
      <c r="X2637" t="str">
        <f t="shared" si="716"/>
        <v xml:space="preserve"> </v>
      </c>
    </row>
    <row r="2638" spans="1:24" x14ac:dyDescent="0.25">
      <c r="A2638">
        <v>1000</v>
      </c>
      <c r="B2638">
        <v>1873</v>
      </c>
      <c r="C2638" t="s">
        <v>8319</v>
      </c>
      <c r="D2638" t="s">
        <v>8355</v>
      </c>
      <c r="E2638" t="s">
        <v>8219</v>
      </c>
      <c r="F2638">
        <f t="shared" si="700"/>
        <v>187.3</v>
      </c>
      <c r="H2638" t="str">
        <f t="shared" si="701"/>
        <v xml:space="preserve"> </v>
      </c>
      <c r="I2638" t="str">
        <f t="shared" si="702"/>
        <v xml:space="preserve"> </v>
      </c>
      <c r="J2638" t="str">
        <f t="shared" si="703"/>
        <v xml:space="preserve"> </v>
      </c>
      <c r="K2638" t="str">
        <f t="shared" si="704"/>
        <v xml:space="preserve"> </v>
      </c>
      <c r="L2638" t="str">
        <f t="shared" si="705"/>
        <v xml:space="preserve"> </v>
      </c>
      <c r="M2638" t="str">
        <f t="shared" si="706"/>
        <v xml:space="preserve"> </v>
      </c>
      <c r="N2638">
        <f t="shared" si="707"/>
        <v>1000</v>
      </c>
      <c r="O2638" t="str">
        <f t="shared" si="708"/>
        <v xml:space="preserve"> </v>
      </c>
      <c r="Q2638" t="str">
        <f t="shared" si="709"/>
        <v xml:space="preserve"> </v>
      </c>
      <c r="R2638" t="str">
        <f t="shared" si="710"/>
        <v xml:space="preserve"> </v>
      </c>
      <c r="S2638" t="str">
        <f t="shared" si="711"/>
        <v xml:space="preserve"> </v>
      </c>
      <c r="T2638" t="str">
        <f t="shared" si="712"/>
        <v xml:space="preserve"> </v>
      </c>
      <c r="U2638" t="str">
        <f t="shared" si="713"/>
        <v xml:space="preserve"> </v>
      </c>
      <c r="V2638" t="str">
        <f t="shared" si="714"/>
        <v xml:space="preserve"> </v>
      </c>
      <c r="W2638">
        <f t="shared" si="715"/>
        <v>187.3</v>
      </c>
      <c r="X2638" t="str">
        <f t="shared" si="716"/>
        <v xml:space="preserve"> </v>
      </c>
    </row>
    <row r="2639" spans="1:24" x14ac:dyDescent="0.25">
      <c r="A2639">
        <v>500</v>
      </c>
      <c r="B2639">
        <v>831</v>
      </c>
      <c r="C2639" t="s">
        <v>8319</v>
      </c>
      <c r="D2639" t="s">
        <v>8355</v>
      </c>
      <c r="E2639" t="s">
        <v>8219</v>
      </c>
      <c r="F2639">
        <f t="shared" si="700"/>
        <v>166.2</v>
      </c>
      <c r="H2639" t="str">
        <f t="shared" si="701"/>
        <v xml:space="preserve"> </v>
      </c>
      <c r="I2639" t="str">
        <f t="shared" si="702"/>
        <v xml:space="preserve"> </v>
      </c>
      <c r="J2639" t="str">
        <f t="shared" si="703"/>
        <v xml:space="preserve"> </v>
      </c>
      <c r="K2639" t="str">
        <f t="shared" si="704"/>
        <v xml:space="preserve"> </v>
      </c>
      <c r="L2639" t="str">
        <f t="shared" si="705"/>
        <v xml:space="preserve"> </v>
      </c>
      <c r="M2639" t="str">
        <f t="shared" si="706"/>
        <v xml:space="preserve"> </v>
      </c>
      <c r="N2639">
        <f t="shared" si="707"/>
        <v>500</v>
      </c>
      <c r="O2639" t="str">
        <f t="shared" si="708"/>
        <v xml:space="preserve"> </v>
      </c>
      <c r="Q2639" t="str">
        <f t="shared" si="709"/>
        <v xml:space="preserve"> </v>
      </c>
      <c r="R2639" t="str">
        <f t="shared" si="710"/>
        <v xml:space="preserve"> </v>
      </c>
      <c r="S2639" t="str">
        <f t="shared" si="711"/>
        <v xml:space="preserve"> </v>
      </c>
      <c r="T2639" t="str">
        <f t="shared" si="712"/>
        <v xml:space="preserve"> </v>
      </c>
      <c r="U2639" t="str">
        <f t="shared" si="713"/>
        <v xml:space="preserve"> </v>
      </c>
      <c r="V2639" t="str">
        <f t="shared" si="714"/>
        <v xml:space="preserve"> </v>
      </c>
      <c r="W2639">
        <f t="shared" si="715"/>
        <v>166.2</v>
      </c>
      <c r="X2639" t="str">
        <f t="shared" si="716"/>
        <v xml:space="preserve"> </v>
      </c>
    </row>
    <row r="2640" spans="1:24" x14ac:dyDescent="0.25">
      <c r="A2640">
        <v>347</v>
      </c>
      <c r="B2640">
        <v>353</v>
      </c>
      <c r="C2640" t="s">
        <v>8319</v>
      </c>
      <c r="D2640" t="s">
        <v>8355</v>
      </c>
      <c r="E2640" t="s">
        <v>8219</v>
      </c>
      <c r="F2640">
        <f t="shared" si="700"/>
        <v>101.72910662824208</v>
      </c>
      <c r="H2640" t="str">
        <f t="shared" si="701"/>
        <v xml:space="preserve"> </v>
      </c>
      <c r="I2640" t="str">
        <f t="shared" si="702"/>
        <v xml:space="preserve"> </v>
      </c>
      <c r="J2640" t="str">
        <f t="shared" si="703"/>
        <v xml:space="preserve"> </v>
      </c>
      <c r="K2640" t="str">
        <f t="shared" si="704"/>
        <v xml:space="preserve"> </v>
      </c>
      <c r="L2640" t="str">
        <f t="shared" si="705"/>
        <v xml:space="preserve"> </v>
      </c>
      <c r="M2640" t="str">
        <f t="shared" si="706"/>
        <v xml:space="preserve"> </v>
      </c>
      <c r="N2640">
        <f t="shared" si="707"/>
        <v>347</v>
      </c>
      <c r="O2640" t="str">
        <f t="shared" si="708"/>
        <v xml:space="preserve"> </v>
      </c>
      <c r="Q2640" t="str">
        <f t="shared" si="709"/>
        <v xml:space="preserve"> </v>
      </c>
      <c r="R2640" t="str">
        <f t="shared" si="710"/>
        <v xml:space="preserve"> </v>
      </c>
      <c r="S2640" t="str">
        <f t="shared" si="711"/>
        <v xml:space="preserve"> </v>
      </c>
      <c r="T2640" t="str">
        <f t="shared" si="712"/>
        <v xml:space="preserve"> </v>
      </c>
      <c r="U2640" t="str">
        <f t="shared" si="713"/>
        <v xml:space="preserve"> </v>
      </c>
      <c r="V2640" t="str">
        <f t="shared" si="714"/>
        <v xml:space="preserve"> </v>
      </c>
      <c r="W2640">
        <f t="shared" si="715"/>
        <v>101.72910662824208</v>
      </c>
      <c r="X2640" t="str">
        <f t="shared" si="716"/>
        <v xml:space="preserve"> </v>
      </c>
    </row>
    <row r="2641" spans="1:24" x14ac:dyDescent="0.25">
      <c r="A2641">
        <v>300</v>
      </c>
      <c r="B2641">
        <v>492</v>
      </c>
      <c r="C2641" t="s">
        <v>8319</v>
      </c>
      <c r="D2641" t="s">
        <v>8355</v>
      </c>
      <c r="E2641" t="s">
        <v>8219</v>
      </c>
      <c r="F2641">
        <f t="shared" si="700"/>
        <v>164</v>
      </c>
      <c r="H2641" t="str">
        <f t="shared" si="701"/>
        <v xml:space="preserve"> </v>
      </c>
      <c r="I2641" t="str">
        <f t="shared" si="702"/>
        <v xml:space="preserve"> </v>
      </c>
      <c r="J2641" t="str">
        <f t="shared" si="703"/>
        <v xml:space="preserve"> </v>
      </c>
      <c r="K2641" t="str">
        <f t="shared" si="704"/>
        <v xml:space="preserve"> </v>
      </c>
      <c r="L2641" t="str">
        <f t="shared" si="705"/>
        <v xml:space="preserve"> </v>
      </c>
      <c r="M2641" t="str">
        <f t="shared" si="706"/>
        <v xml:space="preserve"> </v>
      </c>
      <c r="N2641">
        <f t="shared" si="707"/>
        <v>300</v>
      </c>
      <c r="O2641" t="str">
        <f t="shared" si="708"/>
        <v xml:space="preserve"> </v>
      </c>
      <c r="Q2641" t="str">
        <f t="shared" si="709"/>
        <v xml:space="preserve"> </v>
      </c>
      <c r="R2641" t="str">
        <f t="shared" si="710"/>
        <v xml:space="preserve"> </v>
      </c>
      <c r="S2641" t="str">
        <f t="shared" si="711"/>
        <v xml:space="preserve"> </v>
      </c>
      <c r="T2641" t="str">
        <f t="shared" si="712"/>
        <v xml:space="preserve"> </v>
      </c>
      <c r="U2641" t="str">
        <f t="shared" si="713"/>
        <v xml:space="preserve"> </v>
      </c>
      <c r="V2641" t="str">
        <f t="shared" si="714"/>
        <v xml:space="preserve"> </v>
      </c>
      <c r="W2641">
        <f t="shared" si="715"/>
        <v>164</v>
      </c>
      <c r="X2641" t="str">
        <f t="shared" si="716"/>
        <v xml:space="preserve"> </v>
      </c>
    </row>
    <row r="2642" spans="1:24" x14ac:dyDescent="0.25">
      <c r="A2642">
        <v>3000</v>
      </c>
      <c r="B2642">
        <v>3170</v>
      </c>
      <c r="C2642" t="s">
        <v>8319</v>
      </c>
      <c r="D2642" t="s">
        <v>8355</v>
      </c>
      <c r="E2642" t="s">
        <v>8219</v>
      </c>
      <c r="F2642">
        <f t="shared" si="700"/>
        <v>105.66666666666666</v>
      </c>
      <c r="H2642" t="str">
        <f t="shared" si="701"/>
        <v xml:space="preserve"> </v>
      </c>
      <c r="I2642" t="str">
        <f t="shared" si="702"/>
        <v xml:space="preserve"> </v>
      </c>
      <c r="J2642" t="str">
        <f t="shared" si="703"/>
        <v xml:space="preserve"> </v>
      </c>
      <c r="K2642" t="str">
        <f t="shared" si="704"/>
        <v xml:space="preserve"> </v>
      </c>
      <c r="L2642" t="str">
        <f t="shared" si="705"/>
        <v xml:space="preserve"> </v>
      </c>
      <c r="M2642" t="str">
        <f t="shared" si="706"/>
        <v xml:space="preserve"> </v>
      </c>
      <c r="N2642">
        <f t="shared" si="707"/>
        <v>3000</v>
      </c>
      <c r="O2642" t="str">
        <f t="shared" si="708"/>
        <v xml:space="preserve"> </v>
      </c>
      <c r="Q2642" t="str">
        <f t="shared" si="709"/>
        <v xml:space="preserve"> </v>
      </c>
      <c r="R2642" t="str">
        <f t="shared" si="710"/>
        <v xml:space="preserve"> </v>
      </c>
      <c r="S2642" t="str">
        <f t="shared" si="711"/>
        <v xml:space="preserve"> </v>
      </c>
      <c r="T2642" t="str">
        <f t="shared" si="712"/>
        <v xml:space="preserve"> </v>
      </c>
      <c r="U2642" t="str">
        <f t="shared" si="713"/>
        <v xml:space="preserve"> </v>
      </c>
      <c r="V2642" t="str">
        <f t="shared" si="714"/>
        <v xml:space="preserve"> </v>
      </c>
      <c r="W2642">
        <f t="shared" si="715"/>
        <v>105.66666666666666</v>
      </c>
      <c r="X2642" t="str">
        <f t="shared" si="716"/>
        <v xml:space="preserve"> </v>
      </c>
    </row>
    <row r="2643" spans="1:24" x14ac:dyDescent="0.25">
      <c r="A2643">
        <v>1500</v>
      </c>
      <c r="B2643">
        <v>15</v>
      </c>
      <c r="C2643" t="s">
        <v>8319</v>
      </c>
      <c r="D2643" t="s">
        <v>8355</v>
      </c>
      <c r="E2643" t="s">
        <v>8221</v>
      </c>
      <c r="F2643">
        <f t="shared" si="700"/>
        <v>1</v>
      </c>
      <c r="H2643" t="str">
        <f t="shared" si="701"/>
        <v xml:space="preserve"> </v>
      </c>
      <c r="I2643" t="str">
        <f t="shared" si="702"/>
        <v xml:space="preserve"> </v>
      </c>
      <c r="J2643" t="str">
        <f t="shared" si="703"/>
        <v xml:space="preserve"> </v>
      </c>
      <c r="K2643" t="str">
        <f t="shared" si="704"/>
        <v xml:space="preserve"> </v>
      </c>
      <c r="L2643" t="str">
        <f t="shared" si="705"/>
        <v xml:space="preserve"> </v>
      </c>
      <c r="M2643" t="str">
        <f t="shared" si="706"/>
        <v xml:space="preserve"> </v>
      </c>
      <c r="N2643">
        <f t="shared" si="707"/>
        <v>1500</v>
      </c>
      <c r="O2643" t="str">
        <f t="shared" si="708"/>
        <v xml:space="preserve"> </v>
      </c>
      <c r="Q2643" t="str">
        <f t="shared" si="709"/>
        <v xml:space="preserve"> </v>
      </c>
      <c r="R2643" t="str">
        <f t="shared" si="710"/>
        <v xml:space="preserve"> </v>
      </c>
      <c r="S2643" t="str">
        <f t="shared" si="711"/>
        <v xml:space="preserve"> </v>
      </c>
      <c r="T2643" t="str">
        <f t="shared" si="712"/>
        <v xml:space="preserve"> </v>
      </c>
      <c r="U2643" t="str">
        <f t="shared" si="713"/>
        <v xml:space="preserve"> </v>
      </c>
      <c r="V2643" t="str">
        <f t="shared" si="714"/>
        <v xml:space="preserve"> </v>
      </c>
      <c r="W2643">
        <f t="shared" si="715"/>
        <v>1</v>
      </c>
      <c r="X2643" t="str">
        <f t="shared" si="716"/>
        <v xml:space="preserve"> </v>
      </c>
    </row>
    <row r="2644" spans="1:24" x14ac:dyDescent="0.25">
      <c r="A2644">
        <v>500000</v>
      </c>
      <c r="B2644">
        <v>0</v>
      </c>
      <c r="C2644" t="s">
        <v>8319</v>
      </c>
      <c r="D2644" t="s">
        <v>8355</v>
      </c>
      <c r="E2644" t="s">
        <v>8221</v>
      </c>
      <c r="F2644">
        <f t="shared" si="700"/>
        <v>0</v>
      </c>
      <c r="H2644" t="str">
        <f t="shared" si="701"/>
        <v xml:space="preserve"> </v>
      </c>
      <c r="I2644" t="str">
        <f t="shared" si="702"/>
        <v xml:space="preserve"> </v>
      </c>
      <c r="J2644" t="str">
        <f t="shared" si="703"/>
        <v xml:space="preserve"> </v>
      </c>
      <c r="K2644" t="str">
        <f t="shared" si="704"/>
        <v xml:space="preserve"> </v>
      </c>
      <c r="L2644" t="str">
        <f t="shared" si="705"/>
        <v xml:space="preserve"> </v>
      </c>
      <c r="M2644" t="str">
        <f t="shared" si="706"/>
        <v xml:space="preserve"> </v>
      </c>
      <c r="N2644">
        <f t="shared" si="707"/>
        <v>500000</v>
      </c>
      <c r="O2644" t="str">
        <f t="shared" si="708"/>
        <v xml:space="preserve"> </v>
      </c>
      <c r="Q2644" t="str">
        <f t="shared" si="709"/>
        <v xml:space="preserve"> </v>
      </c>
      <c r="R2644" t="str">
        <f t="shared" si="710"/>
        <v xml:space="preserve"> </v>
      </c>
      <c r="S2644" t="str">
        <f t="shared" si="711"/>
        <v xml:space="preserve"> </v>
      </c>
      <c r="T2644" t="str">
        <f t="shared" si="712"/>
        <v xml:space="preserve"> </v>
      </c>
      <c r="U2644" t="str">
        <f t="shared" si="713"/>
        <v xml:space="preserve"> </v>
      </c>
      <c r="V2644" t="str">
        <f t="shared" si="714"/>
        <v xml:space="preserve"> </v>
      </c>
      <c r="W2644">
        <f t="shared" si="715"/>
        <v>0</v>
      </c>
      <c r="X2644" t="str">
        <f t="shared" si="716"/>
        <v xml:space="preserve"> </v>
      </c>
    </row>
    <row r="2645" spans="1:24" x14ac:dyDescent="0.25">
      <c r="A2645">
        <v>1000000</v>
      </c>
      <c r="B2645">
        <v>335597.31</v>
      </c>
      <c r="C2645" t="s">
        <v>8319</v>
      </c>
      <c r="D2645" t="s">
        <v>8355</v>
      </c>
      <c r="E2645" t="s">
        <v>8220</v>
      </c>
      <c r="F2645">
        <f t="shared" si="700"/>
        <v>33.559730999999999</v>
      </c>
      <c r="H2645" t="str">
        <f t="shared" si="701"/>
        <v xml:space="preserve"> </v>
      </c>
      <c r="I2645" t="str">
        <f t="shared" si="702"/>
        <v xml:space="preserve"> </v>
      </c>
      <c r="J2645" t="str">
        <f t="shared" si="703"/>
        <v xml:space="preserve"> </v>
      </c>
      <c r="K2645" t="str">
        <f t="shared" si="704"/>
        <v xml:space="preserve"> </v>
      </c>
      <c r="L2645" t="str">
        <f t="shared" si="705"/>
        <v xml:space="preserve"> </v>
      </c>
      <c r="M2645" t="str">
        <f t="shared" si="706"/>
        <v xml:space="preserve"> </v>
      </c>
      <c r="N2645">
        <f t="shared" si="707"/>
        <v>1000000</v>
      </c>
      <c r="O2645" t="str">
        <f t="shared" si="708"/>
        <v xml:space="preserve"> </v>
      </c>
      <c r="Q2645" t="str">
        <f t="shared" si="709"/>
        <v xml:space="preserve"> </v>
      </c>
      <c r="R2645" t="str">
        <f t="shared" si="710"/>
        <v xml:space="preserve"> </v>
      </c>
      <c r="S2645" t="str">
        <f t="shared" si="711"/>
        <v xml:space="preserve"> </v>
      </c>
      <c r="T2645" t="str">
        <f t="shared" si="712"/>
        <v xml:space="preserve"> </v>
      </c>
      <c r="U2645" t="str">
        <f t="shared" si="713"/>
        <v xml:space="preserve"> </v>
      </c>
      <c r="V2645" t="str">
        <f t="shared" si="714"/>
        <v xml:space="preserve"> </v>
      </c>
      <c r="W2645">
        <f t="shared" si="715"/>
        <v>33.559730999999999</v>
      </c>
      <c r="X2645" t="str">
        <f t="shared" si="716"/>
        <v xml:space="preserve"> </v>
      </c>
    </row>
    <row r="2646" spans="1:24" x14ac:dyDescent="0.25">
      <c r="A2646">
        <v>100000</v>
      </c>
      <c r="B2646">
        <v>2053</v>
      </c>
      <c r="C2646" t="s">
        <v>8319</v>
      </c>
      <c r="D2646" t="s">
        <v>8355</v>
      </c>
      <c r="E2646" t="s">
        <v>8220</v>
      </c>
      <c r="F2646">
        <f t="shared" si="700"/>
        <v>2.0529999999999999</v>
      </c>
      <c r="H2646" t="str">
        <f t="shared" si="701"/>
        <v xml:space="preserve"> </v>
      </c>
      <c r="I2646" t="str">
        <f t="shared" si="702"/>
        <v xml:space="preserve"> </v>
      </c>
      <c r="J2646" t="str">
        <f t="shared" si="703"/>
        <v xml:space="preserve"> </v>
      </c>
      <c r="K2646" t="str">
        <f t="shared" si="704"/>
        <v xml:space="preserve"> </v>
      </c>
      <c r="L2646" t="str">
        <f t="shared" si="705"/>
        <v xml:space="preserve"> </v>
      </c>
      <c r="M2646" t="str">
        <f t="shared" si="706"/>
        <v xml:space="preserve"> </v>
      </c>
      <c r="N2646">
        <f t="shared" si="707"/>
        <v>100000</v>
      </c>
      <c r="O2646" t="str">
        <f t="shared" si="708"/>
        <v xml:space="preserve"> </v>
      </c>
      <c r="Q2646" t="str">
        <f t="shared" si="709"/>
        <v xml:space="preserve"> </v>
      </c>
      <c r="R2646" t="str">
        <f t="shared" si="710"/>
        <v xml:space="preserve"> </v>
      </c>
      <c r="S2646" t="str">
        <f t="shared" si="711"/>
        <v xml:space="preserve"> </v>
      </c>
      <c r="T2646" t="str">
        <f t="shared" si="712"/>
        <v xml:space="preserve"> </v>
      </c>
      <c r="U2646" t="str">
        <f t="shared" si="713"/>
        <v xml:space="preserve"> </v>
      </c>
      <c r="V2646" t="str">
        <f t="shared" si="714"/>
        <v xml:space="preserve"> </v>
      </c>
      <c r="W2646">
        <f t="shared" si="715"/>
        <v>2.0529999999999999</v>
      </c>
      <c r="X2646" t="str">
        <f t="shared" si="716"/>
        <v xml:space="preserve"> </v>
      </c>
    </row>
    <row r="2647" spans="1:24" x14ac:dyDescent="0.25">
      <c r="A2647">
        <v>20000</v>
      </c>
      <c r="B2647">
        <v>2100</v>
      </c>
      <c r="C2647" t="s">
        <v>8319</v>
      </c>
      <c r="D2647" t="s">
        <v>8355</v>
      </c>
      <c r="E2647" t="s">
        <v>8220</v>
      </c>
      <c r="F2647">
        <f t="shared" si="700"/>
        <v>10.5</v>
      </c>
      <c r="H2647" t="str">
        <f t="shared" si="701"/>
        <v xml:space="preserve"> </v>
      </c>
      <c r="I2647" t="str">
        <f t="shared" si="702"/>
        <v xml:space="preserve"> </v>
      </c>
      <c r="J2647" t="str">
        <f t="shared" si="703"/>
        <v xml:space="preserve"> </v>
      </c>
      <c r="K2647" t="str">
        <f t="shared" si="704"/>
        <v xml:space="preserve"> </v>
      </c>
      <c r="L2647" t="str">
        <f t="shared" si="705"/>
        <v xml:space="preserve"> </v>
      </c>
      <c r="M2647" t="str">
        <f t="shared" si="706"/>
        <v xml:space="preserve"> </v>
      </c>
      <c r="N2647">
        <f t="shared" si="707"/>
        <v>20000</v>
      </c>
      <c r="O2647" t="str">
        <f t="shared" si="708"/>
        <v xml:space="preserve"> </v>
      </c>
      <c r="Q2647" t="str">
        <f t="shared" si="709"/>
        <v xml:space="preserve"> </v>
      </c>
      <c r="R2647" t="str">
        <f t="shared" si="710"/>
        <v xml:space="preserve"> </v>
      </c>
      <c r="S2647" t="str">
        <f t="shared" si="711"/>
        <v xml:space="preserve"> </v>
      </c>
      <c r="T2647" t="str">
        <f t="shared" si="712"/>
        <v xml:space="preserve"> </v>
      </c>
      <c r="U2647" t="str">
        <f t="shared" si="713"/>
        <v xml:space="preserve"> </v>
      </c>
      <c r="V2647" t="str">
        <f t="shared" si="714"/>
        <v xml:space="preserve"> </v>
      </c>
      <c r="W2647">
        <f t="shared" si="715"/>
        <v>10.5</v>
      </c>
      <c r="X2647" t="str">
        <f t="shared" si="716"/>
        <v xml:space="preserve"> </v>
      </c>
    </row>
    <row r="2648" spans="1:24" x14ac:dyDescent="0.25">
      <c r="A2648">
        <v>500000</v>
      </c>
      <c r="B2648">
        <v>42086.42</v>
      </c>
      <c r="C2648" t="s">
        <v>8319</v>
      </c>
      <c r="D2648" t="s">
        <v>8355</v>
      </c>
      <c r="E2648" t="s">
        <v>8220</v>
      </c>
      <c r="F2648">
        <f t="shared" si="700"/>
        <v>8.4172840000000004</v>
      </c>
      <c r="H2648" t="str">
        <f t="shared" si="701"/>
        <v xml:space="preserve"> </v>
      </c>
      <c r="I2648" t="str">
        <f t="shared" si="702"/>
        <v xml:space="preserve"> </v>
      </c>
      <c r="J2648" t="str">
        <f t="shared" si="703"/>
        <v xml:space="preserve"> </v>
      </c>
      <c r="K2648" t="str">
        <f t="shared" si="704"/>
        <v xml:space="preserve"> </v>
      </c>
      <c r="L2648" t="str">
        <f t="shared" si="705"/>
        <v xml:space="preserve"> </v>
      </c>
      <c r="M2648" t="str">
        <f t="shared" si="706"/>
        <v xml:space="preserve"> </v>
      </c>
      <c r="N2648">
        <f t="shared" si="707"/>
        <v>500000</v>
      </c>
      <c r="O2648" t="str">
        <f t="shared" si="708"/>
        <v xml:space="preserve"> </v>
      </c>
      <c r="Q2648" t="str">
        <f t="shared" si="709"/>
        <v xml:space="preserve"> </v>
      </c>
      <c r="R2648" t="str">
        <f t="shared" si="710"/>
        <v xml:space="preserve"> </v>
      </c>
      <c r="S2648" t="str">
        <f t="shared" si="711"/>
        <v xml:space="preserve"> </v>
      </c>
      <c r="T2648" t="str">
        <f t="shared" si="712"/>
        <v xml:space="preserve"> </v>
      </c>
      <c r="U2648" t="str">
        <f t="shared" si="713"/>
        <v xml:space="preserve"> </v>
      </c>
      <c r="V2648" t="str">
        <f t="shared" si="714"/>
        <v xml:space="preserve"> </v>
      </c>
      <c r="W2648">
        <f t="shared" si="715"/>
        <v>8.4172840000000004</v>
      </c>
      <c r="X2648" t="str">
        <f t="shared" si="716"/>
        <v xml:space="preserve"> </v>
      </c>
    </row>
    <row r="2649" spans="1:24" x14ac:dyDescent="0.25">
      <c r="A2649">
        <v>2500</v>
      </c>
      <c r="B2649">
        <v>36</v>
      </c>
      <c r="C2649" t="s">
        <v>8319</v>
      </c>
      <c r="D2649" t="s">
        <v>8355</v>
      </c>
      <c r="E2649" t="s">
        <v>8220</v>
      </c>
      <c r="F2649">
        <f t="shared" si="700"/>
        <v>1.44</v>
      </c>
      <c r="H2649" t="str">
        <f t="shared" si="701"/>
        <v xml:space="preserve"> </v>
      </c>
      <c r="I2649" t="str">
        <f t="shared" si="702"/>
        <v xml:space="preserve"> </v>
      </c>
      <c r="J2649" t="str">
        <f t="shared" si="703"/>
        <v xml:space="preserve"> </v>
      </c>
      <c r="K2649" t="str">
        <f t="shared" si="704"/>
        <v xml:space="preserve"> </v>
      </c>
      <c r="L2649" t="str">
        <f t="shared" si="705"/>
        <v xml:space="preserve"> </v>
      </c>
      <c r="M2649" t="str">
        <f t="shared" si="706"/>
        <v xml:space="preserve"> </v>
      </c>
      <c r="N2649">
        <f t="shared" si="707"/>
        <v>2500</v>
      </c>
      <c r="O2649" t="str">
        <f t="shared" si="708"/>
        <v xml:space="preserve"> </v>
      </c>
      <c r="Q2649" t="str">
        <f t="shared" si="709"/>
        <v xml:space="preserve"> </v>
      </c>
      <c r="R2649" t="str">
        <f t="shared" si="710"/>
        <v xml:space="preserve"> </v>
      </c>
      <c r="S2649" t="str">
        <f t="shared" si="711"/>
        <v xml:space="preserve"> </v>
      </c>
      <c r="T2649" t="str">
        <f t="shared" si="712"/>
        <v xml:space="preserve"> </v>
      </c>
      <c r="U2649" t="str">
        <f t="shared" si="713"/>
        <v xml:space="preserve"> </v>
      </c>
      <c r="V2649" t="str">
        <f t="shared" si="714"/>
        <v xml:space="preserve"> </v>
      </c>
      <c r="W2649">
        <f t="shared" si="715"/>
        <v>1.44</v>
      </c>
      <c r="X2649" t="str">
        <f t="shared" si="716"/>
        <v xml:space="preserve"> </v>
      </c>
    </row>
    <row r="2650" spans="1:24" x14ac:dyDescent="0.25">
      <c r="A2650">
        <v>12000</v>
      </c>
      <c r="B2650">
        <v>106</v>
      </c>
      <c r="C2650" t="s">
        <v>8319</v>
      </c>
      <c r="D2650" t="s">
        <v>8355</v>
      </c>
      <c r="E2650" t="s">
        <v>8220</v>
      </c>
      <c r="F2650">
        <f t="shared" si="700"/>
        <v>0.88333333333333341</v>
      </c>
      <c r="H2650" t="str">
        <f t="shared" si="701"/>
        <v xml:space="preserve"> </v>
      </c>
      <c r="I2650" t="str">
        <f t="shared" si="702"/>
        <v xml:space="preserve"> </v>
      </c>
      <c r="J2650" t="str">
        <f t="shared" si="703"/>
        <v xml:space="preserve"> </v>
      </c>
      <c r="K2650" t="str">
        <f t="shared" si="704"/>
        <v xml:space="preserve"> </v>
      </c>
      <c r="L2650" t="str">
        <f t="shared" si="705"/>
        <v xml:space="preserve"> </v>
      </c>
      <c r="M2650" t="str">
        <f t="shared" si="706"/>
        <v xml:space="preserve"> </v>
      </c>
      <c r="N2650">
        <f t="shared" si="707"/>
        <v>12000</v>
      </c>
      <c r="O2650" t="str">
        <f t="shared" si="708"/>
        <v xml:space="preserve"> </v>
      </c>
      <c r="Q2650" t="str">
        <f t="shared" si="709"/>
        <v xml:space="preserve"> </v>
      </c>
      <c r="R2650" t="str">
        <f t="shared" si="710"/>
        <v xml:space="preserve"> </v>
      </c>
      <c r="S2650" t="str">
        <f t="shared" si="711"/>
        <v xml:space="preserve"> </v>
      </c>
      <c r="T2650" t="str">
        <f t="shared" si="712"/>
        <v xml:space="preserve"> </v>
      </c>
      <c r="U2650" t="str">
        <f t="shared" si="713"/>
        <v xml:space="preserve"> </v>
      </c>
      <c r="V2650" t="str">
        <f t="shared" si="714"/>
        <v xml:space="preserve"> </v>
      </c>
      <c r="W2650">
        <f t="shared" si="715"/>
        <v>0.88333333333333341</v>
      </c>
      <c r="X2650" t="str">
        <f t="shared" si="716"/>
        <v xml:space="preserve"> </v>
      </c>
    </row>
    <row r="2651" spans="1:24" x14ac:dyDescent="0.25">
      <c r="A2651">
        <v>125000</v>
      </c>
      <c r="B2651">
        <v>124</v>
      </c>
      <c r="C2651" t="s">
        <v>8319</v>
      </c>
      <c r="D2651" t="s">
        <v>8355</v>
      </c>
      <c r="E2651" t="s">
        <v>8220</v>
      </c>
      <c r="F2651">
        <f t="shared" si="700"/>
        <v>9.920000000000001E-2</v>
      </c>
      <c r="H2651" t="str">
        <f t="shared" si="701"/>
        <v xml:space="preserve"> </v>
      </c>
      <c r="I2651" t="str">
        <f t="shared" si="702"/>
        <v xml:space="preserve"> </v>
      </c>
      <c r="J2651" t="str">
        <f t="shared" si="703"/>
        <v xml:space="preserve"> </v>
      </c>
      <c r="K2651" t="str">
        <f t="shared" si="704"/>
        <v xml:space="preserve"> </v>
      </c>
      <c r="L2651" t="str">
        <f t="shared" si="705"/>
        <v xml:space="preserve"> </v>
      </c>
      <c r="M2651" t="str">
        <f t="shared" si="706"/>
        <v xml:space="preserve"> </v>
      </c>
      <c r="N2651">
        <f t="shared" si="707"/>
        <v>125000</v>
      </c>
      <c r="O2651" t="str">
        <f t="shared" si="708"/>
        <v xml:space="preserve"> </v>
      </c>
      <c r="Q2651" t="str">
        <f t="shared" si="709"/>
        <v xml:space="preserve"> </v>
      </c>
      <c r="R2651" t="str">
        <f t="shared" si="710"/>
        <v xml:space="preserve"> </v>
      </c>
      <c r="S2651" t="str">
        <f t="shared" si="711"/>
        <v xml:space="preserve"> </v>
      </c>
      <c r="T2651" t="str">
        <f t="shared" si="712"/>
        <v xml:space="preserve"> </v>
      </c>
      <c r="U2651" t="str">
        <f t="shared" si="713"/>
        <v xml:space="preserve"> </v>
      </c>
      <c r="V2651" t="str">
        <f t="shared" si="714"/>
        <v xml:space="preserve"> </v>
      </c>
      <c r="W2651">
        <f t="shared" si="715"/>
        <v>9.920000000000001E-2</v>
      </c>
      <c r="X2651" t="str">
        <f t="shared" si="716"/>
        <v xml:space="preserve"> </v>
      </c>
    </row>
    <row r="2652" spans="1:24" x14ac:dyDescent="0.25">
      <c r="A2652">
        <v>60000</v>
      </c>
      <c r="B2652">
        <v>358</v>
      </c>
      <c r="C2652" t="s">
        <v>8319</v>
      </c>
      <c r="D2652" t="s">
        <v>8355</v>
      </c>
      <c r="E2652" t="s">
        <v>8220</v>
      </c>
      <c r="F2652">
        <f t="shared" si="700"/>
        <v>0.59666666666666668</v>
      </c>
      <c r="H2652" t="str">
        <f t="shared" si="701"/>
        <v xml:space="preserve"> </v>
      </c>
      <c r="I2652" t="str">
        <f t="shared" si="702"/>
        <v xml:space="preserve"> </v>
      </c>
      <c r="J2652" t="str">
        <f t="shared" si="703"/>
        <v xml:space="preserve"> </v>
      </c>
      <c r="K2652" t="str">
        <f t="shared" si="704"/>
        <v xml:space="preserve"> </v>
      </c>
      <c r="L2652" t="str">
        <f t="shared" si="705"/>
        <v xml:space="preserve"> </v>
      </c>
      <c r="M2652" t="str">
        <f t="shared" si="706"/>
        <v xml:space="preserve"> </v>
      </c>
      <c r="N2652">
        <f t="shared" si="707"/>
        <v>60000</v>
      </c>
      <c r="O2652" t="str">
        <f t="shared" si="708"/>
        <v xml:space="preserve"> </v>
      </c>
      <c r="Q2652" t="str">
        <f t="shared" si="709"/>
        <v xml:space="preserve"> </v>
      </c>
      <c r="R2652" t="str">
        <f t="shared" si="710"/>
        <v xml:space="preserve"> </v>
      </c>
      <c r="S2652" t="str">
        <f t="shared" si="711"/>
        <v xml:space="preserve"> </v>
      </c>
      <c r="T2652" t="str">
        <f t="shared" si="712"/>
        <v xml:space="preserve"> </v>
      </c>
      <c r="U2652" t="str">
        <f t="shared" si="713"/>
        <v xml:space="preserve"> </v>
      </c>
      <c r="V2652" t="str">
        <f t="shared" si="714"/>
        <v xml:space="preserve"> </v>
      </c>
      <c r="W2652">
        <f t="shared" si="715"/>
        <v>0.59666666666666668</v>
      </c>
      <c r="X2652" t="str">
        <f t="shared" si="716"/>
        <v xml:space="preserve"> </v>
      </c>
    </row>
    <row r="2653" spans="1:24" x14ac:dyDescent="0.25">
      <c r="A2653">
        <v>280000</v>
      </c>
      <c r="B2653">
        <v>5233</v>
      </c>
      <c r="C2653" t="s">
        <v>8319</v>
      </c>
      <c r="D2653" t="s">
        <v>8355</v>
      </c>
      <c r="E2653" t="s">
        <v>8220</v>
      </c>
      <c r="F2653">
        <f t="shared" si="700"/>
        <v>1.8689285714285715</v>
      </c>
      <c r="H2653" t="str">
        <f t="shared" si="701"/>
        <v xml:space="preserve"> </v>
      </c>
      <c r="I2653" t="str">
        <f t="shared" si="702"/>
        <v xml:space="preserve"> </v>
      </c>
      <c r="J2653" t="str">
        <f t="shared" si="703"/>
        <v xml:space="preserve"> </v>
      </c>
      <c r="K2653" t="str">
        <f t="shared" si="704"/>
        <v xml:space="preserve"> </v>
      </c>
      <c r="L2653" t="str">
        <f t="shared" si="705"/>
        <v xml:space="preserve"> </v>
      </c>
      <c r="M2653" t="str">
        <f t="shared" si="706"/>
        <v xml:space="preserve"> </v>
      </c>
      <c r="N2653">
        <f t="shared" si="707"/>
        <v>280000</v>
      </c>
      <c r="O2653" t="str">
        <f t="shared" si="708"/>
        <v xml:space="preserve"> </v>
      </c>
      <c r="Q2653" t="str">
        <f t="shared" si="709"/>
        <v xml:space="preserve"> </v>
      </c>
      <c r="R2653" t="str">
        <f t="shared" si="710"/>
        <v xml:space="preserve"> </v>
      </c>
      <c r="S2653" t="str">
        <f t="shared" si="711"/>
        <v xml:space="preserve"> </v>
      </c>
      <c r="T2653" t="str">
        <f t="shared" si="712"/>
        <v xml:space="preserve"> </v>
      </c>
      <c r="U2653" t="str">
        <f t="shared" si="713"/>
        <v xml:space="preserve"> </v>
      </c>
      <c r="V2653" t="str">
        <f t="shared" si="714"/>
        <v xml:space="preserve"> </v>
      </c>
      <c r="W2653">
        <f t="shared" si="715"/>
        <v>1.8689285714285715</v>
      </c>
      <c r="X2653" t="str">
        <f t="shared" si="716"/>
        <v xml:space="preserve"> </v>
      </c>
    </row>
    <row r="2654" spans="1:24" x14ac:dyDescent="0.25">
      <c r="A2654">
        <v>100000</v>
      </c>
      <c r="B2654">
        <v>885</v>
      </c>
      <c r="C2654" t="s">
        <v>8319</v>
      </c>
      <c r="D2654" t="s">
        <v>8355</v>
      </c>
      <c r="E2654" t="s">
        <v>8220</v>
      </c>
      <c r="F2654">
        <f t="shared" si="700"/>
        <v>0.88500000000000001</v>
      </c>
      <c r="H2654" t="str">
        <f t="shared" si="701"/>
        <v xml:space="preserve"> </v>
      </c>
      <c r="I2654" t="str">
        <f t="shared" si="702"/>
        <v xml:space="preserve"> </v>
      </c>
      <c r="J2654" t="str">
        <f t="shared" si="703"/>
        <v xml:space="preserve"> </v>
      </c>
      <c r="K2654" t="str">
        <f t="shared" si="704"/>
        <v xml:space="preserve"> </v>
      </c>
      <c r="L2654" t="str">
        <f t="shared" si="705"/>
        <v xml:space="preserve"> </v>
      </c>
      <c r="M2654" t="str">
        <f t="shared" si="706"/>
        <v xml:space="preserve"> </v>
      </c>
      <c r="N2654">
        <f t="shared" si="707"/>
        <v>100000</v>
      </c>
      <c r="O2654" t="str">
        <f t="shared" si="708"/>
        <v xml:space="preserve"> </v>
      </c>
      <c r="Q2654" t="str">
        <f t="shared" si="709"/>
        <v xml:space="preserve"> </v>
      </c>
      <c r="R2654" t="str">
        <f t="shared" si="710"/>
        <v xml:space="preserve"> </v>
      </c>
      <c r="S2654" t="str">
        <f t="shared" si="711"/>
        <v xml:space="preserve"> </v>
      </c>
      <c r="T2654" t="str">
        <f t="shared" si="712"/>
        <v xml:space="preserve"> </v>
      </c>
      <c r="U2654" t="str">
        <f t="shared" si="713"/>
        <v xml:space="preserve"> </v>
      </c>
      <c r="V2654" t="str">
        <f t="shared" si="714"/>
        <v xml:space="preserve"> </v>
      </c>
      <c r="W2654">
        <f t="shared" si="715"/>
        <v>0.88500000000000001</v>
      </c>
      <c r="X2654" t="str">
        <f t="shared" si="716"/>
        <v xml:space="preserve"> </v>
      </c>
    </row>
    <row r="2655" spans="1:24" x14ac:dyDescent="0.25">
      <c r="A2655">
        <v>51000</v>
      </c>
      <c r="B2655">
        <v>5876</v>
      </c>
      <c r="C2655" t="s">
        <v>8319</v>
      </c>
      <c r="D2655" t="s">
        <v>8355</v>
      </c>
      <c r="E2655" t="s">
        <v>8220</v>
      </c>
      <c r="F2655">
        <f t="shared" si="700"/>
        <v>11.52156862745098</v>
      </c>
      <c r="H2655" t="str">
        <f t="shared" si="701"/>
        <v xml:space="preserve"> </v>
      </c>
      <c r="I2655" t="str">
        <f t="shared" si="702"/>
        <v xml:space="preserve"> </v>
      </c>
      <c r="J2655" t="str">
        <f t="shared" si="703"/>
        <v xml:space="preserve"> </v>
      </c>
      <c r="K2655" t="str">
        <f t="shared" si="704"/>
        <v xml:space="preserve"> </v>
      </c>
      <c r="L2655" t="str">
        <f t="shared" si="705"/>
        <v xml:space="preserve"> </v>
      </c>
      <c r="M2655" t="str">
        <f t="shared" si="706"/>
        <v xml:space="preserve"> </v>
      </c>
      <c r="N2655">
        <f t="shared" si="707"/>
        <v>51000</v>
      </c>
      <c r="O2655" t="str">
        <f t="shared" si="708"/>
        <v xml:space="preserve"> </v>
      </c>
      <c r="Q2655" t="str">
        <f t="shared" si="709"/>
        <v xml:space="preserve"> </v>
      </c>
      <c r="R2655" t="str">
        <f t="shared" si="710"/>
        <v xml:space="preserve"> </v>
      </c>
      <c r="S2655" t="str">
        <f t="shared" si="711"/>
        <v xml:space="preserve"> </v>
      </c>
      <c r="T2655" t="str">
        <f t="shared" si="712"/>
        <v xml:space="preserve"> </v>
      </c>
      <c r="U2655" t="str">
        <f t="shared" si="713"/>
        <v xml:space="preserve"> </v>
      </c>
      <c r="V2655" t="str">
        <f t="shared" si="714"/>
        <v xml:space="preserve"> </v>
      </c>
      <c r="W2655">
        <f t="shared" si="715"/>
        <v>11.52156862745098</v>
      </c>
      <c r="X2655" t="str">
        <f t="shared" si="716"/>
        <v xml:space="preserve"> </v>
      </c>
    </row>
    <row r="2656" spans="1:24" x14ac:dyDescent="0.25">
      <c r="A2656">
        <v>100000</v>
      </c>
      <c r="B2656">
        <v>51</v>
      </c>
      <c r="C2656" t="s">
        <v>8319</v>
      </c>
      <c r="D2656" t="s">
        <v>8355</v>
      </c>
      <c r="E2656" t="s">
        <v>8220</v>
      </c>
      <c r="F2656">
        <f t="shared" si="700"/>
        <v>5.1000000000000004E-2</v>
      </c>
      <c r="H2656" t="str">
        <f t="shared" si="701"/>
        <v xml:space="preserve"> </v>
      </c>
      <c r="I2656" t="str">
        <f t="shared" si="702"/>
        <v xml:space="preserve"> </v>
      </c>
      <c r="J2656" t="str">
        <f t="shared" si="703"/>
        <v xml:space="preserve"> </v>
      </c>
      <c r="K2656" t="str">
        <f t="shared" si="704"/>
        <v xml:space="preserve"> </v>
      </c>
      <c r="L2656" t="str">
        <f t="shared" si="705"/>
        <v xml:space="preserve"> </v>
      </c>
      <c r="M2656" t="str">
        <f t="shared" si="706"/>
        <v xml:space="preserve"> </v>
      </c>
      <c r="N2656">
        <f t="shared" si="707"/>
        <v>100000</v>
      </c>
      <c r="O2656" t="str">
        <f t="shared" si="708"/>
        <v xml:space="preserve"> </v>
      </c>
      <c r="Q2656" t="str">
        <f t="shared" si="709"/>
        <v xml:space="preserve"> </v>
      </c>
      <c r="R2656" t="str">
        <f t="shared" si="710"/>
        <v xml:space="preserve"> </v>
      </c>
      <c r="S2656" t="str">
        <f t="shared" si="711"/>
        <v xml:space="preserve"> </v>
      </c>
      <c r="T2656" t="str">
        <f t="shared" si="712"/>
        <v xml:space="preserve"> </v>
      </c>
      <c r="U2656" t="str">
        <f t="shared" si="713"/>
        <v xml:space="preserve"> </v>
      </c>
      <c r="V2656" t="str">
        <f t="shared" si="714"/>
        <v xml:space="preserve"> </v>
      </c>
      <c r="W2656">
        <f t="shared" si="715"/>
        <v>5.1000000000000004E-2</v>
      </c>
      <c r="X2656" t="str">
        <f t="shared" si="716"/>
        <v xml:space="preserve"> </v>
      </c>
    </row>
    <row r="2657" spans="1:24" x14ac:dyDescent="0.25">
      <c r="A2657">
        <v>15000</v>
      </c>
      <c r="B2657">
        <v>3155</v>
      </c>
      <c r="C2657" t="s">
        <v>8319</v>
      </c>
      <c r="D2657" t="s">
        <v>8355</v>
      </c>
      <c r="E2657" t="s">
        <v>8220</v>
      </c>
      <c r="F2657">
        <f t="shared" si="700"/>
        <v>21.033333333333335</v>
      </c>
      <c r="H2657" t="str">
        <f t="shared" si="701"/>
        <v xml:space="preserve"> </v>
      </c>
      <c r="I2657" t="str">
        <f t="shared" si="702"/>
        <v xml:space="preserve"> </v>
      </c>
      <c r="J2657" t="str">
        <f t="shared" si="703"/>
        <v xml:space="preserve"> </v>
      </c>
      <c r="K2657" t="str">
        <f t="shared" si="704"/>
        <v xml:space="preserve"> </v>
      </c>
      <c r="L2657" t="str">
        <f t="shared" si="705"/>
        <v xml:space="preserve"> </v>
      </c>
      <c r="M2657" t="str">
        <f t="shared" si="706"/>
        <v xml:space="preserve"> </v>
      </c>
      <c r="N2657">
        <f t="shared" si="707"/>
        <v>15000</v>
      </c>
      <c r="O2657" t="str">
        <f t="shared" si="708"/>
        <v xml:space="preserve"> </v>
      </c>
      <c r="Q2657" t="str">
        <f t="shared" si="709"/>
        <v xml:space="preserve"> </v>
      </c>
      <c r="R2657" t="str">
        <f t="shared" si="710"/>
        <v xml:space="preserve"> </v>
      </c>
      <c r="S2657" t="str">
        <f t="shared" si="711"/>
        <v xml:space="preserve"> </v>
      </c>
      <c r="T2657" t="str">
        <f t="shared" si="712"/>
        <v xml:space="preserve"> </v>
      </c>
      <c r="U2657" t="str">
        <f t="shared" si="713"/>
        <v xml:space="preserve"> </v>
      </c>
      <c r="V2657" t="str">
        <f t="shared" si="714"/>
        <v xml:space="preserve"> </v>
      </c>
      <c r="W2657">
        <f t="shared" si="715"/>
        <v>21.033333333333335</v>
      </c>
      <c r="X2657" t="str">
        <f t="shared" si="716"/>
        <v xml:space="preserve"> </v>
      </c>
    </row>
    <row r="2658" spans="1:24" x14ac:dyDescent="0.25">
      <c r="A2658">
        <v>150000</v>
      </c>
      <c r="B2658">
        <v>17155</v>
      </c>
      <c r="C2658" t="s">
        <v>8319</v>
      </c>
      <c r="D2658" t="s">
        <v>8355</v>
      </c>
      <c r="E2658" t="s">
        <v>8220</v>
      </c>
      <c r="F2658">
        <f t="shared" si="700"/>
        <v>11.436666666666667</v>
      </c>
      <c r="H2658" t="str">
        <f t="shared" si="701"/>
        <v xml:space="preserve"> </v>
      </c>
      <c r="I2658" t="str">
        <f t="shared" si="702"/>
        <v xml:space="preserve"> </v>
      </c>
      <c r="J2658" t="str">
        <f t="shared" si="703"/>
        <v xml:space="preserve"> </v>
      </c>
      <c r="K2658" t="str">
        <f t="shared" si="704"/>
        <v xml:space="preserve"> </v>
      </c>
      <c r="L2658" t="str">
        <f t="shared" si="705"/>
        <v xml:space="preserve"> </v>
      </c>
      <c r="M2658" t="str">
        <f t="shared" si="706"/>
        <v xml:space="preserve"> </v>
      </c>
      <c r="N2658">
        <f t="shared" si="707"/>
        <v>150000</v>
      </c>
      <c r="O2658" t="str">
        <f t="shared" si="708"/>
        <v xml:space="preserve"> </v>
      </c>
      <c r="Q2658" t="str">
        <f t="shared" si="709"/>
        <v xml:space="preserve"> </v>
      </c>
      <c r="R2658" t="str">
        <f t="shared" si="710"/>
        <v xml:space="preserve"> </v>
      </c>
      <c r="S2658" t="str">
        <f t="shared" si="711"/>
        <v xml:space="preserve"> </v>
      </c>
      <c r="T2658" t="str">
        <f t="shared" si="712"/>
        <v xml:space="preserve"> </v>
      </c>
      <c r="U2658" t="str">
        <f t="shared" si="713"/>
        <v xml:space="preserve"> </v>
      </c>
      <c r="V2658" t="str">
        <f t="shared" si="714"/>
        <v xml:space="preserve"> </v>
      </c>
      <c r="W2658">
        <f t="shared" si="715"/>
        <v>11.436666666666667</v>
      </c>
      <c r="X2658" t="str">
        <f t="shared" si="716"/>
        <v xml:space="preserve"> </v>
      </c>
    </row>
    <row r="2659" spans="1:24" x14ac:dyDescent="0.25">
      <c r="A2659">
        <v>30000</v>
      </c>
      <c r="B2659">
        <v>5621.38</v>
      </c>
      <c r="C2659" t="s">
        <v>8319</v>
      </c>
      <c r="D2659" t="s">
        <v>8355</v>
      </c>
      <c r="E2659" t="s">
        <v>8220</v>
      </c>
      <c r="F2659">
        <f t="shared" si="700"/>
        <v>18.737933333333334</v>
      </c>
      <c r="H2659" t="str">
        <f t="shared" si="701"/>
        <v xml:space="preserve"> </v>
      </c>
      <c r="I2659" t="str">
        <f t="shared" si="702"/>
        <v xml:space="preserve"> </v>
      </c>
      <c r="J2659" t="str">
        <f t="shared" si="703"/>
        <v xml:space="preserve"> </v>
      </c>
      <c r="K2659" t="str">
        <f t="shared" si="704"/>
        <v xml:space="preserve"> </v>
      </c>
      <c r="L2659" t="str">
        <f t="shared" si="705"/>
        <v xml:space="preserve"> </v>
      </c>
      <c r="M2659" t="str">
        <f t="shared" si="706"/>
        <v xml:space="preserve"> </v>
      </c>
      <c r="N2659">
        <f t="shared" si="707"/>
        <v>30000</v>
      </c>
      <c r="O2659" t="str">
        <f t="shared" si="708"/>
        <v xml:space="preserve"> </v>
      </c>
      <c r="Q2659" t="str">
        <f t="shared" si="709"/>
        <v xml:space="preserve"> </v>
      </c>
      <c r="R2659" t="str">
        <f t="shared" si="710"/>
        <v xml:space="preserve"> </v>
      </c>
      <c r="S2659" t="str">
        <f t="shared" si="711"/>
        <v xml:space="preserve"> </v>
      </c>
      <c r="T2659" t="str">
        <f t="shared" si="712"/>
        <v xml:space="preserve"> </v>
      </c>
      <c r="U2659" t="str">
        <f t="shared" si="713"/>
        <v xml:space="preserve"> </v>
      </c>
      <c r="V2659" t="str">
        <f t="shared" si="714"/>
        <v xml:space="preserve"> </v>
      </c>
      <c r="W2659">
        <f t="shared" si="715"/>
        <v>18.737933333333334</v>
      </c>
      <c r="X2659" t="str">
        <f t="shared" si="716"/>
        <v xml:space="preserve"> </v>
      </c>
    </row>
    <row r="2660" spans="1:24" x14ac:dyDescent="0.25">
      <c r="A2660">
        <v>98000</v>
      </c>
      <c r="B2660">
        <v>91</v>
      </c>
      <c r="C2660" t="s">
        <v>8319</v>
      </c>
      <c r="D2660" t="s">
        <v>8355</v>
      </c>
      <c r="E2660" t="s">
        <v>8220</v>
      </c>
      <c r="F2660">
        <f t="shared" si="700"/>
        <v>9.285714285714286E-2</v>
      </c>
      <c r="H2660" t="str">
        <f t="shared" si="701"/>
        <v xml:space="preserve"> </v>
      </c>
      <c r="I2660" t="str">
        <f t="shared" si="702"/>
        <v xml:space="preserve"> </v>
      </c>
      <c r="J2660" t="str">
        <f t="shared" si="703"/>
        <v xml:space="preserve"> </v>
      </c>
      <c r="K2660" t="str">
        <f t="shared" si="704"/>
        <v xml:space="preserve"> </v>
      </c>
      <c r="L2660" t="str">
        <f t="shared" si="705"/>
        <v xml:space="preserve"> </v>
      </c>
      <c r="M2660" t="str">
        <f t="shared" si="706"/>
        <v xml:space="preserve"> </v>
      </c>
      <c r="N2660">
        <f t="shared" si="707"/>
        <v>98000</v>
      </c>
      <c r="O2660" t="str">
        <f t="shared" si="708"/>
        <v xml:space="preserve"> </v>
      </c>
      <c r="Q2660" t="str">
        <f t="shared" si="709"/>
        <v xml:space="preserve"> </v>
      </c>
      <c r="R2660" t="str">
        <f t="shared" si="710"/>
        <v xml:space="preserve"> </v>
      </c>
      <c r="S2660" t="str">
        <f t="shared" si="711"/>
        <v xml:space="preserve"> </v>
      </c>
      <c r="T2660" t="str">
        <f t="shared" si="712"/>
        <v xml:space="preserve"> </v>
      </c>
      <c r="U2660" t="str">
        <f t="shared" si="713"/>
        <v xml:space="preserve"> </v>
      </c>
      <c r="V2660" t="str">
        <f t="shared" si="714"/>
        <v xml:space="preserve"> </v>
      </c>
      <c r="W2660">
        <f t="shared" si="715"/>
        <v>9.285714285714286E-2</v>
      </c>
      <c r="X2660" t="str">
        <f t="shared" si="716"/>
        <v xml:space="preserve"> </v>
      </c>
    </row>
    <row r="2661" spans="1:24" x14ac:dyDescent="0.25">
      <c r="A2661">
        <v>49000</v>
      </c>
      <c r="B2661">
        <v>1333</v>
      </c>
      <c r="C2661" t="s">
        <v>8319</v>
      </c>
      <c r="D2661" t="s">
        <v>8355</v>
      </c>
      <c r="E2661" t="s">
        <v>8220</v>
      </c>
      <c r="F2661">
        <f t="shared" si="700"/>
        <v>2.7204081632653061</v>
      </c>
      <c r="H2661" t="str">
        <f t="shared" si="701"/>
        <v xml:space="preserve"> </v>
      </c>
      <c r="I2661" t="str">
        <f t="shared" si="702"/>
        <v xml:space="preserve"> </v>
      </c>
      <c r="J2661" t="str">
        <f t="shared" si="703"/>
        <v xml:space="preserve"> </v>
      </c>
      <c r="K2661" t="str">
        <f t="shared" si="704"/>
        <v xml:space="preserve"> </v>
      </c>
      <c r="L2661" t="str">
        <f t="shared" si="705"/>
        <v xml:space="preserve"> </v>
      </c>
      <c r="M2661" t="str">
        <f t="shared" si="706"/>
        <v xml:space="preserve"> </v>
      </c>
      <c r="N2661">
        <f t="shared" si="707"/>
        <v>49000</v>
      </c>
      <c r="O2661" t="str">
        <f t="shared" si="708"/>
        <v xml:space="preserve"> </v>
      </c>
      <c r="Q2661" t="str">
        <f t="shared" si="709"/>
        <v xml:space="preserve"> </v>
      </c>
      <c r="R2661" t="str">
        <f t="shared" si="710"/>
        <v xml:space="preserve"> </v>
      </c>
      <c r="S2661" t="str">
        <f t="shared" si="711"/>
        <v xml:space="preserve"> </v>
      </c>
      <c r="T2661" t="str">
        <f t="shared" si="712"/>
        <v xml:space="preserve"> </v>
      </c>
      <c r="U2661" t="str">
        <f t="shared" si="713"/>
        <v xml:space="preserve"> </v>
      </c>
      <c r="V2661" t="str">
        <f t="shared" si="714"/>
        <v xml:space="preserve"> </v>
      </c>
      <c r="W2661">
        <f t="shared" si="715"/>
        <v>2.7204081632653061</v>
      </c>
      <c r="X2661" t="str">
        <f t="shared" si="716"/>
        <v xml:space="preserve"> </v>
      </c>
    </row>
    <row r="2662" spans="1:24" x14ac:dyDescent="0.25">
      <c r="A2662">
        <v>20000</v>
      </c>
      <c r="B2662">
        <v>19</v>
      </c>
      <c r="C2662" t="s">
        <v>8319</v>
      </c>
      <c r="D2662" t="s">
        <v>8355</v>
      </c>
      <c r="E2662" t="s">
        <v>8220</v>
      </c>
      <c r="F2662">
        <f t="shared" si="700"/>
        <v>9.5000000000000001E-2</v>
      </c>
      <c r="H2662" t="str">
        <f t="shared" si="701"/>
        <v xml:space="preserve"> </v>
      </c>
      <c r="I2662" t="str">
        <f t="shared" si="702"/>
        <v xml:space="preserve"> </v>
      </c>
      <c r="J2662" t="str">
        <f t="shared" si="703"/>
        <v xml:space="preserve"> </v>
      </c>
      <c r="K2662" t="str">
        <f t="shared" si="704"/>
        <v xml:space="preserve"> </v>
      </c>
      <c r="L2662" t="str">
        <f t="shared" si="705"/>
        <v xml:space="preserve"> </v>
      </c>
      <c r="M2662" t="str">
        <f t="shared" si="706"/>
        <v xml:space="preserve"> </v>
      </c>
      <c r="N2662">
        <f t="shared" si="707"/>
        <v>20000</v>
      </c>
      <c r="O2662" t="str">
        <f t="shared" si="708"/>
        <v xml:space="preserve"> </v>
      </c>
      <c r="Q2662" t="str">
        <f t="shared" si="709"/>
        <v xml:space="preserve"> </v>
      </c>
      <c r="R2662" t="str">
        <f t="shared" si="710"/>
        <v xml:space="preserve"> </v>
      </c>
      <c r="S2662" t="str">
        <f t="shared" si="711"/>
        <v xml:space="preserve"> </v>
      </c>
      <c r="T2662" t="str">
        <f t="shared" si="712"/>
        <v xml:space="preserve"> </v>
      </c>
      <c r="U2662" t="str">
        <f t="shared" si="713"/>
        <v xml:space="preserve"> </v>
      </c>
      <c r="V2662" t="str">
        <f t="shared" si="714"/>
        <v xml:space="preserve"> </v>
      </c>
      <c r="W2662">
        <f t="shared" si="715"/>
        <v>9.5000000000000001E-2</v>
      </c>
      <c r="X2662" t="str">
        <f t="shared" si="716"/>
        <v xml:space="preserve"> </v>
      </c>
    </row>
    <row r="2663" spans="1:24" x14ac:dyDescent="0.25">
      <c r="A2663">
        <v>5000</v>
      </c>
      <c r="B2663">
        <v>5145</v>
      </c>
      <c r="C2663" t="s">
        <v>8319</v>
      </c>
      <c r="D2663" t="s">
        <v>8356</v>
      </c>
      <c r="E2663" t="s">
        <v>8219</v>
      </c>
      <c r="F2663">
        <f t="shared" si="700"/>
        <v>102.89999999999999</v>
      </c>
      <c r="H2663" t="str">
        <f t="shared" si="701"/>
        <v xml:space="preserve"> </v>
      </c>
      <c r="I2663" t="str">
        <f t="shared" si="702"/>
        <v xml:space="preserve"> </v>
      </c>
      <c r="J2663" t="str">
        <f t="shared" si="703"/>
        <v xml:space="preserve"> </v>
      </c>
      <c r="K2663" t="str">
        <f t="shared" si="704"/>
        <v xml:space="preserve"> </v>
      </c>
      <c r="L2663" t="str">
        <f t="shared" si="705"/>
        <v xml:space="preserve"> </v>
      </c>
      <c r="M2663" t="str">
        <f t="shared" si="706"/>
        <v xml:space="preserve"> </v>
      </c>
      <c r="N2663">
        <f t="shared" si="707"/>
        <v>5000</v>
      </c>
      <c r="O2663" t="str">
        <f t="shared" si="708"/>
        <v xml:space="preserve"> </v>
      </c>
      <c r="Q2663" t="str">
        <f t="shared" si="709"/>
        <v xml:space="preserve"> </v>
      </c>
      <c r="R2663" t="str">
        <f t="shared" si="710"/>
        <v xml:space="preserve"> </v>
      </c>
      <c r="S2663" t="str">
        <f t="shared" si="711"/>
        <v xml:space="preserve"> </v>
      </c>
      <c r="T2663" t="str">
        <f t="shared" si="712"/>
        <v xml:space="preserve"> </v>
      </c>
      <c r="U2663" t="str">
        <f t="shared" si="713"/>
        <v xml:space="preserve"> </v>
      </c>
      <c r="V2663" t="str">
        <f t="shared" si="714"/>
        <v xml:space="preserve"> </v>
      </c>
      <c r="W2663">
        <f t="shared" si="715"/>
        <v>102.89999999999999</v>
      </c>
      <c r="X2663" t="str">
        <f t="shared" si="716"/>
        <v xml:space="preserve"> </v>
      </c>
    </row>
    <row r="2664" spans="1:24" x14ac:dyDescent="0.25">
      <c r="A2664">
        <v>20000</v>
      </c>
      <c r="B2664">
        <v>21360</v>
      </c>
      <c r="C2664" t="s">
        <v>8319</v>
      </c>
      <c r="D2664" t="s">
        <v>8356</v>
      </c>
      <c r="E2664" t="s">
        <v>8219</v>
      </c>
      <c r="F2664">
        <f t="shared" si="700"/>
        <v>106.80000000000001</v>
      </c>
      <c r="H2664" t="str">
        <f t="shared" si="701"/>
        <v xml:space="preserve"> </v>
      </c>
      <c r="I2664" t="str">
        <f t="shared" si="702"/>
        <v xml:space="preserve"> </v>
      </c>
      <c r="J2664" t="str">
        <f t="shared" si="703"/>
        <v xml:space="preserve"> </v>
      </c>
      <c r="K2664" t="str">
        <f t="shared" si="704"/>
        <v xml:space="preserve"> </v>
      </c>
      <c r="L2664" t="str">
        <f t="shared" si="705"/>
        <v xml:space="preserve"> </v>
      </c>
      <c r="M2664" t="str">
        <f t="shared" si="706"/>
        <v xml:space="preserve"> </v>
      </c>
      <c r="N2664">
        <f t="shared" si="707"/>
        <v>20000</v>
      </c>
      <c r="O2664" t="str">
        <f t="shared" si="708"/>
        <v xml:space="preserve"> </v>
      </c>
      <c r="Q2664" t="str">
        <f t="shared" si="709"/>
        <v xml:space="preserve"> </v>
      </c>
      <c r="R2664" t="str">
        <f t="shared" si="710"/>
        <v xml:space="preserve"> </v>
      </c>
      <c r="S2664" t="str">
        <f t="shared" si="711"/>
        <v xml:space="preserve"> </v>
      </c>
      <c r="T2664" t="str">
        <f t="shared" si="712"/>
        <v xml:space="preserve"> </v>
      </c>
      <c r="U2664" t="str">
        <f t="shared" si="713"/>
        <v xml:space="preserve"> </v>
      </c>
      <c r="V2664" t="str">
        <f t="shared" si="714"/>
        <v xml:space="preserve"> </v>
      </c>
      <c r="W2664">
        <f t="shared" si="715"/>
        <v>106.80000000000001</v>
      </c>
      <c r="X2664" t="str">
        <f t="shared" si="716"/>
        <v xml:space="preserve"> </v>
      </c>
    </row>
    <row r="2665" spans="1:24" x14ac:dyDescent="0.25">
      <c r="A2665">
        <v>20000</v>
      </c>
      <c r="B2665">
        <v>20919.25</v>
      </c>
      <c r="C2665" t="s">
        <v>8319</v>
      </c>
      <c r="D2665" t="s">
        <v>8356</v>
      </c>
      <c r="E2665" t="s">
        <v>8219</v>
      </c>
      <c r="F2665">
        <f t="shared" si="700"/>
        <v>104.59625</v>
      </c>
      <c r="H2665" t="str">
        <f t="shared" si="701"/>
        <v xml:space="preserve"> </v>
      </c>
      <c r="I2665" t="str">
        <f t="shared" si="702"/>
        <v xml:space="preserve"> </v>
      </c>
      <c r="J2665" t="str">
        <f t="shared" si="703"/>
        <v xml:space="preserve"> </v>
      </c>
      <c r="K2665" t="str">
        <f t="shared" si="704"/>
        <v xml:space="preserve"> </v>
      </c>
      <c r="L2665" t="str">
        <f t="shared" si="705"/>
        <v xml:space="preserve"> </v>
      </c>
      <c r="M2665" t="str">
        <f t="shared" si="706"/>
        <v xml:space="preserve"> </v>
      </c>
      <c r="N2665">
        <f t="shared" si="707"/>
        <v>20000</v>
      </c>
      <c r="O2665" t="str">
        <f t="shared" si="708"/>
        <v xml:space="preserve"> </v>
      </c>
      <c r="Q2665" t="str">
        <f t="shared" si="709"/>
        <v xml:space="preserve"> </v>
      </c>
      <c r="R2665" t="str">
        <f t="shared" si="710"/>
        <v xml:space="preserve"> </v>
      </c>
      <c r="S2665" t="str">
        <f t="shared" si="711"/>
        <v xml:space="preserve"> </v>
      </c>
      <c r="T2665" t="str">
        <f t="shared" si="712"/>
        <v xml:space="preserve"> </v>
      </c>
      <c r="U2665" t="str">
        <f t="shared" si="713"/>
        <v xml:space="preserve"> </v>
      </c>
      <c r="V2665" t="str">
        <f t="shared" si="714"/>
        <v xml:space="preserve"> </v>
      </c>
      <c r="W2665">
        <f t="shared" si="715"/>
        <v>104.59625</v>
      </c>
      <c r="X2665" t="str">
        <f t="shared" si="716"/>
        <v xml:space="preserve"> </v>
      </c>
    </row>
    <row r="2666" spans="1:24" x14ac:dyDescent="0.25">
      <c r="A2666">
        <v>17500</v>
      </c>
      <c r="B2666">
        <v>18100</v>
      </c>
      <c r="C2666" t="s">
        <v>8319</v>
      </c>
      <c r="D2666" t="s">
        <v>8356</v>
      </c>
      <c r="E2666" t="s">
        <v>8219</v>
      </c>
      <c r="F2666">
        <f t="shared" si="700"/>
        <v>103.42857142857143</v>
      </c>
      <c r="H2666" t="str">
        <f t="shared" si="701"/>
        <v xml:space="preserve"> </v>
      </c>
      <c r="I2666" t="str">
        <f t="shared" si="702"/>
        <v xml:space="preserve"> </v>
      </c>
      <c r="J2666" t="str">
        <f t="shared" si="703"/>
        <v xml:space="preserve"> </v>
      </c>
      <c r="K2666" t="str">
        <f t="shared" si="704"/>
        <v xml:space="preserve"> </v>
      </c>
      <c r="L2666" t="str">
        <f t="shared" si="705"/>
        <v xml:space="preserve"> </v>
      </c>
      <c r="M2666" t="str">
        <f t="shared" si="706"/>
        <v xml:space="preserve"> </v>
      </c>
      <c r="N2666">
        <f t="shared" si="707"/>
        <v>17500</v>
      </c>
      <c r="O2666" t="str">
        <f t="shared" si="708"/>
        <v xml:space="preserve"> </v>
      </c>
      <c r="Q2666" t="str">
        <f t="shared" si="709"/>
        <v xml:space="preserve"> </v>
      </c>
      <c r="R2666" t="str">
        <f t="shared" si="710"/>
        <v xml:space="preserve"> </v>
      </c>
      <c r="S2666" t="str">
        <f t="shared" si="711"/>
        <v xml:space="preserve"> </v>
      </c>
      <c r="T2666" t="str">
        <f t="shared" si="712"/>
        <v xml:space="preserve"> </v>
      </c>
      <c r="U2666" t="str">
        <f t="shared" si="713"/>
        <v xml:space="preserve"> </v>
      </c>
      <c r="V2666" t="str">
        <f t="shared" si="714"/>
        <v xml:space="preserve"> </v>
      </c>
      <c r="W2666">
        <f t="shared" si="715"/>
        <v>103.42857142857143</v>
      </c>
      <c r="X2666" t="str">
        <f t="shared" si="716"/>
        <v xml:space="preserve"> </v>
      </c>
    </row>
    <row r="2667" spans="1:24" x14ac:dyDescent="0.25">
      <c r="A2667">
        <v>3500</v>
      </c>
      <c r="B2667">
        <v>4310</v>
      </c>
      <c r="C2667" t="s">
        <v>8319</v>
      </c>
      <c r="D2667" t="s">
        <v>8356</v>
      </c>
      <c r="E2667" t="s">
        <v>8219</v>
      </c>
      <c r="F2667">
        <f t="shared" si="700"/>
        <v>123.14285714285715</v>
      </c>
      <c r="H2667" t="str">
        <f t="shared" si="701"/>
        <v xml:space="preserve"> </v>
      </c>
      <c r="I2667" t="str">
        <f t="shared" si="702"/>
        <v xml:space="preserve"> </v>
      </c>
      <c r="J2667" t="str">
        <f t="shared" si="703"/>
        <v xml:space="preserve"> </v>
      </c>
      <c r="K2667" t="str">
        <f t="shared" si="704"/>
        <v xml:space="preserve"> </v>
      </c>
      <c r="L2667" t="str">
        <f t="shared" si="705"/>
        <v xml:space="preserve"> </v>
      </c>
      <c r="M2667" t="str">
        <f t="shared" si="706"/>
        <v xml:space="preserve"> </v>
      </c>
      <c r="N2667">
        <f t="shared" si="707"/>
        <v>3500</v>
      </c>
      <c r="O2667" t="str">
        <f t="shared" si="708"/>
        <v xml:space="preserve"> </v>
      </c>
      <c r="Q2667" t="str">
        <f t="shared" si="709"/>
        <v xml:space="preserve"> </v>
      </c>
      <c r="R2667" t="str">
        <f t="shared" si="710"/>
        <v xml:space="preserve"> </v>
      </c>
      <c r="S2667" t="str">
        <f t="shared" si="711"/>
        <v xml:space="preserve"> </v>
      </c>
      <c r="T2667" t="str">
        <f t="shared" si="712"/>
        <v xml:space="preserve"> </v>
      </c>
      <c r="U2667" t="str">
        <f t="shared" si="713"/>
        <v xml:space="preserve"> </v>
      </c>
      <c r="V2667" t="str">
        <f t="shared" si="714"/>
        <v xml:space="preserve"> </v>
      </c>
      <c r="W2667">
        <f t="shared" si="715"/>
        <v>123.14285714285715</v>
      </c>
      <c r="X2667" t="str">
        <f t="shared" si="716"/>
        <v xml:space="preserve"> </v>
      </c>
    </row>
    <row r="2668" spans="1:24" x14ac:dyDescent="0.25">
      <c r="A2668">
        <v>10000</v>
      </c>
      <c r="B2668">
        <v>15929.51</v>
      </c>
      <c r="C2668" t="s">
        <v>8319</v>
      </c>
      <c r="D2668" t="s">
        <v>8356</v>
      </c>
      <c r="E2668" t="s">
        <v>8219</v>
      </c>
      <c r="F2668">
        <f t="shared" si="700"/>
        <v>159.29509999999999</v>
      </c>
      <c r="H2668" t="str">
        <f t="shared" si="701"/>
        <v xml:space="preserve"> </v>
      </c>
      <c r="I2668" t="str">
        <f t="shared" si="702"/>
        <v xml:space="preserve"> </v>
      </c>
      <c r="J2668" t="str">
        <f t="shared" si="703"/>
        <v xml:space="preserve"> </v>
      </c>
      <c r="K2668" t="str">
        <f t="shared" si="704"/>
        <v xml:space="preserve"> </v>
      </c>
      <c r="L2668" t="str">
        <f t="shared" si="705"/>
        <v xml:space="preserve"> </v>
      </c>
      <c r="M2668" t="str">
        <f t="shared" si="706"/>
        <v xml:space="preserve"> </v>
      </c>
      <c r="N2668">
        <f t="shared" si="707"/>
        <v>10000</v>
      </c>
      <c r="O2668" t="str">
        <f t="shared" si="708"/>
        <v xml:space="preserve"> </v>
      </c>
      <c r="Q2668" t="str">
        <f t="shared" si="709"/>
        <v xml:space="preserve"> </v>
      </c>
      <c r="R2668" t="str">
        <f t="shared" si="710"/>
        <v xml:space="preserve"> </v>
      </c>
      <c r="S2668" t="str">
        <f t="shared" si="711"/>
        <v xml:space="preserve"> </v>
      </c>
      <c r="T2668" t="str">
        <f t="shared" si="712"/>
        <v xml:space="preserve"> </v>
      </c>
      <c r="U2668" t="str">
        <f t="shared" si="713"/>
        <v xml:space="preserve"> </v>
      </c>
      <c r="V2668" t="str">
        <f t="shared" si="714"/>
        <v xml:space="preserve"> </v>
      </c>
      <c r="W2668">
        <f t="shared" si="715"/>
        <v>159.29509999999999</v>
      </c>
      <c r="X2668" t="str">
        <f t="shared" si="716"/>
        <v xml:space="preserve"> </v>
      </c>
    </row>
    <row r="2669" spans="1:24" x14ac:dyDescent="0.25">
      <c r="A2669">
        <v>1500</v>
      </c>
      <c r="B2669">
        <v>1660</v>
      </c>
      <c r="C2669" t="s">
        <v>8319</v>
      </c>
      <c r="D2669" t="s">
        <v>8356</v>
      </c>
      <c r="E2669" t="s">
        <v>8219</v>
      </c>
      <c r="F2669">
        <f t="shared" si="700"/>
        <v>110.66666666666667</v>
      </c>
      <c r="H2669" t="str">
        <f t="shared" si="701"/>
        <v xml:space="preserve"> </v>
      </c>
      <c r="I2669" t="str">
        <f t="shared" si="702"/>
        <v xml:space="preserve"> </v>
      </c>
      <c r="J2669" t="str">
        <f t="shared" si="703"/>
        <v xml:space="preserve"> </v>
      </c>
      <c r="K2669" t="str">
        <f t="shared" si="704"/>
        <v xml:space="preserve"> </v>
      </c>
      <c r="L2669" t="str">
        <f t="shared" si="705"/>
        <v xml:space="preserve"> </v>
      </c>
      <c r="M2669" t="str">
        <f t="shared" si="706"/>
        <v xml:space="preserve"> </v>
      </c>
      <c r="N2669">
        <f t="shared" si="707"/>
        <v>1500</v>
      </c>
      <c r="O2669" t="str">
        <f t="shared" si="708"/>
        <v xml:space="preserve"> </v>
      </c>
      <c r="Q2669" t="str">
        <f t="shared" si="709"/>
        <v xml:space="preserve"> </v>
      </c>
      <c r="R2669" t="str">
        <f t="shared" si="710"/>
        <v xml:space="preserve"> </v>
      </c>
      <c r="S2669" t="str">
        <f t="shared" si="711"/>
        <v xml:space="preserve"> </v>
      </c>
      <c r="T2669" t="str">
        <f t="shared" si="712"/>
        <v xml:space="preserve"> </v>
      </c>
      <c r="U2669" t="str">
        <f t="shared" si="713"/>
        <v xml:space="preserve"> </v>
      </c>
      <c r="V2669" t="str">
        <f t="shared" si="714"/>
        <v xml:space="preserve"> </v>
      </c>
      <c r="W2669">
        <f t="shared" si="715"/>
        <v>110.66666666666667</v>
      </c>
      <c r="X2669" t="str">
        <f t="shared" si="716"/>
        <v xml:space="preserve"> </v>
      </c>
    </row>
    <row r="2670" spans="1:24" x14ac:dyDescent="0.25">
      <c r="A2670">
        <v>1000</v>
      </c>
      <c r="B2670">
        <v>1707</v>
      </c>
      <c r="C2670" t="s">
        <v>8319</v>
      </c>
      <c r="D2670" t="s">
        <v>8356</v>
      </c>
      <c r="E2670" t="s">
        <v>8219</v>
      </c>
      <c r="F2670">
        <f t="shared" si="700"/>
        <v>170.70000000000002</v>
      </c>
      <c r="H2670" t="str">
        <f t="shared" si="701"/>
        <v xml:space="preserve"> </v>
      </c>
      <c r="I2670" t="str">
        <f t="shared" si="702"/>
        <v xml:space="preserve"> </v>
      </c>
      <c r="J2670" t="str">
        <f t="shared" si="703"/>
        <v xml:space="preserve"> </v>
      </c>
      <c r="K2670" t="str">
        <f t="shared" si="704"/>
        <v xml:space="preserve"> </v>
      </c>
      <c r="L2670" t="str">
        <f t="shared" si="705"/>
        <v xml:space="preserve"> </v>
      </c>
      <c r="M2670" t="str">
        <f t="shared" si="706"/>
        <v xml:space="preserve"> </v>
      </c>
      <c r="N2670">
        <f t="shared" si="707"/>
        <v>1000</v>
      </c>
      <c r="O2670" t="str">
        <f t="shared" si="708"/>
        <v xml:space="preserve"> </v>
      </c>
      <c r="Q2670" t="str">
        <f t="shared" si="709"/>
        <v xml:space="preserve"> </v>
      </c>
      <c r="R2670" t="str">
        <f t="shared" si="710"/>
        <v xml:space="preserve"> </v>
      </c>
      <c r="S2670" t="str">
        <f t="shared" si="711"/>
        <v xml:space="preserve"> </v>
      </c>
      <c r="T2670" t="str">
        <f t="shared" si="712"/>
        <v xml:space="preserve"> </v>
      </c>
      <c r="U2670" t="str">
        <f t="shared" si="713"/>
        <v xml:space="preserve"> </v>
      </c>
      <c r="V2670" t="str">
        <f t="shared" si="714"/>
        <v xml:space="preserve"> </v>
      </c>
      <c r="W2670">
        <f t="shared" si="715"/>
        <v>170.70000000000002</v>
      </c>
      <c r="X2670" t="str">
        <f t="shared" si="716"/>
        <v xml:space="preserve"> </v>
      </c>
    </row>
    <row r="2671" spans="1:24" x14ac:dyDescent="0.25">
      <c r="A2671">
        <v>800</v>
      </c>
      <c r="B2671">
        <v>1001</v>
      </c>
      <c r="C2671" t="s">
        <v>8319</v>
      </c>
      <c r="D2671" t="s">
        <v>8356</v>
      </c>
      <c r="E2671" t="s">
        <v>8219</v>
      </c>
      <c r="F2671">
        <f t="shared" si="700"/>
        <v>125.125</v>
      </c>
      <c r="H2671" t="str">
        <f t="shared" si="701"/>
        <v xml:space="preserve"> </v>
      </c>
      <c r="I2671" t="str">
        <f t="shared" si="702"/>
        <v xml:space="preserve"> </v>
      </c>
      <c r="J2671" t="str">
        <f t="shared" si="703"/>
        <v xml:space="preserve"> </v>
      </c>
      <c r="K2671" t="str">
        <f t="shared" si="704"/>
        <v xml:space="preserve"> </v>
      </c>
      <c r="L2671" t="str">
        <f t="shared" si="705"/>
        <v xml:space="preserve"> </v>
      </c>
      <c r="M2671" t="str">
        <f t="shared" si="706"/>
        <v xml:space="preserve"> </v>
      </c>
      <c r="N2671">
        <f t="shared" si="707"/>
        <v>800</v>
      </c>
      <c r="O2671" t="str">
        <f t="shared" si="708"/>
        <v xml:space="preserve"> </v>
      </c>
      <c r="Q2671" t="str">
        <f t="shared" si="709"/>
        <v xml:space="preserve"> </v>
      </c>
      <c r="R2671" t="str">
        <f t="shared" si="710"/>
        <v xml:space="preserve"> </v>
      </c>
      <c r="S2671" t="str">
        <f t="shared" si="711"/>
        <v xml:space="preserve"> </v>
      </c>
      <c r="T2671" t="str">
        <f t="shared" si="712"/>
        <v xml:space="preserve"> </v>
      </c>
      <c r="U2671" t="str">
        <f t="shared" si="713"/>
        <v xml:space="preserve"> </v>
      </c>
      <c r="V2671" t="str">
        <f t="shared" si="714"/>
        <v xml:space="preserve"> </v>
      </c>
      <c r="W2671">
        <f t="shared" si="715"/>
        <v>125.125</v>
      </c>
      <c r="X2671" t="str">
        <f t="shared" si="716"/>
        <v xml:space="preserve"> </v>
      </c>
    </row>
    <row r="2672" spans="1:24" x14ac:dyDescent="0.25">
      <c r="A2672">
        <v>38888</v>
      </c>
      <c r="B2672">
        <v>2495</v>
      </c>
      <c r="C2672" t="s">
        <v>8319</v>
      </c>
      <c r="D2672" t="s">
        <v>8356</v>
      </c>
      <c r="E2672" t="s">
        <v>8221</v>
      </c>
      <c r="F2672">
        <f t="shared" si="700"/>
        <v>6.4158609339642041</v>
      </c>
      <c r="H2672" t="str">
        <f t="shared" si="701"/>
        <v xml:space="preserve"> </v>
      </c>
      <c r="I2672" t="str">
        <f t="shared" si="702"/>
        <v xml:space="preserve"> </v>
      </c>
      <c r="J2672" t="str">
        <f t="shared" si="703"/>
        <v xml:space="preserve"> </v>
      </c>
      <c r="K2672" t="str">
        <f t="shared" si="704"/>
        <v xml:space="preserve"> </v>
      </c>
      <c r="L2672" t="str">
        <f t="shared" si="705"/>
        <v xml:space="preserve"> </v>
      </c>
      <c r="M2672" t="str">
        <f t="shared" si="706"/>
        <v xml:space="preserve"> </v>
      </c>
      <c r="N2672">
        <f t="shared" si="707"/>
        <v>38888</v>
      </c>
      <c r="O2672" t="str">
        <f t="shared" si="708"/>
        <v xml:space="preserve"> </v>
      </c>
      <c r="Q2672" t="str">
        <f t="shared" si="709"/>
        <v xml:space="preserve"> </v>
      </c>
      <c r="R2672" t="str">
        <f t="shared" si="710"/>
        <v xml:space="preserve"> </v>
      </c>
      <c r="S2672" t="str">
        <f t="shared" si="711"/>
        <v xml:space="preserve"> </v>
      </c>
      <c r="T2672" t="str">
        <f t="shared" si="712"/>
        <v xml:space="preserve"> </v>
      </c>
      <c r="U2672" t="str">
        <f t="shared" si="713"/>
        <v xml:space="preserve"> </v>
      </c>
      <c r="V2672" t="str">
        <f t="shared" si="714"/>
        <v xml:space="preserve"> </v>
      </c>
      <c r="W2672">
        <f t="shared" si="715"/>
        <v>6.4158609339642041</v>
      </c>
      <c r="X2672" t="str">
        <f t="shared" si="716"/>
        <v xml:space="preserve"> </v>
      </c>
    </row>
    <row r="2673" spans="1:24" x14ac:dyDescent="0.25">
      <c r="A2673">
        <v>25000</v>
      </c>
      <c r="B2673">
        <v>2836</v>
      </c>
      <c r="C2673" t="s">
        <v>8319</v>
      </c>
      <c r="D2673" t="s">
        <v>8356</v>
      </c>
      <c r="E2673" t="s">
        <v>8221</v>
      </c>
      <c r="F2673">
        <f t="shared" si="700"/>
        <v>11.343999999999999</v>
      </c>
      <c r="H2673" t="str">
        <f t="shared" si="701"/>
        <v xml:space="preserve"> </v>
      </c>
      <c r="I2673" t="str">
        <f t="shared" si="702"/>
        <v xml:space="preserve"> </v>
      </c>
      <c r="J2673" t="str">
        <f t="shared" si="703"/>
        <v xml:space="preserve"> </v>
      </c>
      <c r="K2673" t="str">
        <f t="shared" si="704"/>
        <v xml:space="preserve"> </v>
      </c>
      <c r="L2673" t="str">
        <f t="shared" si="705"/>
        <v xml:space="preserve"> </v>
      </c>
      <c r="M2673" t="str">
        <f t="shared" si="706"/>
        <v xml:space="preserve"> </v>
      </c>
      <c r="N2673">
        <f t="shared" si="707"/>
        <v>25000</v>
      </c>
      <c r="O2673" t="str">
        <f t="shared" si="708"/>
        <v xml:space="preserve"> </v>
      </c>
      <c r="Q2673" t="str">
        <f t="shared" si="709"/>
        <v xml:space="preserve"> </v>
      </c>
      <c r="R2673" t="str">
        <f t="shared" si="710"/>
        <v xml:space="preserve"> </v>
      </c>
      <c r="S2673" t="str">
        <f t="shared" si="711"/>
        <v xml:space="preserve"> </v>
      </c>
      <c r="T2673" t="str">
        <f t="shared" si="712"/>
        <v xml:space="preserve"> </v>
      </c>
      <c r="U2673" t="str">
        <f t="shared" si="713"/>
        <v xml:space="preserve"> </v>
      </c>
      <c r="V2673" t="str">
        <f t="shared" si="714"/>
        <v xml:space="preserve"> </v>
      </c>
      <c r="W2673">
        <f t="shared" si="715"/>
        <v>11.343999999999999</v>
      </c>
      <c r="X2673" t="str">
        <f t="shared" si="716"/>
        <v xml:space="preserve"> </v>
      </c>
    </row>
    <row r="2674" spans="1:24" x14ac:dyDescent="0.25">
      <c r="A2674">
        <v>10000</v>
      </c>
      <c r="B2674">
        <v>3319</v>
      </c>
      <c r="C2674" t="s">
        <v>8319</v>
      </c>
      <c r="D2674" t="s">
        <v>8356</v>
      </c>
      <c r="E2674" t="s">
        <v>8221</v>
      </c>
      <c r="F2674">
        <f t="shared" si="700"/>
        <v>33.19</v>
      </c>
      <c r="H2674" t="str">
        <f t="shared" si="701"/>
        <v xml:space="preserve"> </v>
      </c>
      <c r="I2674" t="str">
        <f t="shared" si="702"/>
        <v xml:space="preserve"> </v>
      </c>
      <c r="J2674" t="str">
        <f t="shared" si="703"/>
        <v xml:space="preserve"> </v>
      </c>
      <c r="K2674" t="str">
        <f t="shared" si="704"/>
        <v xml:space="preserve"> </v>
      </c>
      <c r="L2674" t="str">
        <f t="shared" si="705"/>
        <v xml:space="preserve"> </v>
      </c>
      <c r="M2674" t="str">
        <f t="shared" si="706"/>
        <v xml:space="preserve"> </v>
      </c>
      <c r="N2674">
        <f t="shared" si="707"/>
        <v>10000</v>
      </c>
      <c r="O2674" t="str">
        <f t="shared" si="708"/>
        <v xml:space="preserve"> </v>
      </c>
      <c r="Q2674" t="str">
        <f t="shared" si="709"/>
        <v xml:space="preserve"> </v>
      </c>
      <c r="R2674" t="str">
        <f t="shared" si="710"/>
        <v xml:space="preserve"> </v>
      </c>
      <c r="S2674" t="str">
        <f t="shared" si="711"/>
        <v xml:space="preserve"> </v>
      </c>
      <c r="T2674" t="str">
        <f t="shared" si="712"/>
        <v xml:space="preserve"> </v>
      </c>
      <c r="U2674" t="str">
        <f t="shared" si="713"/>
        <v xml:space="preserve"> </v>
      </c>
      <c r="V2674" t="str">
        <f t="shared" si="714"/>
        <v xml:space="preserve"> </v>
      </c>
      <c r="W2674">
        <f t="shared" si="715"/>
        <v>33.19</v>
      </c>
      <c r="X2674" t="str">
        <f t="shared" si="716"/>
        <v xml:space="preserve"> </v>
      </c>
    </row>
    <row r="2675" spans="1:24" x14ac:dyDescent="0.25">
      <c r="A2675">
        <v>40000</v>
      </c>
      <c r="B2675">
        <v>11032</v>
      </c>
      <c r="C2675" t="s">
        <v>8319</v>
      </c>
      <c r="D2675" t="s">
        <v>8356</v>
      </c>
      <c r="E2675" t="s">
        <v>8221</v>
      </c>
      <c r="F2675">
        <f t="shared" si="700"/>
        <v>27.58</v>
      </c>
      <c r="H2675" t="str">
        <f t="shared" si="701"/>
        <v xml:space="preserve"> </v>
      </c>
      <c r="I2675" t="str">
        <f t="shared" si="702"/>
        <v xml:space="preserve"> </v>
      </c>
      <c r="J2675" t="str">
        <f t="shared" si="703"/>
        <v xml:space="preserve"> </v>
      </c>
      <c r="K2675" t="str">
        <f t="shared" si="704"/>
        <v xml:space="preserve"> </v>
      </c>
      <c r="L2675" t="str">
        <f t="shared" si="705"/>
        <v xml:space="preserve"> </v>
      </c>
      <c r="M2675" t="str">
        <f t="shared" si="706"/>
        <v xml:space="preserve"> </v>
      </c>
      <c r="N2675">
        <f t="shared" si="707"/>
        <v>40000</v>
      </c>
      <c r="O2675" t="str">
        <f t="shared" si="708"/>
        <v xml:space="preserve"> </v>
      </c>
      <c r="Q2675" t="str">
        <f t="shared" si="709"/>
        <v xml:space="preserve"> </v>
      </c>
      <c r="R2675" t="str">
        <f t="shared" si="710"/>
        <v xml:space="preserve"> </v>
      </c>
      <c r="S2675" t="str">
        <f t="shared" si="711"/>
        <v xml:space="preserve"> </v>
      </c>
      <c r="T2675" t="str">
        <f t="shared" si="712"/>
        <v xml:space="preserve"> </v>
      </c>
      <c r="U2675" t="str">
        <f t="shared" si="713"/>
        <v xml:space="preserve"> </v>
      </c>
      <c r="V2675" t="str">
        <f t="shared" si="714"/>
        <v xml:space="preserve"> </v>
      </c>
      <c r="W2675">
        <f t="shared" si="715"/>
        <v>27.58</v>
      </c>
      <c r="X2675" t="str">
        <f t="shared" si="716"/>
        <v xml:space="preserve"> </v>
      </c>
    </row>
    <row r="2676" spans="1:24" x14ac:dyDescent="0.25">
      <c r="A2676">
        <v>35000</v>
      </c>
      <c r="B2676">
        <v>21994</v>
      </c>
      <c r="C2676" t="s">
        <v>8319</v>
      </c>
      <c r="D2676" t="s">
        <v>8356</v>
      </c>
      <c r="E2676" t="s">
        <v>8221</v>
      </c>
      <c r="F2676">
        <f t="shared" si="700"/>
        <v>62.839999999999996</v>
      </c>
      <c r="H2676" t="str">
        <f t="shared" si="701"/>
        <v xml:space="preserve"> </v>
      </c>
      <c r="I2676" t="str">
        <f t="shared" si="702"/>
        <v xml:space="preserve"> </v>
      </c>
      <c r="J2676" t="str">
        <f t="shared" si="703"/>
        <v xml:space="preserve"> </v>
      </c>
      <c r="K2676" t="str">
        <f t="shared" si="704"/>
        <v xml:space="preserve"> </v>
      </c>
      <c r="L2676" t="str">
        <f t="shared" si="705"/>
        <v xml:space="preserve"> </v>
      </c>
      <c r="M2676" t="str">
        <f t="shared" si="706"/>
        <v xml:space="preserve"> </v>
      </c>
      <c r="N2676">
        <f t="shared" si="707"/>
        <v>35000</v>
      </c>
      <c r="O2676" t="str">
        <f t="shared" si="708"/>
        <v xml:space="preserve"> </v>
      </c>
      <c r="Q2676" t="str">
        <f t="shared" si="709"/>
        <v xml:space="preserve"> </v>
      </c>
      <c r="R2676" t="str">
        <f t="shared" si="710"/>
        <v xml:space="preserve"> </v>
      </c>
      <c r="S2676" t="str">
        <f t="shared" si="711"/>
        <v xml:space="preserve"> </v>
      </c>
      <c r="T2676" t="str">
        <f t="shared" si="712"/>
        <v xml:space="preserve"> </v>
      </c>
      <c r="U2676" t="str">
        <f t="shared" si="713"/>
        <v xml:space="preserve"> </v>
      </c>
      <c r="V2676" t="str">
        <f t="shared" si="714"/>
        <v xml:space="preserve"> </v>
      </c>
      <c r="W2676">
        <f t="shared" si="715"/>
        <v>62.839999999999996</v>
      </c>
      <c r="X2676" t="str">
        <f t="shared" si="716"/>
        <v xml:space="preserve"> </v>
      </c>
    </row>
    <row r="2677" spans="1:24" x14ac:dyDescent="0.25">
      <c r="A2677">
        <v>25000</v>
      </c>
      <c r="B2677">
        <v>1897</v>
      </c>
      <c r="C2677" t="s">
        <v>8319</v>
      </c>
      <c r="D2677" t="s">
        <v>8356</v>
      </c>
      <c r="E2677" t="s">
        <v>8221</v>
      </c>
      <c r="F2677">
        <f t="shared" si="700"/>
        <v>7.5880000000000001</v>
      </c>
      <c r="H2677" t="str">
        <f t="shared" si="701"/>
        <v xml:space="preserve"> </v>
      </c>
      <c r="I2677" t="str">
        <f t="shared" si="702"/>
        <v xml:space="preserve"> </v>
      </c>
      <c r="J2677" t="str">
        <f t="shared" si="703"/>
        <v xml:space="preserve"> </v>
      </c>
      <c r="K2677" t="str">
        <f t="shared" si="704"/>
        <v xml:space="preserve"> </v>
      </c>
      <c r="L2677" t="str">
        <f t="shared" si="705"/>
        <v xml:space="preserve"> </v>
      </c>
      <c r="M2677" t="str">
        <f t="shared" si="706"/>
        <v xml:space="preserve"> </v>
      </c>
      <c r="N2677">
        <f t="shared" si="707"/>
        <v>25000</v>
      </c>
      <c r="O2677" t="str">
        <f t="shared" si="708"/>
        <v xml:space="preserve"> </v>
      </c>
      <c r="Q2677" t="str">
        <f t="shared" si="709"/>
        <v xml:space="preserve"> </v>
      </c>
      <c r="R2677" t="str">
        <f t="shared" si="710"/>
        <v xml:space="preserve"> </v>
      </c>
      <c r="S2677" t="str">
        <f t="shared" si="711"/>
        <v xml:space="preserve"> </v>
      </c>
      <c r="T2677" t="str">
        <f t="shared" si="712"/>
        <v xml:space="preserve"> </v>
      </c>
      <c r="U2677" t="str">
        <f t="shared" si="713"/>
        <v xml:space="preserve"> </v>
      </c>
      <c r="V2677" t="str">
        <f t="shared" si="714"/>
        <v xml:space="preserve"> </v>
      </c>
      <c r="W2677">
        <f t="shared" si="715"/>
        <v>7.5880000000000001</v>
      </c>
      <c r="X2677" t="str">
        <f t="shared" si="716"/>
        <v xml:space="preserve"> </v>
      </c>
    </row>
    <row r="2678" spans="1:24" x14ac:dyDescent="0.25">
      <c r="A2678">
        <v>2100</v>
      </c>
      <c r="B2678">
        <v>1058</v>
      </c>
      <c r="C2678" t="s">
        <v>8319</v>
      </c>
      <c r="D2678" t="s">
        <v>8356</v>
      </c>
      <c r="E2678" t="s">
        <v>8221</v>
      </c>
      <c r="F2678">
        <f t="shared" si="700"/>
        <v>50.38095238095238</v>
      </c>
      <c r="H2678" t="str">
        <f t="shared" si="701"/>
        <v xml:space="preserve"> </v>
      </c>
      <c r="I2678" t="str">
        <f t="shared" si="702"/>
        <v xml:space="preserve"> </v>
      </c>
      <c r="J2678" t="str">
        <f t="shared" si="703"/>
        <v xml:space="preserve"> </v>
      </c>
      <c r="K2678" t="str">
        <f t="shared" si="704"/>
        <v xml:space="preserve"> </v>
      </c>
      <c r="L2678" t="str">
        <f t="shared" si="705"/>
        <v xml:space="preserve"> </v>
      </c>
      <c r="M2678" t="str">
        <f t="shared" si="706"/>
        <v xml:space="preserve"> </v>
      </c>
      <c r="N2678">
        <f t="shared" si="707"/>
        <v>2100</v>
      </c>
      <c r="O2678" t="str">
        <f t="shared" si="708"/>
        <v xml:space="preserve"> </v>
      </c>
      <c r="Q2678" t="str">
        <f t="shared" si="709"/>
        <v xml:space="preserve"> </v>
      </c>
      <c r="R2678" t="str">
        <f t="shared" si="710"/>
        <v xml:space="preserve"> </v>
      </c>
      <c r="S2678" t="str">
        <f t="shared" si="711"/>
        <v xml:space="preserve"> </v>
      </c>
      <c r="T2678" t="str">
        <f t="shared" si="712"/>
        <v xml:space="preserve"> </v>
      </c>
      <c r="U2678" t="str">
        <f t="shared" si="713"/>
        <v xml:space="preserve"> </v>
      </c>
      <c r="V2678" t="str">
        <f t="shared" si="714"/>
        <v xml:space="preserve"> </v>
      </c>
      <c r="W2678">
        <f t="shared" si="715"/>
        <v>50.38095238095238</v>
      </c>
      <c r="X2678" t="str">
        <f t="shared" si="716"/>
        <v xml:space="preserve"> </v>
      </c>
    </row>
    <row r="2679" spans="1:24" x14ac:dyDescent="0.25">
      <c r="A2679">
        <v>19500</v>
      </c>
      <c r="B2679">
        <v>3415</v>
      </c>
      <c r="C2679" t="s">
        <v>8319</v>
      </c>
      <c r="D2679" t="s">
        <v>8356</v>
      </c>
      <c r="E2679" t="s">
        <v>8221</v>
      </c>
      <c r="F2679">
        <f t="shared" si="700"/>
        <v>17.512820512820511</v>
      </c>
      <c r="H2679" t="str">
        <f t="shared" si="701"/>
        <v xml:space="preserve"> </v>
      </c>
      <c r="I2679" t="str">
        <f t="shared" si="702"/>
        <v xml:space="preserve"> </v>
      </c>
      <c r="J2679" t="str">
        <f t="shared" si="703"/>
        <v xml:space="preserve"> </v>
      </c>
      <c r="K2679" t="str">
        <f t="shared" si="704"/>
        <v xml:space="preserve"> </v>
      </c>
      <c r="L2679" t="str">
        <f t="shared" si="705"/>
        <v xml:space="preserve"> </v>
      </c>
      <c r="M2679" t="str">
        <f t="shared" si="706"/>
        <v xml:space="preserve"> </v>
      </c>
      <c r="N2679">
        <f t="shared" si="707"/>
        <v>19500</v>
      </c>
      <c r="O2679" t="str">
        <f t="shared" si="708"/>
        <v xml:space="preserve"> </v>
      </c>
      <c r="Q2679" t="str">
        <f t="shared" si="709"/>
        <v xml:space="preserve"> </v>
      </c>
      <c r="R2679" t="str">
        <f t="shared" si="710"/>
        <v xml:space="preserve"> </v>
      </c>
      <c r="S2679" t="str">
        <f t="shared" si="711"/>
        <v xml:space="preserve"> </v>
      </c>
      <c r="T2679" t="str">
        <f t="shared" si="712"/>
        <v xml:space="preserve"> </v>
      </c>
      <c r="U2679" t="str">
        <f t="shared" si="713"/>
        <v xml:space="preserve"> </v>
      </c>
      <c r="V2679" t="str">
        <f t="shared" si="714"/>
        <v xml:space="preserve"> </v>
      </c>
      <c r="W2679">
        <f t="shared" si="715"/>
        <v>17.512820512820511</v>
      </c>
      <c r="X2679" t="str">
        <f t="shared" si="716"/>
        <v xml:space="preserve"> </v>
      </c>
    </row>
    <row r="2680" spans="1:24" x14ac:dyDescent="0.25">
      <c r="A2680">
        <v>8000000</v>
      </c>
      <c r="B2680">
        <v>1100</v>
      </c>
      <c r="C2680" t="s">
        <v>8319</v>
      </c>
      <c r="D2680" t="s">
        <v>8356</v>
      </c>
      <c r="E2680" t="s">
        <v>8221</v>
      </c>
      <c r="F2680">
        <f t="shared" si="700"/>
        <v>1.375E-2</v>
      </c>
      <c r="H2680" t="str">
        <f t="shared" si="701"/>
        <v xml:space="preserve"> </v>
      </c>
      <c r="I2680" t="str">
        <f t="shared" si="702"/>
        <v xml:space="preserve"> </v>
      </c>
      <c r="J2680" t="str">
        <f t="shared" si="703"/>
        <v xml:space="preserve"> </v>
      </c>
      <c r="K2680" t="str">
        <f t="shared" si="704"/>
        <v xml:space="preserve"> </v>
      </c>
      <c r="L2680" t="str">
        <f t="shared" si="705"/>
        <v xml:space="preserve"> </v>
      </c>
      <c r="M2680" t="str">
        <f t="shared" si="706"/>
        <v xml:space="preserve"> </v>
      </c>
      <c r="N2680">
        <f t="shared" si="707"/>
        <v>8000000</v>
      </c>
      <c r="O2680" t="str">
        <f t="shared" si="708"/>
        <v xml:space="preserve"> </v>
      </c>
      <c r="Q2680" t="str">
        <f t="shared" si="709"/>
        <v xml:space="preserve"> </v>
      </c>
      <c r="R2680" t="str">
        <f t="shared" si="710"/>
        <v xml:space="preserve"> </v>
      </c>
      <c r="S2680" t="str">
        <f t="shared" si="711"/>
        <v xml:space="preserve"> </v>
      </c>
      <c r="T2680" t="str">
        <f t="shared" si="712"/>
        <v xml:space="preserve"> </v>
      </c>
      <c r="U2680" t="str">
        <f t="shared" si="713"/>
        <v xml:space="preserve"> </v>
      </c>
      <c r="V2680" t="str">
        <f t="shared" si="714"/>
        <v xml:space="preserve"> </v>
      </c>
      <c r="W2680">
        <f t="shared" si="715"/>
        <v>1.375E-2</v>
      </c>
      <c r="X2680" t="str">
        <f t="shared" si="716"/>
        <v xml:space="preserve"> </v>
      </c>
    </row>
    <row r="2681" spans="1:24" x14ac:dyDescent="0.25">
      <c r="A2681">
        <v>40000</v>
      </c>
      <c r="B2681">
        <v>132</v>
      </c>
      <c r="C2681" t="s">
        <v>8319</v>
      </c>
      <c r="D2681" t="s">
        <v>8356</v>
      </c>
      <c r="E2681" t="s">
        <v>8221</v>
      </c>
      <c r="F2681">
        <f t="shared" si="700"/>
        <v>0.33</v>
      </c>
      <c r="H2681" t="str">
        <f t="shared" si="701"/>
        <v xml:space="preserve"> </v>
      </c>
      <c r="I2681" t="str">
        <f t="shared" si="702"/>
        <v xml:space="preserve"> </v>
      </c>
      <c r="J2681" t="str">
        <f t="shared" si="703"/>
        <v xml:space="preserve"> </v>
      </c>
      <c r="K2681" t="str">
        <f t="shared" si="704"/>
        <v xml:space="preserve"> </v>
      </c>
      <c r="L2681" t="str">
        <f t="shared" si="705"/>
        <v xml:space="preserve"> </v>
      </c>
      <c r="M2681" t="str">
        <f t="shared" si="706"/>
        <v xml:space="preserve"> </v>
      </c>
      <c r="N2681">
        <f t="shared" si="707"/>
        <v>40000</v>
      </c>
      <c r="O2681" t="str">
        <f t="shared" si="708"/>
        <v xml:space="preserve"> </v>
      </c>
      <c r="Q2681" t="str">
        <f t="shared" si="709"/>
        <v xml:space="preserve"> </v>
      </c>
      <c r="R2681" t="str">
        <f t="shared" si="710"/>
        <v xml:space="preserve"> </v>
      </c>
      <c r="S2681" t="str">
        <f t="shared" si="711"/>
        <v xml:space="preserve"> </v>
      </c>
      <c r="T2681" t="str">
        <f t="shared" si="712"/>
        <v xml:space="preserve"> </v>
      </c>
      <c r="U2681" t="str">
        <f t="shared" si="713"/>
        <v xml:space="preserve"> </v>
      </c>
      <c r="V2681" t="str">
        <f t="shared" si="714"/>
        <v xml:space="preserve"> </v>
      </c>
      <c r="W2681">
        <f t="shared" si="715"/>
        <v>0.33</v>
      </c>
      <c r="X2681" t="str">
        <f t="shared" si="716"/>
        <v xml:space="preserve"> </v>
      </c>
    </row>
    <row r="2682" spans="1:24" x14ac:dyDescent="0.25">
      <c r="A2682">
        <v>32000</v>
      </c>
      <c r="B2682">
        <v>276</v>
      </c>
      <c r="C2682" t="s">
        <v>8319</v>
      </c>
      <c r="D2682" t="s">
        <v>8356</v>
      </c>
      <c r="E2682" t="s">
        <v>8221</v>
      </c>
      <c r="F2682">
        <f t="shared" si="700"/>
        <v>0.86250000000000004</v>
      </c>
      <c r="H2682" t="str">
        <f t="shared" si="701"/>
        <v xml:space="preserve"> </v>
      </c>
      <c r="I2682" t="str">
        <f t="shared" si="702"/>
        <v xml:space="preserve"> </v>
      </c>
      <c r="J2682" t="str">
        <f t="shared" si="703"/>
        <v xml:space="preserve"> </v>
      </c>
      <c r="K2682" t="str">
        <f t="shared" si="704"/>
        <v xml:space="preserve"> </v>
      </c>
      <c r="L2682" t="str">
        <f t="shared" si="705"/>
        <v xml:space="preserve"> </v>
      </c>
      <c r="M2682" t="str">
        <f t="shared" si="706"/>
        <v xml:space="preserve"> </v>
      </c>
      <c r="N2682">
        <f t="shared" si="707"/>
        <v>32000</v>
      </c>
      <c r="O2682" t="str">
        <f t="shared" si="708"/>
        <v xml:space="preserve"> </v>
      </c>
      <c r="Q2682" t="str">
        <f t="shared" si="709"/>
        <v xml:space="preserve"> </v>
      </c>
      <c r="R2682" t="str">
        <f t="shared" si="710"/>
        <v xml:space="preserve"> </v>
      </c>
      <c r="S2682" t="str">
        <f t="shared" si="711"/>
        <v xml:space="preserve"> </v>
      </c>
      <c r="T2682" t="str">
        <f t="shared" si="712"/>
        <v xml:space="preserve"> </v>
      </c>
      <c r="U2682" t="str">
        <f t="shared" si="713"/>
        <v xml:space="preserve"> </v>
      </c>
      <c r="V2682" t="str">
        <f t="shared" si="714"/>
        <v xml:space="preserve"> </v>
      </c>
      <c r="W2682">
        <f t="shared" si="715"/>
        <v>0.86250000000000004</v>
      </c>
      <c r="X2682" t="str">
        <f t="shared" si="716"/>
        <v xml:space="preserve"> </v>
      </c>
    </row>
    <row r="2683" spans="1:24" x14ac:dyDescent="0.25">
      <c r="A2683">
        <v>8000</v>
      </c>
      <c r="B2683">
        <v>55</v>
      </c>
      <c r="C2683" t="s">
        <v>8336</v>
      </c>
      <c r="D2683" t="s">
        <v>8337</v>
      </c>
      <c r="E2683" t="s">
        <v>8221</v>
      </c>
      <c r="F2683">
        <f t="shared" si="700"/>
        <v>0.6875</v>
      </c>
      <c r="H2683" t="str">
        <f t="shared" si="701"/>
        <v xml:space="preserve"> </v>
      </c>
      <c r="I2683">
        <f t="shared" si="702"/>
        <v>8000</v>
      </c>
      <c r="J2683" t="str">
        <f t="shared" si="703"/>
        <v xml:space="preserve"> </v>
      </c>
      <c r="K2683" t="str">
        <f t="shared" si="704"/>
        <v xml:space="preserve"> </v>
      </c>
      <c r="L2683" t="str">
        <f t="shared" si="705"/>
        <v xml:space="preserve"> </v>
      </c>
      <c r="M2683" t="str">
        <f t="shared" si="706"/>
        <v xml:space="preserve"> </v>
      </c>
      <c r="N2683" t="str">
        <f t="shared" si="707"/>
        <v xml:space="preserve"> </v>
      </c>
      <c r="O2683" t="str">
        <f t="shared" si="708"/>
        <v xml:space="preserve"> </v>
      </c>
      <c r="Q2683" t="str">
        <f t="shared" si="709"/>
        <v xml:space="preserve"> </v>
      </c>
      <c r="R2683">
        <f t="shared" si="710"/>
        <v>0.6875</v>
      </c>
      <c r="S2683" t="str">
        <f t="shared" si="711"/>
        <v xml:space="preserve"> </v>
      </c>
      <c r="T2683" t="str">
        <f t="shared" si="712"/>
        <v xml:space="preserve"> </v>
      </c>
      <c r="U2683" t="str">
        <f t="shared" si="713"/>
        <v xml:space="preserve"> </v>
      </c>
      <c r="V2683" t="str">
        <f t="shared" si="714"/>
        <v xml:space="preserve"> </v>
      </c>
      <c r="W2683" t="str">
        <f t="shared" si="715"/>
        <v xml:space="preserve"> </v>
      </c>
      <c r="X2683" t="str">
        <f t="shared" si="716"/>
        <v xml:space="preserve"> </v>
      </c>
    </row>
    <row r="2684" spans="1:24" x14ac:dyDescent="0.25">
      <c r="A2684">
        <v>6000</v>
      </c>
      <c r="B2684">
        <v>1698</v>
      </c>
      <c r="C2684" t="s">
        <v>8336</v>
      </c>
      <c r="D2684" t="s">
        <v>8337</v>
      </c>
      <c r="E2684" t="s">
        <v>8221</v>
      </c>
      <c r="F2684">
        <f t="shared" si="700"/>
        <v>28.299999999999997</v>
      </c>
      <c r="H2684" t="str">
        <f t="shared" si="701"/>
        <v xml:space="preserve"> </v>
      </c>
      <c r="I2684">
        <f t="shared" si="702"/>
        <v>6000</v>
      </c>
      <c r="J2684" t="str">
        <f t="shared" si="703"/>
        <v xml:space="preserve"> </v>
      </c>
      <c r="K2684" t="str">
        <f t="shared" si="704"/>
        <v xml:space="preserve"> </v>
      </c>
      <c r="L2684" t="str">
        <f t="shared" si="705"/>
        <v xml:space="preserve"> </v>
      </c>
      <c r="M2684" t="str">
        <f t="shared" si="706"/>
        <v xml:space="preserve"> </v>
      </c>
      <c r="N2684" t="str">
        <f t="shared" si="707"/>
        <v xml:space="preserve"> </v>
      </c>
      <c r="O2684" t="str">
        <f t="shared" si="708"/>
        <v xml:space="preserve"> </v>
      </c>
      <c r="Q2684" t="str">
        <f t="shared" si="709"/>
        <v xml:space="preserve"> </v>
      </c>
      <c r="R2684">
        <f t="shared" si="710"/>
        <v>28.299999999999997</v>
      </c>
      <c r="S2684" t="str">
        <f t="shared" si="711"/>
        <v xml:space="preserve"> </v>
      </c>
      <c r="T2684" t="str">
        <f t="shared" si="712"/>
        <v xml:space="preserve"> </v>
      </c>
      <c r="U2684" t="str">
        <f t="shared" si="713"/>
        <v xml:space="preserve"> </v>
      </c>
      <c r="V2684" t="str">
        <f t="shared" si="714"/>
        <v xml:space="preserve"> </v>
      </c>
      <c r="W2684" t="str">
        <f t="shared" si="715"/>
        <v xml:space="preserve"> </v>
      </c>
      <c r="X2684" t="str">
        <f t="shared" si="716"/>
        <v xml:space="preserve"> </v>
      </c>
    </row>
    <row r="2685" spans="1:24" x14ac:dyDescent="0.25">
      <c r="A2685">
        <v>15000</v>
      </c>
      <c r="B2685">
        <v>36</v>
      </c>
      <c r="C2685" t="s">
        <v>8336</v>
      </c>
      <c r="D2685" t="s">
        <v>8337</v>
      </c>
      <c r="E2685" t="s">
        <v>8221</v>
      </c>
      <c r="F2685">
        <f t="shared" si="700"/>
        <v>0.24</v>
      </c>
      <c r="H2685" t="str">
        <f t="shared" si="701"/>
        <v xml:space="preserve"> </v>
      </c>
      <c r="I2685">
        <f t="shared" si="702"/>
        <v>15000</v>
      </c>
      <c r="J2685" t="str">
        <f t="shared" si="703"/>
        <v xml:space="preserve"> </v>
      </c>
      <c r="K2685" t="str">
        <f t="shared" si="704"/>
        <v xml:space="preserve"> </v>
      </c>
      <c r="L2685" t="str">
        <f t="shared" si="705"/>
        <v xml:space="preserve"> </v>
      </c>
      <c r="M2685" t="str">
        <f t="shared" si="706"/>
        <v xml:space="preserve"> </v>
      </c>
      <c r="N2685" t="str">
        <f t="shared" si="707"/>
        <v xml:space="preserve"> </v>
      </c>
      <c r="O2685" t="str">
        <f t="shared" si="708"/>
        <v xml:space="preserve"> </v>
      </c>
      <c r="Q2685" t="str">
        <f t="shared" si="709"/>
        <v xml:space="preserve"> </v>
      </c>
      <c r="R2685">
        <f t="shared" si="710"/>
        <v>0.24</v>
      </c>
      <c r="S2685" t="str">
        <f t="shared" si="711"/>
        <v xml:space="preserve"> </v>
      </c>
      <c r="T2685" t="str">
        <f t="shared" si="712"/>
        <v xml:space="preserve"> </v>
      </c>
      <c r="U2685" t="str">
        <f t="shared" si="713"/>
        <v xml:space="preserve"> </v>
      </c>
      <c r="V2685" t="str">
        <f t="shared" si="714"/>
        <v xml:space="preserve"> </v>
      </c>
      <c r="W2685" t="str">
        <f t="shared" si="715"/>
        <v xml:space="preserve"> </v>
      </c>
      <c r="X2685" t="str">
        <f t="shared" si="716"/>
        <v xml:space="preserve"> </v>
      </c>
    </row>
    <row r="2686" spans="1:24" x14ac:dyDescent="0.25">
      <c r="A2686">
        <v>70000</v>
      </c>
      <c r="B2686">
        <v>800</v>
      </c>
      <c r="C2686" t="s">
        <v>8336</v>
      </c>
      <c r="D2686" t="s">
        <v>8337</v>
      </c>
      <c r="E2686" t="s">
        <v>8221</v>
      </c>
      <c r="F2686">
        <f t="shared" si="700"/>
        <v>1.1428571428571428</v>
      </c>
      <c r="H2686" t="str">
        <f t="shared" si="701"/>
        <v xml:space="preserve"> </v>
      </c>
      <c r="I2686">
        <f t="shared" si="702"/>
        <v>70000</v>
      </c>
      <c r="J2686" t="str">
        <f t="shared" si="703"/>
        <v xml:space="preserve"> </v>
      </c>
      <c r="K2686" t="str">
        <f t="shared" si="704"/>
        <v xml:space="preserve"> </v>
      </c>
      <c r="L2686" t="str">
        <f t="shared" si="705"/>
        <v xml:space="preserve"> </v>
      </c>
      <c r="M2686" t="str">
        <f t="shared" si="706"/>
        <v xml:space="preserve"> </v>
      </c>
      <c r="N2686" t="str">
        <f t="shared" si="707"/>
        <v xml:space="preserve"> </v>
      </c>
      <c r="O2686" t="str">
        <f t="shared" si="708"/>
        <v xml:space="preserve"> </v>
      </c>
      <c r="Q2686" t="str">
        <f t="shared" si="709"/>
        <v xml:space="preserve"> </v>
      </c>
      <c r="R2686">
        <f t="shared" si="710"/>
        <v>1.1428571428571428</v>
      </c>
      <c r="S2686" t="str">
        <f t="shared" si="711"/>
        <v xml:space="preserve"> </v>
      </c>
      <c r="T2686" t="str">
        <f t="shared" si="712"/>
        <v xml:space="preserve"> </v>
      </c>
      <c r="U2686" t="str">
        <f t="shared" si="713"/>
        <v xml:space="preserve"> </v>
      </c>
      <c r="V2686" t="str">
        <f t="shared" si="714"/>
        <v xml:space="preserve"> </v>
      </c>
      <c r="W2686" t="str">
        <f t="shared" si="715"/>
        <v xml:space="preserve"> </v>
      </c>
      <c r="X2686" t="str">
        <f t="shared" si="716"/>
        <v xml:space="preserve"> </v>
      </c>
    </row>
    <row r="2687" spans="1:24" x14ac:dyDescent="0.25">
      <c r="A2687">
        <v>50000</v>
      </c>
      <c r="B2687">
        <v>10</v>
      </c>
      <c r="C2687" t="s">
        <v>8336</v>
      </c>
      <c r="D2687" t="s">
        <v>8337</v>
      </c>
      <c r="E2687" t="s">
        <v>8221</v>
      </c>
      <c r="F2687">
        <f t="shared" si="700"/>
        <v>0.02</v>
      </c>
      <c r="H2687" t="str">
        <f t="shared" si="701"/>
        <v xml:space="preserve"> </v>
      </c>
      <c r="I2687">
        <f t="shared" si="702"/>
        <v>50000</v>
      </c>
      <c r="J2687" t="str">
        <f t="shared" si="703"/>
        <v xml:space="preserve"> </v>
      </c>
      <c r="K2687" t="str">
        <f t="shared" si="704"/>
        <v xml:space="preserve"> </v>
      </c>
      <c r="L2687" t="str">
        <f t="shared" si="705"/>
        <v xml:space="preserve"> </v>
      </c>
      <c r="M2687" t="str">
        <f t="shared" si="706"/>
        <v xml:space="preserve"> </v>
      </c>
      <c r="N2687" t="str">
        <f t="shared" si="707"/>
        <v xml:space="preserve"> </v>
      </c>
      <c r="O2687" t="str">
        <f t="shared" si="708"/>
        <v xml:space="preserve"> </v>
      </c>
      <c r="Q2687" t="str">
        <f t="shared" si="709"/>
        <v xml:space="preserve"> </v>
      </c>
      <c r="R2687">
        <f t="shared" si="710"/>
        <v>0.02</v>
      </c>
      <c r="S2687" t="str">
        <f t="shared" si="711"/>
        <v xml:space="preserve"> </v>
      </c>
      <c r="T2687" t="str">
        <f t="shared" si="712"/>
        <v xml:space="preserve"> </v>
      </c>
      <c r="U2687" t="str">
        <f t="shared" si="713"/>
        <v xml:space="preserve"> </v>
      </c>
      <c r="V2687" t="str">
        <f t="shared" si="714"/>
        <v xml:space="preserve"> </v>
      </c>
      <c r="W2687" t="str">
        <f t="shared" si="715"/>
        <v xml:space="preserve"> </v>
      </c>
      <c r="X2687" t="str">
        <f t="shared" si="716"/>
        <v xml:space="preserve"> </v>
      </c>
    </row>
    <row r="2688" spans="1:24" x14ac:dyDescent="0.25">
      <c r="A2688">
        <v>30000</v>
      </c>
      <c r="B2688">
        <v>0</v>
      </c>
      <c r="C2688" t="s">
        <v>8336</v>
      </c>
      <c r="D2688" t="s">
        <v>8337</v>
      </c>
      <c r="E2688" t="s">
        <v>8221</v>
      </c>
      <c r="F2688">
        <f t="shared" si="700"/>
        <v>0</v>
      </c>
      <c r="H2688" t="str">
        <f t="shared" si="701"/>
        <v xml:space="preserve"> </v>
      </c>
      <c r="I2688">
        <f t="shared" si="702"/>
        <v>30000</v>
      </c>
      <c r="J2688" t="str">
        <f t="shared" si="703"/>
        <v xml:space="preserve"> </v>
      </c>
      <c r="K2688" t="str">
        <f t="shared" si="704"/>
        <v xml:space="preserve"> </v>
      </c>
      <c r="L2688" t="str">
        <f t="shared" si="705"/>
        <v xml:space="preserve"> </v>
      </c>
      <c r="M2688" t="str">
        <f t="shared" si="706"/>
        <v xml:space="preserve"> </v>
      </c>
      <c r="N2688" t="str">
        <f t="shared" si="707"/>
        <v xml:space="preserve"> </v>
      </c>
      <c r="O2688" t="str">
        <f t="shared" si="708"/>
        <v xml:space="preserve"> </v>
      </c>
      <c r="Q2688" t="str">
        <f t="shared" si="709"/>
        <v xml:space="preserve"> </v>
      </c>
      <c r="R2688">
        <f t="shared" si="710"/>
        <v>0</v>
      </c>
      <c r="S2688" t="str">
        <f t="shared" si="711"/>
        <v xml:space="preserve"> </v>
      </c>
      <c r="T2688" t="str">
        <f t="shared" si="712"/>
        <v xml:space="preserve"> </v>
      </c>
      <c r="U2688" t="str">
        <f t="shared" si="713"/>
        <v xml:space="preserve"> </v>
      </c>
      <c r="V2688" t="str">
        <f t="shared" si="714"/>
        <v xml:space="preserve"> </v>
      </c>
      <c r="W2688" t="str">
        <f t="shared" si="715"/>
        <v xml:space="preserve"> </v>
      </c>
      <c r="X2688" t="str">
        <f t="shared" si="716"/>
        <v xml:space="preserve"> </v>
      </c>
    </row>
    <row r="2689" spans="1:24" x14ac:dyDescent="0.25">
      <c r="A2689">
        <v>15000</v>
      </c>
      <c r="B2689">
        <v>0</v>
      </c>
      <c r="C2689" t="s">
        <v>8336</v>
      </c>
      <c r="D2689" t="s">
        <v>8337</v>
      </c>
      <c r="E2689" t="s">
        <v>8221</v>
      </c>
      <c r="F2689">
        <f t="shared" si="700"/>
        <v>0</v>
      </c>
      <c r="H2689" t="str">
        <f t="shared" si="701"/>
        <v xml:space="preserve"> </v>
      </c>
      <c r="I2689">
        <f t="shared" si="702"/>
        <v>15000</v>
      </c>
      <c r="J2689" t="str">
        <f t="shared" si="703"/>
        <v xml:space="preserve"> </v>
      </c>
      <c r="K2689" t="str">
        <f t="shared" si="704"/>
        <v xml:space="preserve"> </v>
      </c>
      <c r="L2689" t="str">
        <f t="shared" si="705"/>
        <v xml:space="preserve"> </v>
      </c>
      <c r="M2689" t="str">
        <f t="shared" si="706"/>
        <v xml:space="preserve"> </v>
      </c>
      <c r="N2689" t="str">
        <f t="shared" si="707"/>
        <v xml:space="preserve"> </v>
      </c>
      <c r="O2689" t="str">
        <f t="shared" si="708"/>
        <v xml:space="preserve"> </v>
      </c>
      <c r="Q2689" t="str">
        <f t="shared" si="709"/>
        <v xml:space="preserve"> </v>
      </c>
      <c r="R2689">
        <f t="shared" si="710"/>
        <v>0</v>
      </c>
      <c r="S2689" t="str">
        <f t="shared" si="711"/>
        <v xml:space="preserve"> </v>
      </c>
      <c r="T2689" t="str">
        <f t="shared" si="712"/>
        <v xml:space="preserve"> </v>
      </c>
      <c r="U2689" t="str">
        <f t="shared" si="713"/>
        <v xml:space="preserve"> </v>
      </c>
      <c r="V2689" t="str">
        <f t="shared" si="714"/>
        <v xml:space="preserve"> </v>
      </c>
      <c r="W2689" t="str">
        <f t="shared" si="715"/>
        <v xml:space="preserve"> </v>
      </c>
      <c r="X2689" t="str">
        <f t="shared" si="716"/>
        <v xml:space="preserve"> </v>
      </c>
    </row>
    <row r="2690" spans="1:24" x14ac:dyDescent="0.25">
      <c r="A2690">
        <v>50000</v>
      </c>
      <c r="B2690">
        <v>74</v>
      </c>
      <c r="C2690" t="s">
        <v>8336</v>
      </c>
      <c r="D2690" t="s">
        <v>8337</v>
      </c>
      <c r="E2690" t="s">
        <v>8221</v>
      </c>
      <c r="F2690">
        <f t="shared" si="700"/>
        <v>0.14799999999999999</v>
      </c>
      <c r="H2690" t="str">
        <f t="shared" si="701"/>
        <v xml:space="preserve"> </v>
      </c>
      <c r="I2690">
        <f t="shared" si="702"/>
        <v>50000</v>
      </c>
      <c r="J2690" t="str">
        <f t="shared" si="703"/>
        <v xml:space="preserve"> </v>
      </c>
      <c r="K2690" t="str">
        <f t="shared" si="704"/>
        <v xml:space="preserve"> </v>
      </c>
      <c r="L2690" t="str">
        <f t="shared" si="705"/>
        <v xml:space="preserve"> </v>
      </c>
      <c r="M2690" t="str">
        <f t="shared" si="706"/>
        <v xml:space="preserve"> </v>
      </c>
      <c r="N2690" t="str">
        <f t="shared" si="707"/>
        <v xml:space="preserve"> </v>
      </c>
      <c r="O2690" t="str">
        <f t="shared" si="708"/>
        <v xml:space="preserve"> </v>
      </c>
      <c r="Q2690" t="str">
        <f t="shared" si="709"/>
        <v xml:space="preserve"> </v>
      </c>
      <c r="R2690">
        <f t="shared" si="710"/>
        <v>0.14799999999999999</v>
      </c>
      <c r="S2690" t="str">
        <f t="shared" si="711"/>
        <v xml:space="preserve"> </v>
      </c>
      <c r="T2690" t="str">
        <f t="shared" si="712"/>
        <v xml:space="preserve"> </v>
      </c>
      <c r="U2690" t="str">
        <f t="shared" si="713"/>
        <v xml:space="preserve"> </v>
      </c>
      <c r="V2690" t="str">
        <f t="shared" si="714"/>
        <v xml:space="preserve"> </v>
      </c>
      <c r="W2690" t="str">
        <f t="shared" si="715"/>
        <v xml:space="preserve"> </v>
      </c>
      <c r="X2690" t="str">
        <f t="shared" si="716"/>
        <v xml:space="preserve"> </v>
      </c>
    </row>
    <row r="2691" spans="1:24" x14ac:dyDescent="0.25">
      <c r="A2691">
        <v>35000</v>
      </c>
      <c r="B2691">
        <v>1</v>
      </c>
      <c r="C2691" t="s">
        <v>8336</v>
      </c>
      <c r="D2691" t="s">
        <v>8337</v>
      </c>
      <c r="E2691" t="s">
        <v>8221</v>
      </c>
      <c r="F2691">
        <f t="shared" ref="F2691:F2754" si="717">(B2691/A2691)*100</f>
        <v>2.8571428571428571E-3</v>
      </c>
      <c r="H2691" t="str">
        <f t="shared" ref="H2691:H2754" si="718">IF(C2691="film &amp; video",A2691," ")</f>
        <v xml:space="preserve"> </v>
      </c>
      <c r="I2691">
        <f t="shared" ref="I2691:I2754" si="719">IF(C2691="food",A2691," ")</f>
        <v>35000</v>
      </c>
      <c r="J2691" t="str">
        <f t="shared" ref="J2691:J2754" si="720">IF(C2691="games",A2691," ")</f>
        <v xml:space="preserve"> </v>
      </c>
      <c r="K2691" t="str">
        <f t="shared" ref="K2691:K2754" si="721">IF(C2691="music",A2691," ")</f>
        <v xml:space="preserve"> </v>
      </c>
      <c r="L2691" t="str">
        <f t="shared" ref="L2691:L2754" si="722">IF(C2691="photography",A2691," ")</f>
        <v xml:space="preserve"> </v>
      </c>
      <c r="M2691" t="str">
        <f t="shared" ref="M2691:M2754" si="723">IF(C2691="publishing",A2691," ")</f>
        <v xml:space="preserve"> </v>
      </c>
      <c r="N2691" t="str">
        <f t="shared" ref="N2691:N2754" si="724">IF(C2691="technology",A2691," ")</f>
        <v xml:space="preserve"> </v>
      </c>
      <c r="O2691" t="str">
        <f t="shared" ref="O2691:O2754" si="725">IF(C2691="theater",A2691," ")</f>
        <v xml:space="preserve"> </v>
      </c>
      <c r="Q2691" t="str">
        <f t="shared" ref="Q2691:Q2754" si="726">IF($C2691="film &amp; video",$F2691," ")</f>
        <v xml:space="preserve"> </v>
      </c>
      <c r="R2691">
        <f t="shared" ref="R2691:R2754" si="727">IF($C2691="food",$F2691," ")</f>
        <v>2.8571428571428571E-3</v>
      </c>
      <c r="S2691" t="str">
        <f t="shared" ref="S2691:S2754" si="728">IF($C2691="games",$F2691," ")</f>
        <v xml:space="preserve"> </v>
      </c>
      <c r="T2691" t="str">
        <f t="shared" ref="T2691:T2754" si="729">IF($C2691="music",$F2691," ")</f>
        <v xml:space="preserve"> </v>
      </c>
      <c r="U2691" t="str">
        <f t="shared" ref="U2691:U2754" si="730">IF($C2691="photography",$F2691," ")</f>
        <v xml:space="preserve"> </v>
      </c>
      <c r="V2691" t="str">
        <f t="shared" ref="V2691:V2754" si="731">IF($C2691="publishing",$F2691," ")</f>
        <v xml:space="preserve"> </v>
      </c>
      <c r="W2691" t="str">
        <f t="shared" ref="W2691:W2754" si="732">IF($C2691="technology",$F2691," ")</f>
        <v xml:space="preserve"> </v>
      </c>
      <c r="X2691" t="str">
        <f t="shared" ref="X2691:X2754" si="733">IF($C2691="theater",$F2691," ")</f>
        <v xml:space="preserve"> </v>
      </c>
    </row>
    <row r="2692" spans="1:24" x14ac:dyDescent="0.25">
      <c r="A2692">
        <v>80000</v>
      </c>
      <c r="B2692">
        <v>8586</v>
      </c>
      <c r="C2692" t="s">
        <v>8336</v>
      </c>
      <c r="D2692" t="s">
        <v>8337</v>
      </c>
      <c r="E2692" t="s">
        <v>8221</v>
      </c>
      <c r="F2692">
        <f t="shared" si="717"/>
        <v>10.7325</v>
      </c>
      <c r="H2692" t="str">
        <f t="shared" si="718"/>
        <v xml:space="preserve"> </v>
      </c>
      <c r="I2692">
        <f t="shared" si="719"/>
        <v>80000</v>
      </c>
      <c r="J2692" t="str">
        <f t="shared" si="720"/>
        <v xml:space="preserve"> </v>
      </c>
      <c r="K2692" t="str">
        <f t="shared" si="721"/>
        <v xml:space="preserve"> </v>
      </c>
      <c r="L2692" t="str">
        <f t="shared" si="722"/>
        <v xml:space="preserve"> </v>
      </c>
      <c r="M2692" t="str">
        <f t="shared" si="723"/>
        <v xml:space="preserve"> </v>
      </c>
      <c r="N2692" t="str">
        <f t="shared" si="724"/>
        <v xml:space="preserve"> </v>
      </c>
      <c r="O2692" t="str">
        <f t="shared" si="725"/>
        <v xml:space="preserve"> </v>
      </c>
      <c r="Q2692" t="str">
        <f t="shared" si="726"/>
        <v xml:space="preserve"> </v>
      </c>
      <c r="R2692">
        <f t="shared" si="727"/>
        <v>10.7325</v>
      </c>
      <c r="S2692" t="str">
        <f t="shared" si="728"/>
        <v xml:space="preserve"> </v>
      </c>
      <c r="T2692" t="str">
        <f t="shared" si="729"/>
        <v xml:space="preserve"> </v>
      </c>
      <c r="U2692" t="str">
        <f t="shared" si="730"/>
        <v xml:space="preserve"> </v>
      </c>
      <c r="V2692" t="str">
        <f t="shared" si="731"/>
        <v xml:space="preserve"> </v>
      </c>
      <c r="W2692" t="str">
        <f t="shared" si="732"/>
        <v xml:space="preserve"> </v>
      </c>
      <c r="X2692" t="str">
        <f t="shared" si="733"/>
        <v xml:space="preserve"> </v>
      </c>
    </row>
    <row r="2693" spans="1:24" x14ac:dyDescent="0.25">
      <c r="A2693">
        <v>65000</v>
      </c>
      <c r="B2693">
        <v>35</v>
      </c>
      <c r="C2693" t="s">
        <v>8336</v>
      </c>
      <c r="D2693" t="s">
        <v>8337</v>
      </c>
      <c r="E2693" t="s">
        <v>8221</v>
      </c>
      <c r="F2693">
        <f t="shared" si="717"/>
        <v>5.3846153846153842E-2</v>
      </c>
      <c r="H2693" t="str">
        <f t="shared" si="718"/>
        <v xml:space="preserve"> </v>
      </c>
      <c r="I2693">
        <f t="shared" si="719"/>
        <v>65000</v>
      </c>
      <c r="J2693" t="str">
        <f t="shared" si="720"/>
        <v xml:space="preserve"> </v>
      </c>
      <c r="K2693" t="str">
        <f t="shared" si="721"/>
        <v xml:space="preserve"> </v>
      </c>
      <c r="L2693" t="str">
        <f t="shared" si="722"/>
        <v xml:space="preserve"> </v>
      </c>
      <c r="M2693" t="str">
        <f t="shared" si="723"/>
        <v xml:space="preserve"> </v>
      </c>
      <c r="N2693" t="str">
        <f t="shared" si="724"/>
        <v xml:space="preserve"> </v>
      </c>
      <c r="O2693" t="str">
        <f t="shared" si="725"/>
        <v xml:space="preserve"> </v>
      </c>
      <c r="Q2693" t="str">
        <f t="shared" si="726"/>
        <v xml:space="preserve"> </v>
      </c>
      <c r="R2693">
        <f t="shared" si="727"/>
        <v>5.3846153846153842E-2</v>
      </c>
      <c r="S2693" t="str">
        <f t="shared" si="728"/>
        <v xml:space="preserve"> </v>
      </c>
      <c r="T2693" t="str">
        <f t="shared" si="729"/>
        <v xml:space="preserve"> </v>
      </c>
      <c r="U2693" t="str">
        <f t="shared" si="730"/>
        <v xml:space="preserve"> </v>
      </c>
      <c r="V2693" t="str">
        <f t="shared" si="731"/>
        <v xml:space="preserve"> </v>
      </c>
      <c r="W2693" t="str">
        <f t="shared" si="732"/>
        <v xml:space="preserve"> </v>
      </c>
      <c r="X2693" t="str">
        <f t="shared" si="733"/>
        <v xml:space="preserve"> </v>
      </c>
    </row>
    <row r="2694" spans="1:24" x14ac:dyDescent="0.25">
      <c r="A2694">
        <v>3500</v>
      </c>
      <c r="B2694">
        <v>25</v>
      </c>
      <c r="C2694" t="s">
        <v>8336</v>
      </c>
      <c r="D2694" t="s">
        <v>8337</v>
      </c>
      <c r="E2694" t="s">
        <v>8221</v>
      </c>
      <c r="F2694">
        <f t="shared" si="717"/>
        <v>0.7142857142857143</v>
      </c>
      <c r="H2694" t="str">
        <f t="shared" si="718"/>
        <v xml:space="preserve"> </v>
      </c>
      <c r="I2694">
        <f t="shared" si="719"/>
        <v>3500</v>
      </c>
      <c r="J2694" t="str">
        <f t="shared" si="720"/>
        <v xml:space="preserve"> </v>
      </c>
      <c r="K2694" t="str">
        <f t="shared" si="721"/>
        <v xml:space="preserve"> </v>
      </c>
      <c r="L2694" t="str">
        <f t="shared" si="722"/>
        <v xml:space="preserve"> </v>
      </c>
      <c r="M2694" t="str">
        <f t="shared" si="723"/>
        <v xml:space="preserve"> </v>
      </c>
      <c r="N2694" t="str">
        <f t="shared" si="724"/>
        <v xml:space="preserve"> </v>
      </c>
      <c r="O2694" t="str">
        <f t="shared" si="725"/>
        <v xml:space="preserve"> </v>
      </c>
      <c r="Q2694" t="str">
        <f t="shared" si="726"/>
        <v xml:space="preserve"> </v>
      </c>
      <c r="R2694">
        <f t="shared" si="727"/>
        <v>0.7142857142857143</v>
      </c>
      <c r="S2694" t="str">
        <f t="shared" si="728"/>
        <v xml:space="preserve"> </v>
      </c>
      <c r="T2694" t="str">
        <f t="shared" si="729"/>
        <v xml:space="preserve"> </v>
      </c>
      <c r="U2694" t="str">
        <f t="shared" si="730"/>
        <v xml:space="preserve"> </v>
      </c>
      <c r="V2694" t="str">
        <f t="shared" si="731"/>
        <v xml:space="preserve"> </v>
      </c>
      <c r="W2694" t="str">
        <f t="shared" si="732"/>
        <v xml:space="preserve"> </v>
      </c>
      <c r="X2694" t="str">
        <f t="shared" si="733"/>
        <v xml:space="preserve"> </v>
      </c>
    </row>
    <row r="2695" spans="1:24" x14ac:dyDescent="0.25">
      <c r="A2695">
        <v>5000</v>
      </c>
      <c r="B2695">
        <v>40</v>
      </c>
      <c r="C2695" t="s">
        <v>8336</v>
      </c>
      <c r="D2695" t="s">
        <v>8337</v>
      </c>
      <c r="E2695" t="s">
        <v>8221</v>
      </c>
      <c r="F2695">
        <f t="shared" si="717"/>
        <v>0.8</v>
      </c>
      <c r="H2695" t="str">
        <f t="shared" si="718"/>
        <v xml:space="preserve"> </v>
      </c>
      <c r="I2695">
        <f t="shared" si="719"/>
        <v>5000</v>
      </c>
      <c r="J2695" t="str">
        <f t="shared" si="720"/>
        <v xml:space="preserve"> </v>
      </c>
      <c r="K2695" t="str">
        <f t="shared" si="721"/>
        <v xml:space="preserve"> </v>
      </c>
      <c r="L2695" t="str">
        <f t="shared" si="722"/>
        <v xml:space="preserve"> </v>
      </c>
      <c r="M2695" t="str">
        <f t="shared" si="723"/>
        <v xml:space="preserve"> </v>
      </c>
      <c r="N2695" t="str">
        <f t="shared" si="724"/>
        <v xml:space="preserve"> </v>
      </c>
      <c r="O2695" t="str">
        <f t="shared" si="725"/>
        <v xml:space="preserve"> </v>
      </c>
      <c r="Q2695" t="str">
        <f t="shared" si="726"/>
        <v xml:space="preserve"> </v>
      </c>
      <c r="R2695">
        <f t="shared" si="727"/>
        <v>0.8</v>
      </c>
      <c r="S2695" t="str">
        <f t="shared" si="728"/>
        <v xml:space="preserve"> </v>
      </c>
      <c r="T2695" t="str">
        <f t="shared" si="729"/>
        <v xml:space="preserve"> </v>
      </c>
      <c r="U2695" t="str">
        <f t="shared" si="730"/>
        <v xml:space="preserve"> </v>
      </c>
      <c r="V2695" t="str">
        <f t="shared" si="731"/>
        <v xml:space="preserve"> </v>
      </c>
      <c r="W2695" t="str">
        <f t="shared" si="732"/>
        <v xml:space="preserve"> </v>
      </c>
      <c r="X2695" t="str">
        <f t="shared" si="733"/>
        <v xml:space="preserve"> </v>
      </c>
    </row>
    <row r="2696" spans="1:24" x14ac:dyDescent="0.25">
      <c r="A2696">
        <v>30000</v>
      </c>
      <c r="B2696">
        <v>1</v>
      </c>
      <c r="C2696" t="s">
        <v>8336</v>
      </c>
      <c r="D2696" t="s">
        <v>8337</v>
      </c>
      <c r="E2696" t="s">
        <v>8221</v>
      </c>
      <c r="F2696">
        <f t="shared" si="717"/>
        <v>3.3333333333333335E-3</v>
      </c>
      <c r="H2696" t="str">
        <f t="shared" si="718"/>
        <v xml:space="preserve"> </v>
      </c>
      <c r="I2696">
        <f t="shared" si="719"/>
        <v>30000</v>
      </c>
      <c r="J2696" t="str">
        <f t="shared" si="720"/>
        <v xml:space="preserve"> </v>
      </c>
      <c r="K2696" t="str">
        <f t="shared" si="721"/>
        <v xml:space="preserve"> </v>
      </c>
      <c r="L2696" t="str">
        <f t="shared" si="722"/>
        <v xml:space="preserve"> </v>
      </c>
      <c r="M2696" t="str">
        <f t="shared" si="723"/>
        <v xml:space="preserve"> </v>
      </c>
      <c r="N2696" t="str">
        <f t="shared" si="724"/>
        <v xml:space="preserve"> </v>
      </c>
      <c r="O2696" t="str">
        <f t="shared" si="725"/>
        <v xml:space="preserve"> </v>
      </c>
      <c r="Q2696" t="str">
        <f t="shared" si="726"/>
        <v xml:space="preserve"> </v>
      </c>
      <c r="R2696">
        <f t="shared" si="727"/>
        <v>3.3333333333333335E-3</v>
      </c>
      <c r="S2696" t="str">
        <f t="shared" si="728"/>
        <v xml:space="preserve"> </v>
      </c>
      <c r="T2696" t="str">
        <f t="shared" si="729"/>
        <v xml:space="preserve"> </v>
      </c>
      <c r="U2696" t="str">
        <f t="shared" si="730"/>
        <v xml:space="preserve"> </v>
      </c>
      <c r="V2696" t="str">
        <f t="shared" si="731"/>
        <v xml:space="preserve"> </v>
      </c>
      <c r="W2696" t="str">
        <f t="shared" si="732"/>
        <v xml:space="preserve"> </v>
      </c>
      <c r="X2696" t="str">
        <f t="shared" si="733"/>
        <v xml:space="preserve"> </v>
      </c>
    </row>
    <row r="2697" spans="1:24" x14ac:dyDescent="0.25">
      <c r="A2697">
        <v>15000</v>
      </c>
      <c r="B2697">
        <v>71</v>
      </c>
      <c r="C2697" t="s">
        <v>8336</v>
      </c>
      <c r="D2697" t="s">
        <v>8337</v>
      </c>
      <c r="E2697" t="s">
        <v>8221</v>
      </c>
      <c r="F2697">
        <f t="shared" si="717"/>
        <v>0.47333333333333333</v>
      </c>
      <c r="H2697" t="str">
        <f t="shared" si="718"/>
        <v xml:space="preserve"> </v>
      </c>
      <c r="I2697">
        <f t="shared" si="719"/>
        <v>15000</v>
      </c>
      <c r="J2697" t="str">
        <f t="shared" si="720"/>
        <v xml:space="preserve"> </v>
      </c>
      <c r="K2697" t="str">
        <f t="shared" si="721"/>
        <v xml:space="preserve"> </v>
      </c>
      <c r="L2697" t="str">
        <f t="shared" si="722"/>
        <v xml:space="preserve"> </v>
      </c>
      <c r="M2697" t="str">
        <f t="shared" si="723"/>
        <v xml:space="preserve"> </v>
      </c>
      <c r="N2697" t="str">
        <f t="shared" si="724"/>
        <v xml:space="preserve"> </v>
      </c>
      <c r="O2697" t="str">
        <f t="shared" si="725"/>
        <v xml:space="preserve"> </v>
      </c>
      <c r="Q2697" t="str">
        <f t="shared" si="726"/>
        <v xml:space="preserve"> </v>
      </c>
      <c r="R2697">
        <f t="shared" si="727"/>
        <v>0.47333333333333333</v>
      </c>
      <c r="S2697" t="str">
        <f t="shared" si="728"/>
        <v xml:space="preserve"> </v>
      </c>
      <c r="T2697" t="str">
        <f t="shared" si="729"/>
        <v xml:space="preserve"> </v>
      </c>
      <c r="U2697" t="str">
        <f t="shared" si="730"/>
        <v xml:space="preserve"> </v>
      </c>
      <c r="V2697" t="str">
        <f t="shared" si="731"/>
        <v xml:space="preserve"> </v>
      </c>
      <c r="W2697" t="str">
        <f t="shared" si="732"/>
        <v xml:space="preserve"> </v>
      </c>
      <c r="X2697" t="str">
        <f t="shared" si="733"/>
        <v xml:space="preserve"> </v>
      </c>
    </row>
    <row r="2698" spans="1:24" x14ac:dyDescent="0.25">
      <c r="A2698">
        <v>60000</v>
      </c>
      <c r="B2698">
        <v>3390</v>
      </c>
      <c r="C2698" t="s">
        <v>8336</v>
      </c>
      <c r="D2698" t="s">
        <v>8337</v>
      </c>
      <c r="E2698" t="s">
        <v>8221</v>
      </c>
      <c r="F2698">
        <f t="shared" si="717"/>
        <v>5.65</v>
      </c>
      <c r="H2698" t="str">
        <f t="shared" si="718"/>
        <v xml:space="preserve"> </v>
      </c>
      <c r="I2698">
        <f t="shared" si="719"/>
        <v>60000</v>
      </c>
      <c r="J2698" t="str">
        <f t="shared" si="720"/>
        <v xml:space="preserve"> </v>
      </c>
      <c r="K2698" t="str">
        <f t="shared" si="721"/>
        <v xml:space="preserve"> </v>
      </c>
      <c r="L2698" t="str">
        <f t="shared" si="722"/>
        <v xml:space="preserve"> </v>
      </c>
      <c r="M2698" t="str">
        <f t="shared" si="723"/>
        <v xml:space="preserve"> </v>
      </c>
      <c r="N2698" t="str">
        <f t="shared" si="724"/>
        <v xml:space="preserve"> </v>
      </c>
      <c r="O2698" t="str">
        <f t="shared" si="725"/>
        <v xml:space="preserve"> </v>
      </c>
      <c r="Q2698" t="str">
        <f t="shared" si="726"/>
        <v xml:space="preserve"> </v>
      </c>
      <c r="R2698">
        <f t="shared" si="727"/>
        <v>5.65</v>
      </c>
      <c r="S2698" t="str">
        <f t="shared" si="728"/>
        <v xml:space="preserve"> </v>
      </c>
      <c r="T2698" t="str">
        <f t="shared" si="729"/>
        <v xml:space="preserve"> </v>
      </c>
      <c r="U2698" t="str">
        <f t="shared" si="730"/>
        <v xml:space="preserve"> </v>
      </c>
      <c r="V2698" t="str">
        <f t="shared" si="731"/>
        <v xml:space="preserve"> </v>
      </c>
      <c r="W2698" t="str">
        <f t="shared" si="732"/>
        <v xml:space="preserve"> </v>
      </c>
      <c r="X2698" t="str">
        <f t="shared" si="733"/>
        <v xml:space="preserve"> </v>
      </c>
    </row>
    <row r="2699" spans="1:24" x14ac:dyDescent="0.25">
      <c r="A2699">
        <v>23000</v>
      </c>
      <c r="B2699">
        <v>6061</v>
      </c>
      <c r="C2699" t="s">
        <v>8336</v>
      </c>
      <c r="D2699" t="s">
        <v>8337</v>
      </c>
      <c r="E2699" t="s">
        <v>8221</v>
      </c>
      <c r="F2699">
        <f t="shared" si="717"/>
        <v>26.35217391304348</v>
      </c>
      <c r="H2699" t="str">
        <f t="shared" si="718"/>
        <v xml:space="preserve"> </v>
      </c>
      <c r="I2699">
        <f t="shared" si="719"/>
        <v>23000</v>
      </c>
      <c r="J2699" t="str">
        <f t="shared" si="720"/>
        <v xml:space="preserve"> </v>
      </c>
      <c r="K2699" t="str">
        <f t="shared" si="721"/>
        <v xml:space="preserve"> </v>
      </c>
      <c r="L2699" t="str">
        <f t="shared" si="722"/>
        <v xml:space="preserve"> </v>
      </c>
      <c r="M2699" t="str">
        <f t="shared" si="723"/>
        <v xml:space="preserve"> </v>
      </c>
      <c r="N2699" t="str">
        <f t="shared" si="724"/>
        <v xml:space="preserve"> </v>
      </c>
      <c r="O2699" t="str">
        <f t="shared" si="725"/>
        <v xml:space="preserve"> </v>
      </c>
      <c r="Q2699" t="str">
        <f t="shared" si="726"/>
        <v xml:space="preserve"> </v>
      </c>
      <c r="R2699">
        <f t="shared" si="727"/>
        <v>26.35217391304348</v>
      </c>
      <c r="S2699" t="str">
        <f t="shared" si="728"/>
        <v xml:space="preserve"> </v>
      </c>
      <c r="T2699" t="str">
        <f t="shared" si="729"/>
        <v xml:space="preserve"> </v>
      </c>
      <c r="U2699" t="str">
        <f t="shared" si="730"/>
        <v xml:space="preserve"> </v>
      </c>
      <c r="V2699" t="str">
        <f t="shared" si="731"/>
        <v xml:space="preserve"> </v>
      </c>
      <c r="W2699" t="str">
        <f t="shared" si="732"/>
        <v xml:space="preserve"> </v>
      </c>
      <c r="X2699" t="str">
        <f t="shared" si="733"/>
        <v xml:space="preserve"> </v>
      </c>
    </row>
    <row r="2700" spans="1:24" x14ac:dyDescent="0.25">
      <c r="A2700">
        <v>8000</v>
      </c>
      <c r="B2700">
        <v>26.01</v>
      </c>
      <c r="C2700" t="s">
        <v>8336</v>
      </c>
      <c r="D2700" t="s">
        <v>8337</v>
      </c>
      <c r="E2700" t="s">
        <v>8221</v>
      </c>
      <c r="F2700">
        <f t="shared" si="717"/>
        <v>0.325125</v>
      </c>
      <c r="H2700" t="str">
        <f t="shared" si="718"/>
        <v xml:space="preserve"> </v>
      </c>
      <c r="I2700">
        <f t="shared" si="719"/>
        <v>8000</v>
      </c>
      <c r="J2700" t="str">
        <f t="shared" si="720"/>
        <v xml:space="preserve"> </v>
      </c>
      <c r="K2700" t="str">
        <f t="shared" si="721"/>
        <v xml:space="preserve"> </v>
      </c>
      <c r="L2700" t="str">
        <f t="shared" si="722"/>
        <v xml:space="preserve"> </v>
      </c>
      <c r="M2700" t="str">
        <f t="shared" si="723"/>
        <v xml:space="preserve"> </v>
      </c>
      <c r="N2700" t="str">
        <f t="shared" si="724"/>
        <v xml:space="preserve"> </v>
      </c>
      <c r="O2700" t="str">
        <f t="shared" si="725"/>
        <v xml:space="preserve"> </v>
      </c>
      <c r="Q2700" t="str">
        <f t="shared" si="726"/>
        <v xml:space="preserve"> </v>
      </c>
      <c r="R2700">
        <f t="shared" si="727"/>
        <v>0.325125</v>
      </c>
      <c r="S2700" t="str">
        <f t="shared" si="728"/>
        <v xml:space="preserve"> </v>
      </c>
      <c r="T2700" t="str">
        <f t="shared" si="729"/>
        <v xml:space="preserve"> </v>
      </c>
      <c r="U2700" t="str">
        <f t="shared" si="730"/>
        <v xml:space="preserve"> </v>
      </c>
      <c r="V2700" t="str">
        <f t="shared" si="731"/>
        <v xml:space="preserve"> </v>
      </c>
      <c r="W2700" t="str">
        <f t="shared" si="732"/>
        <v xml:space="preserve"> </v>
      </c>
      <c r="X2700" t="str">
        <f t="shared" si="733"/>
        <v xml:space="preserve"> </v>
      </c>
    </row>
    <row r="2701" spans="1:24" x14ac:dyDescent="0.25">
      <c r="A2701">
        <v>2</v>
      </c>
      <c r="B2701">
        <v>0</v>
      </c>
      <c r="C2701" t="s">
        <v>8336</v>
      </c>
      <c r="D2701" t="s">
        <v>8337</v>
      </c>
      <c r="E2701" t="s">
        <v>8221</v>
      </c>
      <c r="F2701">
        <f t="shared" si="717"/>
        <v>0</v>
      </c>
      <c r="H2701" t="str">
        <f t="shared" si="718"/>
        <v xml:space="preserve"> </v>
      </c>
      <c r="I2701">
        <f t="shared" si="719"/>
        <v>2</v>
      </c>
      <c r="J2701" t="str">
        <f t="shared" si="720"/>
        <v xml:space="preserve"> </v>
      </c>
      <c r="K2701" t="str">
        <f t="shared" si="721"/>
        <v xml:space="preserve"> </v>
      </c>
      <c r="L2701" t="str">
        <f t="shared" si="722"/>
        <v xml:space="preserve"> </v>
      </c>
      <c r="M2701" t="str">
        <f t="shared" si="723"/>
        <v xml:space="preserve"> </v>
      </c>
      <c r="N2701" t="str">
        <f t="shared" si="724"/>
        <v xml:space="preserve"> </v>
      </c>
      <c r="O2701" t="str">
        <f t="shared" si="725"/>
        <v xml:space="preserve"> </v>
      </c>
      <c r="Q2701" t="str">
        <f t="shared" si="726"/>
        <v xml:space="preserve"> </v>
      </c>
      <c r="R2701">
        <f t="shared" si="727"/>
        <v>0</v>
      </c>
      <c r="S2701" t="str">
        <f t="shared" si="728"/>
        <v xml:space="preserve"> </v>
      </c>
      <c r="T2701" t="str">
        <f t="shared" si="729"/>
        <v xml:space="preserve"> </v>
      </c>
      <c r="U2701" t="str">
        <f t="shared" si="730"/>
        <v xml:space="preserve"> </v>
      </c>
      <c r="V2701" t="str">
        <f t="shared" si="731"/>
        <v xml:space="preserve"> </v>
      </c>
      <c r="W2701" t="str">
        <f t="shared" si="732"/>
        <v xml:space="preserve"> </v>
      </c>
      <c r="X2701" t="str">
        <f t="shared" si="733"/>
        <v xml:space="preserve"> </v>
      </c>
    </row>
    <row r="2702" spans="1:24" x14ac:dyDescent="0.25">
      <c r="A2702">
        <v>9999</v>
      </c>
      <c r="B2702">
        <v>70</v>
      </c>
      <c r="C2702" t="s">
        <v>8336</v>
      </c>
      <c r="D2702" t="s">
        <v>8337</v>
      </c>
      <c r="E2702" t="s">
        <v>8221</v>
      </c>
      <c r="F2702">
        <f t="shared" si="717"/>
        <v>0.7000700070007001</v>
      </c>
      <c r="H2702" t="str">
        <f t="shared" si="718"/>
        <v xml:space="preserve"> </v>
      </c>
      <c r="I2702">
        <f t="shared" si="719"/>
        <v>9999</v>
      </c>
      <c r="J2702" t="str">
        <f t="shared" si="720"/>
        <v xml:space="preserve"> </v>
      </c>
      <c r="K2702" t="str">
        <f t="shared" si="721"/>
        <v xml:space="preserve"> </v>
      </c>
      <c r="L2702" t="str">
        <f t="shared" si="722"/>
        <v xml:space="preserve"> </v>
      </c>
      <c r="M2702" t="str">
        <f t="shared" si="723"/>
        <v xml:space="preserve"> </v>
      </c>
      <c r="N2702" t="str">
        <f t="shared" si="724"/>
        <v xml:space="preserve"> </v>
      </c>
      <c r="O2702" t="str">
        <f t="shared" si="725"/>
        <v xml:space="preserve"> </v>
      </c>
      <c r="Q2702" t="str">
        <f t="shared" si="726"/>
        <v xml:space="preserve"> </v>
      </c>
      <c r="R2702">
        <f t="shared" si="727"/>
        <v>0.7000700070007001</v>
      </c>
      <c r="S2702" t="str">
        <f t="shared" si="728"/>
        <v xml:space="preserve"> </v>
      </c>
      <c r="T2702" t="str">
        <f t="shared" si="729"/>
        <v xml:space="preserve"> </v>
      </c>
      <c r="U2702" t="str">
        <f t="shared" si="730"/>
        <v xml:space="preserve"> </v>
      </c>
      <c r="V2702" t="str">
        <f t="shared" si="731"/>
        <v xml:space="preserve"> </v>
      </c>
      <c r="W2702" t="str">
        <f t="shared" si="732"/>
        <v xml:space="preserve"> </v>
      </c>
      <c r="X2702" t="str">
        <f t="shared" si="733"/>
        <v xml:space="preserve"> </v>
      </c>
    </row>
    <row r="2703" spans="1:24" x14ac:dyDescent="0.25">
      <c r="A2703">
        <v>3400</v>
      </c>
      <c r="B2703">
        <v>1570</v>
      </c>
      <c r="C2703" t="s">
        <v>8317</v>
      </c>
      <c r="D2703" t="s">
        <v>8357</v>
      </c>
      <c r="E2703" t="s">
        <v>8222</v>
      </c>
      <c r="F2703">
        <f t="shared" si="717"/>
        <v>46.176470588235297</v>
      </c>
      <c r="H2703" t="str">
        <f t="shared" si="718"/>
        <v xml:space="preserve"> </v>
      </c>
      <c r="I2703" t="str">
        <f t="shared" si="719"/>
        <v xml:space="preserve"> </v>
      </c>
      <c r="J2703" t="str">
        <f t="shared" si="720"/>
        <v xml:space="preserve"> </v>
      </c>
      <c r="K2703" t="str">
        <f t="shared" si="721"/>
        <v xml:space="preserve"> </v>
      </c>
      <c r="L2703" t="str">
        <f t="shared" si="722"/>
        <v xml:space="preserve"> </v>
      </c>
      <c r="M2703" t="str">
        <f t="shared" si="723"/>
        <v xml:space="preserve"> </v>
      </c>
      <c r="N2703" t="str">
        <f t="shared" si="724"/>
        <v xml:space="preserve"> </v>
      </c>
      <c r="O2703">
        <f t="shared" si="725"/>
        <v>3400</v>
      </c>
      <c r="Q2703" t="str">
        <f t="shared" si="726"/>
        <v xml:space="preserve"> </v>
      </c>
      <c r="R2703" t="str">
        <f t="shared" si="727"/>
        <v xml:space="preserve"> </v>
      </c>
      <c r="S2703" t="str">
        <f t="shared" si="728"/>
        <v xml:space="preserve"> </v>
      </c>
      <c r="T2703" t="str">
        <f t="shared" si="729"/>
        <v xml:space="preserve"> </v>
      </c>
      <c r="U2703" t="str">
        <f t="shared" si="730"/>
        <v xml:space="preserve"> </v>
      </c>
      <c r="V2703" t="str">
        <f t="shared" si="731"/>
        <v xml:space="preserve"> </v>
      </c>
      <c r="W2703" t="str">
        <f t="shared" si="732"/>
        <v xml:space="preserve"> </v>
      </c>
      <c r="X2703">
        <f t="shared" si="733"/>
        <v>46.176470588235297</v>
      </c>
    </row>
    <row r="2704" spans="1:24" x14ac:dyDescent="0.25">
      <c r="A2704">
        <v>10000</v>
      </c>
      <c r="B2704">
        <v>3441</v>
      </c>
      <c r="C2704" t="s">
        <v>8317</v>
      </c>
      <c r="D2704" t="s">
        <v>8357</v>
      </c>
      <c r="E2704" t="s">
        <v>8222</v>
      </c>
      <c r="F2704">
        <f t="shared" si="717"/>
        <v>34.410000000000004</v>
      </c>
      <c r="H2704" t="str">
        <f t="shared" si="718"/>
        <v xml:space="preserve"> </v>
      </c>
      <c r="I2704" t="str">
        <f t="shared" si="719"/>
        <v xml:space="preserve"> </v>
      </c>
      <c r="J2704" t="str">
        <f t="shared" si="720"/>
        <v xml:space="preserve"> </v>
      </c>
      <c r="K2704" t="str">
        <f t="shared" si="721"/>
        <v xml:space="preserve"> </v>
      </c>
      <c r="L2704" t="str">
        <f t="shared" si="722"/>
        <v xml:space="preserve"> </v>
      </c>
      <c r="M2704" t="str">
        <f t="shared" si="723"/>
        <v xml:space="preserve"> </v>
      </c>
      <c r="N2704" t="str">
        <f t="shared" si="724"/>
        <v xml:space="preserve"> </v>
      </c>
      <c r="O2704">
        <f t="shared" si="725"/>
        <v>10000</v>
      </c>
      <c r="Q2704" t="str">
        <f t="shared" si="726"/>
        <v xml:space="preserve"> </v>
      </c>
      <c r="R2704" t="str">
        <f t="shared" si="727"/>
        <v xml:space="preserve"> </v>
      </c>
      <c r="S2704" t="str">
        <f t="shared" si="728"/>
        <v xml:space="preserve"> </v>
      </c>
      <c r="T2704" t="str">
        <f t="shared" si="729"/>
        <v xml:space="preserve"> </v>
      </c>
      <c r="U2704" t="str">
        <f t="shared" si="730"/>
        <v xml:space="preserve"> </v>
      </c>
      <c r="V2704" t="str">
        <f t="shared" si="731"/>
        <v xml:space="preserve"> </v>
      </c>
      <c r="W2704" t="str">
        <f t="shared" si="732"/>
        <v xml:space="preserve"> </v>
      </c>
      <c r="X2704">
        <f t="shared" si="733"/>
        <v>34.410000000000004</v>
      </c>
    </row>
    <row r="2705" spans="1:24" x14ac:dyDescent="0.25">
      <c r="A2705">
        <v>40000</v>
      </c>
      <c r="B2705">
        <v>41500</v>
      </c>
      <c r="C2705" t="s">
        <v>8317</v>
      </c>
      <c r="D2705" t="s">
        <v>8357</v>
      </c>
      <c r="E2705" t="s">
        <v>8222</v>
      </c>
      <c r="F2705">
        <f t="shared" si="717"/>
        <v>103.75000000000001</v>
      </c>
      <c r="H2705" t="str">
        <f t="shared" si="718"/>
        <v xml:space="preserve"> </v>
      </c>
      <c r="I2705" t="str">
        <f t="shared" si="719"/>
        <v xml:space="preserve"> </v>
      </c>
      <c r="J2705" t="str">
        <f t="shared" si="720"/>
        <v xml:space="preserve"> </v>
      </c>
      <c r="K2705" t="str">
        <f t="shared" si="721"/>
        <v xml:space="preserve"> </v>
      </c>
      <c r="L2705" t="str">
        <f t="shared" si="722"/>
        <v xml:space="preserve"> </v>
      </c>
      <c r="M2705" t="str">
        <f t="shared" si="723"/>
        <v xml:space="preserve"> </v>
      </c>
      <c r="N2705" t="str">
        <f t="shared" si="724"/>
        <v xml:space="preserve"> </v>
      </c>
      <c r="O2705">
        <f t="shared" si="725"/>
        <v>40000</v>
      </c>
      <c r="Q2705" t="str">
        <f t="shared" si="726"/>
        <v xml:space="preserve"> </v>
      </c>
      <c r="R2705" t="str">
        <f t="shared" si="727"/>
        <v xml:space="preserve"> </v>
      </c>
      <c r="S2705" t="str">
        <f t="shared" si="728"/>
        <v xml:space="preserve"> </v>
      </c>
      <c r="T2705" t="str">
        <f t="shared" si="729"/>
        <v xml:space="preserve"> </v>
      </c>
      <c r="U2705" t="str">
        <f t="shared" si="730"/>
        <v xml:space="preserve"> </v>
      </c>
      <c r="V2705" t="str">
        <f t="shared" si="731"/>
        <v xml:space="preserve"> </v>
      </c>
      <c r="W2705" t="str">
        <f t="shared" si="732"/>
        <v xml:space="preserve"> </v>
      </c>
      <c r="X2705">
        <f t="shared" si="733"/>
        <v>103.75000000000001</v>
      </c>
    </row>
    <row r="2706" spans="1:24" x14ac:dyDescent="0.25">
      <c r="A2706">
        <v>19000</v>
      </c>
      <c r="B2706">
        <v>1145</v>
      </c>
      <c r="C2706" t="s">
        <v>8317</v>
      </c>
      <c r="D2706" t="s">
        <v>8357</v>
      </c>
      <c r="E2706" t="s">
        <v>8222</v>
      </c>
      <c r="F2706">
        <f t="shared" si="717"/>
        <v>6.0263157894736841</v>
      </c>
      <c r="H2706" t="str">
        <f t="shared" si="718"/>
        <v xml:space="preserve"> </v>
      </c>
      <c r="I2706" t="str">
        <f t="shared" si="719"/>
        <v xml:space="preserve"> </v>
      </c>
      <c r="J2706" t="str">
        <f t="shared" si="720"/>
        <v xml:space="preserve"> </v>
      </c>
      <c r="K2706" t="str">
        <f t="shared" si="721"/>
        <v xml:space="preserve"> </v>
      </c>
      <c r="L2706" t="str">
        <f t="shared" si="722"/>
        <v xml:space="preserve"> </v>
      </c>
      <c r="M2706" t="str">
        <f t="shared" si="723"/>
        <v xml:space="preserve"> </v>
      </c>
      <c r="N2706" t="str">
        <f t="shared" si="724"/>
        <v xml:space="preserve"> </v>
      </c>
      <c r="O2706">
        <f t="shared" si="725"/>
        <v>19000</v>
      </c>
      <c r="Q2706" t="str">
        <f t="shared" si="726"/>
        <v xml:space="preserve"> </v>
      </c>
      <c r="R2706" t="str">
        <f t="shared" si="727"/>
        <v xml:space="preserve"> </v>
      </c>
      <c r="S2706" t="str">
        <f t="shared" si="728"/>
        <v xml:space="preserve"> </v>
      </c>
      <c r="T2706" t="str">
        <f t="shared" si="729"/>
        <v xml:space="preserve"> </v>
      </c>
      <c r="U2706" t="str">
        <f t="shared" si="730"/>
        <v xml:space="preserve"> </v>
      </c>
      <c r="V2706" t="str">
        <f t="shared" si="731"/>
        <v xml:space="preserve"> </v>
      </c>
      <c r="W2706" t="str">
        <f t="shared" si="732"/>
        <v xml:space="preserve"> </v>
      </c>
      <c r="X2706">
        <f t="shared" si="733"/>
        <v>6.0263157894736841</v>
      </c>
    </row>
    <row r="2707" spans="1:24" x14ac:dyDescent="0.25">
      <c r="A2707">
        <v>16500</v>
      </c>
      <c r="B2707">
        <v>1739</v>
      </c>
      <c r="C2707" t="s">
        <v>8317</v>
      </c>
      <c r="D2707" t="s">
        <v>8357</v>
      </c>
      <c r="E2707" t="s">
        <v>8222</v>
      </c>
      <c r="F2707">
        <f t="shared" si="717"/>
        <v>10.539393939393939</v>
      </c>
      <c r="H2707" t="str">
        <f t="shared" si="718"/>
        <v xml:space="preserve"> </v>
      </c>
      <c r="I2707" t="str">
        <f t="shared" si="719"/>
        <v xml:space="preserve"> </v>
      </c>
      <c r="J2707" t="str">
        <f t="shared" si="720"/>
        <v xml:space="preserve"> </v>
      </c>
      <c r="K2707" t="str">
        <f t="shared" si="721"/>
        <v xml:space="preserve"> </v>
      </c>
      <c r="L2707" t="str">
        <f t="shared" si="722"/>
        <v xml:space="preserve"> </v>
      </c>
      <c r="M2707" t="str">
        <f t="shared" si="723"/>
        <v xml:space="preserve"> </v>
      </c>
      <c r="N2707" t="str">
        <f t="shared" si="724"/>
        <v xml:space="preserve"> </v>
      </c>
      <c r="O2707">
        <f t="shared" si="725"/>
        <v>16500</v>
      </c>
      <c r="Q2707" t="str">
        <f t="shared" si="726"/>
        <v xml:space="preserve"> </v>
      </c>
      <c r="R2707" t="str">
        <f t="shared" si="727"/>
        <v xml:space="preserve"> </v>
      </c>
      <c r="S2707" t="str">
        <f t="shared" si="728"/>
        <v xml:space="preserve"> </v>
      </c>
      <c r="T2707" t="str">
        <f t="shared" si="729"/>
        <v xml:space="preserve"> </v>
      </c>
      <c r="U2707" t="str">
        <f t="shared" si="730"/>
        <v xml:space="preserve"> </v>
      </c>
      <c r="V2707" t="str">
        <f t="shared" si="731"/>
        <v xml:space="preserve"> </v>
      </c>
      <c r="W2707" t="str">
        <f t="shared" si="732"/>
        <v xml:space="preserve"> </v>
      </c>
      <c r="X2707">
        <f t="shared" si="733"/>
        <v>10.539393939393939</v>
      </c>
    </row>
    <row r="2708" spans="1:24" x14ac:dyDescent="0.25">
      <c r="A2708">
        <v>35000</v>
      </c>
      <c r="B2708">
        <v>39304</v>
      </c>
      <c r="C2708" t="s">
        <v>8317</v>
      </c>
      <c r="D2708" t="s">
        <v>8357</v>
      </c>
      <c r="E2708" t="s">
        <v>8219</v>
      </c>
      <c r="F2708">
        <f t="shared" si="717"/>
        <v>112.29714285714284</v>
      </c>
      <c r="H2708" t="str">
        <f t="shared" si="718"/>
        <v xml:space="preserve"> </v>
      </c>
      <c r="I2708" t="str">
        <f t="shared" si="719"/>
        <v xml:space="preserve"> </v>
      </c>
      <c r="J2708" t="str">
        <f t="shared" si="720"/>
        <v xml:space="preserve"> </v>
      </c>
      <c r="K2708" t="str">
        <f t="shared" si="721"/>
        <v xml:space="preserve"> </v>
      </c>
      <c r="L2708" t="str">
        <f t="shared" si="722"/>
        <v xml:space="preserve"> </v>
      </c>
      <c r="M2708" t="str">
        <f t="shared" si="723"/>
        <v xml:space="preserve"> </v>
      </c>
      <c r="N2708" t="str">
        <f t="shared" si="724"/>
        <v xml:space="preserve"> </v>
      </c>
      <c r="O2708">
        <f t="shared" si="725"/>
        <v>35000</v>
      </c>
      <c r="Q2708" t="str">
        <f t="shared" si="726"/>
        <v xml:space="preserve"> </v>
      </c>
      <c r="R2708" t="str">
        <f t="shared" si="727"/>
        <v xml:space="preserve"> </v>
      </c>
      <c r="S2708" t="str">
        <f t="shared" si="728"/>
        <v xml:space="preserve"> </v>
      </c>
      <c r="T2708" t="str">
        <f t="shared" si="729"/>
        <v xml:space="preserve"> </v>
      </c>
      <c r="U2708" t="str">
        <f t="shared" si="730"/>
        <v xml:space="preserve"> </v>
      </c>
      <c r="V2708" t="str">
        <f t="shared" si="731"/>
        <v xml:space="preserve"> </v>
      </c>
      <c r="W2708" t="str">
        <f t="shared" si="732"/>
        <v xml:space="preserve"> </v>
      </c>
      <c r="X2708">
        <f t="shared" si="733"/>
        <v>112.29714285714284</v>
      </c>
    </row>
    <row r="2709" spans="1:24" x14ac:dyDescent="0.25">
      <c r="A2709">
        <v>8000</v>
      </c>
      <c r="B2709">
        <v>28067.57</v>
      </c>
      <c r="C2709" t="s">
        <v>8317</v>
      </c>
      <c r="D2709" t="s">
        <v>8357</v>
      </c>
      <c r="E2709" t="s">
        <v>8219</v>
      </c>
      <c r="F2709">
        <f t="shared" si="717"/>
        <v>350.84462500000001</v>
      </c>
      <c r="H2709" t="str">
        <f t="shared" si="718"/>
        <v xml:space="preserve"> </v>
      </c>
      <c r="I2709" t="str">
        <f t="shared" si="719"/>
        <v xml:space="preserve"> </v>
      </c>
      <c r="J2709" t="str">
        <f t="shared" si="720"/>
        <v xml:space="preserve"> </v>
      </c>
      <c r="K2709" t="str">
        <f t="shared" si="721"/>
        <v xml:space="preserve"> </v>
      </c>
      <c r="L2709" t="str">
        <f t="shared" si="722"/>
        <v xml:space="preserve"> </v>
      </c>
      <c r="M2709" t="str">
        <f t="shared" si="723"/>
        <v xml:space="preserve"> </v>
      </c>
      <c r="N2709" t="str">
        <f t="shared" si="724"/>
        <v xml:space="preserve"> </v>
      </c>
      <c r="O2709">
        <f t="shared" si="725"/>
        <v>8000</v>
      </c>
      <c r="Q2709" t="str">
        <f t="shared" si="726"/>
        <v xml:space="preserve"> </v>
      </c>
      <c r="R2709" t="str">
        <f t="shared" si="727"/>
        <v xml:space="preserve"> </v>
      </c>
      <c r="S2709" t="str">
        <f t="shared" si="728"/>
        <v xml:space="preserve"> </v>
      </c>
      <c r="T2709" t="str">
        <f t="shared" si="729"/>
        <v xml:space="preserve"> </v>
      </c>
      <c r="U2709" t="str">
        <f t="shared" si="730"/>
        <v xml:space="preserve"> </v>
      </c>
      <c r="V2709" t="str">
        <f t="shared" si="731"/>
        <v xml:space="preserve"> </v>
      </c>
      <c r="W2709" t="str">
        <f t="shared" si="732"/>
        <v xml:space="preserve"> </v>
      </c>
      <c r="X2709">
        <f t="shared" si="733"/>
        <v>350.84462500000001</v>
      </c>
    </row>
    <row r="2710" spans="1:24" x14ac:dyDescent="0.25">
      <c r="A2710">
        <v>20000</v>
      </c>
      <c r="B2710">
        <v>46643.07</v>
      </c>
      <c r="C2710" t="s">
        <v>8317</v>
      </c>
      <c r="D2710" t="s">
        <v>8357</v>
      </c>
      <c r="E2710" t="s">
        <v>8219</v>
      </c>
      <c r="F2710">
        <f t="shared" si="717"/>
        <v>233.21535</v>
      </c>
      <c r="H2710" t="str">
        <f t="shared" si="718"/>
        <v xml:space="preserve"> </v>
      </c>
      <c r="I2710" t="str">
        <f t="shared" si="719"/>
        <v xml:space="preserve"> </v>
      </c>
      <c r="J2710" t="str">
        <f t="shared" si="720"/>
        <v xml:space="preserve"> </v>
      </c>
      <c r="K2710" t="str">
        <f t="shared" si="721"/>
        <v xml:space="preserve"> </v>
      </c>
      <c r="L2710" t="str">
        <f t="shared" si="722"/>
        <v xml:space="preserve"> </v>
      </c>
      <c r="M2710" t="str">
        <f t="shared" si="723"/>
        <v xml:space="preserve"> </v>
      </c>
      <c r="N2710" t="str">
        <f t="shared" si="724"/>
        <v xml:space="preserve"> </v>
      </c>
      <c r="O2710">
        <f t="shared" si="725"/>
        <v>20000</v>
      </c>
      <c r="Q2710" t="str">
        <f t="shared" si="726"/>
        <v xml:space="preserve"> </v>
      </c>
      <c r="R2710" t="str">
        <f t="shared" si="727"/>
        <v xml:space="preserve"> </v>
      </c>
      <c r="S2710" t="str">
        <f t="shared" si="728"/>
        <v xml:space="preserve"> </v>
      </c>
      <c r="T2710" t="str">
        <f t="shared" si="729"/>
        <v xml:space="preserve"> </v>
      </c>
      <c r="U2710" t="str">
        <f t="shared" si="730"/>
        <v xml:space="preserve"> </v>
      </c>
      <c r="V2710" t="str">
        <f t="shared" si="731"/>
        <v xml:space="preserve"> </v>
      </c>
      <c r="W2710" t="str">
        <f t="shared" si="732"/>
        <v xml:space="preserve"> </v>
      </c>
      <c r="X2710">
        <f t="shared" si="733"/>
        <v>233.21535</v>
      </c>
    </row>
    <row r="2711" spans="1:24" x14ac:dyDescent="0.25">
      <c r="A2711">
        <v>50000</v>
      </c>
      <c r="B2711">
        <v>50803</v>
      </c>
      <c r="C2711" t="s">
        <v>8317</v>
      </c>
      <c r="D2711" t="s">
        <v>8357</v>
      </c>
      <c r="E2711" t="s">
        <v>8219</v>
      </c>
      <c r="F2711">
        <f t="shared" si="717"/>
        <v>101.60599999999999</v>
      </c>
      <c r="H2711" t="str">
        <f t="shared" si="718"/>
        <v xml:space="preserve"> </v>
      </c>
      <c r="I2711" t="str">
        <f t="shared" si="719"/>
        <v xml:space="preserve"> </v>
      </c>
      <c r="J2711" t="str">
        <f t="shared" si="720"/>
        <v xml:space="preserve"> </v>
      </c>
      <c r="K2711" t="str">
        <f t="shared" si="721"/>
        <v xml:space="preserve"> </v>
      </c>
      <c r="L2711" t="str">
        <f t="shared" si="722"/>
        <v xml:space="preserve"> </v>
      </c>
      <c r="M2711" t="str">
        <f t="shared" si="723"/>
        <v xml:space="preserve"> </v>
      </c>
      <c r="N2711" t="str">
        <f t="shared" si="724"/>
        <v xml:space="preserve"> </v>
      </c>
      <c r="O2711">
        <f t="shared" si="725"/>
        <v>50000</v>
      </c>
      <c r="Q2711" t="str">
        <f t="shared" si="726"/>
        <v xml:space="preserve"> </v>
      </c>
      <c r="R2711" t="str">
        <f t="shared" si="727"/>
        <v xml:space="preserve"> </v>
      </c>
      <c r="S2711" t="str">
        <f t="shared" si="728"/>
        <v xml:space="preserve"> </v>
      </c>
      <c r="T2711" t="str">
        <f t="shared" si="729"/>
        <v xml:space="preserve"> </v>
      </c>
      <c r="U2711" t="str">
        <f t="shared" si="730"/>
        <v xml:space="preserve"> </v>
      </c>
      <c r="V2711" t="str">
        <f t="shared" si="731"/>
        <v xml:space="preserve"> </v>
      </c>
      <c r="W2711" t="str">
        <f t="shared" si="732"/>
        <v xml:space="preserve"> </v>
      </c>
      <c r="X2711">
        <f t="shared" si="733"/>
        <v>101.60599999999999</v>
      </c>
    </row>
    <row r="2712" spans="1:24" x14ac:dyDescent="0.25">
      <c r="A2712">
        <v>60000</v>
      </c>
      <c r="B2712">
        <v>92340.21</v>
      </c>
      <c r="C2712" t="s">
        <v>8317</v>
      </c>
      <c r="D2712" t="s">
        <v>8357</v>
      </c>
      <c r="E2712" t="s">
        <v>8219</v>
      </c>
      <c r="F2712">
        <f t="shared" si="717"/>
        <v>153.90035000000003</v>
      </c>
      <c r="H2712" t="str">
        <f t="shared" si="718"/>
        <v xml:space="preserve"> </v>
      </c>
      <c r="I2712" t="str">
        <f t="shared" si="719"/>
        <v xml:space="preserve"> </v>
      </c>
      <c r="J2712" t="str">
        <f t="shared" si="720"/>
        <v xml:space="preserve"> </v>
      </c>
      <c r="K2712" t="str">
        <f t="shared" si="721"/>
        <v xml:space="preserve"> </v>
      </c>
      <c r="L2712" t="str">
        <f t="shared" si="722"/>
        <v xml:space="preserve"> </v>
      </c>
      <c r="M2712" t="str">
        <f t="shared" si="723"/>
        <v xml:space="preserve"> </v>
      </c>
      <c r="N2712" t="str">
        <f t="shared" si="724"/>
        <v xml:space="preserve"> </v>
      </c>
      <c r="O2712">
        <f t="shared" si="725"/>
        <v>60000</v>
      </c>
      <c r="Q2712" t="str">
        <f t="shared" si="726"/>
        <v xml:space="preserve"> </v>
      </c>
      <c r="R2712" t="str">
        <f t="shared" si="727"/>
        <v xml:space="preserve"> </v>
      </c>
      <c r="S2712" t="str">
        <f t="shared" si="728"/>
        <v xml:space="preserve"> </v>
      </c>
      <c r="T2712" t="str">
        <f t="shared" si="729"/>
        <v xml:space="preserve"> </v>
      </c>
      <c r="U2712" t="str">
        <f t="shared" si="730"/>
        <v xml:space="preserve"> </v>
      </c>
      <c r="V2712" t="str">
        <f t="shared" si="731"/>
        <v xml:space="preserve"> </v>
      </c>
      <c r="W2712" t="str">
        <f t="shared" si="732"/>
        <v xml:space="preserve"> </v>
      </c>
      <c r="X2712">
        <f t="shared" si="733"/>
        <v>153.90035000000003</v>
      </c>
    </row>
    <row r="2713" spans="1:24" x14ac:dyDescent="0.25">
      <c r="A2713">
        <v>3910</v>
      </c>
      <c r="B2713">
        <v>3938</v>
      </c>
      <c r="C2713" t="s">
        <v>8317</v>
      </c>
      <c r="D2713" t="s">
        <v>8357</v>
      </c>
      <c r="E2713" t="s">
        <v>8219</v>
      </c>
      <c r="F2713">
        <f t="shared" si="717"/>
        <v>100.7161125319693</v>
      </c>
      <c r="H2713" t="str">
        <f t="shared" si="718"/>
        <v xml:space="preserve"> </v>
      </c>
      <c r="I2713" t="str">
        <f t="shared" si="719"/>
        <v xml:space="preserve"> </v>
      </c>
      <c r="J2713" t="str">
        <f t="shared" si="720"/>
        <v xml:space="preserve"> </v>
      </c>
      <c r="K2713" t="str">
        <f t="shared" si="721"/>
        <v xml:space="preserve"> </v>
      </c>
      <c r="L2713" t="str">
        <f t="shared" si="722"/>
        <v xml:space="preserve"> </v>
      </c>
      <c r="M2713" t="str">
        <f t="shared" si="723"/>
        <v xml:space="preserve"> </v>
      </c>
      <c r="N2713" t="str">
        <f t="shared" si="724"/>
        <v xml:space="preserve"> </v>
      </c>
      <c r="O2713">
        <f t="shared" si="725"/>
        <v>3910</v>
      </c>
      <c r="Q2713" t="str">
        <f t="shared" si="726"/>
        <v xml:space="preserve"> </v>
      </c>
      <c r="R2713" t="str">
        <f t="shared" si="727"/>
        <v xml:space="preserve"> </v>
      </c>
      <c r="S2713" t="str">
        <f t="shared" si="728"/>
        <v xml:space="preserve"> </v>
      </c>
      <c r="T2713" t="str">
        <f t="shared" si="729"/>
        <v xml:space="preserve"> </v>
      </c>
      <c r="U2713" t="str">
        <f t="shared" si="730"/>
        <v xml:space="preserve"> </v>
      </c>
      <c r="V2713" t="str">
        <f t="shared" si="731"/>
        <v xml:space="preserve"> </v>
      </c>
      <c r="W2713" t="str">
        <f t="shared" si="732"/>
        <v xml:space="preserve"> </v>
      </c>
      <c r="X2713">
        <f t="shared" si="733"/>
        <v>100.7161125319693</v>
      </c>
    </row>
    <row r="2714" spans="1:24" x14ac:dyDescent="0.25">
      <c r="A2714">
        <v>5500</v>
      </c>
      <c r="B2714">
        <v>7226</v>
      </c>
      <c r="C2714" t="s">
        <v>8317</v>
      </c>
      <c r="D2714" t="s">
        <v>8357</v>
      </c>
      <c r="E2714" t="s">
        <v>8219</v>
      </c>
      <c r="F2714">
        <f t="shared" si="717"/>
        <v>131.38181818181818</v>
      </c>
      <c r="H2714" t="str">
        <f t="shared" si="718"/>
        <v xml:space="preserve"> </v>
      </c>
      <c r="I2714" t="str">
        <f t="shared" si="719"/>
        <v xml:space="preserve"> </v>
      </c>
      <c r="J2714" t="str">
        <f t="shared" si="720"/>
        <v xml:space="preserve"> </v>
      </c>
      <c r="K2714" t="str">
        <f t="shared" si="721"/>
        <v xml:space="preserve"> </v>
      </c>
      <c r="L2714" t="str">
        <f t="shared" si="722"/>
        <v xml:space="preserve"> </v>
      </c>
      <c r="M2714" t="str">
        <f t="shared" si="723"/>
        <v xml:space="preserve"> </v>
      </c>
      <c r="N2714" t="str">
        <f t="shared" si="724"/>
        <v xml:space="preserve"> </v>
      </c>
      <c r="O2714">
        <f t="shared" si="725"/>
        <v>5500</v>
      </c>
      <c r="Q2714" t="str">
        <f t="shared" si="726"/>
        <v xml:space="preserve"> </v>
      </c>
      <c r="R2714" t="str">
        <f t="shared" si="727"/>
        <v xml:space="preserve"> </v>
      </c>
      <c r="S2714" t="str">
        <f t="shared" si="728"/>
        <v xml:space="preserve"> </v>
      </c>
      <c r="T2714" t="str">
        <f t="shared" si="729"/>
        <v xml:space="preserve"> </v>
      </c>
      <c r="U2714" t="str">
        <f t="shared" si="730"/>
        <v xml:space="preserve"> </v>
      </c>
      <c r="V2714" t="str">
        <f t="shared" si="731"/>
        <v xml:space="preserve"> </v>
      </c>
      <c r="W2714" t="str">
        <f t="shared" si="732"/>
        <v xml:space="preserve"> </v>
      </c>
      <c r="X2714">
        <f t="shared" si="733"/>
        <v>131.38181818181818</v>
      </c>
    </row>
    <row r="2715" spans="1:24" x14ac:dyDescent="0.25">
      <c r="A2715">
        <v>150000</v>
      </c>
      <c r="B2715">
        <v>153362</v>
      </c>
      <c r="C2715" t="s">
        <v>8317</v>
      </c>
      <c r="D2715" t="s">
        <v>8357</v>
      </c>
      <c r="E2715" t="s">
        <v>8219</v>
      </c>
      <c r="F2715">
        <f t="shared" si="717"/>
        <v>102.24133333333334</v>
      </c>
      <c r="H2715" t="str">
        <f t="shared" si="718"/>
        <v xml:space="preserve"> </v>
      </c>
      <c r="I2715" t="str">
        <f t="shared" si="719"/>
        <v xml:space="preserve"> </v>
      </c>
      <c r="J2715" t="str">
        <f t="shared" si="720"/>
        <v xml:space="preserve"> </v>
      </c>
      <c r="K2715" t="str">
        <f t="shared" si="721"/>
        <v xml:space="preserve"> </v>
      </c>
      <c r="L2715" t="str">
        <f t="shared" si="722"/>
        <v xml:space="preserve"> </v>
      </c>
      <c r="M2715" t="str">
        <f t="shared" si="723"/>
        <v xml:space="preserve"> </v>
      </c>
      <c r="N2715" t="str">
        <f t="shared" si="724"/>
        <v xml:space="preserve"> </v>
      </c>
      <c r="O2715">
        <f t="shared" si="725"/>
        <v>150000</v>
      </c>
      <c r="Q2715" t="str">
        <f t="shared" si="726"/>
        <v xml:space="preserve"> </v>
      </c>
      <c r="R2715" t="str">
        <f t="shared" si="727"/>
        <v xml:space="preserve"> </v>
      </c>
      <c r="S2715" t="str">
        <f t="shared" si="728"/>
        <v xml:space="preserve"> </v>
      </c>
      <c r="T2715" t="str">
        <f t="shared" si="729"/>
        <v xml:space="preserve"> </v>
      </c>
      <c r="U2715" t="str">
        <f t="shared" si="730"/>
        <v xml:space="preserve"> </v>
      </c>
      <c r="V2715" t="str">
        <f t="shared" si="731"/>
        <v xml:space="preserve"> </v>
      </c>
      <c r="W2715" t="str">
        <f t="shared" si="732"/>
        <v xml:space="preserve"> </v>
      </c>
      <c r="X2715">
        <f t="shared" si="733"/>
        <v>102.24133333333334</v>
      </c>
    </row>
    <row r="2716" spans="1:24" x14ac:dyDescent="0.25">
      <c r="A2716">
        <v>25000</v>
      </c>
      <c r="B2716">
        <v>29089</v>
      </c>
      <c r="C2716" t="s">
        <v>8317</v>
      </c>
      <c r="D2716" t="s">
        <v>8357</v>
      </c>
      <c r="E2716" t="s">
        <v>8219</v>
      </c>
      <c r="F2716">
        <f t="shared" si="717"/>
        <v>116.35599999999999</v>
      </c>
      <c r="H2716" t="str">
        <f t="shared" si="718"/>
        <v xml:space="preserve"> </v>
      </c>
      <c r="I2716" t="str">
        <f t="shared" si="719"/>
        <v xml:space="preserve"> </v>
      </c>
      <c r="J2716" t="str">
        <f t="shared" si="720"/>
        <v xml:space="preserve"> </v>
      </c>
      <c r="K2716" t="str">
        <f t="shared" si="721"/>
        <v xml:space="preserve"> </v>
      </c>
      <c r="L2716" t="str">
        <f t="shared" si="722"/>
        <v xml:space="preserve"> </v>
      </c>
      <c r="M2716" t="str">
        <f t="shared" si="723"/>
        <v xml:space="preserve"> </v>
      </c>
      <c r="N2716" t="str">
        <f t="shared" si="724"/>
        <v xml:space="preserve"> </v>
      </c>
      <c r="O2716">
        <f t="shared" si="725"/>
        <v>25000</v>
      </c>
      <c r="Q2716" t="str">
        <f t="shared" si="726"/>
        <v xml:space="preserve"> </v>
      </c>
      <c r="R2716" t="str">
        <f t="shared" si="727"/>
        <v xml:space="preserve"> </v>
      </c>
      <c r="S2716" t="str">
        <f t="shared" si="728"/>
        <v xml:space="preserve"> </v>
      </c>
      <c r="T2716" t="str">
        <f t="shared" si="729"/>
        <v xml:space="preserve"> </v>
      </c>
      <c r="U2716" t="str">
        <f t="shared" si="730"/>
        <v xml:space="preserve"> </v>
      </c>
      <c r="V2716" t="str">
        <f t="shared" si="731"/>
        <v xml:space="preserve"> </v>
      </c>
      <c r="W2716" t="str">
        <f t="shared" si="732"/>
        <v xml:space="preserve"> </v>
      </c>
      <c r="X2716">
        <f t="shared" si="733"/>
        <v>116.35599999999999</v>
      </c>
    </row>
    <row r="2717" spans="1:24" x14ac:dyDescent="0.25">
      <c r="A2717">
        <v>12000</v>
      </c>
      <c r="B2717">
        <v>31754.69</v>
      </c>
      <c r="C2717" t="s">
        <v>8317</v>
      </c>
      <c r="D2717" t="s">
        <v>8357</v>
      </c>
      <c r="E2717" t="s">
        <v>8219</v>
      </c>
      <c r="F2717">
        <f t="shared" si="717"/>
        <v>264.62241666666665</v>
      </c>
      <c r="H2717" t="str">
        <f t="shared" si="718"/>
        <v xml:space="preserve"> </v>
      </c>
      <c r="I2717" t="str">
        <f t="shared" si="719"/>
        <v xml:space="preserve"> </v>
      </c>
      <c r="J2717" t="str">
        <f t="shared" si="720"/>
        <v xml:space="preserve"> </v>
      </c>
      <c r="K2717" t="str">
        <f t="shared" si="721"/>
        <v xml:space="preserve"> </v>
      </c>
      <c r="L2717" t="str">
        <f t="shared" si="722"/>
        <v xml:space="preserve"> </v>
      </c>
      <c r="M2717" t="str">
        <f t="shared" si="723"/>
        <v xml:space="preserve"> </v>
      </c>
      <c r="N2717" t="str">
        <f t="shared" si="724"/>
        <v xml:space="preserve"> </v>
      </c>
      <c r="O2717">
        <f t="shared" si="725"/>
        <v>12000</v>
      </c>
      <c r="Q2717" t="str">
        <f t="shared" si="726"/>
        <v xml:space="preserve"> </v>
      </c>
      <c r="R2717" t="str">
        <f t="shared" si="727"/>
        <v xml:space="preserve"> </v>
      </c>
      <c r="S2717" t="str">
        <f t="shared" si="728"/>
        <v xml:space="preserve"> </v>
      </c>
      <c r="T2717" t="str">
        <f t="shared" si="729"/>
        <v xml:space="preserve"> </v>
      </c>
      <c r="U2717" t="str">
        <f t="shared" si="730"/>
        <v xml:space="preserve"> </v>
      </c>
      <c r="V2717" t="str">
        <f t="shared" si="731"/>
        <v xml:space="preserve"> </v>
      </c>
      <c r="W2717" t="str">
        <f t="shared" si="732"/>
        <v xml:space="preserve"> </v>
      </c>
      <c r="X2717">
        <f t="shared" si="733"/>
        <v>264.62241666666665</v>
      </c>
    </row>
    <row r="2718" spans="1:24" x14ac:dyDescent="0.25">
      <c r="A2718">
        <v>10000</v>
      </c>
      <c r="B2718">
        <v>11998.01</v>
      </c>
      <c r="C2718" t="s">
        <v>8317</v>
      </c>
      <c r="D2718" t="s">
        <v>8357</v>
      </c>
      <c r="E2718" t="s">
        <v>8219</v>
      </c>
      <c r="F2718">
        <f t="shared" si="717"/>
        <v>119.98010000000001</v>
      </c>
      <c r="H2718" t="str">
        <f t="shared" si="718"/>
        <v xml:space="preserve"> </v>
      </c>
      <c r="I2718" t="str">
        <f t="shared" si="719"/>
        <v xml:space="preserve"> </v>
      </c>
      <c r="J2718" t="str">
        <f t="shared" si="720"/>
        <v xml:space="preserve"> </v>
      </c>
      <c r="K2718" t="str">
        <f t="shared" si="721"/>
        <v xml:space="preserve"> </v>
      </c>
      <c r="L2718" t="str">
        <f t="shared" si="722"/>
        <v xml:space="preserve"> </v>
      </c>
      <c r="M2718" t="str">
        <f t="shared" si="723"/>
        <v xml:space="preserve"> </v>
      </c>
      <c r="N2718" t="str">
        <f t="shared" si="724"/>
        <v xml:space="preserve"> </v>
      </c>
      <c r="O2718">
        <f t="shared" si="725"/>
        <v>10000</v>
      </c>
      <c r="Q2718" t="str">
        <f t="shared" si="726"/>
        <v xml:space="preserve"> </v>
      </c>
      <c r="R2718" t="str">
        <f t="shared" si="727"/>
        <v xml:space="preserve"> </v>
      </c>
      <c r="S2718" t="str">
        <f t="shared" si="728"/>
        <v xml:space="preserve"> </v>
      </c>
      <c r="T2718" t="str">
        <f t="shared" si="729"/>
        <v xml:space="preserve"> </v>
      </c>
      <c r="U2718" t="str">
        <f t="shared" si="730"/>
        <v xml:space="preserve"> </v>
      </c>
      <c r="V2718" t="str">
        <f t="shared" si="731"/>
        <v xml:space="preserve"> </v>
      </c>
      <c r="W2718" t="str">
        <f t="shared" si="732"/>
        <v xml:space="preserve"> </v>
      </c>
      <c r="X2718">
        <f t="shared" si="733"/>
        <v>119.98010000000001</v>
      </c>
    </row>
    <row r="2719" spans="1:24" x14ac:dyDescent="0.25">
      <c r="A2719">
        <v>25000</v>
      </c>
      <c r="B2719">
        <v>30026</v>
      </c>
      <c r="C2719" t="s">
        <v>8317</v>
      </c>
      <c r="D2719" t="s">
        <v>8357</v>
      </c>
      <c r="E2719" t="s">
        <v>8219</v>
      </c>
      <c r="F2719">
        <f t="shared" si="717"/>
        <v>120.10400000000001</v>
      </c>
      <c r="H2719" t="str">
        <f t="shared" si="718"/>
        <v xml:space="preserve"> </v>
      </c>
      <c r="I2719" t="str">
        <f t="shared" si="719"/>
        <v xml:space="preserve"> </v>
      </c>
      <c r="J2719" t="str">
        <f t="shared" si="720"/>
        <v xml:space="preserve"> </v>
      </c>
      <c r="K2719" t="str">
        <f t="shared" si="721"/>
        <v xml:space="preserve"> </v>
      </c>
      <c r="L2719" t="str">
        <f t="shared" si="722"/>
        <v xml:space="preserve"> </v>
      </c>
      <c r="M2719" t="str">
        <f t="shared" si="723"/>
        <v xml:space="preserve"> </v>
      </c>
      <c r="N2719" t="str">
        <f t="shared" si="724"/>
        <v xml:space="preserve"> </v>
      </c>
      <c r="O2719">
        <f t="shared" si="725"/>
        <v>25000</v>
      </c>
      <c r="Q2719" t="str">
        <f t="shared" si="726"/>
        <v xml:space="preserve"> </v>
      </c>
      <c r="R2719" t="str">
        <f t="shared" si="727"/>
        <v xml:space="preserve"> </v>
      </c>
      <c r="S2719" t="str">
        <f t="shared" si="728"/>
        <v xml:space="preserve"> </v>
      </c>
      <c r="T2719" t="str">
        <f t="shared" si="729"/>
        <v xml:space="preserve"> </v>
      </c>
      <c r="U2719" t="str">
        <f t="shared" si="730"/>
        <v xml:space="preserve"> </v>
      </c>
      <c r="V2719" t="str">
        <f t="shared" si="731"/>
        <v xml:space="preserve"> </v>
      </c>
      <c r="W2719" t="str">
        <f t="shared" si="732"/>
        <v xml:space="preserve"> </v>
      </c>
      <c r="X2719">
        <f t="shared" si="733"/>
        <v>120.10400000000001</v>
      </c>
    </row>
    <row r="2720" spans="1:24" x14ac:dyDescent="0.25">
      <c r="A2720">
        <v>18000</v>
      </c>
      <c r="B2720">
        <v>18645</v>
      </c>
      <c r="C2720" t="s">
        <v>8317</v>
      </c>
      <c r="D2720" t="s">
        <v>8357</v>
      </c>
      <c r="E2720" t="s">
        <v>8219</v>
      </c>
      <c r="F2720">
        <f t="shared" si="717"/>
        <v>103.58333333333334</v>
      </c>
      <c r="H2720" t="str">
        <f t="shared" si="718"/>
        <v xml:space="preserve"> </v>
      </c>
      <c r="I2720" t="str">
        <f t="shared" si="719"/>
        <v xml:space="preserve"> </v>
      </c>
      <c r="J2720" t="str">
        <f t="shared" si="720"/>
        <v xml:space="preserve"> </v>
      </c>
      <c r="K2720" t="str">
        <f t="shared" si="721"/>
        <v xml:space="preserve"> </v>
      </c>
      <c r="L2720" t="str">
        <f t="shared" si="722"/>
        <v xml:space="preserve"> </v>
      </c>
      <c r="M2720" t="str">
        <f t="shared" si="723"/>
        <v xml:space="preserve"> </v>
      </c>
      <c r="N2720" t="str">
        <f t="shared" si="724"/>
        <v xml:space="preserve"> </v>
      </c>
      <c r="O2720">
        <f t="shared" si="725"/>
        <v>18000</v>
      </c>
      <c r="Q2720" t="str">
        <f t="shared" si="726"/>
        <v xml:space="preserve"> </v>
      </c>
      <c r="R2720" t="str">
        <f t="shared" si="727"/>
        <v xml:space="preserve"> </v>
      </c>
      <c r="S2720" t="str">
        <f t="shared" si="728"/>
        <v xml:space="preserve"> </v>
      </c>
      <c r="T2720" t="str">
        <f t="shared" si="729"/>
        <v xml:space="preserve"> </v>
      </c>
      <c r="U2720" t="str">
        <f t="shared" si="730"/>
        <v xml:space="preserve"> </v>
      </c>
      <c r="V2720" t="str">
        <f t="shared" si="731"/>
        <v xml:space="preserve"> </v>
      </c>
      <c r="W2720" t="str">
        <f t="shared" si="732"/>
        <v xml:space="preserve"> </v>
      </c>
      <c r="X2720">
        <f t="shared" si="733"/>
        <v>103.58333333333334</v>
      </c>
    </row>
    <row r="2721" spans="1:24" x14ac:dyDescent="0.25">
      <c r="A2721">
        <v>6000</v>
      </c>
      <c r="B2721">
        <v>6530</v>
      </c>
      <c r="C2721" t="s">
        <v>8317</v>
      </c>
      <c r="D2721" t="s">
        <v>8357</v>
      </c>
      <c r="E2721" t="s">
        <v>8219</v>
      </c>
      <c r="F2721">
        <f t="shared" si="717"/>
        <v>108.83333333333334</v>
      </c>
      <c r="H2721" t="str">
        <f t="shared" si="718"/>
        <v xml:space="preserve"> </v>
      </c>
      <c r="I2721" t="str">
        <f t="shared" si="719"/>
        <v xml:space="preserve"> </v>
      </c>
      <c r="J2721" t="str">
        <f t="shared" si="720"/>
        <v xml:space="preserve"> </v>
      </c>
      <c r="K2721" t="str">
        <f t="shared" si="721"/>
        <v xml:space="preserve"> </v>
      </c>
      <c r="L2721" t="str">
        <f t="shared" si="722"/>
        <v xml:space="preserve"> </v>
      </c>
      <c r="M2721" t="str">
        <f t="shared" si="723"/>
        <v xml:space="preserve"> </v>
      </c>
      <c r="N2721" t="str">
        <f t="shared" si="724"/>
        <v xml:space="preserve"> </v>
      </c>
      <c r="O2721">
        <f t="shared" si="725"/>
        <v>6000</v>
      </c>
      <c r="Q2721" t="str">
        <f t="shared" si="726"/>
        <v xml:space="preserve"> </v>
      </c>
      <c r="R2721" t="str">
        <f t="shared" si="727"/>
        <v xml:space="preserve"> </v>
      </c>
      <c r="S2721" t="str">
        <f t="shared" si="728"/>
        <v xml:space="preserve"> </v>
      </c>
      <c r="T2721" t="str">
        <f t="shared" si="729"/>
        <v xml:space="preserve"> </v>
      </c>
      <c r="U2721" t="str">
        <f t="shared" si="730"/>
        <v xml:space="preserve"> </v>
      </c>
      <c r="V2721" t="str">
        <f t="shared" si="731"/>
        <v xml:space="preserve"> </v>
      </c>
      <c r="W2721" t="str">
        <f t="shared" si="732"/>
        <v xml:space="preserve"> </v>
      </c>
      <c r="X2721">
        <f t="shared" si="733"/>
        <v>108.83333333333334</v>
      </c>
    </row>
    <row r="2722" spans="1:24" x14ac:dyDescent="0.25">
      <c r="A2722">
        <v>25000</v>
      </c>
      <c r="B2722">
        <v>29531</v>
      </c>
      <c r="C2722" t="s">
        <v>8317</v>
      </c>
      <c r="D2722" t="s">
        <v>8357</v>
      </c>
      <c r="E2722" t="s">
        <v>8219</v>
      </c>
      <c r="F2722">
        <f t="shared" si="717"/>
        <v>118.12400000000001</v>
      </c>
      <c r="H2722" t="str">
        <f t="shared" si="718"/>
        <v xml:space="preserve"> </v>
      </c>
      <c r="I2722" t="str">
        <f t="shared" si="719"/>
        <v xml:space="preserve"> </v>
      </c>
      <c r="J2722" t="str">
        <f t="shared" si="720"/>
        <v xml:space="preserve"> </v>
      </c>
      <c r="K2722" t="str">
        <f t="shared" si="721"/>
        <v xml:space="preserve"> </v>
      </c>
      <c r="L2722" t="str">
        <f t="shared" si="722"/>
        <v xml:space="preserve"> </v>
      </c>
      <c r="M2722" t="str">
        <f t="shared" si="723"/>
        <v xml:space="preserve"> </v>
      </c>
      <c r="N2722" t="str">
        <f t="shared" si="724"/>
        <v xml:space="preserve"> </v>
      </c>
      <c r="O2722">
        <f t="shared" si="725"/>
        <v>25000</v>
      </c>
      <c r="Q2722" t="str">
        <f t="shared" si="726"/>
        <v xml:space="preserve"> </v>
      </c>
      <c r="R2722" t="str">
        <f t="shared" si="727"/>
        <v xml:space="preserve"> </v>
      </c>
      <c r="S2722" t="str">
        <f t="shared" si="728"/>
        <v xml:space="preserve"> </v>
      </c>
      <c r="T2722" t="str">
        <f t="shared" si="729"/>
        <v xml:space="preserve"> </v>
      </c>
      <c r="U2722" t="str">
        <f t="shared" si="730"/>
        <v xml:space="preserve"> </v>
      </c>
      <c r="V2722" t="str">
        <f t="shared" si="731"/>
        <v xml:space="preserve"> </v>
      </c>
      <c r="W2722" t="str">
        <f t="shared" si="732"/>
        <v xml:space="preserve"> </v>
      </c>
      <c r="X2722">
        <f t="shared" si="733"/>
        <v>118.12400000000001</v>
      </c>
    </row>
    <row r="2723" spans="1:24" x14ac:dyDescent="0.25">
      <c r="A2723">
        <v>750</v>
      </c>
      <c r="B2723">
        <v>10965</v>
      </c>
      <c r="C2723" t="s">
        <v>8319</v>
      </c>
      <c r="D2723" t="s">
        <v>8349</v>
      </c>
      <c r="E2723" t="s">
        <v>8219</v>
      </c>
      <c r="F2723">
        <f t="shared" si="717"/>
        <v>1462</v>
      </c>
      <c r="H2723" t="str">
        <f t="shared" si="718"/>
        <v xml:space="preserve"> </v>
      </c>
      <c r="I2723" t="str">
        <f t="shared" si="719"/>
        <v xml:space="preserve"> </v>
      </c>
      <c r="J2723" t="str">
        <f t="shared" si="720"/>
        <v xml:space="preserve"> </v>
      </c>
      <c r="K2723" t="str">
        <f t="shared" si="721"/>
        <v xml:space="preserve"> </v>
      </c>
      <c r="L2723" t="str">
        <f t="shared" si="722"/>
        <v xml:space="preserve"> </v>
      </c>
      <c r="M2723" t="str">
        <f t="shared" si="723"/>
        <v xml:space="preserve"> </v>
      </c>
      <c r="N2723">
        <f t="shared" si="724"/>
        <v>750</v>
      </c>
      <c r="O2723" t="str">
        <f t="shared" si="725"/>
        <v xml:space="preserve"> </v>
      </c>
      <c r="Q2723" t="str">
        <f t="shared" si="726"/>
        <v xml:space="preserve"> </v>
      </c>
      <c r="R2723" t="str">
        <f t="shared" si="727"/>
        <v xml:space="preserve"> </v>
      </c>
      <c r="S2723" t="str">
        <f t="shared" si="728"/>
        <v xml:space="preserve"> </v>
      </c>
      <c r="T2723" t="str">
        <f t="shared" si="729"/>
        <v xml:space="preserve"> </v>
      </c>
      <c r="U2723" t="str">
        <f t="shared" si="730"/>
        <v xml:space="preserve"> </v>
      </c>
      <c r="V2723" t="str">
        <f t="shared" si="731"/>
        <v xml:space="preserve"> </v>
      </c>
      <c r="W2723">
        <f t="shared" si="732"/>
        <v>1462</v>
      </c>
      <c r="X2723" t="str">
        <f t="shared" si="733"/>
        <v xml:space="preserve"> </v>
      </c>
    </row>
    <row r="2724" spans="1:24" x14ac:dyDescent="0.25">
      <c r="A2724">
        <v>5000</v>
      </c>
      <c r="B2724">
        <v>12627</v>
      </c>
      <c r="C2724" t="s">
        <v>8319</v>
      </c>
      <c r="D2724" t="s">
        <v>8349</v>
      </c>
      <c r="E2724" t="s">
        <v>8219</v>
      </c>
      <c r="F2724">
        <f t="shared" si="717"/>
        <v>252.54</v>
      </c>
      <c r="H2724" t="str">
        <f t="shared" si="718"/>
        <v xml:space="preserve"> </v>
      </c>
      <c r="I2724" t="str">
        <f t="shared" si="719"/>
        <v xml:space="preserve"> </v>
      </c>
      <c r="J2724" t="str">
        <f t="shared" si="720"/>
        <v xml:space="preserve"> </v>
      </c>
      <c r="K2724" t="str">
        <f t="shared" si="721"/>
        <v xml:space="preserve"> </v>
      </c>
      <c r="L2724" t="str">
        <f t="shared" si="722"/>
        <v xml:space="preserve"> </v>
      </c>
      <c r="M2724" t="str">
        <f t="shared" si="723"/>
        <v xml:space="preserve"> </v>
      </c>
      <c r="N2724">
        <f t="shared" si="724"/>
        <v>5000</v>
      </c>
      <c r="O2724" t="str">
        <f t="shared" si="725"/>
        <v xml:space="preserve"> </v>
      </c>
      <c r="Q2724" t="str">
        <f t="shared" si="726"/>
        <v xml:space="preserve"> </v>
      </c>
      <c r="R2724" t="str">
        <f t="shared" si="727"/>
        <v xml:space="preserve"> </v>
      </c>
      <c r="S2724" t="str">
        <f t="shared" si="728"/>
        <v xml:space="preserve"> </v>
      </c>
      <c r="T2724" t="str">
        <f t="shared" si="729"/>
        <v xml:space="preserve"> </v>
      </c>
      <c r="U2724" t="str">
        <f t="shared" si="730"/>
        <v xml:space="preserve"> </v>
      </c>
      <c r="V2724" t="str">
        <f t="shared" si="731"/>
        <v xml:space="preserve"> </v>
      </c>
      <c r="W2724">
        <f t="shared" si="732"/>
        <v>252.54</v>
      </c>
      <c r="X2724" t="str">
        <f t="shared" si="733"/>
        <v xml:space="preserve"> </v>
      </c>
    </row>
    <row r="2725" spans="1:24" x14ac:dyDescent="0.25">
      <c r="A2725">
        <v>12000</v>
      </c>
      <c r="B2725">
        <v>16806</v>
      </c>
      <c r="C2725" t="s">
        <v>8319</v>
      </c>
      <c r="D2725" t="s">
        <v>8349</v>
      </c>
      <c r="E2725" t="s">
        <v>8219</v>
      </c>
      <c r="F2725">
        <f t="shared" si="717"/>
        <v>140.05000000000001</v>
      </c>
      <c r="H2725" t="str">
        <f t="shared" si="718"/>
        <v xml:space="preserve"> </v>
      </c>
      <c r="I2725" t="str">
        <f t="shared" si="719"/>
        <v xml:space="preserve"> </v>
      </c>
      <c r="J2725" t="str">
        <f t="shared" si="720"/>
        <v xml:space="preserve"> </v>
      </c>
      <c r="K2725" t="str">
        <f t="shared" si="721"/>
        <v xml:space="preserve"> </v>
      </c>
      <c r="L2725" t="str">
        <f t="shared" si="722"/>
        <v xml:space="preserve"> </v>
      </c>
      <c r="M2725" t="str">
        <f t="shared" si="723"/>
        <v xml:space="preserve"> </v>
      </c>
      <c r="N2725">
        <f t="shared" si="724"/>
        <v>12000</v>
      </c>
      <c r="O2725" t="str">
        <f t="shared" si="725"/>
        <v xml:space="preserve"> </v>
      </c>
      <c r="Q2725" t="str">
        <f t="shared" si="726"/>
        <v xml:space="preserve"> </v>
      </c>
      <c r="R2725" t="str">
        <f t="shared" si="727"/>
        <v xml:space="preserve"> </v>
      </c>
      <c r="S2725" t="str">
        <f t="shared" si="728"/>
        <v xml:space="preserve"> </v>
      </c>
      <c r="T2725" t="str">
        <f t="shared" si="729"/>
        <v xml:space="preserve"> </v>
      </c>
      <c r="U2725" t="str">
        <f t="shared" si="730"/>
        <v xml:space="preserve"> </v>
      </c>
      <c r="V2725" t="str">
        <f t="shared" si="731"/>
        <v xml:space="preserve"> </v>
      </c>
      <c r="W2725">
        <f t="shared" si="732"/>
        <v>140.05000000000001</v>
      </c>
      <c r="X2725" t="str">
        <f t="shared" si="733"/>
        <v xml:space="preserve"> </v>
      </c>
    </row>
    <row r="2726" spans="1:24" x14ac:dyDescent="0.25">
      <c r="A2726">
        <v>2468</v>
      </c>
      <c r="B2726">
        <v>7326.88</v>
      </c>
      <c r="C2726" t="s">
        <v>8319</v>
      </c>
      <c r="D2726" t="s">
        <v>8349</v>
      </c>
      <c r="E2726" t="s">
        <v>8219</v>
      </c>
      <c r="F2726">
        <f t="shared" si="717"/>
        <v>296.87520259319291</v>
      </c>
      <c r="H2726" t="str">
        <f t="shared" si="718"/>
        <v xml:space="preserve"> </v>
      </c>
      <c r="I2726" t="str">
        <f t="shared" si="719"/>
        <v xml:space="preserve"> </v>
      </c>
      <c r="J2726" t="str">
        <f t="shared" si="720"/>
        <v xml:space="preserve"> </v>
      </c>
      <c r="K2726" t="str">
        <f t="shared" si="721"/>
        <v xml:space="preserve"> </v>
      </c>
      <c r="L2726" t="str">
        <f t="shared" si="722"/>
        <v xml:space="preserve"> </v>
      </c>
      <c r="M2726" t="str">
        <f t="shared" si="723"/>
        <v xml:space="preserve"> </v>
      </c>
      <c r="N2726">
        <f t="shared" si="724"/>
        <v>2468</v>
      </c>
      <c r="O2726" t="str">
        <f t="shared" si="725"/>
        <v xml:space="preserve"> </v>
      </c>
      <c r="Q2726" t="str">
        <f t="shared" si="726"/>
        <v xml:space="preserve"> </v>
      </c>
      <c r="R2726" t="str">
        <f t="shared" si="727"/>
        <v xml:space="preserve"> </v>
      </c>
      <c r="S2726" t="str">
        <f t="shared" si="728"/>
        <v xml:space="preserve"> </v>
      </c>
      <c r="T2726" t="str">
        <f t="shared" si="729"/>
        <v xml:space="preserve"> </v>
      </c>
      <c r="U2726" t="str">
        <f t="shared" si="730"/>
        <v xml:space="preserve"> </v>
      </c>
      <c r="V2726" t="str">
        <f t="shared" si="731"/>
        <v xml:space="preserve"> </v>
      </c>
      <c r="W2726">
        <f t="shared" si="732"/>
        <v>296.87520259319291</v>
      </c>
      <c r="X2726" t="str">
        <f t="shared" si="733"/>
        <v xml:space="preserve"> </v>
      </c>
    </row>
    <row r="2727" spans="1:24" x14ac:dyDescent="0.25">
      <c r="A2727">
        <v>40000</v>
      </c>
      <c r="B2727">
        <v>57817</v>
      </c>
      <c r="C2727" t="s">
        <v>8319</v>
      </c>
      <c r="D2727" t="s">
        <v>8349</v>
      </c>
      <c r="E2727" t="s">
        <v>8219</v>
      </c>
      <c r="F2727">
        <f t="shared" si="717"/>
        <v>144.54249999999999</v>
      </c>
      <c r="H2727" t="str">
        <f t="shared" si="718"/>
        <v xml:space="preserve"> </v>
      </c>
      <c r="I2727" t="str">
        <f t="shared" si="719"/>
        <v xml:space="preserve"> </v>
      </c>
      <c r="J2727" t="str">
        <f t="shared" si="720"/>
        <v xml:space="preserve"> </v>
      </c>
      <c r="K2727" t="str">
        <f t="shared" si="721"/>
        <v xml:space="preserve"> </v>
      </c>
      <c r="L2727" t="str">
        <f t="shared" si="722"/>
        <v xml:space="preserve"> </v>
      </c>
      <c r="M2727" t="str">
        <f t="shared" si="723"/>
        <v xml:space="preserve"> </v>
      </c>
      <c r="N2727">
        <f t="shared" si="724"/>
        <v>40000</v>
      </c>
      <c r="O2727" t="str">
        <f t="shared" si="725"/>
        <v xml:space="preserve"> </v>
      </c>
      <c r="Q2727" t="str">
        <f t="shared" si="726"/>
        <v xml:space="preserve"> </v>
      </c>
      <c r="R2727" t="str">
        <f t="shared" si="727"/>
        <v xml:space="preserve"> </v>
      </c>
      <c r="S2727" t="str">
        <f t="shared" si="728"/>
        <v xml:space="preserve"> </v>
      </c>
      <c r="T2727" t="str">
        <f t="shared" si="729"/>
        <v xml:space="preserve"> </v>
      </c>
      <c r="U2727" t="str">
        <f t="shared" si="730"/>
        <v xml:space="preserve"> </v>
      </c>
      <c r="V2727" t="str">
        <f t="shared" si="731"/>
        <v xml:space="preserve"> </v>
      </c>
      <c r="W2727">
        <f t="shared" si="732"/>
        <v>144.54249999999999</v>
      </c>
      <c r="X2727" t="str">
        <f t="shared" si="733"/>
        <v xml:space="preserve"> </v>
      </c>
    </row>
    <row r="2728" spans="1:24" x14ac:dyDescent="0.25">
      <c r="A2728">
        <v>100000</v>
      </c>
      <c r="B2728">
        <v>105745</v>
      </c>
      <c r="C2728" t="s">
        <v>8319</v>
      </c>
      <c r="D2728" t="s">
        <v>8349</v>
      </c>
      <c r="E2728" t="s">
        <v>8219</v>
      </c>
      <c r="F2728">
        <f t="shared" si="717"/>
        <v>105.745</v>
      </c>
      <c r="H2728" t="str">
        <f t="shared" si="718"/>
        <v xml:space="preserve"> </v>
      </c>
      <c r="I2728" t="str">
        <f t="shared" si="719"/>
        <v xml:space="preserve"> </v>
      </c>
      <c r="J2728" t="str">
        <f t="shared" si="720"/>
        <v xml:space="preserve"> </v>
      </c>
      <c r="K2728" t="str">
        <f t="shared" si="721"/>
        <v xml:space="preserve"> </v>
      </c>
      <c r="L2728" t="str">
        <f t="shared" si="722"/>
        <v xml:space="preserve"> </v>
      </c>
      <c r="M2728" t="str">
        <f t="shared" si="723"/>
        <v xml:space="preserve"> </v>
      </c>
      <c r="N2728">
        <f t="shared" si="724"/>
        <v>100000</v>
      </c>
      <c r="O2728" t="str">
        <f t="shared" si="725"/>
        <v xml:space="preserve"> </v>
      </c>
      <c r="Q2728" t="str">
        <f t="shared" si="726"/>
        <v xml:space="preserve"> </v>
      </c>
      <c r="R2728" t="str">
        <f t="shared" si="727"/>
        <v xml:space="preserve"> </v>
      </c>
      <c r="S2728" t="str">
        <f t="shared" si="728"/>
        <v xml:space="preserve"> </v>
      </c>
      <c r="T2728" t="str">
        <f t="shared" si="729"/>
        <v xml:space="preserve"> </v>
      </c>
      <c r="U2728" t="str">
        <f t="shared" si="730"/>
        <v xml:space="preserve"> </v>
      </c>
      <c r="V2728" t="str">
        <f t="shared" si="731"/>
        <v xml:space="preserve"> </v>
      </c>
      <c r="W2728">
        <f t="shared" si="732"/>
        <v>105.745</v>
      </c>
      <c r="X2728" t="str">
        <f t="shared" si="733"/>
        <v xml:space="preserve"> </v>
      </c>
    </row>
    <row r="2729" spans="1:24" x14ac:dyDescent="0.25">
      <c r="A2729">
        <v>10000</v>
      </c>
      <c r="B2729">
        <v>49321</v>
      </c>
      <c r="C2729" t="s">
        <v>8319</v>
      </c>
      <c r="D2729" t="s">
        <v>8349</v>
      </c>
      <c r="E2729" t="s">
        <v>8219</v>
      </c>
      <c r="F2729">
        <f t="shared" si="717"/>
        <v>493.21000000000004</v>
      </c>
      <c r="H2729" t="str">
        <f t="shared" si="718"/>
        <v xml:space="preserve"> </v>
      </c>
      <c r="I2729" t="str">
        <f t="shared" si="719"/>
        <v xml:space="preserve"> </v>
      </c>
      <c r="J2729" t="str">
        <f t="shared" si="720"/>
        <v xml:space="preserve"> </v>
      </c>
      <c r="K2729" t="str">
        <f t="shared" si="721"/>
        <v xml:space="preserve"> </v>
      </c>
      <c r="L2729" t="str">
        <f t="shared" si="722"/>
        <v xml:space="preserve"> </v>
      </c>
      <c r="M2729" t="str">
        <f t="shared" si="723"/>
        <v xml:space="preserve"> </v>
      </c>
      <c r="N2729">
        <f t="shared" si="724"/>
        <v>10000</v>
      </c>
      <c r="O2729" t="str">
        <f t="shared" si="725"/>
        <v xml:space="preserve"> </v>
      </c>
      <c r="Q2729" t="str">
        <f t="shared" si="726"/>
        <v xml:space="preserve"> </v>
      </c>
      <c r="R2729" t="str">
        <f t="shared" si="727"/>
        <v xml:space="preserve"> </v>
      </c>
      <c r="S2729" t="str">
        <f t="shared" si="728"/>
        <v xml:space="preserve"> </v>
      </c>
      <c r="T2729" t="str">
        <f t="shared" si="729"/>
        <v xml:space="preserve"> </v>
      </c>
      <c r="U2729" t="str">
        <f t="shared" si="730"/>
        <v xml:space="preserve"> </v>
      </c>
      <c r="V2729" t="str">
        <f t="shared" si="731"/>
        <v xml:space="preserve"> </v>
      </c>
      <c r="W2729">
        <f t="shared" si="732"/>
        <v>493.21000000000004</v>
      </c>
      <c r="X2729" t="str">
        <f t="shared" si="733"/>
        <v xml:space="preserve"> </v>
      </c>
    </row>
    <row r="2730" spans="1:24" x14ac:dyDescent="0.25">
      <c r="A2730">
        <v>15000</v>
      </c>
      <c r="B2730">
        <v>30274</v>
      </c>
      <c r="C2730" t="s">
        <v>8319</v>
      </c>
      <c r="D2730" t="s">
        <v>8349</v>
      </c>
      <c r="E2730" t="s">
        <v>8219</v>
      </c>
      <c r="F2730">
        <f t="shared" si="717"/>
        <v>201.82666666666668</v>
      </c>
      <c r="H2730" t="str">
        <f t="shared" si="718"/>
        <v xml:space="preserve"> </v>
      </c>
      <c r="I2730" t="str">
        <f t="shared" si="719"/>
        <v xml:space="preserve"> </v>
      </c>
      <c r="J2730" t="str">
        <f t="shared" si="720"/>
        <v xml:space="preserve"> </v>
      </c>
      <c r="K2730" t="str">
        <f t="shared" si="721"/>
        <v xml:space="preserve"> </v>
      </c>
      <c r="L2730" t="str">
        <f t="shared" si="722"/>
        <v xml:space="preserve"> </v>
      </c>
      <c r="M2730" t="str">
        <f t="shared" si="723"/>
        <v xml:space="preserve"> </v>
      </c>
      <c r="N2730">
        <f t="shared" si="724"/>
        <v>15000</v>
      </c>
      <c r="O2730" t="str">
        <f t="shared" si="725"/>
        <v xml:space="preserve"> </v>
      </c>
      <c r="Q2730" t="str">
        <f t="shared" si="726"/>
        <v xml:space="preserve"> </v>
      </c>
      <c r="R2730" t="str">
        <f t="shared" si="727"/>
        <v xml:space="preserve"> </v>
      </c>
      <c r="S2730" t="str">
        <f t="shared" si="728"/>
        <v xml:space="preserve"> </v>
      </c>
      <c r="T2730" t="str">
        <f t="shared" si="729"/>
        <v xml:space="preserve"> </v>
      </c>
      <c r="U2730" t="str">
        <f t="shared" si="730"/>
        <v xml:space="preserve"> </v>
      </c>
      <c r="V2730" t="str">
        <f t="shared" si="731"/>
        <v xml:space="preserve"> </v>
      </c>
      <c r="W2730">
        <f t="shared" si="732"/>
        <v>201.82666666666668</v>
      </c>
      <c r="X2730" t="str">
        <f t="shared" si="733"/>
        <v xml:space="preserve"> </v>
      </c>
    </row>
    <row r="2731" spans="1:24" x14ac:dyDescent="0.25">
      <c r="A2731">
        <v>7500</v>
      </c>
      <c r="B2731">
        <v>7833</v>
      </c>
      <c r="C2731" t="s">
        <v>8319</v>
      </c>
      <c r="D2731" t="s">
        <v>8349</v>
      </c>
      <c r="E2731" t="s">
        <v>8219</v>
      </c>
      <c r="F2731">
        <f t="shared" si="717"/>
        <v>104.44</v>
      </c>
      <c r="H2731" t="str">
        <f t="shared" si="718"/>
        <v xml:space="preserve"> </v>
      </c>
      <c r="I2731" t="str">
        <f t="shared" si="719"/>
        <v xml:space="preserve"> </v>
      </c>
      <c r="J2731" t="str">
        <f t="shared" si="720"/>
        <v xml:space="preserve"> </v>
      </c>
      <c r="K2731" t="str">
        <f t="shared" si="721"/>
        <v xml:space="preserve"> </v>
      </c>
      <c r="L2731" t="str">
        <f t="shared" si="722"/>
        <v xml:space="preserve"> </v>
      </c>
      <c r="M2731" t="str">
        <f t="shared" si="723"/>
        <v xml:space="preserve"> </v>
      </c>
      <c r="N2731">
        <f t="shared" si="724"/>
        <v>7500</v>
      </c>
      <c r="O2731" t="str">
        <f t="shared" si="725"/>
        <v xml:space="preserve"> </v>
      </c>
      <c r="Q2731" t="str">
        <f t="shared" si="726"/>
        <v xml:space="preserve"> </v>
      </c>
      <c r="R2731" t="str">
        <f t="shared" si="727"/>
        <v xml:space="preserve"> </v>
      </c>
      <c r="S2731" t="str">
        <f t="shared" si="728"/>
        <v xml:space="preserve"> </v>
      </c>
      <c r="T2731" t="str">
        <f t="shared" si="729"/>
        <v xml:space="preserve"> </v>
      </c>
      <c r="U2731" t="str">
        <f t="shared" si="730"/>
        <v xml:space="preserve"> </v>
      </c>
      <c r="V2731" t="str">
        <f t="shared" si="731"/>
        <v xml:space="preserve"> </v>
      </c>
      <c r="W2731">
        <f t="shared" si="732"/>
        <v>104.44</v>
      </c>
      <c r="X2731" t="str">
        <f t="shared" si="733"/>
        <v xml:space="preserve"> </v>
      </c>
    </row>
    <row r="2732" spans="1:24" x14ac:dyDescent="0.25">
      <c r="A2732">
        <v>27000</v>
      </c>
      <c r="B2732">
        <v>45979.01</v>
      </c>
      <c r="C2732" t="s">
        <v>8319</v>
      </c>
      <c r="D2732" t="s">
        <v>8349</v>
      </c>
      <c r="E2732" t="s">
        <v>8219</v>
      </c>
      <c r="F2732">
        <f t="shared" si="717"/>
        <v>170.29262962962963</v>
      </c>
      <c r="H2732" t="str">
        <f t="shared" si="718"/>
        <v xml:space="preserve"> </v>
      </c>
      <c r="I2732" t="str">
        <f t="shared" si="719"/>
        <v xml:space="preserve"> </v>
      </c>
      <c r="J2732" t="str">
        <f t="shared" si="720"/>
        <v xml:space="preserve"> </v>
      </c>
      <c r="K2732" t="str">
        <f t="shared" si="721"/>
        <v xml:space="preserve"> </v>
      </c>
      <c r="L2732" t="str">
        <f t="shared" si="722"/>
        <v xml:space="preserve"> </v>
      </c>
      <c r="M2732" t="str">
        <f t="shared" si="723"/>
        <v xml:space="preserve"> </v>
      </c>
      <c r="N2732">
        <f t="shared" si="724"/>
        <v>27000</v>
      </c>
      <c r="O2732" t="str">
        <f t="shared" si="725"/>
        <v xml:space="preserve"> </v>
      </c>
      <c r="Q2732" t="str">
        <f t="shared" si="726"/>
        <v xml:space="preserve"> </v>
      </c>
      <c r="R2732" t="str">
        <f t="shared" si="727"/>
        <v xml:space="preserve"> </v>
      </c>
      <c r="S2732" t="str">
        <f t="shared" si="728"/>
        <v xml:space="preserve"> </v>
      </c>
      <c r="T2732" t="str">
        <f t="shared" si="729"/>
        <v xml:space="preserve"> </v>
      </c>
      <c r="U2732" t="str">
        <f t="shared" si="730"/>
        <v xml:space="preserve"> </v>
      </c>
      <c r="V2732" t="str">
        <f t="shared" si="731"/>
        <v xml:space="preserve"> </v>
      </c>
      <c r="W2732">
        <f t="shared" si="732"/>
        <v>170.29262962962963</v>
      </c>
      <c r="X2732" t="str">
        <f t="shared" si="733"/>
        <v xml:space="preserve"> </v>
      </c>
    </row>
    <row r="2733" spans="1:24" x14ac:dyDescent="0.25">
      <c r="A2733">
        <v>30000</v>
      </c>
      <c r="B2733">
        <v>31291</v>
      </c>
      <c r="C2733" t="s">
        <v>8319</v>
      </c>
      <c r="D2733" t="s">
        <v>8349</v>
      </c>
      <c r="E2733" t="s">
        <v>8219</v>
      </c>
      <c r="F2733">
        <f t="shared" si="717"/>
        <v>104.30333333333333</v>
      </c>
      <c r="H2733" t="str">
        <f t="shared" si="718"/>
        <v xml:space="preserve"> </v>
      </c>
      <c r="I2733" t="str">
        <f t="shared" si="719"/>
        <v xml:space="preserve"> </v>
      </c>
      <c r="J2733" t="str">
        <f t="shared" si="720"/>
        <v xml:space="preserve"> </v>
      </c>
      <c r="K2733" t="str">
        <f t="shared" si="721"/>
        <v xml:space="preserve"> </v>
      </c>
      <c r="L2733" t="str">
        <f t="shared" si="722"/>
        <v xml:space="preserve"> </v>
      </c>
      <c r="M2733" t="str">
        <f t="shared" si="723"/>
        <v xml:space="preserve"> </v>
      </c>
      <c r="N2733">
        <f t="shared" si="724"/>
        <v>30000</v>
      </c>
      <c r="O2733" t="str">
        <f t="shared" si="725"/>
        <v xml:space="preserve"> </v>
      </c>
      <c r="Q2733" t="str">
        <f t="shared" si="726"/>
        <v xml:space="preserve"> </v>
      </c>
      <c r="R2733" t="str">
        <f t="shared" si="727"/>
        <v xml:space="preserve"> </v>
      </c>
      <c r="S2733" t="str">
        <f t="shared" si="728"/>
        <v xml:space="preserve"> </v>
      </c>
      <c r="T2733" t="str">
        <f t="shared" si="729"/>
        <v xml:space="preserve"> </v>
      </c>
      <c r="U2733" t="str">
        <f t="shared" si="730"/>
        <v xml:space="preserve"> </v>
      </c>
      <c r="V2733" t="str">
        <f t="shared" si="731"/>
        <v xml:space="preserve"> </v>
      </c>
      <c r="W2733">
        <f t="shared" si="732"/>
        <v>104.30333333333333</v>
      </c>
      <c r="X2733" t="str">
        <f t="shared" si="733"/>
        <v xml:space="preserve"> </v>
      </c>
    </row>
    <row r="2734" spans="1:24" x14ac:dyDescent="0.25">
      <c r="A2734">
        <v>12000</v>
      </c>
      <c r="B2734">
        <v>14190</v>
      </c>
      <c r="C2734" t="s">
        <v>8319</v>
      </c>
      <c r="D2734" t="s">
        <v>8349</v>
      </c>
      <c r="E2734" t="s">
        <v>8219</v>
      </c>
      <c r="F2734">
        <f t="shared" si="717"/>
        <v>118.25000000000001</v>
      </c>
      <c r="H2734" t="str">
        <f t="shared" si="718"/>
        <v xml:space="preserve"> </v>
      </c>
      <c r="I2734" t="str">
        <f t="shared" si="719"/>
        <v xml:space="preserve"> </v>
      </c>
      <c r="J2734" t="str">
        <f t="shared" si="720"/>
        <v xml:space="preserve"> </v>
      </c>
      <c r="K2734" t="str">
        <f t="shared" si="721"/>
        <v xml:space="preserve"> </v>
      </c>
      <c r="L2734" t="str">
        <f t="shared" si="722"/>
        <v xml:space="preserve"> </v>
      </c>
      <c r="M2734" t="str">
        <f t="shared" si="723"/>
        <v xml:space="preserve"> </v>
      </c>
      <c r="N2734">
        <f t="shared" si="724"/>
        <v>12000</v>
      </c>
      <c r="O2734" t="str">
        <f t="shared" si="725"/>
        <v xml:space="preserve"> </v>
      </c>
      <c r="Q2734" t="str">
        <f t="shared" si="726"/>
        <v xml:space="preserve"> </v>
      </c>
      <c r="R2734" t="str">
        <f t="shared" si="727"/>
        <v xml:space="preserve"> </v>
      </c>
      <c r="S2734" t="str">
        <f t="shared" si="728"/>
        <v xml:space="preserve"> </v>
      </c>
      <c r="T2734" t="str">
        <f t="shared" si="729"/>
        <v xml:space="preserve"> </v>
      </c>
      <c r="U2734" t="str">
        <f t="shared" si="730"/>
        <v xml:space="preserve"> </v>
      </c>
      <c r="V2734" t="str">
        <f t="shared" si="731"/>
        <v xml:space="preserve"> </v>
      </c>
      <c r="W2734">
        <f t="shared" si="732"/>
        <v>118.25000000000001</v>
      </c>
      <c r="X2734" t="str">
        <f t="shared" si="733"/>
        <v xml:space="preserve"> </v>
      </c>
    </row>
    <row r="2735" spans="1:24" x14ac:dyDescent="0.25">
      <c r="A2735">
        <v>50000</v>
      </c>
      <c r="B2735">
        <v>53769</v>
      </c>
      <c r="C2735" t="s">
        <v>8319</v>
      </c>
      <c r="D2735" t="s">
        <v>8349</v>
      </c>
      <c r="E2735" t="s">
        <v>8219</v>
      </c>
      <c r="F2735">
        <f t="shared" si="717"/>
        <v>107.538</v>
      </c>
      <c r="H2735" t="str">
        <f t="shared" si="718"/>
        <v xml:space="preserve"> </v>
      </c>
      <c r="I2735" t="str">
        <f t="shared" si="719"/>
        <v xml:space="preserve"> </v>
      </c>
      <c r="J2735" t="str">
        <f t="shared" si="720"/>
        <v xml:space="preserve"> </v>
      </c>
      <c r="K2735" t="str">
        <f t="shared" si="721"/>
        <v xml:space="preserve"> </v>
      </c>
      <c r="L2735" t="str">
        <f t="shared" si="722"/>
        <v xml:space="preserve"> </v>
      </c>
      <c r="M2735" t="str">
        <f t="shared" si="723"/>
        <v xml:space="preserve"> </v>
      </c>
      <c r="N2735">
        <f t="shared" si="724"/>
        <v>50000</v>
      </c>
      <c r="O2735" t="str">
        <f t="shared" si="725"/>
        <v xml:space="preserve"> </v>
      </c>
      <c r="Q2735" t="str">
        <f t="shared" si="726"/>
        <v xml:space="preserve"> </v>
      </c>
      <c r="R2735" t="str">
        <f t="shared" si="727"/>
        <v xml:space="preserve"> </v>
      </c>
      <c r="S2735" t="str">
        <f t="shared" si="728"/>
        <v xml:space="preserve"> </v>
      </c>
      <c r="T2735" t="str">
        <f t="shared" si="729"/>
        <v xml:space="preserve"> </v>
      </c>
      <c r="U2735" t="str">
        <f t="shared" si="730"/>
        <v xml:space="preserve"> </v>
      </c>
      <c r="V2735" t="str">
        <f t="shared" si="731"/>
        <v xml:space="preserve"> </v>
      </c>
      <c r="W2735">
        <f t="shared" si="732"/>
        <v>107.538</v>
      </c>
      <c r="X2735" t="str">
        <f t="shared" si="733"/>
        <v xml:space="preserve"> </v>
      </c>
    </row>
    <row r="2736" spans="1:24" x14ac:dyDescent="0.25">
      <c r="A2736">
        <v>1</v>
      </c>
      <c r="B2736">
        <v>22603</v>
      </c>
      <c r="C2736" t="s">
        <v>8319</v>
      </c>
      <c r="D2736" t="s">
        <v>8349</v>
      </c>
      <c r="E2736" t="s">
        <v>8219</v>
      </c>
      <c r="F2736">
        <f t="shared" si="717"/>
        <v>2260300</v>
      </c>
      <c r="H2736" t="str">
        <f t="shared" si="718"/>
        <v xml:space="preserve"> </v>
      </c>
      <c r="I2736" t="str">
        <f t="shared" si="719"/>
        <v xml:space="preserve"> </v>
      </c>
      <c r="J2736" t="str">
        <f t="shared" si="720"/>
        <v xml:space="preserve"> </v>
      </c>
      <c r="K2736" t="str">
        <f t="shared" si="721"/>
        <v xml:space="preserve"> </v>
      </c>
      <c r="L2736" t="str">
        <f t="shared" si="722"/>
        <v xml:space="preserve"> </v>
      </c>
      <c r="M2736" t="str">
        <f t="shared" si="723"/>
        <v xml:space="preserve"> </v>
      </c>
      <c r="N2736">
        <f t="shared" si="724"/>
        <v>1</v>
      </c>
      <c r="O2736" t="str">
        <f t="shared" si="725"/>
        <v xml:space="preserve"> </v>
      </c>
      <c r="Q2736" t="str">
        <f t="shared" si="726"/>
        <v xml:space="preserve"> </v>
      </c>
      <c r="R2736" t="str">
        <f t="shared" si="727"/>
        <v xml:space="preserve"> </v>
      </c>
      <c r="S2736" t="str">
        <f t="shared" si="728"/>
        <v xml:space="preserve"> </v>
      </c>
      <c r="T2736" t="str">
        <f t="shared" si="729"/>
        <v xml:space="preserve"> </v>
      </c>
      <c r="U2736" t="str">
        <f t="shared" si="730"/>
        <v xml:space="preserve"> </v>
      </c>
      <c r="V2736" t="str">
        <f t="shared" si="731"/>
        <v xml:space="preserve"> </v>
      </c>
      <c r="W2736">
        <f t="shared" si="732"/>
        <v>2260300</v>
      </c>
      <c r="X2736" t="str">
        <f t="shared" si="733"/>
        <v xml:space="preserve"> </v>
      </c>
    </row>
    <row r="2737" spans="1:24" x14ac:dyDescent="0.25">
      <c r="A2737">
        <v>750</v>
      </c>
      <c r="B2737">
        <v>7336.01</v>
      </c>
      <c r="C2737" t="s">
        <v>8319</v>
      </c>
      <c r="D2737" t="s">
        <v>8349</v>
      </c>
      <c r="E2737" t="s">
        <v>8219</v>
      </c>
      <c r="F2737">
        <f t="shared" si="717"/>
        <v>978.13466666666682</v>
      </c>
      <c r="H2737" t="str">
        <f t="shared" si="718"/>
        <v xml:space="preserve"> </v>
      </c>
      <c r="I2737" t="str">
        <f t="shared" si="719"/>
        <v xml:space="preserve"> </v>
      </c>
      <c r="J2737" t="str">
        <f t="shared" si="720"/>
        <v xml:space="preserve"> </v>
      </c>
      <c r="K2737" t="str">
        <f t="shared" si="721"/>
        <v xml:space="preserve"> </v>
      </c>
      <c r="L2737" t="str">
        <f t="shared" si="722"/>
        <v xml:space="preserve"> </v>
      </c>
      <c r="M2737" t="str">
        <f t="shared" si="723"/>
        <v xml:space="preserve"> </v>
      </c>
      <c r="N2737">
        <f t="shared" si="724"/>
        <v>750</v>
      </c>
      <c r="O2737" t="str">
        <f t="shared" si="725"/>
        <v xml:space="preserve"> </v>
      </c>
      <c r="Q2737" t="str">
        <f t="shared" si="726"/>
        <v xml:space="preserve"> </v>
      </c>
      <c r="R2737" t="str">
        <f t="shared" si="727"/>
        <v xml:space="preserve"> </v>
      </c>
      <c r="S2737" t="str">
        <f t="shared" si="728"/>
        <v xml:space="preserve"> </v>
      </c>
      <c r="T2737" t="str">
        <f t="shared" si="729"/>
        <v xml:space="preserve"> </v>
      </c>
      <c r="U2737" t="str">
        <f t="shared" si="730"/>
        <v xml:space="preserve"> </v>
      </c>
      <c r="V2737" t="str">
        <f t="shared" si="731"/>
        <v xml:space="preserve"> </v>
      </c>
      <c r="W2737">
        <f t="shared" si="732"/>
        <v>978.13466666666682</v>
      </c>
      <c r="X2737" t="str">
        <f t="shared" si="733"/>
        <v xml:space="preserve"> </v>
      </c>
    </row>
    <row r="2738" spans="1:24" x14ac:dyDescent="0.25">
      <c r="A2738">
        <v>8000</v>
      </c>
      <c r="B2738">
        <v>9832</v>
      </c>
      <c r="C2738" t="s">
        <v>8319</v>
      </c>
      <c r="D2738" t="s">
        <v>8349</v>
      </c>
      <c r="E2738" t="s">
        <v>8219</v>
      </c>
      <c r="F2738">
        <f t="shared" si="717"/>
        <v>122.9</v>
      </c>
      <c r="H2738" t="str">
        <f t="shared" si="718"/>
        <v xml:space="preserve"> </v>
      </c>
      <c r="I2738" t="str">
        <f t="shared" si="719"/>
        <v xml:space="preserve"> </v>
      </c>
      <c r="J2738" t="str">
        <f t="shared" si="720"/>
        <v xml:space="preserve"> </v>
      </c>
      <c r="K2738" t="str">
        <f t="shared" si="721"/>
        <v xml:space="preserve"> </v>
      </c>
      <c r="L2738" t="str">
        <f t="shared" si="722"/>
        <v xml:space="preserve"> </v>
      </c>
      <c r="M2738" t="str">
        <f t="shared" si="723"/>
        <v xml:space="preserve"> </v>
      </c>
      <c r="N2738">
        <f t="shared" si="724"/>
        <v>8000</v>
      </c>
      <c r="O2738" t="str">
        <f t="shared" si="725"/>
        <v xml:space="preserve"> </v>
      </c>
      <c r="Q2738" t="str">
        <f t="shared" si="726"/>
        <v xml:space="preserve"> </v>
      </c>
      <c r="R2738" t="str">
        <f t="shared" si="727"/>
        <v xml:space="preserve"> </v>
      </c>
      <c r="S2738" t="str">
        <f t="shared" si="728"/>
        <v xml:space="preserve"> </v>
      </c>
      <c r="T2738" t="str">
        <f t="shared" si="729"/>
        <v xml:space="preserve"> </v>
      </c>
      <c r="U2738" t="str">
        <f t="shared" si="730"/>
        <v xml:space="preserve"> </v>
      </c>
      <c r="V2738" t="str">
        <f t="shared" si="731"/>
        <v xml:space="preserve"> </v>
      </c>
      <c r="W2738">
        <f t="shared" si="732"/>
        <v>122.9</v>
      </c>
      <c r="X2738" t="str">
        <f t="shared" si="733"/>
        <v xml:space="preserve"> </v>
      </c>
    </row>
    <row r="2739" spans="1:24" x14ac:dyDescent="0.25">
      <c r="A2739">
        <v>30000</v>
      </c>
      <c r="B2739">
        <v>73818.240000000005</v>
      </c>
      <c r="C2739" t="s">
        <v>8319</v>
      </c>
      <c r="D2739" t="s">
        <v>8349</v>
      </c>
      <c r="E2739" t="s">
        <v>8219</v>
      </c>
      <c r="F2739">
        <f t="shared" si="717"/>
        <v>246.0608</v>
      </c>
      <c r="H2739" t="str">
        <f t="shared" si="718"/>
        <v xml:space="preserve"> </v>
      </c>
      <c r="I2739" t="str">
        <f t="shared" si="719"/>
        <v xml:space="preserve"> </v>
      </c>
      <c r="J2739" t="str">
        <f t="shared" si="720"/>
        <v xml:space="preserve"> </v>
      </c>
      <c r="K2739" t="str">
        <f t="shared" si="721"/>
        <v xml:space="preserve"> </v>
      </c>
      <c r="L2739" t="str">
        <f t="shared" si="722"/>
        <v xml:space="preserve"> </v>
      </c>
      <c r="M2739" t="str">
        <f t="shared" si="723"/>
        <v xml:space="preserve"> </v>
      </c>
      <c r="N2739">
        <f t="shared" si="724"/>
        <v>30000</v>
      </c>
      <c r="O2739" t="str">
        <f t="shared" si="725"/>
        <v xml:space="preserve"> </v>
      </c>
      <c r="Q2739" t="str">
        <f t="shared" si="726"/>
        <v xml:space="preserve"> </v>
      </c>
      <c r="R2739" t="str">
        <f t="shared" si="727"/>
        <v xml:space="preserve"> </v>
      </c>
      <c r="S2739" t="str">
        <f t="shared" si="728"/>
        <v xml:space="preserve"> </v>
      </c>
      <c r="T2739" t="str">
        <f t="shared" si="729"/>
        <v xml:space="preserve"> </v>
      </c>
      <c r="U2739" t="str">
        <f t="shared" si="730"/>
        <v xml:space="preserve"> </v>
      </c>
      <c r="V2739" t="str">
        <f t="shared" si="731"/>
        <v xml:space="preserve"> </v>
      </c>
      <c r="W2739">
        <f t="shared" si="732"/>
        <v>246.0608</v>
      </c>
      <c r="X2739" t="str">
        <f t="shared" si="733"/>
        <v xml:space="preserve"> </v>
      </c>
    </row>
    <row r="2740" spans="1:24" x14ac:dyDescent="0.25">
      <c r="A2740">
        <v>5000</v>
      </c>
      <c r="B2740">
        <v>7397</v>
      </c>
      <c r="C2740" t="s">
        <v>8319</v>
      </c>
      <c r="D2740" t="s">
        <v>8349</v>
      </c>
      <c r="E2740" t="s">
        <v>8219</v>
      </c>
      <c r="F2740">
        <f t="shared" si="717"/>
        <v>147.94</v>
      </c>
      <c r="H2740" t="str">
        <f t="shared" si="718"/>
        <v xml:space="preserve"> </v>
      </c>
      <c r="I2740" t="str">
        <f t="shared" si="719"/>
        <v xml:space="preserve"> </v>
      </c>
      <c r="J2740" t="str">
        <f t="shared" si="720"/>
        <v xml:space="preserve"> </v>
      </c>
      <c r="K2740" t="str">
        <f t="shared" si="721"/>
        <v xml:space="preserve"> </v>
      </c>
      <c r="L2740" t="str">
        <f t="shared" si="722"/>
        <v xml:space="preserve"> </v>
      </c>
      <c r="M2740" t="str">
        <f t="shared" si="723"/>
        <v xml:space="preserve"> </v>
      </c>
      <c r="N2740">
        <f t="shared" si="724"/>
        <v>5000</v>
      </c>
      <c r="O2740" t="str">
        <f t="shared" si="725"/>
        <v xml:space="preserve"> </v>
      </c>
      <c r="Q2740" t="str">
        <f t="shared" si="726"/>
        <v xml:space="preserve"> </v>
      </c>
      <c r="R2740" t="str">
        <f t="shared" si="727"/>
        <v xml:space="preserve"> </v>
      </c>
      <c r="S2740" t="str">
        <f t="shared" si="728"/>
        <v xml:space="preserve"> </v>
      </c>
      <c r="T2740" t="str">
        <f t="shared" si="729"/>
        <v xml:space="preserve"> </v>
      </c>
      <c r="U2740" t="str">
        <f t="shared" si="730"/>
        <v xml:space="preserve"> </v>
      </c>
      <c r="V2740" t="str">
        <f t="shared" si="731"/>
        <v xml:space="preserve"> </v>
      </c>
      <c r="W2740">
        <f t="shared" si="732"/>
        <v>147.94</v>
      </c>
      <c r="X2740" t="str">
        <f t="shared" si="733"/>
        <v xml:space="preserve"> </v>
      </c>
    </row>
    <row r="2741" spans="1:24" x14ac:dyDescent="0.25">
      <c r="A2741">
        <v>1100</v>
      </c>
      <c r="B2741">
        <v>4225</v>
      </c>
      <c r="C2741" t="s">
        <v>8319</v>
      </c>
      <c r="D2741" t="s">
        <v>8349</v>
      </c>
      <c r="E2741" t="s">
        <v>8219</v>
      </c>
      <c r="F2741">
        <f t="shared" si="717"/>
        <v>384.09090909090907</v>
      </c>
      <c r="H2741" t="str">
        <f t="shared" si="718"/>
        <v xml:space="preserve"> </v>
      </c>
      <c r="I2741" t="str">
        <f t="shared" si="719"/>
        <v xml:space="preserve"> </v>
      </c>
      <c r="J2741" t="str">
        <f t="shared" si="720"/>
        <v xml:space="preserve"> </v>
      </c>
      <c r="K2741" t="str">
        <f t="shared" si="721"/>
        <v xml:space="preserve"> </v>
      </c>
      <c r="L2741" t="str">
        <f t="shared" si="722"/>
        <v xml:space="preserve"> </v>
      </c>
      <c r="M2741" t="str">
        <f t="shared" si="723"/>
        <v xml:space="preserve"> </v>
      </c>
      <c r="N2741">
        <f t="shared" si="724"/>
        <v>1100</v>
      </c>
      <c r="O2741" t="str">
        <f t="shared" si="725"/>
        <v xml:space="preserve"> </v>
      </c>
      <c r="Q2741" t="str">
        <f t="shared" si="726"/>
        <v xml:space="preserve"> </v>
      </c>
      <c r="R2741" t="str">
        <f t="shared" si="727"/>
        <v xml:space="preserve"> </v>
      </c>
      <c r="S2741" t="str">
        <f t="shared" si="728"/>
        <v xml:space="preserve"> </v>
      </c>
      <c r="T2741" t="str">
        <f t="shared" si="729"/>
        <v xml:space="preserve"> </v>
      </c>
      <c r="U2741" t="str">
        <f t="shared" si="730"/>
        <v xml:space="preserve"> </v>
      </c>
      <c r="V2741" t="str">
        <f t="shared" si="731"/>
        <v xml:space="preserve"> </v>
      </c>
      <c r="W2741">
        <f t="shared" si="732"/>
        <v>384.09090909090907</v>
      </c>
      <c r="X2741" t="str">
        <f t="shared" si="733"/>
        <v xml:space="preserve"> </v>
      </c>
    </row>
    <row r="2742" spans="1:24" x14ac:dyDescent="0.25">
      <c r="A2742">
        <v>300</v>
      </c>
      <c r="B2742">
        <v>310</v>
      </c>
      <c r="C2742" t="s">
        <v>8319</v>
      </c>
      <c r="D2742" t="s">
        <v>8349</v>
      </c>
      <c r="E2742" t="s">
        <v>8219</v>
      </c>
      <c r="F2742">
        <f t="shared" si="717"/>
        <v>103.33333333333334</v>
      </c>
      <c r="H2742" t="str">
        <f t="shared" si="718"/>
        <v xml:space="preserve"> </v>
      </c>
      <c r="I2742" t="str">
        <f t="shared" si="719"/>
        <v xml:space="preserve"> </v>
      </c>
      <c r="J2742" t="str">
        <f t="shared" si="720"/>
        <v xml:space="preserve"> </v>
      </c>
      <c r="K2742" t="str">
        <f t="shared" si="721"/>
        <v xml:space="preserve"> </v>
      </c>
      <c r="L2742" t="str">
        <f t="shared" si="722"/>
        <v xml:space="preserve"> </v>
      </c>
      <c r="M2742" t="str">
        <f t="shared" si="723"/>
        <v xml:space="preserve"> </v>
      </c>
      <c r="N2742">
        <f t="shared" si="724"/>
        <v>300</v>
      </c>
      <c r="O2742" t="str">
        <f t="shared" si="725"/>
        <v xml:space="preserve"> </v>
      </c>
      <c r="Q2742" t="str">
        <f t="shared" si="726"/>
        <v xml:space="preserve"> </v>
      </c>
      <c r="R2742" t="str">
        <f t="shared" si="727"/>
        <v xml:space="preserve"> </v>
      </c>
      <c r="S2742" t="str">
        <f t="shared" si="728"/>
        <v xml:space="preserve"> </v>
      </c>
      <c r="T2742" t="str">
        <f t="shared" si="729"/>
        <v xml:space="preserve"> </v>
      </c>
      <c r="U2742" t="str">
        <f t="shared" si="730"/>
        <v xml:space="preserve"> </v>
      </c>
      <c r="V2742" t="str">
        <f t="shared" si="731"/>
        <v xml:space="preserve"> </v>
      </c>
      <c r="W2742">
        <f t="shared" si="732"/>
        <v>103.33333333333334</v>
      </c>
      <c r="X2742" t="str">
        <f t="shared" si="733"/>
        <v xml:space="preserve"> </v>
      </c>
    </row>
    <row r="2743" spans="1:24" x14ac:dyDescent="0.25">
      <c r="A2743">
        <v>8000</v>
      </c>
      <c r="B2743">
        <v>35</v>
      </c>
      <c r="C2743" t="s">
        <v>8322</v>
      </c>
      <c r="D2743" t="s">
        <v>8358</v>
      </c>
      <c r="E2743" t="s">
        <v>8221</v>
      </c>
      <c r="F2743">
        <f t="shared" si="717"/>
        <v>0.43750000000000006</v>
      </c>
      <c r="H2743" t="str">
        <f t="shared" si="718"/>
        <v xml:space="preserve"> </v>
      </c>
      <c r="I2743" t="str">
        <f t="shared" si="719"/>
        <v xml:space="preserve"> </v>
      </c>
      <c r="J2743" t="str">
        <f t="shared" si="720"/>
        <v xml:space="preserve"> </v>
      </c>
      <c r="K2743" t="str">
        <f t="shared" si="721"/>
        <v xml:space="preserve"> </v>
      </c>
      <c r="L2743" t="str">
        <f t="shared" si="722"/>
        <v xml:space="preserve"> </v>
      </c>
      <c r="M2743">
        <f t="shared" si="723"/>
        <v>8000</v>
      </c>
      <c r="N2743" t="str">
        <f t="shared" si="724"/>
        <v xml:space="preserve"> </v>
      </c>
      <c r="O2743" t="str">
        <f t="shared" si="725"/>
        <v xml:space="preserve"> </v>
      </c>
      <c r="Q2743" t="str">
        <f t="shared" si="726"/>
        <v xml:space="preserve"> </v>
      </c>
      <c r="R2743" t="str">
        <f t="shared" si="727"/>
        <v xml:space="preserve"> </v>
      </c>
      <c r="S2743" t="str">
        <f t="shared" si="728"/>
        <v xml:space="preserve"> </v>
      </c>
      <c r="T2743" t="str">
        <f t="shared" si="729"/>
        <v xml:space="preserve"> </v>
      </c>
      <c r="U2743" t="str">
        <f t="shared" si="730"/>
        <v xml:space="preserve"> </v>
      </c>
      <c r="V2743">
        <f t="shared" si="731"/>
        <v>0.43750000000000006</v>
      </c>
      <c r="W2743" t="str">
        <f t="shared" si="732"/>
        <v xml:space="preserve"> </v>
      </c>
      <c r="X2743" t="str">
        <f t="shared" si="733"/>
        <v xml:space="preserve"> </v>
      </c>
    </row>
    <row r="2744" spans="1:24" x14ac:dyDescent="0.25">
      <c r="A2744">
        <v>2500</v>
      </c>
      <c r="B2744">
        <v>731</v>
      </c>
      <c r="C2744" t="s">
        <v>8322</v>
      </c>
      <c r="D2744" t="s">
        <v>8358</v>
      </c>
      <c r="E2744" t="s">
        <v>8221</v>
      </c>
      <c r="F2744">
        <f t="shared" si="717"/>
        <v>29.24</v>
      </c>
      <c r="H2744" t="str">
        <f t="shared" si="718"/>
        <v xml:space="preserve"> </v>
      </c>
      <c r="I2744" t="str">
        <f t="shared" si="719"/>
        <v xml:space="preserve"> </v>
      </c>
      <c r="J2744" t="str">
        <f t="shared" si="720"/>
        <v xml:space="preserve"> </v>
      </c>
      <c r="K2744" t="str">
        <f t="shared" si="721"/>
        <v xml:space="preserve"> </v>
      </c>
      <c r="L2744" t="str">
        <f t="shared" si="722"/>
        <v xml:space="preserve"> </v>
      </c>
      <c r="M2744">
        <f t="shared" si="723"/>
        <v>2500</v>
      </c>
      <c r="N2744" t="str">
        <f t="shared" si="724"/>
        <v xml:space="preserve"> </v>
      </c>
      <c r="O2744" t="str">
        <f t="shared" si="725"/>
        <v xml:space="preserve"> </v>
      </c>
      <c r="Q2744" t="str">
        <f t="shared" si="726"/>
        <v xml:space="preserve"> </v>
      </c>
      <c r="R2744" t="str">
        <f t="shared" si="727"/>
        <v xml:space="preserve"> </v>
      </c>
      <c r="S2744" t="str">
        <f t="shared" si="728"/>
        <v xml:space="preserve"> </v>
      </c>
      <c r="T2744" t="str">
        <f t="shared" si="729"/>
        <v xml:space="preserve"> </v>
      </c>
      <c r="U2744" t="str">
        <f t="shared" si="730"/>
        <v xml:space="preserve"> </v>
      </c>
      <c r="V2744">
        <f t="shared" si="731"/>
        <v>29.24</v>
      </c>
      <c r="W2744" t="str">
        <f t="shared" si="732"/>
        <v xml:space="preserve"> </v>
      </c>
      <c r="X2744" t="str">
        <f t="shared" si="733"/>
        <v xml:space="preserve"> </v>
      </c>
    </row>
    <row r="2745" spans="1:24" x14ac:dyDescent="0.25">
      <c r="A2745">
        <v>5999</v>
      </c>
      <c r="B2745">
        <v>0</v>
      </c>
      <c r="C2745" t="s">
        <v>8322</v>
      </c>
      <c r="D2745" t="s">
        <v>8358</v>
      </c>
      <c r="E2745" t="s">
        <v>8221</v>
      </c>
      <c r="F2745">
        <f t="shared" si="717"/>
        <v>0</v>
      </c>
      <c r="H2745" t="str">
        <f t="shared" si="718"/>
        <v xml:space="preserve"> </v>
      </c>
      <c r="I2745" t="str">
        <f t="shared" si="719"/>
        <v xml:space="preserve"> </v>
      </c>
      <c r="J2745" t="str">
        <f t="shared" si="720"/>
        <v xml:space="preserve"> </v>
      </c>
      <c r="K2745" t="str">
        <f t="shared" si="721"/>
        <v xml:space="preserve"> </v>
      </c>
      <c r="L2745" t="str">
        <f t="shared" si="722"/>
        <v xml:space="preserve"> </v>
      </c>
      <c r="M2745">
        <f t="shared" si="723"/>
        <v>5999</v>
      </c>
      <c r="N2745" t="str">
        <f t="shared" si="724"/>
        <v xml:space="preserve"> </v>
      </c>
      <c r="O2745" t="str">
        <f t="shared" si="725"/>
        <v xml:space="preserve"> </v>
      </c>
      <c r="Q2745" t="str">
        <f t="shared" si="726"/>
        <v xml:space="preserve"> </v>
      </c>
      <c r="R2745" t="str">
        <f t="shared" si="727"/>
        <v xml:space="preserve"> </v>
      </c>
      <c r="S2745" t="str">
        <f t="shared" si="728"/>
        <v xml:space="preserve"> </v>
      </c>
      <c r="T2745" t="str">
        <f t="shared" si="729"/>
        <v xml:space="preserve"> </v>
      </c>
      <c r="U2745" t="str">
        <f t="shared" si="730"/>
        <v xml:space="preserve"> </v>
      </c>
      <c r="V2745">
        <f t="shared" si="731"/>
        <v>0</v>
      </c>
      <c r="W2745" t="str">
        <f t="shared" si="732"/>
        <v xml:space="preserve"> </v>
      </c>
      <c r="X2745" t="str">
        <f t="shared" si="733"/>
        <v xml:space="preserve"> </v>
      </c>
    </row>
    <row r="2746" spans="1:24" x14ac:dyDescent="0.25">
      <c r="A2746">
        <v>16000</v>
      </c>
      <c r="B2746">
        <v>835</v>
      </c>
      <c r="C2746" t="s">
        <v>8322</v>
      </c>
      <c r="D2746" t="s">
        <v>8358</v>
      </c>
      <c r="E2746" t="s">
        <v>8221</v>
      </c>
      <c r="F2746">
        <f t="shared" si="717"/>
        <v>5.21875</v>
      </c>
      <c r="H2746" t="str">
        <f t="shared" si="718"/>
        <v xml:space="preserve"> </v>
      </c>
      <c r="I2746" t="str">
        <f t="shared" si="719"/>
        <v xml:space="preserve"> </v>
      </c>
      <c r="J2746" t="str">
        <f t="shared" si="720"/>
        <v xml:space="preserve"> </v>
      </c>
      <c r="K2746" t="str">
        <f t="shared" si="721"/>
        <v xml:space="preserve"> </v>
      </c>
      <c r="L2746" t="str">
        <f t="shared" si="722"/>
        <v xml:space="preserve"> </v>
      </c>
      <c r="M2746">
        <f t="shared" si="723"/>
        <v>16000</v>
      </c>
      <c r="N2746" t="str">
        <f t="shared" si="724"/>
        <v xml:space="preserve"> </v>
      </c>
      <c r="O2746" t="str">
        <f t="shared" si="725"/>
        <v xml:space="preserve"> </v>
      </c>
      <c r="Q2746" t="str">
        <f t="shared" si="726"/>
        <v xml:space="preserve"> </v>
      </c>
      <c r="R2746" t="str">
        <f t="shared" si="727"/>
        <v xml:space="preserve"> </v>
      </c>
      <c r="S2746" t="str">
        <f t="shared" si="728"/>
        <v xml:space="preserve"> </v>
      </c>
      <c r="T2746" t="str">
        <f t="shared" si="729"/>
        <v xml:space="preserve"> </v>
      </c>
      <c r="U2746" t="str">
        <f t="shared" si="730"/>
        <v xml:space="preserve"> </v>
      </c>
      <c r="V2746">
        <f t="shared" si="731"/>
        <v>5.21875</v>
      </c>
      <c r="W2746" t="str">
        <f t="shared" si="732"/>
        <v xml:space="preserve"> </v>
      </c>
      <c r="X2746" t="str">
        <f t="shared" si="733"/>
        <v xml:space="preserve"> </v>
      </c>
    </row>
    <row r="2747" spans="1:24" x14ac:dyDescent="0.25">
      <c r="A2747">
        <v>8000</v>
      </c>
      <c r="B2747">
        <v>1751</v>
      </c>
      <c r="C2747" t="s">
        <v>8322</v>
      </c>
      <c r="D2747" t="s">
        <v>8358</v>
      </c>
      <c r="E2747" t="s">
        <v>8221</v>
      </c>
      <c r="F2747">
        <f t="shared" si="717"/>
        <v>21.887499999999999</v>
      </c>
      <c r="H2747" t="str">
        <f t="shared" si="718"/>
        <v xml:space="preserve"> </v>
      </c>
      <c r="I2747" t="str">
        <f t="shared" si="719"/>
        <v xml:space="preserve"> </v>
      </c>
      <c r="J2747" t="str">
        <f t="shared" si="720"/>
        <v xml:space="preserve"> </v>
      </c>
      <c r="K2747" t="str">
        <f t="shared" si="721"/>
        <v xml:space="preserve"> </v>
      </c>
      <c r="L2747" t="str">
        <f t="shared" si="722"/>
        <v xml:space="preserve"> </v>
      </c>
      <c r="M2747">
        <f t="shared" si="723"/>
        <v>8000</v>
      </c>
      <c r="N2747" t="str">
        <f t="shared" si="724"/>
        <v xml:space="preserve"> </v>
      </c>
      <c r="O2747" t="str">
        <f t="shared" si="725"/>
        <v xml:space="preserve"> </v>
      </c>
      <c r="Q2747" t="str">
        <f t="shared" si="726"/>
        <v xml:space="preserve"> </v>
      </c>
      <c r="R2747" t="str">
        <f t="shared" si="727"/>
        <v xml:space="preserve"> </v>
      </c>
      <c r="S2747" t="str">
        <f t="shared" si="728"/>
        <v xml:space="preserve"> </v>
      </c>
      <c r="T2747" t="str">
        <f t="shared" si="729"/>
        <v xml:space="preserve"> </v>
      </c>
      <c r="U2747" t="str">
        <f t="shared" si="730"/>
        <v xml:space="preserve"> </v>
      </c>
      <c r="V2747">
        <f t="shared" si="731"/>
        <v>21.887499999999999</v>
      </c>
      <c r="W2747" t="str">
        <f t="shared" si="732"/>
        <v xml:space="preserve"> </v>
      </c>
      <c r="X2747" t="str">
        <f t="shared" si="733"/>
        <v xml:space="preserve"> </v>
      </c>
    </row>
    <row r="2748" spans="1:24" x14ac:dyDescent="0.25">
      <c r="A2748">
        <v>3000</v>
      </c>
      <c r="B2748">
        <v>801</v>
      </c>
      <c r="C2748" t="s">
        <v>8322</v>
      </c>
      <c r="D2748" t="s">
        <v>8358</v>
      </c>
      <c r="E2748" t="s">
        <v>8221</v>
      </c>
      <c r="F2748">
        <f t="shared" si="717"/>
        <v>26.700000000000003</v>
      </c>
      <c r="H2748" t="str">
        <f t="shared" si="718"/>
        <v xml:space="preserve"> </v>
      </c>
      <c r="I2748" t="str">
        <f t="shared" si="719"/>
        <v xml:space="preserve"> </v>
      </c>
      <c r="J2748" t="str">
        <f t="shared" si="720"/>
        <v xml:space="preserve"> </v>
      </c>
      <c r="K2748" t="str">
        <f t="shared" si="721"/>
        <v xml:space="preserve"> </v>
      </c>
      <c r="L2748" t="str">
        <f t="shared" si="722"/>
        <v xml:space="preserve"> </v>
      </c>
      <c r="M2748">
        <f t="shared" si="723"/>
        <v>3000</v>
      </c>
      <c r="N2748" t="str">
        <f t="shared" si="724"/>
        <v xml:space="preserve"> </v>
      </c>
      <c r="O2748" t="str">
        <f t="shared" si="725"/>
        <v xml:space="preserve"> </v>
      </c>
      <c r="Q2748" t="str">
        <f t="shared" si="726"/>
        <v xml:space="preserve"> </v>
      </c>
      <c r="R2748" t="str">
        <f t="shared" si="727"/>
        <v xml:space="preserve"> </v>
      </c>
      <c r="S2748" t="str">
        <f t="shared" si="728"/>
        <v xml:space="preserve"> </v>
      </c>
      <c r="T2748" t="str">
        <f t="shared" si="729"/>
        <v xml:space="preserve"> </v>
      </c>
      <c r="U2748" t="str">
        <f t="shared" si="730"/>
        <v xml:space="preserve"> </v>
      </c>
      <c r="V2748">
        <f t="shared" si="731"/>
        <v>26.700000000000003</v>
      </c>
      <c r="W2748" t="str">
        <f t="shared" si="732"/>
        <v xml:space="preserve"> </v>
      </c>
      <c r="X2748" t="str">
        <f t="shared" si="733"/>
        <v xml:space="preserve"> </v>
      </c>
    </row>
    <row r="2749" spans="1:24" x14ac:dyDescent="0.25">
      <c r="A2749">
        <v>500</v>
      </c>
      <c r="B2749">
        <v>140</v>
      </c>
      <c r="C2749" t="s">
        <v>8322</v>
      </c>
      <c r="D2749" t="s">
        <v>8358</v>
      </c>
      <c r="E2749" t="s">
        <v>8221</v>
      </c>
      <c r="F2749">
        <f t="shared" si="717"/>
        <v>28.000000000000004</v>
      </c>
      <c r="H2749" t="str">
        <f t="shared" si="718"/>
        <v xml:space="preserve"> </v>
      </c>
      <c r="I2749" t="str">
        <f t="shared" si="719"/>
        <v xml:space="preserve"> </v>
      </c>
      <c r="J2749" t="str">
        <f t="shared" si="720"/>
        <v xml:space="preserve"> </v>
      </c>
      <c r="K2749" t="str">
        <f t="shared" si="721"/>
        <v xml:space="preserve"> </v>
      </c>
      <c r="L2749" t="str">
        <f t="shared" si="722"/>
        <v xml:space="preserve"> </v>
      </c>
      <c r="M2749">
        <f t="shared" si="723"/>
        <v>500</v>
      </c>
      <c r="N2749" t="str">
        <f t="shared" si="724"/>
        <v xml:space="preserve"> </v>
      </c>
      <c r="O2749" t="str">
        <f t="shared" si="725"/>
        <v xml:space="preserve"> </v>
      </c>
      <c r="Q2749" t="str">
        <f t="shared" si="726"/>
        <v xml:space="preserve"> </v>
      </c>
      <c r="R2749" t="str">
        <f t="shared" si="727"/>
        <v xml:space="preserve"> </v>
      </c>
      <c r="S2749" t="str">
        <f t="shared" si="728"/>
        <v xml:space="preserve"> </v>
      </c>
      <c r="T2749" t="str">
        <f t="shared" si="729"/>
        <v xml:space="preserve"> </v>
      </c>
      <c r="U2749" t="str">
        <f t="shared" si="730"/>
        <v xml:space="preserve"> </v>
      </c>
      <c r="V2749">
        <f t="shared" si="731"/>
        <v>28.000000000000004</v>
      </c>
      <c r="W2749" t="str">
        <f t="shared" si="732"/>
        <v xml:space="preserve"> </v>
      </c>
      <c r="X2749" t="str">
        <f t="shared" si="733"/>
        <v xml:space="preserve"> </v>
      </c>
    </row>
    <row r="2750" spans="1:24" x14ac:dyDescent="0.25">
      <c r="A2750">
        <v>5000</v>
      </c>
      <c r="B2750">
        <v>53</v>
      </c>
      <c r="C2750" t="s">
        <v>8322</v>
      </c>
      <c r="D2750" t="s">
        <v>8358</v>
      </c>
      <c r="E2750" t="s">
        <v>8221</v>
      </c>
      <c r="F2750">
        <f t="shared" si="717"/>
        <v>1.06</v>
      </c>
      <c r="H2750" t="str">
        <f t="shared" si="718"/>
        <v xml:space="preserve"> </v>
      </c>
      <c r="I2750" t="str">
        <f t="shared" si="719"/>
        <v xml:space="preserve"> </v>
      </c>
      <c r="J2750" t="str">
        <f t="shared" si="720"/>
        <v xml:space="preserve"> </v>
      </c>
      <c r="K2750" t="str">
        <f t="shared" si="721"/>
        <v xml:space="preserve"> </v>
      </c>
      <c r="L2750" t="str">
        <f t="shared" si="722"/>
        <v xml:space="preserve"> </v>
      </c>
      <c r="M2750">
        <f t="shared" si="723"/>
        <v>5000</v>
      </c>
      <c r="N2750" t="str">
        <f t="shared" si="724"/>
        <v xml:space="preserve"> </v>
      </c>
      <c r="O2750" t="str">
        <f t="shared" si="725"/>
        <v xml:space="preserve"> </v>
      </c>
      <c r="Q2750" t="str">
        <f t="shared" si="726"/>
        <v xml:space="preserve"> </v>
      </c>
      <c r="R2750" t="str">
        <f t="shared" si="727"/>
        <v xml:space="preserve"> </v>
      </c>
      <c r="S2750" t="str">
        <f t="shared" si="728"/>
        <v xml:space="preserve"> </v>
      </c>
      <c r="T2750" t="str">
        <f t="shared" si="729"/>
        <v xml:space="preserve"> </v>
      </c>
      <c r="U2750" t="str">
        <f t="shared" si="730"/>
        <v xml:space="preserve"> </v>
      </c>
      <c r="V2750">
        <f t="shared" si="731"/>
        <v>1.06</v>
      </c>
      <c r="W2750" t="str">
        <f t="shared" si="732"/>
        <v xml:space="preserve"> </v>
      </c>
      <c r="X2750" t="str">
        <f t="shared" si="733"/>
        <v xml:space="preserve"> </v>
      </c>
    </row>
    <row r="2751" spans="1:24" x14ac:dyDescent="0.25">
      <c r="A2751">
        <v>10000</v>
      </c>
      <c r="B2751">
        <v>110</v>
      </c>
      <c r="C2751" t="s">
        <v>8322</v>
      </c>
      <c r="D2751" t="s">
        <v>8358</v>
      </c>
      <c r="E2751" t="s">
        <v>8221</v>
      </c>
      <c r="F2751">
        <f t="shared" si="717"/>
        <v>1.0999999999999999</v>
      </c>
      <c r="H2751" t="str">
        <f t="shared" si="718"/>
        <v xml:space="preserve"> </v>
      </c>
      <c r="I2751" t="str">
        <f t="shared" si="719"/>
        <v xml:space="preserve"> </v>
      </c>
      <c r="J2751" t="str">
        <f t="shared" si="720"/>
        <v xml:space="preserve"> </v>
      </c>
      <c r="K2751" t="str">
        <f t="shared" si="721"/>
        <v xml:space="preserve"> </v>
      </c>
      <c r="L2751" t="str">
        <f t="shared" si="722"/>
        <v xml:space="preserve"> </v>
      </c>
      <c r="M2751">
        <f t="shared" si="723"/>
        <v>10000</v>
      </c>
      <c r="N2751" t="str">
        <f t="shared" si="724"/>
        <v xml:space="preserve"> </v>
      </c>
      <c r="O2751" t="str">
        <f t="shared" si="725"/>
        <v xml:space="preserve"> </v>
      </c>
      <c r="Q2751" t="str">
        <f t="shared" si="726"/>
        <v xml:space="preserve"> </v>
      </c>
      <c r="R2751" t="str">
        <f t="shared" si="727"/>
        <v xml:space="preserve"> </v>
      </c>
      <c r="S2751" t="str">
        <f t="shared" si="728"/>
        <v xml:space="preserve"> </v>
      </c>
      <c r="T2751" t="str">
        <f t="shared" si="729"/>
        <v xml:space="preserve"> </v>
      </c>
      <c r="U2751" t="str">
        <f t="shared" si="730"/>
        <v xml:space="preserve"> </v>
      </c>
      <c r="V2751">
        <f t="shared" si="731"/>
        <v>1.0999999999999999</v>
      </c>
      <c r="W2751" t="str">
        <f t="shared" si="732"/>
        <v xml:space="preserve"> </v>
      </c>
      <c r="X2751" t="str">
        <f t="shared" si="733"/>
        <v xml:space="preserve"> </v>
      </c>
    </row>
    <row r="2752" spans="1:24" x14ac:dyDescent="0.25">
      <c r="A2752">
        <v>1999</v>
      </c>
      <c r="B2752">
        <v>0</v>
      </c>
      <c r="C2752" t="s">
        <v>8322</v>
      </c>
      <c r="D2752" t="s">
        <v>8358</v>
      </c>
      <c r="E2752" t="s">
        <v>8221</v>
      </c>
      <c r="F2752">
        <f t="shared" si="717"/>
        <v>0</v>
      </c>
      <c r="H2752" t="str">
        <f t="shared" si="718"/>
        <v xml:space="preserve"> </v>
      </c>
      <c r="I2752" t="str">
        <f t="shared" si="719"/>
        <v xml:space="preserve"> </v>
      </c>
      <c r="J2752" t="str">
        <f t="shared" si="720"/>
        <v xml:space="preserve"> </v>
      </c>
      <c r="K2752" t="str">
        <f t="shared" si="721"/>
        <v xml:space="preserve"> </v>
      </c>
      <c r="L2752" t="str">
        <f t="shared" si="722"/>
        <v xml:space="preserve"> </v>
      </c>
      <c r="M2752">
        <f t="shared" si="723"/>
        <v>1999</v>
      </c>
      <c r="N2752" t="str">
        <f t="shared" si="724"/>
        <v xml:space="preserve"> </v>
      </c>
      <c r="O2752" t="str">
        <f t="shared" si="725"/>
        <v xml:space="preserve"> </v>
      </c>
      <c r="Q2752" t="str">
        <f t="shared" si="726"/>
        <v xml:space="preserve"> </v>
      </c>
      <c r="R2752" t="str">
        <f t="shared" si="727"/>
        <v xml:space="preserve"> </v>
      </c>
      <c r="S2752" t="str">
        <f t="shared" si="728"/>
        <v xml:space="preserve"> </v>
      </c>
      <c r="T2752" t="str">
        <f t="shared" si="729"/>
        <v xml:space="preserve"> </v>
      </c>
      <c r="U2752" t="str">
        <f t="shared" si="730"/>
        <v xml:space="preserve"> </v>
      </c>
      <c r="V2752">
        <f t="shared" si="731"/>
        <v>0</v>
      </c>
      <c r="W2752" t="str">
        <f t="shared" si="732"/>
        <v xml:space="preserve"> </v>
      </c>
      <c r="X2752" t="str">
        <f t="shared" si="733"/>
        <v xml:space="preserve"> </v>
      </c>
    </row>
    <row r="2753" spans="1:24" x14ac:dyDescent="0.25">
      <c r="A2753">
        <v>3274</v>
      </c>
      <c r="B2753">
        <v>0</v>
      </c>
      <c r="C2753" t="s">
        <v>8322</v>
      </c>
      <c r="D2753" t="s">
        <v>8358</v>
      </c>
      <c r="E2753" t="s">
        <v>8221</v>
      </c>
      <c r="F2753">
        <f t="shared" si="717"/>
        <v>0</v>
      </c>
      <c r="H2753" t="str">
        <f t="shared" si="718"/>
        <v xml:space="preserve"> </v>
      </c>
      <c r="I2753" t="str">
        <f t="shared" si="719"/>
        <v xml:space="preserve"> </v>
      </c>
      <c r="J2753" t="str">
        <f t="shared" si="720"/>
        <v xml:space="preserve"> </v>
      </c>
      <c r="K2753" t="str">
        <f t="shared" si="721"/>
        <v xml:space="preserve"> </v>
      </c>
      <c r="L2753" t="str">
        <f t="shared" si="722"/>
        <v xml:space="preserve"> </v>
      </c>
      <c r="M2753">
        <f t="shared" si="723"/>
        <v>3274</v>
      </c>
      <c r="N2753" t="str">
        <f t="shared" si="724"/>
        <v xml:space="preserve"> </v>
      </c>
      <c r="O2753" t="str">
        <f t="shared" si="725"/>
        <v xml:space="preserve"> </v>
      </c>
      <c r="Q2753" t="str">
        <f t="shared" si="726"/>
        <v xml:space="preserve"> </v>
      </c>
      <c r="R2753" t="str">
        <f t="shared" si="727"/>
        <v xml:space="preserve"> </v>
      </c>
      <c r="S2753" t="str">
        <f t="shared" si="728"/>
        <v xml:space="preserve"> </v>
      </c>
      <c r="T2753" t="str">
        <f t="shared" si="729"/>
        <v xml:space="preserve"> </v>
      </c>
      <c r="U2753" t="str">
        <f t="shared" si="730"/>
        <v xml:space="preserve"> </v>
      </c>
      <c r="V2753">
        <f t="shared" si="731"/>
        <v>0</v>
      </c>
      <c r="W2753" t="str">
        <f t="shared" si="732"/>
        <v xml:space="preserve"> </v>
      </c>
      <c r="X2753" t="str">
        <f t="shared" si="733"/>
        <v xml:space="preserve"> </v>
      </c>
    </row>
    <row r="2754" spans="1:24" x14ac:dyDescent="0.25">
      <c r="A2754">
        <v>4800</v>
      </c>
      <c r="B2754">
        <v>550</v>
      </c>
      <c r="C2754" t="s">
        <v>8322</v>
      </c>
      <c r="D2754" t="s">
        <v>8358</v>
      </c>
      <c r="E2754" t="s">
        <v>8221</v>
      </c>
      <c r="F2754">
        <f t="shared" si="717"/>
        <v>11.458333333333332</v>
      </c>
      <c r="H2754" t="str">
        <f t="shared" si="718"/>
        <v xml:space="preserve"> </v>
      </c>
      <c r="I2754" t="str">
        <f t="shared" si="719"/>
        <v xml:space="preserve"> </v>
      </c>
      <c r="J2754" t="str">
        <f t="shared" si="720"/>
        <v xml:space="preserve"> </v>
      </c>
      <c r="K2754" t="str">
        <f t="shared" si="721"/>
        <v xml:space="preserve"> </v>
      </c>
      <c r="L2754" t="str">
        <f t="shared" si="722"/>
        <v xml:space="preserve"> </v>
      </c>
      <c r="M2754">
        <f t="shared" si="723"/>
        <v>4800</v>
      </c>
      <c r="N2754" t="str">
        <f t="shared" si="724"/>
        <v xml:space="preserve"> </v>
      </c>
      <c r="O2754" t="str">
        <f t="shared" si="725"/>
        <v xml:space="preserve"> </v>
      </c>
      <c r="Q2754" t="str">
        <f t="shared" si="726"/>
        <v xml:space="preserve"> </v>
      </c>
      <c r="R2754" t="str">
        <f t="shared" si="727"/>
        <v xml:space="preserve"> </v>
      </c>
      <c r="S2754" t="str">
        <f t="shared" si="728"/>
        <v xml:space="preserve"> </v>
      </c>
      <c r="T2754" t="str">
        <f t="shared" si="729"/>
        <v xml:space="preserve"> </v>
      </c>
      <c r="U2754" t="str">
        <f t="shared" si="730"/>
        <v xml:space="preserve"> </v>
      </c>
      <c r="V2754">
        <f t="shared" si="731"/>
        <v>11.458333333333332</v>
      </c>
      <c r="W2754" t="str">
        <f t="shared" si="732"/>
        <v xml:space="preserve"> </v>
      </c>
      <c r="X2754" t="str">
        <f t="shared" si="733"/>
        <v xml:space="preserve"> </v>
      </c>
    </row>
    <row r="2755" spans="1:24" x14ac:dyDescent="0.25">
      <c r="A2755">
        <v>2000</v>
      </c>
      <c r="B2755">
        <v>380</v>
      </c>
      <c r="C2755" t="s">
        <v>8322</v>
      </c>
      <c r="D2755" t="s">
        <v>8358</v>
      </c>
      <c r="E2755" t="s">
        <v>8221</v>
      </c>
      <c r="F2755">
        <f t="shared" ref="F2755:F2818" si="734">(B2755/A2755)*100</f>
        <v>19</v>
      </c>
      <c r="H2755" t="str">
        <f t="shared" ref="H2755:H2818" si="735">IF(C2755="film &amp; video",A2755," ")</f>
        <v xml:space="preserve"> </v>
      </c>
      <c r="I2755" t="str">
        <f t="shared" ref="I2755:I2818" si="736">IF(C2755="food",A2755," ")</f>
        <v xml:space="preserve"> </v>
      </c>
      <c r="J2755" t="str">
        <f t="shared" ref="J2755:J2818" si="737">IF(C2755="games",A2755," ")</f>
        <v xml:space="preserve"> </v>
      </c>
      <c r="K2755" t="str">
        <f t="shared" ref="K2755:K2818" si="738">IF(C2755="music",A2755," ")</f>
        <v xml:space="preserve"> </v>
      </c>
      <c r="L2755" t="str">
        <f t="shared" ref="L2755:L2818" si="739">IF(C2755="photography",A2755," ")</f>
        <v xml:space="preserve"> </v>
      </c>
      <c r="M2755">
        <f t="shared" ref="M2755:M2818" si="740">IF(C2755="publishing",A2755," ")</f>
        <v>2000</v>
      </c>
      <c r="N2755" t="str">
        <f t="shared" ref="N2755:N2818" si="741">IF(C2755="technology",A2755," ")</f>
        <v xml:space="preserve"> </v>
      </c>
      <c r="O2755" t="str">
        <f t="shared" ref="O2755:O2818" si="742">IF(C2755="theater",A2755," ")</f>
        <v xml:space="preserve"> </v>
      </c>
      <c r="Q2755" t="str">
        <f t="shared" ref="Q2755:Q2818" si="743">IF($C2755="film &amp; video",$F2755," ")</f>
        <v xml:space="preserve"> </v>
      </c>
      <c r="R2755" t="str">
        <f t="shared" ref="R2755:R2818" si="744">IF($C2755="food",$F2755," ")</f>
        <v xml:space="preserve"> </v>
      </c>
      <c r="S2755" t="str">
        <f t="shared" ref="S2755:S2818" si="745">IF($C2755="games",$F2755," ")</f>
        <v xml:space="preserve"> </v>
      </c>
      <c r="T2755" t="str">
        <f t="shared" ref="T2755:T2818" si="746">IF($C2755="music",$F2755," ")</f>
        <v xml:space="preserve"> </v>
      </c>
      <c r="U2755" t="str">
        <f t="shared" ref="U2755:U2818" si="747">IF($C2755="photography",$F2755," ")</f>
        <v xml:space="preserve"> </v>
      </c>
      <c r="V2755">
        <f t="shared" ref="V2755:V2818" si="748">IF($C2755="publishing",$F2755," ")</f>
        <v>19</v>
      </c>
      <c r="W2755" t="str">
        <f t="shared" ref="W2755:W2818" si="749">IF($C2755="technology",$F2755," ")</f>
        <v xml:space="preserve"> </v>
      </c>
      <c r="X2755" t="str">
        <f t="shared" ref="X2755:X2818" si="750">IF($C2755="theater",$F2755," ")</f>
        <v xml:space="preserve"> </v>
      </c>
    </row>
    <row r="2756" spans="1:24" x14ac:dyDescent="0.25">
      <c r="A2756">
        <v>10000</v>
      </c>
      <c r="B2756">
        <v>0</v>
      </c>
      <c r="C2756" t="s">
        <v>8322</v>
      </c>
      <c r="D2756" t="s">
        <v>8358</v>
      </c>
      <c r="E2756" t="s">
        <v>8221</v>
      </c>
      <c r="F2756">
        <f t="shared" si="734"/>
        <v>0</v>
      </c>
      <c r="H2756" t="str">
        <f t="shared" si="735"/>
        <v xml:space="preserve"> </v>
      </c>
      <c r="I2756" t="str">
        <f t="shared" si="736"/>
        <v xml:space="preserve"> </v>
      </c>
      <c r="J2756" t="str">
        <f t="shared" si="737"/>
        <v xml:space="preserve"> </v>
      </c>
      <c r="K2756" t="str">
        <f t="shared" si="738"/>
        <v xml:space="preserve"> </v>
      </c>
      <c r="L2756" t="str">
        <f t="shared" si="739"/>
        <v xml:space="preserve"> </v>
      </c>
      <c r="M2756">
        <f t="shared" si="740"/>
        <v>10000</v>
      </c>
      <c r="N2756" t="str">
        <f t="shared" si="741"/>
        <v xml:space="preserve"> </v>
      </c>
      <c r="O2756" t="str">
        <f t="shared" si="742"/>
        <v xml:space="preserve"> </v>
      </c>
      <c r="Q2756" t="str">
        <f t="shared" si="743"/>
        <v xml:space="preserve"> </v>
      </c>
      <c r="R2756" t="str">
        <f t="shared" si="744"/>
        <v xml:space="preserve"> </v>
      </c>
      <c r="S2756" t="str">
        <f t="shared" si="745"/>
        <v xml:space="preserve"> </v>
      </c>
      <c r="T2756" t="str">
        <f t="shared" si="746"/>
        <v xml:space="preserve"> </v>
      </c>
      <c r="U2756" t="str">
        <f t="shared" si="747"/>
        <v xml:space="preserve"> </v>
      </c>
      <c r="V2756">
        <f t="shared" si="748"/>
        <v>0</v>
      </c>
      <c r="W2756" t="str">
        <f t="shared" si="749"/>
        <v xml:space="preserve"> </v>
      </c>
      <c r="X2756" t="str">
        <f t="shared" si="750"/>
        <v xml:space="preserve"> </v>
      </c>
    </row>
    <row r="2757" spans="1:24" x14ac:dyDescent="0.25">
      <c r="A2757">
        <v>500</v>
      </c>
      <c r="B2757">
        <v>260</v>
      </c>
      <c r="C2757" t="s">
        <v>8322</v>
      </c>
      <c r="D2757" t="s">
        <v>8358</v>
      </c>
      <c r="E2757" t="s">
        <v>8221</v>
      </c>
      <c r="F2757">
        <f t="shared" si="734"/>
        <v>52</v>
      </c>
      <c r="H2757" t="str">
        <f t="shared" si="735"/>
        <v xml:space="preserve"> </v>
      </c>
      <c r="I2757" t="str">
        <f t="shared" si="736"/>
        <v xml:space="preserve"> </v>
      </c>
      <c r="J2757" t="str">
        <f t="shared" si="737"/>
        <v xml:space="preserve"> </v>
      </c>
      <c r="K2757" t="str">
        <f t="shared" si="738"/>
        <v xml:space="preserve"> </v>
      </c>
      <c r="L2757" t="str">
        <f t="shared" si="739"/>
        <v xml:space="preserve"> </v>
      </c>
      <c r="M2757">
        <f t="shared" si="740"/>
        <v>500</v>
      </c>
      <c r="N2757" t="str">
        <f t="shared" si="741"/>
        <v xml:space="preserve"> </v>
      </c>
      <c r="O2757" t="str">
        <f t="shared" si="742"/>
        <v xml:space="preserve"> </v>
      </c>
      <c r="Q2757" t="str">
        <f t="shared" si="743"/>
        <v xml:space="preserve"> </v>
      </c>
      <c r="R2757" t="str">
        <f t="shared" si="744"/>
        <v xml:space="preserve"> </v>
      </c>
      <c r="S2757" t="str">
        <f t="shared" si="745"/>
        <v xml:space="preserve"> </v>
      </c>
      <c r="T2757" t="str">
        <f t="shared" si="746"/>
        <v xml:space="preserve"> </v>
      </c>
      <c r="U2757" t="str">
        <f t="shared" si="747"/>
        <v xml:space="preserve"> </v>
      </c>
      <c r="V2757">
        <f t="shared" si="748"/>
        <v>52</v>
      </c>
      <c r="W2757" t="str">
        <f t="shared" si="749"/>
        <v xml:space="preserve"> </v>
      </c>
      <c r="X2757" t="str">
        <f t="shared" si="750"/>
        <v xml:space="preserve"> </v>
      </c>
    </row>
    <row r="2758" spans="1:24" x14ac:dyDescent="0.25">
      <c r="A2758">
        <v>10000</v>
      </c>
      <c r="B2758">
        <v>1048</v>
      </c>
      <c r="C2758" t="s">
        <v>8322</v>
      </c>
      <c r="D2758" t="s">
        <v>8358</v>
      </c>
      <c r="E2758" t="s">
        <v>8221</v>
      </c>
      <c r="F2758">
        <f t="shared" si="734"/>
        <v>10.48</v>
      </c>
      <c r="H2758" t="str">
        <f t="shared" si="735"/>
        <v xml:space="preserve"> </v>
      </c>
      <c r="I2758" t="str">
        <f t="shared" si="736"/>
        <v xml:space="preserve"> </v>
      </c>
      <c r="J2758" t="str">
        <f t="shared" si="737"/>
        <v xml:space="preserve"> </v>
      </c>
      <c r="K2758" t="str">
        <f t="shared" si="738"/>
        <v xml:space="preserve"> </v>
      </c>
      <c r="L2758" t="str">
        <f t="shared" si="739"/>
        <v xml:space="preserve"> </v>
      </c>
      <c r="M2758">
        <f t="shared" si="740"/>
        <v>10000</v>
      </c>
      <c r="N2758" t="str">
        <f t="shared" si="741"/>
        <v xml:space="preserve"> </v>
      </c>
      <c r="O2758" t="str">
        <f t="shared" si="742"/>
        <v xml:space="preserve"> </v>
      </c>
      <c r="Q2758" t="str">
        <f t="shared" si="743"/>
        <v xml:space="preserve"> </v>
      </c>
      <c r="R2758" t="str">
        <f t="shared" si="744"/>
        <v xml:space="preserve"> </v>
      </c>
      <c r="S2758" t="str">
        <f t="shared" si="745"/>
        <v xml:space="preserve"> </v>
      </c>
      <c r="T2758" t="str">
        <f t="shared" si="746"/>
        <v xml:space="preserve"> </v>
      </c>
      <c r="U2758" t="str">
        <f t="shared" si="747"/>
        <v xml:space="preserve"> </v>
      </c>
      <c r="V2758">
        <f t="shared" si="748"/>
        <v>10.48</v>
      </c>
      <c r="W2758" t="str">
        <f t="shared" si="749"/>
        <v xml:space="preserve"> </v>
      </c>
      <c r="X2758" t="str">
        <f t="shared" si="750"/>
        <v xml:space="preserve"> </v>
      </c>
    </row>
    <row r="2759" spans="1:24" x14ac:dyDescent="0.25">
      <c r="A2759">
        <v>1500</v>
      </c>
      <c r="B2759">
        <v>10</v>
      </c>
      <c r="C2759" t="s">
        <v>8322</v>
      </c>
      <c r="D2759" t="s">
        <v>8358</v>
      </c>
      <c r="E2759" t="s">
        <v>8221</v>
      </c>
      <c r="F2759">
        <f t="shared" si="734"/>
        <v>0.66666666666666674</v>
      </c>
      <c r="H2759" t="str">
        <f t="shared" si="735"/>
        <v xml:space="preserve"> </v>
      </c>
      <c r="I2759" t="str">
        <f t="shared" si="736"/>
        <v xml:space="preserve"> </v>
      </c>
      <c r="J2759" t="str">
        <f t="shared" si="737"/>
        <v xml:space="preserve"> </v>
      </c>
      <c r="K2759" t="str">
        <f t="shared" si="738"/>
        <v xml:space="preserve"> </v>
      </c>
      <c r="L2759" t="str">
        <f t="shared" si="739"/>
        <v xml:space="preserve"> </v>
      </c>
      <c r="M2759">
        <f t="shared" si="740"/>
        <v>1500</v>
      </c>
      <c r="N2759" t="str">
        <f t="shared" si="741"/>
        <v xml:space="preserve"> </v>
      </c>
      <c r="O2759" t="str">
        <f t="shared" si="742"/>
        <v xml:space="preserve"> </v>
      </c>
      <c r="Q2759" t="str">
        <f t="shared" si="743"/>
        <v xml:space="preserve"> </v>
      </c>
      <c r="R2759" t="str">
        <f t="shared" si="744"/>
        <v xml:space="preserve"> </v>
      </c>
      <c r="S2759" t="str">
        <f t="shared" si="745"/>
        <v xml:space="preserve"> </v>
      </c>
      <c r="T2759" t="str">
        <f t="shared" si="746"/>
        <v xml:space="preserve"> </v>
      </c>
      <c r="U2759" t="str">
        <f t="shared" si="747"/>
        <v xml:space="preserve"> </v>
      </c>
      <c r="V2759">
        <f t="shared" si="748"/>
        <v>0.66666666666666674</v>
      </c>
      <c r="W2759" t="str">
        <f t="shared" si="749"/>
        <v xml:space="preserve"> </v>
      </c>
      <c r="X2759" t="str">
        <f t="shared" si="750"/>
        <v xml:space="preserve"> </v>
      </c>
    </row>
    <row r="2760" spans="1:24" x14ac:dyDescent="0.25">
      <c r="A2760">
        <v>2000</v>
      </c>
      <c r="B2760">
        <v>234</v>
      </c>
      <c r="C2760" t="s">
        <v>8322</v>
      </c>
      <c r="D2760" t="s">
        <v>8358</v>
      </c>
      <c r="E2760" t="s">
        <v>8221</v>
      </c>
      <c r="F2760">
        <f t="shared" si="734"/>
        <v>11.700000000000001</v>
      </c>
      <c r="H2760" t="str">
        <f t="shared" si="735"/>
        <v xml:space="preserve"> </v>
      </c>
      <c r="I2760" t="str">
        <f t="shared" si="736"/>
        <v xml:space="preserve"> </v>
      </c>
      <c r="J2760" t="str">
        <f t="shared" si="737"/>
        <v xml:space="preserve"> </v>
      </c>
      <c r="K2760" t="str">
        <f t="shared" si="738"/>
        <v xml:space="preserve"> </v>
      </c>
      <c r="L2760" t="str">
        <f t="shared" si="739"/>
        <v xml:space="preserve"> </v>
      </c>
      <c r="M2760">
        <f t="shared" si="740"/>
        <v>2000</v>
      </c>
      <c r="N2760" t="str">
        <f t="shared" si="741"/>
        <v xml:space="preserve"> </v>
      </c>
      <c r="O2760" t="str">
        <f t="shared" si="742"/>
        <v xml:space="preserve"> </v>
      </c>
      <c r="Q2760" t="str">
        <f t="shared" si="743"/>
        <v xml:space="preserve"> </v>
      </c>
      <c r="R2760" t="str">
        <f t="shared" si="744"/>
        <v xml:space="preserve"> </v>
      </c>
      <c r="S2760" t="str">
        <f t="shared" si="745"/>
        <v xml:space="preserve"> </v>
      </c>
      <c r="T2760" t="str">
        <f t="shared" si="746"/>
        <v xml:space="preserve"> </v>
      </c>
      <c r="U2760" t="str">
        <f t="shared" si="747"/>
        <v xml:space="preserve"> </v>
      </c>
      <c r="V2760">
        <f t="shared" si="748"/>
        <v>11.700000000000001</v>
      </c>
      <c r="W2760" t="str">
        <f t="shared" si="749"/>
        <v xml:space="preserve"> </v>
      </c>
      <c r="X2760" t="str">
        <f t="shared" si="750"/>
        <v xml:space="preserve"> </v>
      </c>
    </row>
    <row r="2761" spans="1:24" x14ac:dyDescent="0.25">
      <c r="A2761">
        <v>1000</v>
      </c>
      <c r="B2761">
        <v>105</v>
      </c>
      <c r="C2761" t="s">
        <v>8322</v>
      </c>
      <c r="D2761" t="s">
        <v>8358</v>
      </c>
      <c r="E2761" t="s">
        <v>8221</v>
      </c>
      <c r="F2761">
        <f t="shared" si="734"/>
        <v>10.5</v>
      </c>
      <c r="H2761" t="str">
        <f t="shared" si="735"/>
        <v xml:space="preserve"> </v>
      </c>
      <c r="I2761" t="str">
        <f t="shared" si="736"/>
        <v xml:space="preserve"> </v>
      </c>
      <c r="J2761" t="str">
        <f t="shared" si="737"/>
        <v xml:space="preserve"> </v>
      </c>
      <c r="K2761" t="str">
        <f t="shared" si="738"/>
        <v xml:space="preserve"> </v>
      </c>
      <c r="L2761" t="str">
        <f t="shared" si="739"/>
        <v xml:space="preserve"> </v>
      </c>
      <c r="M2761">
        <f t="shared" si="740"/>
        <v>1000</v>
      </c>
      <c r="N2761" t="str">
        <f t="shared" si="741"/>
        <v xml:space="preserve"> </v>
      </c>
      <c r="O2761" t="str">
        <f t="shared" si="742"/>
        <v xml:space="preserve"> </v>
      </c>
      <c r="Q2761" t="str">
        <f t="shared" si="743"/>
        <v xml:space="preserve"> </v>
      </c>
      <c r="R2761" t="str">
        <f t="shared" si="744"/>
        <v xml:space="preserve"> </v>
      </c>
      <c r="S2761" t="str">
        <f t="shared" si="745"/>
        <v xml:space="preserve"> </v>
      </c>
      <c r="T2761" t="str">
        <f t="shared" si="746"/>
        <v xml:space="preserve"> </v>
      </c>
      <c r="U2761" t="str">
        <f t="shared" si="747"/>
        <v xml:space="preserve"> </v>
      </c>
      <c r="V2761">
        <f t="shared" si="748"/>
        <v>10.5</v>
      </c>
      <c r="W2761" t="str">
        <f t="shared" si="749"/>
        <v xml:space="preserve"> </v>
      </c>
      <c r="X2761" t="str">
        <f t="shared" si="750"/>
        <v xml:space="preserve"> </v>
      </c>
    </row>
    <row r="2762" spans="1:24" x14ac:dyDescent="0.25">
      <c r="A2762">
        <v>5000</v>
      </c>
      <c r="B2762">
        <v>0</v>
      </c>
      <c r="C2762" t="s">
        <v>8322</v>
      </c>
      <c r="D2762" t="s">
        <v>8358</v>
      </c>
      <c r="E2762" t="s">
        <v>8221</v>
      </c>
      <c r="F2762">
        <f t="shared" si="734"/>
        <v>0</v>
      </c>
      <c r="H2762" t="str">
        <f t="shared" si="735"/>
        <v xml:space="preserve"> </v>
      </c>
      <c r="I2762" t="str">
        <f t="shared" si="736"/>
        <v xml:space="preserve"> </v>
      </c>
      <c r="J2762" t="str">
        <f t="shared" si="737"/>
        <v xml:space="preserve"> </v>
      </c>
      <c r="K2762" t="str">
        <f t="shared" si="738"/>
        <v xml:space="preserve"> </v>
      </c>
      <c r="L2762" t="str">
        <f t="shared" si="739"/>
        <v xml:space="preserve"> </v>
      </c>
      <c r="M2762">
        <f t="shared" si="740"/>
        <v>5000</v>
      </c>
      <c r="N2762" t="str">
        <f t="shared" si="741"/>
        <v xml:space="preserve"> </v>
      </c>
      <c r="O2762" t="str">
        <f t="shared" si="742"/>
        <v xml:space="preserve"> </v>
      </c>
      <c r="Q2762" t="str">
        <f t="shared" si="743"/>
        <v xml:space="preserve"> </v>
      </c>
      <c r="R2762" t="str">
        <f t="shared" si="744"/>
        <v xml:space="preserve"> </v>
      </c>
      <c r="S2762" t="str">
        <f t="shared" si="745"/>
        <v xml:space="preserve"> </v>
      </c>
      <c r="T2762" t="str">
        <f t="shared" si="746"/>
        <v xml:space="preserve"> </v>
      </c>
      <c r="U2762" t="str">
        <f t="shared" si="747"/>
        <v xml:space="preserve"> </v>
      </c>
      <c r="V2762">
        <f t="shared" si="748"/>
        <v>0</v>
      </c>
      <c r="W2762" t="str">
        <f t="shared" si="749"/>
        <v xml:space="preserve"> </v>
      </c>
      <c r="X2762" t="str">
        <f t="shared" si="750"/>
        <v xml:space="preserve"> </v>
      </c>
    </row>
    <row r="2763" spans="1:24" x14ac:dyDescent="0.25">
      <c r="A2763">
        <v>5000</v>
      </c>
      <c r="B2763">
        <v>36</v>
      </c>
      <c r="C2763" t="s">
        <v>8322</v>
      </c>
      <c r="D2763" t="s">
        <v>8358</v>
      </c>
      <c r="E2763" t="s">
        <v>8221</v>
      </c>
      <c r="F2763">
        <f t="shared" si="734"/>
        <v>0.72</v>
      </c>
      <c r="H2763" t="str">
        <f t="shared" si="735"/>
        <v xml:space="preserve"> </v>
      </c>
      <c r="I2763" t="str">
        <f t="shared" si="736"/>
        <v xml:space="preserve"> </v>
      </c>
      <c r="J2763" t="str">
        <f t="shared" si="737"/>
        <v xml:space="preserve"> </v>
      </c>
      <c r="K2763" t="str">
        <f t="shared" si="738"/>
        <v xml:space="preserve"> </v>
      </c>
      <c r="L2763" t="str">
        <f t="shared" si="739"/>
        <v xml:space="preserve"> </v>
      </c>
      <c r="M2763">
        <f t="shared" si="740"/>
        <v>5000</v>
      </c>
      <c r="N2763" t="str">
        <f t="shared" si="741"/>
        <v xml:space="preserve"> </v>
      </c>
      <c r="O2763" t="str">
        <f t="shared" si="742"/>
        <v xml:space="preserve"> </v>
      </c>
      <c r="Q2763" t="str">
        <f t="shared" si="743"/>
        <v xml:space="preserve"> </v>
      </c>
      <c r="R2763" t="str">
        <f t="shared" si="744"/>
        <v xml:space="preserve"> </v>
      </c>
      <c r="S2763" t="str">
        <f t="shared" si="745"/>
        <v xml:space="preserve"> </v>
      </c>
      <c r="T2763" t="str">
        <f t="shared" si="746"/>
        <v xml:space="preserve"> </v>
      </c>
      <c r="U2763" t="str">
        <f t="shared" si="747"/>
        <v xml:space="preserve"> </v>
      </c>
      <c r="V2763">
        <f t="shared" si="748"/>
        <v>0.72</v>
      </c>
      <c r="W2763" t="str">
        <f t="shared" si="749"/>
        <v xml:space="preserve"> </v>
      </c>
      <c r="X2763" t="str">
        <f t="shared" si="750"/>
        <v xml:space="preserve"> </v>
      </c>
    </row>
    <row r="2764" spans="1:24" x14ac:dyDescent="0.25">
      <c r="A2764">
        <v>3250</v>
      </c>
      <c r="B2764">
        <v>25</v>
      </c>
      <c r="C2764" t="s">
        <v>8322</v>
      </c>
      <c r="D2764" t="s">
        <v>8358</v>
      </c>
      <c r="E2764" t="s">
        <v>8221</v>
      </c>
      <c r="F2764">
        <f t="shared" si="734"/>
        <v>0.76923076923076927</v>
      </c>
      <c r="H2764" t="str">
        <f t="shared" si="735"/>
        <v xml:space="preserve"> </v>
      </c>
      <c r="I2764" t="str">
        <f t="shared" si="736"/>
        <v xml:space="preserve"> </v>
      </c>
      <c r="J2764" t="str">
        <f t="shared" si="737"/>
        <v xml:space="preserve"> </v>
      </c>
      <c r="K2764" t="str">
        <f t="shared" si="738"/>
        <v xml:space="preserve"> </v>
      </c>
      <c r="L2764" t="str">
        <f t="shared" si="739"/>
        <v xml:space="preserve"> </v>
      </c>
      <c r="M2764">
        <f t="shared" si="740"/>
        <v>3250</v>
      </c>
      <c r="N2764" t="str">
        <f t="shared" si="741"/>
        <v xml:space="preserve"> </v>
      </c>
      <c r="O2764" t="str">
        <f t="shared" si="742"/>
        <v xml:space="preserve"> </v>
      </c>
      <c r="Q2764" t="str">
        <f t="shared" si="743"/>
        <v xml:space="preserve"> </v>
      </c>
      <c r="R2764" t="str">
        <f t="shared" si="744"/>
        <v xml:space="preserve"> </v>
      </c>
      <c r="S2764" t="str">
        <f t="shared" si="745"/>
        <v xml:space="preserve"> </v>
      </c>
      <c r="T2764" t="str">
        <f t="shared" si="746"/>
        <v xml:space="preserve"> </v>
      </c>
      <c r="U2764" t="str">
        <f t="shared" si="747"/>
        <v xml:space="preserve"> </v>
      </c>
      <c r="V2764">
        <f t="shared" si="748"/>
        <v>0.76923076923076927</v>
      </c>
      <c r="W2764" t="str">
        <f t="shared" si="749"/>
        <v xml:space="preserve"> </v>
      </c>
      <c r="X2764" t="str">
        <f t="shared" si="750"/>
        <v xml:space="preserve"> </v>
      </c>
    </row>
    <row r="2765" spans="1:24" x14ac:dyDescent="0.25">
      <c r="A2765">
        <v>39400</v>
      </c>
      <c r="B2765">
        <v>90</v>
      </c>
      <c r="C2765" t="s">
        <v>8322</v>
      </c>
      <c r="D2765" t="s">
        <v>8358</v>
      </c>
      <c r="E2765" t="s">
        <v>8221</v>
      </c>
      <c r="F2765">
        <f t="shared" si="734"/>
        <v>0.22842639593908631</v>
      </c>
      <c r="H2765" t="str">
        <f t="shared" si="735"/>
        <v xml:space="preserve"> </v>
      </c>
      <c r="I2765" t="str">
        <f t="shared" si="736"/>
        <v xml:space="preserve"> </v>
      </c>
      <c r="J2765" t="str">
        <f t="shared" si="737"/>
        <v xml:space="preserve"> </v>
      </c>
      <c r="K2765" t="str">
        <f t="shared" si="738"/>
        <v xml:space="preserve"> </v>
      </c>
      <c r="L2765" t="str">
        <f t="shared" si="739"/>
        <v xml:space="preserve"> </v>
      </c>
      <c r="M2765">
        <f t="shared" si="740"/>
        <v>39400</v>
      </c>
      <c r="N2765" t="str">
        <f t="shared" si="741"/>
        <v xml:space="preserve"> </v>
      </c>
      <c r="O2765" t="str">
        <f t="shared" si="742"/>
        <v xml:space="preserve"> </v>
      </c>
      <c r="Q2765" t="str">
        <f t="shared" si="743"/>
        <v xml:space="preserve"> </v>
      </c>
      <c r="R2765" t="str">
        <f t="shared" si="744"/>
        <v xml:space="preserve"> </v>
      </c>
      <c r="S2765" t="str">
        <f t="shared" si="745"/>
        <v xml:space="preserve"> </v>
      </c>
      <c r="T2765" t="str">
        <f t="shared" si="746"/>
        <v xml:space="preserve"> </v>
      </c>
      <c r="U2765" t="str">
        <f t="shared" si="747"/>
        <v xml:space="preserve"> </v>
      </c>
      <c r="V2765">
        <f t="shared" si="748"/>
        <v>0.22842639593908631</v>
      </c>
      <c r="W2765" t="str">
        <f t="shared" si="749"/>
        <v xml:space="preserve"> </v>
      </c>
      <c r="X2765" t="str">
        <f t="shared" si="750"/>
        <v xml:space="preserve"> </v>
      </c>
    </row>
    <row r="2766" spans="1:24" x14ac:dyDescent="0.25">
      <c r="A2766">
        <v>4000</v>
      </c>
      <c r="B2766">
        <v>45</v>
      </c>
      <c r="C2766" t="s">
        <v>8322</v>
      </c>
      <c r="D2766" t="s">
        <v>8358</v>
      </c>
      <c r="E2766" t="s">
        <v>8221</v>
      </c>
      <c r="F2766">
        <f t="shared" si="734"/>
        <v>1.125</v>
      </c>
      <c r="H2766" t="str">
        <f t="shared" si="735"/>
        <v xml:space="preserve"> </v>
      </c>
      <c r="I2766" t="str">
        <f t="shared" si="736"/>
        <v xml:space="preserve"> </v>
      </c>
      <c r="J2766" t="str">
        <f t="shared" si="737"/>
        <v xml:space="preserve"> </v>
      </c>
      <c r="K2766" t="str">
        <f t="shared" si="738"/>
        <v xml:space="preserve"> </v>
      </c>
      <c r="L2766" t="str">
        <f t="shared" si="739"/>
        <v xml:space="preserve"> </v>
      </c>
      <c r="M2766">
        <f t="shared" si="740"/>
        <v>4000</v>
      </c>
      <c r="N2766" t="str">
        <f t="shared" si="741"/>
        <v xml:space="preserve"> </v>
      </c>
      <c r="O2766" t="str">
        <f t="shared" si="742"/>
        <v xml:space="preserve"> </v>
      </c>
      <c r="Q2766" t="str">
        <f t="shared" si="743"/>
        <v xml:space="preserve"> </v>
      </c>
      <c r="R2766" t="str">
        <f t="shared" si="744"/>
        <v xml:space="preserve"> </v>
      </c>
      <c r="S2766" t="str">
        <f t="shared" si="745"/>
        <v xml:space="preserve"> </v>
      </c>
      <c r="T2766" t="str">
        <f t="shared" si="746"/>
        <v xml:space="preserve"> </v>
      </c>
      <c r="U2766" t="str">
        <f t="shared" si="747"/>
        <v xml:space="preserve"> </v>
      </c>
      <c r="V2766">
        <f t="shared" si="748"/>
        <v>1.125</v>
      </c>
      <c r="W2766" t="str">
        <f t="shared" si="749"/>
        <v xml:space="preserve"> </v>
      </c>
      <c r="X2766" t="str">
        <f t="shared" si="750"/>
        <v xml:space="preserve"> </v>
      </c>
    </row>
    <row r="2767" spans="1:24" x14ac:dyDescent="0.25">
      <c r="A2767">
        <v>4000</v>
      </c>
      <c r="B2767">
        <v>0</v>
      </c>
      <c r="C2767" t="s">
        <v>8322</v>
      </c>
      <c r="D2767" t="s">
        <v>8358</v>
      </c>
      <c r="E2767" t="s">
        <v>8221</v>
      </c>
      <c r="F2767">
        <f t="shared" si="734"/>
        <v>0</v>
      </c>
      <c r="H2767" t="str">
        <f t="shared" si="735"/>
        <v xml:space="preserve"> </v>
      </c>
      <c r="I2767" t="str">
        <f t="shared" si="736"/>
        <v xml:space="preserve"> </v>
      </c>
      <c r="J2767" t="str">
        <f t="shared" si="737"/>
        <v xml:space="preserve"> </v>
      </c>
      <c r="K2767" t="str">
        <f t="shared" si="738"/>
        <v xml:space="preserve"> </v>
      </c>
      <c r="L2767" t="str">
        <f t="shared" si="739"/>
        <v xml:space="preserve"> </v>
      </c>
      <c r="M2767">
        <f t="shared" si="740"/>
        <v>4000</v>
      </c>
      <c r="N2767" t="str">
        <f t="shared" si="741"/>
        <v xml:space="preserve"> </v>
      </c>
      <c r="O2767" t="str">
        <f t="shared" si="742"/>
        <v xml:space="preserve"> </v>
      </c>
      <c r="Q2767" t="str">
        <f t="shared" si="743"/>
        <v xml:space="preserve"> </v>
      </c>
      <c r="R2767" t="str">
        <f t="shared" si="744"/>
        <v xml:space="preserve"> </v>
      </c>
      <c r="S2767" t="str">
        <f t="shared" si="745"/>
        <v xml:space="preserve"> </v>
      </c>
      <c r="T2767" t="str">
        <f t="shared" si="746"/>
        <v xml:space="preserve"> </v>
      </c>
      <c r="U2767" t="str">
        <f t="shared" si="747"/>
        <v xml:space="preserve"> </v>
      </c>
      <c r="V2767">
        <f t="shared" si="748"/>
        <v>0</v>
      </c>
      <c r="W2767" t="str">
        <f t="shared" si="749"/>
        <v xml:space="preserve"> </v>
      </c>
      <c r="X2767" t="str">
        <f t="shared" si="750"/>
        <v xml:space="preserve"> </v>
      </c>
    </row>
    <row r="2768" spans="1:24" x14ac:dyDescent="0.25">
      <c r="A2768">
        <v>5000</v>
      </c>
      <c r="B2768">
        <v>100</v>
      </c>
      <c r="C2768" t="s">
        <v>8322</v>
      </c>
      <c r="D2768" t="s">
        <v>8358</v>
      </c>
      <c r="E2768" t="s">
        <v>8221</v>
      </c>
      <c r="F2768">
        <f t="shared" si="734"/>
        <v>2</v>
      </c>
      <c r="H2768" t="str">
        <f t="shared" si="735"/>
        <v xml:space="preserve"> </v>
      </c>
      <c r="I2768" t="str">
        <f t="shared" si="736"/>
        <v xml:space="preserve"> </v>
      </c>
      <c r="J2768" t="str">
        <f t="shared" si="737"/>
        <v xml:space="preserve"> </v>
      </c>
      <c r="K2768" t="str">
        <f t="shared" si="738"/>
        <v xml:space="preserve"> </v>
      </c>
      <c r="L2768" t="str">
        <f t="shared" si="739"/>
        <v xml:space="preserve"> </v>
      </c>
      <c r="M2768">
        <f t="shared" si="740"/>
        <v>5000</v>
      </c>
      <c r="N2768" t="str">
        <f t="shared" si="741"/>
        <v xml:space="preserve"> </v>
      </c>
      <c r="O2768" t="str">
        <f t="shared" si="742"/>
        <v xml:space="preserve"> </v>
      </c>
      <c r="Q2768" t="str">
        <f t="shared" si="743"/>
        <v xml:space="preserve"> </v>
      </c>
      <c r="R2768" t="str">
        <f t="shared" si="744"/>
        <v xml:space="preserve"> </v>
      </c>
      <c r="S2768" t="str">
        <f t="shared" si="745"/>
        <v xml:space="preserve"> </v>
      </c>
      <c r="T2768" t="str">
        <f t="shared" si="746"/>
        <v xml:space="preserve"> </v>
      </c>
      <c r="U2768" t="str">
        <f t="shared" si="747"/>
        <v xml:space="preserve"> </v>
      </c>
      <c r="V2768">
        <f t="shared" si="748"/>
        <v>2</v>
      </c>
      <c r="W2768" t="str">
        <f t="shared" si="749"/>
        <v xml:space="preserve"> </v>
      </c>
      <c r="X2768" t="str">
        <f t="shared" si="750"/>
        <v xml:space="preserve"> </v>
      </c>
    </row>
    <row r="2769" spans="1:24" x14ac:dyDescent="0.25">
      <c r="A2769">
        <v>4000</v>
      </c>
      <c r="B2769">
        <v>34</v>
      </c>
      <c r="C2769" t="s">
        <v>8322</v>
      </c>
      <c r="D2769" t="s">
        <v>8358</v>
      </c>
      <c r="E2769" t="s">
        <v>8221</v>
      </c>
      <c r="F2769">
        <f t="shared" si="734"/>
        <v>0.85000000000000009</v>
      </c>
      <c r="H2769" t="str">
        <f t="shared" si="735"/>
        <v xml:space="preserve"> </v>
      </c>
      <c r="I2769" t="str">
        <f t="shared" si="736"/>
        <v xml:space="preserve"> </v>
      </c>
      <c r="J2769" t="str">
        <f t="shared" si="737"/>
        <v xml:space="preserve"> </v>
      </c>
      <c r="K2769" t="str">
        <f t="shared" si="738"/>
        <v xml:space="preserve"> </v>
      </c>
      <c r="L2769" t="str">
        <f t="shared" si="739"/>
        <v xml:space="preserve"> </v>
      </c>
      <c r="M2769">
        <f t="shared" si="740"/>
        <v>4000</v>
      </c>
      <c r="N2769" t="str">
        <f t="shared" si="741"/>
        <v xml:space="preserve"> </v>
      </c>
      <c r="O2769" t="str">
        <f t="shared" si="742"/>
        <v xml:space="preserve"> </v>
      </c>
      <c r="Q2769" t="str">
        <f t="shared" si="743"/>
        <v xml:space="preserve"> </v>
      </c>
      <c r="R2769" t="str">
        <f t="shared" si="744"/>
        <v xml:space="preserve"> </v>
      </c>
      <c r="S2769" t="str">
        <f t="shared" si="745"/>
        <v xml:space="preserve"> </v>
      </c>
      <c r="T2769" t="str">
        <f t="shared" si="746"/>
        <v xml:space="preserve"> </v>
      </c>
      <c r="U2769" t="str">
        <f t="shared" si="747"/>
        <v xml:space="preserve"> </v>
      </c>
      <c r="V2769">
        <f t="shared" si="748"/>
        <v>0.85000000000000009</v>
      </c>
      <c r="W2769" t="str">
        <f t="shared" si="749"/>
        <v xml:space="preserve"> </v>
      </c>
      <c r="X2769" t="str">
        <f t="shared" si="750"/>
        <v xml:space="preserve"> </v>
      </c>
    </row>
    <row r="2770" spans="1:24" x14ac:dyDescent="0.25">
      <c r="A2770">
        <v>7000</v>
      </c>
      <c r="B2770">
        <v>1002</v>
      </c>
      <c r="C2770" t="s">
        <v>8322</v>
      </c>
      <c r="D2770" t="s">
        <v>8358</v>
      </c>
      <c r="E2770" t="s">
        <v>8221</v>
      </c>
      <c r="F2770">
        <f t="shared" si="734"/>
        <v>14.314285714285715</v>
      </c>
      <c r="H2770" t="str">
        <f t="shared" si="735"/>
        <v xml:space="preserve"> </v>
      </c>
      <c r="I2770" t="str">
        <f t="shared" si="736"/>
        <v xml:space="preserve"> </v>
      </c>
      <c r="J2770" t="str">
        <f t="shared" si="737"/>
        <v xml:space="preserve"> </v>
      </c>
      <c r="K2770" t="str">
        <f t="shared" si="738"/>
        <v xml:space="preserve"> </v>
      </c>
      <c r="L2770" t="str">
        <f t="shared" si="739"/>
        <v xml:space="preserve"> </v>
      </c>
      <c r="M2770">
        <f t="shared" si="740"/>
        <v>7000</v>
      </c>
      <c r="N2770" t="str">
        <f t="shared" si="741"/>
        <v xml:space="preserve"> </v>
      </c>
      <c r="O2770" t="str">
        <f t="shared" si="742"/>
        <v xml:space="preserve"> </v>
      </c>
      <c r="Q2770" t="str">
        <f t="shared" si="743"/>
        <v xml:space="preserve"> </v>
      </c>
      <c r="R2770" t="str">
        <f t="shared" si="744"/>
        <v xml:space="preserve"> </v>
      </c>
      <c r="S2770" t="str">
        <f t="shared" si="745"/>
        <v xml:space="preserve"> </v>
      </c>
      <c r="T2770" t="str">
        <f t="shared" si="746"/>
        <v xml:space="preserve"> </v>
      </c>
      <c r="U2770" t="str">
        <f t="shared" si="747"/>
        <v xml:space="preserve"> </v>
      </c>
      <c r="V2770">
        <f t="shared" si="748"/>
        <v>14.314285714285715</v>
      </c>
      <c r="W2770" t="str">
        <f t="shared" si="749"/>
        <v xml:space="preserve"> </v>
      </c>
      <c r="X2770" t="str">
        <f t="shared" si="750"/>
        <v xml:space="preserve"> </v>
      </c>
    </row>
    <row r="2771" spans="1:24" x14ac:dyDescent="0.25">
      <c r="A2771">
        <v>800</v>
      </c>
      <c r="B2771">
        <v>2</v>
      </c>
      <c r="C2771" t="s">
        <v>8322</v>
      </c>
      <c r="D2771" t="s">
        <v>8358</v>
      </c>
      <c r="E2771" t="s">
        <v>8221</v>
      </c>
      <c r="F2771">
        <f t="shared" si="734"/>
        <v>0.25</v>
      </c>
      <c r="H2771" t="str">
        <f t="shared" si="735"/>
        <v xml:space="preserve"> </v>
      </c>
      <c r="I2771" t="str">
        <f t="shared" si="736"/>
        <v xml:space="preserve"> </v>
      </c>
      <c r="J2771" t="str">
        <f t="shared" si="737"/>
        <v xml:space="preserve"> </v>
      </c>
      <c r="K2771" t="str">
        <f t="shared" si="738"/>
        <v xml:space="preserve"> </v>
      </c>
      <c r="L2771" t="str">
        <f t="shared" si="739"/>
        <v xml:space="preserve"> </v>
      </c>
      <c r="M2771">
        <f t="shared" si="740"/>
        <v>800</v>
      </c>
      <c r="N2771" t="str">
        <f t="shared" si="741"/>
        <v xml:space="preserve"> </v>
      </c>
      <c r="O2771" t="str">
        <f t="shared" si="742"/>
        <v xml:space="preserve"> </v>
      </c>
      <c r="Q2771" t="str">
        <f t="shared" si="743"/>
        <v xml:space="preserve"> </v>
      </c>
      <c r="R2771" t="str">
        <f t="shared" si="744"/>
        <v xml:space="preserve"> </v>
      </c>
      <c r="S2771" t="str">
        <f t="shared" si="745"/>
        <v xml:space="preserve"> </v>
      </c>
      <c r="T2771" t="str">
        <f t="shared" si="746"/>
        <v xml:space="preserve"> </v>
      </c>
      <c r="U2771" t="str">
        <f t="shared" si="747"/>
        <v xml:space="preserve"> </v>
      </c>
      <c r="V2771">
        <f t="shared" si="748"/>
        <v>0.25</v>
      </c>
      <c r="W2771" t="str">
        <f t="shared" si="749"/>
        <v xml:space="preserve"> </v>
      </c>
      <c r="X2771" t="str">
        <f t="shared" si="750"/>
        <v xml:space="preserve"> </v>
      </c>
    </row>
    <row r="2772" spans="1:24" x14ac:dyDescent="0.25">
      <c r="A2772">
        <v>20000</v>
      </c>
      <c r="B2772">
        <v>2082.25</v>
      </c>
      <c r="C2772" t="s">
        <v>8322</v>
      </c>
      <c r="D2772" t="s">
        <v>8358</v>
      </c>
      <c r="E2772" t="s">
        <v>8221</v>
      </c>
      <c r="F2772">
        <f t="shared" si="734"/>
        <v>10.411249999999999</v>
      </c>
      <c r="H2772" t="str">
        <f t="shared" si="735"/>
        <v xml:space="preserve"> </v>
      </c>
      <c r="I2772" t="str">
        <f t="shared" si="736"/>
        <v xml:space="preserve"> </v>
      </c>
      <c r="J2772" t="str">
        <f t="shared" si="737"/>
        <v xml:space="preserve"> </v>
      </c>
      <c r="K2772" t="str">
        <f t="shared" si="738"/>
        <v xml:space="preserve"> </v>
      </c>
      <c r="L2772" t="str">
        <f t="shared" si="739"/>
        <v xml:space="preserve"> </v>
      </c>
      <c r="M2772">
        <f t="shared" si="740"/>
        <v>20000</v>
      </c>
      <c r="N2772" t="str">
        <f t="shared" si="741"/>
        <v xml:space="preserve"> </v>
      </c>
      <c r="O2772" t="str">
        <f t="shared" si="742"/>
        <v xml:space="preserve"> </v>
      </c>
      <c r="Q2772" t="str">
        <f t="shared" si="743"/>
        <v xml:space="preserve"> </v>
      </c>
      <c r="R2772" t="str">
        <f t="shared" si="744"/>
        <v xml:space="preserve"> </v>
      </c>
      <c r="S2772" t="str">
        <f t="shared" si="745"/>
        <v xml:space="preserve"> </v>
      </c>
      <c r="T2772" t="str">
        <f t="shared" si="746"/>
        <v xml:space="preserve"> </v>
      </c>
      <c r="U2772" t="str">
        <f t="shared" si="747"/>
        <v xml:space="preserve"> </v>
      </c>
      <c r="V2772">
        <f t="shared" si="748"/>
        <v>10.411249999999999</v>
      </c>
      <c r="W2772" t="str">
        <f t="shared" si="749"/>
        <v xml:space="preserve"> </v>
      </c>
      <c r="X2772" t="str">
        <f t="shared" si="750"/>
        <v xml:space="preserve"> </v>
      </c>
    </row>
    <row r="2773" spans="1:24" x14ac:dyDescent="0.25">
      <c r="A2773">
        <v>19980</v>
      </c>
      <c r="B2773">
        <v>0</v>
      </c>
      <c r="C2773" t="s">
        <v>8322</v>
      </c>
      <c r="D2773" t="s">
        <v>8358</v>
      </c>
      <c r="E2773" t="s">
        <v>8221</v>
      </c>
      <c r="F2773">
        <f t="shared" si="734"/>
        <v>0</v>
      </c>
      <c r="H2773" t="str">
        <f t="shared" si="735"/>
        <v xml:space="preserve"> </v>
      </c>
      <c r="I2773" t="str">
        <f t="shared" si="736"/>
        <v xml:space="preserve"> </v>
      </c>
      <c r="J2773" t="str">
        <f t="shared" si="737"/>
        <v xml:space="preserve"> </v>
      </c>
      <c r="K2773" t="str">
        <f t="shared" si="738"/>
        <v xml:space="preserve"> </v>
      </c>
      <c r="L2773" t="str">
        <f t="shared" si="739"/>
        <v xml:space="preserve"> </v>
      </c>
      <c r="M2773">
        <f t="shared" si="740"/>
        <v>19980</v>
      </c>
      <c r="N2773" t="str">
        <f t="shared" si="741"/>
        <v xml:space="preserve"> </v>
      </c>
      <c r="O2773" t="str">
        <f t="shared" si="742"/>
        <v xml:space="preserve"> </v>
      </c>
      <c r="Q2773" t="str">
        <f t="shared" si="743"/>
        <v xml:space="preserve"> </v>
      </c>
      <c r="R2773" t="str">
        <f t="shared" si="744"/>
        <v xml:space="preserve"> </v>
      </c>
      <c r="S2773" t="str">
        <f t="shared" si="745"/>
        <v xml:space="preserve"> </v>
      </c>
      <c r="T2773" t="str">
        <f t="shared" si="746"/>
        <v xml:space="preserve"> </v>
      </c>
      <c r="U2773" t="str">
        <f t="shared" si="747"/>
        <v xml:space="preserve"> </v>
      </c>
      <c r="V2773">
        <f t="shared" si="748"/>
        <v>0</v>
      </c>
      <c r="W2773" t="str">
        <f t="shared" si="749"/>
        <v xml:space="preserve"> </v>
      </c>
      <c r="X2773" t="str">
        <f t="shared" si="750"/>
        <v xml:space="preserve"> </v>
      </c>
    </row>
    <row r="2774" spans="1:24" x14ac:dyDescent="0.25">
      <c r="A2774">
        <v>8000</v>
      </c>
      <c r="B2774">
        <v>0</v>
      </c>
      <c r="C2774" t="s">
        <v>8322</v>
      </c>
      <c r="D2774" t="s">
        <v>8358</v>
      </c>
      <c r="E2774" t="s">
        <v>8221</v>
      </c>
      <c r="F2774">
        <f t="shared" si="734"/>
        <v>0</v>
      </c>
      <c r="H2774" t="str">
        <f t="shared" si="735"/>
        <v xml:space="preserve"> </v>
      </c>
      <c r="I2774" t="str">
        <f t="shared" si="736"/>
        <v xml:space="preserve"> </v>
      </c>
      <c r="J2774" t="str">
        <f t="shared" si="737"/>
        <v xml:space="preserve"> </v>
      </c>
      <c r="K2774" t="str">
        <f t="shared" si="738"/>
        <v xml:space="preserve"> </v>
      </c>
      <c r="L2774" t="str">
        <f t="shared" si="739"/>
        <v xml:space="preserve"> </v>
      </c>
      <c r="M2774">
        <f t="shared" si="740"/>
        <v>8000</v>
      </c>
      <c r="N2774" t="str">
        <f t="shared" si="741"/>
        <v xml:space="preserve"> </v>
      </c>
      <c r="O2774" t="str">
        <f t="shared" si="742"/>
        <v xml:space="preserve"> </v>
      </c>
      <c r="Q2774" t="str">
        <f t="shared" si="743"/>
        <v xml:space="preserve"> </v>
      </c>
      <c r="R2774" t="str">
        <f t="shared" si="744"/>
        <v xml:space="preserve"> </v>
      </c>
      <c r="S2774" t="str">
        <f t="shared" si="745"/>
        <v xml:space="preserve"> </v>
      </c>
      <c r="T2774" t="str">
        <f t="shared" si="746"/>
        <v xml:space="preserve"> </v>
      </c>
      <c r="U2774" t="str">
        <f t="shared" si="747"/>
        <v xml:space="preserve"> </v>
      </c>
      <c r="V2774">
        <f t="shared" si="748"/>
        <v>0</v>
      </c>
      <c r="W2774" t="str">
        <f t="shared" si="749"/>
        <v xml:space="preserve"> </v>
      </c>
      <c r="X2774" t="str">
        <f t="shared" si="750"/>
        <v xml:space="preserve"> </v>
      </c>
    </row>
    <row r="2775" spans="1:24" x14ac:dyDescent="0.25">
      <c r="A2775">
        <v>530</v>
      </c>
      <c r="B2775">
        <v>1</v>
      </c>
      <c r="C2775" t="s">
        <v>8322</v>
      </c>
      <c r="D2775" t="s">
        <v>8358</v>
      </c>
      <c r="E2775" t="s">
        <v>8221</v>
      </c>
      <c r="F2775">
        <f t="shared" si="734"/>
        <v>0.18867924528301888</v>
      </c>
      <c r="H2775" t="str">
        <f t="shared" si="735"/>
        <v xml:space="preserve"> </v>
      </c>
      <c r="I2775" t="str">
        <f t="shared" si="736"/>
        <v xml:space="preserve"> </v>
      </c>
      <c r="J2775" t="str">
        <f t="shared" si="737"/>
        <v xml:space="preserve"> </v>
      </c>
      <c r="K2775" t="str">
        <f t="shared" si="738"/>
        <v xml:space="preserve"> </v>
      </c>
      <c r="L2775" t="str">
        <f t="shared" si="739"/>
        <v xml:space="preserve"> </v>
      </c>
      <c r="M2775">
        <f t="shared" si="740"/>
        <v>530</v>
      </c>
      <c r="N2775" t="str">
        <f t="shared" si="741"/>
        <v xml:space="preserve"> </v>
      </c>
      <c r="O2775" t="str">
        <f t="shared" si="742"/>
        <v xml:space="preserve"> </v>
      </c>
      <c r="Q2775" t="str">
        <f t="shared" si="743"/>
        <v xml:space="preserve"> </v>
      </c>
      <c r="R2775" t="str">
        <f t="shared" si="744"/>
        <v xml:space="preserve"> </v>
      </c>
      <c r="S2775" t="str">
        <f t="shared" si="745"/>
        <v xml:space="preserve"> </v>
      </c>
      <c r="T2775" t="str">
        <f t="shared" si="746"/>
        <v xml:space="preserve"> </v>
      </c>
      <c r="U2775" t="str">
        <f t="shared" si="747"/>
        <v xml:space="preserve"> </v>
      </c>
      <c r="V2775">
        <f t="shared" si="748"/>
        <v>0.18867924528301888</v>
      </c>
      <c r="W2775" t="str">
        <f t="shared" si="749"/>
        <v xml:space="preserve"> </v>
      </c>
      <c r="X2775" t="str">
        <f t="shared" si="750"/>
        <v xml:space="preserve"> </v>
      </c>
    </row>
    <row r="2776" spans="1:24" x14ac:dyDescent="0.25">
      <c r="A2776">
        <v>4000</v>
      </c>
      <c r="B2776">
        <v>570</v>
      </c>
      <c r="C2776" t="s">
        <v>8322</v>
      </c>
      <c r="D2776" t="s">
        <v>8358</v>
      </c>
      <c r="E2776" t="s">
        <v>8221</v>
      </c>
      <c r="F2776">
        <f t="shared" si="734"/>
        <v>14.249999999999998</v>
      </c>
      <c r="H2776" t="str">
        <f t="shared" si="735"/>
        <v xml:space="preserve"> </v>
      </c>
      <c r="I2776" t="str">
        <f t="shared" si="736"/>
        <v xml:space="preserve"> </v>
      </c>
      <c r="J2776" t="str">
        <f t="shared" si="737"/>
        <v xml:space="preserve"> </v>
      </c>
      <c r="K2776" t="str">
        <f t="shared" si="738"/>
        <v xml:space="preserve"> </v>
      </c>
      <c r="L2776" t="str">
        <f t="shared" si="739"/>
        <v xml:space="preserve"> </v>
      </c>
      <c r="M2776">
        <f t="shared" si="740"/>
        <v>4000</v>
      </c>
      <c r="N2776" t="str">
        <f t="shared" si="741"/>
        <v xml:space="preserve"> </v>
      </c>
      <c r="O2776" t="str">
        <f t="shared" si="742"/>
        <v xml:space="preserve"> </v>
      </c>
      <c r="Q2776" t="str">
        <f t="shared" si="743"/>
        <v xml:space="preserve"> </v>
      </c>
      <c r="R2776" t="str">
        <f t="shared" si="744"/>
        <v xml:space="preserve"> </v>
      </c>
      <c r="S2776" t="str">
        <f t="shared" si="745"/>
        <v xml:space="preserve"> </v>
      </c>
      <c r="T2776" t="str">
        <f t="shared" si="746"/>
        <v xml:space="preserve"> </v>
      </c>
      <c r="U2776" t="str">
        <f t="shared" si="747"/>
        <v xml:space="preserve"> </v>
      </c>
      <c r="V2776">
        <f t="shared" si="748"/>
        <v>14.249999999999998</v>
      </c>
      <c r="W2776" t="str">
        <f t="shared" si="749"/>
        <v xml:space="preserve"> </v>
      </c>
      <c r="X2776" t="str">
        <f t="shared" si="750"/>
        <v xml:space="preserve"> </v>
      </c>
    </row>
    <row r="2777" spans="1:24" x14ac:dyDescent="0.25">
      <c r="A2777">
        <v>5000</v>
      </c>
      <c r="B2777">
        <v>150</v>
      </c>
      <c r="C2777" t="s">
        <v>8322</v>
      </c>
      <c r="D2777" t="s">
        <v>8358</v>
      </c>
      <c r="E2777" t="s">
        <v>8221</v>
      </c>
      <c r="F2777">
        <f t="shared" si="734"/>
        <v>3</v>
      </c>
      <c r="H2777" t="str">
        <f t="shared" si="735"/>
        <v xml:space="preserve"> </v>
      </c>
      <c r="I2777" t="str">
        <f t="shared" si="736"/>
        <v xml:space="preserve"> </v>
      </c>
      <c r="J2777" t="str">
        <f t="shared" si="737"/>
        <v xml:space="preserve"> </v>
      </c>
      <c r="K2777" t="str">
        <f t="shared" si="738"/>
        <v xml:space="preserve"> </v>
      </c>
      <c r="L2777" t="str">
        <f t="shared" si="739"/>
        <v xml:space="preserve"> </v>
      </c>
      <c r="M2777">
        <f t="shared" si="740"/>
        <v>5000</v>
      </c>
      <c r="N2777" t="str">
        <f t="shared" si="741"/>
        <v xml:space="preserve"> </v>
      </c>
      <c r="O2777" t="str">
        <f t="shared" si="742"/>
        <v xml:space="preserve"> </v>
      </c>
      <c r="Q2777" t="str">
        <f t="shared" si="743"/>
        <v xml:space="preserve"> </v>
      </c>
      <c r="R2777" t="str">
        <f t="shared" si="744"/>
        <v xml:space="preserve"> </v>
      </c>
      <c r="S2777" t="str">
        <f t="shared" si="745"/>
        <v xml:space="preserve"> </v>
      </c>
      <c r="T2777" t="str">
        <f t="shared" si="746"/>
        <v xml:space="preserve"> </v>
      </c>
      <c r="U2777" t="str">
        <f t="shared" si="747"/>
        <v xml:space="preserve"> </v>
      </c>
      <c r="V2777">
        <f t="shared" si="748"/>
        <v>3</v>
      </c>
      <c r="W2777" t="str">
        <f t="shared" si="749"/>
        <v xml:space="preserve"> </v>
      </c>
      <c r="X2777" t="str">
        <f t="shared" si="750"/>
        <v xml:space="preserve"> </v>
      </c>
    </row>
    <row r="2778" spans="1:24" x14ac:dyDescent="0.25">
      <c r="A2778">
        <v>21000</v>
      </c>
      <c r="B2778">
        <v>1655</v>
      </c>
      <c r="C2778" t="s">
        <v>8322</v>
      </c>
      <c r="D2778" t="s">
        <v>8358</v>
      </c>
      <c r="E2778" t="s">
        <v>8221</v>
      </c>
      <c r="F2778">
        <f t="shared" si="734"/>
        <v>7.8809523809523814</v>
      </c>
      <c r="H2778" t="str">
        <f t="shared" si="735"/>
        <v xml:space="preserve"> </v>
      </c>
      <c r="I2778" t="str">
        <f t="shared" si="736"/>
        <v xml:space="preserve"> </v>
      </c>
      <c r="J2778" t="str">
        <f t="shared" si="737"/>
        <v xml:space="preserve"> </v>
      </c>
      <c r="K2778" t="str">
        <f t="shared" si="738"/>
        <v xml:space="preserve"> </v>
      </c>
      <c r="L2778" t="str">
        <f t="shared" si="739"/>
        <v xml:space="preserve"> </v>
      </c>
      <c r="M2778">
        <f t="shared" si="740"/>
        <v>21000</v>
      </c>
      <c r="N2778" t="str">
        <f t="shared" si="741"/>
        <v xml:space="preserve"> </v>
      </c>
      <c r="O2778" t="str">
        <f t="shared" si="742"/>
        <v xml:space="preserve"> </v>
      </c>
      <c r="Q2778" t="str">
        <f t="shared" si="743"/>
        <v xml:space="preserve"> </v>
      </c>
      <c r="R2778" t="str">
        <f t="shared" si="744"/>
        <v xml:space="preserve"> </v>
      </c>
      <c r="S2778" t="str">
        <f t="shared" si="745"/>
        <v xml:space="preserve"> </v>
      </c>
      <c r="T2778" t="str">
        <f t="shared" si="746"/>
        <v xml:space="preserve"> </v>
      </c>
      <c r="U2778" t="str">
        <f t="shared" si="747"/>
        <v xml:space="preserve"> </v>
      </c>
      <c r="V2778">
        <f t="shared" si="748"/>
        <v>7.8809523809523814</v>
      </c>
      <c r="W2778" t="str">
        <f t="shared" si="749"/>
        <v xml:space="preserve"> </v>
      </c>
      <c r="X2778" t="str">
        <f t="shared" si="750"/>
        <v xml:space="preserve"> </v>
      </c>
    </row>
    <row r="2779" spans="1:24" x14ac:dyDescent="0.25">
      <c r="A2779">
        <v>3000</v>
      </c>
      <c r="B2779">
        <v>10</v>
      </c>
      <c r="C2779" t="s">
        <v>8322</v>
      </c>
      <c r="D2779" t="s">
        <v>8358</v>
      </c>
      <c r="E2779" t="s">
        <v>8221</v>
      </c>
      <c r="F2779">
        <f t="shared" si="734"/>
        <v>0.33333333333333337</v>
      </c>
      <c r="H2779" t="str">
        <f t="shared" si="735"/>
        <v xml:space="preserve"> </v>
      </c>
      <c r="I2779" t="str">
        <f t="shared" si="736"/>
        <v xml:space="preserve"> </v>
      </c>
      <c r="J2779" t="str">
        <f t="shared" si="737"/>
        <v xml:space="preserve"> </v>
      </c>
      <c r="K2779" t="str">
        <f t="shared" si="738"/>
        <v xml:space="preserve"> </v>
      </c>
      <c r="L2779" t="str">
        <f t="shared" si="739"/>
        <v xml:space="preserve"> </v>
      </c>
      <c r="M2779">
        <f t="shared" si="740"/>
        <v>3000</v>
      </c>
      <c r="N2779" t="str">
        <f t="shared" si="741"/>
        <v xml:space="preserve"> </v>
      </c>
      <c r="O2779" t="str">
        <f t="shared" si="742"/>
        <v xml:space="preserve"> </v>
      </c>
      <c r="Q2779" t="str">
        <f t="shared" si="743"/>
        <v xml:space="preserve"> </v>
      </c>
      <c r="R2779" t="str">
        <f t="shared" si="744"/>
        <v xml:space="preserve"> </v>
      </c>
      <c r="S2779" t="str">
        <f t="shared" si="745"/>
        <v xml:space="preserve"> </v>
      </c>
      <c r="T2779" t="str">
        <f t="shared" si="746"/>
        <v xml:space="preserve"> </v>
      </c>
      <c r="U2779" t="str">
        <f t="shared" si="747"/>
        <v xml:space="preserve"> </v>
      </c>
      <c r="V2779">
        <f t="shared" si="748"/>
        <v>0.33333333333333337</v>
      </c>
      <c r="W2779" t="str">
        <f t="shared" si="749"/>
        <v xml:space="preserve"> </v>
      </c>
      <c r="X2779" t="str">
        <f t="shared" si="750"/>
        <v xml:space="preserve"> </v>
      </c>
    </row>
    <row r="2780" spans="1:24" x14ac:dyDescent="0.25">
      <c r="A2780">
        <v>5500</v>
      </c>
      <c r="B2780">
        <v>1405</v>
      </c>
      <c r="C2780" t="s">
        <v>8322</v>
      </c>
      <c r="D2780" t="s">
        <v>8358</v>
      </c>
      <c r="E2780" t="s">
        <v>8221</v>
      </c>
      <c r="F2780">
        <f t="shared" si="734"/>
        <v>25.545454545454543</v>
      </c>
      <c r="H2780" t="str">
        <f t="shared" si="735"/>
        <v xml:space="preserve"> </v>
      </c>
      <c r="I2780" t="str">
        <f t="shared" si="736"/>
        <v xml:space="preserve"> </v>
      </c>
      <c r="J2780" t="str">
        <f t="shared" si="737"/>
        <v xml:space="preserve"> </v>
      </c>
      <c r="K2780" t="str">
        <f t="shared" si="738"/>
        <v xml:space="preserve"> </v>
      </c>
      <c r="L2780" t="str">
        <f t="shared" si="739"/>
        <v xml:space="preserve"> </v>
      </c>
      <c r="M2780">
        <f t="shared" si="740"/>
        <v>5500</v>
      </c>
      <c r="N2780" t="str">
        <f t="shared" si="741"/>
        <v xml:space="preserve"> </v>
      </c>
      <c r="O2780" t="str">
        <f t="shared" si="742"/>
        <v xml:space="preserve"> </v>
      </c>
      <c r="Q2780" t="str">
        <f t="shared" si="743"/>
        <v xml:space="preserve"> </v>
      </c>
      <c r="R2780" t="str">
        <f t="shared" si="744"/>
        <v xml:space="preserve"> </v>
      </c>
      <c r="S2780" t="str">
        <f t="shared" si="745"/>
        <v xml:space="preserve"> </v>
      </c>
      <c r="T2780" t="str">
        <f t="shared" si="746"/>
        <v xml:space="preserve"> </v>
      </c>
      <c r="U2780" t="str">
        <f t="shared" si="747"/>
        <v xml:space="preserve"> </v>
      </c>
      <c r="V2780">
        <f t="shared" si="748"/>
        <v>25.545454545454543</v>
      </c>
      <c r="W2780" t="str">
        <f t="shared" si="749"/>
        <v xml:space="preserve"> </v>
      </c>
      <c r="X2780" t="str">
        <f t="shared" si="750"/>
        <v xml:space="preserve"> </v>
      </c>
    </row>
    <row r="2781" spans="1:24" x14ac:dyDescent="0.25">
      <c r="A2781">
        <v>2500</v>
      </c>
      <c r="B2781">
        <v>53</v>
      </c>
      <c r="C2781" t="s">
        <v>8322</v>
      </c>
      <c r="D2781" t="s">
        <v>8358</v>
      </c>
      <c r="E2781" t="s">
        <v>8221</v>
      </c>
      <c r="F2781">
        <f t="shared" si="734"/>
        <v>2.12</v>
      </c>
      <c r="H2781" t="str">
        <f t="shared" si="735"/>
        <v xml:space="preserve"> </v>
      </c>
      <c r="I2781" t="str">
        <f t="shared" si="736"/>
        <v xml:space="preserve"> </v>
      </c>
      <c r="J2781" t="str">
        <f t="shared" si="737"/>
        <v xml:space="preserve"> </v>
      </c>
      <c r="K2781" t="str">
        <f t="shared" si="738"/>
        <v xml:space="preserve"> </v>
      </c>
      <c r="L2781" t="str">
        <f t="shared" si="739"/>
        <v xml:space="preserve"> </v>
      </c>
      <c r="M2781">
        <f t="shared" si="740"/>
        <v>2500</v>
      </c>
      <c r="N2781" t="str">
        <f t="shared" si="741"/>
        <v xml:space="preserve"> </v>
      </c>
      <c r="O2781" t="str">
        <f t="shared" si="742"/>
        <v xml:space="preserve"> </v>
      </c>
      <c r="Q2781" t="str">
        <f t="shared" si="743"/>
        <v xml:space="preserve"> </v>
      </c>
      <c r="R2781" t="str">
        <f t="shared" si="744"/>
        <v xml:space="preserve"> </v>
      </c>
      <c r="S2781" t="str">
        <f t="shared" si="745"/>
        <v xml:space="preserve"> </v>
      </c>
      <c r="T2781" t="str">
        <f t="shared" si="746"/>
        <v xml:space="preserve"> </v>
      </c>
      <c r="U2781" t="str">
        <f t="shared" si="747"/>
        <v xml:space="preserve"> </v>
      </c>
      <c r="V2781">
        <f t="shared" si="748"/>
        <v>2.12</v>
      </c>
      <c r="W2781" t="str">
        <f t="shared" si="749"/>
        <v xml:space="preserve"> </v>
      </c>
      <c r="X2781" t="str">
        <f t="shared" si="750"/>
        <v xml:space="preserve"> </v>
      </c>
    </row>
    <row r="2782" spans="1:24" x14ac:dyDescent="0.25">
      <c r="A2782">
        <v>100000</v>
      </c>
      <c r="B2782">
        <v>0</v>
      </c>
      <c r="C2782" t="s">
        <v>8322</v>
      </c>
      <c r="D2782" t="s">
        <v>8358</v>
      </c>
      <c r="E2782" t="s">
        <v>8221</v>
      </c>
      <c r="F2782">
        <f t="shared" si="734"/>
        <v>0</v>
      </c>
      <c r="H2782" t="str">
        <f t="shared" si="735"/>
        <v xml:space="preserve"> </v>
      </c>
      <c r="I2782" t="str">
        <f t="shared" si="736"/>
        <v xml:space="preserve"> </v>
      </c>
      <c r="J2782" t="str">
        <f t="shared" si="737"/>
        <v xml:space="preserve"> </v>
      </c>
      <c r="K2782" t="str">
        <f t="shared" si="738"/>
        <v xml:space="preserve"> </v>
      </c>
      <c r="L2782" t="str">
        <f t="shared" si="739"/>
        <v xml:space="preserve"> </v>
      </c>
      <c r="M2782">
        <f t="shared" si="740"/>
        <v>100000</v>
      </c>
      <c r="N2782" t="str">
        <f t="shared" si="741"/>
        <v xml:space="preserve"> </v>
      </c>
      <c r="O2782" t="str">
        <f t="shared" si="742"/>
        <v xml:space="preserve"> </v>
      </c>
      <c r="Q2782" t="str">
        <f t="shared" si="743"/>
        <v xml:space="preserve"> </v>
      </c>
      <c r="R2782" t="str">
        <f t="shared" si="744"/>
        <v xml:space="preserve"> </v>
      </c>
      <c r="S2782" t="str">
        <f t="shared" si="745"/>
        <v xml:space="preserve"> </v>
      </c>
      <c r="T2782" t="str">
        <f t="shared" si="746"/>
        <v xml:space="preserve"> </v>
      </c>
      <c r="U2782" t="str">
        <f t="shared" si="747"/>
        <v xml:space="preserve"> </v>
      </c>
      <c r="V2782">
        <f t="shared" si="748"/>
        <v>0</v>
      </c>
      <c r="W2782" t="str">
        <f t="shared" si="749"/>
        <v xml:space="preserve"> </v>
      </c>
      <c r="X2782" t="str">
        <f t="shared" si="750"/>
        <v xml:space="preserve"> </v>
      </c>
    </row>
    <row r="2783" spans="1:24" x14ac:dyDescent="0.25">
      <c r="A2783">
        <v>1250</v>
      </c>
      <c r="B2783">
        <v>1316</v>
      </c>
      <c r="C2783" t="s">
        <v>8317</v>
      </c>
      <c r="D2783" t="s">
        <v>8318</v>
      </c>
      <c r="E2783" t="s">
        <v>8219</v>
      </c>
      <c r="F2783">
        <f t="shared" si="734"/>
        <v>105.28</v>
      </c>
      <c r="H2783" t="str">
        <f t="shared" si="735"/>
        <v xml:space="preserve"> </v>
      </c>
      <c r="I2783" t="str">
        <f t="shared" si="736"/>
        <v xml:space="preserve"> </v>
      </c>
      <c r="J2783" t="str">
        <f t="shared" si="737"/>
        <v xml:space="preserve"> </v>
      </c>
      <c r="K2783" t="str">
        <f t="shared" si="738"/>
        <v xml:space="preserve"> </v>
      </c>
      <c r="L2783" t="str">
        <f t="shared" si="739"/>
        <v xml:space="preserve"> </v>
      </c>
      <c r="M2783" t="str">
        <f t="shared" si="740"/>
        <v xml:space="preserve"> </v>
      </c>
      <c r="N2783" t="str">
        <f t="shared" si="741"/>
        <v xml:space="preserve"> </v>
      </c>
      <c r="O2783">
        <f t="shared" si="742"/>
        <v>1250</v>
      </c>
      <c r="Q2783" t="str">
        <f t="shared" si="743"/>
        <v xml:space="preserve"> </v>
      </c>
      <c r="R2783" t="str">
        <f t="shared" si="744"/>
        <v xml:space="preserve"> </v>
      </c>
      <c r="S2783" t="str">
        <f t="shared" si="745"/>
        <v xml:space="preserve"> </v>
      </c>
      <c r="T2783" t="str">
        <f t="shared" si="746"/>
        <v xml:space="preserve"> </v>
      </c>
      <c r="U2783" t="str">
        <f t="shared" si="747"/>
        <v xml:space="preserve"> </v>
      </c>
      <c r="V2783" t="str">
        <f t="shared" si="748"/>
        <v xml:space="preserve"> </v>
      </c>
      <c r="W2783" t="str">
        <f t="shared" si="749"/>
        <v xml:space="preserve"> </v>
      </c>
      <c r="X2783">
        <f t="shared" si="750"/>
        <v>105.28</v>
      </c>
    </row>
    <row r="2784" spans="1:24" x14ac:dyDescent="0.25">
      <c r="A2784">
        <v>1000</v>
      </c>
      <c r="B2784">
        <v>1200</v>
      </c>
      <c r="C2784" t="s">
        <v>8317</v>
      </c>
      <c r="D2784" t="s">
        <v>8318</v>
      </c>
      <c r="E2784" t="s">
        <v>8219</v>
      </c>
      <c r="F2784">
        <f t="shared" si="734"/>
        <v>120</v>
      </c>
      <c r="H2784" t="str">
        <f t="shared" si="735"/>
        <v xml:space="preserve"> </v>
      </c>
      <c r="I2784" t="str">
        <f t="shared" si="736"/>
        <v xml:space="preserve"> </v>
      </c>
      <c r="J2784" t="str">
        <f t="shared" si="737"/>
        <v xml:space="preserve"> </v>
      </c>
      <c r="K2784" t="str">
        <f t="shared" si="738"/>
        <v xml:space="preserve"> </v>
      </c>
      <c r="L2784" t="str">
        <f t="shared" si="739"/>
        <v xml:space="preserve"> </v>
      </c>
      <c r="M2784" t="str">
        <f t="shared" si="740"/>
        <v xml:space="preserve"> </v>
      </c>
      <c r="N2784" t="str">
        <f t="shared" si="741"/>
        <v xml:space="preserve"> </v>
      </c>
      <c r="O2784">
        <f t="shared" si="742"/>
        <v>1000</v>
      </c>
      <c r="Q2784" t="str">
        <f t="shared" si="743"/>
        <v xml:space="preserve"> </v>
      </c>
      <c r="R2784" t="str">
        <f t="shared" si="744"/>
        <v xml:space="preserve"> </v>
      </c>
      <c r="S2784" t="str">
        <f t="shared" si="745"/>
        <v xml:space="preserve"> </v>
      </c>
      <c r="T2784" t="str">
        <f t="shared" si="746"/>
        <v xml:space="preserve"> </v>
      </c>
      <c r="U2784" t="str">
        <f t="shared" si="747"/>
        <v xml:space="preserve"> </v>
      </c>
      <c r="V2784" t="str">
        <f t="shared" si="748"/>
        <v xml:space="preserve"> </v>
      </c>
      <c r="W2784" t="str">
        <f t="shared" si="749"/>
        <v xml:space="preserve"> </v>
      </c>
      <c r="X2784">
        <f t="shared" si="750"/>
        <v>120</v>
      </c>
    </row>
    <row r="2785" spans="1:24" x14ac:dyDescent="0.25">
      <c r="A2785">
        <v>1000</v>
      </c>
      <c r="B2785">
        <v>1145</v>
      </c>
      <c r="C2785" t="s">
        <v>8317</v>
      </c>
      <c r="D2785" t="s">
        <v>8318</v>
      </c>
      <c r="E2785" t="s">
        <v>8219</v>
      </c>
      <c r="F2785">
        <f t="shared" si="734"/>
        <v>114.5</v>
      </c>
      <c r="H2785" t="str">
        <f t="shared" si="735"/>
        <v xml:space="preserve"> </v>
      </c>
      <c r="I2785" t="str">
        <f t="shared" si="736"/>
        <v xml:space="preserve"> </v>
      </c>
      <c r="J2785" t="str">
        <f t="shared" si="737"/>
        <v xml:space="preserve"> </v>
      </c>
      <c r="K2785" t="str">
        <f t="shared" si="738"/>
        <v xml:space="preserve"> </v>
      </c>
      <c r="L2785" t="str">
        <f t="shared" si="739"/>
        <v xml:space="preserve"> </v>
      </c>
      <c r="M2785" t="str">
        <f t="shared" si="740"/>
        <v xml:space="preserve"> </v>
      </c>
      <c r="N2785" t="str">
        <f t="shared" si="741"/>
        <v xml:space="preserve"> </v>
      </c>
      <c r="O2785">
        <f t="shared" si="742"/>
        <v>1000</v>
      </c>
      <c r="Q2785" t="str">
        <f t="shared" si="743"/>
        <v xml:space="preserve"> </v>
      </c>
      <c r="R2785" t="str">
        <f t="shared" si="744"/>
        <v xml:space="preserve"> </v>
      </c>
      <c r="S2785" t="str">
        <f t="shared" si="745"/>
        <v xml:space="preserve"> </v>
      </c>
      <c r="T2785" t="str">
        <f t="shared" si="746"/>
        <v xml:space="preserve"> </v>
      </c>
      <c r="U2785" t="str">
        <f t="shared" si="747"/>
        <v xml:space="preserve"> </v>
      </c>
      <c r="V2785" t="str">
        <f t="shared" si="748"/>
        <v xml:space="preserve"> </v>
      </c>
      <c r="W2785" t="str">
        <f t="shared" si="749"/>
        <v xml:space="preserve"> </v>
      </c>
      <c r="X2785">
        <f t="shared" si="750"/>
        <v>114.5</v>
      </c>
    </row>
    <row r="2786" spans="1:24" x14ac:dyDescent="0.25">
      <c r="A2786">
        <v>6000</v>
      </c>
      <c r="B2786">
        <v>7140</v>
      </c>
      <c r="C2786" t="s">
        <v>8317</v>
      </c>
      <c r="D2786" t="s">
        <v>8318</v>
      </c>
      <c r="E2786" t="s">
        <v>8219</v>
      </c>
      <c r="F2786">
        <f t="shared" si="734"/>
        <v>119</v>
      </c>
      <c r="H2786" t="str">
        <f t="shared" si="735"/>
        <v xml:space="preserve"> </v>
      </c>
      <c r="I2786" t="str">
        <f t="shared" si="736"/>
        <v xml:space="preserve"> </v>
      </c>
      <c r="J2786" t="str">
        <f t="shared" si="737"/>
        <v xml:space="preserve"> </v>
      </c>
      <c r="K2786" t="str">
        <f t="shared" si="738"/>
        <v xml:space="preserve"> </v>
      </c>
      <c r="L2786" t="str">
        <f t="shared" si="739"/>
        <v xml:space="preserve"> </v>
      </c>
      <c r="M2786" t="str">
        <f t="shared" si="740"/>
        <v xml:space="preserve"> </v>
      </c>
      <c r="N2786" t="str">
        <f t="shared" si="741"/>
        <v xml:space="preserve"> </v>
      </c>
      <c r="O2786">
        <f t="shared" si="742"/>
        <v>6000</v>
      </c>
      <c r="Q2786" t="str">
        <f t="shared" si="743"/>
        <v xml:space="preserve"> </v>
      </c>
      <c r="R2786" t="str">
        <f t="shared" si="744"/>
        <v xml:space="preserve"> </v>
      </c>
      <c r="S2786" t="str">
        <f t="shared" si="745"/>
        <v xml:space="preserve"> </v>
      </c>
      <c r="T2786" t="str">
        <f t="shared" si="746"/>
        <v xml:space="preserve"> </v>
      </c>
      <c r="U2786" t="str">
        <f t="shared" si="747"/>
        <v xml:space="preserve"> </v>
      </c>
      <c r="V2786" t="str">
        <f t="shared" si="748"/>
        <v xml:space="preserve"> </v>
      </c>
      <c r="W2786" t="str">
        <f t="shared" si="749"/>
        <v xml:space="preserve"> </v>
      </c>
      <c r="X2786">
        <f t="shared" si="750"/>
        <v>119</v>
      </c>
    </row>
    <row r="2787" spans="1:24" x14ac:dyDescent="0.25">
      <c r="A2787">
        <v>5000</v>
      </c>
      <c r="B2787">
        <v>5234</v>
      </c>
      <c r="C2787" t="s">
        <v>8317</v>
      </c>
      <c r="D2787" t="s">
        <v>8318</v>
      </c>
      <c r="E2787" t="s">
        <v>8219</v>
      </c>
      <c r="F2787">
        <f t="shared" si="734"/>
        <v>104.67999999999999</v>
      </c>
      <c r="H2787" t="str">
        <f t="shared" si="735"/>
        <v xml:space="preserve"> </v>
      </c>
      <c r="I2787" t="str">
        <f t="shared" si="736"/>
        <v xml:space="preserve"> </v>
      </c>
      <c r="J2787" t="str">
        <f t="shared" si="737"/>
        <v xml:space="preserve"> </v>
      </c>
      <c r="K2787" t="str">
        <f t="shared" si="738"/>
        <v xml:space="preserve"> </v>
      </c>
      <c r="L2787" t="str">
        <f t="shared" si="739"/>
        <v xml:space="preserve"> </v>
      </c>
      <c r="M2787" t="str">
        <f t="shared" si="740"/>
        <v xml:space="preserve"> </v>
      </c>
      <c r="N2787" t="str">
        <f t="shared" si="741"/>
        <v xml:space="preserve"> </v>
      </c>
      <c r="O2787">
        <f t="shared" si="742"/>
        <v>5000</v>
      </c>
      <c r="Q2787" t="str">
        <f t="shared" si="743"/>
        <v xml:space="preserve"> </v>
      </c>
      <c r="R2787" t="str">
        <f t="shared" si="744"/>
        <v xml:space="preserve"> </v>
      </c>
      <c r="S2787" t="str">
        <f t="shared" si="745"/>
        <v xml:space="preserve"> </v>
      </c>
      <c r="T2787" t="str">
        <f t="shared" si="746"/>
        <v xml:space="preserve"> </v>
      </c>
      <c r="U2787" t="str">
        <f t="shared" si="747"/>
        <v xml:space="preserve"> </v>
      </c>
      <c r="V2787" t="str">
        <f t="shared" si="748"/>
        <v xml:space="preserve"> </v>
      </c>
      <c r="W2787" t="str">
        <f t="shared" si="749"/>
        <v xml:space="preserve"> </v>
      </c>
      <c r="X2787">
        <f t="shared" si="750"/>
        <v>104.67999999999999</v>
      </c>
    </row>
    <row r="2788" spans="1:24" x14ac:dyDescent="0.25">
      <c r="A2788">
        <v>2500</v>
      </c>
      <c r="B2788">
        <v>2946</v>
      </c>
      <c r="C2788" t="s">
        <v>8317</v>
      </c>
      <c r="D2788" t="s">
        <v>8318</v>
      </c>
      <c r="E2788" t="s">
        <v>8219</v>
      </c>
      <c r="F2788">
        <f t="shared" si="734"/>
        <v>117.83999999999999</v>
      </c>
      <c r="H2788" t="str">
        <f t="shared" si="735"/>
        <v xml:space="preserve"> </v>
      </c>
      <c r="I2788" t="str">
        <f t="shared" si="736"/>
        <v xml:space="preserve"> </v>
      </c>
      <c r="J2788" t="str">
        <f t="shared" si="737"/>
        <v xml:space="preserve"> </v>
      </c>
      <c r="K2788" t="str">
        <f t="shared" si="738"/>
        <v xml:space="preserve"> </v>
      </c>
      <c r="L2788" t="str">
        <f t="shared" si="739"/>
        <v xml:space="preserve"> </v>
      </c>
      <c r="M2788" t="str">
        <f t="shared" si="740"/>
        <v xml:space="preserve"> </v>
      </c>
      <c r="N2788" t="str">
        <f t="shared" si="741"/>
        <v xml:space="preserve"> </v>
      </c>
      <c r="O2788">
        <f t="shared" si="742"/>
        <v>2500</v>
      </c>
      <c r="Q2788" t="str">
        <f t="shared" si="743"/>
        <v xml:space="preserve"> </v>
      </c>
      <c r="R2788" t="str">
        <f t="shared" si="744"/>
        <v xml:space="preserve"> </v>
      </c>
      <c r="S2788" t="str">
        <f t="shared" si="745"/>
        <v xml:space="preserve"> </v>
      </c>
      <c r="T2788" t="str">
        <f t="shared" si="746"/>
        <v xml:space="preserve"> </v>
      </c>
      <c r="U2788" t="str">
        <f t="shared" si="747"/>
        <v xml:space="preserve"> </v>
      </c>
      <c r="V2788" t="str">
        <f t="shared" si="748"/>
        <v xml:space="preserve"> </v>
      </c>
      <c r="W2788" t="str">
        <f t="shared" si="749"/>
        <v xml:space="preserve"> </v>
      </c>
      <c r="X2788">
        <f t="shared" si="750"/>
        <v>117.83999999999999</v>
      </c>
    </row>
    <row r="2789" spans="1:24" x14ac:dyDescent="0.25">
      <c r="A2789">
        <v>1000</v>
      </c>
      <c r="B2789">
        <v>1197</v>
      </c>
      <c r="C2789" t="s">
        <v>8317</v>
      </c>
      <c r="D2789" t="s">
        <v>8318</v>
      </c>
      <c r="E2789" t="s">
        <v>8219</v>
      </c>
      <c r="F2789">
        <f t="shared" si="734"/>
        <v>119.7</v>
      </c>
      <c r="H2789" t="str">
        <f t="shared" si="735"/>
        <v xml:space="preserve"> </v>
      </c>
      <c r="I2789" t="str">
        <f t="shared" si="736"/>
        <v xml:space="preserve"> </v>
      </c>
      <c r="J2789" t="str">
        <f t="shared" si="737"/>
        <v xml:space="preserve"> </v>
      </c>
      <c r="K2789" t="str">
        <f t="shared" si="738"/>
        <v xml:space="preserve"> </v>
      </c>
      <c r="L2789" t="str">
        <f t="shared" si="739"/>
        <v xml:space="preserve"> </v>
      </c>
      <c r="M2789" t="str">
        <f t="shared" si="740"/>
        <v xml:space="preserve"> </v>
      </c>
      <c r="N2789" t="str">
        <f t="shared" si="741"/>
        <v xml:space="preserve"> </v>
      </c>
      <c r="O2789">
        <f t="shared" si="742"/>
        <v>1000</v>
      </c>
      <c r="Q2789" t="str">
        <f t="shared" si="743"/>
        <v xml:space="preserve"> </v>
      </c>
      <c r="R2789" t="str">
        <f t="shared" si="744"/>
        <v xml:space="preserve"> </v>
      </c>
      <c r="S2789" t="str">
        <f t="shared" si="745"/>
        <v xml:space="preserve"> </v>
      </c>
      <c r="T2789" t="str">
        <f t="shared" si="746"/>
        <v xml:space="preserve"> </v>
      </c>
      <c r="U2789" t="str">
        <f t="shared" si="747"/>
        <v xml:space="preserve"> </v>
      </c>
      <c r="V2789" t="str">
        <f t="shared" si="748"/>
        <v xml:space="preserve"> </v>
      </c>
      <c r="W2789" t="str">
        <f t="shared" si="749"/>
        <v xml:space="preserve"> </v>
      </c>
      <c r="X2789">
        <f t="shared" si="750"/>
        <v>119.7</v>
      </c>
    </row>
    <row r="2790" spans="1:24" x14ac:dyDescent="0.25">
      <c r="A2790">
        <v>2000</v>
      </c>
      <c r="B2790">
        <v>2050</v>
      </c>
      <c r="C2790" t="s">
        <v>8317</v>
      </c>
      <c r="D2790" t="s">
        <v>8318</v>
      </c>
      <c r="E2790" t="s">
        <v>8219</v>
      </c>
      <c r="F2790">
        <f t="shared" si="734"/>
        <v>102.49999999999999</v>
      </c>
      <c r="H2790" t="str">
        <f t="shared" si="735"/>
        <v xml:space="preserve"> </v>
      </c>
      <c r="I2790" t="str">
        <f t="shared" si="736"/>
        <v xml:space="preserve"> </v>
      </c>
      <c r="J2790" t="str">
        <f t="shared" si="737"/>
        <v xml:space="preserve"> </v>
      </c>
      <c r="K2790" t="str">
        <f t="shared" si="738"/>
        <v xml:space="preserve"> </v>
      </c>
      <c r="L2790" t="str">
        <f t="shared" si="739"/>
        <v xml:space="preserve"> </v>
      </c>
      <c r="M2790" t="str">
        <f t="shared" si="740"/>
        <v xml:space="preserve"> </v>
      </c>
      <c r="N2790" t="str">
        <f t="shared" si="741"/>
        <v xml:space="preserve"> </v>
      </c>
      <c r="O2790">
        <f t="shared" si="742"/>
        <v>2000</v>
      </c>
      <c r="Q2790" t="str">
        <f t="shared" si="743"/>
        <v xml:space="preserve"> </v>
      </c>
      <c r="R2790" t="str">
        <f t="shared" si="744"/>
        <v xml:space="preserve"> </v>
      </c>
      <c r="S2790" t="str">
        <f t="shared" si="745"/>
        <v xml:space="preserve"> </v>
      </c>
      <c r="T2790" t="str">
        <f t="shared" si="746"/>
        <v xml:space="preserve"> </v>
      </c>
      <c r="U2790" t="str">
        <f t="shared" si="747"/>
        <v xml:space="preserve"> </v>
      </c>
      <c r="V2790" t="str">
        <f t="shared" si="748"/>
        <v xml:space="preserve"> </v>
      </c>
      <c r="W2790" t="str">
        <f t="shared" si="749"/>
        <v xml:space="preserve"> </v>
      </c>
      <c r="X2790">
        <f t="shared" si="750"/>
        <v>102.49999999999999</v>
      </c>
    </row>
    <row r="2791" spans="1:24" x14ac:dyDescent="0.25">
      <c r="A2791">
        <v>3000</v>
      </c>
      <c r="B2791">
        <v>3035</v>
      </c>
      <c r="C2791" t="s">
        <v>8317</v>
      </c>
      <c r="D2791" t="s">
        <v>8318</v>
      </c>
      <c r="E2791" t="s">
        <v>8219</v>
      </c>
      <c r="F2791">
        <f t="shared" si="734"/>
        <v>101.16666666666667</v>
      </c>
      <c r="H2791" t="str">
        <f t="shared" si="735"/>
        <v xml:space="preserve"> </v>
      </c>
      <c r="I2791" t="str">
        <f t="shared" si="736"/>
        <v xml:space="preserve"> </v>
      </c>
      <c r="J2791" t="str">
        <f t="shared" si="737"/>
        <v xml:space="preserve"> </v>
      </c>
      <c r="K2791" t="str">
        <f t="shared" si="738"/>
        <v xml:space="preserve"> </v>
      </c>
      <c r="L2791" t="str">
        <f t="shared" si="739"/>
        <v xml:space="preserve"> </v>
      </c>
      <c r="M2791" t="str">
        <f t="shared" si="740"/>
        <v xml:space="preserve"> </v>
      </c>
      <c r="N2791" t="str">
        <f t="shared" si="741"/>
        <v xml:space="preserve"> </v>
      </c>
      <c r="O2791">
        <f t="shared" si="742"/>
        <v>3000</v>
      </c>
      <c r="Q2791" t="str">
        <f t="shared" si="743"/>
        <v xml:space="preserve"> </v>
      </c>
      <c r="R2791" t="str">
        <f t="shared" si="744"/>
        <v xml:space="preserve"> </v>
      </c>
      <c r="S2791" t="str">
        <f t="shared" si="745"/>
        <v xml:space="preserve"> </v>
      </c>
      <c r="T2791" t="str">
        <f t="shared" si="746"/>
        <v xml:space="preserve"> </v>
      </c>
      <c r="U2791" t="str">
        <f t="shared" si="747"/>
        <v xml:space="preserve"> </v>
      </c>
      <c r="V2791" t="str">
        <f t="shared" si="748"/>
        <v xml:space="preserve"> </v>
      </c>
      <c r="W2791" t="str">
        <f t="shared" si="749"/>
        <v xml:space="preserve"> </v>
      </c>
      <c r="X2791">
        <f t="shared" si="750"/>
        <v>101.16666666666667</v>
      </c>
    </row>
    <row r="2792" spans="1:24" x14ac:dyDescent="0.25">
      <c r="A2792">
        <v>3000</v>
      </c>
      <c r="B2792">
        <v>3160</v>
      </c>
      <c r="C2792" t="s">
        <v>8317</v>
      </c>
      <c r="D2792" t="s">
        <v>8318</v>
      </c>
      <c r="E2792" t="s">
        <v>8219</v>
      </c>
      <c r="F2792">
        <f t="shared" si="734"/>
        <v>105.33333333333333</v>
      </c>
      <c r="H2792" t="str">
        <f t="shared" si="735"/>
        <v xml:space="preserve"> </v>
      </c>
      <c r="I2792" t="str">
        <f t="shared" si="736"/>
        <v xml:space="preserve"> </v>
      </c>
      <c r="J2792" t="str">
        <f t="shared" si="737"/>
        <v xml:space="preserve"> </v>
      </c>
      <c r="K2792" t="str">
        <f t="shared" si="738"/>
        <v xml:space="preserve"> </v>
      </c>
      <c r="L2792" t="str">
        <f t="shared" si="739"/>
        <v xml:space="preserve"> </v>
      </c>
      <c r="M2792" t="str">
        <f t="shared" si="740"/>
        <v xml:space="preserve"> </v>
      </c>
      <c r="N2792" t="str">
        <f t="shared" si="741"/>
        <v xml:space="preserve"> </v>
      </c>
      <c r="O2792">
        <f t="shared" si="742"/>
        <v>3000</v>
      </c>
      <c r="Q2792" t="str">
        <f t="shared" si="743"/>
        <v xml:space="preserve"> </v>
      </c>
      <c r="R2792" t="str">
        <f t="shared" si="744"/>
        <v xml:space="preserve"> </v>
      </c>
      <c r="S2792" t="str">
        <f t="shared" si="745"/>
        <v xml:space="preserve"> </v>
      </c>
      <c r="T2792" t="str">
        <f t="shared" si="746"/>
        <v xml:space="preserve"> </v>
      </c>
      <c r="U2792" t="str">
        <f t="shared" si="747"/>
        <v xml:space="preserve"> </v>
      </c>
      <c r="V2792" t="str">
        <f t="shared" si="748"/>
        <v xml:space="preserve"> </v>
      </c>
      <c r="W2792" t="str">
        <f t="shared" si="749"/>
        <v xml:space="preserve"> </v>
      </c>
      <c r="X2792">
        <f t="shared" si="750"/>
        <v>105.33333333333333</v>
      </c>
    </row>
    <row r="2793" spans="1:24" x14ac:dyDescent="0.25">
      <c r="A2793">
        <v>2000</v>
      </c>
      <c r="B2793">
        <v>2050</v>
      </c>
      <c r="C2793" t="s">
        <v>8317</v>
      </c>
      <c r="D2793" t="s">
        <v>8318</v>
      </c>
      <c r="E2793" t="s">
        <v>8219</v>
      </c>
      <c r="F2793">
        <f t="shared" si="734"/>
        <v>102.49999999999999</v>
      </c>
      <c r="H2793" t="str">
        <f t="shared" si="735"/>
        <v xml:space="preserve"> </v>
      </c>
      <c r="I2793" t="str">
        <f t="shared" si="736"/>
        <v xml:space="preserve"> </v>
      </c>
      <c r="J2793" t="str">
        <f t="shared" si="737"/>
        <v xml:space="preserve"> </v>
      </c>
      <c r="K2793" t="str">
        <f t="shared" si="738"/>
        <v xml:space="preserve"> </v>
      </c>
      <c r="L2793" t="str">
        <f t="shared" si="739"/>
        <v xml:space="preserve"> </v>
      </c>
      <c r="M2793" t="str">
        <f t="shared" si="740"/>
        <v xml:space="preserve"> </v>
      </c>
      <c r="N2793" t="str">
        <f t="shared" si="741"/>
        <v xml:space="preserve"> </v>
      </c>
      <c r="O2793">
        <f t="shared" si="742"/>
        <v>2000</v>
      </c>
      <c r="Q2793" t="str">
        <f t="shared" si="743"/>
        <v xml:space="preserve"> </v>
      </c>
      <c r="R2793" t="str">
        <f t="shared" si="744"/>
        <v xml:space="preserve"> </v>
      </c>
      <c r="S2793" t="str">
        <f t="shared" si="745"/>
        <v xml:space="preserve"> </v>
      </c>
      <c r="T2793" t="str">
        <f t="shared" si="746"/>
        <v xml:space="preserve"> </v>
      </c>
      <c r="U2793" t="str">
        <f t="shared" si="747"/>
        <v xml:space="preserve"> </v>
      </c>
      <c r="V2793" t="str">
        <f t="shared" si="748"/>
        <v xml:space="preserve"> </v>
      </c>
      <c r="W2793" t="str">
        <f t="shared" si="749"/>
        <v xml:space="preserve"> </v>
      </c>
      <c r="X2793">
        <f t="shared" si="750"/>
        <v>102.49999999999999</v>
      </c>
    </row>
    <row r="2794" spans="1:24" x14ac:dyDescent="0.25">
      <c r="A2794">
        <v>2000</v>
      </c>
      <c r="B2794">
        <v>2152</v>
      </c>
      <c r="C2794" t="s">
        <v>8317</v>
      </c>
      <c r="D2794" t="s">
        <v>8318</v>
      </c>
      <c r="E2794" t="s">
        <v>8219</v>
      </c>
      <c r="F2794">
        <f t="shared" si="734"/>
        <v>107.60000000000001</v>
      </c>
      <c r="H2794" t="str">
        <f t="shared" si="735"/>
        <v xml:space="preserve"> </v>
      </c>
      <c r="I2794" t="str">
        <f t="shared" si="736"/>
        <v xml:space="preserve"> </v>
      </c>
      <c r="J2794" t="str">
        <f t="shared" si="737"/>
        <v xml:space="preserve"> </v>
      </c>
      <c r="K2794" t="str">
        <f t="shared" si="738"/>
        <v xml:space="preserve"> </v>
      </c>
      <c r="L2794" t="str">
        <f t="shared" si="739"/>
        <v xml:space="preserve"> </v>
      </c>
      <c r="M2794" t="str">
        <f t="shared" si="740"/>
        <v xml:space="preserve"> </v>
      </c>
      <c r="N2794" t="str">
        <f t="shared" si="741"/>
        <v xml:space="preserve"> </v>
      </c>
      <c r="O2794">
        <f t="shared" si="742"/>
        <v>2000</v>
      </c>
      <c r="Q2794" t="str">
        <f t="shared" si="743"/>
        <v xml:space="preserve"> </v>
      </c>
      <c r="R2794" t="str">
        <f t="shared" si="744"/>
        <v xml:space="preserve"> </v>
      </c>
      <c r="S2794" t="str">
        <f t="shared" si="745"/>
        <v xml:space="preserve"> </v>
      </c>
      <c r="T2794" t="str">
        <f t="shared" si="746"/>
        <v xml:space="preserve"> </v>
      </c>
      <c r="U2794" t="str">
        <f t="shared" si="747"/>
        <v xml:space="preserve"> </v>
      </c>
      <c r="V2794" t="str">
        <f t="shared" si="748"/>
        <v xml:space="preserve"> </v>
      </c>
      <c r="W2794" t="str">
        <f t="shared" si="749"/>
        <v xml:space="preserve"> </v>
      </c>
      <c r="X2794">
        <f t="shared" si="750"/>
        <v>107.60000000000001</v>
      </c>
    </row>
    <row r="2795" spans="1:24" x14ac:dyDescent="0.25">
      <c r="A2795">
        <v>10000</v>
      </c>
      <c r="B2795">
        <v>11056.75</v>
      </c>
      <c r="C2795" t="s">
        <v>8317</v>
      </c>
      <c r="D2795" t="s">
        <v>8318</v>
      </c>
      <c r="E2795" t="s">
        <v>8219</v>
      </c>
      <c r="F2795">
        <f t="shared" si="734"/>
        <v>110.5675</v>
      </c>
      <c r="H2795" t="str">
        <f t="shared" si="735"/>
        <v xml:space="preserve"> </v>
      </c>
      <c r="I2795" t="str">
        <f t="shared" si="736"/>
        <v xml:space="preserve"> </v>
      </c>
      <c r="J2795" t="str">
        <f t="shared" si="737"/>
        <v xml:space="preserve"> </v>
      </c>
      <c r="K2795" t="str">
        <f t="shared" si="738"/>
        <v xml:space="preserve"> </v>
      </c>
      <c r="L2795" t="str">
        <f t="shared" si="739"/>
        <v xml:space="preserve"> </v>
      </c>
      <c r="M2795" t="str">
        <f t="shared" si="740"/>
        <v xml:space="preserve"> </v>
      </c>
      <c r="N2795" t="str">
        <f t="shared" si="741"/>
        <v xml:space="preserve"> </v>
      </c>
      <c r="O2795">
        <f t="shared" si="742"/>
        <v>10000</v>
      </c>
      <c r="Q2795" t="str">
        <f t="shared" si="743"/>
        <v xml:space="preserve"> </v>
      </c>
      <c r="R2795" t="str">
        <f t="shared" si="744"/>
        <v xml:space="preserve"> </v>
      </c>
      <c r="S2795" t="str">
        <f t="shared" si="745"/>
        <v xml:space="preserve"> </v>
      </c>
      <c r="T2795" t="str">
        <f t="shared" si="746"/>
        <v xml:space="preserve"> </v>
      </c>
      <c r="U2795" t="str">
        <f t="shared" si="747"/>
        <v xml:space="preserve"> </v>
      </c>
      <c r="V2795" t="str">
        <f t="shared" si="748"/>
        <v xml:space="preserve"> </v>
      </c>
      <c r="W2795" t="str">
        <f t="shared" si="749"/>
        <v xml:space="preserve"> </v>
      </c>
      <c r="X2795">
        <f t="shared" si="750"/>
        <v>110.5675</v>
      </c>
    </row>
    <row r="2796" spans="1:24" x14ac:dyDescent="0.25">
      <c r="A2796">
        <v>50</v>
      </c>
      <c r="B2796">
        <v>75</v>
      </c>
      <c r="C2796" t="s">
        <v>8317</v>
      </c>
      <c r="D2796" t="s">
        <v>8318</v>
      </c>
      <c r="E2796" t="s">
        <v>8219</v>
      </c>
      <c r="F2796">
        <f t="shared" si="734"/>
        <v>150</v>
      </c>
      <c r="H2796" t="str">
        <f t="shared" si="735"/>
        <v xml:space="preserve"> </v>
      </c>
      <c r="I2796" t="str">
        <f t="shared" si="736"/>
        <v xml:space="preserve"> </v>
      </c>
      <c r="J2796" t="str">
        <f t="shared" si="737"/>
        <v xml:space="preserve"> </v>
      </c>
      <c r="K2796" t="str">
        <f t="shared" si="738"/>
        <v xml:space="preserve"> </v>
      </c>
      <c r="L2796" t="str">
        <f t="shared" si="739"/>
        <v xml:space="preserve"> </v>
      </c>
      <c r="M2796" t="str">
        <f t="shared" si="740"/>
        <v xml:space="preserve"> </v>
      </c>
      <c r="N2796" t="str">
        <f t="shared" si="741"/>
        <v xml:space="preserve"> </v>
      </c>
      <c r="O2796">
        <f t="shared" si="742"/>
        <v>50</v>
      </c>
      <c r="Q2796" t="str">
        <f t="shared" si="743"/>
        <v xml:space="preserve"> </v>
      </c>
      <c r="R2796" t="str">
        <f t="shared" si="744"/>
        <v xml:space="preserve"> </v>
      </c>
      <c r="S2796" t="str">
        <f t="shared" si="745"/>
        <v xml:space="preserve"> </v>
      </c>
      <c r="T2796" t="str">
        <f t="shared" si="746"/>
        <v xml:space="preserve"> </v>
      </c>
      <c r="U2796" t="str">
        <f t="shared" si="747"/>
        <v xml:space="preserve"> </v>
      </c>
      <c r="V2796" t="str">
        <f t="shared" si="748"/>
        <v xml:space="preserve"> </v>
      </c>
      <c r="W2796" t="str">
        <f t="shared" si="749"/>
        <v xml:space="preserve"> </v>
      </c>
      <c r="X2796">
        <f t="shared" si="750"/>
        <v>150</v>
      </c>
    </row>
    <row r="2797" spans="1:24" x14ac:dyDescent="0.25">
      <c r="A2797">
        <v>700</v>
      </c>
      <c r="B2797">
        <v>730</v>
      </c>
      <c r="C2797" t="s">
        <v>8317</v>
      </c>
      <c r="D2797" t="s">
        <v>8318</v>
      </c>
      <c r="E2797" t="s">
        <v>8219</v>
      </c>
      <c r="F2797">
        <f t="shared" si="734"/>
        <v>104.28571428571429</v>
      </c>
      <c r="H2797" t="str">
        <f t="shared" si="735"/>
        <v xml:space="preserve"> </v>
      </c>
      <c r="I2797" t="str">
        <f t="shared" si="736"/>
        <v xml:space="preserve"> </v>
      </c>
      <c r="J2797" t="str">
        <f t="shared" si="737"/>
        <v xml:space="preserve"> </v>
      </c>
      <c r="K2797" t="str">
        <f t="shared" si="738"/>
        <v xml:space="preserve"> </v>
      </c>
      <c r="L2797" t="str">
        <f t="shared" si="739"/>
        <v xml:space="preserve"> </v>
      </c>
      <c r="M2797" t="str">
        <f t="shared" si="740"/>
        <v xml:space="preserve"> </v>
      </c>
      <c r="N2797" t="str">
        <f t="shared" si="741"/>
        <v xml:space="preserve"> </v>
      </c>
      <c r="O2797">
        <f t="shared" si="742"/>
        <v>700</v>
      </c>
      <c r="Q2797" t="str">
        <f t="shared" si="743"/>
        <v xml:space="preserve"> </v>
      </c>
      <c r="R2797" t="str">
        <f t="shared" si="744"/>
        <v xml:space="preserve"> </v>
      </c>
      <c r="S2797" t="str">
        <f t="shared" si="745"/>
        <v xml:space="preserve"> </v>
      </c>
      <c r="T2797" t="str">
        <f t="shared" si="746"/>
        <v xml:space="preserve"> </v>
      </c>
      <c r="U2797" t="str">
        <f t="shared" si="747"/>
        <v xml:space="preserve"> </v>
      </c>
      <c r="V2797" t="str">
        <f t="shared" si="748"/>
        <v xml:space="preserve"> </v>
      </c>
      <c r="W2797" t="str">
        <f t="shared" si="749"/>
        <v xml:space="preserve"> </v>
      </c>
      <c r="X2797">
        <f t="shared" si="750"/>
        <v>104.28571428571429</v>
      </c>
    </row>
    <row r="2798" spans="1:24" x14ac:dyDescent="0.25">
      <c r="A2798">
        <v>800</v>
      </c>
      <c r="B2798">
        <v>924</v>
      </c>
      <c r="C2798" t="s">
        <v>8317</v>
      </c>
      <c r="D2798" t="s">
        <v>8318</v>
      </c>
      <c r="E2798" t="s">
        <v>8219</v>
      </c>
      <c r="F2798">
        <f t="shared" si="734"/>
        <v>115.5</v>
      </c>
      <c r="H2798" t="str">
        <f t="shared" si="735"/>
        <v xml:space="preserve"> </v>
      </c>
      <c r="I2798" t="str">
        <f t="shared" si="736"/>
        <v xml:space="preserve"> </v>
      </c>
      <c r="J2798" t="str">
        <f t="shared" si="737"/>
        <v xml:space="preserve"> </v>
      </c>
      <c r="K2798" t="str">
        <f t="shared" si="738"/>
        <v xml:space="preserve"> </v>
      </c>
      <c r="L2798" t="str">
        <f t="shared" si="739"/>
        <v xml:space="preserve"> </v>
      </c>
      <c r="M2798" t="str">
        <f t="shared" si="740"/>
        <v xml:space="preserve"> </v>
      </c>
      <c r="N2798" t="str">
        <f t="shared" si="741"/>
        <v xml:space="preserve"> </v>
      </c>
      <c r="O2798">
        <f t="shared" si="742"/>
        <v>800</v>
      </c>
      <c r="Q2798" t="str">
        <f t="shared" si="743"/>
        <v xml:space="preserve"> </v>
      </c>
      <c r="R2798" t="str">
        <f t="shared" si="744"/>
        <v xml:space="preserve"> </v>
      </c>
      <c r="S2798" t="str">
        <f t="shared" si="745"/>
        <v xml:space="preserve"> </v>
      </c>
      <c r="T2798" t="str">
        <f t="shared" si="746"/>
        <v xml:space="preserve"> </v>
      </c>
      <c r="U2798" t="str">
        <f t="shared" si="747"/>
        <v xml:space="preserve"> </v>
      </c>
      <c r="V2798" t="str">
        <f t="shared" si="748"/>
        <v xml:space="preserve"> </v>
      </c>
      <c r="W2798" t="str">
        <f t="shared" si="749"/>
        <v xml:space="preserve"> </v>
      </c>
      <c r="X2798">
        <f t="shared" si="750"/>
        <v>115.5</v>
      </c>
    </row>
    <row r="2799" spans="1:24" x14ac:dyDescent="0.25">
      <c r="A2799">
        <v>8000</v>
      </c>
      <c r="B2799">
        <v>8211.61</v>
      </c>
      <c r="C2799" t="s">
        <v>8317</v>
      </c>
      <c r="D2799" t="s">
        <v>8318</v>
      </c>
      <c r="E2799" t="s">
        <v>8219</v>
      </c>
      <c r="F2799">
        <f t="shared" si="734"/>
        <v>102.64512500000001</v>
      </c>
      <c r="H2799" t="str">
        <f t="shared" si="735"/>
        <v xml:space="preserve"> </v>
      </c>
      <c r="I2799" t="str">
        <f t="shared" si="736"/>
        <v xml:space="preserve"> </v>
      </c>
      <c r="J2799" t="str">
        <f t="shared" si="737"/>
        <v xml:space="preserve"> </v>
      </c>
      <c r="K2799" t="str">
        <f t="shared" si="738"/>
        <v xml:space="preserve"> </v>
      </c>
      <c r="L2799" t="str">
        <f t="shared" si="739"/>
        <v xml:space="preserve"> </v>
      </c>
      <c r="M2799" t="str">
        <f t="shared" si="740"/>
        <v xml:space="preserve"> </v>
      </c>
      <c r="N2799" t="str">
        <f t="shared" si="741"/>
        <v xml:space="preserve"> </v>
      </c>
      <c r="O2799">
        <f t="shared" si="742"/>
        <v>8000</v>
      </c>
      <c r="Q2799" t="str">
        <f t="shared" si="743"/>
        <v xml:space="preserve"> </v>
      </c>
      <c r="R2799" t="str">
        <f t="shared" si="744"/>
        <v xml:space="preserve"> </v>
      </c>
      <c r="S2799" t="str">
        <f t="shared" si="745"/>
        <v xml:space="preserve"> </v>
      </c>
      <c r="T2799" t="str">
        <f t="shared" si="746"/>
        <v xml:space="preserve"> </v>
      </c>
      <c r="U2799" t="str">
        <f t="shared" si="747"/>
        <v xml:space="preserve"> </v>
      </c>
      <c r="V2799" t="str">
        <f t="shared" si="748"/>
        <v xml:space="preserve"> </v>
      </c>
      <c r="W2799" t="str">
        <f t="shared" si="749"/>
        <v xml:space="preserve"> </v>
      </c>
      <c r="X2799">
        <f t="shared" si="750"/>
        <v>102.64512500000001</v>
      </c>
    </row>
    <row r="2800" spans="1:24" x14ac:dyDescent="0.25">
      <c r="A2800">
        <v>5000</v>
      </c>
      <c r="B2800">
        <v>5070</v>
      </c>
      <c r="C2800" t="s">
        <v>8317</v>
      </c>
      <c r="D2800" t="s">
        <v>8318</v>
      </c>
      <c r="E2800" t="s">
        <v>8219</v>
      </c>
      <c r="F2800">
        <f t="shared" si="734"/>
        <v>101.4</v>
      </c>
      <c r="H2800" t="str">
        <f t="shared" si="735"/>
        <v xml:space="preserve"> </v>
      </c>
      <c r="I2800" t="str">
        <f t="shared" si="736"/>
        <v xml:space="preserve"> </v>
      </c>
      <c r="J2800" t="str">
        <f t="shared" si="737"/>
        <v xml:space="preserve"> </v>
      </c>
      <c r="K2800" t="str">
        <f t="shared" si="738"/>
        <v xml:space="preserve"> </v>
      </c>
      <c r="L2800" t="str">
        <f t="shared" si="739"/>
        <v xml:space="preserve"> </v>
      </c>
      <c r="M2800" t="str">
        <f t="shared" si="740"/>
        <v xml:space="preserve"> </v>
      </c>
      <c r="N2800" t="str">
        <f t="shared" si="741"/>
        <v xml:space="preserve"> </v>
      </c>
      <c r="O2800">
        <f t="shared" si="742"/>
        <v>5000</v>
      </c>
      <c r="Q2800" t="str">
        <f t="shared" si="743"/>
        <v xml:space="preserve"> </v>
      </c>
      <c r="R2800" t="str">
        <f t="shared" si="744"/>
        <v xml:space="preserve"> </v>
      </c>
      <c r="S2800" t="str">
        <f t="shared" si="745"/>
        <v xml:space="preserve"> </v>
      </c>
      <c r="T2800" t="str">
        <f t="shared" si="746"/>
        <v xml:space="preserve"> </v>
      </c>
      <c r="U2800" t="str">
        <f t="shared" si="747"/>
        <v xml:space="preserve"> </v>
      </c>
      <c r="V2800" t="str">
        <f t="shared" si="748"/>
        <v xml:space="preserve"> </v>
      </c>
      <c r="W2800" t="str">
        <f t="shared" si="749"/>
        <v xml:space="preserve"> </v>
      </c>
      <c r="X2800">
        <f t="shared" si="750"/>
        <v>101.4</v>
      </c>
    </row>
    <row r="2801" spans="1:24" x14ac:dyDescent="0.25">
      <c r="A2801">
        <v>5000</v>
      </c>
      <c r="B2801">
        <v>5831.74</v>
      </c>
      <c r="C2801" t="s">
        <v>8317</v>
      </c>
      <c r="D2801" t="s">
        <v>8318</v>
      </c>
      <c r="E2801" t="s">
        <v>8219</v>
      </c>
      <c r="F2801">
        <f t="shared" si="734"/>
        <v>116.6348</v>
      </c>
      <c r="H2801" t="str">
        <f t="shared" si="735"/>
        <v xml:space="preserve"> </v>
      </c>
      <c r="I2801" t="str">
        <f t="shared" si="736"/>
        <v xml:space="preserve"> </v>
      </c>
      <c r="J2801" t="str">
        <f t="shared" si="737"/>
        <v xml:space="preserve"> </v>
      </c>
      <c r="K2801" t="str">
        <f t="shared" si="738"/>
        <v xml:space="preserve"> </v>
      </c>
      <c r="L2801" t="str">
        <f t="shared" si="739"/>
        <v xml:space="preserve"> </v>
      </c>
      <c r="M2801" t="str">
        <f t="shared" si="740"/>
        <v xml:space="preserve"> </v>
      </c>
      <c r="N2801" t="str">
        <f t="shared" si="741"/>
        <v xml:space="preserve"> </v>
      </c>
      <c r="O2801">
        <f t="shared" si="742"/>
        <v>5000</v>
      </c>
      <c r="Q2801" t="str">
        <f t="shared" si="743"/>
        <v xml:space="preserve"> </v>
      </c>
      <c r="R2801" t="str">
        <f t="shared" si="744"/>
        <v xml:space="preserve"> </v>
      </c>
      <c r="S2801" t="str">
        <f t="shared" si="745"/>
        <v xml:space="preserve"> </v>
      </c>
      <c r="T2801" t="str">
        <f t="shared" si="746"/>
        <v xml:space="preserve"> </v>
      </c>
      <c r="U2801" t="str">
        <f t="shared" si="747"/>
        <v xml:space="preserve"> </v>
      </c>
      <c r="V2801" t="str">
        <f t="shared" si="748"/>
        <v xml:space="preserve"> </v>
      </c>
      <c r="W2801" t="str">
        <f t="shared" si="749"/>
        <v xml:space="preserve"> </v>
      </c>
      <c r="X2801">
        <f t="shared" si="750"/>
        <v>116.6348</v>
      </c>
    </row>
    <row r="2802" spans="1:24" x14ac:dyDescent="0.25">
      <c r="A2802">
        <v>1000</v>
      </c>
      <c r="B2802">
        <v>1330</v>
      </c>
      <c r="C2802" t="s">
        <v>8317</v>
      </c>
      <c r="D2802" t="s">
        <v>8318</v>
      </c>
      <c r="E2802" t="s">
        <v>8219</v>
      </c>
      <c r="F2802">
        <f t="shared" si="734"/>
        <v>133</v>
      </c>
      <c r="H2802" t="str">
        <f t="shared" si="735"/>
        <v xml:space="preserve"> </v>
      </c>
      <c r="I2802" t="str">
        <f t="shared" si="736"/>
        <v xml:space="preserve"> </v>
      </c>
      <c r="J2802" t="str">
        <f t="shared" si="737"/>
        <v xml:space="preserve"> </v>
      </c>
      <c r="K2802" t="str">
        <f t="shared" si="738"/>
        <v xml:space="preserve"> </v>
      </c>
      <c r="L2802" t="str">
        <f t="shared" si="739"/>
        <v xml:space="preserve"> </v>
      </c>
      <c r="M2802" t="str">
        <f t="shared" si="740"/>
        <v xml:space="preserve"> </v>
      </c>
      <c r="N2802" t="str">
        <f t="shared" si="741"/>
        <v xml:space="preserve"> </v>
      </c>
      <c r="O2802">
        <f t="shared" si="742"/>
        <v>1000</v>
      </c>
      <c r="Q2802" t="str">
        <f t="shared" si="743"/>
        <v xml:space="preserve"> </v>
      </c>
      <c r="R2802" t="str">
        <f t="shared" si="744"/>
        <v xml:space="preserve"> </v>
      </c>
      <c r="S2802" t="str">
        <f t="shared" si="745"/>
        <v xml:space="preserve"> </v>
      </c>
      <c r="T2802" t="str">
        <f t="shared" si="746"/>
        <v xml:space="preserve"> </v>
      </c>
      <c r="U2802" t="str">
        <f t="shared" si="747"/>
        <v xml:space="preserve"> </v>
      </c>
      <c r="V2802" t="str">
        <f t="shared" si="748"/>
        <v xml:space="preserve"> </v>
      </c>
      <c r="W2802" t="str">
        <f t="shared" si="749"/>
        <v xml:space="preserve"> </v>
      </c>
      <c r="X2802">
        <f t="shared" si="750"/>
        <v>133</v>
      </c>
    </row>
    <row r="2803" spans="1:24" x14ac:dyDescent="0.25">
      <c r="A2803">
        <v>500</v>
      </c>
      <c r="B2803">
        <v>666</v>
      </c>
      <c r="C2803" t="s">
        <v>8317</v>
      </c>
      <c r="D2803" t="s">
        <v>8318</v>
      </c>
      <c r="E2803" t="s">
        <v>8219</v>
      </c>
      <c r="F2803">
        <f t="shared" si="734"/>
        <v>133.20000000000002</v>
      </c>
      <c r="H2803" t="str">
        <f t="shared" si="735"/>
        <v xml:space="preserve"> </v>
      </c>
      <c r="I2803" t="str">
        <f t="shared" si="736"/>
        <v xml:space="preserve"> </v>
      </c>
      <c r="J2803" t="str">
        <f t="shared" si="737"/>
        <v xml:space="preserve"> </v>
      </c>
      <c r="K2803" t="str">
        <f t="shared" si="738"/>
        <v xml:space="preserve"> </v>
      </c>
      <c r="L2803" t="str">
        <f t="shared" si="739"/>
        <v xml:space="preserve"> </v>
      </c>
      <c r="M2803" t="str">
        <f t="shared" si="740"/>
        <v xml:space="preserve"> </v>
      </c>
      <c r="N2803" t="str">
        <f t="shared" si="741"/>
        <v xml:space="preserve"> </v>
      </c>
      <c r="O2803">
        <f t="shared" si="742"/>
        <v>500</v>
      </c>
      <c r="Q2803" t="str">
        <f t="shared" si="743"/>
        <v xml:space="preserve"> </v>
      </c>
      <c r="R2803" t="str">
        <f t="shared" si="744"/>
        <v xml:space="preserve"> </v>
      </c>
      <c r="S2803" t="str">
        <f t="shared" si="745"/>
        <v xml:space="preserve"> </v>
      </c>
      <c r="T2803" t="str">
        <f t="shared" si="746"/>
        <v xml:space="preserve"> </v>
      </c>
      <c r="U2803" t="str">
        <f t="shared" si="747"/>
        <v xml:space="preserve"> </v>
      </c>
      <c r="V2803" t="str">
        <f t="shared" si="748"/>
        <v xml:space="preserve"> </v>
      </c>
      <c r="W2803" t="str">
        <f t="shared" si="749"/>
        <v xml:space="preserve"> </v>
      </c>
      <c r="X2803">
        <f t="shared" si="750"/>
        <v>133.20000000000002</v>
      </c>
    </row>
    <row r="2804" spans="1:24" x14ac:dyDescent="0.25">
      <c r="A2804">
        <v>3000</v>
      </c>
      <c r="B2804">
        <v>3055</v>
      </c>
      <c r="C2804" t="s">
        <v>8317</v>
      </c>
      <c r="D2804" t="s">
        <v>8318</v>
      </c>
      <c r="E2804" t="s">
        <v>8219</v>
      </c>
      <c r="F2804">
        <f t="shared" si="734"/>
        <v>101.83333333333333</v>
      </c>
      <c r="H2804" t="str">
        <f t="shared" si="735"/>
        <v xml:space="preserve"> </v>
      </c>
      <c r="I2804" t="str">
        <f t="shared" si="736"/>
        <v xml:space="preserve"> </v>
      </c>
      <c r="J2804" t="str">
        <f t="shared" si="737"/>
        <v xml:space="preserve"> </v>
      </c>
      <c r="K2804" t="str">
        <f t="shared" si="738"/>
        <v xml:space="preserve"> </v>
      </c>
      <c r="L2804" t="str">
        <f t="shared" si="739"/>
        <v xml:space="preserve"> </v>
      </c>
      <c r="M2804" t="str">
        <f t="shared" si="740"/>
        <v xml:space="preserve"> </v>
      </c>
      <c r="N2804" t="str">
        <f t="shared" si="741"/>
        <v xml:space="preserve"> </v>
      </c>
      <c r="O2804">
        <f t="shared" si="742"/>
        <v>3000</v>
      </c>
      <c r="Q2804" t="str">
        <f t="shared" si="743"/>
        <v xml:space="preserve"> </v>
      </c>
      <c r="R2804" t="str">
        <f t="shared" si="744"/>
        <v xml:space="preserve"> </v>
      </c>
      <c r="S2804" t="str">
        <f t="shared" si="745"/>
        <v xml:space="preserve"> </v>
      </c>
      <c r="T2804" t="str">
        <f t="shared" si="746"/>
        <v xml:space="preserve"> </v>
      </c>
      <c r="U2804" t="str">
        <f t="shared" si="747"/>
        <v xml:space="preserve"> </v>
      </c>
      <c r="V2804" t="str">
        <f t="shared" si="748"/>
        <v xml:space="preserve"> </v>
      </c>
      <c r="W2804" t="str">
        <f t="shared" si="749"/>
        <v xml:space="preserve"> </v>
      </c>
      <c r="X2804">
        <f t="shared" si="750"/>
        <v>101.83333333333333</v>
      </c>
    </row>
    <row r="2805" spans="1:24" x14ac:dyDescent="0.25">
      <c r="A2805">
        <v>10000</v>
      </c>
      <c r="B2805">
        <v>12795</v>
      </c>
      <c r="C2805" t="s">
        <v>8317</v>
      </c>
      <c r="D2805" t="s">
        <v>8318</v>
      </c>
      <c r="E2805" t="s">
        <v>8219</v>
      </c>
      <c r="F2805">
        <f t="shared" si="734"/>
        <v>127.95</v>
      </c>
      <c r="H2805" t="str">
        <f t="shared" si="735"/>
        <v xml:space="preserve"> </v>
      </c>
      <c r="I2805" t="str">
        <f t="shared" si="736"/>
        <v xml:space="preserve"> </v>
      </c>
      <c r="J2805" t="str">
        <f t="shared" si="737"/>
        <v xml:space="preserve"> </v>
      </c>
      <c r="K2805" t="str">
        <f t="shared" si="738"/>
        <v xml:space="preserve"> </v>
      </c>
      <c r="L2805" t="str">
        <f t="shared" si="739"/>
        <v xml:space="preserve"> </v>
      </c>
      <c r="M2805" t="str">
        <f t="shared" si="740"/>
        <v xml:space="preserve"> </v>
      </c>
      <c r="N2805" t="str">
        <f t="shared" si="741"/>
        <v xml:space="preserve"> </v>
      </c>
      <c r="O2805">
        <f t="shared" si="742"/>
        <v>10000</v>
      </c>
      <c r="Q2805" t="str">
        <f t="shared" si="743"/>
        <v xml:space="preserve"> </v>
      </c>
      <c r="R2805" t="str">
        <f t="shared" si="744"/>
        <v xml:space="preserve"> </v>
      </c>
      <c r="S2805" t="str">
        <f t="shared" si="745"/>
        <v xml:space="preserve"> </v>
      </c>
      <c r="T2805" t="str">
        <f t="shared" si="746"/>
        <v xml:space="preserve"> </v>
      </c>
      <c r="U2805" t="str">
        <f t="shared" si="747"/>
        <v xml:space="preserve"> </v>
      </c>
      <c r="V2805" t="str">
        <f t="shared" si="748"/>
        <v xml:space="preserve"> </v>
      </c>
      <c r="W2805" t="str">
        <f t="shared" si="749"/>
        <v xml:space="preserve"> </v>
      </c>
      <c r="X2805">
        <f t="shared" si="750"/>
        <v>127.95</v>
      </c>
    </row>
    <row r="2806" spans="1:24" x14ac:dyDescent="0.25">
      <c r="A2806">
        <v>1000</v>
      </c>
      <c r="B2806">
        <v>1150</v>
      </c>
      <c r="C2806" t="s">
        <v>8317</v>
      </c>
      <c r="D2806" t="s">
        <v>8318</v>
      </c>
      <c r="E2806" t="s">
        <v>8219</v>
      </c>
      <c r="F2806">
        <f t="shared" si="734"/>
        <v>114.99999999999999</v>
      </c>
      <c r="H2806" t="str">
        <f t="shared" si="735"/>
        <v xml:space="preserve"> </v>
      </c>
      <c r="I2806" t="str">
        <f t="shared" si="736"/>
        <v xml:space="preserve"> </v>
      </c>
      <c r="J2806" t="str">
        <f t="shared" si="737"/>
        <v xml:space="preserve"> </v>
      </c>
      <c r="K2806" t="str">
        <f t="shared" si="738"/>
        <v xml:space="preserve"> </v>
      </c>
      <c r="L2806" t="str">
        <f t="shared" si="739"/>
        <v xml:space="preserve"> </v>
      </c>
      <c r="M2806" t="str">
        <f t="shared" si="740"/>
        <v xml:space="preserve"> </v>
      </c>
      <c r="N2806" t="str">
        <f t="shared" si="741"/>
        <v xml:space="preserve"> </v>
      </c>
      <c r="O2806">
        <f t="shared" si="742"/>
        <v>1000</v>
      </c>
      <c r="Q2806" t="str">
        <f t="shared" si="743"/>
        <v xml:space="preserve"> </v>
      </c>
      <c r="R2806" t="str">
        <f t="shared" si="744"/>
        <v xml:space="preserve"> </v>
      </c>
      <c r="S2806" t="str">
        <f t="shared" si="745"/>
        <v xml:space="preserve"> </v>
      </c>
      <c r="T2806" t="str">
        <f t="shared" si="746"/>
        <v xml:space="preserve"> </v>
      </c>
      <c r="U2806" t="str">
        <f t="shared" si="747"/>
        <v xml:space="preserve"> </v>
      </c>
      <c r="V2806" t="str">
        <f t="shared" si="748"/>
        <v xml:space="preserve"> </v>
      </c>
      <c r="W2806" t="str">
        <f t="shared" si="749"/>
        <v xml:space="preserve"> </v>
      </c>
      <c r="X2806">
        <f t="shared" si="750"/>
        <v>114.99999999999999</v>
      </c>
    </row>
    <row r="2807" spans="1:24" x14ac:dyDescent="0.25">
      <c r="A2807">
        <v>400</v>
      </c>
      <c r="B2807">
        <v>440</v>
      </c>
      <c r="C2807" t="s">
        <v>8317</v>
      </c>
      <c r="D2807" t="s">
        <v>8318</v>
      </c>
      <c r="E2807" t="s">
        <v>8219</v>
      </c>
      <c r="F2807">
        <f t="shared" si="734"/>
        <v>110.00000000000001</v>
      </c>
      <c r="H2807" t="str">
        <f t="shared" si="735"/>
        <v xml:space="preserve"> </v>
      </c>
      <c r="I2807" t="str">
        <f t="shared" si="736"/>
        <v xml:space="preserve"> </v>
      </c>
      <c r="J2807" t="str">
        <f t="shared" si="737"/>
        <v xml:space="preserve"> </v>
      </c>
      <c r="K2807" t="str">
        <f t="shared" si="738"/>
        <v xml:space="preserve"> </v>
      </c>
      <c r="L2807" t="str">
        <f t="shared" si="739"/>
        <v xml:space="preserve"> </v>
      </c>
      <c r="M2807" t="str">
        <f t="shared" si="740"/>
        <v xml:space="preserve"> </v>
      </c>
      <c r="N2807" t="str">
        <f t="shared" si="741"/>
        <v xml:space="preserve"> </v>
      </c>
      <c r="O2807">
        <f t="shared" si="742"/>
        <v>400</v>
      </c>
      <c r="Q2807" t="str">
        <f t="shared" si="743"/>
        <v xml:space="preserve"> </v>
      </c>
      <c r="R2807" t="str">
        <f t="shared" si="744"/>
        <v xml:space="preserve"> </v>
      </c>
      <c r="S2807" t="str">
        <f t="shared" si="745"/>
        <v xml:space="preserve"> </v>
      </c>
      <c r="T2807" t="str">
        <f t="shared" si="746"/>
        <v xml:space="preserve"> </v>
      </c>
      <c r="U2807" t="str">
        <f t="shared" si="747"/>
        <v xml:space="preserve"> </v>
      </c>
      <c r="V2807" t="str">
        <f t="shared" si="748"/>
        <v xml:space="preserve"> </v>
      </c>
      <c r="W2807" t="str">
        <f t="shared" si="749"/>
        <v xml:space="preserve"> </v>
      </c>
      <c r="X2807">
        <f t="shared" si="750"/>
        <v>110.00000000000001</v>
      </c>
    </row>
    <row r="2808" spans="1:24" x14ac:dyDescent="0.25">
      <c r="A2808">
        <v>3000</v>
      </c>
      <c r="B2808">
        <v>3363</v>
      </c>
      <c r="C2808" t="s">
        <v>8317</v>
      </c>
      <c r="D2808" t="s">
        <v>8318</v>
      </c>
      <c r="E2808" t="s">
        <v>8219</v>
      </c>
      <c r="F2808">
        <f t="shared" si="734"/>
        <v>112.1</v>
      </c>
      <c r="H2808" t="str">
        <f t="shared" si="735"/>
        <v xml:space="preserve"> </v>
      </c>
      <c r="I2808" t="str">
        <f t="shared" si="736"/>
        <v xml:space="preserve"> </v>
      </c>
      <c r="J2808" t="str">
        <f t="shared" si="737"/>
        <v xml:space="preserve"> </v>
      </c>
      <c r="K2808" t="str">
        <f t="shared" si="738"/>
        <v xml:space="preserve"> </v>
      </c>
      <c r="L2808" t="str">
        <f t="shared" si="739"/>
        <v xml:space="preserve"> </v>
      </c>
      <c r="M2808" t="str">
        <f t="shared" si="740"/>
        <v xml:space="preserve"> </v>
      </c>
      <c r="N2808" t="str">
        <f t="shared" si="741"/>
        <v xml:space="preserve"> </v>
      </c>
      <c r="O2808">
        <f t="shared" si="742"/>
        <v>3000</v>
      </c>
      <c r="Q2808" t="str">
        <f t="shared" si="743"/>
        <v xml:space="preserve"> </v>
      </c>
      <c r="R2808" t="str">
        <f t="shared" si="744"/>
        <v xml:space="preserve"> </v>
      </c>
      <c r="S2808" t="str">
        <f t="shared" si="745"/>
        <v xml:space="preserve"> </v>
      </c>
      <c r="T2808" t="str">
        <f t="shared" si="746"/>
        <v xml:space="preserve"> </v>
      </c>
      <c r="U2808" t="str">
        <f t="shared" si="747"/>
        <v xml:space="preserve"> </v>
      </c>
      <c r="V2808" t="str">
        <f t="shared" si="748"/>
        <v xml:space="preserve"> </v>
      </c>
      <c r="W2808" t="str">
        <f t="shared" si="749"/>
        <v xml:space="preserve"> </v>
      </c>
      <c r="X2808">
        <f t="shared" si="750"/>
        <v>112.1</v>
      </c>
    </row>
    <row r="2809" spans="1:24" x14ac:dyDescent="0.25">
      <c r="A2809">
        <v>5000</v>
      </c>
      <c r="B2809">
        <v>6300</v>
      </c>
      <c r="C2809" t="s">
        <v>8317</v>
      </c>
      <c r="D2809" t="s">
        <v>8318</v>
      </c>
      <c r="E2809" t="s">
        <v>8219</v>
      </c>
      <c r="F2809">
        <f t="shared" si="734"/>
        <v>126</v>
      </c>
      <c r="H2809" t="str">
        <f t="shared" si="735"/>
        <v xml:space="preserve"> </v>
      </c>
      <c r="I2809" t="str">
        <f t="shared" si="736"/>
        <v xml:space="preserve"> </v>
      </c>
      <c r="J2809" t="str">
        <f t="shared" si="737"/>
        <v xml:space="preserve"> </v>
      </c>
      <c r="K2809" t="str">
        <f t="shared" si="738"/>
        <v xml:space="preserve"> </v>
      </c>
      <c r="L2809" t="str">
        <f t="shared" si="739"/>
        <v xml:space="preserve"> </v>
      </c>
      <c r="M2809" t="str">
        <f t="shared" si="740"/>
        <v xml:space="preserve"> </v>
      </c>
      <c r="N2809" t="str">
        <f t="shared" si="741"/>
        <v xml:space="preserve"> </v>
      </c>
      <c r="O2809">
        <f t="shared" si="742"/>
        <v>5000</v>
      </c>
      <c r="Q2809" t="str">
        <f t="shared" si="743"/>
        <v xml:space="preserve"> </v>
      </c>
      <c r="R2809" t="str">
        <f t="shared" si="744"/>
        <v xml:space="preserve"> </v>
      </c>
      <c r="S2809" t="str">
        <f t="shared" si="745"/>
        <v xml:space="preserve"> </v>
      </c>
      <c r="T2809" t="str">
        <f t="shared" si="746"/>
        <v xml:space="preserve"> </v>
      </c>
      <c r="U2809" t="str">
        <f t="shared" si="747"/>
        <v xml:space="preserve"> </v>
      </c>
      <c r="V2809" t="str">
        <f t="shared" si="748"/>
        <v xml:space="preserve"> </v>
      </c>
      <c r="W2809" t="str">
        <f t="shared" si="749"/>
        <v xml:space="preserve"> </v>
      </c>
      <c r="X2809">
        <f t="shared" si="750"/>
        <v>126</v>
      </c>
    </row>
    <row r="2810" spans="1:24" x14ac:dyDescent="0.25">
      <c r="A2810">
        <v>4500</v>
      </c>
      <c r="B2810">
        <v>4511</v>
      </c>
      <c r="C2810" t="s">
        <v>8317</v>
      </c>
      <c r="D2810" t="s">
        <v>8318</v>
      </c>
      <c r="E2810" t="s">
        <v>8219</v>
      </c>
      <c r="F2810">
        <f t="shared" si="734"/>
        <v>100.24444444444444</v>
      </c>
      <c r="H2810" t="str">
        <f t="shared" si="735"/>
        <v xml:space="preserve"> </v>
      </c>
      <c r="I2810" t="str">
        <f t="shared" si="736"/>
        <v xml:space="preserve"> </v>
      </c>
      <c r="J2810" t="str">
        <f t="shared" si="737"/>
        <v xml:space="preserve"> </v>
      </c>
      <c r="K2810" t="str">
        <f t="shared" si="738"/>
        <v xml:space="preserve"> </v>
      </c>
      <c r="L2810" t="str">
        <f t="shared" si="739"/>
        <v xml:space="preserve"> </v>
      </c>
      <c r="M2810" t="str">
        <f t="shared" si="740"/>
        <v xml:space="preserve"> </v>
      </c>
      <c r="N2810" t="str">
        <f t="shared" si="741"/>
        <v xml:space="preserve"> </v>
      </c>
      <c r="O2810">
        <f t="shared" si="742"/>
        <v>4500</v>
      </c>
      <c r="Q2810" t="str">
        <f t="shared" si="743"/>
        <v xml:space="preserve"> </v>
      </c>
      <c r="R2810" t="str">
        <f t="shared" si="744"/>
        <v xml:space="preserve"> </v>
      </c>
      <c r="S2810" t="str">
        <f t="shared" si="745"/>
        <v xml:space="preserve"> </v>
      </c>
      <c r="T2810" t="str">
        <f t="shared" si="746"/>
        <v xml:space="preserve"> </v>
      </c>
      <c r="U2810" t="str">
        <f t="shared" si="747"/>
        <v xml:space="preserve"> </v>
      </c>
      <c r="V2810" t="str">
        <f t="shared" si="748"/>
        <v xml:space="preserve"> </v>
      </c>
      <c r="W2810" t="str">
        <f t="shared" si="749"/>
        <v xml:space="preserve"> </v>
      </c>
      <c r="X2810">
        <f t="shared" si="750"/>
        <v>100.24444444444444</v>
      </c>
    </row>
    <row r="2811" spans="1:24" x14ac:dyDescent="0.25">
      <c r="A2811">
        <v>2500</v>
      </c>
      <c r="B2811">
        <v>2560</v>
      </c>
      <c r="C2811" t="s">
        <v>8317</v>
      </c>
      <c r="D2811" t="s">
        <v>8318</v>
      </c>
      <c r="E2811" t="s">
        <v>8219</v>
      </c>
      <c r="F2811">
        <f t="shared" si="734"/>
        <v>102.4</v>
      </c>
      <c r="H2811" t="str">
        <f t="shared" si="735"/>
        <v xml:space="preserve"> </v>
      </c>
      <c r="I2811" t="str">
        <f t="shared" si="736"/>
        <v xml:space="preserve"> </v>
      </c>
      <c r="J2811" t="str">
        <f t="shared" si="737"/>
        <v xml:space="preserve"> </v>
      </c>
      <c r="K2811" t="str">
        <f t="shared" si="738"/>
        <v xml:space="preserve"> </v>
      </c>
      <c r="L2811" t="str">
        <f t="shared" si="739"/>
        <v xml:space="preserve"> </v>
      </c>
      <c r="M2811" t="str">
        <f t="shared" si="740"/>
        <v xml:space="preserve"> </v>
      </c>
      <c r="N2811" t="str">
        <f t="shared" si="741"/>
        <v xml:space="preserve"> </v>
      </c>
      <c r="O2811">
        <f t="shared" si="742"/>
        <v>2500</v>
      </c>
      <c r="Q2811" t="str">
        <f t="shared" si="743"/>
        <v xml:space="preserve"> </v>
      </c>
      <c r="R2811" t="str">
        <f t="shared" si="744"/>
        <v xml:space="preserve"> </v>
      </c>
      <c r="S2811" t="str">
        <f t="shared" si="745"/>
        <v xml:space="preserve"> </v>
      </c>
      <c r="T2811" t="str">
        <f t="shared" si="746"/>
        <v xml:space="preserve"> </v>
      </c>
      <c r="U2811" t="str">
        <f t="shared" si="747"/>
        <v xml:space="preserve"> </v>
      </c>
      <c r="V2811" t="str">
        <f t="shared" si="748"/>
        <v xml:space="preserve"> </v>
      </c>
      <c r="W2811" t="str">
        <f t="shared" si="749"/>
        <v xml:space="preserve"> </v>
      </c>
      <c r="X2811">
        <f t="shared" si="750"/>
        <v>102.4</v>
      </c>
    </row>
    <row r="2812" spans="1:24" x14ac:dyDescent="0.25">
      <c r="A2812">
        <v>2500</v>
      </c>
      <c r="B2812">
        <v>2705</v>
      </c>
      <c r="C2812" t="s">
        <v>8317</v>
      </c>
      <c r="D2812" t="s">
        <v>8318</v>
      </c>
      <c r="E2812" t="s">
        <v>8219</v>
      </c>
      <c r="F2812">
        <f t="shared" si="734"/>
        <v>108.2</v>
      </c>
      <c r="H2812" t="str">
        <f t="shared" si="735"/>
        <v xml:space="preserve"> </v>
      </c>
      <c r="I2812" t="str">
        <f t="shared" si="736"/>
        <v xml:space="preserve"> </v>
      </c>
      <c r="J2812" t="str">
        <f t="shared" si="737"/>
        <v xml:space="preserve"> </v>
      </c>
      <c r="K2812" t="str">
        <f t="shared" si="738"/>
        <v xml:space="preserve"> </v>
      </c>
      <c r="L2812" t="str">
        <f t="shared" si="739"/>
        <v xml:space="preserve"> </v>
      </c>
      <c r="M2812" t="str">
        <f t="shared" si="740"/>
        <v xml:space="preserve"> </v>
      </c>
      <c r="N2812" t="str">
        <f t="shared" si="741"/>
        <v xml:space="preserve"> </v>
      </c>
      <c r="O2812">
        <f t="shared" si="742"/>
        <v>2500</v>
      </c>
      <c r="Q2812" t="str">
        <f t="shared" si="743"/>
        <v xml:space="preserve"> </v>
      </c>
      <c r="R2812" t="str">
        <f t="shared" si="744"/>
        <v xml:space="preserve"> </v>
      </c>
      <c r="S2812" t="str">
        <f t="shared" si="745"/>
        <v xml:space="preserve"> </v>
      </c>
      <c r="T2812" t="str">
        <f t="shared" si="746"/>
        <v xml:space="preserve"> </v>
      </c>
      <c r="U2812" t="str">
        <f t="shared" si="747"/>
        <v xml:space="preserve"> </v>
      </c>
      <c r="V2812" t="str">
        <f t="shared" si="748"/>
        <v xml:space="preserve"> </v>
      </c>
      <c r="W2812" t="str">
        <f t="shared" si="749"/>
        <v xml:space="preserve"> </v>
      </c>
      <c r="X2812">
        <f t="shared" si="750"/>
        <v>108.2</v>
      </c>
    </row>
    <row r="2813" spans="1:24" x14ac:dyDescent="0.25">
      <c r="A2813">
        <v>10000</v>
      </c>
      <c r="B2813">
        <v>10027</v>
      </c>
      <c r="C2813" t="s">
        <v>8317</v>
      </c>
      <c r="D2813" t="s">
        <v>8318</v>
      </c>
      <c r="E2813" t="s">
        <v>8219</v>
      </c>
      <c r="F2813">
        <f t="shared" si="734"/>
        <v>100.27</v>
      </c>
      <c r="H2813" t="str">
        <f t="shared" si="735"/>
        <v xml:space="preserve"> </v>
      </c>
      <c r="I2813" t="str">
        <f t="shared" si="736"/>
        <v xml:space="preserve"> </v>
      </c>
      <c r="J2813" t="str">
        <f t="shared" si="737"/>
        <v xml:space="preserve"> </v>
      </c>
      <c r="K2813" t="str">
        <f t="shared" si="738"/>
        <v xml:space="preserve"> </v>
      </c>
      <c r="L2813" t="str">
        <f t="shared" si="739"/>
        <v xml:space="preserve"> </v>
      </c>
      <c r="M2813" t="str">
        <f t="shared" si="740"/>
        <v xml:space="preserve"> </v>
      </c>
      <c r="N2813" t="str">
        <f t="shared" si="741"/>
        <v xml:space="preserve"> </v>
      </c>
      <c r="O2813">
        <f t="shared" si="742"/>
        <v>10000</v>
      </c>
      <c r="Q2813" t="str">
        <f t="shared" si="743"/>
        <v xml:space="preserve"> </v>
      </c>
      <c r="R2813" t="str">
        <f t="shared" si="744"/>
        <v xml:space="preserve"> </v>
      </c>
      <c r="S2813" t="str">
        <f t="shared" si="745"/>
        <v xml:space="preserve"> </v>
      </c>
      <c r="T2813" t="str">
        <f t="shared" si="746"/>
        <v xml:space="preserve"> </v>
      </c>
      <c r="U2813" t="str">
        <f t="shared" si="747"/>
        <v xml:space="preserve"> </v>
      </c>
      <c r="V2813" t="str">
        <f t="shared" si="748"/>
        <v xml:space="preserve"> </v>
      </c>
      <c r="W2813" t="str">
        <f t="shared" si="749"/>
        <v xml:space="preserve"> </v>
      </c>
      <c r="X2813">
        <f t="shared" si="750"/>
        <v>100.27</v>
      </c>
    </row>
    <row r="2814" spans="1:24" x14ac:dyDescent="0.25">
      <c r="A2814">
        <v>5000</v>
      </c>
      <c r="B2814">
        <v>5665</v>
      </c>
      <c r="C2814" t="s">
        <v>8317</v>
      </c>
      <c r="D2814" t="s">
        <v>8318</v>
      </c>
      <c r="E2814" t="s">
        <v>8219</v>
      </c>
      <c r="F2814">
        <f t="shared" si="734"/>
        <v>113.3</v>
      </c>
      <c r="H2814" t="str">
        <f t="shared" si="735"/>
        <v xml:space="preserve"> </v>
      </c>
      <c r="I2814" t="str">
        <f t="shared" si="736"/>
        <v xml:space="preserve"> </v>
      </c>
      <c r="J2814" t="str">
        <f t="shared" si="737"/>
        <v xml:space="preserve"> </v>
      </c>
      <c r="K2814" t="str">
        <f t="shared" si="738"/>
        <v xml:space="preserve"> </v>
      </c>
      <c r="L2814" t="str">
        <f t="shared" si="739"/>
        <v xml:space="preserve"> </v>
      </c>
      <c r="M2814" t="str">
        <f t="shared" si="740"/>
        <v xml:space="preserve"> </v>
      </c>
      <c r="N2814" t="str">
        <f t="shared" si="741"/>
        <v xml:space="preserve"> </v>
      </c>
      <c r="O2814">
        <f t="shared" si="742"/>
        <v>5000</v>
      </c>
      <c r="Q2814" t="str">
        <f t="shared" si="743"/>
        <v xml:space="preserve"> </v>
      </c>
      <c r="R2814" t="str">
        <f t="shared" si="744"/>
        <v xml:space="preserve"> </v>
      </c>
      <c r="S2814" t="str">
        <f t="shared" si="745"/>
        <v xml:space="preserve"> </v>
      </c>
      <c r="T2814" t="str">
        <f t="shared" si="746"/>
        <v xml:space="preserve"> </v>
      </c>
      <c r="U2814" t="str">
        <f t="shared" si="747"/>
        <v xml:space="preserve"> </v>
      </c>
      <c r="V2814" t="str">
        <f t="shared" si="748"/>
        <v xml:space="preserve"> </v>
      </c>
      <c r="W2814" t="str">
        <f t="shared" si="749"/>
        <v xml:space="preserve"> </v>
      </c>
      <c r="X2814">
        <f t="shared" si="750"/>
        <v>113.3</v>
      </c>
    </row>
    <row r="2815" spans="1:24" x14ac:dyDescent="0.25">
      <c r="A2815">
        <v>2800</v>
      </c>
      <c r="B2815">
        <v>3572.12</v>
      </c>
      <c r="C2815" t="s">
        <v>8317</v>
      </c>
      <c r="D2815" t="s">
        <v>8318</v>
      </c>
      <c r="E2815" t="s">
        <v>8219</v>
      </c>
      <c r="F2815">
        <f t="shared" si="734"/>
        <v>127.57571428571428</v>
      </c>
      <c r="H2815" t="str">
        <f t="shared" si="735"/>
        <v xml:space="preserve"> </v>
      </c>
      <c r="I2815" t="str">
        <f t="shared" si="736"/>
        <v xml:space="preserve"> </v>
      </c>
      <c r="J2815" t="str">
        <f t="shared" si="737"/>
        <v xml:space="preserve"> </v>
      </c>
      <c r="K2815" t="str">
        <f t="shared" si="738"/>
        <v xml:space="preserve"> </v>
      </c>
      <c r="L2815" t="str">
        <f t="shared" si="739"/>
        <v xml:space="preserve"> </v>
      </c>
      <c r="M2815" t="str">
        <f t="shared" si="740"/>
        <v xml:space="preserve"> </v>
      </c>
      <c r="N2815" t="str">
        <f t="shared" si="741"/>
        <v xml:space="preserve"> </v>
      </c>
      <c r="O2815">
        <f t="shared" si="742"/>
        <v>2800</v>
      </c>
      <c r="Q2815" t="str">
        <f t="shared" si="743"/>
        <v xml:space="preserve"> </v>
      </c>
      <c r="R2815" t="str">
        <f t="shared" si="744"/>
        <v xml:space="preserve"> </v>
      </c>
      <c r="S2815" t="str">
        <f t="shared" si="745"/>
        <v xml:space="preserve"> </v>
      </c>
      <c r="T2815" t="str">
        <f t="shared" si="746"/>
        <v xml:space="preserve"> </v>
      </c>
      <c r="U2815" t="str">
        <f t="shared" si="747"/>
        <v xml:space="preserve"> </v>
      </c>
      <c r="V2815" t="str">
        <f t="shared" si="748"/>
        <v xml:space="preserve"> </v>
      </c>
      <c r="W2815" t="str">
        <f t="shared" si="749"/>
        <v xml:space="preserve"> </v>
      </c>
      <c r="X2815">
        <f t="shared" si="750"/>
        <v>127.57571428571428</v>
      </c>
    </row>
    <row r="2816" spans="1:24" x14ac:dyDescent="0.25">
      <c r="A2816">
        <v>1500</v>
      </c>
      <c r="B2816">
        <v>1616</v>
      </c>
      <c r="C2816" t="s">
        <v>8317</v>
      </c>
      <c r="D2816" t="s">
        <v>8318</v>
      </c>
      <c r="E2816" t="s">
        <v>8219</v>
      </c>
      <c r="F2816">
        <f t="shared" si="734"/>
        <v>107.73333333333332</v>
      </c>
      <c r="H2816" t="str">
        <f t="shared" si="735"/>
        <v xml:space="preserve"> </v>
      </c>
      <c r="I2816" t="str">
        <f t="shared" si="736"/>
        <v xml:space="preserve"> </v>
      </c>
      <c r="J2816" t="str">
        <f t="shared" si="737"/>
        <v xml:space="preserve"> </v>
      </c>
      <c r="K2816" t="str">
        <f t="shared" si="738"/>
        <v xml:space="preserve"> </v>
      </c>
      <c r="L2816" t="str">
        <f t="shared" si="739"/>
        <v xml:space="preserve"> </v>
      </c>
      <c r="M2816" t="str">
        <f t="shared" si="740"/>
        <v xml:space="preserve"> </v>
      </c>
      <c r="N2816" t="str">
        <f t="shared" si="741"/>
        <v xml:space="preserve"> </v>
      </c>
      <c r="O2816">
        <f t="shared" si="742"/>
        <v>1500</v>
      </c>
      <c r="Q2816" t="str">
        <f t="shared" si="743"/>
        <v xml:space="preserve"> </v>
      </c>
      <c r="R2816" t="str">
        <f t="shared" si="744"/>
        <v xml:space="preserve"> </v>
      </c>
      <c r="S2816" t="str">
        <f t="shared" si="745"/>
        <v xml:space="preserve"> </v>
      </c>
      <c r="T2816" t="str">
        <f t="shared" si="746"/>
        <v xml:space="preserve"> </v>
      </c>
      <c r="U2816" t="str">
        <f t="shared" si="747"/>
        <v xml:space="preserve"> </v>
      </c>
      <c r="V2816" t="str">
        <f t="shared" si="748"/>
        <v xml:space="preserve"> </v>
      </c>
      <c r="W2816" t="str">
        <f t="shared" si="749"/>
        <v xml:space="preserve"> </v>
      </c>
      <c r="X2816">
        <f t="shared" si="750"/>
        <v>107.73333333333332</v>
      </c>
    </row>
    <row r="2817" spans="1:24" x14ac:dyDescent="0.25">
      <c r="A2817">
        <v>250</v>
      </c>
      <c r="B2817">
        <v>605</v>
      </c>
      <c r="C2817" t="s">
        <v>8317</v>
      </c>
      <c r="D2817" t="s">
        <v>8318</v>
      </c>
      <c r="E2817" t="s">
        <v>8219</v>
      </c>
      <c r="F2817">
        <f t="shared" si="734"/>
        <v>242</v>
      </c>
      <c r="H2817" t="str">
        <f t="shared" si="735"/>
        <v xml:space="preserve"> </v>
      </c>
      <c r="I2817" t="str">
        <f t="shared" si="736"/>
        <v xml:space="preserve"> </v>
      </c>
      <c r="J2817" t="str">
        <f t="shared" si="737"/>
        <v xml:space="preserve"> </v>
      </c>
      <c r="K2817" t="str">
        <f t="shared" si="738"/>
        <v xml:space="preserve"> </v>
      </c>
      <c r="L2817" t="str">
        <f t="shared" si="739"/>
        <v xml:space="preserve"> </v>
      </c>
      <c r="M2817" t="str">
        <f t="shared" si="740"/>
        <v xml:space="preserve"> </v>
      </c>
      <c r="N2817" t="str">
        <f t="shared" si="741"/>
        <v xml:space="preserve"> </v>
      </c>
      <c r="O2817">
        <f t="shared" si="742"/>
        <v>250</v>
      </c>
      <c r="Q2817" t="str">
        <f t="shared" si="743"/>
        <v xml:space="preserve"> </v>
      </c>
      <c r="R2817" t="str">
        <f t="shared" si="744"/>
        <v xml:space="preserve"> </v>
      </c>
      <c r="S2817" t="str">
        <f t="shared" si="745"/>
        <v xml:space="preserve"> </v>
      </c>
      <c r="T2817" t="str">
        <f t="shared" si="746"/>
        <v xml:space="preserve"> </v>
      </c>
      <c r="U2817" t="str">
        <f t="shared" si="747"/>
        <v xml:space="preserve"> </v>
      </c>
      <c r="V2817" t="str">
        <f t="shared" si="748"/>
        <v xml:space="preserve"> </v>
      </c>
      <c r="W2817" t="str">
        <f t="shared" si="749"/>
        <v xml:space="preserve"> </v>
      </c>
      <c r="X2817">
        <f t="shared" si="750"/>
        <v>242</v>
      </c>
    </row>
    <row r="2818" spans="1:24" x14ac:dyDescent="0.25">
      <c r="A2818">
        <v>3000</v>
      </c>
      <c r="B2818">
        <v>4247</v>
      </c>
      <c r="C2818" t="s">
        <v>8317</v>
      </c>
      <c r="D2818" t="s">
        <v>8318</v>
      </c>
      <c r="E2818" t="s">
        <v>8219</v>
      </c>
      <c r="F2818">
        <f t="shared" si="734"/>
        <v>141.56666666666666</v>
      </c>
      <c r="H2818" t="str">
        <f t="shared" si="735"/>
        <v xml:space="preserve"> </v>
      </c>
      <c r="I2818" t="str">
        <f t="shared" si="736"/>
        <v xml:space="preserve"> </v>
      </c>
      <c r="J2818" t="str">
        <f t="shared" si="737"/>
        <v xml:space="preserve"> </v>
      </c>
      <c r="K2818" t="str">
        <f t="shared" si="738"/>
        <v xml:space="preserve"> </v>
      </c>
      <c r="L2818" t="str">
        <f t="shared" si="739"/>
        <v xml:space="preserve"> </v>
      </c>
      <c r="M2818" t="str">
        <f t="shared" si="740"/>
        <v xml:space="preserve"> </v>
      </c>
      <c r="N2818" t="str">
        <f t="shared" si="741"/>
        <v xml:space="preserve"> </v>
      </c>
      <c r="O2818">
        <f t="shared" si="742"/>
        <v>3000</v>
      </c>
      <c r="Q2818" t="str">
        <f t="shared" si="743"/>
        <v xml:space="preserve"> </v>
      </c>
      <c r="R2818" t="str">
        <f t="shared" si="744"/>
        <v xml:space="preserve"> </v>
      </c>
      <c r="S2818" t="str">
        <f t="shared" si="745"/>
        <v xml:space="preserve"> </v>
      </c>
      <c r="T2818" t="str">
        <f t="shared" si="746"/>
        <v xml:space="preserve"> </v>
      </c>
      <c r="U2818" t="str">
        <f t="shared" si="747"/>
        <v xml:space="preserve"> </v>
      </c>
      <c r="V2818" t="str">
        <f t="shared" si="748"/>
        <v xml:space="preserve"> </v>
      </c>
      <c r="W2818" t="str">
        <f t="shared" si="749"/>
        <v xml:space="preserve"> </v>
      </c>
      <c r="X2818">
        <f t="shared" si="750"/>
        <v>141.56666666666666</v>
      </c>
    </row>
    <row r="2819" spans="1:24" x14ac:dyDescent="0.25">
      <c r="A2819">
        <v>600</v>
      </c>
      <c r="B2819">
        <v>780</v>
      </c>
      <c r="C2819" t="s">
        <v>8317</v>
      </c>
      <c r="D2819" t="s">
        <v>8318</v>
      </c>
      <c r="E2819" t="s">
        <v>8219</v>
      </c>
      <c r="F2819">
        <f t="shared" ref="F2819:F2882" si="751">(B2819/A2819)*100</f>
        <v>130</v>
      </c>
      <c r="H2819" t="str">
        <f t="shared" ref="H2819:H2882" si="752">IF(C2819="film &amp; video",A2819," ")</f>
        <v xml:space="preserve"> </v>
      </c>
      <c r="I2819" t="str">
        <f t="shared" ref="I2819:I2882" si="753">IF(C2819="food",A2819," ")</f>
        <v xml:space="preserve"> </v>
      </c>
      <c r="J2819" t="str">
        <f t="shared" ref="J2819:J2882" si="754">IF(C2819="games",A2819," ")</f>
        <v xml:space="preserve"> </v>
      </c>
      <c r="K2819" t="str">
        <f t="shared" ref="K2819:K2882" si="755">IF(C2819="music",A2819," ")</f>
        <v xml:space="preserve"> </v>
      </c>
      <c r="L2819" t="str">
        <f t="shared" ref="L2819:L2882" si="756">IF(C2819="photography",A2819," ")</f>
        <v xml:space="preserve"> </v>
      </c>
      <c r="M2819" t="str">
        <f t="shared" ref="M2819:M2882" si="757">IF(C2819="publishing",A2819," ")</f>
        <v xml:space="preserve"> </v>
      </c>
      <c r="N2819" t="str">
        <f t="shared" ref="N2819:N2882" si="758">IF(C2819="technology",A2819," ")</f>
        <v xml:space="preserve"> </v>
      </c>
      <c r="O2819">
        <f t="shared" ref="O2819:O2882" si="759">IF(C2819="theater",A2819," ")</f>
        <v>600</v>
      </c>
      <c r="Q2819" t="str">
        <f t="shared" ref="Q2819:Q2882" si="760">IF($C2819="film &amp; video",$F2819," ")</f>
        <v xml:space="preserve"> </v>
      </c>
      <c r="R2819" t="str">
        <f t="shared" ref="R2819:R2882" si="761">IF($C2819="food",$F2819," ")</f>
        <v xml:space="preserve"> </v>
      </c>
      <c r="S2819" t="str">
        <f t="shared" ref="S2819:S2882" si="762">IF($C2819="games",$F2819," ")</f>
        <v xml:space="preserve"> </v>
      </c>
      <c r="T2819" t="str">
        <f t="shared" ref="T2819:T2882" si="763">IF($C2819="music",$F2819," ")</f>
        <v xml:space="preserve"> </v>
      </c>
      <c r="U2819" t="str">
        <f t="shared" ref="U2819:U2882" si="764">IF($C2819="photography",$F2819," ")</f>
        <v xml:space="preserve"> </v>
      </c>
      <c r="V2819" t="str">
        <f t="shared" ref="V2819:V2882" si="765">IF($C2819="publishing",$F2819," ")</f>
        <v xml:space="preserve"> </v>
      </c>
      <c r="W2819" t="str">
        <f t="shared" ref="W2819:W2882" si="766">IF($C2819="technology",$F2819," ")</f>
        <v xml:space="preserve"> </v>
      </c>
      <c r="X2819">
        <f t="shared" ref="X2819:X2882" si="767">IF($C2819="theater",$F2819," ")</f>
        <v>130</v>
      </c>
    </row>
    <row r="2820" spans="1:24" x14ac:dyDescent="0.25">
      <c r="A2820">
        <v>10000</v>
      </c>
      <c r="B2820">
        <v>10603</v>
      </c>
      <c r="C2820" t="s">
        <v>8317</v>
      </c>
      <c r="D2820" t="s">
        <v>8318</v>
      </c>
      <c r="E2820" t="s">
        <v>8219</v>
      </c>
      <c r="F2820">
        <f t="shared" si="751"/>
        <v>106.03</v>
      </c>
      <c r="H2820" t="str">
        <f t="shared" si="752"/>
        <v xml:space="preserve"> </v>
      </c>
      <c r="I2820" t="str">
        <f t="shared" si="753"/>
        <v xml:space="preserve"> </v>
      </c>
      <c r="J2820" t="str">
        <f t="shared" si="754"/>
        <v xml:space="preserve"> </v>
      </c>
      <c r="K2820" t="str">
        <f t="shared" si="755"/>
        <v xml:space="preserve"> </v>
      </c>
      <c r="L2820" t="str">
        <f t="shared" si="756"/>
        <v xml:space="preserve"> </v>
      </c>
      <c r="M2820" t="str">
        <f t="shared" si="757"/>
        <v xml:space="preserve"> </v>
      </c>
      <c r="N2820" t="str">
        <f t="shared" si="758"/>
        <v xml:space="preserve"> </v>
      </c>
      <c r="O2820">
        <f t="shared" si="759"/>
        <v>10000</v>
      </c>
      <c r="Q2820" t="str">
        <f t="shared" si="760"/>
        <v xml:space="preserve"> </v>
      </c>
      <c r="R2820" t="str">
        <f t="shared" si="761"/>
        <v xml:space="preserve"> </v>
      </c>
      <c r="S2820" t="str">
        <f t="shared" si="762"/>
        <v xml:space="preserve"> </v>
      </c>
      <c r="T2820" t="str">
        <f t="shared" si="763"/>
        <v xml:space="preserve"> </v>
      </c>
      <c r="U2820" t="str">
        <f t="shared" si="764"/>
        <v xml:space="preserve"> </v>
      </c>
      <c r="V2820" t="str">
        <f t="shared" si="765"/>
        <v xml:space="preserve"> </v>
      </c>
      <c r="W2820" t="str">
        <f t="shared" si="766"/>
        <v xml:space="preserve"> </v>
      </c>
      <c r="X2820">
        <f t="shared" si="767"/>
        <v>106.03</v>
      </c>
    </row>
    <row r="2821" spans="1:24" x14ac:dyDescent="0.25">
      <c r="A2821">
        <v>5000</v>
      </c>
      <c r="B2821">
        <v>5240</v>
      </c>
      <c r="C2821" t="s">
        <v>8317</v>
      </c>
      <c r="D2821" t="s">
        <v>8318</v>
      </c>
      <c r="E2821" t="s">
        <v>8219</v>
      </c>
      <c r="F2821">
        <f t="shared" si="751"/>
        <v>104.80000000000001</v>
      </c>
      <c r="H2821" t="str">
        <f t="shared" si="752"/>
        <v xml:space="preserve"> </v>
      </c>
      <c r="I2821" t="str">
        <f t="shared" si="753"/>
        <v xml:space="preserve"> </v>
      </c>
      <c r="J2821" t="str">
        <f t="shared" si="754"/>
        <v xml:space="preserve"> </v>
      </c>
      <c r="K2821" t="str">
        <f t="shared" si="755"/>
        <v xml:space="preserve"> </v>
      </c>
      <c r="L2821" t="str">
        <f t="shared" si="756"/>
        <v xml:space="preserve"> </v>
      </c>
      <c r="M2821" t="str">
        <f t="shared" si="757"/>
        <v xml:space="preserve"> </v>
      </c>
      <c r="N2821" t="str">
        <f t="shared" si="758"/>
        <v xml:space="preserve"> </v>
      </c>
      <c r="O2821">
        <f t="shared" si="759"/>
        <v>5000</v>
      </c>
      <c r="Q2821" t="str">
        <f t="shared" si="760"/>
        <v xml:space="preserve"> </v>
      </c>
      <c r="R2821" t="str">
        <f t="shared" si="761"/>
        <v xml:space="preserve"> </v>
      </c>
      <c r="S2821" t="str">
        <f t="shared" si="762"/>
        <v xml:space="preserve"> </v>
      </c>
      <c r="T2821" t="str">
        <f t="shared" si="763"/>
        <v xml:space="preserve"> </v>
      </c>
      <c r="U2821" t="str">
        <f t="shared" si="764"/>
        <v xml:space="preserve"> </v>
      </c>
      <c r="V2821" t="str">
        <f t="shared" si="765"/>
        <v xml:space="preserve"> </v>
      </c>
      <c r="W2821" t="str">
        <f t="shared" si="766"/>
        <v xml:space="preserve"> </v>
      </c>
      <c r="X2821">
        <f t="shared" si="767"/>
        <v>104.80000000000001</v>
      </c>
    </row>
    <row r="2822" spans="1:24" x14ac:dyDescent="0.25">
      <c r="A2822">
        <v>200</v>
      </c>
      <c r="B2822">
        <v>272</v>
      </c>
      <c r="C2822" t="s">
        <v>8317</v>
      </c>
      <c r="D2822" t="s">
        <v>8318</v>
      </c>
      <c r="E2822" t="s">
        <v>8219</v>
      </c>
      <c r="F2822">
        <f t="shared" si="751"/>
        <v>136</v>
      </c>
      <c r="H2822" t="str">
        <f t="shared" si="752"/>
        <v xml:space="preserve"> </v>
      </c>
      <c r="I2822" t="str">
        <f t="shared" si="753"/>
        <v xml:space="preserve"> </v>
      </c>
      <c r="J2822" t="str">
        <f t="shared" si="754"/>
        <v xml:space="preserve"> </v>
      </c>
      <c r="K2822" t="str">
        <f t="shared" si="755"/>
        <v xml:space="preserve"> </v>
      </c>
      <c r="L2822" t="str">
        <f t="shared" si="756"/>
        <v xml:space="preserve"> </v>
      </c>
      <c r="M2822" t="str">
        <f t="shared" si="757"/>
        <v xml:space="preserve"> </v>
      </c>
      <c r="N2822" t="str">
        <f t="shared" si="758"/>
        <v xml:space="preserve"> </v>
      </c>
      <c r="O2822">
        <f t="shared" si="759"/>
        <v>200</v>
      </c>
      <c r="Q2822" t="str">
        <f t="shared" si="760"/>
        <v xml:space="preserve"> </v>
      </c>
      <c r="R2822" t="str">
        <f t="shared" si="761"/>
        <v xml:space="preserve"> </v>
      </c>
      <c r="S2822" t="str">
        <f t="shared" si="762"/>
        <v xml:space="preserve"> </v>
      </c>
      <c r="T2822" t="str">
        <f t="shared" si="763"/>
        <v xml:space="preserve"> </v>
      </c>
      <c r="U2822" t="str">
        <f t="shared" si="764"/>
        <v xml:space="preserve"> </v>
      </c>
      <c r="V2822" t="str">
        <f t="shared" si="765"/>
        <v xml:space="preserve"> </v>
      </c>
      <c r="W2822" t="str">
        <f t="shared" si="766"/>
        <v xml:space="preserve"> </v>
      </c>
      <c r="X2822">
        <f t="shared" si="767"/>
        <v>136</v>
      </c>
    </row>
    <row r="2823" spans="1:24" x14ac:dyDescent="0.25">
      <c r="A2823">
        <v>1000</v>
      </c>
      <c r="B2823">
        <v>1000</v>
      </c>
      <c r="C2823" t="s">
        <v>8317</v>
      </c>
      <c r="D2823" t="s">
        <v>8318</v>
      </c>
      <c r="E2823" t="s">
        <v>8219</v>
      </c>
      <c r="F2823">
        <f t="shared" si="751"/>
        <v>100</v>
      </c>
      <c r="H2823" t="str">
        <f t="shared" si="752"/>
        <v xml:space="preserve"> </v>
      </c>
      <c r="I2823" t="str">
        <f t="shared" si="753"/>
        <v xml:space="preserve"> </v>
      </c>
      <c r="J2823" t="str">
        <f t="shared" si="754"/>
        <v xml:space="preserve"> </v>
      </c>
      <c r="K2823" t="str">
        <f t="shared" si="755"/>
        <v xml:space="preserve"> </v>
      </c>
      <c r="L2823" t="str">
        <f t="shared" si="756"/>
        <v xml:space="preserve"> </v>
      </c>
      <c r="M2823" t="str">
        <f t="shared" si="757"/>
        <v xml:space="preserve"> </v>
      </c>
      <c r="N2823" t="str">
        <f t="shared" si="758"/>
        <v xml:space="preserve"> </v>
      </c>
      <c r="O2823">
        <f t="shared" si="759"/>
        <v>1000</v>
      </c>
      <c r="Q2823" t="str">
        <f t="shared" si="760"/>
        <v xml:space="preserve"> </v>
      </c>
      <c r="R2823" t="str">
        <f t="shared" si="761"/>
        <v xml:space="preserve"> </v>
      </c>
      <c r="S2823" t="str">
        <f t="shared" si="762"/>
        <v xml:space="preserve"> </v>
      </c>
      <c r="T2823" t="str">
        <f t="shared" si="763"/>
        <v xml:space="preserve"> </v>
      </c>
      <c r="U2823" t="str">
        <f t="shared" si="764"/>
        <v xml:space="preserve"> </v>
      </c>
      <c r="V2823" t="str">
        <f t="shared" si="765"/>
        <v xml:space="preserve"> </v>
      </c>
      <c r="W2823" t="str">
        <f t="shared" si="766"/>
        <v xml:space="preserve"> </v>
      </c>
      <c r="X2823">
        <f t="shared" si="767"/>
        <v>100</v>
      </c>
    </row>
    <row r="2824" spans="1:24" x14ac:dyDescent="0.25">
      <c r="A2824">
        <v>6000</v>
      </c>
      <c r="B2824">
        <v>6000</v>
      </c>
      <c r="C2824" t="s">
        <v>8317</v>
      </c>
      <c r="D2824" t="s">
        <v>8318</v>
      </c>
      <c r="E2824" t="s">
        <v>8219</v>
      </c>
      <c r="F2824">
        <f t="shared" si="751"/>
        <v>100</v>
      </c>
      <c r="H2824" t="str">
        <f t="shared" si="752"/>
        <v xml:space="preserve"> </v>
      </c>
      <c r="I2824" t="str">
        <f t="shared" si="753"/>
        <v xml:space="preserve"> </v>
      </c>
      <c r="J2824" t="str">
        <f t="shared" si="754"/>
        <v xml:space="preserve"> </v>
      </c>
      <c r="K2824" t="str">
        <f t="shared" si="755"/>
        <v xml:space="preserve"> </v>
      </c>
      <c r="L2824" t="str">
        <f t="shared" si="756"/>
        <v xml:space="preserve"> </v>
      </c>
      <c r="M2824" t="str">
        <f t="shared" si="757"/>
        <v xml:space="preserve"> </v>
      </c>
      <c r="N2824" t="str">
        <f t="shared" si="758"/>
        <v xml:space="preserve"> </v>
      </c>
      <c r="O2824">
        <f t="shared" si="759"/>
        <v>6000</v>
      </c>
      <c r="Q2824" t="str">
        <f t="shared" si="760"/>
        <v xml:space="preserve"> </v>
      </c>
      <c r="R2824" t="str">
        <f t="shared" si="761"/>
        <v xml:space="preserve"> </v>
      </c>
      <c r="S2824" t="str">
        <f t="shared" si="762"/>
        <v xml:space="preserve"> </v>
      </c>
      <c r="T2824" t="str">
        <f t="shared" si="763"/>
        <v xml:space="preserve"> </v>
      </c>
      <c r="U2824" t="str">
        <f t="shared" si="764"/>
        <v xml:space="preserve"> </v>
      </c>
      <c r="V2824" t="str">
        <f t="shared" si="765"/>
        <v xml:space="preserve"> </v>
      </c>
      <c r="W2824" t="str">
        <f t="shared" si="766"/>
        <v xml:space="preserve"> </v>
      </c>
      <c r="X2824">
        <f t="shared" si="767"/>
        <v>100</v>
      </c>
    </row>
    <row r="2825" spans="1:24" x14ac:dyDescent="0.25">
      <c r="A2825">
        <v>100</v>
      </c>
      <c r="B2825">
        <v>124</v>
      </c>
      <c r="C2825" t="s">
        <v>8317</v>
      </c>
      <c r="D2825" t="s">
        <v>8318</v>
      </c>
      <c r="E2825" t="s">
        <v>8219</v>
      </c>
      <c r="F2825">
        <f t="shared" si="751"/>
        <v>124</v>
      </c>
      <c r="H2825" t="str">
        <f t="shared" si="752"/>
        <v xml:space="preserve"> </v>
      </c>
      <c r="I2825" t="str">
        <f t="shared" si="753"/>
        <v xml:space="preserve"> </v>
      </c>
      <c r="J2825" t="str">
        <f t="shared" si="754"/>
        <v xml:space="preserve"> </v>
      </c>
      <c r="K2825" t="str">
        <f t="shared" si="755"/>
        <v xml:space="preserve"> </v>
      </c>
      <c r="L2825" t="str">
        <f t="shared" si="756"/>
        <v xml:space="preserve"> </v>
      </c>
      <c r="M2825" t="str">
        <f t="shared" si="757"/>
        <v xml:space="preserve"> </v>
      </c>
      <c r="N2825" t="str">
        <f t="shared" si="758"/>
        <v xml:space="preserve"> </v>
      </c>
      <c r="O2825">
        <f t="shared" si="759"/>
        <v>100</v>
      </c>
      <c r="Q2825" t="str">
        <f t="shared" si="760"/>
        <v xml:space="preserve"> </v>
      </c>
      <c r="R2825" t="str">
        <f t="shared" si="761"/>
        <v xml:space="preserve"> </v>
      </c>
      <c r="S2825" t="str">
        <f t="shared" si="762"/>
        <v xml:space="preserve"> </v>
      </c>
      <c r="T2825" t="str">
        <f t="shared" si="763"/>
        <v xml:space="preserve"> </v>
      </c>
      <c r="U2825" t="str">
        <f t="shared" si="764"/>
        <v xml:space="preserve"> </v>
      </c>
      <c r="V2825" t="str">
        <f t="shared" si="765"/>
        <v xml:space="preserve"> </v>
      </c>
      <c r="W2825" t="str">
        <f t="shared" si="766"/>
        <v xml:space="preserve"> </v>
      </c>
      <c r="X2825">
        <f t="shared" si="767"/>
        <v>124</v>
      </c>
    </row>
    <row r="2826" spans="1:24" x14ac:dyDescent="0.25">
      <c r="A2826">
        <v>650</v>
      </c>
      <c r="B2826">
        <v>760</v>
      </c>
      <c r="C2826" t="s">
        <v>8317</v>
      </c>
      <c r="D2826" t="s">
        <v>8318</v>
      </c>
      <c r="E2826" t="s">
        <v>8219</v>
      </c>
      <c r="F2826">
        <f t="shared" si="751"/>
        <v>116.92307692307693</v>
      </c>
      <c r="H2826" t="str">
        <f t="shared" si="752"/>
        <v xml:space="preserve"> </v>
      </c>
      <c r="I2826" t="str">
        <f t="shared" si="753"/>
        <v xml:space="preserve"> </v>
      </c>
      <c r="J2826" t="str">
        <f t="shared" si="754"/>
        <v xml:space="preserve"> </v>
      </c>
      <c r="K2826" t="str">
        <f t="shared" si="755"/>
        <v xml:space="preserve"> </v>
      </c>
      <c r="L2826" t="str">
        <f t="shared" si="756"/>
        <v xml:space="preserve"> </v>
      </c>
      <c r="M2826" t="str">
        <f t="shared" si="757"/>
        <v xml:space="preserve"> </v>
      </c>
      <c r="N2826" t="str">
        <f t="shared" si="758"/>
        <v xml:space="preserve"> </v>
      </c>
      <c r="O2826">
        <f t="shared" si="759"/>
        <v>650</v>
      </c>
      <c r="Q2826" t="str">
        <f t="shared" si="760"/>
        <v xml:space="preserve"> </v>
      </c>
      <c r="R2826" t="str">
        <f t="shared" si="761"/>
        <v xml:space="preserve"> </v>
      </c>
      <c r="S2826" t="str">
        <f t="shared" si="762"/>
        <v xml:space="preserve"> </v>
      </c>
      <c r="T2826" t="str">
        <f t="shared" si="763"/>
        <v xml:space="preserve"> </v>
      </c>
      <c r="U2826" t="str">
        <f t="shared" si="764"/>
        <v xml:space="preserve"> </v>
      </c>
      <c r="V2826" t="str">
        <f t="shared" si="765"/>
        <v xml:space="preserve"> </v>
      </c>
      <c r="W2826" t="str">
        <f t="shared" si="766"/>
        <v xml:space="preserve"> </v>
      </c>
      <c r="X2826">
        <f t="shared" si="767"/>
        <v>116.92307692307693</v>
      </c>
    </row>
    <row r="2827" spans="1:24" x14ac:dyDescent="0.25">
      <c r="A2827">
        <v>3000</v>
      </c>
      <c r="B2827">
        <v>3100</v>
      </c>
      <c r="C2827" t="s">
        <v>8317</v>
      </c>
      <c r="D2827" t="s">
        <v>8318</v>
      </c>
      <c r="E2827" t="s">
        <v>8219</v>
      </c>
      <c r="F2827">
        <f t="shared" si="751"/>
        <v>103.33333333333334</v>
      </c>
      <c r="H2827" t="str">
        <f t="shared" si="752"/>
        <v xml:space="preserve"> </v>
      </c>
      <c r="I2827" t="str">
        <f t="shared" si="753"/>
        <v xml:space="preserve"> </v>
      </c>
      <c r="J2827" t="str">
        <f t="shared" si="754"/>
        <v xml:space="preserve"> </v>
      </c>
      <c r="K2827" t="str">
        <f t="shared" si="755"/>
        <v xml:space="preserve"> </v>
      </c>
      <c r="L2827" t="str">
        <f t="shared" si="756"/>
        <v xml:space="preserve"> </v>
      </c>
      <c r="M2827" t="str">
        <f t="shared" si="757"/>
        <v xml:space="preserve"> </v>
      </c>
      <c r="N2827" t="str">
        <f t="shared" si="758"/>
        <v xml:space="preserve"> </v>
      </c>
      <c r="O2827">
        <f t="shared" si="759"/>
        <v>3000</v>
      </c>
      <c r="Q2827" t="str">
        <f t="shared" si="760"/>
        <v xml:space="preserve"> </v>
      </c>
      <c r="R2827" t="str">
        <f t="shared" si="761"/>
        <v xml:space="preserve"> </v>
      </c>
      <c r="S2827" t="str">
        <f t="shared" si="762"/>
        <v xml:space="preserve"> </v>
      </c>
      <c r="T2827" t="str">
        <f t="shared" si="763"/>
        <v xml:space="preserve"> </v>
      </c>
      <c r="U2827" t="str">
        <f t="shared" si="764"/>
        <v xml:space="preserve"> </v>
      </c>
      <c r="V2827" t="str">
        <f t="shared" si="765"/>
        <v xml:space="preserve"> </v>
      </c>
      <c r="W2827" t="str">
        <f t="shared" si="766"/>
        <v xml:space="preserve"> </v>
      </c>
      <c r="X2827">
        <f t="shared" si="767"/>
        <v>103.33333333333334</v>
      </c>
    </row>
    <row r="2828" spans="1:24" x14ac:dyDescent="0.25">
      <c r="A2828">
        <v>2000</v>
      </c>
      <c r="B2828">
        <v>2155</v>
      </c>
      <c r="C2828" t="s">
        <v>8317</v>
      </c>
      <c r="D2828" t="s">
        <v>8318</v>
      </c>
      <c r="E2828" t="s">
        <v>8219</v>
      </c>
      <c r="F2828">
        <f t="shared" si="751"/>
        <v>107.74999999999999</v>
      </c>
      <c r="H2828" t="str">
        <f t="shared" si="752"/>
        <v xml:space="preserve"> </v>
      </c>
      <c r="I2828" t="str">
        <f t="shared" si="753"/>
        <v xml:space="preserve"> </v>
      </c>
      <c r="J2828" t="str">
        <f t="shared" si="754"/>
        <v xml:space="preserve"> </v>
      </c>
      <c r="K2828" t="str">
        <f t="shared" si="755"/>
        <v xml:space="preserve"> </v>
      </c>
      <c r="L2828" t="str">
        <f t="shared" si="756"/>
        <v xml:space="preserve"> </v>
      </c>
      <c r="M2828" t="str">
        <f t="shared" si="757"/>
        <v xml:space="preserve"> </v>
      </c>
      <c r="N2828" t="str">
        <f t="shared" si="758"/>
        <v xml:space="preserve"> </v>
      </c>
      <c r="O2828">
        <f t="shared" si="759"/>
        <v>2000</v>
      </c>
      <c r="Q2828" t="str">
        <f t="shared" si="760"/>
        <v xml:space="preserve"> </v>
      </c>
      <c r="R2828" t="str">
        <f t="shared" si="761"/>
        <v xml:space="preserve"> </v>
      </c>
      <c r="S2828" t="str">
        <f t="shared" si="762"/>
        <v xml:space="preserve"> </v>
      </c>
      <c r="T2828" t="str">
        <f t="shared" si="763"/>
        <v xml:space="preserve"> </v>
      </c>
      <c r="U2828" t="str">
        <f t="shared" si="764"/>
        <v xml:space="preserve"> </v>
      </c>
      <c r="V2828" t="str">
        <f t="shared" si="765"/>
        <v xml:space="preserve"> </v>
      </c>
      <c r="W2828" t="str">
        <f t="shared" si="766"/>
        <v xml:space="preserve"> </v>
      </c>
      <c r="X2828">
        <f t="shared" si="767"/>
        <v>107.74999999999999</v>
      </c>
    </row>
    <row r="2829" spans="1:24" x14ac:dyDescent="0.25">
      <c r="A2829">
        <v>2000</v>
      </c>
      <c r="B2829">
        <v>2405</v>
      </c>
      <c r="C2829" t="s">
        <v>8317</v>
      </c>
      <c r="D2829" t="s">
        <v>8318</v>
      </c>
      <c r="E2829" t="s">
        <v>8219</v>
      </c>
      <c r="F2829">
        <f t="shared" si="751"/>
        <v>120.24999999999999</v>
      </c>
      <c r="H2829" t="str">
        <f t="shared" si="752"/>
        <v xml:space="preserve"> </v>
      </c>
      <c r="I2829" t="str">
        <f t="shared" si="753"/>
        <v xml:space="preserve"> </v>
      </c>
      <c r="J2829" t="str">
        <f t="shared" si="754"/>
        <v xml:space="preserve"> </v>
      </c>
      <c r="K2829" t="str">
        <f t="shared" si="755"/>
        <v xml:space="preserve"> </v>
      </c>
      <c r="L2829" t="str">
        <f t="shared" si="756"/>
        <v xml:space="preserve"> </v>
      </c>
      <c r="M2829" t="str">
        <f t="shared" si="757"/>
        <v xml:space="preserve"> </v>
      </c>
      <c r="N2829" t="str">
        <f t="shared" si="758"/>
        <v xml:space="preserve"> </v>
      </c>
      <c r="O2829">
        <f t="shared" si="759"/>
        <v>2000</v>
      </c>
      <c r="Q2829" t="str">
        <f t="shared" si="760"/>
        <v xml:space="preserve"> </v>
      </c>
      <c r="R2829" t="str">
        <f t="shared" si="761"/>
        <v xml:space="preserve"> </v>
      </c>
      <c r="S2829" t="str">
        <f t="shared" si="762"/>
        <v xml:space="preserve"> </v>
      </c>
      <c r="T2829" t="str">
        <f t="shared" si="763"/>
        <v xml:space="preserve"> </v>
      </c>
      <c r="U2829" t="str">
        <f t="shared" si="764"/>
        <v xml:space="preserve"> </v>
      </c>
      <c r="V2829" t="str">
        <f t="shared" si="765"/>
        <v xml:space="preserve"> </v>
      </c>
      <c r="W2829" t="str">
        <f t="shared" si="766"/>
        <v xml:space="preserve"> </v>
      </c>
      <c r="X2829">
        <f t="shared" si="767"/>
        <v>120.24999999999999</v>
      </c>
    </row>
    <row r="2830" spans="1:24" x14ac:dyDescent="0.25">
      <c r="A2830">
        <v>9500</v>
      </c>
      <c r="B2830">
        <v>9536</v>
      </c>
      <c r="C2830" t="s">
        <v>8317</v>
      </c>
      <c r="D2830" t="s">
        <v>8318</v>
      </c>
      <c r="E2830" t="s">
        <v>8219</v>
      </c>
      <c r="F2830">
        <f t="shared" si="751"/>
        <v>100.37894736842105</v>
      </c>
      <c r="H2830" t="str">
        <f t="shared" si="752"/>
        <v xml:space="preserve"> </v>
      </c>
      <c r="I2830" t="str">
        <f t="shared" si="753"/>
        <v xml:space="preserve"> </v>
      </c>
      <c r="J2830" t="str">
        <f t="shared" si="754"/>
        <v xml:space="preserve"> </v>
      </c>
      <c r="K2830" t="str">
        <f t="shared" si="755"/>
        <v xml:space="preserve"> </v>
      </c>
      <c r="L2830" t="str">
        <f t="shared" si="756"/>
        <v xml:space="preserve"> </v>
      </c>
      <c r="M2830" t="str">
        <f t="shared" si="757"/>
        <v xml:space="preserve"> </v>
      </c>
      <c r="N2830" t="str">
        <f t="shared" si="758"/>
        <v xml:space="preserve"> </v>
      </c>
      <c r="O2830">
        <f t="shared" si="759"/>
        <v>9500</v>
      </c>
      <c r="Q2830" t="str">
        <f t="shared" si="760"/>
        <v xml:space="preserve"> </v>
      </c>
      <c r="R2830" t="str">
        <f t="shared" si="761"/>
        <v xml:space="preserve"> </v>
      </c>
      <c r="S2830" t="str">
        <f t="shared" si="762"/>
        <v xml:space="preserve"> </v>
      </c>
      <c r="T2830" t="str">
        <f t="shared" si="763"/>
        <v xml:space="preserve"> </v>
      </c>
      <c r="U2830" t="str">
        <f t="shared" si="764"/>
        <v xml:space="preserve"> </v>
      </c>
      <c r="V2830" t="str">
        <f t="shared" si="765"/>
        <v xml:space="preserve"> </v>
      </c>
      <c r="W2830" t="str">
        <f t="shared" si="766"/>
        <v xml:space="preserve"> </v>
      </c>
      <c r="X2830">
        <f t="shared" si="767"/>
        <v>100.37894736842105</v>
      </c>
    </row>
    <row r="2831" spans="1:24" x14ac:dyDescent="0.25">
      <c r="A2831">
        <v>2500</v>
      </c>
      <c r="B2831">
        <v>2663</v>
      </c>
      <c r="C2831" t="s">
        <v>8317</v>
      </c>
      <c r="D2831" t="s">
        <v>8318</v>
      </c>
      <c r="E2831" t="s">
        <v>8219</v>
      </c>
      <c r="F2831">
        <f t="shared" si="751"/>
        <v>106.52</v>
      </c>
      <c r="H2831" t="str">
        <f t="shared" si="752"/>
        <v xml:space="preserve"> </v>
      </c>
      <c r="I2831" t="str">
        <f t="shared" si="753"/>
        <v xml:space="preserve"> </v>
      </c>
      <c r="J2831" t="str">
        <f t="shared" si="754"/>
        <v xml:space="preserve"> </v>
      </c>
      <c r="K2831" t="str">
        <f t="shared" si="755"/>
        <v xml:space="preserve"> </v>
      </c>
      <c r="L2831" t="str">
        <f t="shared" si="756"/>
        <v xml:space="preserve"> </v>
      </c>
      <c r="M2831" t="str">
        <f t="shared" si="757"/>
        <v xml:space="preserve"> </v>
      </c>
      <c r="N2831" t="str">
        <f t="shared" si="758"/>
        <v xml:space="preserve"> </v>
      </c>
      <c r="O2831">
        <f t="shared" si="759"/>
        <v>2500</v>
      </c>
      <c r="Q2831" t="str">
        <f t="shared" si="760"/>
        <v xml:space="preserve"> </v>
      </c>
      <c r="R2831" t="str">
        <f t="shared" si="761"/>
        <v xml:space="preserve"> </v>
      </c>
      <c r="S2831" t="str">
        <f t="shared" si="762"/>
        <v xml:space="preserve"> </v>
      </c>
      <c r="T2831" t="str">
        <f t="shared" si="763"/>
        <v xml:space="preserve"> </v>
      </c>
      <c r="U2831" t="str">
        <f t="shared" si="764"/>
        <v xml:space="preserve"> </v>
      </c>
      <c r="V2831" t="str">
        <f t="shared" si="765"/>
        <v xml:space="preserve"> </v>
      </c>
      <c r="W2831" t="str">
        <f t="shared" si="766"/>
        <v xml:space="preserve"> </v>
      </c>
      <c r="X2831">
        <f t="shared" si="767"/>
        <v>106.52</v>
      </c>
    </row>
    <row r="2832" spans="1:24" x14ac:dyDescent="0.25">
      <c r="A2832">
        <v>3000</v>
      </c>
      <c r="B2832">
        <v>3000</v>
      </c>
      <c r="C2832" t="s">
        <v>8317</v>
      </c>
      <c r="D2832" t="s">
        <v>8318</v>
      </c>
      <c r="E2832" t="s">
        <v>8219</v>
      </c>
      <c r="F2832">
        <f t="shared" si="751"/>
        <v>100</v>
      </c>
      <c r="H2832" t="str">
        <f t="shared" si="752"/>
        <v xml:space="preserve"> </v>
      </c>
      <c r="I2832" t="str">
        <f t="shared" si="753"/>
        <v xml:space="preserve"> </v>
      </c>
      <c r="J2832" t="str">
        <f t="shared" si="754"/>
        <v xml:space="preserve"> </v>
      </c>
      <c r="K2832" t="str">
        <f t="shared" si="755"/>
        <v xml:space="preserve"> </v>
      </c>
      <c r="L2832" t="str">
        <f t="shared" si="756"/>
        <v xml:space="preserve"> </v>
      </c>
      <c r="M2832" t="str">
        <f t="shared" si="757"/>
        <v xml:space="preserve"> </v>
      </c>
      <c r="N2832" t="str">
        <f t="shared" si="758"/>
        <v xml:space="preserve"> </v>
      </c>
      <c r="O2832">
        <f t="shared" si="759"/>
        <v>3000</v>
      </c>
      <c r="Q2832" t="str">
        <f t="shared" si="760"/>
        <v xml:space="preserve"> </v>
      </c>
      <c r="R2832" t="str">
        <f t="shared" si="761"/>
        <v xml:space="preserve"> </v>
      </c>
      <c r="S2832" t="str">
        <f t="shared" si="762"/>
        <v xml:space="preserve"> </v>
      </c>
      <c r="T2832" t="str">
        <f t="shared" si="763"/>
        <v xml:space="preserve"> </v>
      </c>
      <c r="U2832" t="str">
        <f t="shared" si="764"/>
        <v xml:space="preserve"> </v>
      </c>
      <c r="V2832" t="str">
        <f t="shared" si="765"/>
        <v xml:space="preserve"> </v>
      </c>
      <c r="W2832" t="str">
        <f t="shared" si="766"/>
        <v xml:space="preserve"> </v>
      </c>
      <c r="X2832">
        <f t="shared" si="767"/>
        <v>100</v>
      </c>
    </row>
    <row r="2833" spans="1:24" x14ac:dyDescent="0.25">
      <c r="A2833">
        <v>3000</v>
      </c>
      <c r="B2833">
        <v>3320</v>
      </c>
      <c r="C2833" t="s">
        <v>8317</v>
      </c>
      <c r="D2833" t="s">
        <v>8318</v>
      </c>
      <c r="E2833" t="s">
        <v>8219</v>
      </c>
      <c r="F2833">
        <f t="shared" si="751"/>
        <v>110.66666666666667</v>
      </c>
      <c r="H2833" t="str">
        <f t="shared" si="752"/>
        <v xml:space="preserve"> </v>
      </c>
      <c r="I2833" t="str">
        <f t="shared" si="753"/>
        <v xml:space="preserve"> </v>
      </c>
      <c r="J2833" t="str">
        <f t="shared" si="754"/>
        <v xml:space="preserve"> </v>
      </c>
      <c r="K2833" t="str">
        <f t="shared" si="755"/>
        <v xml:space="preserve"> </v>
      </c>
      <c r="L2833" t="str">
        <f t="shared" si="756"/>
        <v xml:space="preserve"> </v>
      </c>
      <c r="M2833" t="str">
        <f t="shared" si="757"/>
        <v xml:space="preserve"> </v>
      </c>
      <c r="N2833" t="str">
        <f t="shared" si="758"/>
        <v xml:space="preserve"> </v>
      </c>
      <c r="O2833">
        <f t="shared" si="759"/>
        <v>3000</v>
      </c>
      <c r="Q2833" t="str">
        <f t="shared" si="760"/>
        <v xml:space="preserve"> </v>
      </c>
      <c r="R2833" t="str">
        <f t="shared" si="761"/>
        <v xml:space="preserve"> </v>
      </c>
      <c r="S2833" t="str">
        <f t="shared" si="762"/>
        <v xml:space="preserve"> </v>
      </c>
      <c r="T2833" t="str">
        <f t="shared" si="763"/>
        <v xml:space="preserve"> </v>
      </c>
      <c r="U2833" t="str">
        <f t="shared" si="764"/>
        <v xml:space="preserve"> </v>
      </c>
      <c r="V2833" t="str">
        <f t="shared" si="765"/>
        <v xml:space="preserve"> </v>
      </c>
      <c r="W2833" t="str">
        <f t="shared" si="766"/>
        <v xml:space="preserve"> </v>
      </c>
      <c r="X2833">
        <f t="shared" si="767"/>
        <v>110.66666666666667</v>
      </c>
    </row>
    <row r="2834" spans="1:24" x14ac:dyDescent="0.25">
      <c r="A2834">
        <v>2500</v>
      </c>
      <c r="B2834">
        <v>2867.99</v>
      </c>
      <c r="C2834" t="s">
        <v>8317</v>
      </c>
      <c r="D2834" t="s">
        <v>8318</v>
      </c>
      <c r="E2834" t="s">
        <v>8219</v>
      </c>
      <c r="F2834">
        <f t="shared" si="751"/>
        <v>114.71959999999999</v>
      </c>
      <c r="H2834" t="str">
        <f t="shared" si="752"/>
        <v xml:space="preserve"> </v>
      </c>
      <c r="I2834" t="str">
        <f t="shared" si="753"/>
        <v xml:space="preserve"> </v>
      </c>
      <c r="J2834" t="str">
        <f t="shared" si="754"/>
        <v xml:space="preserve"> </v>
      </c>
      <c r="K2834" t="str">
        <f t="shared" si="755"/>
        <v xml:space="preserve"> </v>
      </c>
      <c r="L2834" t="str">
        <f t="shared" si="756"/>
        <v xml:space="preserve"> </v>
      </c>
      <c r="M2834" t="str">
        <f t="shared" si="757"/>
        <v xml:space="preserve"> </v>
      </c>
      <c r="N2834" t="str">
        <f t="shared" si="758"/>
        <v xml:space="preserve"> </v>
      </c>
      <c r="O2834">
        <f t="shared" si="759"/>
        <v>2500</v>
      </c>
      <c r="Q2834" t="str">
        <f t="shared" si="760"/>
        <v xml:space="preserve"> </v>
      </c>
      <c r="R2834" t="str">
        <f t="shared" si="761"/>
        <v xml:space="preserve"> </v>
      </c>
      <c r="S2834" t="str">
        <f t="shared" si="762"/>
        <v xml:space="preserve"> </v>
      </c>
      <c r="T2834" t="str">
        <f t="shared" si="763"/>
        <v xml:space="preserve"> </v>
      </c>
      <c r="U2834" t="str">
        <f t="shared" si="764"/>
        <v xml:space="preserve"> </v>
      </c>
      <c r="V2834" t="str">
        <f t="shared" si="765"/>
        <v xml:space="preserve"> </v>
      </c>
      <c r="W2834" t="str">
        <f t="shared" si="766"/>
        <v xml:space="preserve"> </v>
      </c>
      <c r="X2834">
        <f t="shared" si="767"/>
        <v>114.71959999999999</v>
      </c>
    </row>
    <row r="2835" spans="1:24" x14ac:dyDescent="0.25">
      <c r="A2835">
        <v>2700</v>
      </c>
      <c r="B2835">
        <v>2923</v>
      </c>
      <c r="C2835" t="s">
        <v>8317</v>
      </c>
      <c r="D2835" t="s">
        <v>8318</v>
      </c>
      <c r="E2835" t="s">
        <v>8219</v>
      </c>
      <c r="F2835">
        <f t="shared" si="751"/>
        <v>108.25925925925925</v>
      </c>
      <c r="H2835" t="str">
        <f t="shared" si="752"/>
        <v xml:space="preserve"> </v>
      </c>
      <c r="I2835" t="str">
        <f t="shared" si="753"/>
        <v xml:space="preserve"> </v>
      </c>
      <c r="J2835" t="str">
        <f t="shared" si="754"/>
        <v xml:space="preserve"> </v>
      </c>
      <c r="K2835" t="str">
        <f t="shared" si="755"/>
        <v xml:space="preserve"> </v>
      </c>
      <c r="L2835" t="str">
        <f t="shared" si="756"/>
        <v xml:space="preserve"> </v>
      </c>
      <c r="M2835" t="str">
        <f t="shared" si="757"/>
        <v xml:space="preserve"> </v>
      </c>
      <c r="N2835" t="str">
        <f t="shared" si="758"/>
        <v xml:space="preserve"> </v>
      </c>
      <c r="O2835">
        <f t="shared" si="759"/>
        <v>2700</v>
      </c>
      <c r="Q2835" t="str">
        <f t="shared" si="760"/>
        <v xml:space="preserve"> </v>
      </c>
      <c r="R2835" t="str">
        <f t="shared" si="761"/>
        <v xml:space="preserve"> </v>
      </c>
      <c r="S2835" t="str">
        <f t="shared" si="762"/>
        <v xml:space="preserve"> </v>
      </c>
      <c r="T2835" t="str">
        <f t="shared" si="763"/>
        <v xml:space="preserve"> </v>
      </c>
      <c r="U2835" t="str">
        <f t="shared" si="764"/>
        <v xml:space="preserve"> </v>
      </c>
      <c r="V2835" t="str">
        <f t="shared" si="765"/>
        <v xml:space="preserve"> </v>
      </c>
      <c r="W2835" t="str">
        <f t="shared" si="766"/>
        <v xml:space="preserve"> </v>
      </c>
      <c r="X2835">
        <f t="shared" si="767"/>
        <v>108.25925925925925</v>
      </c>
    </row>
    <row r="2836" spans="1:24" x14ac:dyDescent="0.25">
      <c r="A2836">
        <v>800</v>
      </c>
      <c r="B2836">
        <v>1360</v>
      </c>
      <c r="C2836" t="s">
        <v>8317</v>
      </c>
      <c r="D2836" t="s">
        <v>8318</v>
      </c>
      <c r="E2836" t="s">
        <v>8219</v>
      </c>
      <c r="F2836">
        <f t="shared" si="751"/>
        <v>170</v>
      </c>
      <c r="H2836" t="str">
        <f t="shared" si="752"/>
        <v xml:space="preserve"> </v>
      </c>
      <c r="I2836" t="str">
        <f t="shared" si="753"/>
        <v xml:space="preserve"> </v>
      </c>
      <c r="J2836" t="str">
        <f t="shared" si="754"/>
        <v xml:space="preserve"> </v>
      </c>
      <c r="K2836" t="str">
        <f t="shared" si="755"/>
        <v xml:space="preserve"> </v>
      </c>
      <c r="L2836" t="str">
        <f t="shared" si="756"/>
        <v xml:space="preserve"> </v>
      </c>
      <c r="M2836" t="str">
        <f t="shared" si="757"/>
        <v xml:space="preserve"> </v>
      </c>
      <c r="N2836" t="str">
        <f t="shared" si="758"/>
        <v xml:space="preserve"> </v>
      </c>
      <c r="O2836">
        <f t="shared" si="759"/>
        <v>800</v>
      </c>
      <c r="Q2836" t="str">
        <f t="shared" si="760"/>
        <v xml:space="preserve"> </v>
      </c>
      <c r="R2836" t="str">
        <f t="shared" si="761"/>
        <v xml:space="preserve"> </v>
      </c>
      <c r="S2836" t="str">
        <f t="shared" si="762"/>
        <v xml:space="preserve"> </v>
      </c>
      <c r="T2836" t="str">
        <f t="shared" si="763"/>
        <v xml:space="preserve"> </v>
      </c>
      <c r="U2836" t="str">
        <f t="shared" si="764"/>
        <v xml:space="preserve"> </v>
      </c>
      <c r="V2836" t="str">
        <f t="shared" si="765"/>
        <v xml:space="preserve"> </v>
      </c>
      <c r="W2836" t="str">
        <f t="shared" si="766"/>
        <v xml:space="preserve"> </v>
      </c>
      <c r="X2836">
        <f t="shared" si="767"/>
        <v>170</v>
      </c>
    </row>
    <row r="2837" spans="1:24" x14ac:dyDescent="0.25">
      <c r="A2837">
        <v>1000</v>
      </c>
      <c r="B2837">
        <v>1870.99</v>
      </c>
      <c r="C2837" t="s">
        <v>8317</v>
      </c>
      <c r="D2837" t="s">
        <v>8318</v>
      </c>
      <c r="E2837" t="s">
        <v>8219</v>
      </c>
      <c r="F2837">
        <f t="shared" si="751"/>
        <v>187.09899999999999</v>
      </c>
      <c r="H2837" t="str">
        <f t="shared" si="752"/>
        <v xml:space="preserve"> </v>
      </c>
      <c r="I2837" t="str">
        <f t="shared" si="753"/>
        <v xml:space="preserve"> </v>
      </c>
      <c r="J2837" t="str">
        <f t="shared" si="754"/>
        <v xml:space="preserve"> </v>
      </c>
      <c r="K2837" t="str">
        <f t="shared" si="755"/>
        <v xml:space="preserve"> </v>
      </c>
      <c r="L2837" t="str">
        <f t="shared" si="756"/>
        <v xml:space="preserve"> </v>
      </c>
      <c r="M2837" t="str">
        <f t="shared" si="757"/>
        <v xml:space="preserve"> </v>
      </c>
      <c r="N2837" t="str">
        <f t="shared" si="758"/>
        <v xml:space="preserve"> </v>
      </c>
      <c r="O2837">
        <f t="shared" si="759"/>
        <v>1000</v>
      </c>
      <c r="Q2837" t="str">
        <f t="shared" si="760"/>
        <v xml:space="preserve"> </v>
      </c>
      <c r="R2837" t="str">
        <f t="shared" si="761"/>
        <v xml:space="preserve"> </v>
      </c>
      <c r="S2837" t="str">
        <f t="shared" si="762"/>
        <v xml:space="preserve"> </v>
      </c>
      <c r="T2837" t="str">
        <f t="shared" si="763"/>
        <v xml:space="preserve"> </v>
      </c>
      <c r="U2837" t="str">
        <f t="shared" si="764"/>
        <v xml:space="preserve"> </v>
      </c>
      <c r="V2837" t="str">
        <f t="shared" si="765"/>
        <v xml:space="preserve"> </v>
      </c>
      <c r="W2837" t="str">
        <f t="shared" si="766"/>
        <v xml:space="preserve"> </v>
      </c>
      <c r="X2837">
        <f t="shared" si="767"/>
        <v>187.09899999999999</v>
      </c>
    </row>
    <row r="2838" spans="1:24" x14ac:dyDescent="0.25">
      <c r="A2838">
        <v>450</v>
      </c>
      <c r="B2838">
        <v>485</v>
      </c>
      <c r="C2838" t="s">
        <v>8317</v>
      </c>
      <c r="D2838" t="s">
        <v>8318</v>
      </c>
      <c r="E2838" t="s">
        <v>8219</v>
      </c>
      <c r="F2838">
        <f t="shared" si="751"/>
        <v>107.77777777777777</v>
      </c>
      <c r="H2838" t="str">
        <f t="shared" si="752"/>
        <v xml:space="preserve"> </v>
      </c>
      <c r="I2838" t="str">
        <f t="shared" si="753"/>
        <v xml:space="preserve"> </v>
      </c>
      <c r="J2838" t="str">
        <f t="shared" si="754"/>
        <v xml:space="preserve"> </v>
      </c>
      <c r="K2838" t="str">
        <f t="shared" si="755"/>
        <v xml:space="preserve"> </v>
      </c>
      <c r="L2838" t="str">
        <f t="shared" si="756"/>
        <v xml:space="preserve"> </v>
      </c>
      <c r="M2838" t="str">
        <f t="shared" si="757"/>
        <v xml:space="preserve"> </v>
      </c>
      <c r="N2838" t="str">
        <f t="shared" si="758"/>
        <v xml:space="preserve"> </v>
      </c>
      <c r="O2838">
        <f t="shared" si="759"/>
        <v>450</v>
      </c>
      <c r="Q2838" t="str">
        <f t="shared" si="760"/>
        <v xml:space="preserve"> </v>
      </c>
      <c r="R2838" t="str">
        <f t="shared" si="761"/>
        <v xml:space="preserve"> </v>
      </c>
      <c r="S2838" t="str">
        <f t="shared" si="762"/>
        <v xml:space="preserve"> </v>
      </c>
      <c r="T2838" t="str">
        <f t="shared" si="763"/>
        <v xml:space="preserve"> </v>
      </c>
      <c r="U2838" t="str">
        <f t="shared" si="764"/>
        <v xml:space="preserve"> </v>
      </c>
      <c r="V2838" t="str">
        <f t="shared" si="765"/>
        <v xml:space="preserve"> </v>
      </c>
      <c r="W2838" t="str">
        <f t="shared" si="766"/>
        <v xml:space="preserve"> </v>
      </c>
      <c r="X2838">
        <f t="shared" si="767"/>
        <v>107.77777777777777</v>
      </c>
    </row>
    <row r="2839" spans="1:24" x14ac:dyDescent="0.25">
      <c r="A2839">
        <v>850</v>
      </c>
      <c r="B2839">
        <v>850</v>
      </c>
      <c r="C2839" t="s">
        <v>8317</v>
      </c>
      <c r="D2839" t="s">
        <v>8318</v>
      </c>
      <c r="E2839" t="s">
        <v>8219</v>
      </c>
      <c r="F2839">
        <f t="shared" si="751"/>
        <v>100</v>
      </c>
      <c r="H2839" t="str">
        <f t="shared" si="752"/>
        <v xml:space="preserve"> </v>
      </c>
      <c r="I2839" t="str">
        <f t="shared" si="753"/>
        <v xml:space="preserve"> </v>
      </c>
      <c r="J2839" t="str">
        <f t="shared" si="754"/>
        <v xml:space="preserve"> </v>
      </c>
      <c r="K2839" t="str">
        <f t="shared" si="755"/>
        <v xml:space="preserve"> </v>
      </c>
      <c r="L2839" t="str">
        <f t="shared" si="756"/>
        <v xml:space="preserve"> </v>
      </c>
      <c r="M2839" t="str">
        <f t="shared" si="757"/>
        <v xml:space="preserve"> </v>
      </c>
      <c r="N2839" t="str">
        <f t="shared" si="758"/>
        <v xml:space="preserve"> </v>
      </c>
      <c r="O2839">
        <f t="shared" si="759"/>
        <v>850</v>
      </c>
      <c r="Q2839" t="str">
        <f t="shared" si="760"/>
        <v xml:space="preserve"> </v>
      </c>
      <c r="R2839" t="str">
        <f t="shared" si="761"/>
        <v xml:space="preserve"> </v>
      </c>
      <c r="S2839" t="str">
        <f t="shared" si="762"/>
        <v xml:space="preserve"> </v>
      </c>
      <c r="T2839" t="str">
        <f t="shared" si="763"/>
        <v xml:space="preserve"> </v>
      </c>
      <c r="U2839" t="str">
        <f t="shared" si="764"/>
        <v xml:space="preserve"> </v>
      </c>
      <c r="V2839" t="str">
        <f t="shared" si="765"/>
        <v xml:space="preserve"> </v>
      </c>
      <c r="W2839" t="str">
        <f t="shared" si="766"/>
        <v xml:space="preserve"> </v>
      </c>
      <c r="X2839">
        <f t="shared" si="767"/>
        <v>100</v>
      </c>
    </row>
    <row r="2840" spans="1:24" x14ac:dyDescent="0.25">
      <c r="A2840">
        <v>2000</v>
      </c>
      <c r="B2840">
        <v>2405</v>
      </c>
      <c r="C2840" t="s">
        <v>8317</v>
      </c>
      <c r="D2840" t="s">
        <v>8318</v>
      </c>
      <c r="E2840" t="s">
        <v>8219</v>
      </c>
      <c r="F2840">
        <f t="shared" si="751"/>
        <v>120.24999999999999</v>
      </c>
      <c r="H2840" t="str">
        <f t="shared" si="752"/>
        <v xml:space="preserve"> </v>
      </c>
      <c r="I2840" t="str">
        <f t="shared" si="753"/>
        <v xml:space="preserve"> </v>
      </c>
      <c r="J2840" t="str">
        <f t="shared" si="754"/>
        <v xml:space="preserve"> </v>
      </c>
      <c r="K2840" t="str">
        <f t="shared" si="755"/>
        <v xml:space="preserve"> </v>
      </c>
      <c r="L2840" t="str">
        <f t="shared" si="756"/>
        <v xml:space="preserve"> </v>
      </c>
      <c r="M2840" t="str">
        <f t="shared" si="757"/>
        <v xml:space="preserve"> </v>
      </c>
      <c r="N2840" t="str">
        <f t="shared" si="758"/>
        <v xml:space="preserve"> </v>
      </c>
      <c r="O2840">
        <f t="shared" si="759"/>
        <v>2000</v>
      </c>
      <c r="Q2840" t="str">
        <f t="shared" si="760"/>
        <v xml:space="preserve"> </v>
      </c>
      <c r="R2840" t="str">
        <f t="shared" si="761"/>
        <v xml:space="preserve"> </v>
      </c>
      <c r="S2840" t="str">
        <f t="shared" si="762"/>
        <v xml:space="preserve"> </v>
      </c>
      <c r="T2840" t="str">
        <f t="shared" si="763"/>
        <v xml:space="preserve"> </v>
      </c>
      <c r="U2840" t="str">
        <f t="shared" si="764"/>
        <v xml:space="preserve"> </v>
      </c>
      <c r="V2840" t="str">
        <f t="shared" si="765"/>
        <v xml:space="preserve"> </v>
      </c>
      <c r="W2840" t="str">
        <f t="shared" si="766"/>
        <v xml:space="preserve"> </v>
      </c>
      <c r="X2840">
        <f t="shared" si="767"/>
        <v>120.24999999999999</v>
      </c>
    </row>
    <row r="2841" spans="1:24" x14ac:dyDescent="0.25">
      <c r="A2841">
        <v>3500</v>
      </c>
      <c r="B2841">
        <v>3900</v>
      </c>
      <c r="C2841" t="s">
        <v>8317</v>
      </c>
      <c r="D2841" t="s">
        <v>8318</v>
      </c>
      <c r="E2841" t="s">
        <v>8219</v>
      </c>
      <c r="F2841">
        <f t="shared" si="751"/>
        <v>111.42857142857143</v>
      </c>
      <c r="H2841" t="str">
        <f t="shared" si="752"/>
        <v xml:space="preserve"> </v>
      </c>
      <c r="I2841" t="str">
        <f t="shared" si="753"/>
        <v xml:space="preserve"> </v>
      </c>
      <c r="J2841" t="str">
        <f t="shared" si="754"/>
        <v xml:space="preserve"> </v>
      </c>
      <c r="K2841" t="str">
        <f t="shared" si="755"/>
        <v xml:space="preserve"> </v>
      </c>
      <c r="L2841" t="str">
        <f t="shared" si="756"/>
        <v xml:space="preserve"> </v>
      </c>
      <c r="M2841" t="str">
        <f t="shared" si="757"/>
        <v xml:space="preserve"> </v>
      </c>
      <c r="N2841" t="str">
        <f t="shared" si="758"/>
        <v xml:space="preserve"> </v>
      </c>
      <c r="O2841">
        <f t="shared" si="759"/>
        <v>3500</v>
      </c>
      <c r="Q2841" t="str">
        <f t="shared" si="760"/>
        <v xml:space="preserve"> </v>
      </c>
      <c r="R2841" t="str">
        <f t="shared" si="761"/>
        <v xml:space="preserve"> </v>
      </c>
      <c r="S2841" t="str">
        <f t="shared" si="762"/>
        <v xml:space="preserve"> </v>
      </c>
      <c r="T2841" t="str">
        <f t="shared" si="763"/>
        <v xml:space="preserve"> </v>
      </c>
      <c r="U2841" t="str">
        <f t="shared" si="764"/>
        <v xml:space="preserve"> </v>
      </c>
      <c r="V2841" t="str">
        <f t="shared" si="765"/>
        <v xml:space="preserve"> </v>
      </c>
      <c r="W2841" t="str">
        <f t="shared" si="766"/>
        <v xml:space="preserve"> </v>
      </c>
      <c r="X2841">
        <f t="shared" si="767"/>
        <v>111.42857142857143</v>
      </c>
    </row>
    <row r="2842" spans="1:24" x14ac:dyDescent="0.25">
      <c r="A2842">
        <v>2500</v>
      </c>
      <c r="B2842">
        <v>2600</v>
      </c>
      <c r="C2842" t="s">
        <v>8317</v>
      </c>
      <c r="D2842" t="s">
        <v>8318</v>
      </c>
      <c r="E2842" t="s">
        <v>8219</v>
      </c>
      <c r="F2842">
        <f t="shared" si="751"/>
        <v>104</v>
      </c>
      <c r="H2842" t="str">
        <f t="shared" si="752"/>
        <v xml:space="preserve"> </v>
      </c>
      <c r="I2842" t="str">
        <f t="shared" si="753"/>
        <v xml:space="preserve"> </v>
      </c>
      <c r="J2842" t="str">
        <f t="shared" si="754"/>
        <v xml:space="preserve"> </v>
      </c>
      <c r="K2842" t="str">
        <f t="shared" si="755"/>
        <v xml:space="preserve"> </v>
      </c>
      <c r="L2842" t="str">
        <f t="shared" si="756"/>
        <v xml:space="preserve"> </v>
      </c>
      <c r="M2842" t="str">
        <f t="shared" si="757"/>
        <v xml:space="preserve"> </v>
      </c>
      <c r="N2842" t="str">
        <f t="shared" si="758"/>
        <v xml:space="preserve"> </v>
      </c>
      <c r="O2842">
        <f t="shared" si="759"/>
        <v>2500</v>
      </c>
      <c r="Q2842" t="str">
        <f t="shared" si="760"/>
        <v xml:space="preserve"> </v>
      </c>
      <c r="R2842" t="str">
        <f t="shared" si="761"/>
        <v xml:space="preserve"> </v>
      </c>
      <c r="S2842" t="str">
        <f t="shared" si="762"/>
        <v xml:space="preserve"> </v>
      </c>
      <c r="T2842" t="str">
        <f t="shared" si="763"/>
        <v xml:space="preserve"> </v>
      </c>
      <c r="U2842" t="str">
        <f t="shared" si="764"/>
        <v xml:space="preserve"> </v>
      </c>
      <c r="V2842" t="str">
        <f t="shared" si="765"/>
        <v xml:space="preserve"> </v>
      </c>
      <c r="W2842" t="str">
        <f t="shared" si="766"/>
        <v xml:space="preserve"> </v>
      </c>
      <c r="X2842">
        <f t="shared" si="767"/>
        <v>104</v>
      </c>
    </row>
    <row r="2843" spans="1:24" x14ac:dyDescent="0.25">
      <c r="A2843">
        <v>1000</v>
      </c>
      <c r="B2843">
        <v>10</v>
      </c>
      <c r="C2843" t="s">
        <v>8317</v>
      </c>
      <c r="D2843" t="s">
        <v>8318</v>
      </c>
      <c r="E2843" t="s">
        <v>8221</v>
      </c>
      <c r="F2843">
        <f t="shared" si="751"/>
        <v>1</v>
      </c>
      <c r="H2843" t="str">
        <f t="shared" si="752"/>
        <v xml:space="preserve"> </v>
      </c>
      <c r="I2843" t="str">
        <f t="shared" si="753"/>
        <v xml:space="preserve"> </v>
      </c>
      <c r="J2843" t="str">
        <f t="shared" si="754"/>
        <v xml:space="preserve"> </v>
      </c>
      <c r="K2843" t="str">
        <f t="shared" si="755"/>
        <v xml:space="preserve"> </v>
      </c>
      <c r="L2843" t="str">
        <f t="shared" si="756"/>
        <v xml:space="preserve"> </v>
      </c>
      <c r="M2843" t="str">
        <f t="shared" si="757"/>
        <v xml:space="preserve"> </v>
      </c>
      <c r="N2843" t="str">
        <f t="shared" si="758"/>
        <v xml:space="preserve"> </v>
      </c>
      <c r="O2843">
        <f t="shared" si="759"/>
        <v>1000</v>
      </c>
      <c r="Q2843" t="str">
        <f t="shared" si="760"/>
        <v xml:space="preserve"> </v>
      </c>
      <c r="R2843" t="str">
        <f t="shared" si="761"/>
        <v xml:space="preserve"> </v>
      </c>
      <c r="S2843" t="str">
        <f t="shared" si="762"/>
        <v xml:space="preserve"> </v>
      </c>
      <c r="T2843" t="str">
        <f t="shared" si="763"/>
        <v xml:space="preserve"> </v>
      </c>
      <c r="U2843" t="str">
        <f t="shared" si="764"/>
        <v xml:space="preserve"> </v>
      </c>
      <c r="V2843" t="str">
        <f t="shared" si="765"/>
        <v xml:space="preserve"> </v>
      </c>
      <c r="W2843" t="str">
        <f t="shared" si="766"/>
        <v xml:space="preserve"> </v>
      </c>
      <c r="X2843">
        <f t="shared" si="767"/>
        <v>1</v>
      </c>
    </row>
    <row r="2844" spans="1:24" x14ac:dyDescent="0.25">
      <c r="A2844">
        <v>1500</v>
      </c>
      <c r="B2844">
        <v>0</v>
      </c>
      <c r="C2844" t="s">
        <v>8317</v>
      </c>
      <c r="D2844" t="s">
        <v>8318</v>
      </c>
      <c r="E2844" t="s">
        <v>8221</v>
      </c>
      <c r="F2844">
        <f t="shared" si="751"/>
        <v>0</v>
      </c>
      <c r="H2844" t="str">
        <f t="shared" si="752"/>
        <v xml:space="preserve"> </v>
      </c>
      <c r="I2844" t="str">
        <f t="shared" si="753"/>
        <v xml:space="preserve"> </v>
      </c>
      <c r="J2844" t="str">
        <f t="shared" si="754"/>
        <v xml:space="preserve"> </v>
      </c>
      <c r="K2844" t="str">
        <f t="shared" si="755"/>
        <v xml:space="preserve"> </v>
      </c>
      <c r="L2844" t="str">
        <f t="shared" si="756"/>
        <v xml:space="preserve"> </v>
      </c>
      <c r="M2844" t="str">
        <f t="shared" si="757"/>
        <v xml:space="preserve"> </v>
      </c>
      <c r="N2844" t="str">
        <f t="shared" si="758"/>
        <v xml:space="preserve"> </v>
      </c>
      <c r="O2844">
        <f t="shared" si="759"/>
        <v>1500</v>
      </c>
      <c r="Q2844" t="str">
        <f t="shared" si="760"/>
        <v xml:space="preserve"> </v>
      </c>
      <c r="R2844" t="str">
        <f t="shared" si="761"/>
        <v xml:space="preserve"> </v>
      </c>
      <c r="S2844" t="str">
        <f t="shared" si="762"/>
        <v xml:space="preserve"> </v>
      </c>
      <c r="T2844" t="str">
        <f t="shared" si="763"/>
        <v xml:space="preserve"> </v>
      </c>
      <c r="U2844" t="str">
        <f t="shared" si="764"/>
        <v xml:space="preserve"> </v>
      </c>
      <c r="V2844" t="str">
        <f t="shared" si="765"/>
        <v xml:space="preserve"> </v>
      </c>
      <c r="W2844" t="str">
        <f t="shared" si="766"/>
        <v xml:space="preserve"> </v>
      </c>
      <c r="X2844">
        <f t="shared" si="767"/>
        <v>0</v>
      </c>
    </row>
    <row r="2845" spans="1:24" x14ac:dyDescent="0.25">
      <c r="A2845">
        <v>1200</v>
      </c>
      <c r="B2845">
        <v>0</v>
      </c>
      <c r="C2845" t="s">
        <v>8317</v>
      </c>
      <c r="D2845" t="s">
        <v>8318</v>
      </c>
      <c r="E2845" t="s">
        <v>8221</v>
      </c>
      <c r="F2845">
        <f t="shared" si="751"/>
        <v>0</v>
      </c>
      <c r="H2845" t="str">
        <f t="shared" si="752"/>
        <v xml:space="preserve"> </v>
      </c>
      <c r="I2845" t="str">
        <f t="shared" si="753"/>
        <v xml:space="preserve"> </v>
      </c>
      <c r="J2845" t="str">
        <f t="shared" si="754"/>
        <v xml:space="preserve"> </v>
      </c>
      <c r="K2845" t="str">
        <f t="shared" si="755"/>
        <v xml:space="preserve"> </v>
      </c>
      <c r="L2845" t="str">
        <f t="shared" si="756"/>
        <v xml:space="preserve"> </v>
      </c>
      <c r="M2845" t="str">
        <f t="shared" si="757"/>
        <v xml:space="preserve"> </v>
      </c>
      <c r="N2845" t="str">
        <f t="shared" si="758"/>
        <v xml:space="preserve"> </v>
      </c>
      <c r="O2845">
        <f t="shared" si="759"/>
        <v>1200</v>
      </c>
      <c r="Q2845" t="str">
        <f t="shared" si="760"/>
        <v xml:space="preserve"> </v>
      </c>
      <c r="R2845" t="str">
        <f t="shared" si="761"/>
        <v xml:space="preserve"> </v>
      </c>
      <c r="S2845" t="str">
        <f t="shared" si="762"/>
        <v xml:space="preserve"> </v>
      </c>
      <c r="T2845" t="str">
        <f t="shared" si="763"/>
        <v xml:space="preserve"> </v>
      </c>
      <c r="U2845" t="str">
        <f t="shared" si="764"/>
        <v xml:space="preserve"> </v>
      </c>
      <c r="V2845" t="str">
        <f t="shared" si="765"/>
        <v xml:space="preserve"> </v>
      </c>
      <c r="W2845" t="str">
        <f t="shared" si="766"/>
        <v xml:space="preserve"> </v>
      </c>
      <c r="X2845">
        <f t="shared" si="767"/>
        <v>0</v>
      </c>
    </row>
    <row r="2846" spans="1:24" x14ac:dyDescent="0.25">
      <c r="A2846">
        <v>550</v>
      </c>
      <c r="B2846">
        <v>30</v>
      </c>
      <c r="C2846" t="s">
        <v>8317</v>
      </c>
      <c r="D2846" t="s">
        <v>8318</v>
      </c>
      <c r="E2846" t="s">
        <v>8221</v>
      </c>
      <c r="F2846">
        <f t="shared" si="751"/>
        <v>5.4545454545454541</v>
      </c>
      <c r="H2846" t="str">
        <f t="shared" si="752"/>
        <v xml:space="preserve"> </v>
      </c>
      <c r="I2846" t="str">
        <f t="shared" si="753"/>
        <v xml:space="preserve"> </v>
      </c>
      <c r="J2846" t="str">
        <f t="shared" si="754"/>
        <v xml:space="preserve"> </v>
      </c>
      <c r="K2846" t="str">
        <f t="shared" si="755"/>
        <v xml:space="preserve"> </v>
      </c>
      <c r="L2846" t="str">
        <f t="shared" si="756"/>
        <v xml:space="preserve"> </v>
      </c>
      <c r="M2846" t="str">
        <f t="shared" si="757"/>
        <v xml:space="preserve"> </v>
      </c>
      <c r="N2846" t="str">
        <f t="shared" si="758"/>
        <v xml:space="preserve"> </v>
      </c>
      <c r="O2846">
        <f t="shared" si="759"/>
        <v>550</v>
      </c>
      <c r="Q2846" t="str">
        <f t="shared" si="760"/>
        <v xml:space="preserve"> </v>
      </c>
      <c r="R2846" t="str">
        <f t="shared" si="761"/>
        <v xml:space="preserve"> </v>
      </c>
      <c r="S2846" t="str">
        <f t="shared" si="762"/>
        <v xml:space="preserve"> </v>
      </c>
      <c r="T2846" t="str">
        <f t="shared" si="763"/>
        <v xml:space="preserve"> </v>
      </c>
      <c r="U2846" t="str">
        <f t="shared" si="764"/>
        <v xml:space="preserve"> </v>
      </c>
      <c r="V2846" t="str">
        <f t="shared" si="765"/>
        <v xml:space="preserve"> </v>
      </c>
      <c r="W2846" t="str">
        <f t="shared" si="766"/>
        <v xml:space="preserve"> </v>
      </c>
      <c r="X2846">
        <f t="shared" si="767"/>
        <v>5.4545454545454541</v>
      </c>
    </row>
    <row r="2847" spans="1:24" x14ac:dyDescent="0.25">
      <c r="A2847">
        <v>7500</v>
      </c>
      <c r="B2847">
        <v>2366</v>
      </c>
      <c r="C2847" t="s">
        <v>8317</v>
      </c>
      <c r="D2847" t="s">
        <v>8318</v>
      </c>
      <c r="E2847" t="s">
        <v>8221</v>
      </c>
      <c r="F2847">
        <f t="shared" si="751"/>
        <v>31.546666666666667</v>
      </c>
      <c r="H2847" t="str">
        <f t="shared" si="752"/>
        <v xml:space="preserve"> </v>
      </c>
      <c r="I2847" t="str">
        <f t="shared" si="753"/>
        <v xml:space="preserve"> </v>
      </c>
      <c r="J2847" t="str">
        <f t="shared" si="754"/>
        <v xml:space="preserve"> </v>
      </c>
      <c r="K2847" t="str">
        <f t="shared" si="755"/>
        <v xml:space="preserve"> </v>
      </c>
      <c r="L2847" t="str">
        <f t="shared" si="756"/>
        <v xml:space="preserve"> </v>
      </c>
      <c r="M2847" t="str">
        <f t="shared" si="757"/>
        <v xml:space="preserve"> </v>
      </c>
      <c r="N2847" t="str">
        <f t="shared" si="758"/>
        <v xml:space="preserve"> </v>
      </c>
      <c r="O2847">
        <f t="shared" si="759"/>
        <v>7500</v>
      </c>
      <c r="Q2847" t="str">
        <f t="shared" si="760"/>
        <v xml:space="preserve"> </v>
      </c>
      <c r="R2847" t="str">
        <f t="shared" si="761"/>
        <v xml:space="preserve"> </v>
      </c>
      <c r="S2847" t="str">
        <f t="shared" si="762"/>
        <v xml:space="preserve"> </v>
      </c>
      <c r="T2847" t="str">
        <f t="shared" si="763"/>
        <v xml:space="preserve"> </v>
      </c>
      <c r="U2847" t="str">
        <f t="shared" si="764"/>
        <v xml:space="preserve"> </v>
      </c>
      <c r="V2847" t="str">
        <f t="shared" si="765"/>
        <v xml:space="preserve"> </v>
      </c>
      <c r="W2847" t="str">
        <f t="shared" si="766"/>
        <v xml:space="preserve"> </v>
      </c>
      <c r="X2847">
        <f t="shared" si="767"/>
        <v>31.546666666666667</v>
      </c>
    </row>
    <row r="2848" spans="1:24" x14ac:dyDescent="0.25">
      <c r="A2848">
        <v>8000</v>
      </c>
      <c r="B2848">
        <v>0</v>
      </c>
      <c r="C2848" t="s">
        <v>8317</v>
      </c>
      <c r="D2848" t="s">
        <v>8318</v>
      </c>
      <c r="E2848" t="s">
        <v>8221</v>
      </c>
      <c r="F2848">
        <f t="shared" si="751"/>
        <v>0</v>
      </c>
      <c r="H2848" t="str">
        <f t="shared" si="752"/>
        <v xml:space="preserve"> </v>
      </c>
      <c r="I2848" t="str">
        <f t="shared" si="753"/>
        <v xml:space="preserve"> </v>
      </c>
      <c r="J2848" t="str">
        <f t="shared" si="754"/>
        <v xml:space="preserve"> </v>
      </c>
      <c r="K2848" t="str">
        <f t="shared" si="755"/>
        <v xml:space="preserve"> </v>
      </c>
      <c r="L2848" t="str">
        <f t="shared" si="756"/>
        <v xml:space="preserve"> </v>
      </c>
      <c r="M2848" t="str">
        <f t="shared" si="757"/>
        <v xml:space="preserve"> </v>
      </c>
      <c r="N2848" t="str">
        <f t="shared" si="758"/>
        <v xml:space="preserve"> </v>
      </c>
      <c r="O2848">
        <f t="shared" si="759"/>
        <v>8000</v>
      </c>
      <c r="Q2848" t="str">
        <f t="shared" si="760"/>
        <v xml:space="preserve"> </v>
      </c>
      <c r="R2848" t="str">
        <f t="shared" si="761"/>
        <v xml:space="preserve"> </v>
      </c>
      <c r="S2848" t="str">
        <f t="shared" si="762"/>
        <v xml:space="preserve"> </v>
      </c>
      <c r="T2848" t="str">
        <f t="shared" si="763"/>
        <v xml:space="preserve"> </v>
      </c>
      <c r="U2848" t="str">
        <f t="shared" si="764"/>
        <v xml:space="preserve"> </v>
      </c>
      <c r="V2848" t="str">
        <f t="shared" si="765"/>
        <v xml:space="preserve"> </v>
      </c>
      <c r="W2848" t="str">
        <f t="shared" si="766"/>
        <v xml:space="preserve"> </v>
      </c>
      <c r="X2848">
        <f t="shared" si="767"/>
        <v>0</v>
      </c>
    </row>
    <row r="2849" spans="1:24" x14ac:dyDescent="0.25">
      <c r="A2849">
        <v>2000</v>
      </c>
      <c r="B2849">
        <v>0</v>
      </c>
      <c r="C2849" t="s">
        <v>8317</v>
      </c>
      <c r="D2849" t="s">
        <v>8318</v>
      </c>
      <c r="E2849" t="s">
        <v>8221</v>
      </c>
      <c r="F2849">
        <f t="shared" si="751"/>
        <v>0</v>
      </c>
      <c r="H2849" t="str">
        <f t="shared" si="752"/>
        <v xml:space="preserve"> </v>
      </c>
      <c r="I2849" t="str">
        <f t="shared" si="753"/>
        <v xml:space="preserve"> </v>
      </c>
      <c r="J2849" t="str">
        <f t="shared" si="754"/>
        <v xml:space="preserve"> </v>
      </c>
      <c r="K2849" t="str">
        <f t="shared" si="755"/>
        <v xml:space="preserve"> </v>
      </c>
      <c r="L2849" t="str">
        <f t="shared" si="756"/>
        <v xml:space="preserve"> </v>
      </c>
      <c r="M2849" t="str">
        <f t="shared" si="757"/>
        <v xml:space="preserve"> </v>
      </c>
      <c r="N2849" t="str">
        <f t="shared" si="758"/>
        <v xml:space="preserve"> </v>
      </c>
      <c r="O2849">
        <f t="shared" si="759"/>
        <v>2000</v>
      </c>
      <c r="Q2849" t="str">
        <f t="shared" si="760"/>
        <v xml:space="preserve"> </v>
      </c>
      <c r="R2849" t="str">
        <f t="shared" si="761"/>
        <v xml:space="preserve"> </v>
      </c>
      <c r="S2849" t="str">
        <f t="shared" si="762"/>
        <v xml:space="preserve"> </v>
      </c>
      <c r="T2849" t="str">
        <f t="shared" si="763"/>
        <v xml:space="preserve"> </v>
      </c>
      <c r="U2849" t="str">
        <f t="shared" si="764"/>
        <v xml:space="preserve"> </v>
      </c>
      <c r="V2849" t="str">
        <f t="shared" si="765"/>
        <v xml:space="preserve"> </v>
      </c>
      <c r="W2849" t="str">
        <f t="shared" si="766"/>
        <v xml:space="preserve"> </v>
      </c>
      <c r="X2849">
        <f t="shared" si="767"/>
        <v>0</v>
      </c>
    </row>
    <row r="2850" spans="1:24" x14ac:dyDescent="0.25">
      <c r="A2850">
        <v>35000</v>
      </c>
      <c r="B2850">
        <v>70</v>
      </c>
      <c r="C2850" t="s">
        <v>8317</v>
      </c>
      <c r="D2850" t="s">
        <v>8318</v>
      </c>
      <c r="E2850" t="s">
        <v>8221</v>
      </c>
      <c r="F2850">
        <f t="shared" si="751"/>
        <v>0.2</v>
      </c>
      <c r="H2850" t="str">
        <f t="shared" si="752"/>
        <v xml:space="preserve"> </v>
      </c>
      <c r="I2850" t="str">
        <f t="shared" si="753"/>
        <v xml:space="preserve"> </v>
      </c>
      <c r="J2850" t="str">
        <f t="shared" si="754"/>
        <v xml:space="preserve"> </v>
      </c>
      <c r="K2850" t="str">
        <f t="shared" si="755"/>
        <v xml:space="preserve"> </v>
      </c>
      <c r="L2850" t="str">
        <f t="shared" si="756"/>
        <v xml:space="preserve"> </v>
      </c>
      <c r="M2850" t="str">
        <f t="shared" si="757"/>
        <v xml:space="preserve"> </v>
      </c>
      <c r="N2850" t="str">
        <f t="shared" si="758"/>
        <v xml:space="preserve"> </v>
      </c>
      <c r="O2850">
        <f t="shared" si="759"/>
        <v>35000</v>
      </c>
      <c r="Q2850" t="str">
        <f t="shared" si="760"/>
        <v xml:space="preserve"> </v>
      </c>
      <c r="R2850" t="str">
        <f t="shared" si="761"/>
        <v xml:space="preserve"> </v>
      </c>
      <c r="S2850" t="str">
        <f t="shared" si="762"/>
        <v xml:space="preserve"> </v>
      </c>
      <c r="T2850" t="str">
        <f t="shared" si="763"/>
        <v xml:space="preserve"> </v>
      </c>
      <c r="U2850" t="str">
        <f t="shared" si="764"/>
        <v xml:space="preserve"> </v>
      </c>
      <c r="V2850" t="str">
        <f t="shared" si="765"/>
        <v xml:space="preserve"> </v>
      </c>
      <c r="W2850" t="str">
        <f t="shared" si="766"/>
        <v xml:space="preserve"> </v>
      </c>
      <c r="X2850">
        <f t="shared" si="767"/>
        <v>0.2</v>
      </c>
    </row>
    <row r="2851" spans="1:24" x14ac:dyDescent="0.25">
      <c r="A2851">
        <v>500</v>
      </c>
      <c r="B2851">
        <v>5</v>
      </c>
      <c r="C2851" t="s">
        <v>8317</v>
      </c>
      <c r="D2851" t="s">
        <v>8318</v>
      </c>
      <c r="E2851" t="s">
        <v>8221</v>
      </c>
      <c r="F2851">
        <f t="shared" si="751"/>
        <v>1</v>
      </c>
      <c r="H2851" t="str">
        <f t="shared" si="752"/>
        <v xml:space="preserve"> </v>
      </c>
      <c r="I2851" t="str">
        <f t="shared" si="753"/>
        <v xml:space="preserve"> </v>
      </c>
      <c r="J2851" t="str">
        <f t="shared" si="754"/>
        <v xml:space="preserve"> </v>
      </c>
      <c r="K2851" t="str">
        <f t="shared" si="755"/>
        <v xml:space="preserve"> </v>
      </c>
      <c r="L2851" t="str">
        <f t="shared" si="756"/>
        <v xml:space="preserve"> </v>
      </c>
      <c r="M2851" t="str">
        <f t="shared" si="757"/>
        <v xml:space="preserve"> </v>
      </c>
      <c r="N2851" t="str">
        <f t="shared" si="758"/>
        <v xml:space="preserve"> </v>
      </c>
      <c r="O2851">
        <f t="shared" si="759"/>
        <v>500</v>
      </c>
      <c r="Q2851" t="str">
        <f t="shared" si="760"/>
        <v xml:space="preserve"> </v>
      </c>
      <c r="R2851" t="str">
        <f t="shared" si="761"/>
        <v xml:space="preserve"> </v>
      </c>
      <c r="S2851" t="str">
        <f t="shared" si="762"/>
        <v xml:space="preserve"> </v>
      </c>
      <c r="T2851" t="str">
        <f t="shared" si="763"/>
        <v xml:space="preserve"> </v>
      </c>
      <c r="U2851" t="str">
        <f t="shared" si="764"/>
        <v xml:space="preserve"> </v>
      </c>
      <c r="V2851" t="str">
        <f t="shared" si="765"/>
        <v xml:space="preserve"> </v>
      </c>
      <c r="W2851" t="str">
        <f t="shared" si="766"/>
        <v xml:space="preserve"> </v>
      </c>
      <c r="X2851">
        <f t="shared" si="767"/>
        <v>1</v>
      </c>
    </row>
    <row r="2852" spans="1:24" x14ac:dyDescent="0.25">
      <c r="A2852">
        <v>8000</v>
      </c>
      <c r="B2852">
        <v>311</v>
      </c>
      <c r="C2852" t="s">
        <v>8317</v>
      </c>
      <c r="D2852" t="s">
        <v>8318</v>
      </c>
      <c r="E2852" t="s">
        <v>8221</v>
      </c>
      <c r="F2852">
        <f t="shared" si="751"/>
        <v>3.8875000000000002</v>
      </c>
      <c r="H2852" t="str">
        <f t="shared" si="752"/>
        <v xml:space="preserve"> </v>
      </c>
      <c r="I2852" t="str">
        <f t="shared" si="753"/>
        <v xml:space="preserve"> </v>
      </c>
      <c r="J2852" t="str">
        <f t="shared" si="754"/>
        <v xml:space="preserve"> </v>
      </c>
      <c r="K2852" t="str">
        <f t="shared" si="755"/>
        <v xml:space="preserve"> </v>
      </c>
      <c r="L2852" t="str">
        <f t="shared" si="756"/>
        <v xml:space="preserve"> </v>
      </c>
      <c r="M2852" t="str">
        <f t="shared" si="757"/>
        <v xml:space="preserve"> </v>
      </c>
      <c r="N2852" t="str">
        <f t="shared" si="758"/>
        <v xml:space="preserve"> </v>
      </c>
      <c r="O2852">
        <f t="shared" si="759"/>
        <v>8000</v>
      </c>
      <c r="Q2852" t="str">
        <f t="shared" si="760"/>
        <v xml:space="preserve"> </v>
      </c>
      <c r="R2852" t="str">
        <f t="shared" si="761"/>
        <v xml:space="preserve"> </v>
      </c>
      <c r="S2852" t="str">
        <f t="shared" si="762"/>
        <v xml:space="preserve"> </v>
      </c>
      <c r="T2852" t="str">
        <f t="shared" si="763"/>
        <v xml:space="preserve"> </v>
      </c>
      <c r="U2852" t="str">
        <f t="shared" si="764"/>
        <v xml:space="preserve"> </v>
      </c>
      <c r="V2852" t="str">
        <f t="shared" si="765"/>
        <v xml:space="preserve"> </v>
      </c>
      <c r="W2852" t="str">
        <f t="shared" si="766"/>
        <v xml:space="preserve"> </v>
      </c>
      <c r="X2852">
        <f t="shared" si="767"/>
        <v>3.8875000000000002</v>
      </c>
    </row>
    <row r="2853" spans="1:24" x14ac:dyDescent="0.25">
      <c r="A2853">
        <v>4500</v>
      </c>
      <c r="B2853">
        <v>0</v>
      </c>
      <c r="C2853" t="s">
        <v>8317</v>
      </c>
      <c r="D2853" t="s">
        <v>8318</v>
      </c>
      <c r="E2853" t="s">
        <v>8221</v>
      </c>
      <c r="F2853">
        <f t="shared" si="751"/>
        <v>0</v>
      </c>
      <c r="H2853" t="str">
        <f t="shared" si="752"/>
        <v xml:space="preserve"> </v>
      </c>
      <c r="I2853" t="str">
        <f t="shared" si="753"/>
        <v xml:space="preserve"> </v>
      </c>
      <c r="J2853" t="str">
        <f t="shared" si="754"/>
        <v xml:space="preserve"> </v>
      </c>
      <c r="K2853" t="str">
        <f t="shared" si="755"/>
        <v xml:space="preserve"> </v>
      </c>
      <c r="L2853" t="str">
        <f t="shared" si="756"/>
        <v xml:space="preserve"> </v>
      </c>
      <c r="M2853" t="str">
        <f t="shared" si="757"/>
        <v xml:space="preserve"> </v>
      </c>
      <c r="N2853" t="str">
        <f t="shared" si="758"/>
        <v xml:space="preserve"> </v>
      </c>
      <c r="O2853">
        <f t="shared" si="759"/>
        <v>4500</v>
      </c>
      <c r="Q2853" t="str">
        <f t="shared" si="760"/>
        <v xml:space="preserve"> </v>
      </c>
      <c r="R2853" t="str">
        <f t="shared" si="761"/>
        <v xml:space="preserve"> </v>
      </c>
      <c r="S2853" t="str">
        <f t="shared" si="762"/>
        <v xml:space="preserve"> </v>
      </c>
      <c r="T2853" t="str">
        <f t="shared" si="763"/>
        <v xml:space="preserve"> </v>
      </c>
      <c r="U2853" t="str">
        <f t="shared" si="764"/>
        <v xml:space="preserve"> </v>
      </c>
      <c r="V2853" t="str">
        <f t="shared" si="765"/>
        <v xml:space="preserve"> </v>
      </c>
      <c r="W2853" t="str">
        <f t="shared" si="766"/>
        <v xml:space="preserve"> </v>
      </c>
      <c r="X2853">
        <f t="shared" si="767"/>
        <v>0</v>
      </c>
    </row>
    <row r="2854" spans="1:24" x14ac:dyDescent="0.25">
      <c r="A2854">
        <v>5000</v>
      </c>
      <c r="B2854">
        <v>95</v>
      </c>
      <c r="C2854" t="s">
        <v>8317</v>
      </c>
      <c r="D2854" t="s">
        <v>8318</v>
      </c>
      <c r="E2854" t="s">
        <v>8221</v>
      </c>
      <c r="F2854">
        <f t="shared" si="751"/>
        <v>1.9</v>
      </c>
      <c r="H2854" t="str">
        <f t="shared" si="752"/>
        <v xml:space="preserve"> </v>
      </c>
      <c r="I2854" t="str">
        <f t="shared" si="753"/>
        <v xml:space="preserve"> </v>
      </c>
      <c r="J2854" t="str">
        <f t="shared" si="754"/>
        <v xml:space="preserve"> </v>
      </c>
      <c r="K2854" t="str">
        <f t="shared" si="755"/>
        <v xml:space="preserve"> </v>
      </c>
      <c r="L2854" t="str">
        <f t="shared" si="756"/>
        <v xml:space="preserve"> </v>
      </c>
      <c r="M2854" t="str">
        <f t="shared" si="757"/>
        <v xml:space="preserve"> </v>
      </c>
      <c r="N2854" t="str">
        <f t="shared" si="758"/>
        <v xml:space="preserve"> </v>
      </c>
      <c r="O2854">
        <f t="shared" si="759"/>
        <v>5000</v>
      </c>
      <c r="Q2854" t="str">
        <f t="shared" si="760"/>
        <v xml:space="preserve"> </v>
      </c>
      <c r="R2854" t="str">
        <f t="shared" si="761"/>
        <v xml:space="preserve"> </v>
      </c>
      <c r="S2854" t="str">
        <f t="shared" si="762"/>
        <v xml:space="preserve"> </v>
      </c>
      <c r="T2854" t="str">
        <f t="shared" si="763"/>
        <v xml:space="preserve"> </v>
      </c>
      <c r="U2854" t="str">
        <f t="shared" si="764"/>
        <v xml:space="preserve"> </v>
      </c>
      <c r="V2854" t="str">
        <f t="shared" si="765"/>
        <v xml:space="preserve"> </v>
      </c>
      <c r="W2854" t="str">
        <f t="shared" si="766"/>
        <v xml:space="preserve"> </v>
      </c>
      <c r="X2854">
        <f t="shared" si="767"/>
        <v>1.9</v>
      </c>
    </row>
    <row r="2855" spans="1:24" x14ac:dyDescent="0.25">
      <c r="A2855">
        <v>9500</v>
      </c>
      <c r="B2855">
        <v>0</v>
      </c>
      <c r="C2855" t="s">
        <v>8317</v>
      </c>
      <c r="D2855" t="s">
        <v>8318</v>
      </c>
      <c r="E2855" t="s">
        <v>8221</v>
      </c>
      <c r="F2855">
        <f t="shared" si="751"/>
        <v>0</v>
      </c>
      <c r="H2855" t="str">
        <f t="shared" si="752"/>
        <v xml:space="preserve"> </v>
      </c>
      <c r="I2855" t="str">
        <f t="shared" si="753"/>
        <v xml:space="preserve"> </v>
      </c>
      <c r="J2855" t="str">
        <f t="shared" si="754"/>
        <v xml:space="preserve"> </v>
      </c>
      <c r="K2855" t="str">
        <f t="shared" si="755"/>
        <v xml:space="preserve"> </v>
      </c>
      <c r="L2855" t="str">
        <f t="shared" si="756"/>
        <v xml:space="preserve"> </v>
      </c>
      <c r="M2855" t="str">
        <f t="shared" si="757"/>
        <v xml:space="preserve"> </v>
      </c>
      <c r="N2855" t="str">
        <f t="shared" si="758"/>
        <v xml:space="preserve"> </v>
      </c>
      <c r="O2855">
        <f t="shared" si="759"/>
        <v>9500</v>
      </c>
      <c r="Q2855" t="str">
        <f t="shared" si="760"/>
        <v xml:space="preserve"> </v>
      </c>
      <c r="R2855" t="str">
        <f t="shared" si="761"/>
        <v xml:space="preserve"> </v>
      </c>
      <c r="S2855" t="str">
        <f t="shared" si="762"/>
        <v xml:space="preserve"> </v>
      </c>
      <c r="T2855" t="str">
        <f t="shared" si="763"/>
        <v xml:space="preserve"> </v>
      </c>
      <c r="U2855" t="str">
        <f t="shared" si="764"/>
        <v xml:space="preserve"> </v>
      </c>
      <c r="V2855" t="str">
        <f t="shared" si="765"/>
        <v xml:space="preserve"> </v>
      </c>
      <c r="W2855" t="str">
        <f t="shared" si="766"/>
        <v xml:space="preserve"> </v>
      </c>
      <c r="X2855">
        <f t="shared" si="767"/>
        <v>0</v>
      </c>
    </row>
    <row r="2856" spans="1:24" x14ac:dyDescent="0.25">
      <c r="A2856">
        <v>1000</v>
      </c>
      <c r="B2856">
        <v>417</v>
      </c>
      <c r="C2856" t="s">
        <v>8317</v>
      </c>
      <c r="D2856" t="s">
        <v>8318</v>
      </c>
      <c r="E2856" t="s">
        <v>8221</v>
      </c>
      <c r="F2856">
        <f t="shared" si="751"/>
        <v>41.699999999999996</v>
      </c>
      <c r="H2856" t="str">
        <f t="shared" si="752"/>
        <v xml:space="preserve"> </v>
      </c>
      <c r="I2856" t="str">
        <f t="shared" si="753"/>
        <v xml:space="preserve"> </v>
      </c>
      <c r="J2856" t="str">
        <f t="shared" si="754"/>
        <v xml:space="preserve"> </v>
      </c>
      <c r="K2856" t="str">
        <f t="shared" si="755"/>
        <v xml:space="preserve"> </v>
      </c>
      <c r="L2856" t="str">
        <f t="shared" si="756"/>
        <v xml:space="preserve"> </v>
      </c>
      <c r="M2856" t="str">
        <f t="shared" si="757"/>
        <v xml:space="preserve"> </v>
      </c>
      <c r="N2856" t="str">
        <f t="shared" si="758"/>
        <v xml:space="preserve"> </v>
      </c>
      <c r="O2856">
        <f t="shared" si="759"/>
        <v>1000</v>
      </c>
      <c r="Q2856" t="str">
        <f t="shared" si="760"/>
        <v xml:space="preserve"> </v>
      </c>
      <c r="R2856" t="str">
        <f t="shared" si="761"/>
        <v xml:space="preserve"> </v>
      </c>
      <c r="S2856" t="str">
        <f t="shared" si="762"/>
        <v xml:space="preserve"> </v>
      </c>
      <c r="T2856" t="str">
        <f t="shared" si="763"/>
        <v xml:space="preserve"> </v>
      </c>
      <c r="U2856" t="str">
        <f t="shared" si="764"/>
        <v xml:space="preserve"> </v>
      </c>
      <c r="V2856" t="str">
        <f t="shared" si="765"/>
        <v xml:space="preserve"> </v>
      </c>
      <c r="W2856" t="str">
        <f t="shared" si="766"/>
        <v xml:space="preserve"> </v>
      </c>
      <c r="X2856">
        <f t="shared" si="767"/>
        <v>41.699999999999996</v>
      </c>
    </row>
    <row r="2857" spans="1:24" x14ac:dyDescent="0.25">
      <c r="A2857">
        <v>600</v>
      </c>
      <c r="B2857">
        <v>300</v>
      </c>
      <c r="C2857" t="s">
        <v>8317</v>
      </c>
      <c r="D2857" t="s">
        <v>8318</v>
      </c>
      <c r="E2857" t="s">
        <v>8221</v>
      </c>
      <c r="F2857">
        <f t="shared" si="751"/>
        <v>50</v>
      </c>
      <c r="H2857" t="str">
        <f t="shared" si="752"/>
        <v xml:space="preserve"> </v>
      </c>
      <c r="I2857" t="str">
        <f t="shared" si="753"/>
        <v xml:space="preserve"> </v>
      </c>
      <c r="J2857" t="str">
        <f t="shared" si="754"/>
        <v xml:space="preserve"> </v>
      </c>
      <c r="K2857" t="str">
        <f t="shared" si="755"/>
        <v xml:space="preserve"> </v>
      </c>
      <c r="L2857" t="str">
        <f t="shared" si="756"/>
        <v xml:space="preserve"> </v>
      </c>
      <c r="M2857" t="str">
        <f t="shared" si="757"/>
        <v xml:space="preserve"> </v>
      </c>
      <c r="N2857" t="str">
        <f t="shared" si="758"/>
        <v xml:space="preserve"> </v>
      </c>
      <c r="O2857">
        <f t="shared" si="759"/>
        <v>600</v>
      </c>
      <c r="Q2857" t="str">
        <f t="shared" si="760"/>
        <v xml:space="preserve"> </v>
      </c>
      <c r="R2857" t="str">
        <f t="shared" si="761"/>
        <v xml:space="preserve"> </v>
      </c>
      <c r="S2857" t="str">
        <f t="shared" si="762"/>
        <v xml:space="preserve"> </v>
      </c>
      <c r="T2857" t="str">
        <f t="shared" si="763"/>
        <v xml:space="preserve"> </v>
      </c>
      <c r="U2857" t="str">
        <f t="shared" si="764"/>
        <v xml:space="preserve"> </v>
      </c>
      <c r="V2857" t="str">
        <f t="shared" si="765"/>
        <v xml:space="preserve"> </v>
      </c>
      <c r="W2857" t="str">
        <f t="shared" si="766"/>
        <v xml:space="preserve"> </v>
      </c>
      <c r="X2857">
        <f t="shared" si="767"/>
        <v>50</v>
      </c>
    </row>
    <row r="2858" spans="1:24" x14ac:dyDescent="0.25">
      <c r="A2858">
        <v>3000</v>
      </c>
      <c r="B2858">
        <v>146</v>
      </c>
      <c r="C2858" t="s">
        <v>8317</v>
      </c>
      <c r="D2858" t="s">
        <v>8318</v>
      </c>
      <c r="E2858" t="s">
        <v>8221</v>
      </c>
      <c r="F2858">
        <f t="shared" si="751"/>
        <v>4.8666666666666663</v>
      </c>
      <c r="H2858" t="str">
        <f t="shared" si="752"/>
        <v xml:space="preserve"> </v>
      </c>
      <c r="I2858" t="str">
        <f t="shared" si="753"/>
        <v xml:space="preserve"> </v>
      </c>
      <c r="J2858" t="str">
        <f t="shared" si="754"/>
        <v xml:space="preserve"> </v>
      </c>
      <c r="K2858" t="str">
        <f t="shared" si="755"/>
        <v xml:space="preserve"> </v>
      </c>
      <c r="L2858" t="str">
        <f t="shared" si="756"/>
        <v xml:space="preserve"> </v>
      </c>
      <c r="M2858" t="str">
        <f t="shared" si="757"/>
        <v xml:space="preserve"> </v>
      </c>
      <c r="N2858" t="str">
        <f t="shared" si="758"/>
        <v xml:space="preserve"> </v>
      </c>
      <c r="O2858">
        <f t="shared" si="759"/>
        <v>3000</v>
      </c>
      <c r="Q2858" t="str">
        <f t="shared" si="760"/>
        <v xml:space="preserve"> </v>
      </c>
      <c r="R2858" t="str">
        <f t="shared" si="761"/>
        <v xml:space="preserve"> </v>
      </c>
      <c r="S2858" t="str">
        <f t="shared" si="762"/>
        <v xml:space="preserve"> </v>
      </c>
      <c r="T2858" t="str">
        <f t="shared" si="763"/>
        <v xml:space="preserve"> </v>
      </c>
      <c r="U2858" t="str">
        <f t="shared" si="764"/>
        <v xml:space="preserve"> </v>
      </c>
      <c r="V2858" t="str">
        <f t="shared" si="765"/>
        <v xml:space="preserve"> </v>
      </c>
      <c r="W2858" t="str">
        <f t="shared" si="766"/>
        <v xml:space="preserve"> </v>
      </c>
      <c r="X2858">
        <f t="shared" si="767"/>
        <v>4.8666666666666663</v>
      </c>
    </row>
    <row r="2859" spans="1:24" x14ac:dyDescent="0.25">
      <c r="A2859">
        <v>38000</v>
      </c>
      <c r="B2859">
        <v>7500</v>
      </c>
      <c r="C2859" t="s">
        <v>8317</v>
      </c>
      <c r="D2859" t="s">
        <v>8318</v>
      </c>
      <c r="E2859" t="s">
        <v>8221</v>
      </c>
      <c r="F2859">
        <f t="shared" si="751"/>
        <v>19.736842105263158</v>
      </c>
      <c r="H2859" t="str">
        <f t="shared" si="752"/>
        <v xml:space="preserve"> </v>
      </c>
      <c r="I2859" t="str">
        <f t="shared" si="753"/>
        <v xml:space="preserve"> </v>
      </c>
      <c r="J2859" t="str">
        <f t="shared" si="754"/>
        <v xml:space="preserve"> </v>
      </c>
      <c r="K2859" t="str">
        <f t="shared" si="755"/>
        <v xml:space="preserve"> </v>
      </c>
      <c r="L2859" t="str">
        <f t="shared" si="756"/>
        <v xml:space="preserve"> </v>
      </c>
      <c r="M2859" t="str">
        <f t="shared" si="757"/>
        <v xml:space="preserve"> </v>
      </c>
      <c r="N2859" t="str">
        <f t="shared" si="758"/>
        <v xml:space="preserve"> </v>
      </c>
      <c r="O2859">
        <f t="shared" si="759"/>
        <v>38000</v>
      </c>
      <c r="Q2859" t="str">
        <f t="shared" si="760"/>
        <v xml:space="preserve"> </v>
      </c>
      <c r="R2859" t="str">
        <f t="shared" si="761"/>
        <v xml:space="preserve"> </v>
      </c>
      <c r="S2859" t="str">
        <f t="shared" si="762"/>
        <v xml:space="preserve"> </v>
      </c>
      <c r="T2859" t="str">
        <f t="shared" si="763"/>
        <v xml:space="preserve"> </v>
      </c>
      <c r="U2859" t="str">
        <f t="shared" si="764"/>
        <v xml:space="preserve"> </v>
      </c>
      <c r="V2859" t="str">
        <f t="shared" si="765"/>
        <v xml:space="preserve"> </v>
      </c>
      <c r="W2859" t="str">
        <f t="shared" si="766"/>
        <v xml:space="preserve"> </v>
      </c>
      <c r="X2859">
        <f t="shared" si="767"/>
        <v>19.736842105263158</v>
      </c>
    </row>
    <row r="2860" spans="1:24" x14ac:dyDescent="0.25">
      <c r="A2860">
        <v>1000</v>
      </c>
      <c r="B2860">
        <v>0</v>
      </c>
      <c r="C2860" t="s">
        <v>8317</v>
      </c>
      <c r="D2860" t="s">
        <v>8318</v>
      </c>
      <c r="E2860" t="s">
        <v>8221</v>
      </c>
      <c r="F2860">
        <f t="shared" si="751"/>
        <v>0</v>
      </c>
      <c r="H2860" t="str">
        <f t="shared" si="752"/>
        <v xml:space="preserve"> </v>
      </c>
      <c r="I2860" t="str">
        <f t="shared" si="753"/>
        <v xml:space="preserve"> </v>
      </c>
      <c r="J2860" t="str">
        <f t="shared" si="754"/>
        <v xml:space="preserve"> </v>
      </c>
      <c r="K2860" t="str">
        <f t="shared" si="755"/>
        <v xml:space="preserve"> </v>
      </c>
      <c r="L2860" t="str">
        <f t="shared" si="756"/>
        <v xml:space="preserve"> </v>
      </c>
      <c r="M2860" t="str">
        <f t="shared" si="757"/>
        <v xml:space="preserve"> </v>
      </c>
      <c r="N2860" t="str">
        <f t="shared" si="758"/>
        <v xml:space="preserve"> </v>
      </c>
      <c r="O2860">
        <f t="shared" si="759"/>
        <v>1000</v>
      </c>
      <c r="Q2860" t="str">
        <f t="shared" si="760"/>
        <v xml:space="preserve"> </v>
      </c>
      <c r="R2860" t="str">
        <f t="shared" si="761"/>
        <v xml:space="preserve"> </v>
      </c>
      <c r="S2860" t="str">
        <f t="shared" si="762"/>
        <v xml:space="preserve"> </v>
      </c>
      <c r="T2860" t="str">
        <f t="shared" si="763"/>
        <v xml:space="preserve"> </v>
      </c>
      <c r="U2860" t="str">
        <f t="shared" si="764"/>
        <v xml:space="preserve"> </v>
      </c>
      <c r="V2860" t="str">
        <f t="shared" si="765"/>
        <v xml:space="preserve"> </v>
      </c>
      <c r="W2860" t="str">
        <f t="shared" si="766"/>
        <v xml:space="preserve"> </v>
      </c>
      <c r="X2860">
        <f t="shared" si="767"/>
        <v>0</v>
      </c>
    </row>
    <row r="2861" spans="1:24" x14ac:dyDescent="0.25">
      <c r="A2861">
        <v>2000</v>
      </c>
      <c r="B2861">
        <v>35</v>
      </c>
      <c r="C2861" t="s">
        <v>8317</v>
      </c>
      <c r="D2861" t="s">
        <v>8318</v>
      </c>
      <c r="E2861" t="s">
        <v>8221</v>
      </c>
      <c r="F2861">
        <f t="shared" si="751"/>
        <v>1.7500000000000002</v>
      </c>
      <c r="H2861" t="str">
        <f t="shared" si="752"/>
        <v xml:space="preserve"> </v>
      </c>
      <c r="I2861" t="str">
        <f t="shared" si="753"/>
        <v xml:space="preserve"> </v>
      </c>
      <c r="J2861" t="str">
        <f t="shared" si="754"/>
        <v xml:space="preserve"> </v>
      </c>
      <c r="K2861" t="str">
        <f t="shared" si="755"/>
        <v xml:space="preserve"> </v>
      </c>
      <c r="L2861" t="str">
        <f t="shared" si="756"/>
        <v xml:space="preserve"> </v>
      </c>
      <c r="M2861" t="str">
        <f t="shared" si="757"/>
        <v xml:space="preserve"> </v>
      </c>
      <c r="N2861" t="str">
        <f t="shared" si="758"/>
        <v xml:space="preserve"> </v>
      </c>
      <c r="O2861">
        <f t="shared" si="759"/>
        <v>2000</v>
      </c>
      <c r="Q2861" t="str">
        <f t="shared" si="760"/>
        <v xml:space="preserve"> </v>
      </c>
      <c r="R2861" t="str">
        <f t="shared" si="761"/>
        <v xml:space="preserve"> </v>
      </c>
      <c r="S2861" t="str">
        <f t="shared" si="762"/>
        <v xml:space="preserve"> </v>
      </c>
      <c r="T2861" t="str">
        <f t="shared" si="763"/>
        <v xml:space="preserve"> </v>
      </c>
      <c r="U2861" t="str">
        <f t="shared" si="764"/>
        <v xml:space="preserve"> </v>
      </c>
      <c r="V2861" t="str">
        <f t="shared" si="765"/>
        <v xml:space="preserve"> </v>
      </c>
      <c r="W2861" t="str">
        <f t="shared" si="766"/>
        <v xml:space="preserve"> </v>
      </c>
      <c r="X2861">
        <f t="shared" si="767"/>
        <v>1.7500000000000002</v>
      </c>
    </row>
    <row r="2862" spans="1:24" x14ac:dyDescent="0.25">
      <c r="A2862">
        <v>4000</v>
      </c>
      <c r="B2862">
        <v>266</v>
      </c>
      <c r="C2862" t="s">
        <v>8317</v>
      </c>
      <c r="D2862" t="s">
        <v>8318</v>
      </c>
      <c r="E2862" t="s">
        <v>8221</v>
      </c>
      <c r="F2862">
        <f t="shared" si="751"/>
        <v>6.65</v>
      </c>
      <c r="H2862" t="str">
        <f t="shared" si="752"/>
        <v xml:space="preserve"> </v>
      </c>
      <c r="I2862" t="str">
        <f t="shared" si="753"/>
        <v xml:space="preserve"> </v>
      </c>
      <c r="J2862" t="str">
        <f t="shared" si="754"/>
        <v xml:space="preserve"> </v>
      </c>
      <c r="K2862" t="str">
        <f t="shared" si="755"/>
        <v xml:space="preserve"> </v>
      </c>
      <c r="L2862" t="str">
        <f t="shared" si="756"/>
        <v xml:space="preserve"> </v>
      </c>
      <c r="M2862" t="str">
        <f t="shared" si="757"/>
        <v xml:space="preserve"> </v>
      </c>
      <c r="N2862" t="str">
        <f t="shared" si="758"/>
        <v xml:space="preserve"> </v>
      </c>
      <c r="O2862">
        <f t="shared" si="759"/>
        <v>4000</v>
      </c>
      <c r="Q2862" t="str">
        <f t="shared" si="760"/>
        <v xml:space="preserve"> </v>
      </c>
      <c r="R2862" t="str">
        <f t="shared" si="761"/>
        <v xml:space="preserve"> </v>
      </c>
      <c r="S2862" t="str">
        <f t="shared" si="762"/>
        <v xml:space="preserve"> </v>
      </c>
      <c r="T2862" t="str">
        <f t="shared" si="763"/>
        <v xml:space="preserve"> </v>
      </c>
      <c r="U2862" t="str">
        <f t="shared" si="764"/>
        <v xml:space="preserve"> </v>
      </c>
      <c r="V2862" t="str">
        <f t="shared" si="765"/>
        <v xml:space="preserve"> </v>
      </c>
      <c r="W2862" t="str">
        <f t="shared" si="766"/>
        <v xml:space="preserve"> </v>
      </c>
      <c r="X2862">
        <f t="shared" si="767"/>
        <v>6.65</v>
      </c>
    </row>
    <row r="2863" spans="1:24" x14ac:dyDescent="0.25">
      <c r="A2863">
        <v>250</v>
      </c>
      <c r="B2863">
        <v>80</v>
      </c>
      <c r="C2863" t="s">
        <v>8317</v>
      </c>
      <c r="D2863" t="s">
        <v>8318</v>
      </c>
      <c r="E2863" t="s">
        <v>8221</v>
      </c>
      <c r="F2863">
        <f t="shared" si="751"/>
        <v>32</v>
      </c>
      <c r="H2863" t="str">
        <f t="shared" si="752"/>
        <v xml:space="preserve"> </v>
      </c>
      <c r="I2863" t="str">
        <f t="shared" si="753"/>
        <v xml:space="preserve"> </v>
      </c>
      <c r="J2863" t="str">
        <f t="shared" si="754"/>
        <v xml:space="preserve"> </v>
      </c>
      <c r="K2863" t="str">
        <f t="shared" si="755"/>
        <v xml:space="preserve"> </v>
      </c>
      <c r="L2863" t="str">
        <f t="shared" si="756"/>
        <v xml:space="preserve"> </v>
      </c>
      <c r="M2863" t="str">
        <f t="shared" si="757"/>
        <v xml:space="preserve"> </v>
      </c>
      <c r="N2863" t="str">
        <f t="shared" si="758"/>
        <v xml:space="preserve"> </v>
      </c>
      <c r="O2863">
        <f t="shared" si="759"/>
        <v>250</v>
      </c>
      <c r="Q2863" t="str">
        <f t="shared" si="760"/>
        <v xml:space="preserve"> </v>
      </c>
      <c r="R2863" t="str">
        <f t="shared" si="761"/>
        <v xml:space="preserve"> </v>
      </c>
      <c r="S2863" t="str">
        <f t="shared" si="762"/>
        <v xml:space="preserve"> </v>
      </c>
      <c r="T2863" t="str">
        <f t="shared" si="763"/>
        <v xml:space="preserve"> </v>
      </c>
      <c r="U2863" t="str">
        <f t="shared" si="764"/>
        <v xml:space="preserve"> </v>
      </c>
      <c r="V2863" t="str">
        <f t="shared" si="765"/>
        <v xml:space="preserve"> </v>
      </c>
      <c r="W2863" t="str">
        <f t="shared" si="766"/>
        <v xml:space="preserve"> </v>
      </c>
      <c r="X2863">
        <f t="shared" si="767"/>
        <v>32</v>
      </c>
    </row>
    <row r="2864" spans="1:24" x14ac:dyDescent="0.25">
      <c r="A2864">
        <v>12700</v>
      </c>
      <c r="B2864">
        <v>55</v>
      </c>
      <c r="C2864" t="s">
        <v>8317</v>
      </c>
      <c r="D2864" t="s">
        <v>8318</v>
      </c>
      <c r="E2864" t="s">
        <v>8221</v>
      </c>
      <c r="F2864">
        <f t="shared" si="751"/>
        <v>0.43307086614173229</v>
      </c>
      <c r="H2864" t="str">
        <f t="shared" si="752"/>
        <v xml:space="preserve"> </v>
      </c>
      <c r="I2864" t="str">
        <f t="shared" si="753"/>
        <v xml:space="preserve"> </v>
      </c>
      <c r="J2864" t="str">
        <f t="shared" si="754"/>
        <v xml:space="preserve"> </v>
      </c>
      <c r="K2864" t="str">
        <f t="shared" si="755"/>
        <v xml:space="preserve"> </v>
      </c>
      <c r="L2864" t="str">
        <f t="shared" si="756"/>
        <v xml:space="preserve"> </v>
      </c>
      <c r="M2864" t="str">
        <f t="shared" si="757"/>
        <v xml:space="preserve"> </v>
      </c>
      <c r="N2864" t="str">
        <f t="shared" si="758"/>
        <v xml:space="preserve"> </v>
      </c>
      <c r="O2864">
        <f t="shared" si="759"/>
        <v>12700</v>
      </c>
      <c r="Q2864" t="str">
        <f t="shared" si="760"/>
        <v xml:space="preserve"> </v>
      </c>
      <c r="R2864" t="str">
        <f t="shared" si="761"/>
        <v xml:space="preserve"> </v>
      </c>
      <c r="S2864" t="str">
        <f t="shared" si="762"/>
        <v xml:space="preserve"> </v>
      </c>
      <c r="T2864" t="str">
        <f t="shared" si="763"/>
        <v xml:space="preserve"> </v>
      </c>
      <c r="U2864" t="str">
        <f t="shared" si="764"/>
        <v xml:space="preserve"> </v>
      </c>
      <c r="V2864" t="str">
        <f t="shared" si="765"/>
        <v xml:space="preserve"> </v>
      </c>
      <c r="W2864" t="str">
        <f t="shared" si="766"/>
        <v xml:space="preserve"> </v>
      </c>
      <c r="X2864">
        <f t="shared" si="767"/>
        <v>0.43307086614173229</v>
      </c>
    </row>
    <row r="2865" spans="1:24" x14ac:dyDescent="0.25">
      <c r="A2865">
        <v>50000</v>
      </c>
      <c r="B2865">
        <v>20</v>
      </c>
      <c r="C2865" t="s">
        <v>8317</v>
      </c>
      <c r="D2865" t="s">
        <v>8318</v>
      </c>
      <c r="E2865" t="s">
        <v>8221</v>
      </c>
      <c r="F2865">
        <f t="shared" si="751"/>
        <v>0.04</v>
      </c>
      <c r="H2865" t="str">
        <f t="shared" si="752"/>
        <v xml:space="preserve"> </v>
      </c>
      <c r="I2865" t="str">
        <f t="shared" si="753"/>
        <v xml:space="preserve"> </v>
      </c>
      <c r="J2865" t="str">
        <f t="shared" si="754"/>
        <v xml:space="preserve"> </v>
      </c>
      <c r="K2865" t="str">
        <f t="shared" si="755"/>
        <v xml:space="preserve"> </v>
      </c>
      <c r="L2865" t="str">
        <f t="shared" si="756"/>
        <v xml:space="preserve"> </v>
      </c>
      <c r="M2865" t="str">
        <f t="shared" si="757"/>
        <v xml:space="preserve"> </v>
      </c>
      <c r="N2865" t="str">
        <f t="shared" si="758"/>
        <v xml:space="preserve"> </v>
      </c>
      <c r="O2865">
        <f t="shared" si="759"/>
        <v>50000</v>
      </c>
      <c r="Q2865" t="str">
        <f t="shared" si="760"/>
        <v xml:space="preserve"> </v>
      </c>
      <c r="R2865" t="str">
        <f t="shared" si="761"/>
        <v xml:space="preserve"> </v>
      </c>
      <c r="S2865" t="str">
        <f t="shared" si="762"/>
        <v xml:space="preserve"> </v>
      </c>
      <c r="T2865" t="str">
        <f t="shared" si="763"/>
        <v xml:space="preserve"> </v>
      </c>
      <c r="U2865" t="str">
        <f t="shared" si="764"/>
        <v xml:space="preserve"> </v>
      </c>
      <c r="V2865" t="str">
        <f t="shared" si="765"/>
        <v xml:space="preserve"> </v>
      </c>
      <c r="W2865" t="str">
        <f t="shared" si="766"/>
        <v xml:space="preserve"> </v>
      </c>
      <c r="X2865">
        <f t="shared" si="767"/>
        <v>0.04</v>
      </c>
    </row>
    <row r="2866" spans="1:24" x14ac:dyDescent="0.25">
      <c r="A2866">
        <v>2500</v>
      </c>
      <c r="B2866">
        <v>40</v>
      </c>
      <c r="C2866" t="s">
        <v>8317</v>
      </c>
      <c r="D2866" t="s">
        <v>8318</v>
      </c>
      <c r="E2866" t="s">
        <v>8221</v>
      </c>
      <c r="F2866">
        <f t="shared" si="751"/>
        <v>1.6</v>
      </c>
      <c r="H2866" t="str">
        <f t="shared" si="752"/>
        <v xml:space="preserve"> </v>
      </c>
      <c r="I2866" t="str">
        <f t="shared" si="753"/>
        <v xml:space="preserve"> </v>
      </c>
      <c r="J2866" t="str">
        <f t="shared" si="754"/>
        <v xml:space="preserve"> </v>
      </c>
      <c r="K2866" t="str">
        <f t="shared" si="755"/>
        <v xml:space="preserve"> </v>
      </c>
      <c r="L2866" t="str">
        <f t="shared" si="756"/>
        <v xml:space="preserve"> </v>
      </c>
      <c r="M2866" t="str">
        <f t="shared" si="757"/>
        <v xml:space="preserve"> </v>
      </c>
      <c r="N2866" t="str">
        <f t="shared" si="758"/>
        <v xml:space="preserve"> </v>
      </c>
      <c r="O2866">
        <f t="shared" si="759"/>
        <v>2500</v>
      </c>
      <c r="Q2866" t="str">
        <f t="shared" si="760"/>
        <v xml:space="preserve"> </v>
      </c>
      <c r="R2866" t="str">
        <f t="shared" si="761"/>
        <v xml:space="preserve"> </v>
      </c>
      <c r="S2866" t="str">
        <f t="shared" si="762"/>
        <v xml:space="preserve"> </v>
      </c>
      <c r="T2866" t="str">
        <f t="shared" si="763"/>
        <v xml:space="preserve"> </v>
      </c>
      <c r="U2866" t="str">
        <f t="shared" si="764"/>
        <v xml:space="preserve"> </v>
      </c>
      <c r="V2866" t="str">
        <f t="shared" si="765"/>
        <v xml:space="preserve"> </v>
      </c>
      <c r="W2866" t="str">
        <f t="shared" si="766"/>
        <v xml:space="preserve"> </v>
      </c>
      <c r="X2866">
        <f t="shared" si="767"/>
        <v>1.6</v>
      </c>
    </row>
    <row r="2867" spans="1:24" x14ac:dyDescent="0.25">
      <c r="A2867">
        <v>2888</v>
      </c>
      <c r="B2867">
        <v>0</v>
      </c>
      <c r="C2867" t="s">
        <v>8317</v>
      </c>
      <c r="D2867" t="s">
        <v>8318</v>
      </c>
      <c r="E2867" t="s">
        <v>8221</v>
      </c>
      <c r="F2867">
        <f t="shared" si="751"/>
        <v>0</v>
      </c>
      <c r="H2867" t="str">
        <f t="shared" si="752"/>
        <v xml:space="preserve"> </v>
      </c>
      <c r="I2867" t="str">
        <f t="shared" si="753"/>
        <v xml:space="preserve"> </v>
      </c>
      <c r="J2867" t="str">
        <f t="shared" si="754"/>
        <v xml:space="preserve"> </v>
      </c>
      <c r="K2867" t="str">
        <f t="shared" si="755"/>
        <v xml:space="preserve"> </v>
      </c>
      <c r="L2867" t="str">
        <f t="shared" si="756"/>
        <v xml:space="preserve"> </v>
      </c>
      <c r="M2867" t="str">
        <f t="shared" si="757"/>
        <v xml:space="preserve"> </v>
      </c>
      <c r="N2867" t="str">
        <f t="shared" si="758"/>
        <v xml:space="preserve"> </v>
      </c>
      <c r="O2867">
        <f t="shared" si="759"/>
        <v>2888</v>
      </c>
      <c r="Q2867" t="str">
        <f t="shared" si="760"/>
        <v xml:space="preserve"> </v>
      </c>
      <c r="R2867" t="str">
        <f t="shared" si="761"/>
        <v xml:space="preserve"> </v>
      </c>
      <c r="S2867" t="str">
        <f t="shared" si="762"/>
        <v xml:space="preserve"> </v>
      </c>
      <c r="T2867" t="str">
        <f t="shared" si="763"/>
        <v xml:space="preserve"> </v>
      </c>
      <c r="U2867" t="str">
        <f t="shared" si="764"/>
        <v xml:space="preserve"> </v>
      </c>
      <c r="V2867" t="str">
        <f t="shared" si="765"/>
        <v xml:space="preserve"> </v>
      </c>
      <c r="W2867" t="str">
        <f t="shared" si="766"/>
        <v xml:space="preserve"> </v>
      </c>
      <c r="X2867">
        <f t="shared" si="767"/>
        <v>0</v>
      </c>
    </row>
    <row r="2868" spans="1:24" x14ac:dyDescent="0.25">
      <c r="A2868">
        <v>5000</v>
      </c>
      <c r="B2868">
        <v>45</v>
      </c>
      <c r="C2868" t="s">
        <v>8317</v>
      </c>
      <c r="D2868" t="s">
        <v>8318</v>
      </c>
      <c r="E2868" t="s">
        <v>8221</v>
      </c>
      <c r="F2868">
        <f t="shared" si="751"/>
        <v>0.89999999999999991</v>
      </c>
      <c r="H2868" t="str">
        <f t="shared" si="752"/>
        <v xml:space="preserve"> </v>
      </c>
      <c r="I2868" t="str">
        <f t="shared" si="753"/>
        <v xml:space="preserve"> </v>
      </c>
      <c r="J2868" t="str">
        <f t="shared" si="754"/>
        <v xml:space="preserve"> </v>
      </c>
      <c r="K2868" t="str">
        <f t="shared" si="755"/>
        <v xml:space="preserve"> </v>
      </c>
      <c r="L2868" t="str">
        <f t="shared" si="756"/>
        <v xml:space="preserve"> </v>
      </c>
      <c r="M2868" t="str">
        <f t="shared" si="757"/>
        <v xml:space="preserve"> </v>
      </c>
      <c r="N2868" t="str">
        <f t="shared" si="758"/>
        <v xml:space="preserve"> </v>
      </c>
      <c r="O2868">
        <f t="shared" si="759"/>
        <v>5000</v>
      </c>
      <c r="Q2868" t="str">
        <f t="shared" si="760"/>
        <v xml:space="preserve"> </v>
      </c>
      <c r="R2868" t="str">
        <f t="shared" si="761"/>
        <v xml:space="preserve"> </v>
      </c>
      <c r="S2868" t="str">
        <f t="shared" si="762"/>
        <v xml:space="preserve"> </v>
      </c>
      <c r="T2868" t="str">
        <f t="shared" si="763"/>
        <v xml:space="preserve"> </v>
      </c>
      <c r="U2868" t="str">
        <f t="shared" si="764"/>
        <v xml:space="preserve"> </v>
      </c>
      <c r="V2868" t="str">
        <f t="shared" si="765"/>
        <v xml:space="preserve"> </v>
      </c>
      <c r="W2868" t="str">
        <f t="shared" si="766"/>
        <v xml:space="preserve"> </v>
      </c>
      <c r="X2868">
        <f t="shared" si="767"/>
        <v>0.89999999999999991</v>
      </c>
    </row>
    <row r="2869" spans="1:24" x14ac:dyDescent="0.25">
      <c r="A2869">
        <v>2500</v>
      </c>
      <c r="B2869">
        <v>504</v>
      </c>
      <c r="C2869" t="s">
        <v>8317</v>
      </c>
      <c r="D2869" t="s">
        <v>8318</v>
      </c>
      <c r="E2869" t="s">
        <v>8221</v>
      </c>
      <c r="F2869">
        <f t="shared" si="751"/>
        <v>20.16</v>
      </c>
      <c r="H2869" t="str">
        <f t="shared" si="752"/>
        <v xml:space="preserve"> </v>
      </c>
      <c r="I2869" t="str">
        <f t="shared" si="753"/>
        <v xml:space="preserve"> </v>
      </c>
      <c r="J2869" t="str">
        <f t="shared" si="754"/>
        <v xml:space="preserve"> </v>
      </c>
      <c r="K2869" t="str">
        <f t="shared" si="755"/>
        <v xml:space="preserve"> </v>
      </c>
      <c r="L2869" t="str">
        <f t="shared" si="756"/>
        <v xml:space="preserve"> </v>
      </c>
      <c r="M2869" t="str">
        <f t="shared" si="757"/>
        <v xml:space="preserve"> </v>
      </c>
      <c r="N2869" t="str">
        <f t="shared" si="758"/>
        <v xml:space="preserve"> </v>
      </c>
      <c r="O2869">
        <f t="shared" si="759"/>
        <v>2500</v>
      </c>
      <c r="Q2869" t="str">
        <f t="shared" si="760"/>
        <v xml:space="preserve"> </v>
      </c>
      <c r="R2869" t="str">
        <f t="shared" si="761"/>
        <v xml:space="preserve"> </v>
      </c>
      <c r="S2869" t="str">
        <f t="shared" si="762"/>
        <v xml:space="preserve"> </v>
      </c>
      <c r="T2869" t="str">
        <f t="shared" si="763"/>
        <v xml:space="preserve"> </v>
      </c>
      <c r="U2869" t="str">
        <f t="shared" si="764"/>
        <v xml:space="preserve"> </v>
      </c>
      <c r="V2869" t="str">
        <f t="shared" si="765"/>
        <v xml:space="preserve"> </v>
      </c>
      <c r="W2869" t="str">
        <f t="shared" si="766"/>
        <v xml:space="preserve"> </v>
      </c>
      <c r="X2869">
        <f t="shared" si="767"/>
        <v>20.16</v>
      </c>
    </row>
    <row r="2870" spans="1:24" x14ac:dyDescent="0.25">
      <c r="A2870">
        <v>15000</v>
      </c>
      <c r="B2870">
        <v>6301.76</v>
      </c>
      <c r="C2870" t="s">
        <v>8317</v>
      </c>
      <c r="D2870" t="s">
        <v>8318</v>
      </c>
      <c r="E2870" t="s">
        <v>8221</v>
      </c>
      <c r="F2870">
        <f t="shared" si="751"/>
        <v>42.011733333333332</v>
      </c>
      <c r="H2870" t="str">
        <f t="shared" si="752"/>
        <v xml:space="preserve"> </v>
      </c>
      <c r="I2870" t="str">
        <f t="shared" si="753"/>
        <v xml:space="preserve"> </v>
      </c>
      <c r="J2870" t="str">
        <f t="shared" si="754"/>
        <v xml:space="preserve"> </v>
      </c>
      <c r="K2870" t="str">
        <f t="shared" si="755"/>
        <v xml:space="preserve"> </v>
      </c>
      <c r="L2870" t="str">
        <f t="shared" si="756"/>
        <v xml:space="preserve"> </v>
      </c>
      <c r="M2870" t="str">
        <f t="shared" si="757"/>
        <v xml:space="preserve"> </v>
      </c>
      <c r="N2870" t="str">
        <f t="shared" si="758"/>
        <v xml:space="preserve"> </v>
      </c>
      <c r="O2870">
        <f t="shared" si="759"/>
        <v>15000</v>
      </c>
      <c r="Q2870" t="str">
        <f t="shared" si="760"/>
        <v xml:space="preserve"> </v>
      </c>
      <c r="R2870" t="str">
        <f t="shared" si="761"/>
        <v xml:space="preserve"> </v>
      </c>
      <c r="S2870" t="str">
        <f t="shared" si="762"/>
        <v xml:space="preserve"> </v>
      </c>
      <c r="T2870" t="str">
        <f t="shared" si="763"/>
        <v xml:space="preserve"> </v>
      </c>
      <c r="U2870" t="str">
        <f t="shared" si="764"/>
        <v xml:space="preserve"> </v>
      </c>
      <c r="V2870" t="str">
        <f t="shared" si="765"/>
        <v xml:space="preserve"> </v>
      </c>
      <c r="W2870" t="str">
        <f t="shared" si="766"/>
        <v xml:space="preserve"> </v>
      </c>
      <c r="X2870">
        <f t="shared" si="767"/>
        <v>42.011733333333332</v>
      </c>
    </row>
    <row r="2871" spans="1:24" x14ac:dyDescent="0.25">
      <c r="A2871">
        <v>20000</v>
      </c>
      <c r="B2871">
        <v>177</v>
      </c>
      <c r="C2871" t="s">
        <v>8317</v>
      </c>
      <c r="D2871" t="s">
        <v>8318</v>
      </c>
      <c r="E2871" t="s">
        <v>8221</v>
      </c>
      <c r="F2871">
        <f t="shared" si="751"/>
        <v>0.88500000000000001</v>
      </c>
      <c r="H2871" t="str">
        <f t="shared" si="752"/>
        <v xml:space="preserve"> </v>
      </c>
      <c r="I2871" t="str">
        <f t="shared" si="753"/>
        <v xml:space="preserve"> </v>
      </c>
      <c r="J2871" t="str">
        <f t="shared" si="754"/>
        <v xml:space="preserve"> </v>
      </c>
      <c r="K2871" t="str">
        <f t="shared" si="755"/>
        <v xml:space="preserve"> </v>
      </c>
      <c r="L2871" t="str">
        <f t="shared" si="756"/>
        <v xml:space="preserve"> </v>
      </c>
      <c r="M2871" t="str">
        <f t="shared" si="757"/>
        <v xml:space="preserve"> </v>
      </c>
      <c r="N2871" t="str">
        <f t="shared" si="758"/>
        <v xml:space="preserve"> </v>
      </c>
      <c r="O2871">
        <f t="shared" si="759"/>
        <v>20000</v>
      </c>
      <c r="Q2871" t="str">
        <f t="shared" si="760"/>
        <v xml:space="preserve"> </v>
      </c>
      <c r="R2871" t="str">
        <f t="shared" si="761"/>
        <v xml:space="preserve"> </v>
      </c>
      <c r="S2871" t="str">
        <f t="shared" si="762"/>
        <v xml:space="preserve"> </v>
      </c>
      <c r="T2871" t="str">
        <f t="shared" si="763"/>
        <v xml:space="preserve"> </v>
      </c>
      <c r="U2871" t="str">
        <f t="shared" si="764"/>
        <v xml:space="preserve"> </v>
      </c>
      <c r="V2871" t="str">
        <f t="shared" si="765"/>
        <v xml:space="preserve"> </v>
      </c>
      <c r="W2871" t="str">
        <f t="shared" si="766"/>
        <v xml:space="preserve"> </v>
      </c>
      <c r="X2871">
        <f t="shared" si="767"/>
        <v>0.88500000000000001</v>
      </c>
    </row>
    <row r="2872" spans="1:24" x14ac:dyDescent="0.25">
      <c r="A2872">
        <v>5000</v>
      </c>
      <c r="B2872">
        <v>750</v>
      </c>
      <c r="C2872" t="s">
        <v>8317</v>
      </c>
      <c r="D2872" t="s">
        <v>8318</v>
      </c>
      <c r="E2872" t="s">
        <v>8221</v>
      </c>
      <c r="F2872">
        <f t="shared" si="751"/>
        <v>15</v>
      </c>
      <c r="H2872" t="str">
        <f t="shared" si="752"/>
        <v xml:space="preserve"> </v>
      </c>
      <c r="I2872" t="str">
        <f t="shared" si="753"/>
        <v xml:space="preserve"> </v>
      </c>
      <c r="J2872" t="str">
        <f t="shared" si="754"/>
        <v xml:space="preserve"> </v>
      </c>
      <c r="K2872" t="str">
        <f t="shared" si="755"/>
        <v xml:space="preserve"> </v>
      </c>
      <c r="L2872" t="str">
        <f t="shared" si="756"/>
        <v xml:space="preserve"> </v>
      </c>
      <c r="M2872" t="str">
        <f t="shared" si="757"/>
        <v xml:space="preserve"> </v>
      </c>
      <c r="N2872" t="str">
        <f t="shared" si="758"/>
        <v xml:space="preserve"> </v>
      </c>
      <c r="O2872">
        <f t="shared" si="759"/>
        <v>5000</v>
      </c>
      <c r="Q2872" t="str">
        <f t="shared" si="760"/>
        <v xml:space="preserve"> </v>
      </c>
      <c r="R2872" t="str">
        <f t="shared" si="761"/>
        <v xml:space="preserve"> </v>
      </c>
      <c r="S2872" t="str">
        <f t="shared" si="762"/>
        <v xml:space="preserve"> </v>
      </c>
      <c r="T2872" t="str">
        <f t="shared" si="763"/>
        <v xml:space="preserve"> </v>
      </c>
      <c r="U2872" t="str">
        <f t="shared" si="764"/>
        <v xml:space="preserve"> </v>
      </c>
      <c r="V2872" t="str">
        <f t="shared" si="765"/>
        <v xml:space="preserve"> </v>
      </c>
      <c r="W2872" t="str">
        <f t="shared" si="766"/>
        <v xml:space="preserve"> </v>
      </c>
      <c r="X2872">
        <f t="shared" si="767"/>
        <v>15</v>
      </c>
    </row>
    <row r="2873" spans="1:24" x14ac:dyDescent="0.25">
      <c r="A2873">
        <v>10000</v>
      </c>
      <c r="B2873">
        <v>467</v>
      </c>
      <c r="C2873" t="s">
        <v>8317</v>
      </c>
      <c r="D2873" t="s">
        <v>8318</v>
      </c>
      <c r="E2873" t="s">
        <v>8221</v>
      </c>
      <c r="F2873">
        <f t="shared" si="751"/>
        <v>4.67</v>
      </c>
      <c r="H2873" t="str">
        <f t="shared" si="752"/>
        <v xml:space="preserve"> </v>
      </c>
      <c r="I2873" t="str">
        <f t="shared" si="753"/>
        <v xml:space="preserve"> </v>
      </c>
      <c r="J2873" t="str">
        <f t="shared" si="754"/>
        <v xml:space="preserve"> </v>
      </c>
      <c r="K2873" t="str">
        <f t="shared" si="755"/>
        <v xml:space="preserve"> </v>
      </c>
      <c r="L2873" t="str">
        <f t="shared" si="756"/>
        <v xml:space="preserve"> </v>
      </c>
      <c r="M2873" t="str">
        <f t="shared" si="757"/>
        <v xml:space="preserve"> </v>
      </c>
      <c r="N2873" t="str">
        <f t="shared" si="758"/>
        <v xml:space="preserve"> </v>
      </c>
      <c r="O2873">
        <f t="shared" si="759"/>
        <v>10000</v>
      </c>
      <c r="Q2873" t="str">
        <f t="shared" si="760"/>
        <v xml:space="preserve"> </v>
      </c>
      <c r="R2873" t="str">
        <f t="shared" si="761"/>
        <v xml:space="preserve"> </v>
      </c>
      <c r="S2873" t="str">
        <f t="shared" si="762"/>
        <v xml:space="preserve"> </v>
      </c>
      <c r="T2873" t="str">
        <f t="shared" si="763"/>
        <v xml:space="preserve"> </v>
      </c>
      <c r="U2873" t="str">
        <f t="shared" si="764"/>
        <v xml:space="preserve"> </v>
      </c>
      <c r="V2873" t="str">
        <f t="shared" si="765"/>
        <v xml:space="preserve"> </v>
      </c>
      <c r="W2873" t="str">
        <f t="shared" si="766"/>
        <v xml:space="preserve"> </v>
      </c>
      <c r="X2873">
        <f t="shared" si="767"/>
        <v>4.67</v>
      </c>
    </row>
    <row r="2874" spans="1:24" x14ac:dyDescent="0.25">
      <c r="A2874">
        <v>3000</v>
      </c>
      <c r="B2874">
        <v>0</v>
      </c>
      <c r="C2874" t="s">
        <v>8317</v>
      </c>
      <c r="D2874" t="s">
        <v>8318</v>
      </c>
      <c r="E2874" t="s">
        <v>8221</v>
      </c>
      <c r="F2874">
        <f t="shared" si="751"/>
        <v>0</v>
      </c>
      <c r="H2874" t="str">
        <f t="shared" si="752"/>
        <v xml:space="preserve"> </v>
      </c>
      <c r="I2874" t="str">
        <f t="shared" si="753"/>
        <v xml:space="preserve"> </v>
      </c>
      <c r="J2874" t="str">
        <f t="shared" si="754"/>
        <v xml:space="preserve"> </v>
      </c>
      <c r="K2874" t="str">
        <f t="shared" si="755"/>
        <v xml:space="preserve"> </v>
      </c>
      <c r="L2874" t="str">
        <f t="shared" si="756"/>
        <v xml:space="preserve"> </v>
      </c>
      <c r="M2874" t="str">
        <f t="shared" si="757"/>
        <v xml:space="preserve"> </v>
      </c>
      <c r="N2874" t="str">
        <f t="shared" si="758"/>
        <v xml:space="preserve"> </v>
      </c>
      <c r="O2874">
        <f t="shared" si="759"/>
        <v>3000</v>
      </c>
      <c r="Q2874" t="str">
        <f t="shared" si="760"/>
        <v xml:space="preserve"> </v>
      </c>
      <c r="R2874" t="str">
        <f t="shared" si="761"/>
        <v xml:space="preserve"> </v>
      </c>
      <c r="S2874" t="str">
        <f t="shared" si="762"/>
        <v xml:space="preserve"> </v>
      </c>
      <c r="T2874" t="str">
        <f t="shared" si="763"/>
        <v xml:space="preserve"> </v>
      </c>
      <c r="U2874" t="str">
        <f t="shared" si="764"/>
        <v xml:space="preserve"> </v>
      </c>
      <c r="V2874" t="str">
        <f t="shared" si="765"/>
        <v xml:space="preserve"> </v>
      </c>
      <c r="W2874" t="str">
        <f t="shared" si="766"/>
        <v xml:space="preserve"> </v>
      </c>
      <c r="X2874">
        <f t="shared" si="767"/>
        <v>0</v>
      </c>
    </row>
    <row r="2875" spans="1:24" x14ac:dyDescent="0.25">
      <c r="A2875">
        <v>2500</v>
      </c>
      <c r="B2875">
        <v>953</v>
      </c>
      <c r="C2875" t="s">
        <v>8317</v>
      </c>
      <c r="D2875" t="s">
        <v>8318</v>
      </c>
      <c r="E2875" t="s">
        <v>8221</v>
      </c>
      <c r="F2875">
        <f t="shared" si="751"/>
        <v>38.119999999999997</v>
      </c>
      <c r="H2875" t="str">
        <f t="shared" si="752"/>
        <v xml:space="preserve"> </v>
      </c>
      <c r="I2875" t="str">
        <f t="shared" si="753"/>
        <v xml:space="preserve"> </v>
      </c>
      <c r="J2875" t="str">
        <f t="shared" si="754"/>
        <v xml:space="preserve"> </v>
      </c>
      <c r="K2875" t="str">
        <f t="shared" si="755"/>
        <v xml:space="preserve"> </v>
      </c>
      <c r="L2875" t="str">
        <f t="shared" si="756"/>
        <v xml:space="preserve"> </v>
      </c>
      <c r="M2875" t="str">
        <f t="shared" si="757"/>
        <v xml:space="preserve"> </v>
      </c>
      <c r="N2875" t="str">
        <f t="shared" si="758"/>
        <v xml:space="preserve"> </v>
      </c>
      <c r="O2875">
        <f t="shared" si="759"/>
        <v>2500</v>
      </c>
      <c r="Q2875" t="str">
        <f t="shared" si="760"/>
        <v xml:space="preserve"> </v>
      </c>
      <c r="R2875" t="str">
        <f t="shared" si="761"/>
        <v xml:space="preserve"> </v>
      </c>
      <c r="S2875" t="str">
        <f t="shared" si="762"/>
        <v xml:space="preserve"> </v>
      </c>
      <c r="T2875" t="str">
        <f t="shared" si="763"/>
        <v xml:space="preserve"> </v>
      </c>
      <c r="U2875" t="str">
        <f t="shared" si="764"/>
        <v xml:space="preserve"> </v>
      </c>
      <c r="V2875" t="str">
        <f t="shared" si="765"/>
        <v xml:space="preserve"> </v>
      </c>
      <c r="W2875" t="str">
        <f t="shared" si="766"/>
        <v xml:space="preserve"> </v>
      </c>
      <c r="X2875">
        <f t="shared" si="767"/>
        <v>38.119999999999997</v>
      </c>
    </row>
    <row r="2876" spans="1:24" x14ac:dyDescent="0.25">
      <c r="A2876">
        <v>5000</v>
      </c>
      <c r="B2876">
        <v>271</v>
      </c>
      <c r="C2876" t="s">
        <v>8317</v>
      </c>
      <c r="D2876" t="s">
        <v>8318</v>
      </c>
      <c r="E2876" t="s">
        <v>8221</v>
      </c>
      <c r="F2876">
        <f t="shared" si="751"/>
        <v>5.42</v>
      </c>
      <c r="H2876" t="str">
        <f t="shared" si="752"/>
        <v xml:space="preserve"> </v>
      </c>
      <c r="I2876" t="str">
        <f t="shared" si="753"/>
        <v xml:space="preserve"> </v>
      </c>
      <c r="J2876" t="str">
        <f t="shared" si="754"/>
        <v xml:space="preserve"> </v>
      </c>
      <c r="K2876" t="str">
        <f t="shared" si="755"/>
        <v xml:space="preserve"> </v>
      </c>
      <c r="L2876" t="str">
        <f t="shared" si="756"/>
        <v xml:space="preserve"> </v>
      </c>
      <c r="M2876" t="str">
        <f t="shared" si="757"/>
        <v xml:space="preserve"> </v>
      </c>
      <c r="N2876" t="str">
        <f t="shared" si="758"/>
        <v xml:space="preserve"> </v>
      </c>
      <c r="O2876">
        <f t="shared" si="759"/>
        <v>5000</v>
      </c>
      <c r="Q2876" t="str">
        <f t="shared" si="760"/>
        <v xml:space="preserve"> </v>
      </c>
      <c r="R2876" t="str">
        <f t="shared" si="761"/>
        <v xml:space="preserve"> </v>
      </c>
      <c r="S2876" t="str">
        <f t="shared" si="762"/>
        <v xml:space="preserve"> </v>
      </c>
      <c r="T2876" t="str">
        <f t="shared" si="763"/>
        <v xml:space="preserve"> </v>
      </c>
      <c r="U2876" t="str">
        <f t="shared" si="764"/>
        <v xml:space="preserve"> </v>
      </c>
      <c r="V2876" t="str">
        <f t="shared" si="765"/>
        <v xml:space="preserve"> </v>
      </c>
      <c r="W2876" t="str">
        <f t="shared" si="766"/>
        <v xml:space="preserve"> </v>
      </c>
      <c r="X2876">
        <f t="shared" si="767"/>
        <v>5.42</v>
      </c>
    </row>
    <row r="2877" spans="1:24" x14ac:dyDescent="0.25">
      <c r="A2877">
        <v>20000</v>
      </c>
      <c r="B2877">
        <v>7</v>
      </c>
      <c r="C2877" t="s">
        <v>8317</v>
      </c>
      <c r="D2877" t="s">
        <v>8318</v>
      </c>
      <c r="E2877" t="s">
        <v>8221</v>
      </c>
      <c r="F2877">
        <f t="shared" si="751"/>
        <v>3.4999999999999996E-2</v>
      </c>
      <c r="H2877" t="str">
        <f t="shared" si="752"/>
        <v xml:space="preserve"> </v>
      </c>
      <c r="I2877" t="str">
        <f t="shared" si="753"/>
        <v xml:space="preserve"> </v>
      </c>
      <c r="J2877" t="str">
        <f t="shared" si="754"/>
        <v xml:space="preserve"> </v>
      </c>
      <c r="K2877" t="str">
        <f t="shared" si="755"/>
        <v xml:space="preserve"> </v>
      </c>
      <c r="L2877" t="str">
        <f t="shared" si="756"/>
        <v xml:space="preserve"> </v>
      </c>
      <c r="M2877" t="str">
        <f t="shared" si="757"/>
        <v xml:space="preserve"> </v>
      </c>
      <c r="N2877" t="str">
        <f t="shared" si="758"/>
        <v xml:space="preserve"> </v>
      </c>
      <c r="O2877">
        <f t="shared" si="759"/>
        <v>20000</v>
      </c>
      <c r="Q2877" t="str">
        <f t="shared" si="760"/>
        <v xml:space="preserve"> </v>
      </c>
      <c r="R2877" t="str">
        <f t="shared" si="761"/>
        <v xml:space="preserve"> </v>
      </c>
      <c r="S2877" t="str">
        <f t="shared" si="762"/>
        <v xml:space="preserve"> </v>
      </c>
      <c r="T2877" t="str">
        <f t="shared" si="763"/>
        <v xml:space="preserve"> </v>
      </c>
      <c r="U2877" t="str">
        <f t="shared" si="764"/>
        <v xml:space="preserve"> </v>
      </c>
      <c r="V2877" t="str">
        <f t="shared" si="765"/>
        <v xml:space="preserve"> </v>
      </c>
      <c r="W2877" t="str">
        <f t="shared" si="766"/>
        <v xml:space="preserve"> </v>
      </c>
      <c r="X2877">
        <f t="shared" si="767"/>
        <v>3.4999999999999996E-2</v>
      </c>
    </row>
    <row r="2878" spans="1:24" x14ac:dyDescent="0.25">
      <c r="A2878">
        <v>150000</v>
      </c>
      <c r="B2878">
        <v>0</v>
      </c>
      <c r="C2878" t="s">
        <v>8317</v>
      </c>
      <c r="D2878" t="s">
        <v>8318</v>
      </c>
      <c r="E2878" t="s">
        <v>8221</v>
      </c>
      <c r="F2878">
        <f t="shared" si="751"/>
        <v>0</v>
      </c>
      <c r="H2878" t="str">
        <f t="shared" si="752"/>
        <v xml:space="preserve"> </v>
      </c>
      <c r="I2878" t="str">
        <f t="shared" si="753"/>
        <v xml:space="preserve"> </v>
      </c>
      <c r="J2878" t="str">
        <f t="shared" si="754"/>
        <v xml:space="preserve"> </v>
      </c>
      <c r="K2878" t="str">
        <f t="shared" si="755"/>
        <v xml:space="preserve"> </v>
      </c>
      <c r="L2878" t="str">
        <f t="shared" si="756"/>
        <v xml:space="preserve"> </v>
      </c>
      <c r="M2878" t="str">
        <f t="shared" si="757"/>
        <v xml:space="preserve"> </v>
      </c>
      <c r="N2878" t="str">
        <f t="shared" si="758"/>
        <v xml:space="preserve"> </v>
      </c>
      <c r="O2878">
        <f t="shared" si="759"/>
        <v>150000</v>
      </c>
      <c r="Q2878" t="str">
        <f t="shared" si="760"/>
        <v xml:space="preserve"> </v>
      </c>
      <c r="R2878" t="str">
        <f t="shared" si="761"/>
        <v xml:space="preserve"> </v>
      </c>
      <c r="S2878" t="str">
        <f t="shared" si="762"/>
        <v xml:space="preserve"> </v>
      </c>
      <c r="T2878" t="str">
        <f t="shared" si="763"/>
        <v xml:space="preserve"> </v>
      </c>
      <c r="U2878" t="str">
        <f t="shared" si="764"/>
        <v xml:space="preserve"> </v>
      </c>
      <c r="V2878" t="str">
        <f t="shared" si="765"/>
        <v xml:space="preserve"> </v>
      </c>
      <c r="W2878" t="str">
        <f t="shared" si="766"/>
        <v xml:space="preserve"> </v>
      </c>
      <c r="X2878">
        <f t="shared" si="767"/>
        <v>0</v>
      </c>
    </row>
    <row r="2879" spans="1:24" x14ac:dyDescent="0.25">
      <c r="A2879">
        <v>6000</v>
      </c>
      <c r="B2879">
        <v>650</v>
      </c>
      <c r="C2879" t="s">
        <v>8317</v>
      </c>
      <c r="D2879" t="s">
        <v>8318</v>
      </c>
      <c r="E2879" t="s">
        <v>8221</v>
      </c>
      <c r="F2879">
        <f t="shared" si="751"/>
        <v>10.833333333333334</v>
      </c>
      <c r="H2879" t="str">
        <f t="shared" si="752"/>
        <v xml:space="preserve"> </v>
      </c>
      <c r="I2879" t="str">
        <f t="shared" si="753"/>
        <v xml:space="preserve"> </v>
      </c>
      <c r="J2879" t="str">
        <f t="shared" si="754"/>
        <v xml:space="preserve"> </v>
      </c>
      <c r="K2879" t="str">
        <f t="shared" si="755"/>
        <v xml:space="preserve"> </v>
      </c>
      <c r="L2879" t="str">
        <f t="shared" si="756"/>
        <v xml:space="preserve"> </v>
      </c>
      <c r="M2879" t="str">
        <f t="shared" si="757"/>
        <v xml:space="preserve"> </v>
      </c>
      <c r="N2879" t="str">
        <f t="shared" si="758"/>
        <v xml:space="preserve"> </v>
      </c>
      <c r="O2879">
        <f t="shared" si="759"/>
        <v>6000</v>
      </c>
      <c r="Q2879" t="str">
        <f t="shared" si="760"/>
        <v xml:space="preserve"> </v>
      </c>
      <c r="R2879" t="str">
        <f t="shared" si="761"/>
        <v xml:space="preserve"> </v>
      </c>
      <c r="S2879" t="str">
        <f t="shared" si="762"/>
        <v xml:space="preserve"> </v>
      </c>
      <c r="T2879" t="str">
        <f t="shared" si="763"/>
        <v xml:space="preserve"> </v>
      </c>
      <c r="U2879" t="str">
        <f t="shared" si="764"/>
        <v xml:space="preserve"> </v>
      </c>
      <c r="V2879" t="str">
        <f t="shared" si="765"/>
        <v xml:space="preserve"> </v>
      </c>
      <c r="W2879" t="str">
        <f t="shared" si="766"/>
        <v xml:space="preserve"> </v>
      </c>
      <c r="X2879">
        <f t="shared" si="767"/>
        <v>10.833333333333334</v>
      </c>
    </row>
    <row r="2880" spans="1:24" x14ac:dyDescent="0.25">
      <c r="A2880">
        <v>3000</v>
      </c>
      <c r="B2880">
        <v>63</v>
      </c>
      <c r="C2880" t="s">
        <v>8317</v>
      </c>
      <c r="D2880" t="s">
        <v>8318</v>
      </c>
      <c r="E2880" t="s">
        <v>8221</v>
      </c>
      <c r="F2880">
        <f t="shared" si="751"/>
        <v>2.1</v>
      </c>
      <c r="H2880" t="str">
        <f t="shared" si="752"/>
        <v xml:space="preserve"> </v>
      </c>
      <c r="I2880" t="str">
        <f t="shared" si="753"/>
        <v xml:space="preserve"> </v>
      </c>
      <c r="J2880" t="str">
        <f t="shared" si="754"/>
        <v xml:space="preserve"> </v>
      </c>
      <c r="K2880" t="str">
        <f t="shared" si="755"/>
        <v xml:space="preserve"> </v>
      </c>
      <c r="L2880" t="str">
        <f t="shared" si="756"/>
        <v xml:space="preserve"> </v>
      </c>
      <c r="M2880" t="str">
        <f t="shared" si="757"/>
        <v xml:space="preserve"> </v>
      </c>
      <c r="N2880" t="str">
        <f t="shared" si="758"/>
        <v xml:space="preserve"> </v>
      </c>
      <c r="O2880">
        <f t="shared" si="759"/>
        <v>3000</v>
      </c>
      <c r="Q2880" t="str">
        <f t="shared" si="760"/>
        <v xml:space="preserve"> </v>
      </c>
      <c r="R2880" t="str">
        <f t="shared" si="761"/>
        <v xml:space="preserve"> </v>
      </c>
      <c r="S2880" t="str">
        <f t="shared" si="762"/>
        <v xml:space="preserve"> </v>
      </c>
      <c r="T2880" t="str">
        <f t="shared" si="763"/>
        <v xml:space="preserve"> </v>
      </c>
      <c r="U2880" t="str">
        <f t="shared" si="764"/>
        <v xml:space="preserve"> </v>
      </c>
      <c r="V2880" t="str">
        <f t="shared" si="765"/>
        <v xml:space="preserve"> </v>
      </c>
      <c r="W2880" t="str">
        <f t="shared" si="766"/>
        <v xml:space="preserve"> </v>
      </c>
      <c r="X2880">
        <f t="shared" si="767"/>
        <v>2.1</v>
      </c>
    </row>
    <row r="2881" spans="1:24" x14ac:dyDescent="0.25">
      <c r="A2881">
        <v>11200</v>
      </c>
      <c r="B2881">
        <v>29</v>
      </c>
      <c r="C2881" t="s">
        <v>8317</v>
      </c>
      <c r="D2881" t="s">
        <v>8318</v>
      </c>
      <c r="E2881" t="s">
        <v>8221</v>
      </c>
      <c r="F2881">
        <f t="shared" si="751"/>
        <v>0.2589285714285714</v>
      </c>
      <c r="H2881" t="str">
        <f t="shared" si="752"/>
        <v xml:space="preserve"> </v>
      </c>
      <c r="I2881" t="str">
        <f t="shared" si="753"/>
        <v xml:space="preserve"> </v>
      </c>
      <c r="J2881" t="str">
        <f t="shared" si="754"/>
        <v xml:space="preserve"> </v>
      </c>
      <c r="K2881" t="str">
        <f t="shared" si="755"/>
        <v xml:space="preserve"> </v>
      </c>
      <c r="L2881" t="str">
        <f t="shared" si="756"/>
        <v xml:space="preserve"> </v>
      </c>
      <c r="M2881" t="str">
        <f t="shared" si="757"/>
        <v xml:space="preserve"> </v>
      </c>
      <c r="N2881" t="str">
        <f t="shared" si="758"/>
        <v xml:space="preserve"> </v>
      </c>
      <c r="O2881">
        <f t="shared" si="759"/>
        <v>11200</v>
      </c>
      <c r="Q2881" t="str">
        <f t="shared" si="760"/>
        <v xml:space="preserve"> </v>
      </c>
      <c r="R2881" t="str">
        <f t="shared" si="761"/>
        <v xml:space="preserve"> </v>
      </c>
      <c r="S2881" t="str">
        <f t="shared" si="762"/>
        <v xml:space="preserve"> </v>
      </c>
      <c r="T2881" t="str">
        <f t="shared" si="763"/>
        <v xml:space="preserve"> </v>
      </c>
      <c r="U2881" t="str">
        <f t="shared" si="764"/>
        <v xml:space="preserve"> </v>
      </c>
      <c r="V2881" t="str">
        <f t="shared" si="765"/>
        <v xml:space="preserve"> </v>
      </c>
      <c r="W2881" t="str">
        <f t="shared" si="766"/>
        <v xml:space="preserve"> </v>
      </c>
      <c r="X2881">
        <f t="shared" si="767"/>
        <v>0.2589285714285714</v>
      </c>
    </row>
    <row r="2882" spans="1:24" x14ac:dyDescent="0.25">
      <c r="A2882">
        <v>12000</v>
      </c>
      <c r="B2882">
        <v>2800</v>
      </c>
      <c r="C2882" t="s">
        <v>8317</v>
      </c>
      <c r="D2882" t="s">
        <v>8318</v>
      </c>
      <c r="E2882" t="s">
        <v>8221</v>
      </c>
      <c r="F2882">
        <f t="shared" si="751"/>
        <v>23.333333333333332</v>
      </c>
      <c r="H2882" t="str">
        <f t="shared" si="752"/>
        <v xml:space="preserve"> </v>
      </c>
      <c r="I2882" t="str">
        <f t="shared" si="753"/>
        <v xml:space="preserve"> </v>
      </c>
      <c r="J2882" t="str">
        <f t="shared" si="754"/>
        <v xml:space="preserve"> </v>
      </c>
      <c r="K2882" t="str">
        <f t="shared" si="755"/>
        <v xml:space="preserve"> </v>
      </c>
      <c r="L2882" t="str">
        <f t="shared" si="756"/>
        <v xml:space="preserve"> </v>
      </c>
      <c r="M2882" t="str">
        <f t="shared" si="757"/>
        <v xml:space="preserve"> </v>
      </c>
      <c r="N2882" t="str">
        <f t="shared" si="758"/>
        <v xml:space="preserve"> </v>
      </c>
      <c r="O2882">
        <f t="shared" si="759"/>
        <v>12000</v>
      </c>
      <c r="Q2882" t="str">
        <f t="shared" si="760"/>
        <v xml:space="preserve"> </v>
      </c>
      <c r="R2882" t="str">
        <f t="shared" si="761"/>
        <v xml:space="preserve"> </v>
      </c>
      <c r="S2882" t="str">
        <f t="shared" si="762"/>
        <v xml:space="preserve"> </v>
      </c>
      <c r="T2882" t="str">
        <f t="shared" si="763"/>
        <v xml:space="preserve"> </v>
      </c>
      <c r="U2882" t="str">
        <f t="shared" si="764"/>
        <v xml:space="preserve"> </v>
      </c>
      <c r="V2882" t="str">
        <f t="shared" si="765"/>
        <v xml:space="preserve"> </v>
      </c>
      <c r="W2882" t="str">
        <f t="shared" si="766"/>
        <v xml:space="preserve"> </v>
      </c>
      <c r="X2882">
        <f t="shared" si="767"/>
        <v>23.333333333333332</v>
      </c>
    </row>
    <row r="2883" spans="1:24" x14ac:dyDescent="0.25">
      <c r="A2883">
        <v>5500</v>
      </c>
      <c r="B2883">
        <v>0</v>
      </c>
      <c r="C2883" t="s">
        <v>8317</v>
      </c>
      <c r="D2883" t="s">
        <v>8318</v>
      </c>
      <c r="E2883" t="s">
        <v>8221</v>
      </c>
      <c r="F2883">
        <f t="shared" ref="F2883:F2946" si="768">(B2883/A2883)*100</f>
        <v>0</v>
      </c>
      <c r="H2883" t="str">
        <f t="shared" ref="H2883:H2946" si="769">IF(C2883="film &amp; video",A2883," ")</f>
        <v xml:space="preserve"> </v>
      </c>
      <c r="I2883" t="str">
        <f t="shared" ref="I2883:I2946" si="770">IF(C2883="food",A2883," ")</f>
        <v xml:space="preserve"> </v>
      </c>
      <c r="J2883" t="str">
        <f t="shared" ref="J2883:J2946" si="771">IF(C2883="games",A2883," ")</f>
        <v xml:space="preserve"> </v>
      </c>
      <c r="K2883" t="str">
        <f t="shared" ref="K2883:K2946" si="772">IF(C2883="music",A2883," ")</f>
        <v xml:space="preserve"> </v>
      </c>
      <c r="L2883" t="str">
        <f t="shared" ref="L2883:L2946" si="773">IF(C2883="photography",A2883," ")</f>
        <v xml:space="preserve"> </v>
      </c>
      <c r="M2883" t="str">
        <f t="shared" ref="M2883:M2946" si="774">IF(C2883="publishing",A2883," ")</f>
        <v xml:space="preserve"> </v>
      </c>
      <c r="N2883" t="str">
        <f t="shared" ref="N2883:N2946" si="775">IF(C2883="technology",A2883," ")</f>
        <v xml:space="preserve"> </v>
      </c>
      <c r="O2883">
        <f t="shared" ref="O2883:O2946" si="776">IF(C2883="theater",A2883," ")</f>
        <v>5500</v>
      </c>
      <c r="Q2883" t="str">
        <f t="shared" ref="Q2883:Q2946" si="777">IF($C2883="film &amp; video",$F2883," ")</f>
        <v xml:space="preserve"> </v>
      </c>
      <c r="R2883" t="str">
        <f t="shared" ref="R2883:R2946" si="778">IF($C2883="food",$F2883," ")</f>
        <v xml:space="preserve"> </v>
      </c>
      <c r="S2883" t="str">
        <f t="shared" ref="S2883:S2946" si="779">IF($C2883="games",$F2883," ")</f>
        <v xml:space="preserve"> </v>
      </c>
      <c r="T2883" t="str">
        <f t="shared" ref="T2883:T2946" si="780">IF($C2883="music",$F2883," ")</f>
        <v xml:space="preserve"> </v>
      </c>
      <c r="U2883" t="str">
        <f t="shared" ref="U2883:U2946" si="781">IF($C2883="photography",$F2883," ")</f>
        <v xml:space="preserve"> </v>
      </c>
      <c r="V2883" t="str">
        <f t="shared" ref="V2883:V2946" si="782">IF($C2883="publishing",$F2883," ")</f>
        <v xml:space="preserve"> </v>
      </c>
      <c r="W2883" t="str">
        <f t="shared" ref="W2883:W2946" si="783">IF($C2883="technology",$F2883," ")</f>
        <v xml:space="preserve"> </v>
      </c>
      <c r="X2883">
        <f t="shared" ref="X2883:X2946" si="784">IF($C2883="theater",$F2883," ")</f>
        <v>0</v>
      </c>
    </row>
    <row r="2884" spans="1:24" x14ac:dyDescent="0.25">
      <c r="A2884">
        <v>750</v>
      </c>
      <c r="B2884">
        <v>252</v>
      </c>
      <c r="C2884" t="s">
        <v>8317</v>
      </c>
      <c r="D2884" t="s">
        <v>8318</v>
      </c>
      <c r="E2884" t="s">
        <v>8221</v>
      </c>
      <c r="F2884">
        <f t="shared" si="768"/>
        <v>33.6</v>
      </c>
      <c r="H2884" t="str">
        <f t="shared" si="769"/>
        <v xml:space="preserve"> </v>
      </c>
      <c r="I2884" t="str">
        <f t="shared" si="770"/>
        <v xml:space="preserve"> </v>
      </c>
      <c r="J2884" t="str">
        <f t="shared" si="771"/>
        <v xml:space="preserve"> </v>
      </c>
      <c r="K2884" t="str">
        <f t="shared" si="772"/>
        <v xml:space="preserve"> </v>
      </c>
      <c r="L2884" t="str">
        <f t="shared" si="773"/>
        <v xml:space="preserve"> </v>
      </c>
      <c r="M2884" t="str">
        <f t="shared" si="774"/>
        <v xml:space="preserve"> </v>
      </c>
      <c r="N2884" t="str">
        <f t="shared" si="775"/>
        <v xml:space="preserve"> </v>
      </c>
      <c r="O2884">
        <f t="shared" si="776"/>
        <v>750</v>
      </c>
      <c r="Q2884" t="str">
        <f t="shared" si="777"/>
        <v xml:space="preserve"> </v>
      </c>
      <c r="R2884" t="str">
        <f t="shared" si="778"/>
        <v xml:space="preserve"> </v>
      </c>
      <c r="S2884" t="str">
        <f t="shared" si="779"/>
        <v xml:space="preserve"> </v>
      </c>
      <c r="T2884" t="str">
        <f t="shared" si="780"/>
        <v xml:space="preserve"> </v>
      </c>
      <c r="U2884" t="str">
        <f t="shared" si="781"/>
        <v xml:space="preserve"> </v>
      </c>
      <c r="V2884" t="str">
        <f t="shared" si="782"/>
        <v xml:space="preserve"> </v>
      </c>
      <c r="W2884" t="str">
        <f t="shared" si="783"/>
        <v xml:space="preserve"> </v>
      </c>
      <c r="X2884">
        <f t="shared" si="784"/>
        <v>33.6</v>
      </c>
    </row>
    <row r="2885" spans="1:24" x14ac:dyDescent="0.25">
      <c r="A2885">
        <v>10000</v>
      </c>
      <c r="B2885">
        <v>1908</v>
      </c>
      <c r="C2885" t="s">
        <v>8317</v>
      </c>
      <c r="D2885" t="s">
        <v>8318</v>
      </c>
      <c r="E2885" t="s">
        <v>8221</v>
      </c>
      <c r="F2885">
        <f t="shared" si="768"/>
        <v>19.079999999999998</v>
      </c>
      <c r="H2885" t="str">
        <f t="shared" si="769"/>
        <v xml:space="preserve"> </v>
      </c>
      <c r="I2885" t="str">
        <f t="shared" si="770"/>
        <v xml:space="preserve"> </v>
      </c>
      <c r="J2885" t="str">
        <f t="shared" si="771"/>
        <v xml:space="preserve"> </v>
      </c>
      <c r="K2885" t="str">
        <f t="shared" si="772"/>
        <v xml:space="preserve"> </v>
      </c>
      <c r="L2885" t="str">
        <f t="shared" si="773"/>
        <v xml:space="preserve"> </v>
      </c>
      <c r="M2885" t="str">
        <f t="shared" si="774"/>
        <v xml:space="preserve"> </v>
      </c>
      <c r="N2885" t="str">
        <f t="shared" si="775"/>
        <v xml:space="preserve"> </v>
      </c>
      <c r="O2885">
        <f t="shared" si="776"/>
        <v>10000</v>
      </c>
      <c r="Q2885" t="str">
        <f t="shared" si="777"/>
        <v xml:space="preserve"> </v>
      </c>
      <c r="R2885" t="str">
        <f t="shared" si="778"/>
        <v xml:space="preserve"> </v>
      </c>
      <c r="S2885" t="str">
        <f t="shared" si="779"/>
        <v xml:space="preserve"> </v>
      </c>
      <c r="T2885" t="str">
        <f t="shared" si="780"/>
        <v xml:space="preserve"> </v>
      </c>
      <c r="U2885" t="str">
        <f t="shared" si="781"/>
        <v xml:space="preserve"> </v>
      </c>
      <c r="V2885" t="str">
        <f t="shared" si="782"/>
        <v xml:space="preserve"> </v>
      </c>
      <c r="W2885" t="str">
        <f t="shared" si="783"/>
        <v xml:space="preserve"> </v>
      </c>
      <c r="X2885">
        <f t="shared" si="784"/>
        <v>19.079999999999998</v>
      </c>
    </row>
    <row r="2886" spans="1:24" x14ac:dyDescent="0.25">
      <c r="A2886">
        <v>45000</v>
      </c>
      <c r="B2886">
        <v>185</v>
      </c>
      <c r="C2886" t="s">
        <v>8317</v>
      </c>
      <c r="D2886" t="s">
        <v>8318</v>
      </c>
      <c r="E2886" t="s">
        <v>8221</v>
      </c>
      <c r="F2886">
        <f t="shared" si="768"/>
        <v>0.41111111111111115</v>
      </c>
      <c r="H2886" t="str">
        <f t="shared" si="769"/>
        <v xml:space="preserve"> </v>
      </c>
      <c r="I2886" t="str">
        <f t="shared" si="770"/>
        <v xml:space="preserve"> </v>
      </c>
      <c r="J2886" t="str">
        <f t="shared" si="771"/>
        <v xml:space="preserve"> </v>
      </c>
      <c r="K2886" t="str">
        <f t="shared" si="772"/>
        <v xml:space="preserve"> </v>
      </c>
      <c r="L2886" t="str">
        <f t="shared" si="773"/>
        <v xml:space="preserve"> </v>
      </c>
      <c r="M2886" t="str">
        <f t="shared" si="774"/>
        <v xml:space="preserve"> </v>
      </c>
      <c r="N2886" t="str">
        <f t="shared" si="775"/>
        <v xml:space="preserve"> </v>
      </c>
      <c r="O2886">
        <f t="shared" si="776"/>
        <v>45000</v>
      </c>
      <c r="Q2886" t="str">
        <f t="shared" si="777"/>
        <v xml:space="preserve"> </v>
      </c>
      <c r="R2886" t="str">
        <f t="shared" si="778"/>
        <v xml:space="preserve"> </v>
      </c>
      <c r="S2886" t="str">
        <f t="shared" si="779"/>
        <v xml:space="preserve"> </v>
      </c>
      <c r="T2886" t="str">
        <f t="shared" si="780"/>
        <v xml:space="preserve"> </v>
      </c>
      <c r="U2886" t="str">
        <f t="shared" si="781"/>
        <v xml:space="preserve"> </v>
      </c>
      <c r="V2886" t="str">
        <f t="shared" si="782"/>
        <v xml:space="preserve"> </v>
      </c>
      <c r="W2886" t="str">
        <f t="shared" si="783"/>
        <v xml:space="preserve"> </v>
      </c>
      <c r="X2886">
        <f t="shared" si="784"/>
        <v>0.41111111111111115</v>
      </c>
    </row>
    <row r="2887" spans="1:24" x14ac:dyDescent="0.25">
      <c r="A2887">
        <v>400</v>
      </c>
      <c r="B2887">
        <v>130</v>
      </c>
      <c r="C2887" t="s">
        <v>8317</v>
      </c>
      <c r="D2887" t="s">
        <v>8318</v>
      </c>
      <c r="E2887" t="s">
        <v>8221</v>
      </c>
      <c r="F2887">
        <f t="shared" si="768"/>
        <v>32.5</v>
      </c>
      <c r="H2887" t="str">
        <f t="shared" si="769"/>
        <v xml:space="preserve"> </v>
      </c>
      <c r="I2887" t="str">
        <f t="shared" si="770"/>
        <v xml:space="preserve"> </v>
      </c>
      <c r="J2887" t="str">
        <f t="shared" si="771"/>
        <v xml:space="preserve"> </v>
      </c>
      <c r="K2887" t="str">
        <f t="shared" si="772"/>
        <v xml:space="preserve"> </v>
      </c>
      <c r="L2887" t="str">
        <f t="shared" si="773"/>
        <v xml:space="preserve"> </v>
      </c>
      <c r="M2887" t="str">
        <f t="shared" si="774"/>
        <v xml:space="preserve"> </v>
      </c>
      <c r="N2887" t="str">
        <f t="shared" si="775"/>
        <v xml:space="preserve"> </v>
      </c>
      <c r="O2887">
        <f t="shared" si="776"/>
        <v>400</v>
      </c>
      <c r="Q2887" t="str">
        <f t="shared" si="777"/>
        <v xml:space="preserve"> </v>
      </c>
      <c r="R2887" t="str">
        <f t="shared" si="778"/>
        <v xml:space="preserve"> </v>
      </c>
      <c r="S2887" t="str">
        <f t="shared" si="779"/>
        <v xml:space="preserve"> </v>
      </c>
      <c r="T2887" t="str">
        <f t="shared" si="780"/>
        <v xml:space="preserve"> </v>
      </c>
      <c r="U2887" t="str">
        <f t="shared" si="781"/>
        <v xml:space="preserve"> </v>
      </c>
      <c r="V2887" t="str">
        <f t="shared" si="782"/>
        <v xml:space="preserve"> </v>
      </c>
      <c r="W2887" t="str">
        <f t="shared" si="783"/>
        <v xml:space="preserve"> </v>
      </c>
      <c r="X2887">
        <f t="shared" si="784"/>
        <v>32.5</v>
      </c>
    </row>
    <row r="2888" spans="1:24" x14ac:dyDescent="0.25">
      <c r="A2888">
        <v>200</v>
      </c>
      <c r="B2888">
        <v>10</v>
      </c>
      <c r="C2888" t="s">
        <v>8317</v>
      </c>
      <c r="D2888" t="s">
        <v>8318</v>
      </c>
      <c r="E2888" t="s">
        <v>8221</v>
      </c>
      <c r="F2888">
        <f t="shared" si="768"/>
        <v>5</v>
      </c>
      <c r="H2888" t="str">
        <f t="shared" si="769"/>
        <v xml:space="preserve"> </v>
      </c>
      <c r="I2888" t="str">
        <f t="shared" si="770"/>
        <v xml:space="preserve"> </v>
      </c>
      <c r="J2888" t="str">
        <f t="shared" si="771"/>
        <v xml:space="preserve"> </v>
      </c>
      <c r="K2888" t="str">
        <f t="shared" si="772"/>
        <v xml:space="preserve"> </v>
      </c>
      <c r="L2888" t="str">
        <f t="shared" si="773"/>
        <v xml:space="preserve"> </v>
      </c>
      <c r="M2888" t="str">
        <f t="shared" si="774"/>
        <v xml:space="preserve"> </v>
      </c>
      <c r="N2888" t="str">
        <f t="shared" si="775"/>
        <v xml:space="preserve"> </v>
      </c>
      <c r="O2888">
        <f t="shared" si="776"/>
        <v>200</v>
      </c>
      <c r="Q2888" t="str">
        <f t="shared" si="777"/>
        <v xml:space="preserve"> </v>
      </c>
      <c r="R2888" t="str">
        <f t="shared" si="778"/>
        <v xml:space="preserve"> </v>
      </c>
      <c r="S2888" t="str">
        <f t="shared" si="779"/>
        <v xml:space="preserve"> </v>
      </c>
      <c r="T2888" t="str">
        <f t="shared" si="780"/>
        <v xml:space="preserve"> </v>
      </c>
      <c r="U2888" t="str">
        <f t="shared" si="781"/>
        <v xml:space="preserve"> </v>
      </c>
      <c r="V2888" t="str">
        <f t="shared" si="782"/>
        <v xml:space="preserve"> </v>
      </c>
      <c r="W2888" t="str">
        <f t="shared" si="783"/>
        <v xml:space="preserve"> </v>
      </c>
      <c r="X2888">
        <f t="shared" si="784"/>
        <v>5</v>
      </c>
    </row>
    <row r="2889" spans="1:24" x14ac:dyDescent="0.25">
      <c r="A2889">
        <v>3000</v>
      </c>
      <c r="B2889">
        <v>5</v>
      </c>
      <c r="C2889" t="s">
        <v>8317</v>
      </c>
      <c r="D2889" t="s">
        <v>8318</v>
      </c>
      <c r="E2889" t="s">
        <v>8221</v>
      </c>
      <c r="F2889">
        <f t="shared" si="768"/>
        <v>0.16666666666666669</v>
      </c>
      <c r="H2889" t="str">
        <f t="shared" si="769"/>
        <v xml:space="preserve"> </v>
      </c>
      <c r="I2889" t="str">
        <f t="shared" si="770"/>
        <v xml:space="preserve"> </v>
      </c>
      <c r="J2889" t="str">
        <f t="shared" si="771"/>
        <v xml:space="preserve"> </v>
      </c>
      <c r="K2889" t="str">
        <f t="shared" si="772"/>
        <v xml:space="preserve"> </v>
      </c>
      <c r="L2889" t="str">
        <f t="shared" si="773"/>
        <v xml:space="preserve"> </v>
      </c>
      <c r="M2889" t="str">
        <f t="shared" si="774"/>
        <v xml:space="preserve"> </v>
      </c>
      <c r="N2889" t="str">
        <f t="shared" si="775"/>
        <v xml:space="preserve"> </v>
      </c>
      <c r="O2889">
        <f t="shared" si="776"/>
        <v>3000</v>
      </c>
      <c r="Q2889" t="str">
        <f t="shared" si="777"/>
        <v xml:space="preserve"> </v>
      </c>
      <c r="R2889" t="str">
        <f t="shared" si="778"/>
        <v xml:space="preserve"> </v>
      </c>
      <c r="S2889" t="str">
        <f t="shared" si="779"/>
        <v xml:space="preserve"> </v>
      </c>
      <c r="T2889" t="str">
        <f t="shared" si="780"/>
        <v xml:space="preserve"> </v>
      </c>
      <c r="U2889" t="str">
        <f t="shared" si="781"/>
        <v xml:space="preserve"> </v>
      </c>
      <c r="V2889" t="str">
        <f t="shared" si="782"/>
        <v xml:space="preserve"> </v>
      </c>
      <c r="W2889" t="str">
        <f t="shared" si="783"/>
        <v xml:space="preserve"> </v>
      </c>
      <c r="X2889">
        <f t="shared" si="784"/>
        <v>0.16666666666666669</v>
      </c>
    </row>
    <row r="2890" spans="1:24" x14ac:dyDescent="0.25">
      <c r="A2890">
        <v>30000</v>
      </c>
      <c r="B2890">
        <v>0</v>
      </c>
      <c r="C2890" t="s">
        <v>8317</v>
      </c>
      <c r="D2890" t="s">
        <v>8318</v>
      </c>
      <c r="E2890" t="s">
        <v>8221</v>
      </c>
      <c r="F2890">
        <f t="shared" si="768"/>
        <v>0</v>
      </c>
      <c r="H2890" t="str">
        <f t="shared" si="769"/>
        <v xml:space="preserve"> </v>
      </c>
      <c r="I2890" t="str">
        <f t="shared" si="770"/>
        <v xml:space="preserve"> </v>
      </c>
      <c r="J2890" t="str">
        <f t="shared" si="771"/>
        <v xml:space="preserve"> </v>
      </c>
      <c r="K2890" t="str">
        <f t="shared" si="772"/>
        <v xml:space="preserve"> </v>
      </c>
      <c r="L2890" t="str">
        <f t="shared" si="773"/>
        <v xml:space="preserve"> </v>
      </c>
      <c r="M2890" t="str">
        <f t="shared" si="774"/>
        <v xml:space="preserve"> </v>
      </c>
      <c r="N2890" t="str">
        <f t="shared" si="775"/>
        <v xml:space="preserve"> </v>
      </c>
      <c r="O2890">
        <f t="shared" si="776"/>
        <v>30000</v>
      </c>
      <c r="Q2890" t="str">
        <f t="shared" si="777"/>
        <v xml:space="preserve"> </v>
      </c>
      <c r="R2890" t="str">
        <f t="shared" si="778"/>
        <v xml:space="preserve"> </v>
      </c>
      <c r="S2890" t="str">
        <f t="shared" si="779"/>
        <v xml:space="preserve"> </v>
      </c>
      <c r="T2890" t="str">
        <f t="shared" si="780"/>
        <v xml:space="preserve"> </v>
      </c>
      <c r="U2890" t="str">
        <f t="shared" si="781"/>
        <v xml:space="preserve"> </v>
      </c>
      <c r="V2890" t="str">
        <f t="shared" si="782"/>
        <v xml:space="preserve"> </v>
      </c>
      <c r="W2890" t="str">
        <f t="shared" si="783"/>
        <v xml:space="preserve"> </v>
      </c>
      <c r="X2890">
        <f t="shared" si="784"/>
        <v>0</v>
      </c>
    </row>
    <row r="2891" spans="1:24" x14ac:dyDescent="0.25">
      <c r="A2891">
        <v>3000</v>
      </c>
      <c r="B2891">
        <v>1142</v>
      </c>
      <c r="C2891" t="s">
        <v>8317</v>
      </c>
      <c r="D2891" t="s">
        <v>8318</v>
      </c>
      <c r="E2891" t="s">
        <v>8221</v>
      </c>
      <c r="F2891">
        <f t="shared" si="768"/>
        <v>38.066666666666663</v>
      </c>
      <c r="H2891" t="str">
        <f t="shared" si="769"/>
        <v xml:space="preserve"> </v>
      </c>
      <c r="I2891" t="str">
        <f t="shared" si="770"/>
        <v xml:space="preserve"> </v>
      </c>
      <c r="J2891" t="str">
        <f t="shared" si="771"/>
        <v xml:space="preserve"> </v>
      </c>
      <c r="K2891" t="str">
        <f t="shared" si="772"/>
        <v xml:space="preserve"> </v>
      </c>
      <c r="L2891" t="str">
        <f t="shared" si="773"/>
        <v xml:space="preserve"> </v>
      </c>
      <c r="M2891" t="str">
        <f t="shared" si="774"/>
        <v xml:space="preserve"> </v>
      </c>
      <c r="N2891" t="str">
        <f t="shared" si="775"/>
        <v xml:space="preserve"> </v>
      </c>
      <c r="O2891">
        <f t="shared" si="776"/>
        <v>3000</v>
      </c>
      <c r="Q2891" t="str">
        <f t="shared" si="777"/>
        <v xml:space="preserve"> </v>
      </c>
      <c r="R2891" t="str">
        <f t="shared" si="778"/>
        <v xml:space="preserve"> </v>
      </c>
      <c r="S2891" t="str">
        <f t="shared" si="779"/>
        <v xml:space="preserve"> </v>
      </c>
      <c r="T2891" t="str">
        <f t="shared" si="780"/>
        <v xml:space="preserve"> </v>
      </c>
      <c r="U2891" t="str">
        <f t="shared" si="781"/>
        <v xml:space="preserve"> </v>
      </c>
      <c r="V2891" t="str">
        <f t="shared" si="782"/>
        <v xml:space="preserve"> </v>
      </c>
      <c r="W2891" t="str">
        <f t="shared" si="783"/>
        <v xml:space="preserve"> </v>
      </c>
      <c r="X2891">
        <f t="shared" si="784"/>
        <v>38.066666666666663</v>
      </c>
    </row>
    <row r="2892" spans="1:24" x14ac:dyDescent="0.25">
      <c r="A2892">
        <v>2000</v>
      </c>
      <c r="B2892">
        <v>21</v>
      </c>
      <c r="C2892" t="s">
        <v>8317</v>
      </c>
      <c r="D2892" t="s">
        <v>8318</v>
      </c>
      <c r="E2892" t="s">
        <v>8221</v>
      </c>
      <c r="F2892">
        <f t="shared" si="768"/>
        <v>1.05</v>
      </c>
      <c r="H2892" t="str">
        <f t="shared" si="769"/>
        <v xml:space="preserve"> </v>
      </c>
      <c r="I2892" t="str">
        <f t="shared" si="770"/>
        <v xml:space="preserve"> </v>
      </c>
      <c r="J2892" t="str">
        <f t="shared" si="771"/>
        <v xml:space="preserve"> </v>
      </c>
      <c r="K2892" t="str">
        <f t="shared" si="772"/>
        <v xml:space="preserve"> </v>
      </c>
      <c r="L2892" t="str">
        <f t="shared" si="773"/>
        <v xml:space="preserve"> </v>
      </c>
      <c r="M2892" t="str">
        <f t="shared" si="774"/>
        <v xml:space="preserve"> </v>
      </c>
      <c r="N2892" t="str">
        <f t="shared" si="775"/>
        <v xml:space="preserve"> </v>
      </c>
      <c r="O2892">
        <f t="shared" si="776"/>
        <v>2000</v>
      </c>
      <c r="Q2892" t="str">
        <f t="shared" si="777"/>
        <v xml:space="preserve"> </v>
      </c>
      <c r="R2892" t="str">
        <f t="shared" si="778"/>
        <v xml:space="preserve"> </v>
      </c>
      <c r="S2892" t="str">
        <f t="shared" si="779"/>
        <v xml:space="preserve"> </v>
      </c>
      <c r="T2892" t="str">
        <f t="shared" si="780"/>
        <v xml:space="preserve"> </v>
      </c>
      <c r="U2892" t="str">
        <f t="shared" si="781"/>
        <v xml:space="preserve"> </v>
      </c>
      <c r="V2892" t="str">
        <f t="shared" si="782"/>
        <v xml:space="preserve"> </v>
      </c>
      <c r="W2892" t="str">
        <f t="shared" si="783"/>
        <v xml:space="preserve"> </v>
      </c>
      <c r="X2892">
        <f t="shared" si="784"/>
        <v>1.05</v>
      </c>
    </row>
    <row r="2893" spans="1:24" x14ac:dyDescent="0.25">
      <c r="A2893">
        <v>10000</v>
      </c>
      <c r="B2893">
        <v>273</v>
      </c>
      <c r="C2893" t="s">
        <v>8317</v>
      </c>
      <c r="D2893" t="s">
        <v>8318</v>
      </c>
      <c r="E2893" t="s">
        <v>8221</v>
      </c>
      <c r="F2893">
        <f t="shared" si="768"/>
        <v>2.73</v>
      </c>
      <c r="H2893" t="str">
        <f t="shared" si="769"/>
        <v xml:space="preserve"> </v>
      </c>
      <c r="I2893" t="str">
        <f t="shared" si="770"/>
        <v xml:space="preserve"> </v>
      </c>
      <c r="J2893" t="str">
        <f t="shared" si="771"/>
        <v xml:space="preserve"> </v>
      </c>
      <c r="K2893" t="str">
        <f t="shared" si="772"/>
        <v xml:space="preserve"> </v>
      </c>
      <c r="L2893" t="str">
        <f t="shared" si="773"/>
        <v xml:space="preserve"> </v>
      </c>
      <c r="M2893" t="str">
        <f t="shared" si="774"/>
        <v xml:space="preserve"> </v>
      </c>
      <c r="N2893" t="str">
        <f t="shared" si="775"/>
        <v xml:space="preserve"> </v>
      </c>
      <c r="O2893">
        <f t="shared" si="776"/>
        <v>10000</v>
      </c>
      <c r="Q2893" t="str">
        <f t="shared" si="777"/>
        <v xml:space="preserve"> </v>
      </c>
      <c r="R2893" t="str">
        <f t="shared" si="778"/>
        <v xml:space="preserve"> </v>
      </c>
      <c r="S2893" t="str">
        <f t="shared" si="779"/>
        <v xml:space="preserve"> </v>
      </c>
      <c r="T2893" t="str">
        <f t="shared" si="780"/>
        <v xml:space="preserve"> </v>
      </c>
      <c r="U2893" t="str">
        <f t="shared" si="781"/>
        <v xml:space="preserve"> </v>
      </c>
      <c r="V2893" t="str">
        <f t="shared" si="782"/>
        <v xml:space="preserve"> </v>
      </c>
      <c r="W2893" t="str">
        <f t="shared" si="783"/>
        <v xml:space="preserve"> </v>
      </c>
      <c r="X2893">
        <f t="shared" si="784"/>
        <v>2.73</v>
      </c>
    </row>
    <row r="2894" spans="1:24" x14ac:dyDescent="0.25">
      <c r="A2894">
        <v>5500</v>
      </c>
      <c r="B2894">
        <v>500</v>
      </c>
      <c r="C2894" t="s">
        <v>8317</v>
      </c>
      <c r="D2894" t="s">
        <v>8318</v>
      </c>
      <c r="E2894" t="s">
        <v>8221</v>
      </c>
      <c r="F2894">
        <f t="shared" si="768"/>
        <v>9.0909090909090917</v>
      </c>
      <c r="H2894" t="str">
        <f t="shared" si="769"/>
        <v xml:space="preserve"> </v>
      </c>
      <c r="I2894" t="str">
        <f t="shared" si="770"/>
        <v xml:space="preserve"> </v>
      </c>
      <c r="J2894" t="str">
        <f t="shared" si="771"/>
        <v xml:space="preserve"> </v>
      </c>
      <c r="K2894" t="str">
        <f t="shared" si="772"/>
        <v xml:space="preserve"> </v>
      </c>
      <c r="L2894" t="str">
        <f t="shared" si="773"/>
        <v xml:space="preserve"> </v>
      </c>
      <c r="M2894" t="str">
        <f t="shared" si="774"/>
        <v xml:space="preserve"> </v>
      </c>
      <c r="N2894" t="str">
        <f t="shared" si="775"/>
        <v xml:space="preserve"> </v>
      </c>
      <c r="O2894">
        <f t="shared" si="776"/>
        <v>5500</v>
      </c>
      <c r="Q2894" t="str">
        <f t="shared" si="777"/>
        <v xml:space="preserve"> </v>
      </c>
      <c r="R2894" t="str">
        <f t="shared" si="778"/>
        <v xml:space="preserve"> </v>
      </c>
      <c r="S2894" t="str">
        <f t="shared" si="779"/>
        <v xml:space="preserve"> </v>
      </c>
      <c r="T2894" t="str">
        <f t="shared" si="780"/>
        <v xml:space="preserve"> </v>
      </c>
      <c r="U2894" t="str">
        <f t="shared" si="781"/>
        <v xml:space="preserve"> </v>
      </c>
      <c r="V2894" t="str">
        <f t="shared" si="782"/>
        <v xml:space="preserve"> </v>
      </c>
      <c r="W2894" t="str">
        <f t="shared" si="783"/>
        <v xml:space="preserve"> </v>
      </c>
      <c r="X2894">
        <f t="shared" si="784"/>
        <v>9.0909090909090917</v>
      </c>
    </row>
    <row r="2895" spans="1:24" x14ac:dyDescent="0.25">
      <c r="A2895">
        <v>5000</v>
      </c>
      <c r="B2895">
        <v>25</v>
      </c>
      <c r="C2895" t="s">
        <v>8317</v>
      </c>
      <c r="D2895" t="s">
        <v>8318</v>
      </c>
      <c r="E2895" t="s">
        <v>8221</v>
      </c>
      <c r="F2895">
        <f t="shared" si="768"/>
        <v>0.5</v>
      </c>
      <c r="H2895" t="str">
        <f t="shared" si="769"/>
        <v xml:space="preserve"> </v>
      </c>
      <c r="I2895" t="str">
        <f t="shared" si="770"/>
        <v xml:space="preserve"> </v>
      </c>
      <c r="J2895" t="str">
        <f t="shared" si="771"/>
        <v xml:space="preserve"> </v>
      </c>
      <c r="K2895" t="str">
        <f t="shared" si="772"/>
        <v xml:space="preserve"> </v>
      </c>
      <c r="L2895" t="str">
        <f t="shared" si="773"/>
        <v xml:space="preserve"> </v>
      </c>
      <c r="M2895" t="str">
        <f t="shared" si="774"/>
        <v xml:space="preserve"> </v>
      </c>
      <c r="N2895" t="str">
        <f t="shared" si="775"/>
        <v xml:space="preserve"> </v>
      </c>
      <c r="O2895">
        <f t="shared" si="776"/>
        <v>5000</v>
      </c>
      <c r="Q2895" t="str">
        <f t="shared" si="777"/>
        <v xml:space="preserve"> </v>
      </c>
      <c r="R2895" t="str">
        <f t="shared" si="778"/>
        <v xml:space="preserve"> </v>
      </c>
      <c r="S2895" t="str">
        <f t="shared" si="779"/>
        <v xml:space="preserve"> </v>
      </c>
      <c r="T2895" t="str">
        <f t="shared" si="780"/>
        <v xml:space="preserve"> </v>
      </c>
      <c r="U2895" t="str">
        <f t="shared" si="781"/>
        <v xml:space="preserve"> </v>
      </c>
      <c r="V2895" t="str">
        <f t="shared" si="782"/>
        <v xml:space="preserve"> </v>
      </c>
      <c r="W2895" t="str">
        <f t="shared" si="783"/>
        <v xml:space="preserve"> </v>
      </c>
      <c r="X2895">
        <f t="shared" si="784"/>
        <v>0.5</v>
      </c>
    </row>
    <row r="2896" spans="1:24" x14ac:dyDescent="0.25">
      <c r="A2896">
        <v>50000</v>
      </c>
      <c r="B2896">
        <v>0</v>
      </c>
      <c r="C2896" t="s">
        <v>8317</v>
      </c>
      <c r="D2896" t="s">
        <v>8318</v>
      </c>
      <c r="E2896" t="s">
        <v>8221</v>
      </c>
      <c r="F2896">
        <f t="shared" si="768"/>
        <v>0</v>
      </c>
      <c r="H2896" t="str">
        <f t="shared" si="769"/>
        <v xml:space="preserve"> </v>
      </c>
      <c r="I2896" t="str">
        <f t="shared" si="770"/>
        <v xml:space="preserve"> </v>
      </c>
      <c r="J2896" t="str">
        <f t="shared" si="771"/>
        <v xml:space="preserve"> </v>
      </c>
      <c r="K2896" t="str">
        <f t="shared" si="772"/>
        <v xml:space="preserve"> </v>
      </c>
      <c r="L2896" t="str">
        <f t="shared" si="773"/>
        <v xml:space="preserve"> </v>
      </c>
      <c r="M2896" t="str">
        <f t="shared" si="774"/>
        <v xml:space="preserve"> </v>
      </c>
      <c r="N2896" t="str">
        <f t="shared" si="775"/>
        <v xml:space="preserve"> </v>
      </c>
      <c r="O2896">
        <f t="shared" si="776"/>
        <v>50000</v>
      </c>
      <c r="Q2896" t="str">
        <f t="shared" si="777"/>
        <v xml:space="preserve"> </v>
      </c>
      <c r="R2896" t="str">
        <f t="shared" si="778"/>
        <v xml:space="preserve"> </v>
      </c>
      <c r="S2896" t="str">
        <f t="shared" si="779"/>
        <v xml:space="preserve"> </v>
      </c>
      <c r="T2896" t="str">
        <f t="shared" si="780"/>
        <v xml:space="preserve"> </v>
      </c>
      <c r="U2896" t="str">
        <f t="shared" si="781"/>
        <v xml:space="preserve"> </v>
      </c>
      <c r="V2896" t="str">
        <f t="shared" si="782"/>
        <v xml:space="preserve"> </v>
      </c>
      <c r="W2896" t="str">
        <f t="shared" si="783"/>
        <v xml:space="preserve"> </v>
      </c>
      <c r="X2896">
        <f t="shared" si="784"/>
        <v>0</v>
      </c>
    </row>
    <row r="2897" spans="1:24" x14ac:dyDescent="0.25">
      <c r="A2897">
        <v>500</v>
      </c>
      <c r="B2897">
        <v>23</v>
      </c>
      <c r="C2897" t="s">
        <v>8317</v>
      </c>
      <c r="D2897" t="s">
        <v>8318</v>
      </c>
      <c r="E2897" t="s">
        <v>8221</v>
      </c>
      <c r="F2897">
        <f t="shared" si="768"/>
        <v>4.5999999999999996</v>
      </c>
      <c r="H2897" t="str">
        <f t="shared" si="769"/>
        <v xml:space="preserve"> </v>
      </c>
      <c r="I2897" t="str">
        <f t="shared" si="770"/>
        <v xml:space="preserve"> </v>
      </c>
      <c r="J2897" t="str">
        <f t="shared" si="771"/>
        <v xml:space="preserve"> </v>
      </c>
      <c r="K2897" t="str">
        <f t="shared" si="772"/>
        <v xml:space="preserve"> </v>
      </c>
      <c r="L2897" t="str">
        <f t="shared" si="773"/>
        <v xml:space="preserve"> </v>
      </c>
      <c r="M2897" t="str">
        <f t="shared" si="774"/>
        <v xml:space="preserve"> </v>
      </c>
      <c r="N2897" t="str">
        <f t="shared" si="775"/>
        <v xml:space="preserve"> </v>
      </c>
      <c r="O2897">
        <f t="shared" si="776"/>
        <v>500</v>
      </c>
      <c r="Q2897" t="str">
        <f t="shared" si="777"/>
        <v xml:space="preserve"> </v>
      </c>
      <c r="R2897" t="str">
        <f t="shared" si="778"/>
        <v xml:space="preserve"> </v>
      </c>
      <c r="S2897" t="str">
        <f t="shared" si="779"/>
        <v xml:space="preserve"> </v>
      </c>
      <c r="T2897" t="str">
        <f t="shared" si="780"/>
        <v xml:space="preserve"> </v>
      </c>
      <c r="U2897" t="str">
        <f t="shared" si="781"/>
        <v xml:space="preserve"> </v>
      </c>
      <c r="V2897" t="str">
        <f t="shared" si="782"/>
        <v xml:space="preserve"> </v>
      </c>
      <c r="W2897" t="str">
        <f t="shared" si="783"/>
        <v xml:space="preserve"> </v>
      </c>
      <c r="X2897">
        <f t="shared" si="784"/>
        <v>4.5999999999999996</v>
      </c>
    </row>
    <row r="2898" spans="1:24" x14ac:dyDescent="0.25">
      <c r="A2898">
        <v>3000</v>
      </c>
      <c r="B2898">
        <v>625</v>
      </c>
      <c r="C2898" t="s">
        <v>8317</v>
      </c>
      <c r="D2898" t="s">
        <v>8318</v>
      </c>
      <c r="E2898" t="s">
        <v>8221</v>
      </c>
      <c r="F2898">
        <f t="shared" si="768"/>
        <v>20.833333333333336</v>
      </c>
      <c r="H2898" t="str">
        <f t="shared" si="769"/>
        <v xml:space="preserve"> </v>
      </c>
      <c r="I2898" t="str">
        <f t="shared" si="770"/>
        <v xml:space="preserve"> </v>
      </c>
      <c r="J2898" t="str">
        <f t="shared" si="771"/>
        <v xml:space="preserve"> </v>
      </c>
      <c r="K2898" t="str">
        <f t="shared" si="772"/>
        <v xml:space="preserve"> </v>
      </c>
      <c r="L2898" t="str">
        <f t="shared" si="773"/>
        <v xml:space="preserve"> </v>
      </c>
      <c r="M2898" t="str">
        <f t="shared" si="774"/>
        <v xml:space="preserve"> </v>
      </c>
      <c r="N2898" t="str">
        <f t="shared" si="775"/>
        <v xml:space="preserve"> </v>
      </c>
      <c r="O2898">
        <f t="shared" si="776"/>
        <v>3000</v>
      </c>
      <c r="Q2898" t="str">
        <f t="shared" si="777"/>
        <v xml:space="preserve"> </v>
      </c>
      <c r="R2898" t="str">
        <f t="shared" si="778"/>
        <v xml:space="preserve"> </v>
      </c>
      <c r="S2898" t="str">
        <f t="shared" si="779"/>
        <v xml:space="preserve"> </v>
      </c>
      <c r="T2898" t="str">
        <f t="shared" si="780"/>
        <v xml:space="preserve"> </v>
      </c>
      <c r="U2898" t="str">
        <f t="shared" si="781"/>
        <v xml:space="preserve"> </v>
      </c>
      <c r="V2898" t="str">
        <f t="shared" si="782"/>
        <v xml:space="preserve"> </v>
      </c>
      <c r="W2898" t="str">
        <f t="shared" si="783"/>
        <v xml:space="preserve"> </v>
      </c>
      <c r="X2898">
        <f t="shared" si="784"/>
        <v>20.833333333333336</v>
      </c>
    </row>
    <row r="2899" spans="1:24" x14ac:dyDescent="0.25">
      <c r="A2899">
        <v>12000</v>
      </c>
      <c r="B2899">
        <v>550</v>
      </c>
      <c r="C2899" t="s">
        <v>8317</v>
      </c>
      <c r="D2899" t="s">
        <v>8318</v>
      </c>
      <c r="E2899" t="s">
        <v>8221</v>
      </c>
      <c r="F2899">
        <f t="shared" si="768"/>
        <v>4.583333333333333</v>
      </c>
      <c r="H2899" t="str">
        <f t="shared" si="769"/>
        <v xml:space="preserve"> </v>
      </c>
      <c r="I2899" t="str">
        <f t="shared" si="770"/>
        <v xml:space="preserve"> </v>
      </c>
      <c r="J2899" t="str">
        <f t="shared" si="771"/>
        <v xml:space="preserve"> </v>
      </c>
      <c r="K2899" t="str">
        <f t="shared" si="772"/>
        <v xml:space="preserve"> </v>
      </c>
      <c r="L2899" t="str">
        <f t="shared" si="773"/>
        <v xml:space="preserve"> </v>
      </c>
      <c r="M2899" t="str">
        <f t="shared" si="774"/>
        <v xml:space="preserve"> </v>
      </c>
      <c r="N2899" t="str">
        <f t="shared" si="775"/>
        <v xml:space="preserve"> </v>
      </c>
      <c r="O2899">
        <f t="shared" si="776"/>
        <v>12000</v>
      </c>
      <c r="Q2899" t="str">
        <f t="shared" si="777"/>
        <v xml:space="preserve"> </v>
      </c>
      <c r="R2899" t="str">
        <f t="shared" si="778"/>
        <v xml:space="preserve"> </v>
      </c>
      <c r="S2899" t="str">
        <f t="shared" si="779"/>
        <v xml:space="preserve"> </v>
      </c>
      <c r="T2899" t="str">
        <f t="shared" si="780"/>
        <v xml:space="preserve"> </v>
      </c>
      <c r="U2899" t="str">
        <f t="shared" si="781"/>
        <v xml:space="preserve"> </v>
      </c>
      <c r="V2899" t="str">
        <f t="shared" si="782"/>
        <v xml:space="preserve"> </v>
      </c>
      <c r="W2899" t="str">
        <f t="shared" si="783"/>
        <v xml:space="preserve"> </v>
      </c>
      <c r="X2899">
        <f t="shared" si="784"/>
        <v>4.583333333333333</v>
      </c>
    </row>
    <row r="2900" spans="1:24" x14ac:dyDescent="0.25">
      <c r="A2900">
        <v>7500</v>
      </c>
      <c r="B2900">
        <v>316</v>
      </c>
      <c r="C2900" t="s">
        <v>8317</v>
      </c>
      <c r="D2900" t="s">
        <v>8318</v>
      </c>
      <c r="E2900" t="s">
        <v>8221</v>
      </c>
      <c r="F2900">
        <f t="shared" si="768"/>
        <v>4.2133333333333338</v>
      </c>
      <c r="H2900" t="str">
        <f t="shared" si="769"/>
        <v xml:space="preserve"> </v>
      </c>
      <c r="I2900" t="str">
        <f t="shared" si="770"/>
        <v xml:space="preserve"> </v>
      </c>
      <c r="J2900" t="str">
        <f t="shared" si="771"/>
        <v xml:space="preserve"> </v>
      </c>
      <c r="K2900" t="str">
        <f t="shared" si="772"/>
        <v xml:space="preserve"> </v>
      </c>
      <c r="L2900" t="str">
        <f t="shared" si="773"/>
        <v xml:space="preserve"> </v>
      </c>
      <c r="M2900" t="str">
        <f t="shared" si="774"/>
        <v xml:space="preserve"> </v>
      </c>
      <c r="N2900" t="str">
        <f t="shared" si="775"/>
        <v xml:space="preserve"> </v>
      </c>
      <c r="O2900">
        <f t="shared" si="776"/>
        <v>7500</v>
      </c>
      <c r="Q2900" t="str">
        <f t="shared" si="777"/>
        <v xml:space="preserve"> </v>
      </c>
      <c r="R2900" t="str">
        <f t="shared" si="778"/>
        <v xml:space="preserve"> </v>
      </c>
      <c r="S2900" t="str">
        <f t="shared" si="779"/>
        <v xml:space="preserve"> </v>
      </c>
      <c r="T2900" t="str">
        <f t="shared" si="780"/>
        <v xml:space="preserve"> </v>
      </c>
      <c r="U2900" t="str">
        <f t="shared" si="781"/>
        <v xml:space="preserve"> </v>
      </c>
      <c r="V2900" t="str">
        <f t="shared" si="782"/>
        <v xml:space="preserve"> </v>
      </c>
      <c r="W2900" t="str">
        <f t="shared" si="783"/>
        <v xml:space="preserve"> </v>
      </c>
      <c r="X2900">
        <f t="shared" si="784"/>
        <v>4.2133333333333338</v>
      </c>
    </row>
    <row r="2901" spans="1:24" x14ac:dyDescent="0.25">
      <c r="A2901">
        <v>10000</v>
      </c>
      <c r="B2901">
        <v>0</v>
      </c>
      <c r="C2901" t="s">
        <v>8317</v>
      </c>
      <c r="D2901" t="s">
        <v>8318</v>
      </c>
      <c r="E2901" t="s">
        <v>8221</v>
      </c>
      <c r="F2901">
        <f t="shared" si="768"/>
        <v>0</v>
      </c>
      <c r="H2901" t="str">
        <f t="shared" si="769"/>
        <v xml:space="preserve"> </v>
      </c>
      <c r="I2901" t="str">
        <f t="shared" si="770"/>
        <v xml:space="preserve"> </v>
      </c>
      <c r="J2901" t="str">
        <f t="shared" si="771"/>
        <v xml:space="preserve"> </v>
      </c>
      <c r="K2901" t="str">
        <f t="shared" si="772"/>
        <v xml:space="preserve"> </v>
      </c>
      <c r="L2901" t="str">
        <f t="shared" si="773"/>
        <v xml:space="preserve"> </v>
      </c>
      <c r="M2901" t="str">
        <f t="shared" si="774"/>
        <v xml:space="preserve"> </v>
      </c>
      <c r="N2901" t="str">
        <f t="shared" si="775"/>
        <v xml:space="preserve"> </v>
      </c>
      <c r="O2901">
        <f t="shared" si="776"/>
        <v>10000</v>
      </c>
      <c r="Q2901" t="str">
        <f t="shared" si="777"/>
        <v xml:space="preserve"> </v>
      </c>
      <c r="R2901" t="str">
        <f t="shared" si="778"/>
        <v xml:space="preserve"> </v>
      </c>
      <c r="S2901" t="str">
        <f t="shared" si="779"/>
        <v xml:space="preserve"> </v>
      </c>
      <c r="T2901" t="str">
        <f t="shared" si="780"/>
        <v xml:space="preserve"> </v>
      </c>
      <c r="U2901" t="str">
        <f t="shared" si="781"/>
        <v xml:space="preserve"> </v>
      </c>
      <c r="V2901" t="str">
        <f t="shared" si="782"/>
        <v xml:space="preserve"> </v>
      </c>
      <c r="W2901" t="str">
        <f t="shared" si="783"/>
        <v xml:space="preserve"> </v>
      </c>
      <c r="X2901">
        <f t="shared" si="784"/>
        <v>0</v>
      </c>
    </row>
    <row r="2902" spans="1:24" x14ac:dyDescent="0.25">
      <c r="A2902">
        <v>5500</v>
      </c>
      <c r="B2902">
        <v>3405</v>
      </c>
      <c r="C2902" t="s">
        <v>8317</v>
      </c>
      <c r="D2902" t="s">
        <v>8318</v>
      </c>
      <c r="E2902" t="s">
        <v>8221</v>
      </c>
      <c r="F2902">
        <f t="shared" si="768"/>
        <v>61.909090909090914</v>
      </c>
      <c r="H2902" t="str">
        <f t="shared" si="769"/>
        <v xml:space="preserve"> </v>
      </c>
      <c r="I2902" t="str">
        <f t="shared" si="770"/>
        <v xml:space="preserve"> </v>
      </c>
      <c r="J2902" t="str">
        <f t="shared" si="771"/>
        <v xml:space="preserve"> </v>
      </c>
      <c r="K2902" t="str">
        <f t="shared" si="772"/>
        <v xml:space="preserve"> </v>
      </c>
      <c r="L2902" t="str">
        <f t="shared" si="773"/>
        <v xml:space="preserve"> </v>
      </c>
      <c r="M2902" t="str">
        <f t="shared" si="774"/>
        <v xml:space="preserve"> </v>
      </c>
      <c r="N2902" t="str">
        <f t="shared" si="775"/>
        <v xml:space="preserve"> </v>
      </c>
      <c r="O2902">
        <f t="shared" si="776"/>
        <v>5500</v>
      </c>
      <c r="Q2902" t="str">
        <f t="shared" si="777"/>
        <v xml:space="preserve"> </v>
      </c>
      <c r="R2902" t="str">
        <f t="shared" si="778"/>
        <v xml:space="preserve"> </v>
      </c>
      <c r="S2902" t="str">
        <f t="shared" si="779"/>
        <v xml:space="preserve"> </v>
      </c>
      <c r="T2902" t="str">
        <f t="shared" si="780"/>
        <v xml:space="preserve"> </v>
      </c>
      <c r="U2902" t="str">
        <f t="shared" si="781"/>
        <v xml:space="preserve"> </v>
      </c>
      <c r="V2902" t="str">
        <f t="shared" si="782"/>
        <v xml:space="preserve"> </v>
      </c>
      <c r="W2902" t="str">
        <f t="shared" si="783"/>
        <v xml:space="preserve"> </v>
      </c>
      <c r="X2902">
        <f t="shared" si="784"/>
        <v>61.909090909090914</v>
      </c>
    </row>
    <row r="2903" spans="1:24" x14ac:dyDescent="0.25">
      <c r="A2903">
        <v>750</v>
      </c>
      <c r="B2903">
        <v>6</v>
      </c>
      <c r="C2903" t="s">
        <v>8317</v>
      </c>
      <c r="D2903" t="s">
        <v>8318</v>
      </c>
      <c r="E2903" t="s">
        <v>8221</v>
      </c>
      <c r="F2903">
        <f t="shared" si="768"/>
        <v>0.8</v>
      </c>
      <c r="H2903" t="str">
        <f t="shared" si="769"/>
        <v xml:space="preserve"> </v>
      </c>
      <c r="I2903" t="str">
        <f t="shared" si="770"/>
        <v xml:space="preserve"> </v>
      </c>
      <c r="J2903" t="str">
        <f t="shared" si="771"/>
        <v xml:space="preserve"> </v>
      </c>
      <c r="K2903" t="str">
        <f t="shared" si="772"/>
        <v xml:space="preserve"> </v>
      </c>
      <c r="L2903" t="str">
        <f t="shared" si="773"/>
        <v xml:space="preserve"> </v>
      </c>
      <c r="M2903" t="str">
        <f t="shared" si="774"/>
        <v xml:space="preserve"> </v>
      </c>
      <c r="N2903" t="str">
        <f t="shared" si="775"/>
        <v xml:space="preserve"> </v>
      </c>
      <c r="O2903">
        <f t="shared" si="776"/>
        <v>750</v>
      </c>
      <c r="Q2903" t="str">
        <f t="shared" si="777"/>
        <v xml:space="preserve"> </v>
      </c>
      <c r="R2903" t="str">
        <f t="shared" si="778"/>
        <v xml:space="preserve"> </v>
      </c>
      <c r="S2903" t="str">
        <f t="shared" si="779"/>
        <v xml:space="preserve"> </v>
      </c>
      <c r="T2903" t="str">
        <f t="shared" si="780"/>
        <v xml:space="preserve"> </v>
      </c>
      <c r="U2903" t="str">
        <f t="shared" si="781"/>
        <v xml:space="preserve"> </v>
      </c>
      <c r="V2903" t="str">
        <f t="shared" si="782"/>
        <v xml:space="preserve"> </v>
      </c>
      <c r="W2903" t="str">
        <f t="shared" si="783"/>
        <v xml:space="preserve"> </v>
      </c>
      <c r="X2903">
        <f t="shared" si="784"/>
        <v>0.8</v>
      </c>
    </row>
    <row r="2904" spans="1:24" x14ac:dyDescent="0.25">
      <c r="A2904">
        <v>150000</v>
      </c>
      <c r="B2904">
        <v>25</v>
      </c>
      <c r="C2904" t="s">
        <v>8317</v>
      </c>
      <c r="D2904" t="s">
        <v>8318</v>
      </c>
      <c r="E2904" t="s">
        <v>8221</v>
      </c>
      <c r="F2904">
        <f t="shared" si="768"/>
        <v>1.6666666666666666E-2</v>
      </c>
      <c r="H2904" t="str">
        <f t="shared" si="769"/>
        <v xml:space="preserve"> </v>
      </c>
      <c r="I2904" t="str">
        <f t="shared" si="770"/>
        <v xml:space="preserve"> </v>
      </c>
      <c r="J2904" t="str">
        <f t="shared" si="771"/>
        <v xml:space="preserve"> </v>
      </c>
      <c r="K2904" t="str">
        <f t="shared" si="772"/>
        <v xml:space="preserve"> </v>
      </c>
      <c r="L2904" t="str">
        <f t="shared" si="773"/>
        <v xml:space="preserve"> </v>
      </c>
      <c r="M2904" t="str">
        <f t="shared" si="774"/>
        <v xml:space="preserve"> </v>
      </c>
      <c r="N2904" t="str">
        <f t="shared" si="775"/>
        <v xml:space="preserve"> </v>
      </c>
      <c r="O2904">
        <f t="shared" si="776"/>
        <v>150000</v>
      </c>
      <c r="Q2904" t="str">
        <f t="shared" si="777"/>
        <v xml:space="preserve"> </v>
      </c>
      <c r="R2904" t="str">
        <f t="shared" si="778"/>
        <v xml:space="preserve"> </v>
      </c>
      <c r="S2904" t="str">
        <f t="shared" si="779"/>
        <v xml:space="preserve"> </v>
      </c>
      <c r="T2904" t="str">
        <f t="shared" si="780"/>
        <v xml:space="preserve"> </v>
      </c>
      <c r="U2904" t="str">
        <f t="shared" si="781"/>
        <v xml:space="preserve"> </v>
      </c>
      <c r="V2904" t="str">
        <f t="shared" si="782"/>
        <v xml:space="preserve"> </v>
      </c>
      <c r="W2904" t="str">
        <f t="shared" si="783"/>
        <v xml:space="preserve"> </v>
      </c>
      <c r="X2904">
        <f t="shared" si="784"/>
        <v>1.6666666666666666E-2</v>
      </c>
    </row>
    <row r="2905" spans="1:24" x14ac:dyDescent="0.25">
      <c r="A2905">
        <v>5000</v>
      </c>
      <c r="B2905">
        <v>39</v>
      </c>
      <c r="C2905" t="s">
        <v>8317</v>
      </c>
      <c r="D2905" t="s">
        <v>8318</v>
      </c>
      <c r="E2905" t="s">
        <v>8221</v>
      </c>
      <c r="F2905">
        <f t="shared" si="768"/>
        <v>0.77999999999999992</v>
      </c>
      <c r="H2905" t="str">
        <f t="shared" si="769"/>
        <v xml:space="preserve"> </v>
      </c>
      <c r="I2905" t="str">
        <f t="shared" si="770"/>
        <v xml:space="preserve"> </v>
      </c>
      <c r="J2905" t="str">
        <f t="shared" si="771"/>
        <v xml:space="preserve"> </v>
      </c>
      <c r="K2905" t="str">
        <f t="shared" si="772"/>
        <v xml:space="preserve"> </v>
      </c>
      <c r="L2905" t="str">
        <f t="shared" si="773"/>
        <v xml:space="preserve"> </v>
      </c>
      <c r="M2905" t="str">
        <f t="shared" si="774"/>
        <v xml:space="preserve"> </v>
      </c>
      <c r="N2905" t="str">
        <f t="shared" si="775"/>
        <v xml:space="preserve"> </v>
      </c>
      <c r="O2905">
        <f t="shared" si="776"/>
        <v>5000</v>
      </c>
      <c r="Q2905" t="str">
        <f t="shared" si="777"/>
        <v xml:space="preserve"> </v>
      </c>
      <c r="R2905" t="str">
        <f t="shared" si="778"/>
        <v xml:space="preserve"> </v>
      </c>
      <c r="S2905" t="str">
        <f t="shared" si="779"/>
        <v xml:space="preserve"> </v>
      </c>
      <c r="T2905" t="str">
        <f t="shared" si="780"/>
        <v xml:space="preserve"> </v>
      </c>
      <c r="U2905" t="str">
        <f t="shared" si="781"/>
        <v xml:space="preserve"> </v>
      </c>
      <c r="V2905" t="str">
        <f t="shared" si="782"/>
        <v xml:space="preserve"> </v>
      </c>
      <c r="W2905" t="str">
        <f t="shared" si="783"/>
        <v xml:space="preserve"> </v>
      </c>
      <c r="X2905">
        <f t="shared" si="784"/>
        <v>0.77999999999999992</v>
      </c>
    </row>
    <row r="2906" spans="1:24" x14ac:dyDescent="0.25">
      <c r="A2906">
        <v>1500</v>
      </c>
      <c r="B2906">
        <v>75</v>
      </c>
      <c r="C2906" t="s">
        <v>8317</v>
      </c>
      <c r="D2906" t="s">
        <v>8318</v>
      </c>
      <c r="E2906" t="s">
        <v>8221</v>
      </c>
      <c r="F2906">
        <f t="shared" si="768"/>
        <v>5</v>
      </c>
      <c r="H2906" t="str">
        <f t="shared" si="769"/>
        <v xml:space="preserve"> </v>
      </c>
      <c r="I2906" t="str">
        <f t="shared" si="770"/>
        <v xml:space="preserve"> </v>
      </c>
      <c r="J2906" t="str">
        <f t="shared" si="771"/>
        <v xml:space="preserve"> </v>
      </c>
      <c r="K2906" t="str">
        <f t="shared" si="772"/>
        <v xml:space="preserve"> </v>
      </c>
      <c r="L2906" t="str">
        <f t="shared" si="773"/>
        <v xml:space="preserve"> </v>
      </c>
      <c r="M2906" t="str">
        <f t="shared" si="774"/>
        <v xml:space="preserve"> </v>
      </c>
      <c r="N2906" t="str">
        <f t="shared" si="775"/>
        <v xml:space="preserve"> </v>
      </c>
      <c r="O2906">
        <f t="shared" si="776"/>
        <v>1500</v>
      </c>
      <c r="Q2906" t="str">
        <f t="shared" si="777"/>
        <v xml:space="preserve"> </v>
      </c>
      <c r="R2906" t="str">
        <f t="shared" si="778"/>
        <v xml:space="preserve"> </v>
      </c>
      <c r="S2906" t="str">
        <f t="shared" si="779"/>
        <v xml:space="preserve"> </v>
      </c>
      <c r="T2906" t="str">
        <f t="shared" si="780"/>
        <v xml:space="preserve"> </v>
      </c>
      <c r="U2906" t="str">
        <f t="shared" si="781"/>
        <v xml:space="preserve"> </v>
      </c>
      <c r="V2906" t="str">
        <f t="shared" si="782"/>
        <v xml:space="preserve"> </v>
      </c>
      <c r="W2906" t="str">
        <f t="shared" si="783"/>
        <v xml:space="preserve"> </v>
      </c>
      <c r="X2906">
        <f t="shared" si="784"/>
        <v>5</v>
      </c>
    </row>
    <row r="2907" spans="1:24" x14ac:dyDescent="0.25">
      <c r="A2907">
        <v>3500</v>
      </c>
      <c r="B2907">
        <v>622</v>
      </c>
      <c r="C2907" t="s">
        <v>8317</v>
      </c>
      <c r="D2907" t="s">
        <v>8318</v>
      </c>
      <c r="E2907" t="s">
        <v>8221</v>
      </c>
      <c r="F2907">
        <f t="shared" si="768"/>
        <v>17.771428571428572</v>
      </c>
      <c r="H2907" t="str">
        <f t="shared" si="769"/>
        <v xml:space="preserve"> </v>
      </c>
      <c r="I2907" t="str">
        <f t="shared" si="770"/>
        <v xml:space="preserve"> </v>
      </c>
      <c r="J2907" t="str">
        <f t="shared" si="771"/>
        <v xml:space="preserve"> </v>
      </c>
      <c r="K2907" t="str">
        <f t="shared" si="772"/>
        <v xml:space="preserve"> </v>
      </c>
      <c r="L2907" t="str">
        <f t="shared" si="773"/>
        <v xml:space="preserve"> </v>
      </c>
      <c r="M2907" t="str">
        <f t="shared" si="774"/>
        <v xml:space="preserve"> </v>
      </c>
      <c r="N2907" t="str">
        <f t="shared" si="775"/>
        <v xml:space="preserve"> </v>
      </c>
      <c r="O2907">
        <f t="shared" si="776"/>
        <v>3500</v>
      </c>
      <c r="Q2907" t="str">
        <f t="shared" si="777"/>
        <v xml:space="preserve"> </v>
      </c>
      <c r="R2907" t="str">
        <f t="shared" si="778"/>
        <v xml:space="preserve"> </v>
      </c>
      <c r="S2907" t="str">
        <f t="shared" si="779"/>
        <v xml:space="preserve"> </v>
      </c>
      <c r="T2907" t="str">
        <f t="shared" si="780"/>
        <v xml:space="preserve"> </v>
      </c>
      <c r="U2907" t="str">
        <f t="shared" si="781"/>
        <v xml:space="preserve"> </v>
      </c>
      <c r="V2907" t="str">
        <f t="shared" si="782"/>
        <v xml:space="preserve"> </v>
      </c>
      <c r="W2907" t="str">
        <f t="shared" si="783"/>
        <v xml:space="preserve"> </v>
      </c>
      <c r="X2907">
        <f t="shared" si="784"/>
        <v>17.771428571428572</v>
      </c>
    </row>
    <row r="2908" spans="1:24" x14ac:dyDescent="0.25">
      <c r="A2908">
        <v>6000</v>
      </c>
      <c r="B2908">
        <v>565</v>
      </c>
      <c r="C2908" t="s">
        <v>8317</v>
      </c>
      <c r="D2908" t="s">
        <v>8318</v>
      </c>
      <c r="E2908" t="s">
        <v>8221</v>
      </c>
      <c r="F2908">
        <f t="shared" si="768"/>
        <v>9.4166666666666661</v>
      </c>
      <c r="H2908" t="str">
        <f t="shared" si="769"/>
        <v xml:space="preserve"> </v>
      </c>
      <c r="I2908" t="str">
        <f t="shared" si="770"/>
        <v xml:space="preserve"> </v>
      </c>
      <c r="J2908" t="str">
        <f t="shared" si="771"/>
        <v xml:space="preserve"> </v>
      </c>
      <c r="K2908" t="str">
        <f t="shared" si="772"/>
        <v xml:space="preserve"> </v>
      </c>
      <c r="L2908" t="str">
        <f t="shared" si="773"/>
        <v xml:space="preserve"> </v>
      </c>
      <c r="M2908" t="str">
        <f t="shared" si="774"/>
        <v xml:space="preserve"> </v>
      </c>
      <c r="N2908" t="str">
        <f t="shared" si="775"/>
        <v xml:space="preserve"> </v>
      </c>
      <c r="O2908">
        <f t="shared" si="776"/>
        <v>6000</v>
      </c>
      <c r="Q2908" t="str">
        <f t="shared" si="777"/>
        <v xml:space="preserve"> </v>
      </c>
      <c r="R2908" t="str">
        <f t="shared" si="778"/>
        <v xml:space="preserve"> </v>
      </c>
      <c r="S2908" t="str">
        <f t="shared" si="779"/>
        <v xml:space="preserve"> </v>
      </c>
      <c r="T2908" t="str">
        <f t="shared" si="780"/>
        <v xml:space="preserve"> </v>
      </c>
      <c r="U2908" t="str">
        <f t="shared" si="781"/>
        <v xml:space="preserve"> </v>
      </c>
      <c r="V2908" t="str">
        <f t="shared" si="782"/>
        <v xml:space="preserve"> </v>
      </c>
      <c r="W2908" t="str">
        <f t="shared" si="783"/>
        <v xml:space="preserve"> </v>
      </c>
      <c r="X2908">
        <f t="shared" si="784"/>
        <v>9.4166666666666661</v>
      </c>
    </row>
    <row r="2909" spans="1:24" x14ac:dyDescent="0.25">
      <c r="A2909">
        <v>2500</v>
      </c>
      <c r="B2909">
        <v>2</v>
      </c>
      <c r="C2909" t="s">
        <v>8317</v>
      </c>
      <c r="D2909" t="s">
        <v>8318</v>
      </c>
      <c r="E2909" t="s">
        <v>8221</v>
      </c>
      <c r="F2909">
        <f t="shared" si="768"/>
        <v>0.08</v>
      </c>
      <c r="H2909" t="str">
        <f t="shared" si="769"/>
        <v xml:space="preserve"> </v>
      </c>
      <c r="I2909" t="str">
        <f t="shared" si="770"/>
        <v xml:space="preserve"> </v>
      </c>
      <c r="J2909" t="str">
        <f t="shared" si="771"/>
        <v xml:space="preserve"> </v>
      </c>
      <c r="K2909" t="str">
        <f t="shared" si="772"/>
        <v xml:space="preserve"> </v>
      </c>
      <c r="L2909" t="str">
        <f t="shared" si="773"/>
        <v xml:space="preserve"> </v>
      </c>
      <c r="M2909" t="str">
        <f t="shared" si="774"/>
        <v xml:space="preserve"> </v>
      </c>
      <c r="N2909" t="str">
        <f t="shared" si="775"/>
        <v xml:space="preserve"> </v>
      </c>
      <c r="O2909">
        <f t="shared" si="776"/>
        <v>2500</v>
      </c>
      <c r="Q2909" t="str">
        <f t="shared" si="777"/>
        <v xml:space="preserve"> </v>
      </c>
      <c r="R2909" t="str">
        <f t="shared" si="778"/>
        <v xml:space="preserve"> </v>
      </c>
      <c r="S2909" t="str">
        <f t="shared" si="779"/>
        <v xml:space="preserve"> </v>
      </c>
      <c r="T2909" t="str">
        <f t="shared" si="780"/>
        <v xml:space="preserve"> </v>
      </c>
      <c r="U2909" t="str">
        <f t="shared" si="781"/>
        <v xml:space="preserve"> </v>
      </c>
      <c r="V2909" t="str">
        <f t="shared" si="782"/>
        <v xml:space="preserve"> </v>
      </c>
      <c r="W2909" t="str">
        <f t="shared" si="783"/>
        <v xml:space="preserve"> </v>
      </c>
      <c r="X2909">
        <f t="shared" si="784"/>
        <v>0.08</v>
      </c>
    </row>
    <row r="2910" spans="1:24" x14ac:dyDescent="0.25">
      <c r="A2910">
        <v>9600</v>
      </c>
      <c r="B2910">
        <v>264</v>
      </c>
      <c r="C2910" t="s">
        <v>8317</v>
      </c>
      <c r="D2910" t="s">
        <v>8318</v>
      </c>
      <c r="E2910" t="s">
        <v>8221</v>
      </c>
      <c r="F2910">
        <f t="shared" si="768"/>
        <v>2.75</v>
      </c>
      <c r="H2910" t="str">
        <f t="shared" si="769"/>
        <v xml:space="preserve"> </v>
      </c>
      <c r="I2910" t="str">
        <f t="shared" si="770"/>
        <v xml:space="preserve"> </v>
      </c>
      <c r="J2910" t="str">
        <f t="shared" si="771"/>
        <v xml:space="preserve"> </v>
      </c>
      <c r="K2910" t="str">
        <f t="shared" si="772"/>
        <v xml:space="preserve"> </v>
      </c>
      <c r="L2910" t="str">
        <f t="shared" si="773"/>
        <v xml:space="preserve"> </v>
      </c>
      <c r="M2910" t="str">
        <f t="shared" si="774"/>
        <v xml:space="preserve"> </v>
      </c>
      <c r="N2910" t="str">
        <f t="shared" si="775"/>
        <v xml:space="preserve"> </v>
      </c>
      <c r="O2910">
        <f t="shared" si="776"/>
        <v>9600</v>
      </c>
      <c r="Q2910" t="str">
        <f t="shared" si="777"/>
        <v xml:space="preserve"> </v>
      </c>
      <c r="R2910" t="str">
        <f t="shared" si="778"/>
        <v xml:space="preserve"> </v>
      </c>
      <c r="S2910" t="str">
        <f t="shared" si="779"/>
        <v xml:space="preserve"> </v>
      </c>
      <c r="T2910" t="str">
        <f t="shared" si="780"/>
        <v xml:space="preserve"> </v>
      </c>
      <c r="U2910" t="str">
        <f t="shared" si="781"/>
        <v xml:space="preserve"> </v>
      </c>
      <c r="V2910" t="str">
        <f t="shared" si="782"/>
        <v xml:space="preserve"> </v>
      </c>
      <c r="W2910" t="str">
        <f t="shared" si="783"/>
        <v xml:space="preserve"> </v>
      </c>
      <c r="X2910">
        <f t="shared" si="784"/>
        <v>2.75</v>
      </c>
    </row>
    <row r="2911" spans="1:24" x14ac:dyDescent="0.25">
      <c r="A2911">
        <v>180000</v>
      </c>
      <c r="B2911">
        <v>20</v>
      </c>
      <c r="C2911" t="s">
        <v>8317</v>
      </c>
      <c r="D2911" t="s">
        <v>8318</v>
      </c>
      <c r="E2911" t="s">
        <v>8221</v>
      </c>
      <c r="F2911">
        <f t="shared" si="768"/>
        <v>1.1111111111111112E-2</v>
      </c>
      <c r="H2911" t="str">
        <f t="shared" si="769"/>
        <v xml:space="preserve"> </v>
      </c>
      <c r="I2911" t="str">
        <f t="shared" si="770"/>
        <v xml:space="preserve"> </v>
      </c>
      <c r="J2911" t="str">
        <f t="shared" si="771"/>
        <v xml:space="preserve"> </v>
      </c>
      <c r="K2911" t="str">
        <f t="shared" si="772"/>
        <v xml:space="preserve"> </v>
      </c>
      <c r="L2911" t="str">
        <f t="shared" si="773"/>
        <v xml:space="preserve"> </v>
      </c>
      <c r="M2911" t="str">
        <f t="shared" si="774"/>
        <v xml:space="preserve"> </v>
      </c>
      <c r="N2911" t="str">
        <f t="shared" si="775"/>
        <v xml:space="preserve"> </v>
      </c>
      <c r="O2911">
        <f t="shared" si="776"/>
        <v>180000</v>
      </c>
      <c r="Q2911" t="str">
        <f t="shared" si="777"/>
        <v xml:space="preserve"> </v>
      </c>
      <c r="R2911" t="str">
        <f t="shared" si="778"/>
        <v xml:space="preserve"> </v>
      </c>
      <c r="S2911" t="str">
        <f t="shared" si="779"/>
        <v xml:space="preserve"> </v>
      </c>
      <c r="T2911" t="str">
        <f t="shared" si="780"/>
        <v xml:space="preserve"> </v>
      </c>
      <c r="U2911" t="str">
        <f t="shared" si="781"/>
        <v xml:space="preserve"> </v>
      </c>
      <c r="V2911" t="str">
        <f t="shared" si="782"/>
        <v xml:space="preserve"> </v>
      </c>
      <c r="W2911" t="str">
        <f t="shared" si="783"/>
        <v xml:space="preserve"> </v>
      </c>
      <c r="X2911">
        <f t="shared" si="784"/>
        <v>1.1111111111111112E-2</v>
      </c>
    </row>
    <row r="2912" spans="1:24" x14ac:dyDescent="0.25">
      <c r="A2912">
        <v>30000</v>
      </c>
      <c r="B2912">
        <v>1</v>
      </c>
      <c r="C2912" t="s">
        <v>8317</v>
      </c>
      <c r="D2912" t="s">
        <v>8318</v>
      </c>
      <c r="E2912" t="s">
        <v>8221</v>
      </c>
      <c r="F2912">
        <f t="shared" si="768"/>
        <v>3.3333333333333335E-3</v>
      </c>
      <c r="H2912" t="str">
        <f t="shared" si="769"/>
        <v xml:space="preserve"> </v>
      </c>
      <c r="I2912" t="str">
        <f t="shared" si="770"/>
        <v xml:space="preserve"> </v>
      </c>
      <c r="J2912" t="str">
        <f t="shared" si="771"/>
        <v xml:space="preserve"> </v>
      </c>
      <c r="K2912" t="str">
        <f t="shared" si="772"/>
        <v xml:space="preserve"> </v>
      </c>
      <c r="L2912" t="str">
        <f t="shared" si="773"/>
        <v xml:space="preserve"> </v>
      </c>
      <c r="M2912" t="str">
        <f t="shared" si="774"/>
        <v xml:space="preserve"> </v>
      </c>
      <c r="N2912" t="str">
        <f t="shared" si="775"/>
        <v xml:space="preserve"> </v>
      </c>
      <c r="O2912">
        <f t="shared" si="776"/>
        <v>30000</v>
      </c>
      <c r="Q2912" t="str">
        <f t="shared" si="777"/>
        <v xml:space="preserve"> </v>
      </c>
      <c r="R2912" t="str">
        <f t="shared" si="778"/>
        <v xml:space="preserve"> </v>
      </c>
      <c r="S2912" t="str">
        <f t="shared" si="779"/>
        <v xml:space="preserve"> </v>
      </c>
      <c r="T2912" t="str">
        <f t="shared" si="780"/>
        <v xml:space="preserve"> </v>
      </c>
      <c r="U2912" t="str">
        <f t="shared" si="781"/>
        <v xml:space="preserve"> </v>
      </c>
      <c r="V2912" t="str">
        <f t="shared" si="782"/>
        <v xml:space="preserve"> </v>
      </c>
      <c r="W2912" t="str">
        <f t="shared" si="783"/>
        <v xml:space="preserve"> </v>
      </c>
      <c r="X2912">
        <f t="shared" si="784"/>
        <v>3.3333333333333335E-3</v>
      </c>
    </row>
    <row r="2913" spans="1:24" x14ac:dyDescent="0.25">
      <c r="A2913">
        <v>1800</v>
      </c>
      <c r="B2913">
        <v>657</v>
      </c>
      <c r="C2913" t="s">
        <v>8317</v>
      </c>
      <c r="D2913" t="s">
        <v>8318</v>
      </c>
      <c r="E2913" t="s">
        <v>8221</v>
      </c>
      <c r="F2913">
        <f t="shared" si="768"/>
        <v>36.5</v>
      </c>
      <c r="H2913" t="str">
        <f t="shared" si="769"/>
        <v xml:space="preserve"> </v>
      </c>
      <c r="I2913" t="str">
        <f t="shared" si="770"/>
        <v xml:space="preserve"> </v>
      </c>
      <c r="J2913" t="str">
        <f t="shared" si="771"/>
        <v xml:space="preserve"> </v>
      </c>
      <c r="K2913" t="str">
        <f t="shared" si="772"/>
        <v xml:space="preserve"> </v>
      </c>
      <c r="L2913" t="str">
        <f t="shared" si="773"/>
        <v xml:space="preserve"> </v>
      </c>
      <c r="M2913" t="str">
        <f t="shared" si="774"/>
        <v xml:space="preserve"> </v>
      </c>
      <c r="N2913" t="str">
        <f t="shared" si="775"/>
        <v xml:space="preserve"> </v>
      </c>
      <c r="O2913">
        <f t="shared" si="776"/>
        <v>1800</v>
      </c>
      <c r="Q2913" t="str">
        <f t="shared" si="777"/>
        <v xml:space="preserve"> </v>
      </c>
      <c r="R2913" t="str">
        <f t="shared" si="778"/>
        <v xml:space="preserve"> </v>
      </c>
      <c r="S2913" t="str">
        <f t="shared" si="779"/>
        <v xml:space="preserve"> </v>
      </c>
      <c r="T2913" t="str">
        <f t="shared" si="780"/>
        <v xml:space="preserve"> </v>
      </c>
      <c r="U2913" t="str">
        <f t="shared" si="781"/>
        <v xml:space="preserve"> </v>
      </c>
      <c r="V2913" t="str">
        <f t="shared" si="782"/>
        <v xml:space="preserve"> </v>
      </c>
      <c r="W2913" t="str">
        <f t="shared" si="783"/>
        <v xml:space="preserve"> </v>
      </c>
      <c r="X2913">
        <f t="shared" si="784"/>
        <v>36.5</v>
      </c>
    </row>
    <row r="2914" spans="1:24" x14ac:dyDescent="0.25">
      <c r="A2914">
        <v>14440</v>
      </c>
      <c r="B2914">
        <v>2030</v>
      </c>
      <c r="C2914" t="s">
        <v>8317</v>
      </c>
      <c r="D2914" t="s">
        <v>8318</v>
      </c>
      <c r="E2914" t="s">
        <v>8221</v>
      </c>
      <c r="F2914">
        <f t="shared" si="768"/>
        <v>14.058171745152354</v>
      </c>
      <c r="H2914" t="str">
        <f t="shared" si="769"/>
        <v xml:space="preserve"> </v>
      </c>
      <c r="I2914" t="str">
        <f t="shared" si="770"/>
        <v xml:space="preserve"> </v>
      </c>
      <c r="J2914" t="str">
        <f t="shared" si="771"/>
        <v xml:space="preserve"> </v>
      </c>
      <c r="K2914" t="str">
        <f t="shared" si="772"/>
        <v xml:space="preserve"> </v>
      </c>
      <c r="L2914" t="str">
        <f t="shared" si="773"/>
        <v xml:space="preserve"> </v>
      </c>
      <c r="M2914" t="str">
        <f t="shared" si="774"/>
        <v xml:space="preserve"> </v>
      </c>
      <c r="N2914" t="str">
        <f t="shared" si="775"/>
        <v xml:space="preserve"> </v>
      </c>
      <c r="O2914">
        <f t="shared" si="776"/>
        <v>14440</v>
      </c>
      <c r="Q2914" t="str">
        <f t="shared" si="777"/>
        <v xml:space="preserve"> </v>
      </c>
      <c r="R2914" t="str">
        <f t="shared" si="778"/>
        <v xml:space="preserve"> </v>
      </c>
      <c r="S2914" t="str">
        <f t="shared" si="779"/>
        <v xml:space="preserve"> </v>
      </c>
      <c r="T2914" t="str">
        <f t="shared" si="780"/>
        <v xml:space="preserve"> </v>
      </c>
      <c r="U2914" t="str">
        <f t="shared" si="781"/>
        <v xml:space="preserve"> </v>
      </c>
      <c r="V2914" t="str">
        <f t="shared" si="782"/>
        <v xml:space="preserve"> </v>
      </c>
      <c r="W2914" t="str">
        <f t="shared" si="783"/>
        <v xml:space="preserve"> </v>
      </c>
      <c r="X2914">
        <f t="shared" si="784"/>
        <v>14.058171745152354</v>
      </c>
    </row>
    <row r="2915" spans="1:24" x14ac:dyDescent="0.25">
      <c r="A2915">
        <v>10000</v>
      </c>
      <c r="B2915">
        <v>2</v>
      </c>
      <c r="C2915" t="s">
        <v>8317</v>
      </c>
      <c r="D2915" t="s">
        <v>8318</v>
      </c>
      <c r="E2915" t="s">
        <v>8221</v>
      </c>
      <c r="F2915">
        <f t="shared" si="768"/>
        <v>0.02</v>
      </c>
      <c r="H2915" t="str">
        <f t="shared" si="769"/>
        <v xml:space="preserve"> </v>
      </c>
      <c r="I2915" t="str">
        <f t="shared" si="770"/>
        <v xml:space="preserve"> </v>
      </c>
      <c r="J2915" t="str">
        <f t="shared" si="771"/>
        <v xml:space="preserve"> </v>
      </c>
      <c r="K2915" t="str">
        <f t="shared" si="772"/>
        <v xml:space="preserve"> </v>
      </c>
      <c r="L2915" t="str">
        <f t="shared" si="773"/>
        <v xml:space="preserve"> </v>
      </c>
      <c r="M2915" t="str">
        <f t="shared" si="774"/>
        <v xml:space="preserve"> </v>
      </c>
      <c r="N2915" t="str">
        <f t="shared" si="775"/>
        <v xml:space="preserve"> </v>
      </c>
      <c r="O2915">
        <f t="shared" si="776"/>
        <v>10000</v>
      </c>
      <c r="Q2915" t="str">
        <f t="shared" si="777"/>
        <v xml:space="preserve"> </v>
      </c>
      <c r="R2915" t="str">
        <f t="shared" si="778"/>
        <v xml:space="preserve"> </v>
      </c>
      <c r="S2915" t="str">
        <f t="shared" si="779"/>
        <v xml:space="preserve"> </v>
      </c>
      <c r="T2915" t="str">
        <f t="shared" si="780"/>
        <v xml:space="preserve"> </v>
      </c>
      <c r="U2915" t="str">
        <f t="shared" si="781"/>
        <v xml:space="preserve"> </v>
      </c>
      <c r="V2915" t="str">
        <f t="shared" si="782"/>
        <v xml:space="preserve"> </v>
      </c>
      <c r="W2915" t="str">
        <f t="shared" si="783"/>
        <v xml:space="preserve"> </v>
      </c>
      <c r="X2915">
        <f t="shared" si="784"/>
        <v>0.02</v>
      </c>
    </row>
    <row r="2916" spans="1:24" x14ac:dyDescent="0.25">
      <c r="A2916">
        <v>25000</v>
      </c>
      <c r="B2916">
        <v>1</v>
      </c>
      <c r="C2916" t="s">
        <v>8317</v>
      </c>
      <c r="D2916" t="s">
        <v>8318</v>
      </c>
      <c r="E2916" t="s">
        <v>8221</v>
      </c>
      <c r="F2916">
        <f t="shared" si="768"/>
        <v>4.0000000000000001E-3</v>
      </c>
      <c r="H2916" t="str">
        <f t="shared" si="769"/>
        <v xml:space="preserve"> </v>
      </c>
      <c r="I2916" t="str">
        <f t="shared" si="770"/>
        <v xml:space="preserve"> </v>
      </c>
      <c r="J2916" t="str">
        <f t="shared" si="771"/>
        <v xml:space="preserve"> </v>
      </c>
      <c r="K2916" t="str">
        <f t="shared" si="772"/>
        <v xml:space="preserve"> </v>
      </c>
      <c r="L2916" t="str">
        <f t="shared" si="773"/>
        <v xml:space="preserve"> </v>
      </c>
      <c r="M2916" t="str">
        <f t="shared" si="774"/>
        <v xml:space="preserve"> </v>
      </c>
      <c r="N2916" t="str">
        <f t="shared" si="775"/>
        <v xml:space="preserve"> </v>
      </c>
      <c r="O2916">
        <f t="shared" si="776"/>
        <v>25000</v>
      </c>
      <c r="Q2916" t="str">
        <f t="shared" si="777"/>
        <v xml:space="preserve"> </v>
      </c>
      <c r="R2916" t="str">
        <f t="shared" si="778"/>
        <v xml:space="preserve"> </v>
      </c>
      <c r="S2916" t="str">
        <f t="shared" si="779"/>
        <v xml:space="preserve"> </v>
      </c>
      <c r="T2916" t="str">
        <f t="shared" si="780"/>
        <v xml:space="preserve"> </v>
      </c>
      <c r="U2916" t="str">
        <f t="shared" si="781"/>
        <v xml:space="preserve"> </v>
      </c>
      <c r="V2916" t="str">
        <f t="shared" si="782"/>
        <v xml:space="preserve"> </v>
      </c>
      <c r="W2916" t="str">
        <f t="shared" si="783"/>
        <v xml:space="preserve"> </v>
      </c>
      <c r="X2916">
        <f t="shared" si="784"/>
        <v>4.0000000000000001E-3</v>
      </c>
    </row>
    <row r="2917" spans="1:24" x14ac:dyDescent="0.25">
      <c r="A2917">
        <v>1000</v>
      </c>
      <c r="B2917">
        <v>611</v>
      </c>
      <c r="C2917" t="s">
        <v>8317</v>
      </c>
      <c r="D2917" t="s">
        <v>8318</v>
      </c>
      <c r="E2917" t="s">
        <v>8221</v>
      </c>
      <c r="F2917">
        <f t="shared" si="768"/>
        <v>61.1</v>
      </c>
      <c r="H2917" t="str">
        <f t="shared" si="769"/>
        <v xml:space="preserve"> </v>
      </c>
      <c r="I2917" t="str">
        <f t="shared" si="770"/>
        <v xml:space="preserve"> </v>
      </c>
      <c r="J2917" t="str">
        <f t="shared" si="771"/>
        <v xml:space="preserve"> </v>
      </c>
      <c r="K2917" t="str">
        <f t="shared" si="772"/>
        <v xml:space="preserve"> </v>
      </c>
      <c r="L2917" t="str">
        <f t="shared" si="773"/>
        <v xml:space="preserve"> </v>
      </c>
      <c r="M2917" t="str">
        <f t="shared" si="774"/>
        <v xml:space="preserve"> </v>
      </c>
      <c r="N2917" t="str">
        <f t="shared" si="775"/>
        <v xml:space="preserve"> </v>
      </c>
      <c r="O2917">
        <f t="shared" si="776"/>
        <v>1000</v>
      </c>
      <c r="Q2917" t="str">
        <f t="shared" si="777"/>
        <v xml:space="preserve"> </v>
      </c>
      <c r="R2917" t="str">
        <f t="shared" si="778"/>
        <v xml:space="preserve"> </v>
      </c>
      <c r="S2917" t="str">
        <f t="shared" si="779"/>
        <v xml:space="preserve"> </v>
      </c>
      <c r="T2917" t="str">
        <f t="shared" si="780"/>
        <v xml:space="preserve"> </v>
      </c>
      <c r="U2917" t="str">
        <f t="shared" si="781"/>
        <v xml:space="preserve"> </v>
      </c>
      <c r="V2917" t="str">
        <f t="shared" si="782"/>
        <v xml:space="preserve"> </v>
      </c>
      <c r="W2917" t="str">
        <f t="shared" si="783"/>
        <v xml:space="preserve"> </v>
      </c>
      <c r="X2917">
        <f t="shared" si="784"/>
        <v>61.1</v>
      </c>
    </row>
    <row r="2918" spans="1:24" x14ac:dyDescent="0.25">
      <c r="A2918">
        <v>1850</v>
      </c>
      <c r="B2918">
        <v>145</v>
      </c>
      <c r="C2918" t="s">
        <v>8317</v>
      </c>
      <c r="D2918" t="s">
        <v>8318</v>
      </c>
      <c r="E2918" t="s">
        <v>8221</v>
      </c>
      <c r="F2918">
        <f t="shared" si="768"/>
        <v>7.8378378378378386</v>
      </c>
      <c r="H2918" t="str">
        <f t="shared" si="769"/>
        <v xml:space="preserve"> </v>
      </c>
      <c r="I2918" t="str">
        <f t="shared" si="770"/>
        <v xml:space="preserve"> </v>
      </c>
      <c r="J2918" t="str">
        <f t="shared" si="771"/>
        <v xml:space="preserve"> </v>
      </c>
      <c r="K2918" t="str">
        <f t="shared" si="772"/>
        <v xml:space="preserve"> </v>
      </c>
      <c r="L2918" t="str">
        <f t="shared" si="773"/>
        <v xml:space="preserve"> </v>
      </c>
      <c r="M2918" t="str">
        <f t="shared" si="774"/>
        <v xml:space="preserve"> </v>
      </c>
      <c r="N2918" t="str">
        <f t="shared" si="775"/>
        <v xml:space="preserve"> </v>
      </c>
      <c r="O2918">
        <f t="shared" si="776"/>
        <v>1850</v>
      </c>
      <c r="Q2918" t="str">
        <f t="shared" si="777"/>
        <v xml:space="preserve"> </v>
      </c>
      <c r="R2918" t="str">
        <f t="shared" si="778"/>
        <v xml:space="preserve"> </v>
      </c>
      <c r="S2918" t="str">
        <f t="shared" si="779"/>
        <v xml:space="preserve"> </v>
      </c>
      <c r="T2918" t="str">
        <f t="shared" si="780"/>
        <v xml:space="preserve"> </v>
      </c>
      <c r="U2918" t="str">
        <f t="shared" si="781"/>
        <v xml:space="preserve"> </v>
      </c>
      <c r="V2918" t="str">
        <f t="shared" si="782"/>
        <v xml:space="preserve"> </v>
      </c>
      <c r="W2918" t="str">
        <f t="shared" si="783"/>
        <v xml:space="preserve"> </v>
      </c>
      <c r="X2918">
        <f t="shared" si="784"/>
        <v>7.8378378378378386</v>
      </c>
    </row>
    <row r="2919" spans="1:24" x14ac:dyDescent="0.25">
      <c r="A2919">
        <v>2000</v>
      </c>
      <c r="B2919">
        <v>437</v>
      </c>
      <c r="C2919" t="s">
        <v>8317</v>
      </c>
      <c r="D2919" t="s">
        <v>8318</v>
      </c>
      <c r="E2919" t="s">
        <v>8221</v>
      </c>
      <c r="F2919">
        <f t="shared" si="768"/>
        <v>21.85</v>
      </c>
      <c r="H2919" t="str">
        <f t="shared" si="769"/>
        <v xml:space="preserve"> </v>
      </c>
      <c r="I2919" t="str">
        <f t="shared" si="770"/>
        <v xml:space="preserve"> </v>
      </c>
      <c r="J2919" t="str">
        <f t="shared" si="771"/>
        <v xml:space="preserve"> </v>
      </c>
      <c r="K2919" t="str">
        <f t="shared" si="772"/>
        <v xml:space="preserve"> </v>
      </c>
      <c r="L2919" t="str">
        <f t="shared" si="773"/>
        <v xml:space="preserve"> </v>
      </c>
      <c r="M2919" t="str">
        <f t="shared" si="774"/>
        <v xml:space="preserve"> </v>
      </c>
      <c r="N2919" t="str">
        <f t="shared" si="775"/>
        <v xml:space="preserve"> </v>
      </c>
      <c r="O2919">
        <f t="shared" si="776"/>
        <v>2000</v>
      </c>
      <c r="Q2919" t="str">
        <f t="shared" si="777"/>
        <v xml:space="preserve"> </v>
      </c>
      <c r="R2919" t="str">
        <f t="shared" si="778"/>
        <v xml:space="preserve"> </v>
      </c>
      <c r="S2919" t="str">
        <f t="shared" si="779"/>
        <v xml:space="preserve"> </v>
      </c>
      <c r="T2919" t="str">
        <f t="shared" si="780"/>
        <v xml:space="preserve"> </v>
      </c>
      <c r="U2919" t="str">
        <f t="shared" si="781"/>
        <v xml:space="preserve"> </v>
      </c>
      <c r="V2919" t="str">
        <f t="shared" si="782"/>
        <v xml:space="preserve"> </v>
      </c>
      <c r="W2919" t="str">
        <f t="shared" si="783"/>
        <v xml:space="preserve"> </v>
      </c>
      <c r="X2919">
        <f t="shared" si="784"/>
        <v>21.85</v>
      </c>
    </row>
    <row r="2920" spans="1:24" x14ac:dyDescent="0.25">
      <c r="A2920">
        <v>5000</v>
      </c>
      <c r="B2920">
        <v>1362</v>
      </c>
      <c r="C2920" t="s">
        <v>8317</v>
      </c>
      <c r="D2920" t="s">
        <v>8318</v>
      </c>
      <c r="E2920" t="s">
        <v>8221</v>
      </c>
      <c r="F2920">
        <f t="shared" si="768"/>
        <v>27.24</v>
      </c>
      <c r="H2920" t="str">
        <f t="shared" si="769"/>
        <v xml:space="preserve"> </v>
      </c>
      <c r="I2920" t="str">
        <f t="shared" si="770"/>
        <v xml:space="preserve"> </v>
      </c>
      <c r="J2920" t="str">
        <f t="shared" si="771"/>
        <v xml:space="preserve"> </v>
      </c>
      <c r="K2920" t="str">
        <f t="shared" si="772"/>
        <v xml:space="preserve"> </v>
      </c>
      <c r="L2920" t="str">
        <f t="shared" si="773"/>
        <v xml:space="preserve"> </v>
      </c>
      <c r="M2920" t="str">
        <f t="shared" si="774"/>
        <v xml:space="preserve"> </v>
      </c>
      <c r="N2920" t="str">
        <f t="shared" si="775"/>
        <v xml:space="preserve"> </v>
      </c>
      <c r="O2920">
        <f t="shared" si="776"/>
        <v>5000</v>
      </c>
      <c r="Q2920" t="str">
        <f t="shared" si="777"/>
        <v xml:space="preserve"> </v>
      </c>
      <c r="R2920" t="str">
        <f t="shared" si="778"/>
        <v xml:space="preserve"> </v>
      </c>
      <c r="S2920" t="str">
        <f t="shared" si="779"/>
        <v xml:space="preserve"> </v>
      </c>
      <c r="T2920" t="str">
        <f t="shared" si="780"/>
        <v xml:space="preserve"> </v>
      </c>
      <c r="U2920" t="str">
        <f t="shared" si="781"/>
        <v xml:space="preserve"> </v>
      </c>
      <c r="V2920" t="str">
        <f t="shared" si="782"/>
        <v xml:space="preserve"> </v>
      </c>
      <c r="W2920" t="str">
        <f t="shared" si="783"/>
        <v xml:space="preserve"> </v>
      </c>
      <c r="X2920">
        <f t="shared" si="784"/>
        <v>27.24</v>
      </c>
    </row>
    <row r="2921" spans="1:24" x14ac:dyDescent="0.25">
      <c r="A2921">
        <v>600</v>
      </c>
      <c r="B2921">
        <v>51</v>
      </c>
      <c r="C2921" t="s">
        <v>8317</v>
      </c>
      <c r="D2921" t="s">
        <v>8318</v>
      </c>
      <c r="E2921" t="s">
        <v>8221</v>
      </c>
      <c r="F2921">
        <f t="shared" si="768"/>
        <v>8.5</v>
      </c>
      <c r="H2921" t="str">
        <f t="shared" si="769"/>
        <v xml:space="preserve"> </v>
      </c>
      <c r="I2921" t="str">
        <f t="shared" si="770"/>
        <v xml:space="preserve"> </v>
      </c>
      <c r="J2921" t="str">
        <f t="shared" si="771"/>
        <v xml:space="preserve"> </v>
      </c>
      <c r="K2921" t="str">
        <f t="shared" si="772"/>
        <v xml:space="preserve"> </v>
      </c>
      <c r="L2921" t="str">
        <f t="shared" si="773"/>
        <v xml:space="preserve"> </v>
      </c>
      <c r="M2921" t="str">
        <f t="shared" si="774"/>
        <v xml:space="preserve"> </v>
      </c>
      <c r="N2921" t="str">
        <f t="shared" si="775"/>
        <v xml:space="preserve"> </v>
      </c>
      <c r="O2921">
        <f t="shared" si="776"/>
        <v>600</v>
      </c>
      <c r="Q2921" t="str">
        <f t="shared" si="777"/>
        <v xml:space="preserve"> </v>
      </c>
      <c r="R2921" t="str">
        <f t="shared" si="778"/>
        <v xml:space="preserve"> </v>
      </c>
      <c r="S2921" t="str">
        <f t="shared" si="779"/>
        <v xml:space="preserve"> </v>
      </c>
      <c r="T2921" t="str">
        <f t="shared" si="780"/>
        <v xml:space="preserve"> </v>
      </c>
      <c r="U2921" t="str">
        <f t="shared" si="781"/>
        <v xml:space="preserve"> </v>
      </c>
      <c r="V2921" t="str">
        <f t="shared" si="782"/>
        <v xml:space="preserve"> </v>
      </c>
      <c r="W2921" t="str">
        <f t="shared" si="783"/>
        <v xml:space="preserve"> </v>
      </c>
      <c r="X2921">
        <f t="shared" si="784"/>
        <v>8.5</v>
      </c>
    </row>
    <row r="2922" spans="1:24" x14ac:dyDescent="0.25">
      <c r="A2922">
        <v>2500</v>
      </c>
      <c r="B2922">
        <v>671</v>
      </c>
      <c r="C2922" t="s">
        <v>8317</v>
      </c>
      <c r="D2922" t="s">
        <v>8318</v>
      </c>
      <c r="E2922" t="s">
        <v>8221</v>
      </c>
      <c r="F2922">
        <f t="shared" si="768"/>
        <v>26.840000000000003</v>
      </c>
      <c r="H2922" t="str">
        <f t="shared" si="769"/>
        <v xml:space="preserve"> </v>
      </c>
      <c r="I2922" t="str">
        <f t="shared" si="770"/>
        <v xml:space="preserve"> </v>
      </c>
      <c r="J2922" t="str">
        <f t="shared" si="771"/>
        <v xml:space="preserve"> </v>
      </c>
      <c r="K2922" t="str">
        <f t="shared" si="772"/>
        <v xml:space="preserve"> </v>
      </c>
      <c r="L2922" t="str">
        <f t="shared" si="773"/>
        <v xml:space="preserve"> </v>
      </c>
      <c r="M2922" t="str">
        <f t="shared" si="774"/>
        <v xml:space="preserve"> </v>
      </c>
      <c r="N2922" t="str">
        <f t="shared" si="775"/>
        <v xml:space="preserve"> </v>
      </c>
      <c r="O2922">
        <f t="shared" si="776"/>
        <v>2500</v>
      </c>
      <c r="Q2922" t="str">
        <f t="shared" si="777"/>
        <v xml:space="preserve"> </v>
      </c>
      <c r="R2922" t="str">
        <f t="shared" si="778"/>
        <v xml:space="preserve"> </v>
      </c>
      <c r="S2922" t="str">
        <f t="shared" si="779"/>
        <v xml:space="preserve"> </v>
      </c>
      <c r="T2922" t="str">
        <f t="shared" si="780"/>
        <v xml:space="preserve"> </v>
      </c>
      <c r="U2922" t="str">
        <f t="shared" si="781"/>
        <v xml:space="preserve"> </v>
      </c>
      <c r="V2922" t="str">
        <f t="shared" si="782"/>
        <v xml:space="preserve"> </v>
      </c>
      <c r="W2922" t="str">
        <f t="shared" si="783"/>
        <v xml:space="preserve"> </v>
      </c>
      <c r="X2922">
        <f t="shared" si="784"/>
        <v>26.840000000000003</v>
      </c>
    </row>
    <row r="2923" spans="1:24" x14ac:dyDescent="0.25">
      <c r="A2923">
        <v>100</v>
      </c>
      <c r="B2923">
        <v>129</v>
      </c>
      <c r="C2923" t="s">
        <v>8317</v>
      </c>
      <c r="D2923" t="s">
        <v>8359</v>
      </c>
      <c r="E2923" t="s">
        <v>8219</v>
      </c>
      <c r="F2923">
        <f t="shared" si="768"/>
        <v>129</v>
      </c>
      <c r="H2923" t="str">
        <f t="shared" si="769"/>
        <v xml:space="preserve"> </v>
      </c>
      <c r="I2923" t="str">
        <f t="shared" si="770"/>
        <v xml:space="preserve"> </v>
      </c>
      <c r="J2923" t="str">
        <f t="shared" si="771"/>
        <v xml:space="preserve"> </v>
      </c>
      <c r="K2923" t="str">
        <f t="shared" si="772"/>
        <v xml:space="preserve"> </v>
      </c>
      <c r="L2923" t="str">
        <f t="shared" si="773"/>
        <v xml:space="preserve"> </v>
      </c>
      <c r="M2923" t="str">
        <f t="shared" si="774"/>
        <v xml:space="preserve"> </v>
      </c>
      <c r="N2923" t="str">
        <f t="shared" si="775"/>
        <v xml:space="preserve"> </v>
      </c>
      <c r="O2923">
        <f t="shared" si="776"/>
        <v>100</v>
      </c>
      <c r="Q2923" t="str">
        <f t="shared" si="777"/>
        <v xml:space="preserve"> </v>
      </c>
      <c r="R2923" t="str">
        <f t="shared" si="778"/>
        <v xml:space="preserve"> </v>
      </c>
      <c r="S2923" t="str">
        <f t="shared" si="779"/>
        <v xml:space="preserve"> </v>
      </c>
      <c r="T2923" t="str">
        <f t="shared" si="780"/>
        <v xml:space="preserve"> </v>
      </c>
      <c r="U2923" t="str">
        <f t="shared" si="781"/>
        <v xml:space="preserve"> </v>
      </c>
      <c r="V2923" t="str">
        <f t="shared" si="782"/>
        <v xml:space="preserve"> </v>
      </c>
      <c r="W2923" t="str">
        <f t="shared" si="783"/>
        <v xml:space="preserve"> </v>
      </c>
      <c r="X2923">
        <f t="shared" si="784"/>
        <v>129</v>
      </c>
    </row>
    <row r="2924" spans="1:24" x14ac:dyDescent="0.25">
      <c r="A2924">
        <v>500</v>
      </c>
      <c r="B2924">
        <v>500</v>
      </c>
      <c r="C2924" t="s">
        <v>8317</v>
      </c>
      <c r="D2924" t="s">
        <v>8359</v>
      </c>
      <c r="E2924" t="s">
        <v>8219</v>
      </c>
      <c r="F2924">
        <f t="shared" si="768"/>
        <v>100</v>
      </c>
      <c r="H2924" t="str">
        <f t="shared" si="769"/>
        <v xml:space="preserve"> </v>
      </c>
      <c r="I2924" t="str">
        <f t="shared" si="770"/>
        <v xml:space="preserve"> </v>
      </c>
      <c r="J2924" t="str">
        <f t="shared" si="771"/>
        <v xml:space="preserve"> </v>
      </c>
      <c r="K2924" t="str">
        <f t="shared" si="772"/>
        <v xml:space="preserve"> </v>
      </c>
      <c r="L2924" t="str">
        <f t="shared" si="773"/>
        <v xml:space="preserve"> </v>
      </c>
      <c r="M2924" t="str">
        <f t="shared" si="774"/>
        <v xml:space="preserve"> </v>
      </c>
      <c r="N2924" t="str">
        <f t="shared" si="775"/>
        <v xml:space="preserve"> </v>
      </c>
      <c r="O2924">
        <f t="shared" si="776"/>
        <v>500</v>
      </c>
      <c r="Q2924" t="str">
        <f t="shared" si="777"/>
        <v xml:space="preserve"> </v>
      </c>
      <c r="R2924" t="str">
        <f t="shared" si="778"/>
        <v xml:space="preserve"> </v>
      </c>
      <c r="S2924" t="str">
        <f t="shared" si="779"/>
        <v xml:space="preserve"> </v>
      </c>
      <c r="T2924" t="str">
        <f t="shared" si="780"/>
        <v xml:space="preserve"> </v>
      </c>
      <c r="U2924" t="str">
        <f t="shared" si="781"/>
        <v xml:space="preserve"> </v>
      </c>
      <c r="V2924" t="str">
        <f t="shared" si="782"/>
        <v xml:space="preserve"> </v>
      </c>
      <c r="W2924" t="str">
        <f t="shared" si="783"/>
        <v xml:space="preserve"> </v>
      </c>
      <c r="X2924">
        <f t="shared" si="784"/>
        <v>100</v>
      </c>
    </row>
    <row r="2925" spans="1:24" x14ac:dyDescent="0.25">
      <c r="A2925">
        <v>300</v>
      </c>
      <c r="B2925">
        <v>300</v>
      </c>
      <c r="C2925" t="s">
        <v>8317</v>
      </c>
      <c r="D2925" t="s">
        <v>8359</v>
      </c>
      <c r="E2925" t="s">
        <v>8219</v>
      </c>
      <c r="F2925">
        <f t="shared" si="768"/>
        <v>100</v>
      </c>
      <c r="H2925" t="str">
        <f t="shared" si="769"/>
        <v xml:space="preserve"> </v>
      </c>
      <c r="I2925" t="str">
        <f t="shared" si="770"/>
        <v xml:space="preserve"> </v>
      </c>
      <c r="J2925" t="str">
        <f t="shared" si="771"/>
        <v xml:space="preserve"> </v>
      </c>
      <c r="K2925" t="str">
        <f t="shared" si="772"/>
        <v xml:space="preserve"> </v>
      </c>
      <c r="L2925" t="str">
        <f t="shared" si="773"/>
        <v xml:space="preserve"> </v>
      </c>
      <c r="M2925" t="str">
        <f t="shared" si="774"/>
        <v xml:space="preserve"> </v>
      </c>
      <c r="N2925" t="str">
        <f t="shared" si="775"/>
        <v xml:space="preserve"> </v>
      </c>
      <c r="O2925">
        <f t="shared" si="776"/>
        <v>300</v>
      </c>
      <c r="Q2925" t="str">
        <f t="shared" si="777"/>
        <v xml:space="preserve"> </v>
      </c>
      <c r="R2925" t="str">
        <f t="shared" si="778"/>
        <v xml:space="preserve"> </v>
      </c>
      <c r="S2925" t="str">
        <f t="shared" si="779"/>
        <v xml:space="preserve"> </v>
      </c>
      <c r="T2925" t="str">
        <f t="shared" si="780"/>
        <v xml:space="preserve"> </v>
      </c>
      <c r="U2925" t="str">
        <f t="shared" si="781"/>
        <v xml:space="preserve"> </v>
      </c>
      <c r="V2925" t="str">
        <f t="shared" si="782"/>
        <v xml:space="preserve"> </v>
      </c>
      <c r="W2925" t="str">
        <f t="shared" si="783"/>
        <v xml:space="preserve"> </v>
      </c>
      <c r="X2925">
        <f t="shared" si="784"/>
        <v>100</v>
      </c>
    </row>
    <row r="2926" spans="1:24" x14ac:dyDescent="0.25">
      <c r="A2926">
        <v>25000</v>
      </c>
      <c r="B2926">
        <v>25800</v>
      </c>
      <c r="C2926" t="s">
        <v>8317</v>
      </c>
      <c r="D2926" t="s">
        <v>8359</v>
      </c>
      <c r="E2926" t="s">
        <v>8219</v>
      </c>
      <c r="F2926">
        <f t="shared" si="768"/>
        <v>103.2</v>
      </c>
      <c r="H2926" t="str">
        <f t="shared" si="769"/>
        <v xml:space="preserve"> </v>
      </c>
      <c r="I2926" t="str">
        <f t="shared" si="770"/>
        <v xml:space="preserve"> </v>
      </c>
      <c r="J2926" t="str">
        <f t="shared" si="771"/>
        <v xml:space="preserve"> </v>
      </c>
      <c r="K2926" t="str">
        <f t="shared" si="772"/>
        <v xml:space="preserve"> </v>
      </c>
      <c r="L2926" t="str">
        <f t="shared" si="773"/>
        <v xml:space="preserve"> </v>
      </c>
      <c r="M2926" t="str">
        <f t="shared" si="774"/>
        <v xml:space="preserve"> </v>
      </c>
      <c r="N2926" t="str">
        <f t="shared" si="775"/>
        <v xml:space="preserve"> </v>
      </c>
      <c r="O2926">
        <f t="shared" si="776"/>
        <v>25000</v>
      </c>
      <c r="Q2926" t="str">
        <f t="shared" si="777"/>
        <v xml:space="preserve"> </v>
      </c>
      <c r="R2926" t="str">
        <f t="shared" si="778"/>
        <v xml:space="preserve"> </v>
      </c>
      <c r="S2926" t="str">
        <f t="shared" si="779"/>
        <v xml:space="preserve"> </v>
      </c>
      <c r="T2926" t="str">
        <f t="shared" si="780"/>
        <v xml:space="preserve"> </v>
      </c>
      <c r="U2926" t="str">
        <f t="shared" si="781"/>
        <v xml:space="preserve"> </v>
      </c>
      <c r="V2926" t="str">
        <f t="shared" si="782"/>
        <v xml:space="preserve"> </v>
      </c>
      <c r="W2926" t="str">
        <f t="shared" si="783"/>
        <v xml:space="preserve"> </v>
      </c>
      <c r="X2926">
        <f t="shared" si="784"/>
        <v>103.2</v>
      </c>
    </row>
    <row r="2927" spans="1:24" x14ac:dyDescent="0.25">
      <c r="A2927">
        <v>45000</v>
      </c>
      <c r="B2927">
        <v>46100.69</v>
      </c>
      <c r="C2927" t="s">
        <v>8317</v>
      </c>
      <c r="D2927" t="s">
        <v>8359</v>
      </c>
      <c r="E2927" t="s">
        <v>8219</v>
      </c>
      <c r="F2927">
        <f t="shared" si="768"/>
        <v>102.44597777777777</v>
      </c>
      <c r="H2927" t="str">
        <f t="shared" si="769"/>
        <v xml:space="preserve"> </v>
      </c>
      <c r="I2927" t="str">
        <f t="shared" si="770"/>
        <v xml:space="preserve"> </v>
      </c>
      <c r="J2927" t="str">
        <f t="shared" si="771"/>
        <v xml:space="preserve"> </v>
      </c>
      <c r="K2927" t="str">
        <f t="shared" si="772"/>
        <v xml:space="preserve"> </v>
      </c>
      <c r="L2927" t="str">
        <f t="shared" si="773"/>
        <v xml:space="preserve"> </v>
      </c>
      <c r="M2927" t="str">
        <f t="shared" si="774"/>
        <v xml:space="preserve"> </v>
      </c>
      <c r="N2927" t="str">
        <f t="shared" si="775"/>
        <v xml:space="preserve"> </v>
      </c>
      <c r="O2927">
        <f t="shared" si="776"/>
        <v>45000</v>
      </c>
      <c r="Q2927" t="str">
        <f t="shared" si="777"/>
        <v xml:space="preserve"> </v>
      </c>
      <c r="R2927" t="str">
        <f t="shared" si="778"/>
        <v xml:space="preserve"> </v>
      </c>
      <c r="S2927" t="str">
        <f t="shared" si="779"/>
        <v xml:space="preserve"> </v>
      </c>
      <c r="T2927" t="str">
        <f t="shared" si="780"/>
        <v xml:space="preserve"> </v>
      </c>
      <c r="U2927" t="str">
        <f t="shared" si="781"/>
        <v xml:space="preserve"> </v>
      </c>
      <c r="V2927" t="str">
        <f t="shared" si="782"/>
        <v xml:space="preserve"> </v>
      </c>
      <c r="W2927" t="str">
        <f t="shared" si="783"/>
        <v xml:space="preserve"> </v>
      </c>
      <c r="X2927">
        <f t="shared" si="784"/>
        <v>102.44597777777777</v>
      </c>
    </row>
    <row r="2928" spans="1:24" x14ac:dyDescent="0.25">
      <c r="A2928">
        <v>3000</v>
      </c>
      <c r="B2928">
        <v>3750</v>
      </c>
      <c r="C2928" t="s">
        <v>8317</v>
      </c>
      <c r="D2928" t="s">
        <v>8359</v>
      </c>
      <c r="E2928" t="s">
        <v>8219</v>
      </c>
      <c r="F2928">
        <f t="shared" si="768"/>
        <v>125</v>
      </c>
      <c r="H2928" t="str">
        <f t="shared" si="769"/>
        <v xml:space="preserve"> </v>
      </c>
      <c r="I2928" t="str">
        <f t="shared" si="770"/>
        <v xml:space="preserve"> </v>
      </c>
      <c r="J2928" t="str">
        <f t="shared" si="771"/>
        <v xml:space="preserve"> </v>
      </c>
      <c r="K2928" t="str">
        <f t="shared" si="772"/>
        <v xml:space="preserve"> </v>
      </c>
      <c r="L2928" t="str">
        <f t="shared" si="773"/>
        <v xml:space="preserve"> </v>
      </c>
      <c r="M2928" t="str">
        <f t="shared" si="774"/>
        <v xml:space="preserve"> </v>
      </c>
      <c r="N2928" t="str">
        <f t="shared" si="775"/>
        <v xml:space="preserve"> </v>
      </c>
      <c r="O2928">
        <f t="shared" si="776"/>
        <v>3000</v>
      </c>
      <c r="Q2928" t="str">
        <f t="shared" si="777"/>
        <v xml:space="preserve"> </v>
      </c>
      <c r="R2928" t="str">
        <f t="shared" si="778"/>
        <v xml:space="preserve"> </v>
      </c>
      <c r="S2928" t="str">
        <f t="shared" si="779"/>
        <v xml:space="preserve"> </v>
      </c>
      <c r="T2928" t="str">
        <f t="shared" si="780"/>
        <v xml:space="preserve"> </v>
      </c>
      <c r="U2928" t="str">
        <f t="shared" si="781"/>
        <v xml:space="preserve"> </v>
      </c>
      <c r="V2928" t="str">
        <f t="shared" si="782"/>
        <v xml:space="preserve"> </v>
      </c>
      <c r="W2928" t="str">
        <f t="shared" si="783"/>
        <v xml:space="preserve"> </v>
      </c>
      <c r="X2928">
        <f t="shared" si="784"/>
        <v>125</v>
      </c>
    </row>
    <row r="2929" spans="1:24" x14ac:dyDescent="0.25">
      <c r="A2929">
        <v>1800</v>
      </c>
      <c r="B2929">
        <v>2355</v>
      </c>
      <c r="C2929" t="s">
        <v>8317</v>
      </c>
      <c r="D2929" t="s">
        <v>8359</v>
      </c>
      <c r="E2929" t="s">
        <v>8219</v>
      </c>
      <c r="F2929">
        <f t="shared" si="768"/>
        <v>130.83333333333334</v>
      </c>
      <c r="H2929" t="str">
        <f t="shared" si="769"/>
        <v xml:space="preserve"> </v>
      </c>
      <c r="I2929" t="str">
        <f t="shared" si="770"/>
        <v xml:space="preserve"> </v>
      </c>
      <c r="J2929" t="str">
        <f t="shared" si="771"/>
        <v xml:space="preserve"> </v>
      </c>
      <c r="K2929" t="str">
        <f t="shared" si="772"/>
        <v xml:space="preserve"> </v>
      </c>
      <c r="L2929" t="str">
        <f t="shared" si="773"/>
        <v xml:space="preserve"> </v>
      </c>
      <c r="M2929" t="str">
        <f t="shared" si="774"/>
        <v xml:space="preserve"> </v>
      </c>
      <c r="N2929" t="str">
        <f t="shared" si="775"/>
        <v xml:space="preserve"> </v>
      </c>
      <c r="O2929">
        <f t="shared" si="776"/>
        <v>1800</v>
      </c>
      <c r="Q2929" t="str">
        <f t="shared" si="777"/>
        <v xml:space="preserve"> </v>
      </c>
      <c r="R2929" t="str">
        <f t="shared" si="778"/>
        <v xml:space="preserve"> </v>
      </c>
      <c r="S2929" t="str">
        <f t="shared" si="779"/>
        <v xml:space="preserve"> </v>
      </c>
      <c r="T2929" t="str">
        <f t="shared" si="780"/>
        <v xml:space="preserve"> </v>
      </c>
      <c r="U2929" t="str">
        <f t="shared" si="781"/>
        <v xml:space="preserve"> </v>
      </c>
      <c r="V2929" t="str">
        <f t="shared" si="782"/>
        <v xml:space="preserve"> </v>
      </c>
      <c r="W2929" t="str">
        <f t="shared" si="783"/>
        <v xml:space="preserve"> </v>
      </c>
      <c r="X2929">
        <f t="shared" si="784"/>
        <v>130.83333333333334</v>
      </c>
    </row>
    <row r="2930" spans="1:24" x14ac:dyDescent="0.25">
      <c r="A2930">
        <v>1000</v>
      </c>
      <c r="B2930">
        <v>1000</v>
      </c>
      <c r="C2930" t="s">
        <v>8317</v>
      </c>
      <c r="D2930" t="s">
        <v>8359</v>
      </c>
      <c r="E2930" t="s">
        <v>8219</v>
      </c>
      <c r="F2930">
        <f t="shared" si="768"/>
        <v>100</v>
      </c>
      <c r="H2930" t="str">
        <f t="shared" si="769"/>
        <v xml:space="preserve"> </v>
      </c>
      <c r="I2930" t="str">
        <f t="shared" si="770"/>
        <v xml:space="preserve"> </v>
      </c>
      <c r="J2930" t="str">
        <f t="shared" si="771"/>
        <v xml:space="preserve"> </v>
      </c>
      <c r="K2930" t="str">
        <f t="shared" si="772"/>
        <v xml:space="preserve"> </v>
      </c>
      <c r="L2930" t="str">
        <f t="shared" si="773"/>
        <v xml:space="preserve"> </v>
      </c>
      <c r="M2930" t="str">
        <f t="shared" si="774"/>
        <v xml:space="preserve"> </v>
      </c>
      <c r="N2930" t="str">
        <f t="shared" si="775"/>
        <v xml:space="preserve"> </v>
      </c>
      <c r="O2930">
        <f t="shared" si="776"/>
        <v>1000</v>
      </c>
      <c r="Q2930" t="str">
        <f t="shared" si="777"/>
        <v xml:space="preserve"> </v>
      </c>
      <c r="R2930" t="str">
        <f t="shared" si="778"/>
        <v xml:space="preserve"> </v>
      </c>
      <c r="S2930" t="str">
        <f t="shared" si="779"/>
        <v xml:space="preserve"> </v>
      </c>
      <c r="T2930" t="str">
        <f t="shared" si="780"/>
        <v xml:space="preserve"> </v>
      </c>
      <c r="U2930" t="str">
        <f t="shared" si="781"/>
        <v xml:space="preserve"> </v>
      </c>
      <c r="V2930" t="str">
        <f t="shared" si="782"/>
        <v xml:space="preserve"> </v>
      </c>
      <c r="W2930" t="str">
        <f t="shared" si="783"/>
        <v xml:space="preserve"> </v>
      </c>
      <c r="X2930">
        <f t="shared" si="784"/>
        <v>100</v>
      </c>
    </row>
    <row r="2931" spans="1:24" x14ac:dyDescent="0.25">
      <c r="A2931">
        <v>8000</v>
      </c>
      <c r="B2931">
        <v>8165.55</v>
      </c>
      <c r="C2931" t="s">
        <v>8317</v>
      </c>
      <c r="D2931" t="s">
        <v>8359</v>
      </c>
      <c r="E2931" t="s">
        <v>8219</v>
      </c>
      <c r="F2931">
        <f t="shared" si="768"/>
        <v>102.06937499999999</v>
      </c>
      <c r="H2931" t="str">
        <f t="shared" si="769"/>
        <v xml:space="preserve"> </v>
      </c>
      <c r="I2931" t="str">
        <f t="shared" si="770"/>
        <v xml:space="preserve"> </v>
      </c>
      <c r="J2931" t="str">
        <f t="shared" si="771"/>
        <v xml:space="preserve"> </v>
      </c>
      <c r="K2931" t="str">
        <f t="shared" si="772"/>
        <v xml:space="preserve"> </v>
      </c>
      <c r="L2931" t="str">
        <f t="shared" si="773"/>
        <v xml:space="preserve"> </v>
      </c>
      <c r="M2931" t="str">
        <f t="shared" si="774"/>
        <v xml:space="preserve"> </v>
      </c>
      <c r="N2931" t="str">
        <f t="shared" si="775"/>
        <v xml:space="preserve"> </v>
      </c>
      <c r="O2931">
        <f t="shared" si="776"/>
        <v>8000</v>
      </c>
      <c r="Q2931" t="str">
        <f t="shared" si="777"/>
        <v xml:space="preserve"> </v>
      </c>
      <c r="R2931" t="str">
        <f t="shared" si="778"/>
        <v xml:space="preserve"> </v>
      </c>
      <c r="S2931" t="str">
        <f t="shared" si="779"/>
        <v xml:space="preserve"> </v>
      </c>
      <c r="T2931" t="str">
        <f t="shared" si="780"/>
        <v xml:space="preserve"> </v>
      </c>
      <c r="U2931" t="str">
        <f t="shared" si="781"/>
        <v xml:space="preserve"> </v>
      </c>
      <c r="V2931" t="str">
        <f t="shared" si="782"/>
        <v xml:space="preserve"> </v>
      </c>
      <c r="W2931" t="str">
        <f t="shared" si="783"/>
        <v xml:space="preserve"> </v>
      </c>
      <c r="X2931">
        <f t="shared" si="784"/>
        <v>102.06937499999999</v>
      </c>
    </row>
    <row r="2932" spans="1:24" x14ac:dyDescent="0.25">
      <c r="A2932">
        <v>10000</v>
      </c>
      <c r="B2932">
        <v>10092</v>
      </c>
      <c r="C2932" t="s">
        <v>8317</v>
      </c>
      <c r="D2932" t="s">
        <v>8359</v>
      </c>
      <c r="E2932" t="s">
        <v>8219</v>
      </c>
      <c r="F2932">
        <f t="shared" si="768"/>
        <v>100.92000000000002</v>
      </c>
      <c r="H2932" t="str">
        <f t="shared" si="769"/>
        <v xml:space="preserve"> </v>
      </c>
      <c r="I2932" t="str">
        <f t="shared" si="770"/>
        <v xml:space="preserve"> </v>
      </c>
      <c r="J2932" t="str">
        <f t="shared" si="771"/>
        <v xml:space="preserve"> </v>
      </c>
      <c r="K2932" t="str">
        <f t="shared" si="772"/>
        <v xml:space="preserve"> </v>
      </c>
      <c r="L2932" t="str">
        <f t="shared" si="773"/>
        <v xml:space="preserve"> </v>
      </c>
      <c r="M2932" t="str">
        <f t="shared" si="774"/>
        <v xml:space="preserve"> </v>
      </c>
      <c r="N2932" t="str">
        <f t="shared" si="775"/>
        <v xml:space="preserve"> </v>
      </c>
      <c r="O2932">
        <f t="shared" si="776"/>
        <v>10000</v>
      </c>
      <c r="Q2932" t="str">
        <f t="shared" si="777"/>
        <v xml:space="preserve"> </v>
      </c>
      <c r="R2932" t="str">
        <f t="shared" si="778"/>
        <v xml:space="preserve"> </v>
      </c>
      <c r="S2932" t="str">
        <f t="shared" si="779"/>
        <v xml:space="preserve"> </v>
      </c>
      <c r="T2932" t="str">
        <f t="shared" si="780"/>
        <v xml:space="preserve"> </v>
      </c>
      <c r="U2932" t="str">
        <f t="shared" si="781"/>
        <v xml:space="preserve"> </v>
      </c>
      <c r="V2932" t="str">
        <f t="shared" si="782"/>
        <v xml:space="preserve"> </v>
      </c>
      <c r="W2932" t="str">
        <f t="shared" si="783"/>
        <v xml:space="preserve"> </v>
      </c>
      <c r="X2932">
        <f t="shared" si="784"/>
        <v>100.92000000000002</v>
      </c>
    </row>
    <row r="2933" spans="1:24" x14ac:dyDescent="0.25">
      <c r="A2933">
        <v>750</v>
      </c>
      <c r="B2933">
        <v>795</v>
      </c>
      <c r="C2933" t="s">
        <v>8317</v>
      </c>
      <c r="D2933" t="s">
        <v>8359</v>
      </c>
      <c r="E2933" t="s">
        <v>8219</v>
      </c>
      <c r="F2933">
        <f t="shared" si="768"/>
        <v>106</v>
      </c>
      <c r="H2933" t="str">
        <f t="shared" si="769"/>
        <v xml:space="preserve"> </v>
      </c>
      <c r="I2933" t="str">
        <f t="shared" si="770"/>
        <v xml:space="preserve"> </v>
      </c>
      <c r="J2933" t="str">
        <f t="shared" si="771"/>
        <v xml:space="preserve"> </v>
      </c>
      <c r="K2933" t="str">
        <f t="shared" si="772"/>
        <v xml:space="preserve"> </v>
      </c>
      <c r="L2933" t="str">
        <f t="shared" si="773"/>
        <v xml:space="preserve"> </v>
      </c>
      <c r="M2933" t="str">
        <f t="shared" si="774"/>
        <v xml:space="preserve"> </v>
      </c>
      <c r="N2933" t="str">
        <f t="shared" si="775"/>
        <v xml:space="preserve"> </v>
      </c>
      <c r="O2933">
        <f t="shared" si="776"/>
        <v>750</v>
      </c>
      <c r="Q2933" t="str">
        <f t="shared" si="777"/>
        <v xml:space="preserve"> </v>
      </c>
      <c r="R2933" t="str">
        <f t="shared" si="778"/>
        <v xml:space="preserve"> </v>
      </c>
      <c r="S2933" t="str">
        <f t="shared" si="779"/>
        <v xml:space="preserve"> </v>
      </c>
      <c r="T2933" t="str">
        <f t="shared" si="780"/>
        <v xml:space="preserve"> </v>
      </c>
      <c r="U2933" t="str">
        <f t="shared" si="781"/>
        <v xml:space="preserve"> </v>
      </c>
      <c r="V2933" t="str">
        <f t="shared" si="782"/>
        <v xml:space="preserve"> </v>
      </c>
      <c r="W2933" t="str">
        <f t="shared" si="783"/>
        <v xml:space="preserve"> </v>
      </c>
      <c r="X2933">
        <f t="shared" si="784"/>
        <v>106</v>
      </c>
    </row>
    <row r="2934" spans="1:24" x14ac:dyDescent="0.25">
      <c r="A2934">
        <v>3100</v>
      </c>
      <c r="B2934">
        <v>3258</v>
      </c>
      <c r="C2934" t="s">
        <v>8317</v>
      </c>
      <c r="D2934" t="s">
        <v>8359</v>
      </c>
      <c r="E2934" t="s">
        <v>8219</v>
      </c>
      <c r="F2934">
        <f t="shared" si="768"/>
        <v>105.0967741935484</v>
      </c>
      <c r="H2934" t="str">
        <f t="shared" si="769"/>
        <v xml:space="preserve"> </v>
      </c>
      <c r="I2934" t="str">
        <f t="shared" si="770"/>
        <v xml:space="preserve"> </v>
      </c>
      <c r="J2934" t="str">
        <f t="shared" si="771"/>
        <v xml:space="preserve"> </v>
      </c>
      <c r="K2934" t="str">
        <f t="shared" si="772"/>
        <v xml:space="preserve"> </v>
      </c>
      <c r="L2934" t="str">
        <f t="shared" si="773"/>
        <v xml:space="preserve"> </v>
      </c>
      <c r="M2934" t="str">
        <f t="shared" si="774"/>
        <v xml:space="preserve"> </v>
      </c>
      <c r="N2934" t="str">
        <f t="shared" si="775"/>
        <v xml:space="preserve"> </v>
      </c>
      <c r="O2934">
        <f t="shared" si="776"/>
        <v>3100</v>
      </c>
      <c r="Q2934" t="str">
        <f t="shared" si="777"/>
        <v xml:space="preserve"> </v>
      </c>
      <c r="R2934" t="str">
        <f t="shared" si="778"/>
        <v xml:space="preserve"> </v>
      </c>
      <c r="S2934" t="str">
        <f t="shared" si="779"/>
        <v xml:space="preserve"> </v>
      </c>
      <c r="T2934" t="str">
        <f t="shared" si="780"/>
        <v xml:space="preserve"> </v>
      </c>
      <c r="U2934" t="str">
        <f t="shared" si="781"/>
        <v xml:space="preserve"> </v>
      </c>
      <c r="V2934" t="str">
        <f t="shared" si="782"/>
        <v xml:space="preserve"> </v>
      </c>
      <c r="W2934" t="str">
        <f t="shared" si="783"/>
        <v xml:space="preserve"> </v>
      </c>
      <c r="X2934">
        <f t="shared" si="784"/>
        <v>105.0967741935484</v>
      </c>
    </row>
    <row r="2935" spans="1:24" x14ac:dyDescent="0.25">
      <c r="A2935">
        <v>2500</v>
      </c>
      <c r="B2935">
        <v>2569</v>
      </c>
      <c r="C2935" t="s">
        <v>8317</v>
      </c>
      <c r="D2935" t="s">
        <v>8359</v>
      </c>
      <c r="E2935" t="s">
        <v>8219</v>
      </c>
      <c r="F2935">
        <f t="shared" si="768"/>
        <v>102.76</v>
      </c>
      <c r="H2935" t="str">
        <f t="shared" si="769"/>
        <v xml:space="preserve"> </v>
      </c>
      <c r="I2935" t="str">
        <f t="shared" si="770"/>
        <v xml:space="preserve"> </v>
      </c>
      <c r="J2935" t="str">
        <f t="shared" si="771"/>
        <v xml:space="preserve"> </v>
      </c>
      <c r="K2935" t="str">
        <f t="shared" si="772"/>
        <v xml:space="preserve"> </v>
      </c>
      <c r="L2935" t="str">
        <f t="shared" si="773"/>
        <v xml:space="preserve"> </v>
      </c>
      <c r="M2935" t="str">
        <f t="shared" si="774"/>
        <v xml:space="preserve"> </v>
      </c>
      <c r="N2935" t="str">
        <f t="shared" si="775"/>
        <v xml:space="preserve"> </v>
      </c>
      <c r="O2935">
        <f t="shared" si="776"/>
        <v>2500</v>
      </c>
      <c r="Q2935" t="str">
        <f t="shared" si="777"/>
        <v xml:space="preserve"> </v>
      </c>
      <c r="R2935" t="str">
        <f t="shared" si="778"/>
        <v xml:space="preserve"> </v>
      </c>
      <c r="S2935" t="str">
        <f t="shared" si="779"/>
        <v xml:space="preserve"> </v>
      </c>
      <c r="T2935" t="str">
        <f t="shared" si="780"/>
        <v xml:space="preserve"> </v>
      </c>
      <c r="U2935" t="str">
        <f t="shared" si="781"/>
        <v xml:space="preserve"> </v>
      </c>
      <c r="V2935" t="str">
        <f t="shared" si="782"/>
        <v xml:space="preserve"> </v>
      </c>
      <c r="W2935" t="str">
        <f t="shared" si="783"/>
        <v xml:space="preserve"> </v>
      </c>
      <c r="X2935">
        <f t="shared" si="784"/>
        <v>102.76</v>
      </c>
    </row>
    <row r="2936" spans="1:24" x14ac:dyDescent="0.25">
      <c r="A2936">
        <v>2500</v>
      </c>
      <c r="B2936">
        <v>2700</v>
      </c>
      <c r="C2936" t="s">
        <v>8317</v>
      </c>
      <c r="D2936" t="s">
        <v>8359</v>
      </c>
      <c r="E2936" t="s">
        <v>8219</v>
      </c>
      <c r="F2936">
        <f t="shared" si="768"/>
        <v>108</v>
      </c>
      <c r="H2936" t="str">
        <f t="shared" si="769"/>
        <v xml:space="preserve"> </v>
      </c>
      <c r="I2936" t="str">
        <f t="shared" si="770"/>
        <v xml:space="preserve"> </v>
      </c>
      <c r="J2936" t="str">
        <f t="shared" si="771"/>
        <v xml:space="preserve"> </v>
      </c>
      <c r="K2936" t="str">
        <f t="shared" si="772"/>
        <v xml:space="preserve"> </v>
      </c>
      <c r="L2936" t="str">
        <f t="shared" si="773"/>
        <v xml:space="preserve"> </v>
      </c>
      <c r="M2936" t="str">
        <f t="shared" si="774"/>
        <v xml:space="preserve"> </v>
      </c>
      <c r="N2936" t="str">
        <f t="shared" si="775"/>
        <v xml:space="preserve"> </v>
      </c>
      <c r="O2936">
        <f t="shared" si="776"/>
        <v>2500</v>
      </c>
      <c r="Q2936" t="str">
        <f t="shared" si="777"/>
        <v xml:space="preserve"> </v>
      </c>
      <c r="R2936" t="str">
        <f t="shared" si="778"/>
        <v xml:space="preserve"> </v>
      </c>
      <c r="S2936" t="str">
        <f t="shared" si="779"/>
        <v xml:space="preserve"> </v>
      </c>
      <c r="T2936" t="str">
        <f t="shared" si="780"/>
        <v xml:space="preserve"> </v>
      </c>
      <c r="U2936" t="str">
        <f t="shared" si="781"/>
        <v xml:space="preserve"> </v>
      </c>
      <c r="V2936" t="str">
        <f t="shared" si="782"/>
        <v xml:space="preserve"> </v>
      </c>
      <c r="W2936" t="str">
        <f t="shared" si="783"/>
        <v xml:space="preserve"> </v>
      </c>
      <c r="X2936">
        <f t="shared" si="784"/>
        <v>108</v>
      </c>
    </row>
    <row r="2937" spans="1:24" x14ac:dyDescent="0.25">
      <c r="A2937">
        <v>3500</v>
      </c>
      <c r="B2937">
        <v>3531</v>
      </c>
      <c r="C2937" t="s">
        <v>8317</v>
      </c>
      <c r="D2937" t="s">
        <v>8359</v>
      </c>
      <c r="E2937" t="s">
        <v>8219</v>
      </c>
      <c r="F2937">
        <f t="shared" si="768"/>
        <v>100.88571428571429</v>
      </c>
      <c r="H2937" t="str">
        <f t="shared" si="769"/>
        <v xml:space="preserve"> </v>
      </c>
      <c r="I2937" t="str">
        <f t="shared" si="770"/>
        <v xml:space="preserve"> </v>
      </c>
      <c r="J2937" t="str">
        <f t="shared" si="771"/>
        <v xml:space="preserve"> </v>
      </c>
      <c r="K2937" t="str">
        <f t="shared" si="772"/>
        <v xml:space="preserve"> </v>
      </c>
      <c r="L2937" t="str">
        <f t="shared" si="773"/>
        <v xml:space="preserve"> </v>
      </c>
      <c r="M2937" t="str">
        <f t="shared" si="774"/>
        <v xml:space="preserve"> </v>
      </c>
      <c r="N2937" t="str">
        <f t="shared" si="775"/>
        <v xml:space="preserve"> </v>
      </c>
      <c r="O2937">
        <f t="shared" si="776"/>
        <v>3500</v>
      </c>
      <c r="Q2937" t="str">
        <f t="shared" si="777"/>
        <v xml:space="preserve"> </v>
      </c>
      <c r="R2937" t="str">
        <f t="shared" si="778"/>
        <v xml:space="preserve"> </v>
      </c>
      <c r="S2937" t="str">
        <f t="shared" si="779"/>
        <v xml:space="preserve"> </v>
      </c>
      <c r="T2937" t="str">
        <f t="shared" si="780"/>
        <v xml:space="preserve"> </v>
      </c>
      <c r="U2937" t="str">
        <f t="shared" si="781"/>
        <v xml:space="preserve"> </v>
      </c>
      <c r="V2937" t="str">
        <f t="shared" si="782"/>
        <v xml:space="preserve"> </v>
      </c>
      <c r="W2937" t="str">
        <f t="shared" si="783"/>
        <v xml:space="preserve"> </v>
      </c>
      <c r="X2937">
        <f t="shared" si="784"/>
        <v>100.88571428571429</v>
      </c>
    </row>
    <row r="2938" spans="1:24" x14ac:dyDescent="0.25">
      <c r="A2938">
        <v>1000</v>
      </c>
      <c r="B2938">
        <v>1280</v>
      </c>
      <c r="C2938" t="s">
        <v>8317</v>
      </c>
      <c r="D2938" t="s">
        <v>8359</v>
      </c>
      <c r="E2938" t="s">
        <v>8219</v>
      </c>
      <c r="F2938">
        <f t="shared" si="768"/>
        <v>128</v>
      </c>
      <c r="H2938" t="str">
        <f t="shared" si="769"/>
        <v xml:space="preserve"> </v>
      </c>
      <c r="I2938" t="str">
        <f t="shared" si="770"/>
        <v xml:space="preserve"> </v>
      </c>
      <c r="J2938" t="str">
        <f t="shared" si="771"/>
        <v xml:space="preserve"> </v>
      </c>
      <c r="K2938" t="str">
        <f t="shared" si="772"/>
        <v xml:space="preserve"> </v>
      </c>
      <c r="L2938" t="str">
        <f t="shared" si="773"/>
        <v xml:space="preserve"> </v>
      </c>
      <c r="M2938" t="str">
        <f t="shared" si="774"/>
        <v xml:space="preserve"> </v>
      </c>
      <c r="N2938" t="str">
        <f t="shared" si="775"/>
        <v xml:space="preserve"> </v>
      </c>
      <c r="O2938">
        <f t="shared" si="776"/>
        <v>1000</v>
      </c>
      <c r="Q2938" t="str">
        <f t="shared" si="777"/>
        <v xml:space="preserve"> </v>
      </c>
      <c r="R2938" t="str">
        <f t="shared" si="778"/>
        <v xml:space="preserve"> </v>
      </c>
      <c r="S2938" t="str">
        <f t="shared" si="779"/>
        <v xml:space="preserve"> </v>
      </c>
      <c r="T2938" t="str">
        <f t="shared" si="780"/>
        <v xml:space="preserve"> </v>
      </c>
      <c r="U2938" t="str">
        <f t="shared" si="781"/>
        <v xml:space="preserve"> </v>
      </c>
      <c r="V2938" t="str">
        <f t="shared" si="782"/>
        <v xml:space="preserve"> </v>
      </c>
      <c r="W2938" t="str">
        <f t="shared" si="783"/>
        <v xml:space="preserve"> </v>
      </c>
      <c r="X2938">
        <f t="shared" si="784"/>
        <v>128</v>
      </c>
    </row>
    <row r="2939" spans="1:24" x14ac:dyDescent="0.25">
      <c r="A2939">
        <v>1500</v>
      </c>
      <c r="B2939">
        <v>2000</v>
      </c>
      <c r="C2939" t="s">
        <v>8317</v>
      </c>
      <c r="D2939" t="s">
        <v>8359</v>
      </c>
      <c r="E2939" t="s">
        <v>8219</v>
      </c>
      <c r="F2939">
        <f t="shared" si="768"/>
        <v>133.33333333333331</v>
      </c>
      <c r="H2939" t="str">
        <f t="shared" si="769"/>
        <v xml:space="preserve"> </v>
      </c>
      <c r="I2939" t="str">
        <f t="shared" si="770"/>
        <v xml:space="preserve"> </v>
      </c>
      <c r="J2939" t="str">
        <f t="shared" si="771"/>
        <v xml:space="preserve"> </v>
      </c>
      <c r="K2939" t="str">
        <f t="shared" si="772"/>
        <v xml:space="preserve"> </v>
      </c>
      <c r="L2939" t="str">
        <f t="shared" si="773"/>
        <v xml:space="preserve"> </v>
      </c>
      <c r="M2939" t="str">
        <f t="shared" si="774"/>
        <v xml:space="preserve"> </v>
      </c>
      <c r="N2939" t="str">
        <f t="shared" si="775"/>
        <v xml:space="preserve"> </v>
      </c>
      <c r="O2939">
        <f t="shared" si="776"/>
        <v>1500</v>
      </c>
      <c r="Q2939" t="str">
        <f t="shared" si="777"/>
        <v xml:space="preserve"> </v>
      </c>
      <c r="R2939" t="str">
        <f t="shared" si="778"/>
        <v xml:space="preserve"> </v>
      </c>
      <c r="S2939" t="str">
        <f t="shared" si="779"/>
        <v xml:space="preserve"> </v>
      </c>
      <c r="T2939" t="str">
        <f t="shared" si="780"/>
        <v xml:space="preserve"> </v>
      </c>
      <c r="U2939" t="str">
        <f t="shared" si="781"/>
        <v xml:space="preserve"> </v>
      </c>
      <c r="V2939" t="str">
        <f t="shared" si="782"/>
        <v xml:space="preserve"> </v>
      </c>
      <c r="W2939" t="str">
        <f t="shared" si="783"/>
        <v xml:space="preserve"> </v>
      </c>
      <c r="X2939">
        <f t="shared" si="784"/>
        <v>133.33333333333331</v>
      </c>
    </row>
    <row r="2940" spans="1:24" x14ac:dyDescent="0.25">
      <c r="A2940">
        <v>4000</v>
      </c>
      <c r="B2940">
        <v>4055</v>
      </c>
      <c r="C2940" t="s">
        <v>8317</v>
      </c>
      <c r="D2940" t="s">
        <v>8359</v>
      </c>
      <c r="E2940" t="s">
        <v>8219</v>
      </c>
      <c r="F2940">
        <f t="shared" si="768"/>
        <v>101.375</v>
      </c>
      <c r="H2940" t="str">
        <f t="shared" si="769"/>
        <v xml:space="preserve"> </v>
      </c>
      <c r="I2940" t="str">
        <f t="shared" si="770"/>
        <v xml:space="preserve"> </v>
      </c>
      <c r="J2940" t="str">
        <f t="shared" si="771"/>
        <v xml:space="preserve"> </v>
      </c>
      <c r="K2940" t="str">
        <f t="shared" si="772"/>
        <v xml:space="preserve"> </v>
      </c>
      <c r="L2940" t="str">
        <f t="shared" si="773"/>
        <v xml:space="preserve"> </v>
      </c>
      <c r="M2940" t="str">
        <f t="shared" si="774"/>
        <v xml:space="preserve"> </v>
      </c>
      <c r="N2940" t="str">
        <f t="shared" si="775"/>
        <v xml:space="preserve"> </v>
      </c>
      <c r="O2940">
        <f t="shared" si="776"/>
        <v>4000</v>
      </c>
      <c r="Q2940" t="str">
        <f t="shared" si="777"/>
        <v xml:space="preserve"> </v>
      </c>
      <c r="R2940" t="str">
        <f t="shared" si="778"/>
        <v xml:space="preserve"> </v>
      </c>
      <c r="S2940" t="str">
        <f t="shared" si="779"/>
        <v xml:space="preserve"> </v>
      </c>
      <c r="T2940" t="str">
        <f t="shared" si="780"/>
        <v xml:space="preserve"> </v>
      </c>
      <c r="U2940" t="str">
        <f t="shared" si="781"/>
        <v xml:space="preserve"> </v>
      </c>
      <c r="V2940" t="str">
        <f t="shared" si="782"/>
        <v xml:space="preserve"> </v>
      </c>
      <c r="W2940" t="str">
        <f t="shared" si="783"/>
        <v xml:space="preserve"> </v>
      </c>
      <c r="X2940">
        <f t="shared" si="784"/>
        <v>101.375</v>
      </c>
    </row>
    <row r="2941" spans="1:24" x14ac:dyDescent="0.25">
      <c r="A2941">
        <v>8000</v>
      </c>
      <c r="B2941">
        <v>8230</v>
      </c>
      <c r="C2941" t="s">
        <v>8317</v>
      </c>
      <c r="D2941" t="s">
        <v>8359</v>
      </c>
      <c r="E2941" t="s">
        <v>8219</v>
      </c>
      <c r="F2941">
        <f t="shared" si="768"/>
        <v>102.875</v>
      </c>
      <c r="H2941" t="str">
        <f t="shared" si="769"/>
        <v xml:space="preserve"> </v>
      </c>
      <c r="I2941" t="str">
        <f t="shared" si="770"/>
        <v xml:space="preserve"> </v>
      </c>
      <c r="J2941" t="str">
        <f t="shared" si="771"/>
        <v xml:space="preserve"> </v>
      </c>
      <c r="K2941" t="str">
        <f t="shared" si="772"/>
        <v xml:space="preserve"> </v>
      </c>
      <c r="L2941" t="str">
        <f t="shared" si="773"/>
        <v xml:space="preserve"> </v>
      </c>
      <c r="M2941" t="str">
        <f t="shared" si="774"/>
        <v xml:space="preserve"> </v>
      </c>
      <c r="N2941" t="str">
        <f t="shared" si="775"/>
        <v xml:space="preserve"> </v>
      </c>
      <c r="O2941">
        <f t="shared" si="776"/>
        <v>8000</v>
      </c>
      <c r="Q2941" t="str">
        <f t="shared" si="777"/>
        <v xml:space="preserve"> </v>
      </c>
      <c r="R2941" t="str">
        <f t="shared" si="778"/>
        <v xml:space="preserve"> </v>
      </c>
      <c r="S2941" t="str">
        <f t="shared" si="779"/>
        <v xml:space="preserve"> </v>
      </c>
      <c r="T2941" t="str">
        <f t="shared" si="780"/>
        <v xml:space="preserve"> </v>
      </c>
      <c r="U2941" t="str">
        <f t="shared" si="781"/>
        <v xml:space="preserve"> </v>
      </c>
      <c r="V2941" t="str">
        <f t="shared" si="782"/>
        <v xml:space="preserve"> </v>
      </c>
      <c r="W2941" t="str">
        <f t="shared" si="783"/>
        <v xml:space="preserve"> </v>
      </c>
      <c r="X2941">
        <f t="shared" si="784"/>
        <v>102.875</v>
      </c>
    </row>
    <row r="2942" spans="1:24" x14ac:dyDescent="0.25">
      <c r="A2942">
        <v>2500</v>
      </c>
      <c r="B2942">
        <v>2681</v>
      </c>
      <c r="C2942" t="s">
        <v>8317</v>
      </c>
      <c r="D2942" t="s">
        <v>8359</v>
      </c>
      <c r="E2942" t="s">
        <v>8219</v>
      </c>
      <c r="F2942">
        <f t="shared" si="768"/>
        <v>107.24000000000001</v>
      </c>
      <c r="H2942" t="str">
        <f t="shared" si="769"/>
        <v xml:space="preserve"> </v>
      </c>
      <c r="I2942" t="str">
        <f t="shared" si="770"/>
        <v xml:space="preserve"> </v>
      </c>
      <c r="J2942" t="str">
        <f t="shared" si="771"/>
        <v xml:space="preserve"> </v>
      </c>
      <c r="K2942" t="str">
        <f t="shared" si="772"/>
        <v xml:space="preserve"> </v>
      </c>
      <c r="L2942" t="str">
        <f t="shared" si="773"/>
        <v xml:space="preserve"> </v>
      </c>
      <c r="M2942" t="str">
        <f t="shared" si="774"/>
        <v xml:space="preserve"> </v>
      </c>
      <c r="N2942" t="str">
        <f t="shared" si="775"/>
        <v xml:space="preserve"> </v>
      </c>
      <c r="O2942">
        <f t="shared" si="776"/>
        <v>2500</v>
      </c>
      <c r="Q2942" t="str">
        <f t="shared" si="777"/>
        <v xml:space="preserve"> </v>
      </c>
      <c r="R2942" t="str">
        <f t="shared" si="778"/>
        <v xml:space="preserve"> </v>
      </c>
      <c r="S2942" t="str">
        <f t="shared" si="779"/>
        <v xml:space="preserve"> </v>
      </c>
      <c r="T2942" t="str">
        <f t="shared" si="780"/>
        <v xml:space="preserve"> </v>
      </c>
      <c r="U2942" t="str">
        <f t="shared" si="781"/>
        <v xml:space="preserve"> </v>
      </c>
      <c r="V2942" t="str">
        <f t="shared" si="782"/>
        <v xml:space="preserve"> </v>
      </c>
      <c r="W2942" t="str">
        <f t="shared" si="783"/>
        <v xml:space="preserve"> </v>
      </c>
      <c r="X2942">
        <f t="shared" si="784"/>
        <v>107.24000000000001</v>
      </c>
    </row>
    <row r="2943" spans="1:24" x14ac:dyDescent="0.25">
      <c r="A2943">
        <v>25000</v>
      </c>
      <c r="B2943">
        <v>1</v>
      </c>
      <c r="C2943" t="s">
        <v>8317</v>
      </c>
      <c r="D2943" t="s">
        <v>8357</v>
      </c>
      <c r="E2943" t="s">
        <v>8221</v>
      </c>
      <c r="F2943">
        <f t="shared" si="768"/>
        <v>4.0000000000000001E-3</v>
      </c>
      <c r="H2943" t="str">
        <f t="shared" si="769"/>
        <v xml:space="preserve"> </v>
      </c>
      <c r="I2943" t="str">
        <f t="shared" si="770"/>
        <v xml:space="preserve"> </v>
      </c>
      <c r="J2943" t="str">
        <f t="shared" si="771"/>
        <v xml:space="preserve"> </v>
      </c>
      <c r="K2943" t="str">
        <f t="shared" si="772"/>
        <v xml:space="preserve"> </v>
      </c>
      <c r="L2943" t="str">
        <f t="shared" si="773"/>
        <v xml:space="preserve"> </v>
      </c>
      <c r="M2943" t="str">
        <f t="shared" si="774"/>
        <v xml:space="preserve"> </v>
      </c>
      <c r="N2943" t="str">
        <f t="shared" si="775"/>
        <v xml:space="preserve"> </v>
      </c>
      <c r="O2943">
        <f t="shared" si="776"/>
        <v>25000</v>
      </c>
      <c r="Q2943" t="str">
        <f t="shared" si="777"/>
        <v xml:space="preserve"> </v>
      </c>
      <c r="R2943" t="str">
        <f t="shared" si="778"/>
        <v xml:space="preserve"> </v>
      </c>
      <c r="S2943" t="str">
        <f t="shared" si="779"/>
        <v xml:space="preserve"> </v>
      </c>
      <c r="T2943" t="str">
        <f t="shared" si="780"/>
        <v xml:space="preserve"> </v>
      </c>
      <c r="U2943" t="str">
        <f t="shared" si="781"/>
        <v xml:space="preserve"> </v>
      </c>
      <c r="V2943" t="str">
        <f t="shared" si="782"/>
        <v xml:space="preserve"> </v>
      </c>
      <c r="W2943" t="str">
        <f t="shared" si="783"/>
        <v xml:space="preserve"> </v>
      </c>
      <c r="X2943">
        <f t="shared" si="784"/>
        <v>4.0000000000000001E-3</v>
      </c>
    </row>
    <row r="2944" spans="1:24" x14ac:dyDescent="0.25">
      <c r="A2944">
        <v>200000</v>
      </c>
      <c r="B2944">
        <v>40850</v>
      </c>
      <c r="C2944" t="s">
        <v>8317</v>
      </c>
      <c r="D2944" t="s">
        <v>8357</v>
      </c>
      <c r="E2944" t="s">
        <v>8221</v>
      </c>
      <c r="F2944">
        <f t="shared" si="768"/>
        <v>20.424999999999997</v>
      </c>
      <c r="H2944" t="str">
        <f t="shared" si="769"/>
        <v xml:space="preserve"> </v>
      </c>
      <c r="I2944" t="str">
        <f t="shared" si="770"/>
        <v xml:space="preserve"> </v>
      </c>
      <c r="J2944" t="str">
        <f t="shared" si="771"/>
        <v xml:space="preserve"> </v>
      </c>
      <c r="K2944" t="str">
        <f t="shared" si="772"/>
        <v xml:space="preserve"> </v>
      </c>
      <c r="L2944" t="str">
        <f t="shared" si="773"/>
        <v xml:space="preserve"> </v>
      </c>
      <c r="M2944" t="str">
        <f t="shared" si="774"/>
        <v xml:space="preserve"> </v>
      </c>
      <c r="N2944" t="str">
        <f t="shared" si="775"/>
        <v xml:space="preserve"> </v>
      </c>
      <c r="O2944">
        <f t="shared" si="776"/>
        <v>200000</v>
      </c>
      <c r="Q2944" t="str">
        <f t="shared" si="777"/>
        <v xml:space="preserve"> </v>
      </c>
      <c r="R2944" t="str">
        <f t="shared" si="778"/>
        <v xml:space="preserve"> </v>
      </c>
      <c r="S2944" t="str">
        <f t="shared" si="779"/>
        <v xml:space="preserve"> </v>
      </c>
      <c r="T2944" t="str">
        <f t="shared" si="780"/>
        <v xml:space="preserve"> </v>
      </c>
      <c r="U2944" t="str">
        <f t="shared" si="781"/>
        <v xml:space="preserve"> </v>
      </c>
      <c r="V2944" t="str">
        <f t="shared" si="782"/>
        <v xml:space="preserve"> </v>
      </c>
      <c r="W2944" t="str">
        <f t="shared" si="783"/>
        <v xml:space="preserve"> </v>
      </c>
      <c r="X2944">
        <f t="shared" si="784"/>
        <v>20.424999999999997</v>
      </c>
    </row>
    <row r="2945" spans="1:24" x14ac:dyDescent="0.25">
      <c r="A2945">
        <v>3000</v>
      </c>
      <c r="B2945">
        <v>0</v>
      </c>
      <c r="C2945" t="s">
        <v>8317</v>
      </c>
      <c r="D2945" t="s">
        <v>8357</v>
      </c>
      <c r="E2945" t="s">
        <v>8221</v>
      </c>
      <c r="F2945">
        <f t="shared" si="768"/>
        <v>0</v>
      </c>
      <c r="H2945" t="str">
        <f t="shared" si="769"/>
        <v xml:space="preserve"> </v>
      </c>
      <c r="I2945" t="str">
        <f t="shared" si="770"/>
        <v xml:space="preserve"> </v>
      </c>
      <c r="J2945" t="str">
        <f t="shared" si="771"/>
        <v xml:space="preserve"> </v>
      </c>
      <c r="K2945" t="str">
        <f t="shared" si="772"/>
        <v xml:space="preserve"> </v>
      </c>
      <c r="L2945" t="str">
        <f t="shared" si="773"/>
        <v xml:space="preserve"> </v>
      </c>
      <c r="M2945" t="str">
        <f t="shared" si="774"/>
        <v xml:space="preserve"> </v>
      </c>
      <c r="N2945" t="str">
        <f t="shared" si="775"/>
        <v xml:space="preserve"> </v>
      </c>
      <c r="O2945">
        <f t="shared" si="776"/>
        <v>3000</v>
      </c>
      <c r="Q2945" t="str">
        <f t="shared" si="777"/>
        <v xml:space="preserve"> </v>
      </c>
      <c r="R2945" t="str">
        <f t="shared" si="778"/>
        <v xml:space="preserve"> </v>
      </c>
      <c r="S2945" t="str">
        <f t="shared" si="779"/>
        <v xml:space="preserve"> </v>
      </c>
      <c r="T2945" t="str">
        <f t="shared" si="780"/>
        <v xml:space="preserve"> </v>
      </c>
      <c r="U2945" t="str">
        <f t="shared" si="781"/>
        <v xml:space="preserve"> </v>
      </c>
      <c r="V2945" t="str">
        <f t="shared" si="782"/>
        <v xml:space="preserve"> </v>
      </c>
      <c r="W2945" t="str">
        <f t="shared" si="783"/>
        <v xml:space="preserve"> </v>
      </c>
      <c r="X2945">
        <f t="shared" si="784"/>
        <v>0</v>
      </c>
    </row>
    <row r="2946" spans="1:24" x14ac:dyDescent="0.25">
      <c r="A2946">
        <v>10000</v>
      </c>
      <c r="B2946">
        <v>100</v>
      </c>
      <c r="C2946" t="s">
        <v>8317</v>
      </c>
      <c r="D2946" t="s">
        <v>8357</v>
      </c>
      <c r="E2946" t="s">
        <v>8221</v>
      </c>
      <c r="F2946">
        <f t="shared" si="768"/>
        <v>1</v>
      </c>
      <c r="H2946" t="str">
        <f t="shared" si="769"/>
        <v xml:space="preserve"> </v>
      </c>
      <c r="I2946" t="str">
        <f t="shared" si="770"/>
        <v xml:space="preserve"> </v>
      </c>
      <c r="J2946" t="str">
        <f t="shared" si="771"/>
        <v xml:space="preserve"> </v>
      </c>
      <c r="K2946" t="str">
        <f t="shared" si="772"/>
        <v xml:space="preserve"> </v>
      </c>
      <c r="L2946" t="str">
        <f t="shared" si="773"/>
        <v xml:space="preserve"> </v>
      </c>
      <c r="M2946" t="str">
        <f t="shared" si="774"/>
        <v xml:space="preserve"> </v>
      </c>
      <c r="N2946" t="str">
        <f t="shared" si="775"/>
        <v xml:space="preserve"> </v>
      </c>
      <c r="O2946">
        <f t="shared" si="776"/>
        <v>10000</v>
      </c>
      <c r="Q2946" t="str">
        <f t="shared" si="777"/>
        <v xml:space="preserve"> </v>
      </c>
      <c r="R2946" t="str">
        <f t="shared" si="778"/>
        <v xml:space="preserve"> </v>
      </c>
      <c r="S2946" t="str">
        <f t="shared" si="779"/>
        <v xml:space="preserve"> </v>
      </c>
      <c r="T2946" t="str">
        <f t="shared" si="780"/>
        <v xml:space="preserve"> </v>
      </c>
      <c r="U2946" t="str">
        <f t="shared" si="781"/>
        <v xml:space="preserve"> </v>
      </c>
      <c r="V2946" t="str">
        <f t="shared" si="782"/>
        <v xml:space="preserve"> </v>
      </c>
      <c r="W2946" t="str">
        <f t="shared" si="783"/>
        <v xml:space="preserve"> </v>
      </c>
      <c r="X2946">
        <f t="shared" si="784"/>
        <v>1</v>
      </c>
    </row>
    <row r="2947" spans="1:24" x14ac:dyDescent="0.25">
      <c r="A2947">
        <v>50000</v>
      </c>
      <c r="B2947">
        <v>0</v>
      </c>
      <c r="C2947" t="s">
        <v>8317</v>
      </c>
      <c r="D2947" t="s">
        <v>8357</v>
      </c>
      <c r="E2947" t="s">
        <v>8221</v>
      </c>
      <c r="F2947">
        <f t="shared" ref="F2947:F3010" si="785">(B2947/A2947)*100</f>
        <v>0</v>
      </c>
      <c r="H2947" t="str">
        <f t="shared" ref="H2947:H3010" si="786">IF(C2947="film &amp; video",A2947," ")</f>
        <v xml:space="preserve"> </v>
      </c>
      <c r="I2947" t="str">
        <f t="shared" ref="I2947:I3010" si="787">IF(C2947="food",A2947," ")</f>
        <v xml:space="preserve"> </v>
      </c>
      <c r="J2947" t="str">
        <f t="shared" ref="J2947:J3010" si="788">IF(C2947="games",A2947," ")</f>
        <v xml:space="preserve"> </v>
      </c>
      <c r="K2947" t="str">
        <f t="shared" ref="K2947:K3010" si="789">IF(C2947="music",A2947," ")</f>
        <v xml:space="preserve"> </v>
      </c>
      <c r="L2947" t="str">
        <f t="shared" ref="L2947:L3010" si="790">IF(C2947="photography",A2947," ")</f>
        <v xml:space="preserve"> </v>
      </c>
      <c r="M2947" t="str">
        <f t="shared" ref="M2947:M3010" si="791">IF(C2947="publishing",A2947," ")</f>
        <v xml:space="preserve"> </v>
      </c>
      <c r="N2947" t="str">
        <f t="shared" ref="N2947:N3010" si="792">IF(C2947="technology",A2947," ")</f>
        <v xml:space="preserve"> </v>
      </c>
      <c r="O2947">
        <f t="shared" ref="O2947:O3010" si="793">IF(C2947="theater",A2947," ")</f>
        <v>50000</v>
      </c>
      <c r="Q2947" t="str">
        <f t="shared" ref="Q2947:Q3010" si="794">IF($C2947="film &amp; video",$F2947," ")</f>
        <v xml:space="preserve"> </v>
      </c>
      <c r="R2947" t="str">
        <f t="shared" ref="R2947:R3010" si="795">IF($C2947="food",$F2947," ")</f>
        <v xml:space="preserve"> </v>
      </c>
      <c r="S2947" t="str">
        <f t="shared" ref="S2947:S3010" si="796">IF($C2947="games",$F2947," ")</f>
        <v xml:space="preserve"> </v>
      </c>
      <c r="T2947" t="str">
        <f t="shared" ref="T2947:T3010" si="797">IF($C2947="music",$F2947," ")</f>
        <v xml:space="preserve"> </v>
      </c>
      <c r="U2947" t="str">
        <f t="shared" ref="U2947:U3010" si="798">IF($C2947="photography",$F2947," ")</f>
        <v xml:space="preserve"> </v>
      </c>
      <c r="V2947" t="str">
        <f t="shared" ref="V2947:V3010" si="799">IF($C2947="publishing",$F2947," ")</f>
        <v xml:space="preserve"> </v>
      </c>
      <c r="W2947" t="str">
        <f t="shared" ref="W2947:W3010" si="800">IF($C2947="technology",$F2947," ")</f>
        <v xml:space="preserve"> </v>
      </c>
      <c r="X2947">
        <f t="shared" ref="X2947:X3010" si="801">IF($C2947="theater",$F2947," ")</f>
        <v>0</v>
      </c>
    </row>
    <row r="2948" spans="1:24" x14ac:dyDescent="0.25">
      <c r="A2948">
        <v>2000</v>
      </c>
      <c r="B2948">
        <v>2</v>
      </c>
      <c r="C2948" t="s">
        <v>8317</v>
      </c>
      <c r="D2948" t="s">
        <v>8357</v>
      </c>
      <c r="E2948" t="s">
        <v>8221</v>
      </c>
      <c r="F2948">
        <f t="shared" si="785"/>
        <v>0.1</v>
      </c>
      <c r="H2948" t="str">
        <f t="shared" si="786"/>
        <v xml:space="preserve"> </v>
      </c>
      <c r="I2948" t="str">
        <f t="shared" si="787"/>
        <v xml:space="preserve"> </v>
      </c>
      <c r="J2948" t="str">
        <f t="shared" si="788"/>
        <v xml:space="preserve"> </v>
      </c>
      <c r="K2948" t="str">
        <f t="shared" si="789"/>
        <v xml:space="preserve"> </v>
      </c>
      <c r="L2948" t="str">
        <f t="shared" si="790"/>
        <v xml:space="preserve"> </v>
      </c>
      <c r="M2948" t="str">
        <f t="shared" si="791"/>
        <v xml:space="preserve"> </v>
      </c>
      <c r="N2948" t="str">
        <f t="shared" si="792"/>
        <v xml:space="preserve"> </v>
      </c>
      <c r="O2948">
        <f t="shared" si="793"/>
        <v>2000</v>
      </c>
      <c r="Q2948" t="str">
        <f t="shared" si="794"/>
        <v xml:space="preserve"> </v>
      </c>
      <c r="R2948" t="str">
        <f t="shared" si="795"/>
        <v xml:space="preserve"> </v>
      </c>
      <c r="S2948" t="str">
        <f t="shared" si="796"/>
        <v xml:space="preserve"> </v>
      </c>
      <c r="T2948" t="str">
        <f t="shared" si="797"/>
        <v xml:space="preserve"> </v>
      </c>
      <c r="U2948" t="str">
        <f t="shared" si="798"/>
        <v xml:space="preserve"> </v>
      </c>
      <c r="V2948" t="str">
        <f t="shared" si="799"/>
        <v xml:space="preserve"> </v>
      </c>
      <c r="W2948" t="str">
        <f t="shared" si="800"/>
        <v xml:space="preserve"> </v>
      </c>
      <c r="X2948">
        <f t="shared" si="801"/>
        <v>0.1</v>
      </c>
    </row>
    <row r="2949" spans="1:24" x14ac:dyDescent="0.25">
      <c r="A2949">
        <v>25000</v>
      </c>
      <c r="B2949">
        <v>1072</v>
      </c>
      <c r="C2949" t="s">
        <v>8317</v>
      </c>
      <c r="D2949" t="s">
        <v>8357</v>
      </c>
      <c r="E2949" t="s">
        <v>8221</v>
      </c>
      <c r="F2949">
        <f t="shared" si="785"/>
        <v>4.2880000000000003</v>
      </c>
      <c r="H2949" t="str">
        <f t="shared" si="786"/>
        <v xml:space="preserve"> </v>
      </c>
      <c r="I2949" t="str">
        <f t="shared" si="787"/>
        <v xml:space="preserve"> </v>
      </c>
      <c r="J2949" t="str">
        <f t="shared" si="788"/>
        <v xml:space="preserve"> </v>
      </c>
      <c r="K2949" t="str">
        <f t="shared" si="789"/>
        <v xml:space="preserve"> </v>
      </c>
      <c r="L2949" t="str">
        <f t="shared" si="790"/>
        <v xml:space="preserve"> </v>
      </c>
      <c r="M2949" t="str">
        <f t="shared" si="791"/>
        <v xml:space="preserve"> </v>
      </c>
      <c r="N2949" t="str">
        <f t="shared" si="792"/>
        <v xml:space="preserve"> </v>
      </c>
      <c r="O2949">
        <f t="shared" si="793"/>
        <v>25000</v>
      </c>
      <c r="Q2949" t="str">
        <f t="shared" si="794"/>
        <v xml:space="preserve"> </v>
      </c>
      <c r="R2949" t="str">
        <f t="shared" si="795"/>
        <v xml:space="preserve"> </v>
      </c>
      <c r="S2949" t="str">
        <f t="shared" si="796"/>
        <v xml:space="preserve"> </v>
      </c>
      <c r="T2949" t="str">
        <f t="shared" si="797"/>
        <v xml:space="preserve"> </v>
      </c>
      <c r="U2949" t="str">
        <f t="shared" si="798"/>
        <v xml:space="preserve"> </v>
      </c>
      <c r="V2949" t="str">
        <f t="shared" si="799"/>
        <v xml:space="preserve"> </v>
      </c>
      <c r="W2949" t="str">
        <f t="shared" si="800"/>
        <v xml:space="preserve"> </v>
      </c>
      <c r="X2949">
        <f t="shared" si="801"/>
        <v>4.2880000000000003</v>
      </c>
    </row>
    <row r="2950" spans="1:24" x14ac:dyDescent="0.25">
      <c r="A2950">
        <v>500000</v>
      </c>
      <c r="B2950">
        <v>24</v>
      </c>
      <c r="C2950" t="s">
        <v>8317</v>
      </c>
      <c r="D2950" t="s">
        <v>8357</v>
      </c>
      <c r="E2950" t="s">
        <v>8221</v>
      </c>
      <c r="F2950">
        <f t="shared" si="785"/>
        <v>4.8000000000000004E-3</v>
      </c>
      <c r="H2950" t="str">
        <f t="shared" si="786"/>
        <v xml:space="preserve"> </v>
      </c>
      <c r="I2950" t="str">
        <f t="shared" si="787"/>
        <v xml:space="preserve"> </v>
      </c>
      <c r="J2950" t="str">
        <f t="shared" si="788"/>
        <v xml:space="preserve"> </v>
      </c>
      <c r="K2950" t="str">
        <f t="shared" si="789"/>
        <v xml:space="preserve"> </v>
      </c>
      <c r="L2950" t="str">
        <f t="shared" si="790"/>
        <v xml:space="preserve"> </v>
      </c>
      <c r="M2950" t="str">
        <f t="shared" si="791"/>
        <v xml:space="preserve"> </v>
      </c>
      <c r="N2950" t="str">
        <f t="shared" si="792"/>
        <v xml:space="preserve"> </v>
      </c>
      <c r="O2950">
        <f t="shared" si="793"/>
        <v>500000</v>
      </c>
      <c r="Q2950" t="str">
        <f t="shared" si="794"/>
        <v xml:space="preserve"> </v>
      </c>
      <c r="R2950" t="str">
        <f t="shared" si="795"/>
        <v xml:space="preserve"> </v>
      </c>
      <c r="S2950" t="str">
        <f t="shared" si="796"/>
        <v xml:space="preserve"> </v>
      </c>
      <c r="T2950" t="str">
        <f t="shared" si="797"/>
        <v xml:space="preserve"> </v>
      </c>
      <c r="U2950" t="str">
        <f t="shared" si="798"/>
        <v xml:space="preserve"> </v>
      </c>
      <c r="V2950" t="str">
        <f t="shared" si="799"/>
        <v xml:space="preserve"> </v>
      </c>
      <c r="W2950" t="str">
        <f t="shared" si="800"/>
        <v xml:space="preserve"> </v>
      </c>
      <c r="X2950">
        <f t="shared" si="801"/>
        <v>4.8000000000000004E-3</v>
      </c>
    </row>
    <row r="2951" spans="1:24" x14ac:dyDescent="0.25">
      <c r="A2951">
        <v>1000</v>
      </c>
      <c r="B2951">
        <v>25</v>
      </c>
      <c r="C2951" t="s">
        <v>8317</v>
      </c>
      <c r="D2951" t="s">
        <v>8357</v>
      </c>
      <c r="E2951" t="s">
        <v>8221</v>
      </c>
      <c r="F2951">
        <f t="shared" si="785"/>
        <v>2.5</v>
      </c>
      <c r="H2951" t="str">
        <f t="shared" si="786"/>
        <v xml:space="preserve"> </v>
      </c>
      <c r="I2951" t="str">
        <f t="shared" si="787"/>
        <v xml:space="preserve"> </v>
      </c>
      <c r="J2951" t="str">
        <f t="shared" si="788"/>
        <v xml:space="preserve"> </v>
      </c>
      <c r="K2951" t="str">
        <f t="shared" si="789"/>
        <v xml:space="preserve"> </v>
      </c>
      <c r="L2951" t="str">
        <f t="shared" si="790"/>
        <v xml:space="preserve"> </v>
      </c>
      <c r="M2951" t="str">
        <f t="shared" si="791"/>
        <v xml:space="preserve"> </v>
      </c>
      <c r="N2951" t="str">
        <f t="shared" si="792"/>
        <v xml:space="preserve"> </v>
      </c>
      <c r="O2951">
        <f t="shared" si="793"/>
        <v>1000</v>
      </c>
      <c r="Q2951" t="str">
        <f t="shared" si="794"/>
        <v xml:space="preserve"> </v>
      </c>
      <c r="R2951" t="str">
        <f t="shared" si="795"/>
        <v xml:space="preserve"> </v>
      </c>
      <c r="S2951" t="str">
        <f t="shared" si="796"/>
        <v xml:space="preserve"> </v>
      </c>
      <c r="T2951" t="str">
        <f t="shared" si="797"/>
        <v xml:space="preserve"> </v>
      </c>
      <c r="U2951" t="str">
        <f t="shared" si="798"/>
        <v xml:space="preserve"> </v>
      </c>
      <c r="V2951" t="str">
        <f t="shared" si="799"/>
        <v xml:space="preserve"> </v>
      </c>
      <c r="W2951" t="str">
        <f t="shared" si="800"/>
        <v xml:space="preserve"> </v>
      </c>
      <c r="X2951">
        <f t="shared" si="801"/>
        <v>2.5</v>
      </c>
    </row>
    <row r="2952" spans="1:24" x14ac:dyDescent="0.25">
      <c r="A2952">
        <v>5000000</v>
      </c>
      <c r="B2952">
        <v>0</v>
      </c>
      <c r="C2952" t="s">
        <v>8317</v>
      </c>
      <c r="D2952" t="s">
        <v>8357</v>
      </c>
      <c r="E2952" t="s">
        <v>8221</v>
      </c>
      <c r="F2952">
        <f t="shared" si="785"/>
        <v>0</v>
      </c>
      <c r="H2952" t="str">
        <f t="shared" si="786"/>
        <v xml:space="preserve"> </v>
      </c>
      <c r="I2952" t="str">
        <f t="shared" si="787"/>
        <v xml:space="preserve"> </v>
      </c>
      <c r="J2952" t="str">
        <f t="shared" si="788"/>
        <v xml:space="preserve"> </v>
      </c>
      <c r="K2952" t="str">
        <f t="shared" si="789"/>
        <v xml:space="preserve"> </v>
      </c>
      <c r="L2952" t="str">
        <f t="shared" si="790"/>
        <v xml:space="preserve"> </v>
      </c>
      <c r="M2952" t="str">
        <f t="shared" si="791"/>
        <v xml:space="preserve"> </v>
      </c>
      <c r="N2952" t="str">
        <f t="shared" si="792"/>
        <v xml:space="preserve"> </v>
      </c>
      <c r="O2952">
        <f t="shared" si="793"/>
        <v>5000000</v>
      </c>
      <c r="Q2952" t="str">
        <f t="shared" si="794"/>
        <v xml:space="preserve"> </v>
      </c>
      <c r="R2952" t="str">
        <f t="shared" si="795"/>
        <v xml:space="preserve"> </v>
      </c>
      <c r="S2952" t="str">
        <f t="shared" si="796"/>
        <v xml:space="preserve"> </v>
      </c>
      <c r="T2952" t="str">
        <f t="shared" si="797"/>
        <v xml:space="preserve"> </v>
      </c>
      <c r="U2952" t="str">
        <f t="shared" si="798"/>
        <v xml:space="preserve"> </v>
      </c>
      <c r="V2952" t="str">
        <f t="shared" si="799"/>
        <v xml:space="preserve"> </v>
      </c>
      <c r="W2952" t="str">
        <f t="shared" si="800"/>
        <v xml:space="preserve"> </v>
      </c>
      <c r="X2952">
        <f t="shared" si="801"/>
        <v>0</v>
      </c>
    </row>
    <row r="2953" spans="1:24" x14ac:dyDescent="0.25">
      <c r="A2953">
        <v>50000</v>
      </c>
      <c r="B2953">
        <v>1096</v>
      </c>
      <c r="C2953" t="s">
        <v>8317</v>
      </c>
      <c r="D2953" t="s">
        <v>8357</v>
      </c>
      <c r="E2953" t="s">
        <v>8220</v>
      </c>
      <c r="F2953">
        <f t="shared" si="785"/>
        <v>2.1919999999999997</v>
      </c>
      <c r="H2953" t="str">
        <f t="shared" si="786"/>
        <v xml:space="preserve"> </v>
      </c>
      <c r="I2953" t="str">
        <f t="shared" si="787"/>
        <v xml:space="preserve"> </v>
      </c>
      <c r="J2953" t="str">
        <f t="shared" si="788"/>
        <v xml:space="preserve"> </v>
      </c>
      <c r="K2953" t="str">
        <f t="shared" si="789"/>
        <v xml:space="preserve"> </v>
      </c>
      <c r="L2953" t="str">
        <f t="shared" si="790"/>
        <v xml:space="preserve"> </v>
      </c>
      <c r="M2953" t="str">
        <f t="shared" si="791"/>
        <v xml:space="preserve"> </v>
      </c>
      <c r="N2953" t="str">
        <f t="shared" si="792"/>
        <v xml:space="preserve"> </v>
      </c>
      <c r="O2953">
        <f t="shared" si="793"/>
        <v>50000</v>
      </c>
      <c r="Q2953" t="str">
        <f t="shared" si="794"/>
        <v xml:space="preserve"> </v>
      </c>
      <c r="R2953" t="str">
        <f t="shared" si="795"/>
        <v xml:space="preserve"> </v>
      </c>
      <c r="S2953" t="str">
        <f t="shared" si="796"/>
        <v xml:space="preserve"> </v>
      </c>
      <c r="T2953" t="str">
        <f t="shared" si="797"/>
        <v xml:space="preserve"> </v>
      </c>
      <c r="U2953" t="str">
        <f t="shared" si="798"/>
        <v xml:space="preserve"> </v>
      </c>
      <c r="V2953" t="str">
        <f t="shared" si="799"/>
        <v xml:space="preserve"> </v>
      </c>
      <c r="W2953" t="str">
        <f t="shared" si="800"/>
        <v xml:space="preserve"> </v>
      </c>
      <c r="X2953">
        <f t="shared" si="801"/>
        <v>2.1919999999999997</v>
      </c>
    </row>
    <row r="2954" spans="1:24" x14ac:dyDescent="0.25">
      <c r="A2954">
        <v>20000</v>
      </c>
      <c r="B2954">
        <v>1605</v>
      </c>
      <c r="C2954" t="s">
        <v>8317</v>
      </c>
      <c r="D2954" t="s">
        <v>8357</v>
      </c>
      <c r="E2954" t="s">
        <v>8220</v>
      </c>
      <c r="F2954">
        <f t="shared" si="785"/>
        <v>8.0250000000000004</v>
      </c>
      <c r="H2954" t="str">
        <f t="shared" si="786"/>
        <v xml:space="preserve"> </v>
      </c>
      <c r="I2954" t="str">
        <f t="shared" si="787"/>
        <v xml:space="preserve"> </v>
      </c>
      <c r="J2954" t="str">
        <f t="shared" si="788"/>
        <v xml:space="preserve"> </v>
      </c>
      <c r="K2954" t="str">
        <f t="shared" si="789"/>
        <v xml:space="preserve"> </v>
      </c>
      <c r="L2954" t="str">
        <f t="shared" si="790"/>
        <v xml:space="preserve"> </v>
      </c>
      <c r="M2954" t="str">
        <f t="shared" si="791"/>
        <v xml:space="preserve"> </v>
      </c>
      <c r="N2954" t="str">
        <f t="shared" si="792"/>
        <v xml:space="preserve"> </v>
      </c>
      <c r="O2954">
        <f t="shared" si="793"/>
        <v>20000</v>
      </c>
      <c r="Q2954" t="str">
        <f t="shared" si="794"/>
        <v xml:space="preserve"> </v>
      </c>
      <c r="R2954" t="str">
        <f t="shared" si="795"/>
        <v xml:space="preserve"> </v>
      </c>
      <c r="S2954" t="str">
        <f t="shared" si="796"/>
        <v xml:space="preserve"> </v>
      </c>
      <c r="T2954" t="str">
        <f t="shared" si="797"/>
        <v xml:space="preserve"> </v>
      </c>
      <c r="U2954" t="str">
        <f t="shared" si="798"/>
        <v xml:space="preserve"> </v>
      </c>
      <c r="V2954" t="str">
        <f t="shared" si="799"/>
        <v xml:space="preserve"> </v>
      </c>
      <c r="W2954" t="str">
        <f t="shared" si="800"/>
        <v xml:space="preserve"> </v>
      </c>
      <c r="X2954">
        <f t="shared" si="801"/>
        <v>8.0250000000000004</v>
      </c>
    </row>
    <row r="2955" spans="1:24" x14ac:dyDescent="0.25">
      <c r="A2955">
        <v>400000</v>
      </c>
      <c r="B2955">
        <v>605</v>
      </c>
      <c r="C2955" t="s">
        <v>8317</v>
      </c>
      <c r="D2955" t="s">
        <v>8357</v>
      </c>
      <c r="E2955" t="s">
        <v>8220</v>
      </c>
      <c r="F2955">
        <f t="shared" si="785"/>
        <v>0.15125</v>
      </c>
      <c r="H2955" t="str">
        <f t="shared" si="786"/>
        <v xml:space="preserve"> </v>
      </c>
      <c r="I2955" t="str">
        <f t="shared" si="787"/>
        <v xml:space="preserve"> </v>
      </c>
      <c r="J2955" t="str">
        <f t="shared" si="788"/>
        <v xml:space="preserve"> </v>
      </c>
      <c r="K2955" t="str">
        <f t="shared" si="789"/>
        <v xml:space="preserve"> </v>
      </c>
      <c r="L2955" t="str">
        <f t="shared" si="790"/>
        <v xml:space="preserve"> </v>
      </c>
      <c r="M2955" t="str">
        <f t="shared" si="791"/>
        <v xml:space="preserve"> </v>
      </c>
      <c r="N2955" t="str">
        <f t="shared" si="792"/>
        <v xml:space="preserve"> </v>
      </c>
      <c r="O2955">
        <f t="shared" si="793"/>
        <v>400000</v>
      </c>
      <c r="Q2955" t="str">
        <f t="shared" si="794"/>
        <v xml:space="preserve"> </v>
      </c>
      <c r="R2955" t="str">
        <f t="shared" si="795"/>
        <v xml:space="preserve"> </v>
      </c>
      <c r="S2955" t="str">
        <f t="shared" si="796"/>
        <v xml:space="preserve"> </v>
      </c>
      <c r="T2955" t="str">
        <f t="shared" si="797"/>
        <v xml:space="preserve"> </v>
      </c>
      <c r="U2955" t="str">
        <f t="shared" si="798"/>
        <v xml:space="preserve"> </v>
      </c>
      <c r="V2955" t="str">
        <f t="shared" si="799"/>
        <v xml:space="preserve"> </v>
      </c>
      <c r="W2955" t="str">
        <f t="shared" si="800"/>
        <v xml:space="preserve"> </v>
      </c>
      <c r="X2955">
        <f t="shared" si="801"/>
        <v>0.15125</v>
      </c>
    </row>
    <row r="2956" spans="1:24" x14ac:dyDescent="0.25">
      <c r="A2956">
        <v>15000</v>
      </c>
      <c r="B2956">
        <v>0</v>
      </c>
      <c r="C2956" t="s">
        <v>8317</v>
      </c>
      <c r="D2956" t="s">
        <v>8357</v>
      </c>
      <c r="E2956" t="s">
        <v>8220</v>
      </c>
      <c r="F2956">
        <f t="shared" si="785"/>
        <v>0</v>
      </c>
      <c r="H2956" t="str">
        <f t="shared" si="786"/>
        <v xml:space="preserve"> </v>
      </c>
      <c r="I2956" t="str">
        <f t="shared" si="787"/>
        <v xml:space="preserve"> </v>
      </c>
      <c r="J2956" t="str">
        <f t="shared" si="788"/>
        <v xml:space="preserve"> </v>
      </c>
      <c r="K2956" t="str">
        <f t="shared" si="789"/>
        <v xml:space="preserve"> </v>
      </c>
      <c r="L2956" t="str">
        <f t="shared" si="790"/>
        <v xml:space="preserve"> </v>
      </c>
      <c r="M2956" t="str">
        <f t="shared" si="791"/>
        <v xml:space="preserve"> </v>
      </c>
      <c r="N2956" t="str">
        <f t="shared" si="792"/>
        <v xml:space="preserve"> </v>
      </c>
      <c r="O2956">
        <f t="shared" si="793"/>
        <v>15000</v>
      </c>
      <c r="Q2956" t="str">
        <f t="shared" si="794"/>
        <v xml:space="preserve"> </v>
      </c>
      <c r="R2956" t="str">
        <f t="shared" si="795"/>
        <v xml:space="preserve"> </v>
      </c>
      <c r="S2956" t="str">
        <f t="shared" si="796"/>
        <v xml:space="preserve"> </v>
      </c>
      <c r="T2956" t="str">
        <f t="shared" si="797"/>
        <v xml:space="preserve"> </v>
      </c>
      <c r="U2956" t="str">
        <f t="shared" si="798"/>
        <v xml:space="preserve"> </v>
      </c>
      <c r="V2956" t="str">
        <f t="shared" si="799"/>
        <v xml:space="preserve"> </v>
      </c>
      <c r="W2956" t="str">
        <f t="shared" si="800"/>
        <v xml:space="preserve"> </v>
      </c>
      <c r="X2956">
        <f t="shared" si="801"/>
        <v>0</v>
      </c>
    </row>
    <row r="2957" spans="1:24" x14ac:dyDescent="0.25">
      <c r="A2957">
        <v>1200</v>
      </c>
      <c r="B2957">
        <v>715</v>
      </c>
      <c r="C2957" t="s">
        <v>8317</v>
      </c>
      <c r="D2957" t="s">
        <v>8357</v>
      </c>
      <c r="E2957" t="s">
        <v>8220</v>
      </c>
      <c r="F2957">
        <f t="shared" si="785"/>
        <v>59.583333333333336</v>
      </c>
      <c r="H2957" t="str">
        <f t="shared" si="786"/>
        <v xml:space="preserve"> </v>
      </c>
      <c r="I2957" t="str">
        <f t="shared" si="787"/>
        <v xml:space="preserve"> </v>
      </c>
      <c r="J2957" t="str">
        <f t="shared" si="788"/>
        <v xml:space="preserve"> </v>
      </c>
      <c r="K2957" t="str">
        <f t="shared" si="789"/>
        <v xml:space="preserve"> </v>
      </c>
      <c r="L2957" t="str">
        <f t="shared" si="790"/>
        <v xml:space="preserve"> </v>
      </c>
      <c r="M2957" t="str">
        <f t="shared" si="791"/>
        <v xml:space="preserve"> </v>
      </c>
      <c r="N2957" t="str">
        <f t="shared" si="792"/>
        <v xml:space="preserve"> </v>
      </c>
      <c r="O2957">
        <f t="shared" si="793"/>
        <v>1200</v>
      </c>
      <c r="Q2957" t="str">
        <f t="shared" si="794"/>
        <v xml:space="preserve"> </v>
      </c>
      <c r="R2957" t="str">
        <f t="shared" si="795"/>
        <v xml:space="preserve"> </v>
      </c>
      <c r="S2957" t="str">
        <f t="shared" si="796"/>
        <v xml:space="preserve"> </v>
      </c>
      <c r="T2957" t="str">
        <f t="shared" si="797"/>
        <v xml:space="preserve"> </v>
      </c>
      <c r="U2957" t="str">
        <f t="shared" si="798"/>
        <v xml:space="preserve"> </v>
      </c>
      <c r="V2957" t="str">
        <f t="shared" si="799"/>
        <v xml:space="preserve"> </v>
      </c>
      <c r="W2957" t="str">
        <f t="shared" si="800"/>
        <v xml:space="preserve"> </v>
      </c>
      <c r="X2957">
        <f t="shared" si="801"/>
        <v>59.583333333333336</v>
      </c>
    </row>
    <row r="2958" spans="1:24" x14ac:dyDescent="0.25">
      <c r="A2958">
        <v>7900</v>
      </c>
      <c r="B2958">
        <v>1322</v>
      </c>
      <c r="C2958" t="s">
        <v>8317</v>
      </c>
      <c r="D2958" t="s">
        <v>8357</v>
      </c>
      <c r="E2958" t="s">
        <v>8220</v>
      </c>
      <c r="F2958">
        <f t="shared" si="785"/>
        <v>16.734177215189874</v>
      </c>
      <c r="H2958" t="str">
        <f t="shared" si="786"/>
        <v xml:space="preserve"> </v>
      </c>
      <c r="I2958" t="str">
        <f t="shared" si="787"/>
        <v xml:space="preserve"> </v>
      </c>
      <c r="J2958" t="str">
        <f t="shared" si="788"/>
        <v xml:space="preserve"> </v>
      </c>
      <c r="K2958" t="str">
        <f t="shared" si="789"/>
        <v xml:space="preserve"> </v>
      </c>
      <c r="L2958" t="str">
        <f t="shared" si="790"/>
        <v xml:space="preserve"> </v>
      </c>
      <c r="M2958" t="str">
        <f t="shared" si="791"/>
        <v xml:space="preserve"> </v>
      </c>
      <c r="N2958" t="str">
        <f t="shared" si="792"/>
        <v xml:space="preserve"> </v>
      </c>
      <c r="O2958">
        <f t="shared" si="793"/>
        <v>7900</v>
      </c>
      <c r="Q2958" t="str">
        <f t="shared" si="794"/>
        <v xml:space="preserve"> </v>
      </c>
      <c r="R2958" t="str">
        <f t="shared" si="795"/>
        <v xml:space="preserve"> </v>
      </c>
      <c r="S2958" t="str">
        <f t="shared" si="796"/>
        <v xml:space="preserve"> </v>
      </c>
      <c r="T2958" t="str">
        <f t="shared" si="797"/>
        <v xml:space="preserve"> </v>
      </c>
      <c r="U2958" t="str">
        <f t="shared" si="798"/>
        <v xml:space="preserve"> </v>
      </c>
      <c r="V2958" t="str">
        <f t="shared" si="799"/>
        <v xml:space="preserve"> </v>
      </c>
      <c r="W2958" t="str">
        <f t="shared" si="800"/>
        <v xml:space="preserve"> </v>
      </c>
      <c r="X2958">
        <f t="shared" si="801"/>
        <v>16.734177215189874</v>
      </c>
    </row>
    <row r="2959" spans="1:24" x14ac:dyDescent="0.25">
      <c r="A2959">
        <v>15000</v>
      </c>
      <c r="B2959">
        <v>280</v>
      </c>
      <c r="C2959" t="s">
        <v>8317</v>
      </c>
      <c r="D2959" t="s">
        <v>8357</v>
      </c>
      <c r="E2959" t="s">
        <v>8220</v>
      </c>
      <c r="F2959">
        <f t="shared" si="785"/>
        <v>1.8666666666666669</v>
      </c>
      <c r="H2959" t="str">
        <f t="shared" si="786"/>
        <v xml:space="preserve"> </v>
      </c>
      <c r="I2959" t="str">
        <f t="shared" si="787"/>
        <v xml:space="preserve"> </v>
      </c>
      <c r="J2959" t="str">
        <f t="shared" si="788"/>
        <v xml:space="preserve"> </v>
      </c>
      <c r="K2959" t="str">
        <f t="shared" si="789"/>
        <v xml:space="preserve"> </v>
      </c>
      <c r="L2959" t="str">
        <f t="shared" si="790"/>
        <v xml:space="preserve"> </v>
      </c>
      <c r="M2959" t="str">
        <f t="shared" si="791"/>
        <v xml:space="preserve"> </v>
      </c>
      <c r="N2959" t="str">
        <f t="shared" si="792"/>
        <v xml:space="preserve"> </v>
      </c>
      <c r="O2959">
        <f t="shared" si="793"/>
        <v>15000</v>
      </c>
      <c r="Q2959" t="str">
        <f t="shared" si="794"/>
        <v xml:space="preserve"> </v>
      </c>
      <c r="R2959" t="str">
        <f t="shared" si="795"/>
        <v xml:space="preserve"> </v>
      </c>
      <c r="S2959" t="str">
        <f t="shared" si="796"/>
        <v xml:space="preserve"> </v>
      </c>
      <c r="T2959" t="str">
        <f t="shared" si="797"/>
        <v xml:space="preserve"> </v>
      </c>
      <c r="U2959" t="str">
        <f t="shared" si="798"/>
        <v xml:space="preserve"> </v>
      </c>
      <c r="V2959" t="str">
        <f t="shared" si="799"/>
        <v xml:space="preserve"> </v>
      </c>
      <c r="W2959" t="str">
        <f t="shared" si="800"/>
        <v xml:space="preserve"> </v>
      </c>
      <c r="X2959">
        <f t="shared" si="801"/>
        <v>1.8666666666666669</v>
      </c>
    </row>
    <row r="2960" spans="1:24" x14ac:dyDescent="0.25">
      <c r="A2960">
        <v>80000</v>
      </c>
      <c r="B2960">
        <v>0</v>
      </c>
      <c r="C2960" t="s">
        <v>8317</v>
      </c>
      <c r="D2960" t="s">
        <v>8357</v>
      </c>
      <c r="E2960" t="s">
        <v>8220</v>
      </c>
      <c r="F2960">
        <f t="shared" si="785"/>
        <v>0</v>
      </c>
      <c r="H2960" t="str">
        <f t="shared" si="786"/>
        <v xml:space="preserve"> </v>
      </c>
      <c r="I2960" t="str">
        <f t="shared" si="787"/>
        <v xml:space="preserve"> </v>
      </c>
      <c r="J2960" t="str">
        <f t="shared" si="788"/>
        <v xml:space="preserve"> </v>
      </c>
      <c r="K2960" t="str">
        <f t="shared" si="789"/>
        <v xml:space="preserve"> </v>
      </c>
      <c r="L2960" t="str">
        <f t="shared" si="790"/>
        <v xml:space="preserve"> </v>
      </c>
      <c r="M2960" t="str">
        <f t="shared" si="791"/>
        <v xml:space="preserve"> </v>
      </c>
      <c r="N2960" t="str">
        <f t="shared" si="792"/>
        <v xml:space="preserve"> </v>
      </c>
      <c r="O2960">
        <f t="shared" si="793"/>
        <v>80000</v>
      </c>
      <c r="Q2960" t="str">
        <f t="shared" si="794"/>
        <v xml:space="preserve"> </v>
      </c>
      <c r="R2960" t="str">
        <f t="shared" si="795"/>
        <v xml:space="preserve"> </v>
      </c>
      <c r="S2960" t="str">
        <f t="shared" si="796"/>
        <v xml:space="preserve"> </v>
      </c>
      <c r="T2960" t="str">
        <f t="shared" si="797"/>
        <v xml:space="preserve"> </v>
      </c>
      <c r="U2960" t="str">
        <f t="shared" si="798"/>
        <v xml:space="preserve"> </v>
      </c>
      <c r="V2960" t="str">
        <f t="shared" si="799"/>
        <v xml:space="preserve"> </v>
      </c>
      <c r="W2960" t="str">
        <f t="shared" si="800"/>
        <v xml:space="preserve"> </v>
      </c>
      <c r="X2960">
        <f t="shared" si="801"/>
        <v>0</v>
      </c>
    </row>
    <row r="2961" spans="1:24" x14ac:dyDescent="0.25">
      <c r="A2961">
        <v>10000</v>
      </c>
      <c r="B2961">
        <v>0</v>
      </c>
      <c r="C2961" t="s">
        <v>8317</v>
      </c>
      <c r="D2961" t="s">
        <v>8357</v>
      </c>
      <c r="E2961" t="s">
        <v>8220</v>
      </c>
      <c r="F2961">
        <f t="shared" si="785"/>
        <v>0</v>
      </c>
      <c r="H2961" t="str">
        <f t="shared" si="786"/>
        <v xml:space="preserve"> </v>
      </c>
      <c r="I2961" t="str">
        <f t="shared" si="787"/>
        <v xml:space="preserve"> </v>
      </c>
      <c r="J2961" t="str">
        <f t="shared" si="788"/>
        <v xml:space="preserve"> </v>
      </c>
      <c r="K2961" t="str">
        <f t="shared" si="789"/>
        <v xml:space="preserve"> </v>
      </c>
      <c r="L2961" t="str">
        <f t="shared" si="790"/>
        <v xml:space="preserve"> </v>
      </c>
      <c r="M2961" t="str">
        <f t="shared" si="791"/>
        <v xml:space="preserve"> </v>
      </c>
      <c r="N2961" t="str">
        <f t="shared" si="792"/>
        <v xml:space="preserve"> </v>
      </c>
      <c r="O2961">
        <f t="shared" si="793"/>
        <v>10000</v>
      </c>
      <c r="Q2961" t="str">
        <f t="shared" si="794"/>
        <v xml:space="preserve"> </v>
      </c>
      <c r="R2961" t="str">
        <f t="shared" si="795"/>
        <v xml:space="preserve"> </v>
      </c>
      <c r="S2961" t="str">
        <f t="shared" si="796"/>
        <v xml:space="preserve"> </v>
      </c>
      <c r="T2961" t="str">
        <f t="shared" si="797"/>
        <v xml:space="preserve"> </v>
      </c>
      <c r="U2961" t="str">
        <f t="shared" si="798"/>
        <v xml:space="preserve"> </v>
      </c>
      <c r="V2961" t="str">
        <f t="shared" si="799"/>
        <v xml:space="preserve"> </v>
      </c>
      <c r="W2961" t="str">
        <f t="shared" si="800"/>
        <v xml:space="preserve"> </v>
      </c>
      <c r="X2961">
        <f t="shared" si="801"/>
        <v>0</v>
      </c>
    </row>
    <row r="2962" spans="1:24" x14ac:dyDescent="0.25">
      <c r="A2962">
        <v>30000000</v>
      </c>
      <c r="B2962">
        <v>0</v>
      </c>
      <c r="C2962" t="s">
        <v>8317</v>
      </c>
      <c r="D2962" t="s">
        <v>8357</v>
      </c>
      <c r="E2962" t="s">
        <v>8220</v>
      </c>
      <c r="F2962">
        <f t="shared" si="785"/>
        <v>0</v>
      </c>
      <c r="H2962" t="str">
        <f t="shared" si="786"/>
        <v xml:space="preserve"> </v>
      </c>
      <c r="I2962" t="str">
        <f t="shared" si="787"/>
        <v xml:space="preserve"> </v>
      </c>
      <c r="J2962" t="str">
        <f t="shared" si="788"/>
        <v xml:space="preserve"> </v>
      </c>
      <c r="K2962" t="str">
        <f t="shared" si="789"/>
        <v xml:space="preserve"> </v>
      </c>
      <c r="L2962" t="str">
        <f t="shared" si="790"/>
        <v xml:space="preserve"> </v>
      </c>
      <c r="M2962" t="str">
        <f t="shared" si="791"/>
        <v xml:space="preserve"> </v>
      </c>
      <c r="N2962" t="str">
        <f t="shared" si="792"/>
        <v xml:space="preserve"> </v>
      </c>
      <c r="O2962">
        <f t="shared" si="793"/>
        <v>30000000</v>
      </c>
      <c r="Q2962" t="str">
        <f t="shared" si="794"/>
        <v xml:space="preserve"> </v>
      </c>
      <c r="R2962" t="str">
        <f t="shared" si="795"/>
        <v xml:space="preserve"> </v>
      </c>
      <c r="S2962" t="str">
        <f t="shared" si="796"/>
        <v xml:space="preserve"> </v>
      </c>
      <c r="T2962" t="str">
        <f t="shared" si="797"/>
        <v xml:space="preserve"> </v>
      </c>
      <c r="U2962" t="str">
        <f t="shared" si="798"/>
        <v xml:space="preserve"> </v>
      </c>
      <c r="V2962" t="str">
        <f t="shared" si="799"/>
        <v xml:space="preserve"> </v>
      </c>
      <c r="W2962" t="str">
        <f t="shared" si="800"/>
        <v xml:space="preserve"> </v>
      </c>
      <c r="X2962">
        <f t="shared" si="801"/>
        <v>0</v>
      </c>
    </row>
    <row r="2963" spans="1:24" x14ac:dyDescent="0.25">
      <c r="A2963">
        <v>5000</v>
      </c>
      <c r="B2963">
        <v>5481</v>
      </c>
      <c r="C2963" t="s">
        <v>8317</v>
      </c>
      <c r="D2963" t="s">
        <v>8318</v>
      </c>
      <c r="E2963" t="s">
        <v>8219</v>
      </c>
      <c r="F2963">
        <f t="shared" si="785"/>
        <v>109.62</v>
      </c>
      <c r="H2963" t="str">
        <f t="shared" si="786"/>
        <v xml:space="preserve"> </v>
      </c>
      <c r="I2963" t="str">
        <f t="shared" si="787"/>
        <v xml:space="preserve"> </v>
      </c>
      <c r="J2963" t="str">
        <f t="shared" si="788"/>
        <v xml:space="preserve"> </v>
      </c>
      <c r="K2963" t="str">
        <f t="shared" si="789"/>
        <v xml:space="preserve"> </v>
      </c>
      <c r="L2963" t="str">
        <f t="shared" si="790"/>
        <v xml:space="preserve"> </v>
      </c>
      <c r="M2963" t="str">
        <f t="shared" si="791"/>
        <v xml:space="preserve"> </v>
      </c>
      <c r="N2963" t="str">
        <f t="shared" si="792"/>
        <v xml:space="preserve"> </v>
      </c>
      <c r="O2963">
        <f t="shared" si="793"/>
        <v>5000</v>
      </c>
      <c r="Q2963" t="str">
        <f t="shared" si="794"/>
        <v xml:space="preserve"> </v>
      </c>
      <c r="R2963" t="str">
        <f t="shared" si="795"/>
        <v xml:space="preserve"> </v>
      </c>
      <c r="S2963" t="str">
        <f t="shared" si="796"/>
        <v xml:space="preserve"> </v>
      </c>
      <c r="T2963" t="str">
        <f t="shared" si="797"/>
        <v xml:space="preserve"> </v>
      </c>
      <c r="U2963" t="str">
        <f t="shared" si="798"/>
        <v xml:space="preserve"> </v>
      </c>
      <c r="V2963" t="str">
        <f t="shared" si="799"/>
        <v xml:space="preserve"> </v>
      </c>
      <c r="W2963" t="str">
        <f t="shared" si="800"/>
        <v xml:space="preserve"> </v>
      </c>
      <c r="X2963">
        <f t="shared" si="801"/>
        <v>109.62</v>
      </c>
    </row>
    <row r="2964" spans="1:24" x14ac:dyDescent="0.25">
      <c r="A2964">
        <v>1000</v>
      </c>
      <c r="B2964">
        <v>1218</v>
      </c>
      <c r="C2964" t="s">
        <v>8317</v>
      </c>
      <c r="D2964" t="s">
        <v>8318</v>
      </c>
      <c r="E2964" t="s">
        <v>8219</v>
      </c>
      <c r="F2964">
        <f t="shared" si="785"/>
        <v>121.8</v>
      </c>
      <c r="H2964" t="str">
        <f t="shared" si="786"/>
        <v xml:space="preserve"> </v>
      </c>
      <c r="I2964" t="str">
        <f t="shared" si="787"/>
        <v xml:space="preserve"> </v>
      </c>
      <c r="J2964" t="str">
        <f t="shared" si="788"/>
        <v xml:space="preserve"> </v>
      </c>
      <c r="K2964" t="str">
        <f t="shared" si="789"/>
        <v xml:space="preserve"> </v>
      </c>
      <c r="L2964" t="str">
        <f t="shared" si="790"/>
        <v xml:space="preserve"> </v>
      </c>
      <c r="M2964" t="str">
        <f t="shared" si="791"/>
        <v xml:space="preserve"> </v>
      </c>
      <c r="N2964" t="str">
        <f t="shared" si="792"/>
        <v xml:space="preserve"> </v>
      </c>
      <c r="O2964">
        <f t="shared" si="793"/>
        <v>1000</v>
      </c>
      <c r="Q2964" t="str">
        <f t="shared" si="794"/>
        <v xml:space="preserve"> </v>
      </c>
      <c r="R2964" t="str">
        <f t="shared" si="795"/>
        <v xml:space="preserve"> </v>
      </c>
      <c r="S2964" t="str">
        <f t="shared" si="796"/>
        <v xml:space="preserve"> </v>
      </c>
      <c r="T2964" t="str">
        <f t="shared" si="797"/>
        <v xml:space="preserve"> </v>
      </c>
      <c r="U2964" t="str">
        <f t="shared" si="798"/>
        <v xml:space="preserve"> </v>
      </c>
      <c r="V2964" t="str">
        <f t="shared" si="799"/>
        <v xml:space="preserve"> </v>
      </c>
      <c r="W2964" t="str">
        <f t="shared" si="800"/>
        <v xml:space="preserve"> </v>
      </c>
      <c r="X2964">
        <f t="shared" si="801"/>
        <v>121.8</v>
      </c>
    </row>
    <row r="2965" spans="1:24" x14ac:dyDescent="0.25">
      <c r="A2965">
        <v>10000</v>
      </c>
      <c r="B2965">
        <v>10685</v>
      </c>
      <c r="C2965" t="s">
        <v>8317</v>
      </c>
      <c r="D2965" t="s">
        <v>8318</v>
      </c>
      <c r="E2965" t="s">
        <v>8219</v>
      </c>
      <c r="F2965">
        <f t="shared" si="785"/>
        <v>106.85</v>
      </c>
      <c r="H2965" t="str">
        <f t="shared" si="786"/>
        <v xml:space="preserve"> </v>
      </c>
      <c r="I2965" t="str">
        <f t="shared" si="787"/>
        <v xml:space="preserve"> </v>
      </c>
      <c r="J2965" t="str">
        <f t="shared" si="788"/>
        <v xml:space="preserve"> </v>
      </c>
      <c r="K2965" t="str">
        <f t="shared" si="789"/>
        <v xml:space="preserve"> </v>
      </c>
      <c r="L2965" t="str">
        <f t="shared" si="790"/>
        <v xml:space="preserve"> </v>
      </c>
      <c r="M2965" t="str">
        <f t="shared" si="791"/>
        <v xml:space="preserve"> </v>
      </c>
      <c r="N2965" t="str">
        <f t="shared" si="792"/>
        <v xml:space="preserve"> </v>
      </c>
      <c r="O2965">
        <f t="shared" si="793"/>
        <v>10000</v>
      </c>
      <c r="Q2965" t="str">
        <f t="shared" si="794"/>
        <v xml:space="preserve"> </v>
      </c>
      <c r="R2965" t="str">
        <f t="shared" si="795"/>
        <v xml:space="preserve"> </v>
      </c>
      <c r="S2965" t="str">
        <f t="shared" si="796"/>
        <v xml:space="preserve"> </v>
      </c>
      <c r="T2965" t="str">
        <f t="shared" si="797"/>
        <v xml:space="preserve"> </v>
      </c>
      <c r="U2965" t="str">
        <f t="shared" si="798"/>
        <v xml:space="preserve"> </v>
      </c>
      <c r="V2965" t="str">
        <f t="shared" si="799"/>
        <v xml:space="preserve"> </v>
      </c>
      <c r="W2965" t="str">
        <f t="shared" si="800"/>
        <v xml:space="preserve"> </v>
      </c>
      <c r="X2965">
        <f t="shared" si="801"/>
        <v>106.85</v>
      </c>
    </row>
    <row r="2966" spans="1:24" x14ac:dyDescent="0.25">
      <c r="A2966">
        <v>5000</v>
      </c>
      <c r="B2966">
        <v>5035.6899999999996</v>
      </c>
      <c r="C2966" t="s">
        <v>8317</v>
      </c>
      <c r="D2966" t="s">
        <v>8318</v>
      </c>
      <c r="E2966" t="s">
        <v>8219</v>
      </c>
      <c r="F2966">
        <f t="shared" si="785"/>
        <v>100.71379999999999</v>
      </c>
      <c r="H2966" t="str">
        <f t="shared" si="786"/>
        <v xml:space="preserve"> </v>
      </c>
      <c r="I2966" t="str">
        <f t="shared" si="787"/>
        <v xml:space="preserve"> </v>
      </c>
      <c r="J2966" t="str">
        <f t="shared" si="788"/>
        <v xml:space="preserve"> </v>
      </c>
      <c r="K2966" t="str">
        <f t="shared" si="789"/>
        <v xml:space="preserve"> </v>
      </c>
      <c r="L2966" t="str">
        <f t="shared" si="790"/>
        <v xml:space="preserve"> </v>
      </c>
      <c r="M2966" t="str">
        <f t="shared" si="791"/>
        <v xml:space="preserve"> </v>
      </c>
      <c r="N2966" t="str">
        <f t="shared" si="792"/>
        <v xml:space="preserve"> </v>
      </c>
      <c r="O2966">
        <f t="shared" si="793"/>
        <v>5000</v>
      </c>
      <c r="Q2966" t="str">
        <f t="shared" si="794"/>
        <v xml:space="preserve"> </v>
      </c>
      <c r="R2966" t="str">
        <f t="shared" si="795"/>
        <v xml:space="preserve"> </v>
      </c>
      <c r="S2966" t="str">
        <f t="shared" si="796"/>
        <v xml:space="preserve"> </v>
      </c>
      <c r="T2966" t="str">
        <f t="shared" si="797"/>
        <v xml:space="preserve"> </v>
      </c>
      <c r="U2966" t="str">
        <f t="shared" si="798"/>
        <v xml:space="preserve"> </v>
      </c>
      <c r="V2966" t="str">
        <f t="shared" si="799"/>
        <v xml:space="preserve"> </v>
      </c>
      <c r="W2966" t="str">
        <f t="shared" si="800"/>
        <v xml:space="preserve"> </v>
      </c>
      <c r="X2966">
        <f t="shared" si="801"/>
        <v>100.71379999999999</v>
      </c>
    </row>
    <row r="2967" spans="1:24" x14ac:dyDescent="0.25">
      <c r="A2967">
        <v>1500</v>
      </c>
      <c r="B2967">
        <v>1635</v>
      </c>
      <c r="C2967" t="s">
        <v>8317</v>
      </c>
      <c r="D2967" t="s">
        <v>8318</v>
      </c>
      <c r="E2967" t="s">
        <v>8219</v>
      </c>
      <c r="F2967">
        <f t="shared" si="785"/>
        <v>109.00000000000001</v>
      </c>
      <c r="H2967" t="str">
        <f t="shared" si="786"/>
        <v xml:space="preserve"> </v>
      </c>
      <c r="I2967" t="str">
        <f t="shared" si="787"/>
        <v xml:space="preserve"> </v>
      </c>
      <c r="J2967" t="str">
        <f t="shared" si="788"/>
        <v xml:space="preserve"> </v>
      </c>
      <c r="K2967" t="str">
        <f t="shared" si="789"/>
        <v xml:space="preserve"> </v>
      </c>
      <c r="L2967" t="str">
        <f t="shared" si="790"/>
        <v xml:space="preserve"> </v>
      </c>
      <c r="M2967" t="str">
        <f t="shared" si="791"/>
        <v xml:space="preserve"> </v>
      </c>
      <c r="N2967" t="str">
        <f t="shared" si="792"/>
        <v xml:space="preserve"> </v>
      </c>
      <c r="O2967">
        <f t="shared" si="793"/>
        <v>1500</v>
      </c>
      <c r="Q2967" t="str">
        <f t="shared" si="794"/>
        <v xml:space="preserve"> </v>
      </c>
      <c r="R2967" t="str">
        <f t="shared" si="795"/>
        <v xml:space="preserve"> </v>
      </c>
      <c r="S2967" t="str">
        <f t="shared" si="796"/>
        <v xml:space="preserve"> </v>
      </c>
      <c r="T2967" t="str">
        <f t="shared" si="797"/>
        <v xml:space="preserve"> </v>
      </c>
      <c r="U2967" t="str">
        <f t="shared" si="798"/>
        <v xml:space="preserve"> </v>
      </c>
      <c r="V2967" t="str">
        <f t="shared" si="799"/>
        <v xml:space="preserve"> </v>
      </c>
      <c r="W2967" t="str">
        <f t="shared" si="800"/>
        <v xml:space="preserve"> </v>
      </c>
      <c r="X2967">
        <f t="shared" si="801"/>
        <v>109.00000000000001</v>
      </c>
    </row>
    <row r="2968" spans="1:24" x14ac:dyDescent="0.25">
      <c r="A2968">
        <v>10000</v>
      </c>
      <c r="B2968">
        <v>11363</v>
      </c>
      <c r="C2968" t="s">
        <v>8317</v>
      </c>
      <c r="D2968" t="s">
        <v>8318</v>
      </c>
      <c r="E2968" t="s">
        <v>8219</v>
      </c>
      <c r="F2968">
        <f t="shared" si="785"/>
        <v>113.63000000000001</v>
      </c>
      <c r="H2968" t="str">
        <f t="shared" si="786"/>
        <v xml:space="preserve"> </v>
      </c>
      <c r="I2968" t="str">
        <f t="shared" si="787"/>
        <v xml:space="preserve"> </v>
      </c>
      <c r="J2968" t="str">
        <f t="shared" si="788"/>
        <v xml:space="preserve"> </v>
      </c>
      <c r="K2968" t="str">
        <f t="shared" si="789"/>
        <v xml:space="preserve"> </v>
      </c>
      <c r="L2968" t="str">
        <f t="shared" si="790"/>
        <v xml:space="preserve"> </v>
      </c>
      <c r="M2968" t="str">
        <f t="shared" si="791"/>
        <v xml:space="preserve"> </v>
      </c>
      <c r="N2968" t="str">
        <f t="shared" si="792"/>
        <v xml:space="preserve"> </v>
      </c>
      <c r="O2968">
        <f t="shared" si="793"/>
        <v>10000</v>
      </c>
      <c r="Q2968" t="str">
        <f t="shared" si="794"/>
        <v xml:space="preserve"> </v>
      </c>
      <c r="R2968" t="str">
        <f t="shared" si="795"/>
        <v xml:space="preserve"> </v>
      </c>
      <c r="S2968" t="str">
        <f t="shared" si="796"/>
        <v xml:space="preserve"> </v>
      </c>
      <c r="T2968" t="str">
        <f t="shared" si="797"/>
        <v xml:space="preserve"> </v>
      </c>
      <c r="U2968" t="str">
        <f t="shared" si="798"/>
        <v xml:space="preserve"> </v>
      </c>
      <c r="V2968" t="str">
        <f t="shared" si="799"/>
        <v xml:space="preserve"> </v>
      </c>
      <c r="W2968" t="str">
        <f t="shared" si="800"/>
        <v xml:space="preserve"> </v>
      </c>
      <c r="X2968">
        <f t="shared" si="801"/>
        <v>113.63000000000001</v>
      </c>
    </row>
    <row r="2969" spans="1:24" x14ac:dyDescent="0.25">
      <c r="A2969">
        <v>5000</v>
      </c>
      <c r="B2969">
        <v>5696</v>
      </c>
      <c r="C2969" t="s">
        <v>8317</v>
      </c>
      <c r="D2969" t="s">
        <v>8318</v>
      </c>
      <c r="E2969" t="s">
        <v>8219</v>
      </c>
      <c r="F2969">
        <f t="shared" si="785"/>
        <v>113.92</v>
      </c>
      <c r="H2969" t="str">
        <f t="shared" si="786"/>
        <v xml:space="preserve"> </v>
      </c>
      <c r="I2969" t="str">
        <f t="shared" si="787"/>
        <v xml:space="preserve"> </v>
      </c>
      <c r="J2969" t="str">
        <f t="shared" si="788"/>
        <v xml:space="preserve"> </v>
      </c>
      <c r="K2969" t="str">
        <f t="shared" si="789"/>
        <v xml:space="preserve"> </v>
      </c>
      <c r="L2969" t="str">
        <f t="shared" si="790"/>
        <v xml:space="preserve"> </v>
      </c>
      <c r="M2969" t="str">
        <f t="shared" si="791"/>
        <v xml:space="preserve"> </v>
      </c>
      <c r="N2969" t="str">
        <f t="shared" si="792"/>
        <v xml:space="preserve"> </v>
      </c>
      <c r="O2969">
        <f t="shared" si="793"/>
        <v>5000</v>
      </c>
      <c r="Q2969" t="str">
        <f t="shared" si="794"/>
        <v xml:space="preserve"> </v>
      </c>
      <c r="R2969" t="str">
        <f t="shared" si="795"/>
        <v xml:space="preserve"> </v>
      </c>
      <c r="S2969" t="str">
        <f t="shared" si="796"/>
        <v xml:space="preserve"> </v>
      </c>
      <c r="T2969" t="str">
        <f t="shared" si="797"/>
        <v xml:space="preserve"> </v>
      </c>
      <c r="U2969" t="str">
        <f t="shared" si="798"/>
        <v xml:space="preserve"> </v>
      </c>
      <c r="V2969" t="str">
        <f t="shared" si="799"/>
        <v xml:space="preserve"> </v>
      </c>
      <c r="W2969" t="str">
        <f t="shared" si="800"/>
        <v xml:space="preserve"> </v>
      </c>
      <c r="X2969">
        <f t="shared" si="801"/>
        <v>113.92</v>
      </c>
    </row>
    <row r="2970" spans="1:24" x14ac:dyDescent="0.25">
      <c r="A2970">
        <v>3500</v>
      </c>
      <c r="B2970">
        <v>3710</v>
      </c>
      <c r="C2970" t="s">
        <v>8317</v>
      </c>
      <c r="D2970" t="s">
        <v>8318</v>
      </c>
      <c r="E2970" t="s">
        <v>8219</v>
      </c>
      <c r="F2970">
        <f t="shared" si="785"/>
        <v>106</v>
      </c>
      <c r="H2970" t="str">
        <f t="shared" si="786"/>
        <v xml:space="preserve"> </v>
      </c>
      <c r="I2970" t="str">
        <f t="shared" si="787"/>
        <v xml:space="preserve"> </v>
      </c>
      <c r="J2970" t="str">
        <f t="shared" si="788"/>
        <v xml:space="preserve"> </v>
      </c>
      <c r="K2970" t="str">
        <f t="shared" si="789"/>
        <v xml:space="preserve"> </v>
      </c>
      <c r="L2970" t="str">
        <f t="shared" si="790"/>
        <v xml:space="preserve"> </v>
      </c>
      <c r="M2970" t="str">
        <f t="shared" si="791"/>
        <v xml:space="preserve"> </v>
      </c>
      <c r="N2970" t="str">
        <f t="shared" si="792"/>
        <v xml:space="preserve"> </v>
      </c>
      <c r="O2970">
        <f t="shared" si="793"/>
        <v>3500</v>
      </c>
      <c r="Q2970" t="str">
        <f t="shared" si="794"/>
        <v xml:space="preserve"> </v>
      </c>
      <c r="R2970" t="str">
        <f t="shared" si="795"/>
        <v xml:space="preserve"> </v>
      </c>
      <c r="S2970" t="str">
        <f t="shared" si="796"/>
        <v xml:space="preserve"> </v>
      </c>
      <c r="T2970" t="str">
        <f t="shared" si="797"/>
        <v xml:space="preserve"> </v>
      </c>
      <c r="U2970" t="str">
        <f t="shared" si="798"/>
        <v xml:space="preserve"> </v>
      </c>
      <c r="V2970" t="str">
        <f t="shared" si="799"/>
        <v xml:space="preserve"> </v>
      </c>
      <c r="W2970" t="str">
        <f t="shared" si="800"/>
        <v xml:space="preserve"> </v>
      </c>
      <c r="X2970">
        <f t="shared" si="801"/>
        <v>106</v>
      </c>
    </row>
    <row r="2971" spans="1:24" x14ac:dyDescent="0.25">
      <c r="A2971">
        <v>1000</v>
      </c>
      <c r="B2971">
        <v>1625</v>
      </c>
      <c r="C2971" t="s">
        <v>8317</v>
      </c>
      <c r="D2971" t="s">
        <v>8318</v>
      </c>
      <c r="E2971" t="s">
        <v>8219</v>
      </c>
      <c r="F2971">
        <f t="shared" si="785"/>
        <v>162.5</v>
      </c>
      <c r="H2971" t="str">
        <f t="shared" si="786"/>
        <v xml:space="preserve"> </v>
      </c>
      <c r="I2971" t="str">
        <f t="shared" si="787"/>
        <v xml:space="preserve"> </v>
      </c>
      <c r="J2971" t="str">
        <f t="shared" si="788"/>
        <v xml:space="preserve"> </v>
      </c>
      <c r="K2971" t="str">
        <f t="shared" si="789"/>
        <v xml:space="preserve"> </v>
      </c>
      <c r="L2971" t="str">
        <f t="shared" si="790"/>
        <v xml:space="preserve"> </v>
      </c>
      <c r="M2971" t="str">
        <f t="shared" si="791"/>
        <v xml:space="preserve"> </v>
      </c>
      <c r="N2971" t="str">
        <f t="shared" si="792"/>
        <v xml:space="preserve"> </v>
      </c>
      <c r="O2971">
        <f t="shared" si="793"/>
        <v>1000</v>
      </c>
      <c r="Q2971" t="str">
        <f t="shared" si="794"/>
        <v xml:space="preserve"> </v>
      </c>
      <c r="R2971" t="str">
        <f t="shared" si="795"/>
        <v xml:space="preserve"> </v>
      </c>
      <c r="S2971" t="str">
        <f t="shared" si="796"/>
        <v xml:space="preserve"> </v>
      </c>
      <c r="T2971" t="str">
        <f t="shared" si="797"/>
        <v xml:space="preserve"> </v>
      </c>
      <c r="U2971" t="str">
        <f t="shared" si="798"/>
        <v xml:space="preserve"> </v>
      </c>
      <c r="V2971" t="str">
        <f t="shared" si="799"/>
        <v xml:space="preserve"> </v>
      </c>
      <c r="W2971" t="str">
        <f t="shared" si="800"/>
        <v xml:space="preserve"> </v>
      </c>
      <c r="X2971">
        <f t="shared" si="801"/>
        <v>162.5</v>
      </c>
    </row>
    <row r="2972" spans="1:24" x14ac:dyDescent="0.25">
      <c r="A2972">
        <v>6000</v>
      </c>
      <c r="B2972">
        <v>6360</v>
      </c>
      <c r="C2972" t="s">
        <v>8317</v>
      </c>
      <c r="D2972" t="s">
        <v>8318</v>
      </c>
      <c r="E2972" t="s">
        <v>8219</v>
      </c>
      <c r="F2972">
        <f t="shared" si="785"/>
        <v>106</v>
      </c>
      <c r="H2972" t="str">
        <f t="shared" si="786"/>
        <v xml:space="preserve"> </v>
      </c>
      <c r="I2972" t="str">
        <f t="shared" si="787"/>
        <v xml:space="preserve"> </v>
      </c>
      <c r="J2972" t="str">
        <f t="shared" si="788"/>
        <v xml:space="preserve"> </v>
      </c>
      <c r="K2972" t="str">
        <f t="shared" si="789"/>
        <v xml:space="preserve"> </v>
      </c>
      <c r="L2972" t="str">
        <f t="shared" si="790"/>
        <v xml:space="preserve"> </v>
      </c>
      <c r="M2972" t="str">
        <f t="shared" si="791"/>
        <v xml:space="preserve"> </v>
      </c>
      <c r="N2972" t="str">
        <f t="shared" si="792"/>
        <v xml:space="preserve"> </v>
      </c>
      <c r="O2972">
        <f t="shared" si="793"/>
        <v>6000</v>
      </c>
      <c r="Q2972" t="str">
        <f t="shared" si="794"/>
        <v xml:space="preserve"> </v>
      </c>
      <c r="R2972" t="str">
        <f t="shared" si="795"/>
        <v xml:space="preserve"> </v>
      </c>
      <c r="S2972" t="str">
        <f t="shared" si="796"/>
        <v xml:space="preserve"> </v>
      </c>
      <c r="T2972" t="str">
        <f t="shared" si="797"/>
        <v xml:space="preserve"> </v>
      </c>
      <c r="U2972" t="str">
        <f t="shared" si="798"/>
        <v xml:space="preserve"> </v>
      </c>
      <c r="V2972" t="str">
        <f t="shared" si="799"/>
        <v xml:space="preserve"> </v>
      </c>
      <c r="W2972" t="str">
        <f t="shared" si="800"/>
        <v xml:space="preserve"> </v>
      </c>
      <c r="X2972">
        <f t="shared" si="801"/>
        <v>106</v>
      </c>
    </row>
    <row r="2973" spans="1:24" x14ac:dyDescent="0.25">
      <c r="A2973">
        <v>3200</v>
      </c>
      <c r="B2973">
        <v>3205</v>
      </c>
      <c r="C2973" t="s">
        <v>8317</v>
      </c>
      <c r="D2973" t="s">
        <v>8318</v>
      </c>
      <c r="E2973" t="s">
        <v>8219</v>
      </c>
      <c r="F2973">
        <f t="shared" si="785"/>
        <v>100.15624999999999</v>
      </c>
      <c r="H2973" t="str">
        <f t="shared" si="786"/>
        <v xml:space="preserve"> </v>
      </c>
      <c r="I2973" t="str">
        <f t="shared" si="787"/>
        <v xml:space="preserve"> </v>
      </c>
      <c r="J2973" t="str">
        <f t="shared" si="788"/>
        <v xml:space="preserve"> </v>
      </c>
      <c r="K2973" t="str">
        <f t="shared" si="789"/>
        <v xml:space="preserve"> </v>
      </c>
      <c r="L2973" t="str">
        <f t="shared" si="790"/>
        <v xml:space="preserve"> </v>
      </c>
      <c r="M2973" t="str">
        <f t="shared" si="791"/>
        <v xml:space="preserve"> </v>
      </c>
      <c r="N2973" t="str">
        <f t="shared" si="792"/>
        <v xml:space="preserve"> </v>
      </c>
      <c r="O2973">
        <f t="shared" si="793"/>
        <v>3200</v>
      </c>
      <c r="Q2973" t="str">
        <f t="shared" si="794"/>
        <v xml:space="preserve"> </v>
      </c>
      <c r="R2973" t="str">
        <f t="shared" si="795"/>
        <v xml:space="preserve"> </v>
      </c>
      <c r="S2973" t="str">
        <f t="shared" si="796"/>
        <v xml:space="preserve"> </v>
      </c>
      <c r="T2973" t="str">
        <f t="shared" si="797"/>
        <v xml:space="preserve"> </v>
      </c>
      <c r="U2973" t="str">
        <f t="shared" si="798"/>
        <v xml:space="preserve"> </v>
      </c>
      <c r="V2973" t="str">
        <f t="shared" si="799"/>
        <v xml:space="preserve"> </v>
      </c>
      <c r="W2973" t="str">
        <f t="shared" si="800"/>
        <v xml:space="preserve"> </v>
      </c>
      <c r="X2973">
        <f t="shared" si="801"/>
        <v>100.15624999999999</v>
      </c>
    </row>
    <row r="2974" spans="1:24" x14ac:dyDescent="0.25">
      <c r="A2974">
        <v>2000</v>
      </c>
      <c r="B2974">
        <v>2107</v>
      </c>
      <c r="C2974" t="s">
        <v>8317</v>
      </c>
      <c r="D2974" t="s">
        <v>8318</v>
      </c>
      <c r="E2974" t="s">
        <v>8219</v>
      </c>
      <c r="F2974">
        <f t="shared" si="785"/>
        <v>105.35000000000001</v>
      </c>
      <c r="H2974" t="str">
        <f t="shared" si="786"/>
        <v xml:space="preserve"> </v>
      </c>
      <c r="I2974" t="str">
        <f t="shared" si="787"/>
        <v xml:space="preserve"> </v>
      </c>
      <c r="J2974" t="str">
        <f t="shared" si="788"/>
        <v xml:space="preserve"> </v>
      </c>
      <c r="K2974" t="str">
        <f t="shared" si="789"/>
        <v xml:space="preserve"> </v>
      </c>
      <c r="L2974" t="str">
        <f t="shared" si="790"/>
        <v xml:space="preserve"> </v>
      </c>
      <c r="M2974" t="str">
        <f t="shared" si="791"/>
        <v xml:space="preserve"> </v>
      </c>
      <c r="N2974" t="str">
        <f t="shared" si="792"/>
        <v xml:space="preserve"> </v>
      </c>
      <c r="O2974">
        <f t="shared" si="793"/>
        <v>2000</v>
      </c>
      <c r="Q2974" t="str">
        <f t="shared" si="794"/>
        <v xml:space="preserve"> </v>
      </c>
      <c r="R2974" t="str">
        <f t="shared" si="795"/>
        <v xml:space="preserve"> </v>
      </c>
      <c r="S2974" t="str">
        <f t="shared" si="796"/>
        <v xml:space="preserve"> </v>
      </c>
      <c r="T2974" t="str">
        <f t="shared" si="797"/>
        <v xml:space="preserve"> </v>
      </c>
      <c r="U2974" t="str">
        <f t="shared" si="798"/>
        <v xml:space="preserve"> </v>
      </c>
      <c r="V2974" t="str">
        <f t="shared" si="799"/>
        <v xml:space="preserve"> </v>
      </c>
      <c r="W2974" t="str">
        <f t="shared" si="800"/>
        <v xml:space="preserve"> </v>
      </c>
      <c r="X2974">
        <f t="shared" si="801"/>
        <v>105.35000000000001</v>
      </c>
    </row>
    <row r="2975" spans="1:24" x14ac:dyDescent="0.25">
      <c r="A2975">
        <v>5000</v>
      </c>
      <c r="B2975">
        <v>8740</v>
      </c>
      <c r="C2975" t="s">
        <v>8317</v>
      </c>
      <c r="D2975" t="s">
        <v>8318</v>
      </c>
      <c r="E2975" t="s">
        <v>8219</v>
      </c>
      <c r="F2975">
        <f t="shared" si="785"/>
        <v>174.8</v>
      </c>
      <c r="H2975" t="str">
        <f t="shared" si="786"/>
        <v xml:space="preserve"> </v>
      </c>
      <c r="I2975" t="str">
        <f t="shared" si="787"/>
        <v xml:space="preserve"> </v>
      </c>
      <c r="J2975" t="str">
        <f t="shared" si="788"/>
        <v xml:space="preserve"> </v>
      </c>
      <c r="K2975" t="str">
        <f t="shared" si="789"/>
        <v xml:space="preserve"> </v>
      </c>
      <c r="L2975" t="str">
        <f t="shared" si="790"/>
        <v xml:space="preserve"> </v>
      </c>
      <c r="M2975" t="str">
        <f t="shared" si="791"/>
        <v xml:space="preserve"> </v>
      </c>
      <c r="N2975" t="str">
        <f t="shared" si="792"/>
        <v xml:space="preserve"> </v>
      </c>
      <c r="O2975">
        <f t="shared" si="793"/>
        <v>5000</v>
      </c>
      <c r="Q2975" t="str">
        <f t="shared" si="794"/>
        <v xml:space="preserve"> </v>
      </c>
      <c r="R2975" t="str">
        <f t="shared" si="795"/>
        <v xml:space="preserve"> </v>
      </c>
      <c r="S2975" t="str">
        <f t="shared" si="796"/>
        <v xml:space="preserve"> </v>
      </c>
      <c r="T2975" t="str">
        <f t="shared" si="797"/>
        <v xml:space="preserve"> </v>
      </c>
      <c r="U2975" t="str">
        <f t="shared" si="798"/>
        <v xml:space="preserve"> </v>
      </c>
      <c r="V2975" t="str">
        <f t="shared" si="799"/>
        <v xml:space="preserve"> </v>
      </c>
      <c r="W2975" t="str">
        <f t="shared" si="800"/>
        <v xml:space="preserve"> </v>
      </c>
      <c r="X2975">
        <f t="shared" si="801"/>
        <v>174.8</v>
      </c>
    </row>
    <row r="2976" spans="1:24" x14ac:dyDescent="0.25">
      <c r="A2976">
        <v>5000</v>
      </c>
      <c r="B2976">
        <v>5100</v>
      </c>
      <c r="C2976" t="s">
        <v>8317</v>
      </c>
      <c r="D2976" t="s">
        <v>8318</v>
      </c>
      <c r="E2976" t="s">
        <v>8219</v>
      </c>
      <c r="F2976">
        <f t="shared" si="785"/>
        <v>102</v>
      </c>
      <c r="H2976" t="str">
        <f t="shared" si="786"/>
        <v xml:space="preserve"> </v>
      </c>
      <c r="I2976" t="str">
        <f t="shared" si="787"/>
        <v xml:space="preserve"> </v>
      </c>
      <c r="J2976" t="str">
        <f t="shared" si="788"/>
        <v xml:space="preserve"> </v>
      </c>
      <c r="K2976" t="str">
        <f t="shared" si="789"/>
        <v xml:space="preserve"> </v>
      </c>
      <c r="L2976" t="str">
        <f t="shared" si="790"/>
        <v xml:space="preserve"> </v>
      </c>
      <c r="M2976" t="str">
        <f t="shared" si="791"/>
        <v xml:space="preserve"> </v>
      </c>
      <c r="N2976" t="str">
        <f t="shared" si="792"/>
        <v xml:space="preserve"> </v>
      </c>
      <c r="O2976">
        <f t="shared" si="793"/>
        <v>5000</v>
      </c>
      <c r="Q2976" t="str">
        <f t="shared" si="794"/>
        <v xml:space="preserve"> </v>
      </c>
      <c r="R2976" t="str">
        <f t="shared" si="795"/>
        <v xml:space="preserve"> </v>
      </c>
      <c r="S2976" t="str">
        <f t="shared" si="796"/>
        <v xml:space="preserve"> </v>
      </c>
      <c r="T2976" t="str">
        <f t="shared" si="797"/>
        <v xml:space="preserve"> </v>
      </c>
      <c r="U2976" t="str">
        <f t="shared" si="798"/>
        <v xml:space="preserve"> </v>
      </c>
      <c r="V2976" t="str">
        <f t="shared" si="799"/>
        <v xml:space="preserve"> </v>
      </c>
      <c r="W2976" t="str">
        <f t="shared" si="800"/>
        <v xml:space="preserve"> </v>
      </c>
      <c r="X2976">
        <f t="shared" si="801"/>
        <v>102</v>
      </c>
    </row>
    <row r="2977" spans="1:24" x14ac:dyDescent="0.25">
      <c r="A2977">
        <v>8000</v>
      </c>
      <c r="B2977">
        <v>8010</v>
      </c>
      <c r="C2977" t="s">
        <v>8317</v>
      </c>
      <c r="D2977" t="s">
        <v>8318</v>
      </c>
      <c r="E2977" t="s">
        <v>8219</v>
      </c>
      <c r="F2977">
        <f t="shared" si="785"/>
        <v>100.125</v>
      </c>
      <c r="H2977" t="str">
        <f t="shared" si="786"/>
        <v xml:space="preserve"> </v>
      </c>
      <c r="I2977" t="str">
        <f t="shared" si="787"/>
        <v xml:space="preserve"> </v>
      </c>
      <c r="J2977" t="str">
        <f t="shared" si="788"/>
        <v xml:space="preserve"> </v>
      </c>
      <c r="K2977" t="str">
        <f t="shared" si="789"/>
        <v xml:space="preserve"> </v>
      </c>
      <c r="L2977" t="str">
        <f t="shared" si="790"/>
        <v xml:space="preserve"> </v>
      </c>
      <c r="M2977" t="str">
        <f t="shared" si="791"/>
        <v xml:space="preserve"> </v>
      </c>
      <c r="N2977" t="str">
        <f t="shared" si="792"/>
        <v xml:space="preserve"> </v>
      </c>
      <c r="O2977">
        <f t="shared" si="793"/>
        <v>8000</v>
      </c>
      <c r="Q2977" t="str">
        <f t="shared" si="794"/>
        <v xml:space="preserve"> </v>
      </c>
      <c r="R2977" t="str">
        <f t="shared" si="795"/>
        <v xml:space="preserve"> </v>
      </c>
      <c r="S2977" t="str">
        <f t="shared" si="796"/>
        <v xml:space="preserve"> </v>
      </c>
      <c r="T2977" t="str">
        <f t="shared" si="797"/>
        <v xml:space="preserve"> </v>
      </c>
      <c r="U2977" t="str">
        <f t="shared" si="798"/>
        <v xml:space="preserve"> </v>
      </c>
      <c r="V2977" t="str">
        <f t="shared" si="799"/>
        <v xml:space="preserve"> </v>
      </c>
      <c r="W2977" t="str">
        <f t="shared" si="800"/>
        <v xml:space="preserve"> </v>
      </c>
      <c r="X2977">
        <f t="shared" si="801"/>
        <v>100.125</v>
      </c>
    </row>
    <row r="2978" spans="1:24" x14ac:dyDescent="0.25">
      <c r="A2978">
        <v>70</v>
      </c>
      <c r="B2978">
        <v>120</v>
      </c>
      <c r="C2978" t="s">
        <v>8317</v>
      </c>
      <c r="D2978" t="s">
        <v>8318</v>
      </c>
      <c r="E2978" t="s">
        <v>8219</v>
      </c>
      <c r="F2978">
        <f t="shared" si="785"/>
        <v>171.42857142857142</v>
      </c>
      <c r="H2978" t="str">
        <f t="shared" si="786"/>
        <v xml:space="preserve"> </v>
      </c>
      <c r="I2978" t="str">
        <f t="shared" si="787"/>
        <v xml:space="preserve"> </v>
      </c>
      <c r="J2978" t="str">
        <f t="shared" si="788"/>
        <v xml:space="preserve"> </v>
      </c>
      <c r="K2978" t="str">
        <f t="shared" si="789"/>
        <v xml:space="preserve"> </v>
      </c>
      <c r="L2978" t="str">
        <f t="shared" si="790"/>
        <v xml:space="preserve"> </v>
      </c>
      <c r="M2978" t="str">
        <f t="shared" si="791"/>
        <v xml:space="preserve"> </v>
      </c>
      <c r="N2978" t="str">
        <f t="shared" si="792"/>
        <v xml:space="preserve"> </v>
      </c>
      <c r="O2978">
        <f t="shared" si="793"/>
        <v>70</v>
      </c>
      <c r="Q2978" t="str">
        <f t="shared" si="794"/>
        <v xml:space="preserve"> </v>
      </c>
      <c r="R2978" t="str">
        <f t="shared" si="795"/>
        <v xml:space="preserve"> </v>
      </c>
      <c r="S2978" t="str">
        <f t="shared" si="796"/>
        <v xml:space="preserve"> </v>
      </c>
      <c r="T2978" t="str">
        <f t="shared" si="797"/>
        <v xml:space="preserve"> </v>
      </c>
      <c r="U2978" t="str">
        <f t="shared" si="798"/>
        <v xml:space="preserve"> </v>
      </c>
      <c r="V2978" t="str">
        <f t="shared" si="799"/>
        <v xml:space="preserve"> </v>
      </c>
      <c r="W2978" t="str">
        <f t="shared" si="800"/>
        <v xml:space="preserve"> </v>
      </c>
      <c r="X2978">
        <f t="shared" si="801"/>
        <v>171.42857142857142</v>
      </c>
    </row>
    <row r="2979" spans="1:24" x14ac:dyDescent="0.25">
      <c r="A2979">
        <v>3000</v>
      </c>
      <c r="B2979">
        <v>3407</v>
      </c>
      <c r="C2979" t="s">
        <v>8317</v>
      </c>
      <c r="D2979" t="s">
        <v>8318</v>
      </c>
      <c r="E2979" t="s">
        <v>8219</v>
      </c>
      <c r="F2979">
        <f t="shared" si="785"/>
        <v>113.56666666666666</v>
      </c>
      <c r="H2979" t="str">
        <f t="shared" si="786"/>
        <v xml:space="preserve"> </v>
      </c>
      <c r="I2979" t="str">
        <f t="shared" si="787"/>
        <v xml:space="preserve"> </v>
      </c>
      <c r="J2979" t="str">
        <f t="shared" si="788"/>
        <v xml:space="preserve"> </v>
      </c>
      <c r="K2979" t="str">
        <f t="shared" si="789"/>
        <v xml:space="preserve"> </v>
      </c>
      <c r="L2979" t="str">
        <f t="shared" si="790"/>
        <v xml:space="preserve"> </v>
      </c>
      <c r="M2979" t="str">
        <f t="shared" si="791"/>
        <v xml:space="preserve"> </v>
      </c>
      <c r="N2979" t="str">
        <f t="shared" si="792"/>
        <v xml:space="preserve"> </v>
      </c>
      <c r="O2979">
        <f t="shared" si="793"/>
        <v>3000</v>
      </c>
      <c r="Q2979" t="str">
        <f t="shared" si="794"/>
        <v xml:space="preserve"> </v>
      </c>
      <c r="R2979" t="str">
        <f t="shared" si="795"/>
        <v xml:space="preserve"> </v>
      </c>
      <c r="S2979" t="str">
        <f t="shared" si="796"/>
        <v xml:space="preserve"> </v>
      </c>
      <c r="T2979" t="str">
        <f t="shared" si="797"/>
        <v xml:space="preserve"> </v>
      </c>
      <c r="U2979" t="str">
        <f t="shared" si="798"/>
        <v xml:space="preserve"> </v>
      </c>
      <c r="V2979" t="str">
        <f t="shared" si="799"/>
        <v xml:space="preserve"> </v>
      </c>
      <c r="W2979" t="str">
        <f t="shared" si="800"/>
        <v xml:space="preserve"> </v>
      </c>
      <c r="X2979">
        <f t="shared" si="801"/>
        <v>113.56666666666666</v>
      </c>
    </row>
    <row r="2980" spans="1:24" x14ac:dyDescent="0.25">
      <c r="A2980">
        <v>750</v>
      </c>
      <c r="B2980">
        <v>971</v>
      </c>
      <c r="C2980" t="s">
        <v>8317</v>
      </c>
      <c r="D2980" t="s">
        <v>8318</v>
      </c>
      <c r="E2980" t="s">
        <v>8219</v>
      </c>
      <c r="F2980">
        <f t="shared" si="785"/>
        <v>129.46666666666667</v>
      </c>
      <c r="H2980" t="str">
        <f t="shared" si="786"/>
        <v xml:space="preserve"> </v>
      </c>
      <c r="I2980" t="str">
        <f t="shared" si="787"/>
        <v xml:space="preserve"> </v>
      </c>
      <c r="J2980" t="str">
        <f t="shared" si="788"/>
        <v xml:space="preserve"> </v>
      </c>
      <c r="K2980" t="str">
        <f t="shared" si="789"/>
        <v xml:space="preserve"> </v>
      </c>
      <c r="L2980" t="str">
        <f t="shared" si="790"/>
        <v xml:space="preserve"> </v>
      </c>
      <c r="M2980" t="str">
        <f t="shared" si="791"/>
        <v xml:space="preserve"> </v>
      </c>
      <c r="N2980" t="str">
        <f t="shared" si="792"/>
        <v xml:space="preserve"> </v>
      </c>
      <c r="O2980">
        <f t="shared" si="793"/>
        <v>750</v>
      </c>
      <c r="Q2980" t="str">
        <f t="shared" si="794"/>
        <v xml:space="preserve"> </v>
      </c>
      <c r="R2980" t="str">
        <f t="shared" si="795"/>
        <v xml:space="preserve"> </v>
      </c>
      <c r="S2980" t="str">
        <f t="shared" si="796"/>
        <v xml:space="preserve"> </v>
      </c>
      <c r="T2980" t="str">
        <f t="shared" si="797"/>
        <v xml:space="preserve"> </v>
      </c>
      <c r="U2980" t="str">
        <f t="shared" si="798"/>
        <v xml:space="preserve"> </v>
      </c>
      <c r="V2980" t="str">
        <f t="shared" si="799"/>
        <v xml:space="preserve"> </v>
      </c>
      <c r="W2980" t="str">
        <f t="shared" si="800"/>
        <v xml:space="preserve"> </v>
      </c>
      <c r="X2980">
        <f t="shared" si="801"/>
        <v>129.46666666666667</v>
      </c>
    </row>
    <row r="2981" spans="1:24" x14ac:dyDescent="0.25">
      <c r="A2981">
        <v>5000</v>
      </c>
      <c r="B2981">
        <v>5070</v>
      </c>
      <c r="C2981" t="s">
        <v>8317</v>
      </c>
      <c r="D2981" t="s">
        <v>8318</v>
      </c>
      <c r="E2981" t="s">
        <v>8219</v>
      </c>
      <c r="F2981">
        <f t="shared" si="785"/>
        <v>101.4</v>
      </c>
      <c r="H2981" t="str">
        <f t="shared" si="786"/>
        <v xml:space="preserve"> </v>
      </c>
      <c r="I2981" t="str">
        <f t="shared" si="787"/>
        <v xml:space="preserve"> </v>
      </c>
      <c r="J2981" t="str">
        <f t="shared" si="788"/>
        <v xml:space="preserve"> </v>
      </c>
      <c r="K2981" t="str">
        <f t="shared" si="789"/>
        <v xml:space="preserve"> </v>
      </c>
      <c r="L2981" t="str">
        <f t="shared" si="790"/>
        <v xml:space="preserve"> </v>
      </c>
      <c r="M2981" t="str">
        <f t="shared" si="791"/>
        <v xml:space="preserve"> </v>
      </c>
      <c r="N2981" t="str">
        <f t="shared" si="792"/>
        <v xml:space="preserve"> </v>
      </c>
      <c r="O2981">
        <f t="shared" si="793"/>
        <v>5000</v>
      </c>
      <c r="Q2981" t="str">
        <f t="shared" si="794"/>
        <v xml:space="preserve"> </v>
      </c>
      <c r="R2981" t="str">
        <f t="shared" si="795"/>
        <v xml:space="preserve"> </v>
      </c>
      <c r="S2981" t="str">
        <f t="shared" si="796"/>
        <v xml:space="preserve"> </v>
      </c>
      <c r="T2981" t="str">
        <f t="shared" si="797"/>
        <v xml:space="preserve"> </v>
      </c>
      <c r="U2981" t="str">
        <f t="shared" si="798"/>
        <v xml:space="preserve"> </v>
      </c>
      <c r="V2981" t="str">
        <f t="shared" si="799"/>
        <v xml:space="preserve"> </v>
      </c>
      <c r="W2981" t="str">
        <f t="shared" si="800"/>
        <v xml:space="preserve"> </v>
      </c>
      <c r="X2981">
        <f t="shared" si="801"/>
        <v>101.4</v>
      </c>
    </row>
    <row r="2982" spans="1:24" x14ac:dyDescent="0.25">
      <c r="A2982">
        <v>3000</v>
      </c>
      <c r="B2982">
        <v>3275</v>
      </c>
      <c r="C2982" t="s">
        <v>8317</v>
      </c>
      <c r="D2982" t="s">
        <v>8318</v>
      </c>
      <c r="E2982" t="s">
        <v>8219</v>
      </c>
      <c r="F2982">
        <f t="shared" si="785"/>
        <v>109.16666666666666</v>
      </c>
      <c r="H2982" t="str">
        <f t="shared" si="786"/>
        <v xml:space="preserve"> </v>
      </c>
      <c r="I2982" t="str">
        <f t="shared" si="787"/>
        <v xml:space="preserve"> </v>
      </c>
      <c r="J2982" t="str">
        <f t="shared" si="788"/>
        <v xml:space="preserve"> </v>
      </c>
      <c r="K2982" t="str">
        <f t="shared" si="789"/>
        <v xml:space="preserve"> </v>
      </c>
      <c r="L2982" t="str">
        <f t="shared" si="790"/>
        <v xml:space="preserve"> </v>
      </c>
      <c r="M2982" t="str">
        <f t="shared" si="791"/>
        <v xml:space="preserve"> </v>
      </c>
      <c r="N2982" t="str">
        <f t="shared" si="792"/>
        <v xml:space="preserve"> </v>
      </c>
      <c r="O2982">
        <f t="shared" si="793"/>
        <v>3000</v>
      </c>
      <c r="Q2982" t="str">
        <f t="shared" si="794"/>
        <v xml:space="preserve"> </v>
      </c>
      <c r="R2982" t="str">
        <f t="shared" si="795"/>
        <v xml:space="preserve"> </v>
      </c>
      <c r="S2982" t="str">
        <f t="shared" si="796"/>
        <v xml:space="preserve"> </v>
      </c>
      <c r="T2982" t="str">
        <f t="shared" si="797"/>
        <v xml:space="preserve"> </v>
      </c>
      <c r="U2982" t="str">
        <f t="shared" si="798"/>
        <v xml:space="preserve"> </v>
      </c>
      <c r="V2982" t="str">
        <f t="shared" si="799"/>
        <v xml:space="preserve"> </v>
      </c>
      <c r="W2982" t="str">
        <f t="shared" si="800"/>
        <v xml:space="preserve"> </v>
      </c>
      <c r="X2982">
        <f t="shared" si="801"/>
        <v>109.16666666666666</v>
      </c>
    </row>
    <row r="2983" spans="1:24" x14ac:dyDescent="0.25">
      <c r="A2983">
        <v>4000</v>
      </c>
      <c r="B2983">
        <v>5157</v>
      </c>
      <c r="C2983" t="s">
        <v>8317</v>
      </c>
      <c r="D2983" t="s">
        <v>8357</v>
      </c>
      <c r="E2983" t="s">
        <v>8219</v>
      </c>
      <c r="F2983">
        <f t="shared" si="785"/>
        <v>128.92500000000001</v>
      </c>
      <c r="H2983" t="str">
        <f t="shared" si="786"/>
        <v xml:space="preserve"> </v>
      </c>
      <c r="I2983" t="str">
        <f t="shared" si="787"/>
        <v xml:space="preserve"> </v>
      </c>
      <c r="J2983" t="str">
        <f t="shared" si="788"/>
        <v xml:space="preserve"> </v>
      </c>
      <c r="K2983" t="str">
        <f t="shared" si="789"/>
        <v xml:space="preserve"> </v>
      </c>
      <c r="L2983" t="str">
        <f t="shared" si="790"/>
        <v xml:space="preserve"> </v>
      </c>
      <c r="M2983" t="str">
        <f t="shared" si="791"/>
        <v xml:space="preserve"> </v>
      </c>
      <c r="N2983" t="str">
        <f t="shared" si="792"/>
        <v xml:space="preserve"> </v>
      </c>
      <c r="O2983">
        <f t="shared" si="793"/>
        <v>4000</v>
      </c>
      <c r="Q2983" t="str">
        <f t="shared" si="794"/>
        <v xml:space="preserve"> </v>
      </c>
      <c r="R2983" t="str">
        <f t="shared" si="795"/>
        <v xml:space="preserve"> </v>
      </c>
      <c r="S2983" t="str">
        <f t="shared" si="796"/>
        <v xml:space="preserve"> </v>
      </c>
      <c r="T2983" t="str">
        <f t="shared" si="797"/>
        <v xml:space="preserve"> </v>
      </c>
      <c r="U2983" t="str">
        <f t="shared" si="798"/>
        <v xml:space="preserve"> </v>
      </c>
      <c r="V2983" t="str">
        <f t="shared" si="799"/>
        <v xml:space="preserve"> </v>
      </c>
      <c r="W2983" t="str">
        <f t="shared" si="800"/>
        <v xml:space="preserve"> </v>
      </c>
      <c r="X2983">
        <f t="shared" si="801"/>
        <v>128.92500000000001</v>
      </c>
    </row>
    <row r="2984" spans="1:24" x14ac:dyDescent="0.25">
      <c r="A2984">
        <v>5000</v>
      </c>
      <c r="B2984">
        <v>5103</v>
      </c>
      <c r="C2984" t="s">
        <v>8317</v>
      </c>
      <c r="D2984" t="s">
        <v>8357</v>
      </c>
      <c r="E2984" t="s">
        <v>8219</v>
      </c>
      <c r="F2984">
        <f t="shared" si="785"/>
        <v>102.06</v>
      </c>
      <c r="H2984" t="str">
        <f t="shared" si="786"/>
        <v xml:space="preserve"> </v>
      </c>
      <c r="I2984" t="str">
        <f t="shared" si="787"/>
        <v xml:space="preserve"> </v>
      </c>
      <c r="J2984" t="str">
        <f t="shared" si="788"/>
        <v xml:space="preserve"> </v>
      </c>
      <c r="K2984" t="str">
        <f t="shared" si="789"/>
        <v xml:space="preserve"> </v>
      </c>
      <c r="L2984" t="str">
        <f t="shared" si="790"/>
        <v xml:space="preserve"> </v>
      </c>
      <c r="M2984" t="str">
        <f t="shared" si="791"/>
        <v xml:space="preserve"> </v>
      </c>
      <c r="N2984" t="str">
        <f t="shared" si="792"/>
        <v xml:space="preserve"> </v>
      </c>
      <c r="O2984">
        <f t="shared" si="793"/>
        <v>5000</v>
      </c>
      <c r="Q2984" t="str">
        <f t="shared" si="794"/>
        <v xml:space="preserve"> </v>
      </c>
      <c r="R2984" t="str">
        <f t="shared" si="795"/>
        <v xml:space="preserve"> </v>
      </c>
      <c r="S2984" t="str">
        <f t="shared" si="796"/>
        <v xml:space="preserve"> </v>
      </c>
      <c r="T2984" t="str">
        <f t="shared" si="797"/>
        <v xml:space="preserve"> </v>
      </c>
      <c r="U2984" t="str">
        <f t="shared" si="798"/>
        <v xml:space="preserve"> </v>
      </c>
      <c r="V2984" t="str">
        <f t="shared" si="799"/>
        <v xml:space="preserve"> </v>
      </c>
      <c r="W2984" t="str">
        <f t="shared" si="800"/>
        <v xml:space="preserve"> </v>
      </c>
      <c r="X2984">
        <f t="shared" si="801"/>
        <v>102.06</v>
      </c>
    </row>
    <row r="2985" spans="1:24" x14ac:dyDescent="0.25">
      <c r="A2985">
        <v>116000</v>
      </c>
      <c r="B2985">
        <v>169985.91</v>
      </c>
      <c r="C2985" t="s">
        <v>8317</v>
      </c>
      <c r="D2985" t="s">
        <v>8357</v>
      </c>
      <c r="E2985" t="s">
        <v>8219</v>
      </c>
      <c r="F2985">
        <f t="shared" si="785"/>
        <v>146.53957758620692</v>
      </c>
      <c r="H2985" t="str">
        <f t="shared" si="786"/>
        <v xml:space="preserve"> </v>
      </c>
      <c r="I2985" t="str">
        <f t="shared" si="787"/>
        <v xml:space="preserve"> </v>
      </c>
      <c r="J2985" t="str">
        <f t="shared" si="788"/>
        <v xml:space="preserve"> </v>
      </c>
      <c r="K2985" t="str">
        <f t="shared" si="789"/>
        <v xml:space="preserve"> </v>
      </c>
      <c r="L2985" t="str">
        <f t="shared" si="790"/>
        <v xml:space="preserve"> </v>
      </c>
      <c r="M2985" t="str">
        <f t="shared" si="791"/>
        <v xml:space="preserve"> </v>
      </c>
      <c r="N2985" t="str">
        <f t="shared" si="792"/>
        <v xml:space="preserve"> </v>
      </c>
      <c r="O2985">
        <f t="shared" si="793"/>
        <v>116000</v>
      </c>
      <c r="Q2985" t="str">
        <f t="shared" si="794"/>
        <v xml:space="preserve"> </v>
      </c>
      <c r="R2985" t="str">
        <f t="shared" si="795"/>
        <v xml:space="preserve"> </v>
      </c>
      <c r="S2985" t="str">
        <f t="shared" si="796"/>
        <v xml:space="preserve"> </v>
      </c>
      <c r="T2985" t="str">
        <f t="shared" si="797"/>
        <v xml:space="preserve"> </v>
      </c>
      <c r="U2985" t="str">
        <f t="shared" si="798"/>
        <v xml:space="preserve"> </v>
      </c>
      <c r="V2985" t="str">
        <f t="shared" si="799"/>
        <v xml:space="preserve"> </v>
      </c>
      <c r="W2985" t="str">
        <f t="shared" si="800"/>
        <v xml:space="preserve"> </v>
      </c>
      <c r="X2985">
        <f t="shared" si="801"/>
        <v>146.53957758620692</v>
      </c>
    </row>
    <row r="2986" spans="1:24" x14ac:dyDescent="0.25">
      <c r="A2986">
        <v>25000</v>
      </c>
      <c r="B2986">
        <v>25088</v>
      </c>
      <c r="C2986" t="s">
        <v>8317</v>
      </c>
      <c r="D2986" t="s">
        <v>8357</v>
      </c>
      <c r="E2986" t="s">
        <v>8219</v>
      </c>
      <c r="F2986">
        <f t="shared" si="785"/>
        <v>100.352</v>
      </c>
      <c r="H2986" t="str">
        <f t="shared" si="786"/>
        <v xml:space="preserve"> </v>
      </c>
      <c r="I2986" t="str">
        <f t="shared" si="787"/>
        <v xml:space="preserve"> </v>
      </c>
      <c r="J2986" t="str">
        <f t="shared" si="788"/>
        <v xml:space="preserve"> </v>
      </c>
      <c r="K2986" t="str">
        <f t="shared" si="789"/>
        <v xml:space="preserve"> </v>
      </c>
      <c r="L2986" t="str">
        <f t="shared" si="790"/>
        <v xml:space="preserve"> </v>
      </c>
      <c r="M2986" t="str">
        <f t="shared" si="791"/>
        <v xml:space="preserve"> </v>
      </c>
      <c r="N2986" t="str">
        <f t="shared" si="792"/>
        <v xml:space="preserve"> </v>
      </c>
      <c r="O2986">
        <f t="shared" si="793"/>
        <v>25000</v>
      </c>
      <c r="Q2986" t="str">
        <f t="shared" si="794"/>
        <v xml:space="preserve"> </v>
      </c>
      <c r="R2986" t="str">
        <f t="shared" si="795"/>
        <v xml:space="preserve"> </v>
      </c>
      <c r="S2986" t="str">
        <f t="shared" si="796"/>
        <v xml:space="preserve"> </v>
      </c>
      <c r="T2986" t="str">
        <f t="shared" si="797"/>
        <v xml:space="preserve"> </v>
      </c>
      <c r="U2986" t="str">
        <f t="shared" si="798"/>
        <v xml:space="preserve"> </v>
      </c>
      <c r="V2986" t="str">
        <f t="shared" si="799"/>
        <v xml:space="preserve"> </v>
      </c>
      <c r="W2986" t="str">
        <f t="shared" si="800"/>
        <v xml:space="preserve"> </v>
      </c>
      <c r="X2986">
        <f t="shared" si="801"/>
        <v>100.352</v>
      </c>
    </row>
    <row r="2987" spans="1:24" x14ac:dyDescent="0.25">
      <c r="A2987">
        <v>10000</v>
      </c>
      <c r="B2987">
        <v>12165</v>
      </c>
      <c r="C2987" t="s">
        <v>8317</v>
      </c>
      <c r="D2987" t="s">
        <v>8357</v>
      </c>
      <c r="E2987" t="s">
        <v>8219</v>
      </c>
      <c r="F2987">
        <f t="shared" si="785"/>
        <v>121.64999999999999</v>
      </c>
      <c r="H2987" t="str">
        <f t="shared" si="786"/>
        <v xml:space="preserve"> </v>
      </c>
      <c r="I2987" t="str">
        <f t="shared" si="787"/>
        <v xml:space="preserve"> </v>
      </c>
      <c r="J2987" t="str">
        <f t="shared" si="788"/>
        <v xml:space="preserve"> </v>
      </c>
      <c r="K2987" t="str">
        <f t="shared" si="789"/>
        <v xml:space="preserve"> </v>
      </c>
      <c r="L2987" t="str">
        <f t="shared" si="790"/>
        <v xml:space="preserve"> </v>
      </c>
      <c r="M2987" t="str">
        <f t="shared" si="791"/>
        <v xml:space="preserve"> </v>
      </c>
      <c r="N2987" t="str">
        <f t="shared" si="792"/>
        <v xml:space="preserve"> </v>
      </c>
      <c r="O2987">
        <f t="shared" si="793"/>
        <v>10000</v>
      </c>
      <c r="Q2987" t="str">
        <f t="shared" si="794"/>
        <v xml:space="preserve"> </v>
      </c>
      <c r="R2987" t="str">
        <f t="shared" si="795"/>
        <v xml:space="preserve"> </v>
      </c>
      <c r="S2987" t="str">
        <f t="shared" si="796"/>
        <v xml:space="preserve"> </v>
      </c>
      <c r="T2987" t="str">
        <f t="shared" si="797"/>
        <v xml:space="preserve"> </v>
      </c>
      <c r="U2987" t="str">
        <f t="shared" si="798"/>
        <v xml:space="preserve"> </v>
      </c>
      <c r="V2987" t="str">
        <f t="shared" si="799"/>
        <v xml:space="preserve"> </v>
      </c>
      <c r="W2987" t="str">
        <f t="shared" si="800"/>
        <v xml:space="preserve"> </v>
      </c>
      <c r="X2987">
        <f t="shared" si="801"/>
        <v>121.64999999999999</v>
      </c>
    </row>
    <row r="2988" spans="1:24" x14ac:dyDescent="0.25">
      <c r="A2988">
        <v>2400</v>
      </c>
      <c r="B2988">
        <v>2532</v>
      </c>
      <c r="C2988" t="s">
        <v>8317</v>
      </c>
      <c r="D2988" t="s">
        <v>8357</v>
      </c>
      <c r="E2988" t="s">
        <v>8219</v>
      </c>
      <c r="F2988">
        <f t="shared" si="785"/>
        <v>105.5</v>
      </c>
      <c r="H2988" t="str">
        <f t="shared" si="786"/>
        <v xml:space="preserve"> </v>
      </c>
      <c r="I2988" t="str">
        <f t="shared" si="787"/>
        <v xml:space="preserve"> </v>
      </c>
      <c r="J2988" t="str">
        <f t="shared" si="788"/>
        <v xml:space="preserve"> </v>
      </c>
      <c r="K2988" t="str">
        <f t="shared" si="789"/>
        <v xml:space="preserve"> </v>
      </c>
      <c r="L2988" t="str">
        <f t="shared" si="790"/>
        <v xml:space="preserve"> </v>
      </c>
      <c r="M2988" t="str">
        <f t="shared" si="791"/>
        <v xml:space="preserve"> </v>
      </c>
      <c r="N2988" t="str">
        <f t="shared" si="792"/>
        <v xml:space="preserve"> </v>
      </c>
      <c r="O2988">
        <f t="shared" si="793"/>
        <v>2400</v>
      </c>
      <c r="Q2988" t="str">
        <f t="shared" si="794"/>
        <v xml:space="preserve"> </v>
      </c>
      <c r="R2988" t="str">
        <f t="shared" si="795"/>
        <v xml:space="preserve"> </v>
      </c>
      <c r="S2988" t="str">
        <f t="shared" si="796"/>
        <v xml:space="preserve"> </v>
      </c>
      <c r="T2988" t="str">
        <f t="shared" si="797"/>
        <v xml:space="preserve"> </v>
      </c>
      <c r="U2988" t="str">
        <f t="shared" si="798"/>
        <v xml:space="preserve"> </v>
      </c>
      <c r="V2988" t="str">
        <f t="shared" si="799"/>
        <v xml:space="preserve"> </v>
      </c>
      <c r="W2988" t="str">
        <f t="shared" si="800"/>
        <v xml:space="preserve"> </v>
      </c>
      <c r="X2988">
        <f t="shared" si="801"/>
        <v>105.5</v>
      </c>
    </row>
    <row r="2989" spans="1:24" x14ac:dyDescent="0.25">
      <c r="A2989">
        <v>25000</v>
      </c>
      <c r="B2989">
        <v>27600.2</v>
      </c>
      <c r="C2989" t="s">
        <v>8317</v>
      </c>
      <c r="D2989" t="s">
        <v>8357</v>
      </c>
      <c r="E2989" t="s">
        <v>8219</v>
      </c>
      <c r="F2989">
        <f t="shared" si="785"/>
        <v>110.4008</v>
      </c>
      <c r="H2989" t="str">
        <f t="shared" si="786"/>
        <v xml:space="preserve"> </v>
      </c>
      <c r="I2989" t="str">
        <f t="shared" si="787"/>
        <v xml:space="preserve"> </v>
      </c>
      <c r="J2989" t="str">
        <f t="shared" si="788"/>
        <v xml:space="preserve"> </v>
      </c>
      <c r="K2989" t="str">
        <f t="shared" si="789"/>
        <v xml:space="preserve"> </v>
      </c>
      <c r="L2989" t="str">
        <f t="shared" si="790"/>
        <v xml:space="preserve"> </v>
      </c>
      <c r="M2989" t="str">
        <f t="shared" si="791"/>
        <v xml:space="preserve"> </v>
      </c>
      <c r="N2989" t="str">
        <f t="shared" si="792"/>
        <v xml:space="preserve"> </v>
      </c>
      <c r="O2989">
        <f t="shared" si="793"/>
        <v>25000</v>
      </c>
      <c r="Q2989" t="str">
        <f t="shared" si="794"/>
        <v xml:space="preserve"> </v>
      </c>
      <c r="R2989" t="str">
        <f t="shared" si="795"/>
        <v xml:space="preserve"> </v>
      </c>
      <c r="S2989" t="str">
        <f t="shared" si="796"/>
        <v xml:space="preserve"> </v>
      </c>
      <c r="T2989" t="str">
        <f t="shared" si="797"/>
        <v xml:space="preserve"> </v>
      </c>
      <c r="U2989" t="str">
        <f t="shared" si="798"/>
        <v xml:space="preserve"> </v>
      </c>
      <c r="V2989" t="str">
        <f t="shared" si="799"/>
        <v xml:space="preserve"> </v>
      </c>
      <c r="W2989" t="str">
        <f t="shared" si="800"/>
        <v xml:space="preserve"> </v>
      </c>
      <c r="X2989">
        <f t="shared" si="801"/>
        <v>110.4008</v>
      </c>
    </row>
    <row r="2990" spans="1:24" x14ac:dyDescent="0.25">
      <c r="A2990">
        <v>1000</v>
      </c>
      <c r="B2990">
        <v>1000</v>
      </c>
      <c r="C2990" t="s">
        <v>8317</v>
      </c>
      <c r="D2990" t="s">
        <v>8357</v>
      </c>
      <c r="E2990" t="s">
        <v>8219</v>
      </c>
      <c r="F2990">
        <f t="shared" si="785"/>
        <v>100</v>
      </c>
      <c r="H2990" t="str">
        <f t="shared" si="786"/>
        <v xml:space="preserve"> </v>
      </c>
      <c r="I2990" t="str">
        <f t="shared" si="787"/>
        <v xml:space="preserve"> </v>
      </c>
      <c r="J2990" t="str">
        <f t="shared" si="788"/>
        <v xml:space="preserve"> </v>
      </c>
      <c r="K2990" t="str">
        <f t="shared" si="789"/>
        <v xml:space="preserve"> </v>
      </c>
      <c r="L2990" t="str">
        <f t="shared" si="790"/>
        <v xml:space="preserve"> </v>
      </c>
      <c r="M2990" t="str">
        <f t="shared" si="791"/>
        <v xml:space="preserve"> </v>
      </c>
      <c r="N2990" t="str">
        <f t="shared" si="792"/>
        <v xml:space="preserve"> </v>
      </c>
      <c r="O2990">
        <f t="shared" si="793"/>
        <v>1000</v>
      </c>
      <c r="Q2990" t="str">
        <f t="shared" si="794"/>
        <v xml:space="preserve"> </v>
      </c>
      <c r="R2990" t="str">
        <f t="shared" si="795"/>
        <v xml:space="preserve"> </v>
      </c>
      <c r="S2990" t="str">
        <f t="shared" si="796"/>
        <v xml:space="preserve"> </v>
      </c>
      <c r="T2990" t="str">
        <f t="shared" si="797"/>
        <v xml:space="preserve"> </v>
      </c>
      <c r="U2990" t="str">
        <f t="shared" si="798"/>
        <v xml:space="preserve"> </v>
      </c>
      <c r="V2990" t="str">
        <f t="shared" si="799"/>
        <v xml:space="preserve"> </v>
      </c>
      <c r="W2990" t="str">
        <f t="shared" si="800"/>
        <v xml:space="preserve"> </v>
      </c>
      <c r="X2990">
        <f t="shared" si="801"/>
        <v>100</v>
      </c>
    </row>
    <row r="2991" spans="1:24" x14ac:dyDescent="0.25">
      <c r="A2991">
        <v>20000</v>
      </c>
      <c r="B2991">
        <v>35307</v>
      </c>
      <c r="C2991" t="s">
        <v>8317</v>
      </c>
      <c r="D2991" t="s">
        <v>8357</v>
      </c>
      <c r="E2991" t="s">
        <v>8219</v>
      </c>
      <c r="F2991">
        <f t="shared" si="785"/>
        <v>176.535</v>
      </c>
      <c r="H2991" t="str">
        <f t="shared" si="786"/>
        <v xml:space="preserve"> </v>
      </c>
      <c r="I2991" t="str">
        <f t="shared" si="787"/>
        <v xml:space="preserve"> </v>
      </c>
      <c r="J2991" t="str">
        <f t="shared" si="788"/>
        <v xml:space="preserve"> </v>
      </c>
      <c r="K2991" t="str">
        <f t="shared" si="789"/>
        <v xml:space="preserve"> </v>
      </c>
      <c r="L2991" t="str">
        <f t="shared" si="790"/>
        <v xml:space="preserve"> </v>
      </c>
      <c r="M2991" t="str">
        <f t="shared" si="791"/>
        <v xml:space="preserve"> </v>
      </c>
      <c r="N2991" t="str">
        <f t="shared" si="792"/>
        <v xml:space="preserve"> </v>
      </c>
      <c r="O2991">
        <f t="shared" si="793"/>
        <v>20000</v>
      </c>
      <c r="Q2991" t="str">
        <f t="shared" si="794"/>
        <v xml:space="preserve"> </v>
      </c>
      <c r="R2991" t="str">
        <f t="shared" si="795"/>
        <v xml:space="preserve"> </v>
      </c>
      <c r="S2991" t="str">
        <f t="shared" si="796"/>
        <v xml:space="preserve"> </v>
      </c>
      <c r="T2991" t="str">
        <f t="shared" si="797"/>
        <v xml:space="preserve"> </v>
      </c>
      <c r="U2991" t="str">
        <f t="shared" si="798"/>
        <v xml:space="preserve"> </v>
      </c>
      <c r="V2991" t="str">
        <f t="shared" si="799"/>
        <v xml:space="preserve"> </v>
      </c>
      <c r="W2991" t="str">
        <f t="shared" si="800"/>
        <v xml:space="preserve"> </v>
      </c>
      <c r="X2991">
        <f t="shared" si="801"/>
        <v>176.535</v>
      </c>
    </row>
    <row r="2992" spans="1:24" x14ac:dyDescent="0.25">
      <c r="A2992">
        <v>10000</v>
      </c>
      <c r="B2992">
        <v>10000</v>
      </c>
      <c r="C2992" t="s">
        <v>8317</v>
      </c>
      <c r="D2992" t="s">
        <v>8357</v>
      </c>
      <c r="E2992" t="s">
        <v>8219</v>
      </c>
      <c r="F2992">
        <f t="shared" si="785"/>
        <v>100</v>
      </c>
      <c r="H2992" t="str">
        <f t="shared" si="786"/>
        <v xml:space="preserve"> </v>
      </c>
      <c r="I2992" t="str">
        <f t="shared" si="787"/>
        <v xml:space="preserve"> </v>
      </c>
      <c r="J2992" t="str">
        <f t="shared" si="788"/>
        <v xml:space="preserve"> </v>
      </c>
      <c r="K2992" t="str">
        <f t="shared" si="789"/>
        <v xml:space="preserve"> </v>
      </c>
      <c r="L2992" t="str">
        <f t="shared" si="790"/>
        <v xml:space="preserve"> </v>
      </c>
      <c r="M2992" t="str">
        <f t="shared" si="791"/>
        <v xml:space="preserve"> </v>
      </c>
      <c r="N2992" t="str">
        <f t="shared" si="792"/>
        <v xml:space="preserve"> </v>
      </c>
      <c r="O2992">
        <f t="shared" si="793"/>
        <v>10000</v>
      </c>
      <c r="Q2992" t="str">
        <f t="shared" si="794"/>
        <v xml:space="preserve"> </v>
      </c>
      <c r="R2992" t="str">
        <f t="shared" si="795"/>
        <v xml:space="preserve"> </v>
      </c>
      <c r="S2992" t="str">
        <f t="shared" si="796"/>
        <v xml:space="preserve"> </v>
      </c>
      <c r="T2992" t="str">
        <f t="shared" si="797"/>
        <v xml:space="preserve"> </v>
      </c>
      <c r="U2992" t="str">
        <f t="shared" si="798"/>
        <v xml:space="preserve"> </v>
      </c>
      <c r="V2992" t="str">
        <f t="shared" si="799"/>
        <v xml:space="preserve"> </v>
      </c>
      <c r="W2992" t="str">
        <f t="shared" si="800"/>
        <v xml:space="preserve"> </v>
      </c>
      <c r="X2992">
        <f t="shared" si="801"/>
        <v>100</v>
      </c>
    </row>
    <row r="2993" spans="1:24" x14ac:dyDescent="0.25">
      <c r="A2993">
        <v>8500</v>
      </c>
      <c r="B2993">
        <v>8780</v>
      </c>
      <c r="C2993" t="s">
        <v>8317</v>
      </c>
      <c r="D2993" t="s">
        <v>8357</v>
      </c>
      <c r="E2993" t="s">
        <v>8219</v>
      </c>
      <c r="F2993">
        <f t="shared" si="785"/>
        <v>103.29411764705883</v>
      </c>
      <c r="H2993" t="str">
        <f t="shared" si="786"/>
        <v xml:space="preserve"> </v>
      </c>
      <c r="I2993" t="str">
        <f t="shared" si="787"/>
        <v xml:space="preserve"> </v>
      </c>
      <c r="J2993" t="str">
        <f t="shared" si="788"/>
        <v xml:space="preserve"> </v>
      </c>
      <c r="K2993" t="str">
        <f t="shared" si="789"/>
        <v xml:space="preserve"> </v>
      </c>
      <c r="L2993" t="str">
        <f t="shared" si="790"/>
        <v xml:space="preserve"> </v>
      </c>
      <c r="M2993" t="str">
        <f t="shared" si="791"/>
        <v xml:space="preserve"> </v>
      </c>
      <c r="N2993" t="str">
        <f t="shared" si="792"/>
        <v xml:space="preserve"> </v>
      </c>
      <c r="O2993">
        <f t="shared" si="793"/>
        <v>8500</v>
      </c>
      <c r="Q2993" t="str">
        <f t="shared" si="794"/>
        <v xml:space="preserve"> </v>
      </c>
      <c r="R2993" t="str">
        <f t="shared" si="795"/>
        <v xml:space="preserve"> </v>
      </c>
      <c r="S2993" t="str">
        <f t="shared" si="796"/>
        <v xml:space="preserve"> </v>
      </c>
      <c r="T2993" t="str">
        <f t="shared" si="797"/>
        <v xml:space="preserve"> </v>
      </c>
      <c r="U2993" t="str">
        <f t="shared" si="798"/>
        <v xml:space="preserve"> </v>
      </c>
      <c r="V2993" t="str">
        <f t="shared" si="799"/>
        <v xml:space="preserve"> </v>
      </c>
      <c r="W2993" t="str">
        <f t="shared" si="800"/>
        <v xml:space="preserve"> </v>
      </c>
      <c r="X2993">
        <f t="shared" si="801"/>
        <v>103.29411764705883</v>
      </c>
    </row>
    <row r="2994" spans="1:24" x14ac:dyDescent="0.25">
      <c r="A2994">
        <v>3000</v>
      </c>
      <c r="B2994">
        <v>3135</v>
      </c>
      <c r="C2994" t="s">
        <v>8317</v>
      </c>
      <c r="D2994" t="s">
        <v>8357</v>
      </c>
      <c r="E2994" t="s">
        <v>8219</v>
      </c>
      <c r="F2994">
        <f t="shared" si="785"/>
        <v>104.5</v>
      </c>
      <c r="H2994" t="str">
        <f t="shared" si="786"/>
        <v xml:space="preserve"> </v>
      </c>
      <c r="I2994" t="str">
        <f t="shared" si="787"/>
        <v xml:space="preserve"> </v>
      </c>
      <c r="J2994" t="str">
        <f t="shared" si="788"/>
        <v xml:space="preserve"> </v>
      </c>
      <c r="K2994" t="str">
        <f t="shared" si="789"/>
        <v xml:space="preserve"> </v>
      </c>
      <c r="L2994" t="str">
        <f t="shared" si="790"/>
        <v xml:space="preserve"> </v>
      </c>
      <c r="M2994" t="str">
        <f t="shared" si="791"/>
        <v xml:space="preserve"> </v>
      </c>
      <c r="N2994" t="str">
        <f t="shared" si="792"/>
        <v xml:space="preserve"> </v>
      </c>
      <c r="O2994">
        <f t="shared" si="793"/>
        <v>3000</v>
      </c>
      <c r="Q2994" t="str">
        <f t="shared" si="794"/>
        <v xml:space="preserve"> </v>
      </c>
      <c r="R2994" t="str">
        <f t="shared" si="795"/>
        <v xml:space="preserve"> </v>
      </c>
      <c r="S2994" t="str">
        <f t="shared" si="796"/>
        <v xml:space="preserve"> </v>
      </c>
      <c r="T2994" t="str">
        <f t="shared" si="797"/>
        <v xml:space="preserve"> </v>
      </c>
      <c r="U2994" t="str">
        <f t="shared" si="798"/>
        <v xml:space="preserve"> </v>
      </c>
      <c r="V2994" t="str">
        <f t="shared" si="799"/>
        <v xml:space="preserve"> </v>
      </c>
      <c r="W2994" t="str">
        <f t="shared" si="800"/>
        <v xml:space="preserve"> </v>
      </c>
      <c r="X2994">
        <f t="shared" si="801"/>
        <v>104.5</v>
      </c>
    </row>
    <row r="2995" spans="1:24" x14ac:dyDescent="0.25">
      <c r="A2995">
        <v>1000</v>
      </c>
      <c r="B2995">
        <v>1003</v>
      </c>
      <c r="C2995" t="s">
        <v>8317</v>
      </c>
      <c r="D2995" t="s">
        <v>8357</v>
      </c>
      <c r="E2995" t="s">
        <v>8219</v>
      </c>
      <c r="F2995">
        <f t="shared" si="785"/>
        <v>100.29999999999998</v>
      </c>
      <c r="H2995" t="str">
        <f t="shared" si="786"/>
        <v xml:space="preserve"> </v>
      </c>
      <c r="I2995" t="str">
        <f t="shared" si="787"/>
        <v xml:space="preserve"> </v>
      </c>
      <c r="J2995" t="str">
        <f t="shared" si="788"/>
        <v xml:space="preserve"> </v>
      </c>
      <c r="K2995" t="str">
        <f t="shared" si="789"/>
        <v xml:space="preserve"> </v>
      </c>
      <c r="L2995" t="str">
        <f t="shared" si="790"/>
        <v xml:space="preserve"> </v>
      </c>
      <c r="M2995" t="str">
        <f t="shared" si="791"/>
        <v xml:space="preserve"> </v>
      </c>
      <c r="N2995" t="str">
        <f t="shared" si="792"/>
        <v xml:space="preserve"> </v>
      </c>
      <c r="O2995">
        <f t="shared" si="793"/>
        <v>1000</v>
      </c>
      <c r="Q2995" t="str">
        <f t="shared" si="794"/>
        <v xml:space="preserve"> </v>
      </c>
      <c r="R2995" t="str">
        <f t="shared" si="795"/>
        <v xml:space="preserve"> </v>
      </c>
      <c r="S2995" t="str">
        <f t="shared" si="796"/>
        <v xml:space="preserve"> </v>
      </c>
      <c r="T2995" t="str">
        <f t="shared" si="797"/>
        <v xml:space="preserve"> </v>
      </c>
      <c r="U2995" t="str">
        <f t="shared" si="798"/>
        <v xml:space="preserve"> </v>
      </c>
      <c r="V2995" t="str">
        <f t="shared" si="799"/>
        <v xml:space="preserve"> </v>
      </c>
      <c r="W2995" t="str">
        <f t="shared" si="800"/>
        <v xml:space="preserve"> </v>
      </c>
      <c r="X2995">
        <f t="shared" si="801"/>
        <v>100.29999999999998</v>
      </c>
    </row>
    <row r="2996" spans="1:24" x14ac:dyDescent="0.25">
      <c r="A2996">
        <v>300</v>
      </c>
      <c r="B2996">
        <v>1373.24</v>
      </c>
      <c r="C2996" t="s">
        <v>8317</v>
      </c>
      <c r="D2996" t="s">
        <v>8357</v>
      </c>
      <c r="E2996" t="s">
        <v>8219</v>
      </c>
      <c r="F2996">
        <f t="shared" si="785"/>
        <v>457.74666666666673</v>
      </c>
      <c r="H2996" t="str">
        <f t="shared" si="786"/>
        <v xml:space="preserve"> </v>
      </c>
      <c r="I2996" t="str">
        <f t="shared" si="787"/>
        <v xml:space="preserve"> </v>
      </c>
      <c r="J2996" t="str">
        <f t="shared" si="788"/>
        <v xml:space="preserve"> </v>
      </c>
      <c r="K2996" t="str">
        <f t="shared" si="789"/>
        <v xml:space="preserve"> </v>
      </c>
      <c r="L2996" t="str">
        <f t="shared" si="790"/>
        <v xml:space="preserve"> </v>
      </c>
      <c r="M2996" t="str">
        <f t="shared" si="791"/>
        <v xml:space="preserve"> </v>
      </c>
      <c r="N2996" t="str">
        <f t="shared" si="792"/>
        <v xml:space="preserve"> </v>
      </c>
      <c r="O2996">
        <f t="shared" si="793"/>
        <v>300</v>
      </c>
      <c r="Q2996" t="str">
        <f t="shared" si="794"/>
        <v xml:space="preserve"> </v>
      </c>
      <c r="R2996" t="str">
        <f t="shared" si="795"/>
        <v xml:space="preserve"> </v>
      </c>
      <c r="S2996" t="str">
        <f t="shared" si="796"/>
        <v xml:space="preserve"> </v>
      </c>
      <c r="T2996" t="str">
        <f t="shared" si="797"/>
        <v xml:space="preserve"> </v>
      </c>
      <c r="U2996" t="str">
        <f t="shared" si="798"/>
        <v xml:space="preserve"> </v>
      </c>
      <c r="V2996" t="str">
        <f t="shared" si="799"/>
        <v xml:space="preserve"> </v>
      </c>
      <c r="W2996" t="str">
        <f t="shared" si="800"/>
        <v xml:space="preserve"> </v>
      </c>
      <c r="X2996">
        <f t="shared" si="801"/>
        <v>457.74666666666673</v>
      </c>
    </row>
    <row r="2997" spans="1:24" x14ac:dyDescent="0.25">
      <c r="A2997">
        <v>15000</v>
      </c>
      <c r="B2997">
        <v>15744</v>
      </c>
      <c r="C2997" t="s">
        <v>8317</v>
      </c>
      <c r="D2997" t="s">
        <v>8357</v>
      </c>
      <c r="E2997" t="s">
        <v>8219</v>
      </c>
      <c r="F2997">
        <f t="shared" si="785"/>
        <v>104.96000000000001</v>
      </c>
      <c r="H2997" t="str">
        <f t="shared" si="786"/>
        <v xml:space="preserve"> </v>
      </c>
      <c r="I2997" t="str">
        <f t="shared" si="787"/>
        <v xml:space="preserve"> </v>
      </c>
      <c r="J2997" t="str">
        <f t="shared" si="788"/>
        <v xml:space="preserve"> </v>
      </c>
      <c r="K2997" t="str">
        <f t="shared" si="789"/>
        <v xml:space="preserve"> </v>
      </c>
      <c r="L2997" t="str">
        <f t="shared" si="790"/>
        <v xml:space="preserve"> </v>
      </c>
      <c r="M2997" t="str">
        <f t="shared" si="791"/>
        <v xml:space="preserve"> </v>
      </c>
      <c r="N2997" t="str">
        <f t="shared" si="792"/>
        <v xml:space="preserve"> </v>
      </c>
      <c r="O2997">
        <f t="shared" si="793"/>
        <v>15000</v>
      </c>
      <c r="Q2997" t="str">
        <f t="shared" si="794"/>
        <v xml:space="preserve"> </v>
      </c>
      <c r="R2997" t="str">
        <f t="shared" si="795"/>
        <v xml:space="preserve"> </v>
      </c>
      <c r="S2997" t="str">
        <f t="shared" si="796"/>
        <v xml:space="preserve"> </v>
      </c>
      <c r="T2997" t="str">
        <f t="shared" si="797"/>
        <v xml:space="preserve"> </v>
      </c>
      <c r="U2997" t="str">
        <f t="shared" si="798"/>
        <v xml:space="preserve"> </v>
      </c>
      <c r="V2997" t="str">
        <f t="shared" si="799"/>
        <v xml:space="preserve"> </v>
      </c>
      <c r="W2997" t="str">
        <f t="shared" si="800"/>
        <v xml:space="preserve"> </v>
      </c>
      <c r="X2997">
        <f t="shared" si="801"/>
        <v>104.96000000000001</v>
      </c>
    </row>
    <row r="2998" spans="1:24" x14ac:dyDescent="0.25">
      <c r="A2998">
        <v>35000</v>
      </c>
      <c r="B2998">
        <v>60180</v>
      </c>
      <c r="C2998" t="s">
        <v>8317</v>
      </c>
      <c r="D2998" t="s">
        <v>8357</v>
      </c>
      <c r="E2998" t="s">
        <v>8219</v>
      </c>
      <c r="F2998">
        <f t="shared" si="785"/>
        <v>171.94285714285715</v>
      </c>
      <c r="H2998" t="str">
        <f t="shared" si="786"/>
        <v xml:space="preserve"> </v>
      </c>
      <c r="I2998" t="str">
        <f t="shared" si="787"/>
        <v xml:space="preserve"> </v>
      </c>
      <c r="J2998" t="str">
        <f t="shared" si="788"/>
        <v xml:space="preserve"> </v>
      </c>
      <c r="K2998" t="str">
        <f t="shared" si="789"/>
        <v xml:space="preserve"> </v>
      </c>
      <c r="L2998" t="str">
        <f t="shared" si="790"/>
        <v xml:space="preserve"> </v>
      </c>
      <c r="M2998" t="str">
        <f t="shared" si="791"/>
        <v xml:space="preserve"> </v>
      </c>
      <c r="N2998" t="str">
        <f t="shared" si="792"/>
        <v xml:space="preserve"> </v>
      </c>
      <c r="O2998">
        <f t="shared" si="793"/>
        <v>35000</v>
      </c>
      <c r="Q2998" t="str">
        <f t="shared" si="794"/>
        <v xml:space="preserve"> </v>
      </c>
      <c r="R2998" t="str">
        <f t="shared" si="795"/>
        <v xml:space="preserve"> </v>
      </c>
      <c r="S2998" t="str">
        <f t="shared" si="796"/>
        <v xml:space="preserve"> </v>
      </c>
      <c r="T2998" t="str">
        <f t="shared" si="797"/>
        <v xml:space="preserve"> </v>
      </c>
      <c r="U2998" t="str">
        <f t="shared" si="798"/>
        <v xml:space="preserve"> </v>
      </c>
      <c r="V2998" t="str">
        <f t="shared" si="799"/>
        <v xml:space="preserve"> </v>
      </c>
      <c r="W2998" t="str">
        <f t="shared" si="800"/>
        <v xml:space="preserve"> </v>
      </c>
      <c r="X2998">
        <f t="shared" si="801"/>
        <v>171.94285714285715</v>
      </c>
    </row>
    <row r="2999" spans="1:24" x14ac:dyDescent="0.25">
      <c r="A2999">
        <v>10000</v>
      </c>
      <c r="B2999">
        <v>10373</v>
      </c>
      <c r="C2999" t="s">
        <v>8317</v>
      </c>
      <c r="D2999" t="s">
        <v>8357</v>
      </c>
      <c r="E2999" t="s">
        <v>8219</v>
      </c>
      <c r="F2999">
        <f t="shared" si="785"/>
        <v>103.73000000000002</v>
      </c>
      <c r="H2999" t="str">
        <f t="shared" si="786"/>
        <v xml:space="preserve"> </v>
      </c>
      <c r="I2999" t="str">
        <f t="shared" si="787"/>
        <v xml:space="preserve"> </v>
      </c>
      <c r="J2999" t="str">
        <f t="shared" si="788"/>
        <v xml:space="preserve"> </v>
      </c>
      <c r="K2999" t="str">
        <f t="shared" si="789"/>
        <v xml:space="preserve"> </v>
      </c>
      <c r="L2999" t="str">
        <f t="shared" si="790"/>
        <v xml:space="preserve"> </v>
      </c>
      <c r="M2999" t="str">
        <f t="shared" si="791"/>
        <v xml:space="preserve"> </v>
      </c>
      <c r="N2999" t="str">
        <f t="shared" si="792"/>
        <v xml:space="preserve"> </v>
      </c>
      <c r="O2999">
        <f t="shared" si="793"/>
        <v>10000</v>
      </c>
      <c r="Q2999" t="str">
        <f t="shared" si="794"/>
        <v xml:space="preserve"> </v>
      </c>
      <c r="R2999" t="str">
        <f t="shared" si="795"/>
        <v xml:space="preserve"> </v>
      </c>
      <c r="S2999" t="str">
        <f t="shared" si="796"/>
        <v xml:space="preserve"> </v>
      </c>
      <c r="T2999" t="str">
        <f t="shared" si="797"/>
        <v xml:space="preserve"> </v>
      </c>
      <c r="U2999" t="str">
        <f t="shared" si="798"/>
        <v xml:space="preserve"> </v>
      </c>
      <c r="V2999" t="str">
        <f t="shared" si="799"/>
        <v xml:space="preserve"> </v>
      </c>
      <c r="W2999" t="str">
        <f t="shared" si="800"/>
        <v xml:space="preserve"> </v>
      </c>
      <c r="X2999">
        <f t="shared" si="801"/>
        <v>103.73000000000002</v>
      </c>
    </row>
    <row r="3000" spans="1:24" x14ac:dyDescent="0.25">
      <c r="A3000">
        <v>50000</v>
      </c>
      <c r="B3000">
        <v>51514.5</v>
      </c>
      <c r="C3000" t="s">
        <v>8317</v>
      </c>
      <c r="D3000" t="s">
        <v>8357</v>
      </c>
      <c r="E3000" t="s">
        <v>8219</v>
      </c>
      <c r="F3000">
        <f t="shared" si="785"/>
        <v>103.029</v>
      </c>
      <c r="H3000" t="str">
        <f t="shared" si="786"/>
        <v xml:space="preserve"> </v>
      </c>
      <c r="I3000" t="str">
        <f t="shared" si="787"/>
        <v xml:space="preserve"> </v>
      </c>
      <c r="J3000" t="str">
        <f t="shared" si="788"/>
        <v xml:space="preserve"> </v>
      </c>
      <c r="K3000" t="str">
        <f t="shared" si="789"/>
        <v xml:space="preserve"> </v>
      </c>
      <c r="L3000" t="str">
        <f t="shared" si="790"/>
        <v xml:space="preserve"> </v>
      </c>
      <c r="M3000" t="str">
        <f t="shared" si="791"/>
        <v xml:space="preserve"> </v>
      </c>
      <c r="N3000" t="str">
        <f t="shared" si="792"/>
        <v xml:space="preserve"> </v>
      </c>
      <c r="O3000">
        <f t="shared" si="793"/>
        <v>50000</v>
      </c>
      <c r="Q3000" t="str">
        <f t="shared" si="794"/>
        <v xml:space="preserve"> </v>
      </c>
      <c r="R3000" t="str">
        <f t="shared" si="795"/>
        <v xml:space="preserve"> </v>
      </c>
      <c r="S3000" t="str">
        <f t="shared" si="796"/>
        <v xml:space="preserve"> </v>
      </c>
      <c r="T3000" t="str">
        <f t="shared" si="797"/>
        <v xml:space="preserve"> </v>
      </c>
      <c r="U3000" t="str">
        <f t="shared" si="798"/>
        <v xml:space="preserve"> </v>
      </c>
      <c r="V3000" t="str">
        <f t="shared" si="799"/>
        <v xml:space="preserve"> </v>
      </c>
      <c r="W3000" t="str">
        <f t="shared" si="800"/>
        <v xml:space="preserve"> </v>
      </c>
      <c r="X3000">
        <f t="shared" si="801"/>
        <v>103.029</v>
      </c>
    </row>
    <row r="3001" spans="1:24" x14ac:dyDescent="0.25">
      <c r="A3001">
        <v>1350</v>
      </c>
      <c r="B3001">
        <v>1605</v>
      </c>
      <c r="C3001" t="s">
        <v>8317</v>
      </c>
      <c r="D3001" t="s">
        <v>8357</v>
      </c>
      <c r="E3001" t="s">
        <v>8219</v>
      </c>
      <c r="F3001">
        <f t="shared" si="785"/>
        <v>118.88888888888889</v>
      </c>
      <c r="H3001" t="str">
        <f t="shared" si="786"/>
        <v xml:space="preserve"> </v>
      </c>
      <c r="I3001" t="str">
        <f t="shared" si="787"/>
        <v xml:space="preserve"> </v>
      </c>
      <c r="J3001" t="str">
        <f t="shared" si="788"/>
        <v xml:space="preserve"> </v>
      </c>
      <c r="K3001" t="str">
        <f t="shared" si="789"/>
        <v xml:space="preserve"> </v>
      </c>
      <c r="L3001" t="str">
        <f t="shared" si="790"/>
        <v xml:space="preserve"> </v>
      </c>
      <c r="M3001" t="str">
        <f t="shared" si="791"/>
        <v xml:space="preserve"> </v>
      </c>
      <c r="N3001" t="str">
        <f t="shared" si="792"/>
        <v xml:space="preserve"> </v>
      </c>
      <c r="O3001">
        <f t="shared" si="793"/>
        <v>1350</v>
      </c>
      <c r="Q3001" t="str">
        <f t="shared" si="794"/>
        <v xml:space="preserve"> </v>
      </c>
      <c r="R3001" t="str">
        <f t="shared" si="795"/>
        <v xml:space="preserve"> </v>
      </c>
      <c r="S3001" t="str">
        <f t="shared" si="796"/>
        <v xml:space="preserve"> </v>
      </c>
      <c r="T3001" t="str">
        <f t="shared" si="797"/>
        <v xml:space="preserve"> </v>
      </c>
      <c r="U3001" t="str">
        <f t="shared" si="798"/>
        <v xml:space="preserve"> </v>
      </c>
      <c r="V3001" t="str">
        <f t="shared" si="799"/>
        <v xml:space="preserve"> </v>
      </c>
      <c r="W3001" t="str">
        <f t="shared" si="800"/>
        <v xml:space="preserve"> </v>
      </c>
      <c r="X3001">
        <f t="shared" si="801"/>
        <v>118.88888888888889</v>
      </c>
    </row>
    <row r="3002" spans="1:24" x14ac:dyDescent="0.25">
      <c r="A3002">
        <v>500</v>
      </c>
      <c r="B3002">
        <v>500</v>
      </c>
      <c r="C3002" t="s">
        <v>8317</v>
      </c>
      <c r="D3002" t="s">
        <v>8357</v>
      </c>
      <c r="E3002" t="s">
        <v>8219</v>
      </c>
      <c r="F3002">
        <f t="shared" si="785"/>
        <v>100</v>
      </c>
      <c r="H3002" t="str">
        <f t="shared" si="786"/>
        <v xml:space="preserve"> </v>
      </c>
      <c r="I3002" t="str">
        <f t="shared" si="787"/>
        <v xml:space="preserve"> </v>
      </c>
      <c r="J3002" t="str">
        <f t="shared" si="788"/>
        <v xml:space="preserve"> </v>
      </c>
      <c r="K3002" t="str">
        <f t="shared" si="789"/>
        <v xml:space="preserve"> </v>
      </c>
      <c r="L3002" t="str">
        <f t="shared" si="790"/>
        <v xml:space="preserve"> </v>
      </c>
      <c r="M3002" t="str">
        <f t="shared" si="791"/>
        <v xml:space="preserve"> </v>
      </c>
      <c r="N3002" t="str">
        <f t="shared" si="792"/>
        <v xml:space="preserve"> </v>
      </c>
      <c r="O3002">
        <f t="shared" si="793"/>
        <v>500</v>
      </c>
      <c r="Q3002" t="str">
        <f t="shared" si="794"/>
        <v xml:space="preserve"> </v>
      </c>
      <c r="R3002" t="str">
        <f t="shared" si="795"/>
        <v xml:space="preserve"> </v>
      </c>
      <c r="S3002" t="str">
        <f t="shared" si="796"/>
        <v xml:space="preserve"> </v>
      </c>
      <c r="T3002" t="str">
        <f t="shared" si="797"/>
        <v xml:space="preserve"> </v>
      </c>
      <c r="U3002" t="str">
        <f t="shared" si="798"/>
        <v xml:space="preserve"> </v>
      </c>
      <c r="V3002" t="str">
        <f t="shared" si="799"/>
        <v xml:space="preserve"> </v>
      </c>
      <c r="W3002" t="str">
        <f t="shared" si="800"/>
        <v xml:space="preserve"> </v>
      </c>
      <c r="X3002">
        <f t="shared" si="801"/>
        <v>100</v>
      </c>
    </row>
    <row r="3003" spans="1:24" x14ac:dyDescent="0.25">
      <c r="A3003">
        <v>7214</v>
      </c>
      <c r="B3003">
        <v>22991.01</v>
      </c>
      <c r="C3003" t="s">
        <v>8317</v>
      </c>
      <c r="D3003" t="s">
        <v>8357</v>
      </c>
      <c r="E3003" t="s">
        <v>8219</v>
      </c>
      <c r="F3003">
        <f t="shared" si="785"/>
        <v>318.69988910451895</v>
      </c>
      <c r="H3003" t="str">
        <f t="shared" si="786"/>
        <v xml:space="preserve"> </v>
      </c>
      <c r="I3003" t="str">
        <f t="shared" si="787"/>
        <v xml:space="preserve"> </v>
      </c>
      <c r="J3003" t="str">
        <f t="shared" si="788"/>
        <v xml:space="preserve"> </v>
      </c>
      <c r="K3003" t="str">
        <f t="shared" si="789"/>
        <v xml:space="preserve"> </v>
      </c>
      <c r="L3003" t="str">
        <f t="shared" si="790"/>
        <v xml:space="preserve"> </v>
      </c>
      <c r="M3003" t="str">
        <f t="shared" si="791"/>
        <v xml:space="preserve"> </v>
      </c>
      <c r="N3003" t="str">
        <f t="shared" si="792"/>
        <v xml:space="preserve"> </v>
      </c>
      <c r="O3003">
        <f t="shared" si="793"/>
        <v>7214</v>
      </c>
      <c r="Q3003" t="str">
        <f t="shared" si="794"/>
        <v xml:space="preserve"> </v>
      </c>
      <c r="R3003" t="str">
        <f t="shared" si="795"/>
        <v xml:space="preserve"> </v>
      </c>
      <c r="S3003" t="str">
        <f t="shared" si="796"/>
        <v xml:space="preserve"> </v>
      </c>
      <c r="T3003" t="str">
        <f t="shared" si="797"/>
        <v xml:space="preserve"> </v>
      </c>
      <c r="U3003" t="str">
        <f t="shared" si="798"/>
        <v xml:space="preserve"> </v>
      </c>
      <c r="V3003" t="str">
        <f t="shared" si="799"/>
        <v xml:space="preserve"> </v>
      </c>
      <c r="W3003" t="str">
        <f t="shared" si="800"/>
        <v xml:space="preserve"> </v>
      </c>
      <c r="X3003">
        <f t="shared" si="801"/>
        <v>318.69988910451895</v>
      </c>
    </row>
    <row r="3004" spans="1:24" x14ac:dyDescent="0.25">
      <c r="A3004">
        <v>7000</v>
      </c>
      <c r="B3004">
        <v>7595.43</v>
      </c>
      <c r="C3004" t="s">
        <v>8317</v>
      </c>
      <c r="D3004" t="s">
        <v>8357</v>
      </c>
      <c r="E3004" t="s">
        <v>8219</v>
      </c>
      <c r="F3004">
        <f t="shared" si="785"/>
        <v>108.50614285714286</v>
      </c>
      <c r="H3004" t="str">
        <f t="shared" si="786"/>
        <v xml:space="preserve"> </v>
      </c>
      <c r="I3004" t="str">
        <f t="shared" si="787"/>
        <v xml:space="preserve"> </v>
      </c>
      <c r="J3004" t="str">
        <f t="shared" si="788"/>
        <v xml:space="preserve"> </v>
      </c>
      <c r="K3004" t="str">
        <f t="shared" si="789"/>
        <v xml:space="preserve"> </v>
      </c>
      <c r="L3004" t="str">
        <f t="shared" si="790"/>
        <v xml:space="preserve"> </v>
      </c>
      <c r="M3004" t="str">
        <f t="shared" si="791"/>
        <v xml:space="preserve"> </v>
      </c>
      <c r="N3004" t="str">
        <f t="shared" si="792"/>
        <v xml:space="preserve"> </v>
      </c>
      <c r="O3004">
        <f t="shared" si="793"/>
        <v>7000</v>
      </c>
      <c r="Q3004" t="str">
        <f t="shared" si="794"/>
        <v xml:space="preserve"> </v>
      </c>
      <c r="R3004" t="str">
        <f t="shared" si="795"/>
        <v xml:space="preserve"> </v>
      </c>
      <c r="S3004" t="str">
        <f t="shared" si="796"/>
        <v xml:space="preserve"> </v>
      </c>
      <c r="T3004" t="str">
        <f t="shared" si="797"/>
        <v xml:space="preserve"> </v>
      </c>
      <c r="U3004" t="str">
        <f t="shared" si="798"/>
        <v xml:space="preserve"> </v>
      </c>
      <c r="V3004" t="str">
        <f t="shared" si="799"/>
        <v xml:space="preserve"> </v>
      </c>
      <c r="W3004" t="str">
        <f t="shared" si="800"/>
        <v xml:space="preserve"> </v>
      </c>
      <c r="X3004">
        <f t="shared" si="801"/>
        <v>108.50614285714286</v>
      </c>
    </row>
    <row r="3005" spans="1:24" x14ac:dyDescent="0.25">
      <c r="A3005">
        <v>3000</v>
      </c>
      <c r="B3005">
        <v>3035</v>
      </c>
      <c r="C3005" t="s">
        <v>8317</v>
      </c>
      <c r="D3005" t="s">
        <v>8357</v>
      </c>
      <c r="E3005" t="s">
        <v>8219</v>
      </c>
      <c r="F3005">
        <f t="shared" si="785"/>
        <v>101.16666666666667</v>
      </c>
      <c r="H3005" t="str">
        <f t="shared" si="786"/>
        <v xml:space="preserve"> </v>
      </c>
      <c r="I3005" t="str">
        <f t="shared" si="787"/>
        <v xml:space="preserve"> </v>
      </c>
      <c r="J3005" t="str">
        <f t="shared" si="788"/>
        <v xml:space="preserve"> </v>
      </c>
      <c r="K3005" t="str">
        <f t="shared" si="789"/>
        <v xml:space="preserve"> </v>
      </c>
      <c r="L3005" t="str">
        <f t="shared" si="790"/>
        <v xml:space="preserve"> </v>
      </c>
      <c r="M3005" t="str">
        <f t="shared" si="791"/>
        <v xml:space="preserve"> </v>
      </c>
      <c r="N3005" t="str">
        <f t="shared" si="792"/>
        <v xml:space="preserve"> </v>
      </c>
      <c r="O3005">
        <f t="shared" si="793"/>
        <v>3000</v>
      </c>
      <c r="Q3005" t="str">
        <f t="shared" si="794"/>
        <v xml:space="preserve"> </v>
      </c>
      <c r="R3005" t="str">
        <f t="shared" si="795"/>
        <v xml:space="preserve"> </v>
      </c>
      <c r="S3005" t="str">
        <f t="shared" si="796"/>
        <v xml:space="preserve"> </v>
      </c>
      <c r="T3005" t="str">
        <f t="shared" si="797"/>
        <v xml:space="preserve"> </v>
      </c>
      <c r="U3005" t="str">
        <f t="shared" si="798"/>
        <v xml:space="preserve"> </v>
      </c>
      <c r="V3005" t="str">
        <f t="shared" si="799"/>
        <v xml:space="preserve"> </v>
      </c>
      <c r="W3005" t="str">
        <f t="shared" si="800"/>
        <v xml:space="preserve"> </v>
      </c>
      <c r="X3005">
        <f t="shared" si="801"/>
        <v>101.16666666666667</v>
      </c>
    </row>
    <row r="3006" spans="1:24" x14ac:dyDescent="0.25">
      <c r="A3006">
        <v>40000</v>
      </c>
      <c r="B3006">
        <v>45126</v>
      </c>
      <c r="C3006" t="s">
        <v>8317</v>
      </c>
      <c r="D3006" t="s">
        <v>8357</v>
      </c>
      <c r="E3006" t="s">
        <v>8219</v>
      </c>
      <c r="F3006">
        <f t="shared" si="785"/>
        <v>112.815</v>
      </c>
      <c r="H3006" t="str">
        <f t="shared" si="786"/>
        <v xml:space="preserve"> </v>
      </c>
      <c r="I3006" t="str">
        <f t="shared" si="787"/>
        <v xml:space="preserve"> </v>
      </c>
      <c r="J3006" t="str">
        <f t="shared" si="788"/>
        <v xml:space="preserve"> </v>
      </c>
      <c r="K3006" t="str">
        <f t="shared" si="789"/>
        <v xml:space="preserve"> </v>
      </c>
      <c r="L3006" t="str">
        <f t="shared" si="790"/>
        <v xml:space="preserve"> </v>
      </c>
      <c r="M3006" t="str">
        <f t="shared" si="791"/>
        <v xml:space="preserve"> </v>
      </c>
      <c r="N3006" t="str">
        <f t="shared" si="792"/>
        <v xml:space="preserve"> </v>
      </c>
      <c r="O3006">
        <f t="shared" si="793"/>
        <v>40000</v>
      </c>
      <c r="Q3006" t="str">
        <f t="shared" si="794"/>
        <v xml:space="preserve"> </v>
      </c>
      <c r="R3006" t="str">
        <f t="shared" si="795"/>
        <v xml:space="preserve"> </v>
      </c>
      <c r="S3006" t="str">
        <f t="shared" si="796"/>
        <v xml:space="preserve"> </v>
      </c>
      <c r="T3006" t="str">
        <f t="shared" si="797"/>
        <v xml:space="preserve"> </v>
      </c>
      <c r="U3006" t="str">
        <f t="shared" si="798"/>
        <v xml:space="preserve"> </v>
      </c>
      <c r="V3006" t="str">
        <f t="shared" si="799"/>
        <v xml:space="preserve"> </v>
      </c>
      <c r="W3006" t="str">
        <f t="shared" si="800"/>
        <v xml:space="preserve"> </v>
      </c>
      <c r="X3006">
        <f t="shared" si="801"/>
        <v>112.815</v>
      </c>
    </row>
    <row r="3007" spans="1:24" x14ac:dyDescent="0.25">
      <c r="A3007">
        <v>10600</v>
      </c>
      <c r="B3007">
        <v>12772.6</v>
      </c>
      <c r="C3007" t="s">
        <v>8317</v>
      </c>
      <c r="D3007" t="s">
        <v>8357</v>
      </c>
      <c r="E3007" t="s">
        <v>8219</v>
      </c>
      <c r="F3007">
        <f t="shared" si="785"/>
        <v>120.49622641509434</v>
      </c>
      <c r="H3007" t="str">
        <f t="shared" si="786"/>
        <v xml:space="preserve"> </v>
      </c>
      <c r="I3007" t="str">
        <f t="shared" si="787"/>
        <v xml:space="preserve"> </v>
      </c>
      <c r="J3007" t="str">
        <f t="shared" si="788"/>
        <v xml:space="preserve"> </v>
      </c>
      <c r="K3007" t="str">
        <f t="shared" si="789"/>
        <v xml:space="preserve"> </v>
      </c>
      <c r="L3007" t="str">
        <f t="shared" si="790"/>
        <v xml:space="preserve"> </v>
      </c>
      <c r="M3007" t="str">
        <f t="shared" si="791"/>
        <v xml:space="preserve"> </v>
      </c>
      <c r="N3007" t="str">
        <f t="shared" si="792"/>
        <v xml:space="preserve"> </v>
      </c>
      <c r="O3007">
        <f t="shared" si="793"/>
        <v>10600</v>
      </c>
      <c r="Q3007" t="str">
        <f t="shared" si="794"/>
        <v xml:space="preserve"> </v>
      </c>
      <c r="R3007" t="str">
        <f t="shared" si="795"/>
        <v xml:space="preserve"> </v>
      </c>
      <c r="S3007" t="str">
        <f t="shared" si="796"/>
        <v xml:space="preserve"> </v>
      </c>
      <c r="T3007" t="str">
        <f t="shared" si="797"/>
        <v xml:space="preserve"> </v>
      </c>
      <c r="U3007" t="str">
        <f t="shared" si="798"/>
        <v xml:space="preserve"> </v>
      </c>
      <c r="V3007" t="str">
        <f t="shared" si="799"/>
        <v xml:space="preserve"> </v>
      </c>
      <c r="W3007" t="str">
        <f t="shared" si="800"/>
        <v xml:space="preserve"> </v>
      </c>
      <c r="X3007">
        <f t="shared" si="801"/>
        <v>120.49622641509434</v>
      </c>
    </row>
    <row r="3008" spans="1:24" x14ac:dyDescent="0.25">
      <c r="A3008">
        <v>8000</v>
      </c>
      <c r="B3008">
        <v>8620</v>
      </c>
      <c r="C3008" t="s">
        <v>8317</v>
      </c>
      <c r="D3008" t="s">
        <v>8357</v>
      </c>
      <c r="E3008" t="s">
        <v>8219</v>
      </c>
      <c r="F3008">
        <f t="shared" si="785"/>
        <v>107.74999999999999</v>
      </c>
      <c r="H3008" t="str">
        <f t="shared" si="786"/>
        <v xml:space="preserve"> </v>
      </c>
      <c r="I3008" t="str">
        <f t="shared" si="787"/>
        <v xml:space="preserve"> </v>
      </c>
      <c r="J3008" t="str">
        <f t="shared" si="788"/>
        <v xml:space="preserve"> </v>
      </c>
      <c r="K3008" t="str">
        <f t="shared" si="789"/>
        <v xml:space="preserve"> </v>
      </c>
      <c r="L3008" t="str">
        <f t="shared" si="790"/>
        <v xml:space="preserve"> </v>
      </c>
      <c r="M3008" t="str">
        <f t="shared" si="791"/>
        <v xml:space="preserve"> </v>
      </c>
      <c r="N3008" t="str">
        <f t="shared" si="792"/>
        <v xml:space="preserve"> </v>
      </c>
      <c r="O3008">
        <f t="shared" si="793"/>
        <v>8000</v>
      </c>
      <c r="Q3008" t="str">
        <f t="shared" si="794"/>
        <v xml:space="preserve"> </v>
      </c>
      <c r="R3008" t="str">
        <f t="shared" si="795"/>
        <v xml:space="preserve"> </v>
      </c>
      <c r="S3008" t="str">
        <f t="shared" si="796"/>
        <v xml:space="preserve"> </v>
      </c>
      <c r="T3008" t="str">
        <f t="shared" si="797"/>
        <v xml:space="preserve"> </v>
      </c>
      <c r="U3008" t="str">
        <f t="shared" si="798"/>
        <v xml:space="preserve"> </v>
      </c>
      <c r="V3008" t="str">
        <f t="shared" si="799"/>
        <v xml:space="preserve"> </v>
      </c>
      <c r="W3008" t="str">
        <f t="shared" si="800"/>
        <v xml:space="preserve"> </v>
      </c>
      <c r="X3008">
        <f t="shared" si="801"/>
        <v>107.74999999999999</v>
      </c>
    </row>
    <row r="3009" spans="1:24" x14ac:dyDescent="0.25">
      <c r="A3009">
        <v>600</v>
      </c>
      <c r="B3009">
        <v>1080</v>
      </c>
      <c r="C3009" t="s">
        <v>8317</v>
      </c>
      <c r="D3009" t="s">
        <v>8357</v>
      </c>
      <c r="E3009" t="s">
        <v>8219</v>
      </c>
      <c r="F3009">
        <f t="shared" si="785"/>
        <v>180</v>
      </c>
      <c r="H3009" t="str">
        <f t="shared" si="786"/>
        <v xml:space="preserve"> </v>
      </c>
      <c r="I3009" t="str">
        <f t="shared" si="787"/>
        <v xml:space="preserve"> </v>
      </c>
      <c r="J3009" t="str">
        <f t="shared" si="788"/>
        <v xml:space="preserve"> </v>
      </c>
      <c r="K3009" t="str">
        <f t="shared" si="789"/>
        <v xml:space="preserve"> </v>
      </c>
      <c r="L3009" t="str">
        <f t="shared" si="790"/>
        <v xml:space="preserve"> </v>
      </c>
      <c r="M3009" t="str">
        <f t="shared" si="791"/>
        <v xml:space="preserve"> </v>
      </c>
      <c r="N3009" t="str">
        <f t="shared" si="792"/>
        <v xml:space="preserve"> </v>
      </c>
      <c r="O3009">
        <f t="shared" si="793"/>
        <v>600</v>
      </c>
      <c r="Q3009" t="str">
        <f t="shared" si="794"/>
        <v xml:space="preserve"> </v>
      </c>
      <c r="R3009" t="str">
        <f t="shared" si="795"/>
        <v xml:space="preserve"> </v>
      </c>
      <c r="S3009" t="str">
        <f t="shared" si="796"/>
        <v xml:space="preserve"> </v>
      </c>
      <c r="T3009" t="str">
        <f t="shared" si="797"/>
        <v xml:space="preserve"> </v>
      </c>
      <c r="U3009" t="str">
        <f t="shared" si="798"/>
        <v xml:space="preserve"> </v>
      </c>
      <c r="V3009" t="str">
        <f t="shared" si="799"/>
        <v xml:space="preserve"> </v>
      </c>
      <c r="W3009" t="str">
        <f t="shared" si="800"/>
        <v xml:space="preserve"> </v>
      </c>
      <c r="X3009">
        <f t="shared" si="801"/>
        <v>180</v>
      </c>
    </row>
    <row r="3010" spans="1:24" x14ac:dyDescent="0.25">
      <c r="A3010">
        <v>3000</v>
      </c>
      <c r="B3010">
        <v>3035</v>
      </c>
      <c r="C3010" t="s">
        <v>8317</v>
      </c>
      <c r="D3010" t="s">
        <v>8357</v>
      </c>
      <c r="E3010" t="s">
        <v>8219</v>
      </c>
      <c r="F3010">
        <f t="shared" si="785"/>
        <v>101.16666666666667</v>
      </c>
      <c r="H3010" t="str">
        <f t="shared" si="786"/>
        <v xml:space="preserve"> </v>
      </c>
      <c r="I3010" t="str">
        <f t="shared" si="787"/>
        <v xml:space="preserve"> </v>
      </c>
      <c r="J3010" t="str">
        <f t="shared" si="788"/>
        <v xml:space="preserve"> </v>
      </c>
      <c r="K3010" t="str">
        <f t="shared" si="789"/>
        <v xml:space="preserve"> </v>
      </c>
      <c r="L3010" t="str">
        <f t="shared" si="790"/>
        <v xml:space="preserve"> </v>
      </c>
      <c r="M3010" t="str">
        <f t="shared" si="791"/>
        <v xml:space="preserve"> </v>
      </c>
      <c r="N3010" t="str">
        <f t="shared" si="792"/>
        <v xml:space="preserve"> </v>
      </c>
      <c r="O3010">
        <f t="shared" si="793"/>
        <v>3000</v>
      </c>
      <c r="Q3010" t="str">
        <f t="shared" si="794"/>
        <v xml:space="preserve"> </v>
      </c>
      <c r="R3010" t="str">
        <f t="shared" si="795"/>
        <v xml:space="preserve"> </v>
      </c>
      <c r="S3010" t="str">
        <f t="shared" si="796"/>
        <v xml:space="preserve"> </v>
      </c>
      <c r="T3010" t="str">
        <f t="shared" si="797"/>
        <v xml:space="preserve"> </v>
      </c>
      <c r="U3010" t="str">
        <f t="shared" si="798"/>
        <v xml:space="preserve"> </v>
      </c>
      <c r="V3010" t="str">
        <f t="shared" si="799"/>
        <v xml:space="preserve"> </v>
      </c>
      <c r="W3010" t="str">
        <f t="shared" si="800"/>
        <v xml:space="preserve"> </v>
      </c>
      <c r="X3010">
        <f t="shared" si="801"/>
        <v>101.16666666666667</v>
      </c>
    </row>
    <row r="3011" spans="1:24" x14ac:dyDescent="0.25">
      <c r="A3011">
        <v>25000</v>
      </c>
      <c r="B3011">
        <v>29939</v>
      </c>
      <c r="C3011" t="s">
        <v>8317</v>
      </c>
      <c r="D3011" t="s">
        <v>8357</v>
      </c>
      <c r="E3011" t="s">
        <v>8219</v>
      </c>
      <c r="F3011">
        <f t="shared" ref="F3011:F3074" si="802">(B3011/A3011)*100</f>
        <v>119.756</v>
      </c>
      <c r="H3011" t="str">
        <f t="shared" ref="H3011:H3074" si="803">IF(C3011="film &amp; video",A3011," ")</f>
        <v xml:space="preserve"> </v>
      </c>
      <c r="I3011" t="str">
        <f t="shared" ref="I3011:I3074" si="804">IF(C3011="food",A3011," ")</f>
        <v xml:space="preserve"> </v>
      </c>
      <c r="J3011" t="str">
        <f t="shared" ref="J3011:J3074" si="805">IF(C3011="games",A3011," ")</f>
        <v xml:space="preserve"> </v>
      </c>
      <c r="K3011" t="str">
        <f t="shared" ref="K3011:K3074" si="806">IF(C3011="music",A3011," ")</f>
        <v xml:space="preserve"> </v>
      </c>
      <c r="L3011" t="str">
        <f t="shared" ref="L3011:L3074" si="807">IF(C3011="photography",A3011," ")</f>
        <v xml:space="preserve"> </v>
      </c>
      <c r="M3011" t="str">
        <f t="shared" ref="M3011:M3074" si="808">IF(C3011="publishing",A3011," ")</f>
        <v xml:space="preserve"> </v>
      </c>
      <c r="N3011" t="str">
        <f t="shared" ref="N3011:N3074" si="809">IF(C3011="technology",A3011," ")</f>
        <v xml:space="preserve"> </v>
      </c>
      <c r="O3011">
        <f t="shared" ref="O3011:O3074" si="810">IF(C3011="theater",A3011," ")</f>
        <v>25000</v>
      </c>
      <c r="Q3011" t="str">
        <f t="shared" ref="Q3011:Q3074" si="811">IF($C3011="film &amp; video",$F3011," ")</f>
        <v xml:space="preserve"> </v>
      </c>
      <c r="R3011" t="str">
        <f t="shared" ref="R3011:R3074" si="812">IF($C3011="food",$F3011," ")</f>
        <v xml:space="preserve"> </v>
      </c>
      <c r="S3011" t="str">
        <f t="shared" ref="S3011:S3074" si="813">IF($C3011="games",$F3011," ")</f>
        <v xml:space="preserve"> </v>
      </c>
      <c r="T3011" t="str">
        <f t="shared" ref="T3011:T3074" si="814">IF($C3011="music",$F3011," ")</f>
        <v xml:space="preserve"> </v>
      </c>
      <c r="U3011" t="str">
        <f t="shared" ref="U3011:U3074" si="815">IF($C3011="photography",$F3011," ")</f>
        <v xml:space="preserve"> </v>
      </c>
      <c r="V3011" t="str">
        <f t="shared" ref="V3011:V3074" si="816">IF($C3011="publishing",$F3011," ")</f>
        <v xml:space="preserve"> </v>
      </c>
      <c r="W3011" t="str">
        <f t="shared" ref="W3011:W3074" si="817">IF($C3011="technology",$F3011," ")</f>
        <v xml:space="preserve"> </v>
      </c>
      <c r="X3011">
        <f t="shared" ref="X3011:X3074" si="818">IF($C3011="theater",$F3011," ")</f>
        <v>119.756</v>
      </c>
    </row>
    <row r="3012" spans="1:24" x14ac:dyDescent="0.25">
      <c r="A3012">
        <v>1500</v>
      </c>
      <c r="B3012">
        <v>2370</v>
      </c>
      <c r="C3012" t="s">
        <v>8317</v>
      </c>
      <c r="D3012" t="s">
        <v>8357</v>
      </c>
      <c r="E3012" t="s">
        <v>8219</v>
      </c>
      <c r="F3012">
        <f t="shared" si="802"/>
        <v>158</v>
      </c>
      <c r="H3012" t="str">
        <f t="shared" si="803"/>
        <v xml:space="preserve"> </v>
      </c>
      <c r="I3012" t="str">
        <f t="shared" si="804"/>
        <v xml:space="preserve"> </v>
      </c>
      <c r="J3012" t="str">
        <f t="shared" si="805"/>
        <v xml:space="preserve"> </v>
      </c>
      <c r="K3012" t="str">
        <f t="shared" si="806"/>
        <v xml:space="preserve"> </v>
      </c>
      <c r="L3012" t="str">
        <f t="shared" si="807"/>
        <v xml:space="preserve"> </v>
      </c>
      <c r="M3012" t="str">
        <f t="shared" si="808"/>
        <v xml:space="preserve"> </v>
      </c>
      <c r="N3012" t="str">
        <f t="shared" si="809"/>
        <v xml:space="preserve"> </v>
      </c>
      <c r="O3012">
        <f t="shared" si="810"/>
        <v>1500</v>
      </c>
      <c r="Q3012" t="str">
        <f t="shared" si="811"/>
        <v xml:space="preserve"> </v>
      </c>
      <c r="R3012" t="str">
        <f t="shared" si="812"/>
        <v xml:space="preserve"> </v>
      </c>
      <c r="S3012" t="str">
        <f t="shared" si="813"/>
        <v xml:space="preserve"> </v>
      </c>
      <c r="T3012" t="str">
        <f t="shared" si="814"/>
        <v xml:space="preserve"> </v>
      </c>
      <c r="U3012" t="str">
        <f t="shared" si="815"/>
        <v xml:space="preserve"> </v>
      </c>
      <c r="V3012" t="str">
        <f t="shared" si="816"/>
        <v xml:space="preserve"> </v>
      </c>
      <c r="W3012" t="str">
        <f t="shared" si="817"/>
        <v xml:space="preserve"> </v>
      </c>
      <c r="X3012">
        <f t="shared" si="818"/>
        <v>158</v>
      </c>
    </row>
    <row r="3013" spans="1:24" x14ac:dyDescent="0.25">
      <c r="A3013">
        <v>300</v>
      </c>
      <c r="B3013">
        <v>371</v>
      </c>
      <c r="C3013" t="s">
        <v>8317</v>
      </c>
      <c r="D3013" t="s">
        <v>8357</v>
      </c>
      <c r="E3013" t="s">
        <v>8219</v>
      </c>
      <c r="F3013">
        <f t="shared" si="802"/>
        <v>123.66666666666666</v>
      </c>
      <c r="H3013" t="str">
        <f t="shared" si="803"/>
        <v xml:space="preserve"> </v>
      </c>
      <c r="I3013" t="str">
        <f t="shared" si="804"/>
        <v xml:space="preserve"> </v>
      </c>
      <c r="J3013" t="str">
        <f t="shared" si="805"/>
        <v xml:space="preserve"> </v>
      </c>
      <c r="K3013" t="str">
        <f t="shared" si="806"/>
        <v xml:space="preserve"> </v>
      </c>
      <c r="L3013" t="str">
        <f t="shared" si="807"/>
        <v xml:space="preserve"> </v>
      </c>
      <c r="M3013" t="str">
        <f t="shared" si="808"/>
        <v xml:space="preserve"> </v>
      </c>
      <c r="N3013" t="str">
        <f t="shared" si="809"/>
        <v xml:space="preserve"> </v>
      </c>
      <c r="O3013">
        <f t="shared" si="810"/>
        <v>300</v>
      </c>
      <c r="Q3013" t="str">
        <f t="shared" si="811"/>
        <v xml:space="preserve"> </v>
      </c>
      <c r="R3013" t="str">
        <f t="shared" si="812"/>
        <v xml:space="preserve"> </v>
      </c>
      <c r="S3013" t="str">
        <f t="shared" si="813"/>
        <v xml:space="preserve"> </v>
      </c>
      <c r="T3013" t="str">
        <f t="shared" si="814"/>
        <v xml:space="preserve"> </v>
      </c>
      <c r="U3013" t="str">
        <f t="shared" si="815"/>
        <v xml:space="preserve"> </v>
      </c>
      <c r="V3013" t="str">
        <f t="shared" si="816"/>
        <v xml:space="preserve"> </v>
      </c>
      <c r="W3013" t="str">
        <f t="shared" si="817"/>
        <v xml:space="preserve"> </v>
      </c>
      <c r="X3013">
        <f t="shared" si="818"/>
        <v>123.66666666666666</v>
      </c>
    </row>
    <row r="3014" spans="1:24" x14ac:dyDescent="0.25">
      <c r="A3014">
        <v>4000</v>
      </c>
      <c r="B3014">
        <v>4685</v>
      </c>
      <c r="C3014" t="s">
        <v>8317</v>
      </c>
      <c r="D3014" t="s">
        <v>8357</v>
      </c>
      <c r="E3014" t="s">
        <v>8219</v>
      </c>
      <c r="F3014">
        <f t="shared" si="802"/>
        <v>117.12499999999999</v>
      </c>
      <c r="H3014" t="str">
        <f t="shared" si="803"/>
        <v xml:space="preserve"> </v>
      </c>
      <c r="I3014" t="str">
        <f t="shared" si="804"/>
        <v xml:space="preserve"> </v>
      </c>
      <c r="J3014" t="str">
        <f t="shared" si="805"/>
        <v xml:space="preserve"> </v>
      </c>
      <c r="K3014" t="str">
        <f t="shared" si="806"/>
        <v xml:space="preserve"> </v>
      </c>
      <c r="L3014" t="str">
        <f t="shared" si="807"/>
        <v xml:space="preserve"> </v>
      </c>
      <c r="M3014" t="str">
        <f t="shared" si="808"/>
        <v xml:space="preserve"> </v>
      </c>
      <c r="N3014" t="str">
        <f t="shared" si="809"/>
        <v xml:space="preserve"> </v>
      </c>
      <c r="O3014">
        <f t="shared" si="810"/>
        <v>4000</v>
      </c>
      <c r="Q3014" t="str">
        <f t="shared" si="811"/>
        <v xml:space="preserve"> </v>
      </c>
      <c r="R3014" t="str">
        <f t="shared" si="812"/>
        <v xml:space="preserve"> </v>
      </c>
      <c r="S3014" t="str">
        <f t="shared" si="813"/>
        <v xml:space="preserve"> </v>
      </c>
      <c r="T3014" t="str">
        <f t="shared" si="814"/>
        <v xml:space="preserve"> </v>
      </c>
      <c r="U3014" t="str">
        <f t="shared" si="815"/>
        <v xml:space="preserve"> </v>
      </c>
      <c r="V3014" t="str">
        <f t="shared" si="816"/>
        <v xml:space="preserve"> </v>
      </c>
      <c r="W3014" t="str">
        <f t="shared" si="817"/>
        <v xml:space="preserve"> </v>
      </c>
      <c r="X3014">
        <f t="shared" si="818"/>
        <v>117.12499999999999</v>
      </c>
    </row>
    <row r="3015" spans="1:24" x14ac:dyDescent="0.25">
      <c r="A3015">
        <v>10000</v>
      </c>
      <c r="B3015">
        <v>15696</v>
      </c>
      <c r="C3015" t="s">
        <v>8317</v>
      </c>
      <c r="D3015" t="s">
        <v>8357</v>
      </c>
      <c r="E3015" t="s">
        <v>8219</v>
      </c>
      <c r="F3015">
        <f t="shared" si="802"/>
        <v>156.96</v>
      </c>
      <c r="H3015" t="str">
        <f t="shared" si="803"/>
        <v xml:space="preserve"> </v>
      </c>
      <c r="I3015" t="str">
        <f t="shared" si="804"/>
        <v xml:space="preserve"> </v>
      </c>
      <c r="J3015" t="str">
        <f t="shared" si="805"/>
        <v xml:space="preserve"> </v>
      </c>
      <c r="K3015" t="str">
        <f t="shared" si="806"/>
        <v xml:space="preserve"> </v>
      </c>
      <c r="L3015" t="str">
        <f t="shared" si="807"/>
        <v xml:space="preserve"> </v>
      </c>
      <c r="M3015" t="str">
        <f t="shared" si="808"/>
        <v xml:space="preserve"> </v>
      </c>
      <c r="N3015" t="str">
        <f t="shared" si="809"/>
        <v xml:space="preserve"> </v>
      </c>
      <c r="O3015">
        <f t="shared" si="810"/>
        <v>10000</v>
      </c>
      <c r="Q3015" t="str">
        <f t="shared" si="811"/>
        <v xml:space="preserve"> </v>
      </c>
      <c r="R3015" t="str">
        <f t="shared" si="812"/>
        <v xml:space="preserve"> </v>
      </c>
      <c r="S3015" t="str">
        <f t="shared" si="813"/>
        <v xml:space="preserve"> </v>
      </c>
      <c r="T3015" t="str">
        <f t="shared" si="814"/>
        <v xml:space="preserve"> </v>
      </c>
      <c r="U3015" t="str">
        <f t="shared" si="815"/>
        <v xml:space="preserve"> </v>
      </c>
      <c r="V3015" t="str">
        <f t="shared" si="816"/>
        <v xml:space="preserve"> </v>
      </c>
      <c r="W3015" t="str">
        <f t="shared" si="817"/>
        <v xml:space="preserve"> </v>
      </c>
      <c r="X3015">
        <f t="shared" si="818"/>
        <v>156.96</v>
      </c>
    </row>
    <row r="3016" spans="1:24" x14ac:dyDescent="0.25">
      <c r="A3016">
        <v>25000</v>
      </c>
      <c r="B3016">
        <v>28276</v>
      </c>
      <c r="C3016" t="s">
        <v>8317</v>
      </c>
      <c r="D3016" t="s">
        <v>8357</v>
      </c>
      <c r="E3016" t="s">
        <v>8219</v>
      </c>
      <c r="F3016">
        <f t="shared" si="802"/>
        <v>113.104</v>
      </c>
      <c r="H3016" t="str">
        <f t="shared" si="803"/>
        <v xml:space="preserve"> </v>
      </c>
      <c r="I3016" t="str">
        <f t="shared" si="804"/>
        <v xml:space="preserve"> </v>
      </c>
      <c r="J3016" t="str">
        <f t="shared" si="805"/>
        <v xml:space="preserve"> </v>
      </c>
      <c r="K3016" t="str">
        <f t="shared" si="806"/>
        <v xml:space="preserve"> </v>
      </c>
      <c r="L3016" t="str">
        <f t="shared" si="807"/>
        <v xml:space="preserve"> </v>
      </c>
      <c r="M3016" t="str">
        <f t="shared" si="808"/>
        <v xml:space="preserve"> </v>
      </c>
      <c r="N3016" t="str">
        <f t="shared" si="809"/>
        <v xml:space="preserve"> </v>
      </c>
      <c r="O3016">
        <f t="shared" si="810"/>
        <v>25000</v>
      </c>
      <c r="Q3016" t="str">
        <f t="shared" si="811"/>
        <v xml:space="preserve"> </v>
      </c>
      <c r="R3016" t="str">
        <f t="shared" si="812"/>
        <v xml:space="preserve"> </v>
      </c>
      <c r="S3016" t="str">
        <f t="shared" si="813"/>
        <v xml:space="preserve"> </v>
      </c>
      <c r="T3016" t="str">
        <f t="shared" si="814"/>
        <v xml:space="preserve"> </v>
      </c>
      <c r="U3016" t="str">
        <f t="shared" si="815"/>
        <v xml:space="preserve"> </v>
      </c>
      <c r="V3016" t="str">
        <f t="shared" si="816"/>
        <v xml:space="preserve"> </v>
      </c>
      <c r="W3016" t="str">
        <f t="shared" si="817"/>
        <v xml:space="preserve"> </v>
      </c>
      <c r="X3016">
        <f t="shared" si="818"/>
        <v>113.104</v>
      </c>
    </row>
    <row r="3017" spans="1:24" x14ac:dyDescent="0.25">
      <c r="A3017">
        <v>3400</v>
      </c>
      <c r="B3017">
        <v>3508</v>
      </c>
      <c r="C3017" t="s">
        <v>8317</v>
      </c>
      <c r="D3017" t="s">
        <v>8357</v>
      </c>
      <c r="E3017" t="s">
        <v>8219</v>
      </c>
      <c r="F3017">
        <f t="shared" si="802"/>
        <v>103.17647058823529</v>
      </c>
      <c r="H3017" t="str">
        <f t="shared" si="803"/>
        <v xml:space="preserve"> </v>
      </c>
      <c r="I3017" t="str">
        <f t="shared" si="804"/>
        <v xml:space="preserve"> </v>
      </c>
      <c r="J3017" t="str">
        <f t="shared" si="805"/>
        <v xml:space="preserve"> </v>
      </c>
      <c r="K3017" t="str">
        <f t="shared" si="806"/>
        <v xml:space="preserve"> </v>
      </c>
      <c r="L3017" t="str">
        <f t="shared" si="807"/>
        <v xml:space="preserve"> </v>
      </c>
      <c r="M3017" t="str">
        <f t="shared" si="808"/>
        <v xml:space="preserve"> </v>
      </c>
      <c r="N3017" t="str">
        <f t="shared" si="809"/>
        <v xml:space="preserve"> </v>
      </c>
      <c r="O3017">
        <f t="shared" si="810"/>
        <v>3400</v>
      </c>
      <c r="Q3017" t="str">
        <f t="shared" si="811"/>
        <v xml:space="preserve"> </v>
      </c>
      <c r="R3017" t="str">
        <f t="shared" si="812"/>
        <v xml:space="preserve"> </v>
      </c>
      <c r="S3017" t="str">
        <f t="shared" si="813"/>
        <v xml:space="preserve"> </v>
      </c>
      <c r="T3017" t="str">
        <f t="shared" si="814"/>
        <v xml:space="preserve"> </v>
      </c>
      <c r="U3017" t="str">
        <f t="shared" si="815"/>
        <v xml:space="preserve"> </v>
      </c>
      <c r="V3017" t="str">
        <f t="shared" si="816"/>
        <v xml:space="preserve"> </v>
      </c>
      <c r="W3017" t="str">
        <f t="shared" si="817"/>
        <v xml:space="preserve"> </v>
      </c>
      <c r="X3017">
        <f t="shared" si="818"/>
        <v>103.17647058823529</v>
      </c>
    </row>
    <row r="3018" spans="1:24" x14ac:dyDescent="0.25">
      <c r="A3018">
        <v>8500</v>
      </c>
      <c r="B3018">
        <v>8722</v>
      </c>
      <c r="C3018" t="s">
        <v>8317</v>
      </c>
      <c r="D3018" t="s">
        <v>8357</v>
      </c>
      <c r="E3018" t="s">
        <v>8219</v>
      </c>
      <c r="F3018">
        <f t="shared" si="802"/>
        <v>102.61176470588236</v>
      </c>
      <c r="H3018" t="str">
        <f t="shared" si="803"/>
        <v xml:space="preserve"> </v>
      </c>
      <c r="I3018" t="str">
        <f t="shared" si="804"/>
        <v xml:space="preserve"> </v>
      </c>
      <c r="J3018" t="str">
        <f t="shared" si="805"/>
        <v xml:space="preserve"> </v>
      </c>
      <c r="K3018" t="str">
        <f t="shared" si="806"/>
        <v xml:space="preserve"> </v>
      </c>
      <c r="L3018" t="str">
        <f t="shared" si="807"/>
        <v xml:space="preserve"> </v>
      </c>
      <c r="M3018" t="str">
        <f t="shared" si="808"/>
        <v xml:space="preserve"> </v>
      </c>
      <c r="N3018" t="str">
        <f t="shared" si="809"/>
        <v xml:space="preserve"> </v>
      </c>
      <c r="O3018">
        <f t="shared" si="810"/>
        <v>8500</v>
      </c>
      <c r="Q3018" t="str">
        <f t="shared" si="811"/>
        <v xml:space="preserve"> </v>
      </c>
      <c r="R3018" t="str">
        <f t="shared" si="812"/>
        <v xml:space="preserve"> </v>
      </c>
      <c r="S3018" t="str">
        <f t="shared" si="813"/>
        <v xml:space="preserve"> </v>
      </c>
      <c r="T3018" t="str">
        <f t="shared" si="814"/>
        <v xml:space="preserve"> </v>
      </c>
      <c r="U3018" t="str">
        <f t="shared" si="815"/>
        <v xml:space="preserve"> </v>
      </c>
      <c r="V3018" t="str">
        <f t="shared" si="816"/>
        <v xml:space="preserve"> </v>
      </c>
      <c r="W3018" t="str">
        <f t="shared" si="817"/>
        <v xml:space="preserve"> </v>
      </c>
      <c r="X3018">
        <f t="shared" si="818"/>
        <v>102.61176470588236</v>
      </c>
    </row>
    <row r="3019" spans="1:24" x14ac:dyDescent="0.25">
      <c r="A3019">
        <v>22000</v>
      </c>
      <c r="B3019">
        <v>23285</v>
      </c>
      <c r="C3019" t="s">
        <v>8317</v>
      </c>
      <c r="D3019" t="s">
        <v>8357</v>
      </c>
      <c r="E3019" t="s">
        <v>8219</v>
      </c>
      <c r="F3019">
        <f t="shared" si="802"/>
        <v>105.84090909090908</v>
      </c>
      <c r="H3019" t="str">
        <f t="shared" si="803"/>
        <v xml:space="preserve"> </v>
      </c>
      <c r="I3019" t="str">
        <f t="shared" si="804"/>
        <v xml:space="preserve"> </v>
      </c>
      <c r="J3019" t="str">
        <f t="shared" si="805"/>
        <v xml:space="preserve"> </v>
      </c>
      <c r="K3019" t="str">
        <f t="shared" si="806"/>
        <v xml:space="preserve"> </v>
      </c>
      <c r="L3019" t="str">
        <f t="shared" si="807"/>
        <v xml:space="preserve"> </v>
      </c>
      <c r="M3019" t="str">
        <f t="shared" si="808"/>
        <v xml:space="preserve"> </v>
      </c>
      <c r="N3019" t="str">
        <f t="shared" si="809"/>
        <v xml:space="preserve"> </v>
      </c>
      <c r="O3019">
        <f t="shared" si="810"/>
        <v>22000</v>
      </c>
      <c r="Q3019" t="str">
        <f t="shared" si="811"/>
        <v xml:space="preserve"> </v>
      </c>
      <c r="R3019" t="str">
        <f t="shared" si="812"/>
        <v xml:space="preserve"> </v>
      </c>
      <c r="S3019" t="str">
        <f t="shared" si="813"/>
        <v xml:space="preserve"> </v>
      </c>
      <c r="T3019" t="str">
        <f t="shared" si="814"/>
        <v xml:space="preserve"> </v>
      </c>
      <c r="U3019" t="str">
        <f t="shared" si="815"/>
        <v xml:space="preserve"> </v>
      </c>
      <c r="V3019" t="str">
        <f t="shared" si="816"/>
        <v xml:space="preserve"> </v>
      </c>
      <c r="W3019" t="str">
        <f t="shared" si="817"/>
        <v xml:space="preserve"> </v>
      </c>
      <c r="X3019">
        <f t="shared" si="818"/>
        <v>105.84090909090908</v>
      </c>
    </row>
    <row r="3020" spans="1:24" x14ac:dyDescent="0.25">
      <c r="A3020">
        <v>4200</v>
      </c>
      <c r="B3020">
        <v>4230</v>
      </c>
      <c r="C3020" t="s">
        <v>8317</v>
      </c>
      <c r="D3020" t="s">
        <v>8357</v>
      </c>
      <c r="E3020" t="s">
        <v>8219</v>
      </c>
      <c r="F3020">
        <f t="shared" si="802"/>
        <v>100.71428571428571</v>
      </c>
      <c r="H3020" t="str">
        <f t="shared" si="803"/>
        <v xml:space="preserve"> </v>
      </c>
      <c r="I3020" t="str">
        <f t="shared" si="804"/>
        <v xml:space="preserve"> </v>
      </c>
      <c r="J3020" t="str">
        <f t="shared" si="805"/>
        <v xml:space="preserve"> </v>
      </c>
      <c r="K3020" t="str">
        <f t="shared" si="806"/>
        <v xml:space="preserve"> </v>
      </c>
      <c r="L3020" t="str">
        <f t="shared" si="807"/>
        <v xml:space="preserve"> </v>
      </c>
      <c r="M3020" t="str">
        <f t="shared" si="808"/>
        <v xml:space="preserve"> </v>
      </c>
      <c r="N3020" t="str">
        <f t="shared" si="809"/>
        <v xml:space="preserve"> </v>
      </c>
      <c r="O3020">
        <f t="shared" si="810"/>
        <v>4200</v>
      </c>
      <c r="Q3020" t="str">
        <f t="shared" si="811"/>
        <v xml:space="preserve"> </v>
      </c>
      <c r="R3020" t="str">
        <f t="shared" si="812"/>
        <v xml:space="preserve"> </v>
      </c>
      <c r="S3020" t="str">
        <f t="shared" si="813"/>
        <v xml:space="preserve"> </v>
      </c>
      <c r="T3020" t="str">
        <f t="shared" si="814"/>
        <v xml:space="preserve"> </v>
      </c>
      <c r="U3020" t="str">
        <f t="shared" si="815"/>
        <v xml:space="preserve"> </v>
      </c>
      <c r="V3020" t="str">
        <f t="shared" si="816"/>
        <v xml:space="preserve"> </v>
      </c>
      <c r="W3020" t="str">
        <f t="shared" si="817"/>
        <v xml:space="preserve"> </v>
      </c>
      <c r="X3020">
        <f t="shared" si="818"/>
        <v>100.71428571428571</v>
      </c>
    </row>
    <row r="3021" spans="1:24" x14ac:dyDescent="0.25">
      <c r="A3021">
        <v>15000</v>
      </c>
      <c r="B3021">
        <v>18185</v>
      </c>
      <c r="C3021" t="s">
        <v>8317</v>
      </c>
      <c r="D3021" t="s">
        <v>8357</v>
      </c>
      <c r="E3021" t="s">
        <v>8219</v>
      </c>
      <c r="F3021">
        <f t="shared" si="802"/>
        <v>121.23333333333332</v>
      </c>
      <c r="H3021" t="str">
        <f t="shared" si="803"/>
        <v xml:space="preserve"> </v>
      </c>
      <c r="I3021" t="str">
        <f t="shared" si="804"/>
        <v xml:space="preserve"> </v>
      </c>
      <c r="J3021" t="str">
        <f t="shared" si="805"/>
        <v xml:space="preserve"> </v>
      </c>
      <c r="K3021" t="str">
        <f t="shared" si="806"/>
        <v xml:space="preserve"> </v>
      </c>
      <c r="L3021" t="str">
        <f t="shared" si="807"/>
        <v xml:space="preserve"> </v>
      </c>
      <c r="M3021" t="str">
        <f t="shared" si="808"/>
        <v xml:space="preserve"> </v>
      </c>
      <c r="N3021" t="str">
        <f t="shared" si="809"/>
        <v xml:space="preserve"> </v>
      </c>
      <c r="O3021">
        <f t="shared" si="810"/>
        <v>15000</v>
      </c>
      <c r="Q3021" t="str">
        <f t="shared" si="811"/>
        <v xml:space="preserve"> </v>
      </c>
      <c r="R3021" t="str">
        <f t="shared" si="812"/>
        <v xml:space="preserve"> </v>
      </c>
      <c r="S3021" t="str">
        <f t="shared" si="813"/>
        <v xml:space="preserve"> </v>
      </c>
      <c r="T3021" t="str">
        <f t="shared" si="814"/>
        <v xml:space="preserve"> </v>
      </c>
      <c r="U3021" t="str">
        <f t="shared" si="815"/>
        <v xml:space="preserve"> </v>
      </c>
      <c r="V3021" t="str">
        <f t="shared" si="816"/>
        <v xml:space="preserve"> </v>
      </c>
      <c r="W3021" t="str">
        <f t="shared" si="817"/>
        <v xml:space="preserve"> </v>
      </c>
      <c r="X3021">
        <f t="shared" si="818"/>
        <v>121.23333333333332</v>
      </c>
    </row>
    <row r="3022" spans="1:24" x14ac:dyDescent="0.25">
      <c r="A3022">
        <v>7000</v>
      </c>
      <c r="B3022">
        <v>7040</v>
      </c>
      <c r="C3022" t="s">
        <v>8317</v>
      </c>
      <c r="D3022" t="s">
        <v>8357</v>
      </c>
      <c r="E3022" t="s">
        <v>8219</v>
      </c>
      <c r="F3022">
        <f t="shared" si="802"/>
        <v>100.57142857142858</v>
      </c>
      <c r="H3022" t="str">
        <f t="shared" si="803"/>
        <v xml:space="preserve"> </v>
      </c>
      <c r="I3022" t="str">
        <f t="shared" si="804"/>
        <v xml:space="preserve"> </v>
      </c>
      <c r="J3022" t="str">
        <f t="shared" si="805"/>
        <v xml:space="preserve"> </v>
      </c>
      <c r="K3022" t="str">
        <f t="shared" si="806"/>
        <v xml:space="preserve"> </v>
      </c>
      <c r="L3022" t="str">
        <f t="shared" si="807"/>
        <v xml:space="preserve"> </v>
      </c>
      <c r="M3022" t="str">
        <f t="shared" si="808"/>
        <v xml:space="preserve"> </v>
      </c>
      <c r="N3022" t="str">
        <f t="shared" si="809"/>
        <v xml:space="preserve"> </v>
      </c>
      <c r="O3022">
        <f t="shared" si="810"/>
        <v>7000</v>
      </c>
      <c r="Q3022" t="str">
        <f t="shared" si="811"/>
        <v xml:space="preserve"> </v>
      </c>
      <c r="R3022" t="str">
        <f t="shared" si="812"/>
        <v xml:space="preserve"> </v>
      </c>
      <c r="S3022" t="str">
        <f t="shared" si="813"/>
        <v xml:space="preserve"> </v>
      </c>
      <c r="T3022" t="str">
        <f t="shared" si="814"/>
        <v xml:space="preserve"> </v>
      </c>
      <c r="U3022" t="str">
        <f t="shared" si="815"/>
        <v xml:space="preserve"> </v>
      </c>
      <c r="V3022" t="str">
        <f t="shared" si="816"/>
        <v xml:space="preserve"> </v>
      </c>
      <c r="W3022" t="str">
        <f t="shared" si="817"/>
        <v xml:space="preserve"> </v>
      </c>
      <c r="X3022">
        <f t="shared" si="818"/>
        <v>100.57142857142858</v>
      </c>
    </row>
    <row r="3023" spans="1:24" x14ac:dyDescent="0.25">
      <c r="A3023">
        <v>4500</v>
      </c>
      <c r="B3023">
        <v>5221</v>
      </c>
      <c r="C3023" t="s">
        <v>8317</v>
      </c>
      <c r="D3023" t="s">
        <v>8357</v>
      </c>
      <c r="E3023" t="s">
        <v>8219</v>
      </c>
      <c r="F3023">
        <f t="shared" si="802"/>
        <v>116.02222222222223</v>
      </c>
      <c r="H3023" t="str">
        <f t="shared" si="803"/>
        <v xml:space="preserve"> </v>
      </c>
      <c r="I3023" t="str">
        <f t="shared" si="804"/>
        <v xml:space="preserve"> </v>
      </c>
      <c r="J3023" t="str">
        <f t="shared" si="805"/>
        <v xml:space="preserve"> </v>
      </c>
      <c r="K3023" t="str">
        <f t="shared" si="806"/>
        <v xml:space="preserve"> </v>
      </c>
      <c r="L3023" t="str">
        <f t="shared" si="807"/>
        <v xml:space="preserve"> </v>
      </c>
      <c r="M3023" t="str">
        <f t="shared" si="808"/>
        <v xml:space="preserve"> </v>
      </c>
      <c r="N3023" t="str">
        <f t="shared" si="809"/>
        <v xml:space="preserve"> </v>
      </c>
      <c r="O3023">
        <f t="shared" si="810"/>
        <v>4500</v>
      </c>
      <c r="Q3023" t="str">
        <f t="shared" si="811"/>
        <v xml:space="preserve"> </v>
      </c>
      <c r="R3023" t="str">
        <f t="shared" si="812"/>
        <v xml:space="preserve"> </v>
      </c>
      <c r="S3023" t="str">
        <f t="shared" si="813"/>
        <v xml:space="preserve"> </v>
      </c>
      <c r="T3023" t="str">
        <f t="shared" si="814"/>
        <v xml:space="preserve"> </v>
      </c>
      <c r="U3023" t="str">
        <f t="shared" si="815"/>
        <v xml:space="preserve"> </v>
      </c>
      <c r="V3023" t="str">
        <f t="shared" si="816"/>
        <v xml:space="preserve"> </v>
      </c>
      <c r="W3023" t="str">
        <f t="shared" si="817"/>
        <v xml:space="preserve"> </v>
      </c>
      <c r="X3023">
        <f t="shared" si="818"/>
        <v>116.02222222222223</v>
      </c>
    </row>
    <row r="3024" spans="1:24" x14ac:dyDescent="0.25">
      <c r="A3024">
        <v>10000</v>
      </c>
      <c r="B3024">
        <v>10088</v>
      </c>
      <c r="C3024" t="s">
        <v>8317</v>
      </c>
      <c r="D3024" t="s">
        <v>8357</v>
      </c>
      <c r="E3024" t="s">
        <v>8219</v>
      </c>
      <c r="F3024">
        <f t="shared" si="802"/>
        <v>100.88</v>
      </c>
      <c r="H3024" t="str">
        <f t="shared" si="803"/>
        <v xml:space="preserve"> </v>
      </c>
      <c r="I3024" t="str">
        <f t="shared" si="804"/>
        <v xml:space="preserve"> </v>
      </c>
      <c r="J3024" t="str">
        <f t="shared" si="805"/>
        <v xml:space="preserve"> </v>
      </c>
      <c r="K3024" t="str">
        <f t="shared" si="806"/>
        <v xml:space="preserve"> </v>
      </c>
      <c r="L3024" t="str">
        <f t="shared" si="807"/>
        <v xml:space="preserve"> </v>
      </c>
      <c r="M3024" t="str">
        <f t="shared" si="808"/>
        <v xml:space="preserve"> </v>
      </c>
      <c r="N3024" t="str">
        <f t="shared" si="809"/>
        <v xml:space="preserve"> </v>
      </c>
      <c r="O3024">
        <f t="shared" si="810"/>
        <v>10000</v>
      </c>
      <c r="Q3024" t="str">
        <f t="shared" si="811"/>
        <v xml:space="preserve"> </v>
      </c>
      <c r="R3024" t="str">
        <f t="shared" si="812"/>
        <v xml:space="preserve"> </v>
      </c>
      <c r="S3024" t="str">
        <f t="shared" si="813"/>
        <v xml:space="preserve"> </v>
      </c>
      <c r="T3024" t="str">
        <f t="shared" si="814"/>
        <v xml:space="preserve"> </v>
      </c>
      <c r="U3024" t="str">
        <f t="shared" si="815"/>
        <v xml:space="preserve"> </v>
      </c>
      <c r="V3024" t="str">
        <f t="shared" si="816"/>
        <v xml:space="preserve"> </v>
      </c>
      <c r="W3024" t="str">
        <f t="shared" si="817"/>
        <v xml:space="preserve"> </v>
      </c>
      <c r="X3024">
        <f t="shared" si="818"/>
        <v>100.88</v>
      </c>
    </row>
    <row r="3025" spans="1:24" x14ac:dyDescent="0.25">
      <c r="A3025">
        <v>700</v>
      </c>
      <c r="B3025">
        <v>721</v>
      </c>
      <c r="C3025" t="s">
        <v>8317</v>
      </c>
      <c r="D3025" t="s">
        <v>8357</v>
      </c>
      <c r="E3025" t="s">
        <v>8219</v>
      </c>
      <c r="F3025">
        <f t="shared" si="802"/>
        <v>103</v>
      </c>
      <c r="H3025" t="str">
        <f t="shared" si="803"/>
        <v xml:space="preserve"> </v>
      </c>
      <c r="I3025" t="str">
        <f t="shared" si="804"/>
        <v xml:space="preserve"> </v>
      </c>
      <c r="J3025" t="str">
        <f t="shared" si="805"/>
        <v xml:space="preserve"> </v>
      </c>
      <c r="K3025" t="str">
        <f t="shared" si="806"/>
        <v xml:space="preserve"> </v>
      </c>
      <c r="L3025" t="str">
        <f t="shared" si="807"/>
        <v xml:space="preserve"> </v>
      </c>
      <c r="M3025" t="str">
        <f t="shared" si="808"/>
        <v xml:space="preserve"> </v>
      </c>
      <c r="N3025" t="str">
        <f t="shared" si="809"/>
        <v xml:space="preserve"> </v>
      </c>
      <c r="O3025">
        <f t="shared" si="810"/>
        <v>700</v>
      </c>
      <c r="Q3025" t="str">
        <f t="shared" si="811"/>
        <v xml:space="preserve"> </v>
      </c>
      <c r="R3025" t="str">
        <f t="shared" si="812"/>
        <v xml:space="preserve"> </v>
      </c>
      <c r="S3025" t="str">
        <f t="shared" si="813"/>
        <v xml:space="preserve"> </v>
      </c>
      <c r="T3025" t="str">
        <f t="shared" si="814"/>
        <v xml:space="preserve"> </v>
      </c>
      <c r="U3025" t="str">
        <f t="shared" si="815"/>
        <v xml:space="preserve"> </v>
      </c>
      <c r="V3025" t="str">
        <f t="shared" si="816"/>
        <v xml:space="preserve"> </v>
      </c>
      <c r="W3025" t="str">
        <f t="shared" si="817"/>
        <v xml:space="preserve"> </v>
      </c>
      <c r="X3025">
        <f t="shared" si="818"/>
        <v>103</v>
      </c>
    </row>
    <row r="3026" spans="1:24" x14ac:dyDescent="0.25">
      <c r="A3026">
        <v>5000</v>
      </c>
      <c r="B3026">
        <v>12321</v>
      </c>
      <c r="C3026" t="s">
        <v>8317</v>
      </c>
      <c r="D3026" t="s">
        <v>8357</v>
      </c>
      <c r="E3026" t="s">
        <v>8219</v>
      </c>
      <c r="F3026">
        <f t="shared" si="802"/>
        <v>246.42</v>
      </c>
      <c r="H3026" t="str">
        <f t="shared" si="803"/>
        <v xml:space="preserve"> </v>
      </c>
      <c r="I3026" t="str">
        <f t="shared" si="804"/>
        <v xml:space="preserve"> </v>
      </c>
      <c r="J3026" t="str">
        <f t="shared" si="805"/>
        <v xml:space="preserve"> </v>
      </c>
      <c r="K3026" t="str">
        <f t="shared" si="806"/>
        <v xml:space="preserve"> </v>
      </c>
      <c r="L3026" t="str">
        <f t="shared" si="807"/>
        <v xml:space="preserve"> </v>
      </c>
      <c r="M3026" t="str">
        <f t="shared" si="808"/>
        <v xml:space="preserve"> </v>
      </c>
      <c r="N3026" t="str">
        <f t="shared" si="809"/>
        <v xml:space="preserve"> </v>
      </c>
      <c r="O3026">
        <f t="shared" si="810"/>
        <v>5000</v>
      </c>
      <c r="Q3026" t="str">
        <f t="shared" si="811"/>
        <v xml:space="preserve"> </v>
      </c>
      <c r="R3026" t="str">
        <f t="shared" si="812"/>
        <v xml:space="preserve"> </v>
      </c>
      <c r="S3026" t="str">
        <f t="shared" si="813"/>
        <v xml:space="preserve"> </v>
      </c>
      <c r="T3026" t="str">
        <f t="shared" si="814"/>
        <v xml:space="preserve"> </v>
      </c>
      <c r="U3026" t="str">
        <f t="shared" si="815"/>
        <v xml:space="preserve"> </v>
      </c>
      <c r="V3026" t="str">
        <f t="shared" si="816"/>
        <v xml:space="preserve"> </v>
      </c>
      <c r="W3026" t="str">
        <f t="shared" si="817"/>
        <v xml:space="preserve"> </v>
      </c>
      <c r="X3026">
        <f t="shared" si="818"/>
        <v>246.42</v>
      </c>
    </row>
    <row r="3027" spans="1:24" x14ac:dyDescent="0.25">
      <c r="A3027">
        <v>2500</v>
      </c>
      <c r="B3027">
        <v>7555</v>
      </c>
      <c r="C3027" t="s">
        <v>8317</v>
      </c>
      <c r="D3027" t="s">
        <v>8357</v>
      </c>
      <c r="E3027" t="s">
        <v>8219</v>
      </c>
      <c r="F3027">
        <f t="shared" si="802"/>
        <v>302.2</v>
      </c>
      <c r="H3027" t="str">
        <f t="shared" si="803"/>
        <v xml:space="preserve"> </v>
      </c>
      <c r="I3027" t="str">
        <f t="shared" si="804"/>
        <v xml:space="preserve"> </v>
      </c>
      <c r="J3027" t="str">
        <f t="shared" si="805"/>
        <v xml:space="preserve"> </v>
      </c>
      <c r="K3027" t="str">
        <f t="shared" si="806"/>
        <v xml:space="preserve"> </v>
      </c>
      <c r="L3027" t="str">
        <f t="shared" si="807"/>
        <v xml:space="preserve"> </v>
      </c>
      <c r="M3027" t="str">
        <f t="shared" si="808"/>
        <v xml:space="preserve"> </v>
      </c>
      <c r="N3027" t="str">
        <f t="shared" si="809"/>
        <v xml:space="preserve"> </v>
      </c>
      <c r="O3027">
        <f t="shared" si="810"/>
        <v>2500</v>
      </c>
      <c r="Q3027" t="str">
        <f t="shared" si="811"/>
        <v xml:space="preserve"> </v>
      </c>
      <c r="R3027" t="str">
        <f t="shared" si="812"/>
        <v xml:space="preserve"> </v>
      </c>
      <c r="S3027" t="str">
        <f t="shared" si="813"/>
        <v xml:space="preserve"> </v>
      </c>
      <c r="T3027" t="str">
        <f t="shared" si="814"/>
        <v xml:space="preserve"> </v>
      </c>
      <c r="U3027" t="str">
        <f t="shared" si="815"/>
        <v xml:space="preserve"> </v>
      </c>
      <c r="V3027" t="str">
        <f t="shared" si="816"/>
        <v xml:space="preserve"> </v>
      </c>
      <c r="W3027" t="str">
        <f t="shared" si="817"/>
        <v xml:space="preserve"> </v>
      </c>
      <c r="X3027">
        <f t="shared" si="818"/>
        <v>302.2</v>
      </c>
    </row>
    <row r="3028" spans="1:24" x14ac:dyDescent="0.25">
      <c r="A3028">
        <v>900</v>
      </c>
      <c r="B3028">
        <v>1290</v>
      </c>
      <c r="C3028" t="s">
        <v>8317</v>
      </c>
      <c r="D3028" t="s">
        <v>8357</v>
      </c>
      <c r="E3028" t="s">
        <v>8219</v>
      </c>
      <c r="F3028">
        <f t="shared" si="802"/>
        <v>143.33333333333334</v>
      </c>
      <c r="H3028" t="str">
        <f t="shared" si="803"/>
        <v xml:space="preserve"> </v>
      </c>
      <c r="I3028" t="str">
        <f t="shared" si="804"/>
        <v xml:space="preserve"> </v>
      </c>
      <c r="J3028" t="str">
        <f t="shared" si="805"/>
        <v xml:space="preserve"> </v>
      </c>
      <c r="K3028" t="str">
        <f t="shared" si="806"/>
        <v xml:space="preserve"> </v>
      </c>
      <c r="L3028" t="str">
        <f t="shared" si="807"/>
        <v xml:space="preserve"> </v>
      </c>
      <c r="M3028" t="str">
        <f t="shared" si="808"/>
        <v xml:space="preserve"> </v>
      </c>
      <c r="N3028" t="str">
        <f t="shared" si="809"/>
        <v xml:space="preserve"> </v>
      </c>
      <c r="O3028">
        <f t="shared" si="810"/>
        <v>900</v>
      </c>
      <c r="Q3028" t="str">
        <f t="shared" si="811"/>
        <v xml:space="preserve"> </v>
      </c>
      <c r="R3028" t="str">
        <f t="shared" si="812"/>
        <v xml:space="preserve"> </v>
      </c>
      <c r="S3028" t="str">
        <f t="shared" si="813"/>
        <v xml:space="preserve"> </v>
      </c>
      <c r="T3028" t="str">
        <f t="shared" si="814"/>
        <v xml:space="preserve"> </v>
      </c>
      <c r="U3028" t="str">
        <f t="shared" si="815"/>
        <v xml:space="preserve"> </v>
      </c>
      <c r="V3028" t="str">
        <f t="shared" si="816"/>
        <v xml:space="preserve"> </v>
      </c>
      <c r="W3028" t="str">
        <f t="shared" si="817"/>
        <v xml:space="preserve"> </v>
      </c>
      <c r="X3028">
        <f t="shared" si="818"/>
        <v>143.33333333333334</v>
      </c>
    </row>
    <row r="3029" spans="1:24" x14ac:dyDescent="0.25">
      <c r="A3029">
        <v>40000</v>
      </c>
      <c r="B3029">
        <v>52576</v>
      </c>
      <c r="C3029" t="s">
        <v>8317</v>
      </c>
      <c r="D3029" t="s">
        <v>8357</v>
      </c>
      <c r="E3029" t="s">
        <v>8219</v>
      </c>
      <c r="F3029">
        <f t="shared" si="802"/>
        <v>131.44</v>
      </c>
      <c r="H3029" t="str">
        <f t="shared" si="803"/>
        <v xml:space="preserve"> </v>
      </c>
      <c r="I3029" t="str">
        <f t="shared" si="804"/>
        <v xml:space="preserve"> </v>
      </c>
      <c r="J3029" t="str">
        <f t="shared" si="805"/>
        <v xml:space="preserve"> </v>
      </c>
      <c r="K3029" t="str">
        <f t="shared" si="806"/>
        <v xml:space="preserve"> </v>
      </c>
      <c r="L3029" t="str">
        <f t="shared" si="807"/>
        <v xml:space="preserve"> </v>
      </c>
      <c r="M3029" t="str">
        <f t="shared" si="808"/>
        <v xml:space="preserve"> </v>
      </c>
      <c r="N3029" t="str">
        <f t="shared" si="809"/>
        <v xml:space="preserve"> </v>
      </c>
      <c r="O3029">
        <f t="shared" si="810"/>
        <v>40000</v>
      </c>
      <c r="Q3029" t="str">
        <f t="shared" si="811"/>
        <v xml:space="preserve"> </v>
      </c>
      <c r="R3029" t="str">
        <f t="shared" si="812"/>
        <v xml:space="preserve"> </v>
      </c>
      <c r="S3029" t="str">
        <f t="shared" si="813"/>
        <v xml:space="preserve"> </v>
      </c>
      <c r="T3029" t="str">
        <f t="shared" si="814"/>
        <v xml:space="preserve"> </v>
      </c>
      <c r="U3029" t="str">
        <f t="shared" si="815"/>
        <v xml:space="preserve"> </v>
      </c>
      <c r="V3029" t="str">
        <f t="shared" si="816"/>
        <v xml:space="preserve"> </v>
      </c>
      <c r="W3029" t="str">
        <f t="shared" si="817"/>
        <v xml:space="preserve"> </v>
      </c>
      <c r="X3029">
        <f t="shared" si="818"/>
        <v>131.44</v>
      </c>
    </row>
    <row r="3030" spans="1:24" x14ac:dyDescent="0.25">
      <c r="A3030">
        <v>5000</v>
      </c>
      <c r="B3030">
        <v>8401</v>
      </c>
      <c r="C3030" t="s">
        <v>8317</v>
      </c>
      <c r="D3030" t="s">
        <v>8357</v>
      </c>
      <c r="E3030" t="s">
        <v>8219</v>
      </c>
      <c r="F3030">
        <f t="shared" si="802"/>
        <v>168.01999999999998</v>
      </c>
      <c r="H3030" t="str">
        <f t="shared" si="803"/>
        <v xml:space="preserve"> </v>
      </c>
      <c r="I3030" t="str">
        <f t="shared" si="804"/>
        <v xml:space="preserve"> </v>
      </c>
      <c r="J3030" t="str">
        <f t="shared" si="805"/>
        <v xml:space="preserve"> </v>
      </c>
      <c r="K3030" t="str">
        <f t="shared" si="806"/>
        <v xml:space="preserve"> </v>
      </c>
      <c r="L3030" t="str">
        <f t="shared" si="807"/>
        <v xml:space="preserve"> </v>
      </c>
      <c r="M3030" t="str">
        <f t="shared" si="808"/>
        <v xml:space="preserve"> </v>
      </c>
      <c r="N3030" t="str">
        <f t="shared" si="809"/>
        <v xml:space="preserve"> </v>
      </c>
      <c r="O3030">
        <f t="shared" si="810"/>
        <v>5000</v>
      </c>
      <c r="Q3030" t="str">
        <f t="shared" si="811"/>
        <v xml:space="preserve"> </v>
      </c>
      <c r="R3030" t="str">
        <f t="shared" si="812"/>
        <v xml:space="preserve"> </v>
      </c>
      <c r="S3030" t="str">
        <f t="shared" si="813"/>
        <v xml:space="preserve"> </v>
      </c>
      <c r="T3030" t="str">
        <f t="shared" si="814"/>
        <v xml:space="preserve"> </v>
      </c>
      <c r="U3030" t="str">
        <f t="shared" si="815"/>
        <v xml:space="preserve"> </v>
      </c>
      <c r="V3030" t="str">
        <f t="shared" si="816"/>
        <v xml:space="preserve"> </v>
      </c>
      <c r="W3030" t="str">
        <f t="shared" si="817"/>
        <v xml:space="preserve"> </v>
      </c>
      <c r="X3030">
        <f t="shared" si="818"/>
        <v>168.01999999999998</v>
      </c>
    </row>
    <row r="3031" spans="1:24" x14ac:dyDescent="0.25">
      <c r="A3031">
        <v>30000</v>
      </c>
      <c r="B3031">
        <v>32903</v>
      </c>
      <c r="C3031" t="s">
        <v>8317</v>
      </c>
      <c r="D3031" t="s">
        <v>8357</v>
      </c>
      <c r="E3031" t="s">
        <v>8219</v>
      </c>
      <c r="F3031">
        <f t="shared" si="802"/>
        <v>109.67666666666666</v>
      </c>
      <c r="H3031" t="str">
        <f t="shared" si="803"/>
        <v xml:space="preserve"> </v>
      </c>
      <c r="I3031" t="str">
        <f t="shared" si="804"/>
        <v xml:space="preserve"> </v>
      </c>
      <c r="J3031" t="str">
        <f t="shared" si="805"/>
        <v xml:space="preserve"> </v>
      </c>
      <c r="K3031" t="str">
        <f t="shared" si="806"/>
        <v xml:space="preserve"> </v>
      </c>
      <c r="L3031" t="str">
        <f t="shared" si="807"/>
        <v xml:space="preserve"> </v>
      </c>
      <c r="M3031" t="str">
        <f t="shared" si="808"/>
        <v xml:space="preserve"> </v>
      </c>
      <c r="N3031" t="str">
        <f t="shared" si="809"/>
        <v xml:space="preserve"> </v>
      </c>
      <c r="O3031">
        <f t="shared" si="810"/>
        <v>30000</v>
      </c>
      <c r="Q3031" t="str">
        <f t="shared" si="811"/>
        <v xml:space="preserve"> </v>
      </c>
      <c r="R3031" t="str">
        <f t="shared" si="812"/>
        <v xml:space="preserve"> </v>
      </c>
      <c r="S3031" t="str">
        <f t="shared" si="813"/>
        <v xml:space="preserve"> </v>
      </c>
      <c r="T3031" t="str">
        <f t="shared" si="814"/>
        <v xml:space="preserve"> </v>
      </c>
      <c r="U3031" t="str">
        <f t="shared" si="815"/>
        <v xml:space="preserve"> </v>
      </c>
      <c r="V3031" t="str">
        <f t="shared" si="816"/>
        <v xml:space="preserve"> </v>
      </c>
      <c r="W3031" t="str">
        <f t="shared" si="817"/>
        <v xml:space="preserve"> </v>
      </c>
      <c r="X3031">
        <f t="shared" si="818"/>
        <v>109.67666666666666</v>
      </c>
    </row>
    <row r="3032" spans="1:24" x14ac:dyDescent="0.25">
      <c r="A3032">
        <v>1750</v>
      </c>
      <c r="B3032">
        <v>1867</v>
      </c>
      <c r="C3032" t="s">
        <v>8317</v>
      </c>
      <c r="D3032" t="s">
        <v>8357</v>
      </c>
      <c r="E3032" t="s">
        <v>8219</v>
      </c>
      <c r="F3032">
        <f t="shared" si="802"/>
        <v>106.6857142857143</v>
      </c>
      <c r="H3032" t="str">
        <f t="shared" si="803"/>
        <v xml:space="preserve"> </v>
      </c>
      <c r="I3032" t="str">
        <f t="shared" si="804"/>
        <v xml:space="preserve"> </v>
      </c>
      <c r="J3032" t="str">
        <f t="shared" si="805"/>
        <v xml:space="preserve"> </v>
      </c>
      <c r="K3032" t="str">
        <f t="shared" si="806"/>
        <v xml:space="preserve"> </v>
      </c>
      <c r="L3032" t="str">
        <f t="shared" si="807"/>
        <v xml:space="preserve"> </v>
      </c>
      <c r="M3032" t="str">
        <f t="shared" si="808"/>
        <v xml:space="preserve"> </v>
      </c>
      <c r="N3032" t="str">
        <f t="shared" si="809"/>
        <v xml:space="preserve"> </v>
      </c>
      <c r="O3032">
        <f t="shared" si="810"/>
        <v>1750</v>
      </c>
      <c r="Q3032" t="str">
        <f t="shared" si="811"/>
        <v xml:space="preserve"> </v>
      </c>
      <c r="R3032" t="str">
        <f t="shared" si="812"/>
        <v xml:space="preserve"> </v>
      </c>
      <c r="S3032" t="str">
        <f t="shared" si="813"/>
        <v xml:space="preserve"> </v>
      </c>
      <c r="T3032" t="str">
        <f t="shared" si="814"/>
        <v xml:space="preserve"> </v>
      </c>
      <c r="U3032" t="str">
        <f t="shared" si="815"/>
        <v xml:space="preserve"> </v>
      </c>
      <c r="V3032" t="str">
        <f t="shared" si="816"/>
        <v xml:space="preserve"> </v>
      </c>
      <c r="W3032" t="str">
        <f t="shared" si="817"/>
        <v xml:space="preserve"> </v>
      </c>
      <c r="X3032">
        <f t="shared" si="818"/>
        <v>106.6857142857143</v>
      </c>
    </row>
    <row r="3033" spans="1:24" x14ac:dyDescent="0.25">
      <c r="A3033">
        <v>1500</v>
      </c>
      <c r="B3033">
        <v>1500</v>
      </c>
      <c r="C3033" t="s">
        <v>8317</v>
      </c>
      <c r="D3033" t="s">
        <v>8357</v>
      </c>
      <c r="E3033" t="s">
        <v>8219</v>
      </c>
      <c r="F3033">
        <f t="shared" si="802"/>
        <v>100</v>
      </c>
      <c r="H3033" t="str">
        <f t="shared" si="803"/>
        <v xml:space="preserve"> </v>
      </c>
      <c r="I3033" t="str">
        <f t="shared" si="804"/>
        <v xml:space="preserve"> </v>
      </c>
      <c r="J3033" t="str">
        <f t="shared" si="805"/>
        <v xml:space="preserve"> </v>
      </c>
      <c r="K3033" t="str">
        <f t="shared" si="806"/>
        <v xml:space="preserve"> </v>
      </c>
      <c r="L3033" t="str">
        <f t="shared" si="807"/>
        <v xml:space="preserve"> </v>
      </c>
      <c r="M3033" t="str">
        <f t="shared" si="808"/>
        <v xml:space="preserve"> </v>
      </c>
      <c r="N3033" t="str">
        <f t="shared" si="809"/>
        <v xml:space="preserve"> </v>
      </c>
      <c r="O3033">
        <f t="shared" si="810"/>
        <v>1500</v>
      </c>
      <c r="Q3033" t="str">
        <f t="shared" si="811"/>
        <v xml:space="preserve"> </v>
      </c>
      <c r="R3033" t="str">
        <f t="shared" si="812"/>
        <v xml:space="preserve"> </v>
      </c>
      <c r="S3033" t="str">
        <f t="shared" si="813"/>
        <v xml:space="preserve"> </v>
      </c>
      <c r="T3033" t="str">
        <f t="shared" si="814"/>
        <v xml:space="preserve"> </v>
      </c>
      <c r="U3033" t="str">
        <f t="shared" si="815"/>
        <v xml:space="preserve"> </v>
      </c>
      <c r="V3033" t="str">
        <f t="shared" si="816"/>
        <v xml:space="preserve"> </v>
      </c>
      <c r="W3033" t="str">
        <f t="shared" si="817"/>
        <v xml:space="preserve"> </v>
      </c>
      <c r="X3033">
        <f t="shared" si="818"/>
        <v>100</v>
      </c>
    </row>
    <row r="3034" spans="1:24" x14ac:dyDescent="0.25">
      <c r="A3034">
        <v>1000</v>
      </c>
      <c r="B3034">
        <v>1272</v>
      </c>
      <c r="C3034" t="s">
        <v>8317</v>
      </c>
      <c r="D3034" t="s">
        <v>8357</v>
      </c>
      <c r="E3034" t="s">
        <v>8219</v>
      </c>
      <c r="F3034">
        <f t="shared" si="802"/>
        <v>127.2</v>
      </c>
      <c r="H3034" t="str">
        <f t="shared" si="803"/>
        <v xml:space="preserve"> </v>
      </c>
      <c r="I3034" t="str">
        <f t="shared" si="804"/>
        <v xml:space="preserve"> </v>
      </c>
      <c r="J3034" t="str">
        <f t="shared" si="805"/>
        <v xml:space="preserve"> </v>
      </c>
      <c r="K3034" t="str">
        <f t="shared" si="806"/>
        <v xml:space="preserve"> </v>
      </c>
      <c r="L3034" t="str">
        <f t="shared" si="807"/>
        <v xml:space="preserve"> </v>
      </c>
      <c r="M3034" t="str">
        <f t="shared" si="808"/>
        <v xml:space="preserve"> </v>
      </c>
      <c r="N3034" t="str">
        <f t="shared" si="809"/>
        <v xml:space="preserve"> </v>
      </c>
      <c r="O3034">
        <f t="shared" si="810"/>
        <v>1000</v>
      </c>
      <c r="Q3034" t="str">
        <f t="shared" si="811"/>
        <v xml:space="preserve"> </v>
      </c>
      <c r="R3034" t="str">
        <f t="shared" si="812"/>
        <v xml:space="preserve"> </v>
      </c>
      <c r="S3034" t="str">
        <f t="shared" si="813"/>
        <v xml:space="preserve"> </v>
      </c>
      <c r="T3034" t="str">
        <f t="shared" si="814"/>
        <v xml:space="preserve"> </v>
      </c>
      <c r="U3034" t="str">
        <f t="shared" si="815"/>
        <v xml:space="preserve"> </v>
      </c>
      <c r="V3034" t="str">
        <f t="shared" si="816"/>
        <v xml:space="preserve"> </v>
      </c>
      <c r="W3034" t="str">
        <f t="shared" si="817"/>
        <v xml:space="preserve"> </v>
      </c>
      <c r="X3034">
        <f t="shared" si="818"/>
        <v>127.2</v>
      </c>
    </row>
    <row r="3035" spans="1:24" x14ac:dyDescent="0.25">
      <c r="A3035">
        <v>3000</v>
      </c>
      <c r="B3035">
        <v>4396</v>
      </c>
      <c r="C3035" t="s">
        <v>8317</v>
      </c>
      <c r="D3035" t="s">
        <v>8357</v>
      </c>
      <c r="E3035" t="s">
        <v>8219</v>
      </c>
      <c r="F3035">
        <f t="shared" si="802"/>
        <v>146.53333333333333</v>
      </c>
      <c r="H3035" t="str">
        <f t="shared" si="803"/>
        <v xml:space="preserve"> </v>
      </c>
      <c r="I3035" t="str">
        <f t="shared" si="804"/>
        <v xml:space="preserve"> </v>
      </c>
      <c r="J3035" t="str">
        <f t="shared" si="805"/>
        <v xml:space="preserve"> </v>
      </c>
      <c r="K3035" t="str">
        <f t="shared" si="806"/>
        <v xml:space="preserve"> </v>
      </c>
      <c r="L3035" t="str">
        <f t="shared" si="807"/>
        <v xml:space="preserve"> </v>
      </c>
      <c r="M3035" t="str">
        <f t="shared" si="808"/>
        <v xml:space="preserve"> </v>
      </c>
      <c r="N3035" t="str">
        <f t="shared" si="809"/>
        <v xml:space="preserve"> </v>
      </c>
      <c r="O3035">
        <f t="shared" si="810"/>
        <v>3000</v>
      </c>
      <c r="Q3035" t="str">
        <f t="shared" si="811"/>
        <v xml:space="preserve"> </v>
      </c>
      <c r="R3035" t="str">
        <f t="shared" si="812"/>
        <v xml:space="preserve"> </v>
      </c>
      <c r="S3035" t="str">
        <f t="shared" si="813"/>
        <v xml:space="preserve"> </v>
      </c>
      <c r="T3035" t="str">
        <f t="shared" si="814"/>
        <v xml:space="preserve"> </v>
      </c>
      <c r="U3035" t="str">
        <f t="shared" si="815"/>
        <v xml:space="preserve"> </v>
      </c>
      <c r="V3035" t="str">
        <f t="shared" si="816"/>
        <v xml:space="preserve"> </v>
      </c>
      <c r="W3035" t="str">
        <f t="shared" si="817"/>
        <v xml:space="preserve"> </v>
      </c>
      <c r="X3035">
        <f t="shared" si="818"/>
        <v>146.53333333333333</v>
      </c>
    </row>
    <row r="3036" spans="1:24" x14ac:dyDescent="0.25">
      <c r="A3036">
        <v>100000</v>
      </c>
      <c r="B3036">
        <v>112536</v>
      </c>
      <c r="C3036" t="s">
        <v>8317</v>
      </c>
      <c r="D3036" t="s">
        <v>8357</v>
      </c>
      <c r="E3036" t="s">
        <v>8219</v>
      </c>
      <c r="F3036">
        <f t="shared" si="802"/>
        <v>112.53599999999999</v>
      </c>
      <c r="H3036" t="str">
        <f t="shared" si="803"/>
        <v xml:space="preserve"> </v>
      </c>
      <c r="I3036" t="str">
        <f t="shared" si="804"/>
        <v xml:space="preserve"> </v>
      </c>
      <c r="J3036" t="str">
        <f t="shared" si="805"/>
        <v xml:space="preserve"> </v>
      </c>
      <c r="K3036" t="str">
        <f t="shared" si="806"/>
        <v xml:space="preserve"> </v>
      </c>
      <c r="L3036" t="str">
        <f t="shared" si="807"/>
        <v xml:space="preserve"> </v>
      </c>
      <c r="M3036" t="str">
        <f t="shared" si="808"/>
        <v xml:space="preserve"> </v>
      </c>
      <c r="N3036" t="str">
        <f t="shared" si="809"/>
        <v xml:space="preserve"> </v>
      </c>
      <c r="O3036">
        <f t="shared" si="810"/>
        <v>100000</v>
      </c>
      <c r="Q3036" t="str">
        <f t="shared" si="811"/>
        <v xml:space="preserve"> </v>
      </c>
      <c r="R3036" t="str">
        <f t="shared" si="812"/>
        <v xml:space="preserve"> </v>
      </c>
      <c r="S3036" t="str">
        <f t="shared" si="813"/>
        <v xml:space="preserve"> </v>
      </c>
      <c r="T3036" t="str">
        <f t="shared" si="814"/>
        <v xml:space="preserve"> </v>
      </c>
      <c r="U3036" t="str">
        <f t="shared" si="815"/>
        <v xml:space="preserve"> </v>
      </c>
      <c r="V3036" t="str">
        <f t="shared" si="816"/>
        <v xml:space="preserve"> </v>
      </c>
      <c r="W3036" t="str">
        <f t="shared" si="817"/>
        <v xml:space="preserve"> </v>
      </c>
      <c r="X3036">
        <f t="shared" si="818"/>
        <v>112.53599999999999</v>
      </c>
    </row>
    <row r="3037" spans="1:24" x14ac:dyDescent="0.25">
      <c r="A3037">
        <v>25000</v>
      </c>
      <c r="B3037">
        <v>27196.71</v>
      </c>
      <c r="C3037" t="s">
        <v>8317</v>
      </c>
      <c r="D3037" t="s">
        <v>8357</v>
      </c>
      <c r="E3037" t="s">
        <v>8219</v>
      </c>
      <c r="F3037">
        <f t="shared" si="802"/>
        <v>108.78684000000001</v>
      </c>
      <c r="H3037" t="str">
        <f t="shared" si="803"/>
        <v xml:space="preserve"> </v>
      </c>
      <c r="I3037" t="str">
        <f t="shared" si="804"/>
        <v xml:space="preserve"> </v>
      </c>
      <c r="J3037" t="str">
        <f t="shared" si="805"/>
        <v xml:space="preserve"> </v>
      </c>
      <c r="K3037" t="str">
        <f t="shared" si="806"/>
        <v xml:space="preserve"> </v>
      </c>
      <c r="L3037" t="str">
        <f t="shared" si="807"/>
        <v xml:space="preserve"> </v>
      </c>
      <c r="M3037" t="str">
        <f t="shared" si="808"/>
        <v xml:space="preserve"> </v>
      </c>
      <c r="N3037" t="str">
        <f t="shared" si="809"/>
        <v xml:space="preserve"> </v>
      </c>
      <c r="O3037">
        <f t="shared" si="810"/>
        <v>25000</v>
      </c>
      <c r="Q3037" t="str">
        <f t="shared" si="811"/>
        <v xml:space="preserve"> </v>
      </c>
      <c r="R3037" t="str">
        <f t="shared" si="812"/>
        <v xml:space="preserve"> </v>
      </c>
      <c r="S3037" t="str">
        <f t="shared" si="813"/>
        <v xml:space="preserve"> </v>
      </c>
      <c r="T3037" t="str">
        <f t="shared" si="814"/>
        <v xml:space="preserve"> </v>
      </c>
      <c r="U3037" t="str">
        <f t="shared" si="815"/>
        <v xml:space="preserve"> </v>
      </c>
      <c r="V3037" t="str">
        <f t="shared" si="816"/>
        <v xml:space="preserve"> </v>
      </c>
      <c r="W3037" t="str">
        <f t="shared" si="817"/>
        <v xml:space="preserve"> </v>
      </c>
      <c r="X3037">
        <f t="shared" si="818"/>
        <v>108.78684000000001</v>
      </c>
    </row>
    <row r="3038" spans="1:24" x14ac:dyDescent="0.25">
      <c r="A3038">
        <v>25000</v>
      </c>
      <c r="B3038">
        <v>31683</v>
      </c>
      <c r="C3038" t="s">
        <v>8317</v>
      </c>
      <c r="D3038" t="s">
        <v>8357</v>
      </c>
      <c r="E3038" t="s">
        <v>8219</v>
      </c>
      <c r="F3038">
        <f t="shared" si="802"/>
        <v>126.732</v>
      </c>
      <c r="H3038" t="str">
        <f t="shared" si="803"/>
        <v xml:space="preserve"> </v>
      </c>
      <c r="I3038" t="str">
        <f t="shared" si="804"/>
        <v xml:space="preserve"> </v>
      </c>
      <c r="J3038" t="str">
        <f t="shared" si="805"/>
        <v xml:space="preserve"> </v>
      </c>
      <c r="K3038" t="str">
        <f t="shared" si="806"/>
        <v xml:space="preserve"> </v>
      </c>
      <c r="L3038" t="str">
        <f t="shared" si="807"/>
        <v xml:space="preserve"> </v>
      </c>
      <c r="M3038" t="str">
        <f t="shared" si="808"/>
        <v xml:space="preserve"> </v>
      </c>
      <c r="N3038" t="str">
        <f t="shared" si="809"/>
        <v xml:space="preserve"> </v>
      </c>
      <c r="O3038">
        <f t="shared" si="810"/>
        <v>25000</v>
      </c>
      <c r="Q3038" t="str">
        <f t="shared" si="811"/>
        <v xml:space="preserve"> </v>
      </c>
      <c r="R3038" t="str">
        <f t="shared" si="812"/>
        <v xml:space="preserve"> </v>
      </c>
      <c r="S3038" t="str">
        <f t="shared" si="813"/>
        <v xml:space="preserve"> </v>
      </c>
      <c r="T3038" t="str">
        <f t="shared" si="814"/>
        <v xml:space="preserve"> </v>
      </c>
      <c r="U3038" t="str">
        <f t="shared" si="815"/>
        <v xml:space="preserve"> </v>
      </c>
      <c r="V3038" t="str">
        <f t="shared" si="816"/>
        <v xml:space="preserve"> </v>
      </c>
      <c r="W3038" t="str">
        <f t="shared" si="817"/>
        <v xml:space="preserve"> </v>
      </c>
      <c r="X3038">
        <f t="shared" si="818"/>
        <v>126.732</v>
      </c>
    </row>
    <row r="3039" spans="1:24" x14ac:dyDescent="0.25">
      <c r="A3039">
        <v>500</v>
      </c>
      <c r="B3039">
        <v>1066</v>
      </c>
      <c r="C3039" t="s">
        <v>8317</v>
      </c>
      <c r="D3039" t="s">
        <v>8357</v>
      </c>
      <c r="E3039" t="s">
        <v>8219</v>
      </c>
      <c r="F3039">
        <f t="shared" si="802"/>
        <v>213.20000000000002</v>
      </c>
      <c r="H3039" t="str">
        <f t="shared" si="803"/>
        <v xml:space="preserve"> </v>
      </c>
      <c r="I3039" t="str">
        <f t="shared" si="804"/>
        <v xml:space="preserve"> </v>
      </c>
      <c r="J3039" t="str">
        <f t="shared" si="805"/>
        <v xml:space="preserve"> </v>
      </c>
      <c r="K3039" t="str">
        <f t="shared" si="806"/>
        <v xml:space="preserve"> </v>
      </c>
      <c r="L3039" t="str">
        <f t="shared" si="807"/>
        <v xml:space="preserve"> </v>
      </c>
      <c r="M3039" t="str">
        <f t="shared" si="808"/>
        <v xml:space="preserve"> </v>
      </c>
      <c r="N3039" t="str">
        <f t="shared" si="809"/>
        <v xml:space="preserve"> </v>
      </c>
      <c r="O3039">
        <f t="shared" si="810"/>
        <v>500</v>
      </c>
      <c r="Q3039" t="str">
        <f t="shared" si="811"/>
        <v xml:space="preserve"> </v>
      </c>
      <c r="R3039" t="str">
        <f t="shared" si="812"/>
        <v xml:space="preserve"> </v>
      </c>
      <c r="S3039" t="str">
        <f t="shared" si="813"/>
        <v xml:space="preserve"> </v>
      </c>
      <c r="T3039" t="str">
        <f t="shared" si="814"/>
        <v xml:space="preserve"> </v>
      </c>
      <c r="U3039" t="str">
        <f t="shared" si="815"/>
        <v xml:space="preserve"> </v>
      </c>
      <c r="V3039" t="str">
        <f t="shared" si="816"/>
        <v xml:space="preserve"> </v>
      </c>
      <c r="W3039" t="str">
        <f t="shared" si="817"/>
        <v xml:space="preserve"> </v>
      </c>
      <c r="X3039">
        <f t="shared" si="818"/>
        <v>213.20000000000002</v>
      </c>
    </row>
    <row r="3040" spans="1:24" x14ac:dyDescent="0.25">
      <c r="A3040">
        <v>1000</v>
      </c>
      <c r="B3040">
        <v>1005</v>
      </c>
      <c r="C3040" t="s">
        <v>8317</v>
      </c>
      <c r="D3040" t="s">
        <v>8357</v>
      </c>
      <c r="E3040" t="s">
        <v>8219</v>
      </c>
      <c r="F3040">
        <f t="shared" si="802"/>
        <v>100.49999999999999</v>
      </c>
      <c r="H3040" t="str">
        <f t="shared" si="803"/>
        <v xml:space="preserve"> </v>
      </c>
      <c r="I3040" t="str">
        <f t="shared" si="804"/>
        <v xml:space="preserve"> </v>
      </c>
      <c r="J3040" t="str">
        <f t="shared" si="805"/>
        <v xml:space="preserve"> </v>
      </c>
      <c r="K3040" t="str">
        <f t="shared" si="806"/>
        <v xml:space="preserve"> </v>
      </c>
      <c r="L3040" t="str">
        <f t="shared" si="807"/>
        <v xml:space="preserve"> </v>
      </c>
      <c r="M3040" t="str">
        <f t="shared" si="808"/>
        <v xml:space="preserve"> </v>
      </c>
      <c r="N3040" t="str">
        <f t="shared" si="809"/>
        <v xml:space="preserve"> </v>
      </c>
      <c r="O3040">
        <f t="shared" si="810"/>
        <v>1000</v>
      </c>
      <c r="Q3040" t="str">
        <f t="shared" si="811"/>
        <v xml:space="preserve"> </v>
      </c>
      <c r="R3040" t="str">
        <f t="shared" si="812"/>
        <v xml:space="preserve"> </v>
      </c>
      <c r="S3040" t="str">
        <f t="shared" si="813"/>
        <v xml:space="preserve"> </v>
      </c>
      <c r="T3040" t="str">
        <f t="shared" si="814"/>
        <v xml:space="preserve"> </v>
      </c>
      <c r="U3040" t="str">
        <f t="shared" si="815"/>
        <v xml:space="preserve"> </v>
      </c>
      <c r="V3040" t="str">
        <f t="shared" si="816"/>
        <v xml:space="preserve"> </v>
      </c>
      <c r="W3040" t="str">
        <f t="shared" si="817"/>
        <v xml:space="preserve"> </v>
      </c>
      <c r="X3040">
        <f t="shared" si="818"/>
        <v>100.49999999999999</v>
      </c>
    </row>
    <row r="3041" spans="1:24" x14ac:dyDescent="0.25">
      <c r="A3041">
        <v>20000</v>
      </c>
      <c r="B3041">
        <v>21742.78</v>
      </c>
      <c r="C3041" t="s">
        <v>8317</v>
      </c>
      <c r="D3041" t="s">
        <v>8357</v>
      </c>
      <c r="E3041" t="s">
        <v>8219</v>
      </c>
      <c r="F3041">
        <f t="shared" si="802"/>
        <v>108.71389999999998</v>
      </c>
      <c r="H3041" t="str">
        <f t="shared" si="803"/>
        <v xml:space="preserve"> </v>
      </c>
      <c r="I3041" t="str">
        <f t="shared" si="804"/>
        <v xml:space="preserve"> </v>
      </c>
      <c r="J3041" t="str">
        <f t="shared" si="805"/>
        <v xml:space="preserve"> </v>
      </c>
      <c r="K3041" t="str">
        <f t="shared" si="806"/>
        <v xml:space="preserve"> </v>
      </c>
      <c r="L3041" t="str">
        <f t="shared" si="807"/>
        <v xml:space="preserve"> </v>
      </c>
      <c r="M3041" t="str">
        <f t="shared" si="808"/>
        <v xml:space="preserve"> </v>
      </c>
      <c r="N3041" t="str">
        <f t="shared" si="809"/>
        <v xml:space="preserve"> </v>
      </c>
      <c r="O3041">
        <f t="shared" si="810"/>
        <v>20000</v>
      </c>
      <c r="Q3041" t="str">
        <f t="shared" si="811"/>
        <v xml:space="preserve"> </v>
      </c>
      <c r="R3041" t="str">
        <f t="shared" si="812"/>
        <v xml:space="preserve"> </v>
      </c>
      <c r="S3041" t="str">
        <f t="shared" si="813"/>
        <v xml:space="preserve"> </v>
      </c>
      <c r="T3041" t="str">
        <f t="shared" si="814"/>
        <v xml:space="preserve"> </v>
      </c>
      <c r="U3041" t="str">
        <f t="shared" si="815"/>
        <v xml:space="preserve"> </v>
      </c>
      <c r="V3041" t="str">
        <f t="shared" si="816"/>
        <v xml:space="preserve"> </v>
      </c>
      <c r="W3041" t="str">
        <f t="shared" si="817"/>
        <v xml:space="preserve"> </v>
      </c>
      <c r="X3041">
        <f t="shared" si="818"/>
        <v>108.71389999999998</v>
      </c>
    </row>
    <row r="3042" spans="1:24" x14ac:dyDescent="0.25">
      <c r="A3042">
        <v>3000</v>
      </c>
      <c r="B3042">
        <v>3225</v>
      </c>
      <c r="C3042" t="s">
        <v>8317</v>
      </c>
      <c r="D3042" t="s">
        <v>8357</v>
      </c>
      <c r="E3042" t="s">
        <v>8219</v>
      </c>
      <c r="F3042">
        <f t="shared" si="802"/>
        <v>107.5</v>
      </c>
      <c r="H3042" t="str">
        <f t="shared" si="803"/>
        <v xml:space="preserve"> </v>
      </c>
      <c r="I3042" t="str">
        <f t="shared" si="804"/>
        <v xml:space="preserve"> </v>
      </c>
      <c r="J3042" t="str">
        <f t="shared" si="805"/>
        <v xml:space="preserve"> </v>
      </c>
      <c r="K3042" t="str">
        <f t="shared" si="806"/>
        <v xml:space="preserve"> </v>
      </c>
      <c r="L3042" t="str">
        <f t="shared" si="807"/>
        <v xml:space="preserve"> </v>
      </c>
      <c r="M3042" t="str">
        <f t="shared" si="808"/>
        <v xml:space="preserve"> </v>
      </c>
      <c r="N3042" t="str">
        <f t="shared" si="809"/>
        <v xml:space="preserve"> </v>
      </c>
      <c r="O3042">
        <f t="shared" si="810"/>
        <v>3000</v>
      </c>
      <c r="Q3042" t="str">
        <f t="shared" si="811"/>
        <v xml:space="preserve"> </v>
      </c>
      <c r="R3042" t="str">
        <f t="shared" si="812"/>
        <v xml:space="preserve"> </v>
      </c>
      <c r="S3042" t="str">
        <f t="shared" si="813"/>
        <v xml:space="preserve"> </v>
      </c>
      <c r="T3042" t="str">
        <f t="shared" si="814"/>
        <v xml:space="preserve"> </v>
      </c>
      <c r="U3042" t="str">
        <f t="shared" si="815"/>
        <v xml:space="preserve"> </v>
      </c>
      <c r="V3042" t="str">
        <f t="shared" si="816"/>
        <v xml:space="preserve"> </v>
      </c>
      <c r="W3042" t="str">
        <f t="shared" si="817"/>
        <v xml:space="preserve"> </v>
      </c>
      <c r="X3042">
        <f t="shared" si="818"/>
        <v>107.5</v>
      </c>
    </row>
    <row r="3043" spans="1:24" x14ac:dyDescent="0.25">
      <c r="A3043">
        <v>8300</v>
      </c>
      <c r="B3043">
        <v>9170</v>
      </c>
      <c r="C3043" t="s">
        <v>8317</v>
      </c>
      <c r="D3043" t="s">
        <v>8357</v>
      </c>
      <c r="E3043" t="s">
        <v>8219</v>
      </c>
      <c r="F3043">
        <f t="shared" si="802"/>
        <v>110.48192771084338</v>
      </c>
      <c r="H3043" t="str">
        <f t="shared" si="803"/>
        <v xml:space="preserve"> </v>
      </c>
      <c r="I3043" t="str">
        <f t="shared" si="804"/>
        <v xml:space="preserve"> </v>
      </c>
      <c r="J3043" t="str">
        <f t="shared" si="805"/>
        <v xml:space="preserve"> </v>
      </c>
      <c r="K3043" t="str">
        <f t="shared" si="806"/>
        <v xml:space="preserve"> </v>
      </c>
      <c r="L3043" t="str">
        <f t="shared" si="807"/>
        <v xml:space="preserve"> </v>
      </c>
      <c r="M3043" t="str">
        <f t="shared" si="808"/>
        <v xml:space="preserve"> </v>
      </c>
      <c r="N3043" t="str">
        <f t="shared" si="809"/>
        <v xml:space="preserve"> </v>
      </c>
      <c r="O3043">
        <f t="shared" si="810"/>
        <v>8300</v>
      </c>
      <c r="Q3043" t="str">
        <f t="shared" si="811"/>
        <v xml:space="preserve"> </v>
      </c>
      <c r="R3043" t="str">
        <f t="shared" si="812"/>
        <v xml:space="preserve"> </v>
      </c>
      <c r="S3043" t="str">
        <f t="shared" si="813"/>
        <v xml:space="preserve"> </v>
      </c>
      <c r="T3043" t="str">
        <f t="shared" si="814"/>
        <v xml:space="preserve"> </v>
      </c>
      <c r="U3043" t="str">
        <f t="shared" si="815"/>
        <v xml:space="preserve"> </v>
      </c>
      <c r="V3043" t="str">
        <f t="shared" si="816"/>
        <v xml:space="preserve"> </v>
      </c>
      <c r="W3043" t="str">
        <f t="shared" si="817"/>
        <v xml:space="preserve"> </v>
      </c>
      <c r="X3043">
        <f t="shared" si="818"/>
        <v>110.48192771084338</v>
      </c>
    </row>
    <row r="3044" spans="1:24" x14ac:dyDescent="0.25">
      <c r="A3044">
        <v>1500</v>
      </c>
      <c r="B3044">
        <v>1920</v>
      </c>
      <c r="C3044" t="s">
        <v>8317</v>
      </c>
      <c r="D3044" t="s">
        <v>8357</v>
      </c>
      <c r="E3044" t="s">
        <v>8219</v>
      </c>
      <c r="F3044">
        <f t="shared" si="802"/>
        <v>128</v>
      </c>
      <c r="H3044" t="str">
        <f t="shared" si="803"/>
        <v xml:space="preserve"> </v>
      </c>
      <c r="I3044" t="str">
        <f t="shared" si="804"/>
        <v xml:space="preserve"> </v>
      </c>
      <c r="J3044" t="str">
        <f t="shared" si="805"/>
        <v xml:space="preserve"> </v>
      </c>
      <c r="K3044" t="str">
        <f t="shared" si="806"/>
        <v xml:space="preserve"> </v>
      </c>
      <c r="L3044" t="str">
        <f t="shared" si="807"/>
        <v xml:space="preserve"> </v>
      </c>
      <c r="M3044" t="str">
        <f t="shared" si="808"/>
        <v xml:space="preserve"> </v>
      </c>
      <c r="N3044" t="str">
        <f t="shared" si="809"/>
        <v xml:space="preserve"> </v>
      </c>
      <c r="O3044">
        <f t="shared" si="810"/>
        <v>1500</v>
      </c>
      <c r="Q3044" t="str">
        <f t="shared" si="811"/>
        <v xml:space="preserve"> </v>
      </c>
      <c r="R3044" t="str">
        <f t="shared" si="812"/>
        <v xml:space="preserve"> </v>
      </c>
      <c r="S3044" t="str">
        <f t="shared" si="813"/>
        <v xml:space="preserve"> </v>
      </c>
      <c r="T3044" t="str">
        <f t="shared" si="814"/>
        <v xml:space="preserve"> </v>
      </c>
      <c r="U3044" t="str">
        <f t="shared" si="815"/>
        <v xml:space="preserve"> </v>
      </c>
      <c r="V3044" t="str">
        <f t="shared" si="816"/>
        <v xml:space="preserve"> </v>
      </c>
      <c r="W3044" t="str">
        <f t="shared" si="817"/>
        <v xml:space="preserve"> </v>
      </c>
      <c r="X3044">
        <f t="shared" si="818"/>
        <v>128</v>
      </c>
    </row>
    <row r="3045" spans="1:24" x14ac:dyDescent="0.25">
      <c r="A3045">
        <v>15000</v>
      </c>
      <c r="B3045">
        <v>16501</v>
      </c>
      <c r="C3045" t="s">
        <v>8317</v>
      </c>
      <c r="D3045" t="s">
        <v>8357</v>
      </c>
      <c r="E3045" t="s">
        <v>8219</v>
      </c>
      <c r="F3045">
        <f t="shared" si="802"/>
        <v>110.00666666666667</v>
      </c>
      <c r="H3045" t="str">
        <f t="shared" si="803"/>
        <v xml:space="preserve"> </v>
      </c>
      <c r="I3045" t="str">
        <f t="shared" si="804"/>
        <v xml:space="preserve"> </v>
      </c>
      <c r="J3045" t="str">
        <f t="shared" si="805"/>
        <v xml:space="preserve"> </v>
      </c>
      <c r="K3045" t="str">
        <f t="shared" si="806"/>
        <v xml:space="preserve"> </v>
      </c>
      <c r="L3045" t="str">
        <f t="shared" si="807"/>
        <v xml:space="preserve"> </v>
      </c>
      <c r="M3045" t="str">
        <f t="shared" si="808"/>
        <v xml:space="preserve"> </v>
      </c>
      <c r="N3045" t="str">
        <f t="shared" si="809"/>
        <v xml:space="preserve"> </v>
      </c>
      <c r="O3045">
        <f t="shared" si="810"/>
        <v>15000</v>
      </c>
      <c r="Q3045" t="str">
        <f t="shared" si="811"/>
        <v xml:space="preserve"> </v>
      </c>
      <c r="R3045" t="str">
        <f t="shared" si="812"/>
        <v xml:space="preserve"> </v>
      </c>
      <c r="S3045" t="str">
        <f t="shared" si="813"/>
        <v xml:space="preserve"> </v>
      </c>
      <c r="T3045" t="str">
        <f t="shared" si="814"/>
        <v xml:space="preserve"> </v>
      </c>
      <c r="U3045" t="str">
        <f t="shared" si="815"/>
        <v xml:space="preserve"> </v>
      </c>
      <c r="V3045" t="str">
        <f t="shared" si="816"/>
        <v xml:space="preserve"> </v>
      </c>
      <c r="W3045" t="str">
        <f t="shared" si="817"/>
        <v xml:space="preserve"> </v>
      </c>
      <c r="X3045">
        <f t="shared" si="818"/>
        <v>110.00666666666667</v>
      </c>
    </row>
    <row r="3046" spans="1:24" x14ac:dyDescent="0.25">
      <c r="A3046">
        <v>12000</v>
      </c>
      <c r="B3046">
        <v>13121</v>
      </c>
      <c r="C3046" t="s">
        <v>8317</v>
      </c>
      <c r="D3046" t="s">
        <v>8357</v>
      </c>
      <c r="E3046" t="s">
        <v>8219</v>
      </c>
      <c r="F3046">
        <f t="shared" si="802"/>
        <v>109.34166666666667</v>
      </c>
      <c r="H3046" t="str">
        <f t="shared" si="803"/>
        <v xml:space="preserve"> </v>
      </c>
      <c r="I3046" t="str">
        <f t="shared" si="804"/>
        <v xml:space="preserve"> </v>
      </c>
      <c r="J3046" t="str">
        <f t="shared" si="805"/>
        <v xml:space="preserve"> </v>
      </c>
      <c r="K3046" t="str">
        <f t="shared" si="806"/>
        <v xml:space="preserve"> </v>
      </c>
      <c r="L3046" t="str">
        <f t="shared" si="807"/>
        <v xml:space="preserve"> </v>
      </c>
      <c r="M3046" t="str">
        <f t="shared" si="808"/>
        <v xml:space="preserve"> </v>
      </c>
      <c r="N3046" t="str">
        <f t="shared" si="809"/>
        <v xml:space="preserve"> </v>
      </c>
      <c r="O3046">
        <f t="shared" si="810"/>
        <v>12000</v>
      </c>
      <c r="Q3046" t="str">
        <f t="shared" si="811"/>
        <v xml:space="preserve"> </v>
      </c>
      <c r="R3046" t="str">
        <f t="shared" si="812"/>
        <v xml:space="preserve"> </v>
      </c>
      <c r="S3046" t="str">
        <f t="shared" si="813"/>
        <v xml:space="preserve"> </v>
      </c>
      <c r="T3046" t="str">
        <f t="shared" si="814"/>
        <v xml:space="preserve"> </v>
      </c>
      <c r="U3046" t="str">
        <f t="shared" si="815"/>
        <v xml:space="preserve"> </v>
      </c>
      <c r="V3046" t="str">
        <f t="shared" si="816"/>
        <v xml:space="preserve"> </v>
      </c>
      <c r="W3046" t="str">
        <f t="shared" si="817"/>
        <v xml:space="preserve"> </v>
      </c>
      <c r="X3046">
        <f t="shared" si="818"/>
        <v>109.34166666666667</v>
      </c>
    </row>
    <row r="3047" spans="1:24" x14ac:dyDescent="0.25">
      <c r="A3047">
        <v>4000</v>
      </c>
      <c r="B3047">
        <v>5308.26</v>
      </c>
      <c r="C3047" t="s">
        <v>8317</v>
      </c>
      <c r="D3047" t="s">
        <v>8357</v>
      </c>
      <c r="E3047" t="s">
        <v>8219</v>
      </c>
      <c r="F3047">
        <f t="shared" si="802"/>
        <v>132.70650000000001</v>
      </c>
      <c r="H3047" t="str">
        <f t="shared" si="803"/>
        <v xml:space="preserve"> </v>
      </c>
      <c r="I3047" t="str">
        <f t="shared" si="804"/>
        <v xml:space="preserve"> </v>
      </c>
      <c r="J3047" t="str">
        <f t="shared" si="805"/>
        <v xml:space="preserve"> </v>
      </c>
      <c r="K3047" t="str">
        <f t="shared" si="806"/>
        <v xml:space="preserve"> </v>
      </c>
      <c r="L3047" t="str">
        <f t="shared" si="807"/>
        <v xml:space="preserve"> </v>
      </c>
      <c r="M3047" t="str">
        <f t="shared" si="808"/>
        <v xml:space="preserve"> </v>
      </c>
      <c r="N3047" t="str">
        <f t="shared" si="809"/>
        <v xml:space="preserve"> </v>
      </c>
      <c r="O3047">
        <f t="shared" si="810"/>
        <v>4000</v>
      </c>
      <c r="Q3047" t="str">
        <f t="shared" si="811"/>
        <v xml:space="preserve"> </v>
      </c>
      <c r="R3047" t="str">
        <f t="shared" si="812"/>
        <v xml:space="preserve"> </v>
      </c>
      <c r="S3047" t="str">
        <f t="shared" si="813"/>
        <v xml:space="preserve"> </v>
      </c>
      <c r="T3047" t="str">
        <f t="shared" si="814"/>
        <v xml:space="preserve"> </v>
      </c>
      <c r="U3047" t="str">
        <f t="shared" si="815"/>
        <v xml:space="preserve"> </v>
      </c>
      <c r="V3047" t="str">
        <f t="shared" si="816"/>
        <v xml:space="preserve"> </v>
      </c>
      <c r="W3047" t="str">
        <f t="shared" si="817"/>
        <v xml:space="preserve"> </v>
      </c>
      <c r="X3047">
        <f t="shared" si="818"/>
        <v>132.70650000000001</v>
      </c>
    </row>
    <row r="3048" spans="1:24" x14ac:dyDescent="0.25">
      <c r="A3048">
        <v>7900</v>
      </c>
      <c r="B3048">
        <v>15077</v>
      </c>
      <c r="C3048" t="s">
        <v>8317</v>
      </c>
      <c r="D3048" t="s">
        <v>8357</v>
      </c>
      <c r="E3048" t="s">
        <v>8219</v>
      </c>
      <c r="F3048">
        <f t="shared" si="802"/>
        <v>190.84810126582278</v>
      </c>
      <c r="H3048" t="str">
        <f t="shared" si="803"/>
        <v xml:space="preserve"> </v>
      </c>
      <c r="I3048" t="str">
        <f t="shared" si="804"/>
        <v xml:space="preserve"> </v>
      </c>
      <c r="J3048" t="str">
        <f t="shared" si="805"/>
        <v xml:space="preserve"> </v>
      </c>
      <c r="K3048" t="str">
        <f t="shared" si="806"/>
        <v xml:space="preserve"> </v>
      </c>
      <c r="L3048" t="str">
        <f t="shared" si="807"/>
        <v xml:space="preserve"> </v>
      </c>
      <c r="M3048" t="str">
        <f t="shared" si="808"/>
        <v xml:space="preserve"> </v>
      </c>
      <c r="N3048" t="str">
        <f t="shared" si="809"/>
        <v xml:space="preserve"> </v>
      </c>
      <c r="O3048">
        <f t="shared" si="810"/>
        <v>7900</v>
      </c>
      <c r="Q3048" t="str">
        <f t="shared" si="811"/>
        <v xml:space="preserve"> </v>
      </c>
      <c r="R3048" t="str">
        <f t="shared" si="812"/>
        <v xml:space="preserve"> </v>
      </c>
      <c r="S3048" t="str">
        <f t="shared" si="813"/>
        <v xml:space="preserve"> </v>
      </c>
      <c r="T3048" t="str">
        <f t="shared" si="814"/>
        <v xml:space="preserve"> </v>
      </c>
      <c r="U3048" t="str">
        <f t="shared" si="815"/>
        <v xml:space="preserve"> </v>
      </c>
      <c r="V3048" t="str">
        <f t="shared" si="816"/>
        <v xml:space="preserve"> </v>
      </c>
      <c r="W3048" t="str">
        <f t="shared" si="817"/>
        <v xml:space="preserve"> </v>
      </c>
      <c r="X3048">
        <f t="shared" si="818"/>
        <v>190.84810126582278</v>
      </c>
    </row>
    <row r="3049" spans="1:24" x14ac:dyDescent="0.25">
      <c r="A3049">
        <v>500</v>
      </c>
      <c r="B3049">
        <v>745</v>
      </c>
      <c r="C3049" t="s">
        <v>8317</v>
      </c>
      <c r="D3049" t="s">
        <v>8357</v>
      </c>
      <c r="E3049" t="s">
        <v>8219</v>
      </c>
      <c r="F3049">
        <f t="shared" si="802"/>
        <v>149</v>
      </c>
      <c r="H3049" t="str">
        <f t="shared" si="803"/>
        <v xml:space="preserve"> </v>
      </c>
      <c r="I3049" t="str">
        <f t="shared" si="804"/>
        <v xml:space="preserve"> </v>
      </c>
      <c r="J3049" t="str">
        <f t="shared" si="805"/>
        <v xml:space="preserve"> </v>
      </c>
      <c r="K3049" t="str">
        <f t="shared" si="806"/>
        <v xml:space="preserve"> </v>
      </c>
      <c r="L3049" t="str">
        <f t="shared" si="807"/>
        <v xml:space="preserve"> </v>
      </c>
      <c r="M3049" t="str">
        <f t="shared" si="808"/>
        <v xml:space="preserve"> </v>
      </c>
      <c r="N3049" t="str">
        <f t="shared" si="809"/>
        <v xml:space="preserve"> </v>
      </c>
      <c r="O3049">
        <f t="shared" si="810"/>
        <v>500</v>
      </c>
      <c r="Q3049" t="str">
        <f t="shared" si="811"/>
        <v xml:space="preserve"> </v>
      </c>
      <c r="R3049" t="str">
        <f t="shared" si="812"/>
        <v xml:space="preserve"> </v>
      </c>
      <c r="S3049" t="str">
        <f t="shared" si="813"/>
        <v xml:space="preserve"> </v>
      </c>
      <c r="T3049" t="str">
        <f t="shared" si="814"/>
        <v xml:space="preserve"> </v>
      </c>
      <c r="U3049" t="str">
        <f t="shared" si="815"/>
        <v xml:space="preserve"> </v>
      </c>
      <c r="V3049" t="str">
        <f t="shared" si="816"/>
        <v xml:space="preserve"> </v>
      </c>
      <c r="W3049" t="str">
        <f t="shared" si="817"/>
        <v xml:space="preserve"> </v>
      </c>
      <c r="X3049">
        <f t="shared" si="818"/>
        <v>149</v>
      </c>
    </row>
    <row r="3050" spans="1:24" x14ac:dyDescent="0.25">
      <c r="A3050">
        <v>5000</v>
      </c>
      <c r="B3050">
        <v>8320</v>
      </c>
      <c r="C3050" t="s">
        <v>8317</v>
      </c>
      <c r="D3050" t="s">
        <v>8357</v>
      </c>
      <c r="E3050" t="s">
        <v>8219</v>
      </c>
      <c r="F3050">
        <f t="shared" si="802"/>
        <v>166.4</v>
      </c>
      <c r="H3050" t="str">
        <f t="shared" si="803"/>
        <v xml:space="preserve"> </v>
      </c>
      <c r="I3050" t="str">
        <f t="shared" si="804"/>
        <v xml:space="preserve"> </v>
      </c>
      <c r="J3050" t="str">
        <f t="shared" si="805"/>
        <v xml:space="preserve"> </v>
      </c>
      <c r="K3050" t="str">
        <f t="shared" si="806"/>
        <v xml:space="preserve"> </v>
      </c>
      <c r="L3050" t="str">
        <f t="shared" si="807"/>
        <v xml:space="preserve"> </v>
      </c>
      <c r="M3050" t="str">
        <f t="shared" si="808"/>
        <v xml:space="preserve"> </v>
      </c>
      <c r="N3050" t="str">
        <f t="shared" si="809"/>
        <v xml:space="preserve"> </v>
      </c>
      <c r="O3050">
        <f t="shared" si="810"/>
        <v>5000</v>
      </c>
      <c r="Q3050" t="str">
        <f t="shared" si="811"/>
        <v xml:space="preserve"> </v>
      </c>
      <c r="R3050" t="str">
        <f t="shared" si="812"/>
        <v xml:space="preserve"> </v>
      </c>
      <c r="S3050" t="str">
        <f t="shared" si="813"/>
        <v xml:space="preserve"> </v>
      </c>
      <c r="T3050" t="str">
        <f t="shared" si="814"/>
        <v xml:space="preserve"> </v>
      </c>
      <c r="U3050" t="str">
        <f t="shared" si="815"/>
        <v xml:space="preserve"> </v>
      </c>
      <c r="V3050" t="str">
        <f t="shared" si="816"/>
        <v xml:space="preserve"> </v>
      </c>
      <c r="W3050" t="str">
        <f t="shared" si="817"/>
        <v xml:space="preserve"> </v>
      </c>
      <c r="X3050">
        <f t="shared" si="818"/>
        <v>166.4</v>
      </c>
    </row>
    <row r="3051" spans="1:24" x14ac:dyDescent="0.25">
      <c r="A3051">
        <v>3750</v>
      </c>
      <c r="B3051">
        <v>4000</v>
      </c>
      <c r="C3051" t="s">
        <v>8317</v>
      </c>
      <c r="D3051" t="s">
        <v>8357</v>
      </c>
      <c r="E3051" t="s">
        <v>8219</v>
      </c>
      <c r="F3051">
        <f t="shared" si="802"/>
        <v>106.66666666666667</v>
      </c>
      <c r="H3051" t="str">
        <f t="shared" si="803"/>
        <v xml:space="preserve"> </v>
      </c>
      <c r="I3051" t="str">
        <f t="shared" si="804"/>
        <v xml:space="preserve"> </v>
      </c>
      <c r="J3051" t="str">
        <f t="shared" si="805"/>
        <v xml:space="preserve"> </v>
      </c>
      <c r="K3051" t="str">
        <f t="shared" si="806"/>
        <v xml:space="preserve"> </v>
      </c>
      <c r="L3051" t="str">
        <f t="shared" si="807"/>
        <v xml:space="preserve"> </v>
      </c>
      <c r="M3051" t="str">
        <f t="shared" si="808"/>
        <v xml:space="preserve"> </v>
      </c>
      <c r="N3051" t="str">
        <f t="shared" si="809"/>
        <v xml:space="preserve"> </v>
      </c>
      <c r="O3051">
        <f t="shared" si="810"/>
        <v>3750</v>
      </c>
      <c r="Q3051" t="str">
        <f t="shared" si="811"/>
        <v xml:space="preserve"> </v>
      </c>
      <c r="R3051" t="str">
        <f t="shared" si="812"/>
        <v xml:space="preserve"> </v>
      </c>
      <c r="S3051" t="str">
        <f t="shared" si="813"/>
        <v xml:space="preserve"> </v>
      </c>
      <c r="T3051" t="str">
        <f t="shared" si="814"/>
        <v xml:space="preserve"> </v>
      </c>
      <c r="U3051" t="str">
        <f t="shared" si="815"/>
        <v xml:space="preserve"> </v>
      </c>
      <c r="V3051" t="str">
        <f t="shared" si="816"/>
        <v xml:space="preserve"> </v>
      </c>
      <c r="W3051" t="str">
        <f t="shared" si="817"/>
        <v xml:space="preserve"> </v>
      </c>
      <c r="X3051">
        <f t="shared" si="818"/>
        <v>106.66666666666667</v>
      </c>
    </row>
    <row r="3052" spans="1:24" x14ac:dyDescent="0.25">
      <c r="A3052">
        <v>600</v>
      </c>
      <c r="B3052">
        <v>636</v>
      </c>
      <c r="C3052" t="s">
        <v>8317</v>
      </c>
      <c r="D3052" t="s">
        <v>8357</v>
      </c>
      <c r="E3052" t="s">
        <v>8219</v>
      </c>
      <c r="F3052">
        <f t="shared" si="802"/>
        <v>106</v>
      </c>
      <c r="H3052" t="str">
        <f t="shared" si="803"/>
        <v xml:space="preserve"> </v>
      </c>
      <c r="I3052" t="str">
        <f t="shared" si="804"/>
        <v xml:space="preserve"> </v>
      </c>
      <c r="J3052" t="str">
        <f t="shared" si="805"/>
        <v xml:space="preserve"> </v>
      </c>
      <c r="K3052" t="str">
        <f t="shared" si="806"/>
        <v xml:space="preserve"> </v>
      </c>
      <c r="L3052" t="str">
        <f t="shared" si="807"/>
        <v xml:space="preserve"> </v>
      </c>
      <c r="M3052" t="str">
        <f t="shared" si="808"/>
        <v xml:space="preserve"> </v>
      </c>
      <c r="N3052" t="str">
        <f t="shared" si="809"/>
        <v xml:space="preserve"> </v>
      </c>
      <c r="O3052">
        <f t="shared" si="810"/>
        <v>600</v>
      </c>
      <c r="Q3052" t="str">
        <f t="shared" si="811"/>
        <v xml:space="preserve"> </v>
      </c>
      <c r="R3052" t="str">
        <f t="shared" si="812"/>
        <v xml:space="preserve"> </v>
      </c>
      <c r="S3052" t="str">
        <f t="shared" si="813"/>
        <v xml:space="preserve"> </v>
      </c>
      <c r="T3052" t="str">
        <f t="shared" si="814"/>
        <v xml:space="preserve"> </v>
      </c>
      <c r="U3052" t="str">
        <f t="shared" si="815"/>
        <v xml:space="preserve"> </v>
      </c>
      <c r="V3052" t="str">
        <f t="shared" si="816"/>
        <v xml:space="preserve"> </v>
      </c>
      <c r="W3052" t="str">
        <f t="shared" si="817"/>
        <v xml:space="preserve"> </v>
      </c>
      <c r="X3052">
        <f t="shared" si="818"/>
        <v>106</v>
      </c>
    </row>
    <row r="3053" spans="1:24" x14ac:dyDescent="0.25">
      <c r="A3053">
        <v>3500</v>
      </c>
      <c r="B3053">
        <v>827</v>
      </c>
      <c r="C3053" t="s">
        <v>8317</v>
      </c>
      <c r="D3053" t="s">
        <v>8357</v>
      </c>
      <c r="E3053" t="s">
        <v>8221</v>
      </c>
      <c r="F3053">
        <f t="shared" si="802"/>
        <v>23.62857142857143</v>
      </c>
      <c r="H3053" t="str">
        <f t="shared" si="803"/>
        <v xml:space="preserve"> </v>
      </c>
      <c r="I3053" t="str">
        <f t="shared" si="804"/>
        <v xml:space="preserve"> </v>
      </c>
      <c r="J3053" t="str">
        <f t="shared" si="805"/>
        <v xml:space="preserve"> </v>
      </c>
      <c r="K3053" t="str">
        <f t="shared" si="806"/>
        <v xml:space="preserve"> </v>
      </c>
      <c r="L3053" t="str">
        <f t="shared" si="807"/>
        <v xml:space="preserve"> </v>
      </c>
      <c r="M3053" t="str">
        <f t="shared" si="808"/>
        <v xml:space="preserve"> </v>
      </c>
      <c r="N3053" t="str">
        <f t="shared" si="809"/>
        <v xml:space="preserve"> </v>
      </c>
      <c r="O3053">
        <f t="shared" si="810"/>
        <v>3500</v>
      </c>
      <c r="Q3053" t="str">
        <f t="shared" si="811"/>
        <v xml:space="preserve"> </v>
      </c>
      <c r="R3053" t="str">
        <f t="shared" si="812"/>
        <v xml:space="preserve"> </v>
      </c>
      <c r="S3053" t="str">
        <f t="shared" si="813"/>
        <v xml:space="preserve"> </v>
      </c>
      <c r="T3053" t="str">
        <f t="shared" si="814"/>
        <v xml:space="preserve"> </v>
      </c>
      <c r="U3053" t="str">
        <f t="shared" si="815"/>
        <v xml:space="preserve"> </v>
      </c>
      <c r="V3053" t="str">
        <f t="shared" si="816"/>
        <v xml:space="preserve"> </v>
      </c>
      <c r="W3053" t="str">
        <f t="shared" si="817"/>
        <v xml:space="preserve"> </v>
      </c>
      <c r="X3053">
        <f t="shared" si="818"/>
        <v>23.62857142857143</v>
      </c>
    </row>
    <row r="3054" spans="1:24" x14ac:dyDescent="0.25">
      <c r="A3054">
        <v>50000</v>
      </c>
      <c r="B3054">
        <v>75</v>
      </c>
      <c r="C3054" t="s">
        <v>8317</v>
      </c>
      <c r="D3054" t="s">
        <v>8357</v>
      </c>
      <c r="E3054" t="s">
        <v>8221</v>
      </c>
      <c r="F3054">
        <f t="shared" si="802"/>
        <v>0.15</v>
      </c>
      <c r="H3054" t="str">
        <f t="shared" si="803"/>
        <v xml:space="preserve"> </v>
      </c>
      <c r="I3054" t="str">
        <f t="shared" si="804"/>
        <v xml:space="preserve"> </v>
      </c>
      <c r="J3054" t="str">
        <f t="shared" si="805"/>
        <v xml:space="preserve"> </v>
      </c>
      <c r="K3054" t="str">
        <f t="shared" si="806"/>
        <v xml:space="preserve"> </v>
      </c>
      <c r="L3054" t="str">
        <f t="shared" si="807"/>
        <v xml:space="preserve"> </v>
      </c>
      <c r="M3054" t="str">
        <f t="shared" si="808"/>
        <v xml:space="preserve"> </v>
      </c>
      <c r="N3054" t="str">
        <f t="shared" si="809"/>
        <v xml:space="preserve"> </v>
      </c>
      <c r="O3054">
        <f t="shared" si="810"/>
        <v>50000</v>
      </c>
      <c r="Q3054" t="str">
        <f t="shared" si="811"/>
        <v xml:space="preserve"> </v>
      </c>
      <c r="R3054" t="str">
        <f t="shared" si="812"/>
        <v xml:space="preserve"> </v>
      </c>
      <c r="S3054" t="str">
        <f t="shared" si="813"/>
        <v xml:space="preserve"> </v>
      </c>
      <c r="T3054" t="str">
        <f t="shared" si="814"/>
        <v xml:space="preserve"> </v>
      </c>
      <c r="U3054" t="str">
        <f t="shared" si="815"/>
        <v xml:space="preserve"> </v>
      </c>
      <c r="V3054" t="str">
        <f t="shared" si="816"/>
        <v xml:space="preserve"> </v>
      </c>
      <c r="W3054" t="str">
        <f t="shared" si="817"/>
        <v xml:space="preserve"> </v>
      </c>
      <c r="X3054">
        <f t="shared" si="818"/>
        <v>0.15</v>
      </c>
    </row>
    <row r="3055" spans="1:24" x14ac:dyDescent="0.25">
      <c r="A3055">
        <v>10000</v>
      </c>
      <c r="B3055">
        <v>40</v>
      </c>
      <c r="C3055" t="s">
        <v>8317</v>
      </c>
      <c r="D3055" t="s">
        <v>8357</v>
      </c>
      <c r="E3055" t="s">
        <v>8221</v>
      </c>
      <c r="F3055">
        <f t="shared" si="802"/>
        <v>0.4</v>
      </c>
      <c r="H3055" t="str">
        <f t="shared" si="803"/>
        <v xml:space="preserve"> </v>
      </c>
      <c r="I3055" t="str">
        <f t="shared" si="804"/>
        <v xml:space="preserve"> </v>
      </c>
      <c r="J3055" t="str">
        <f t="shared" si="805"/>
        <v xml:space="preserve"> </v>
      </c>
      <c r="K3055" t="str">
        <f t="shared" si="806"/>
        <v xml:space="preserve"> </v>
      </c>
      <c r="L3055" t="str">
        <f t="shared" si="807"/>
        <v xml:space="preserve"> </v>
      </c>
      <c r="M3055" t="str">
        <f t="shared" si="808"/>
        <v xml:space="preserve"> </v>
      </c>
      <c r="N3055" t="str">
        <f t="shared" si="809"/>
        <v xml:space="preserve"> </v>
      </c>
      <c r="O3055">
        <f t="shared" si="810"/>
        <v>10000</v>
      </c>
      <c r="Q3055" t="str">
        <f t="shared" si="811"/>
        <v xml:space="preserve"> </v>
      </c>
      <c r="R3055" t="str">
        <f t="shared" si="812"/>
        <v xml:space="preserve"> </v>
      </c>
      <c r="S3055" t="str">
        <f t="shared" si="813"/>
        <v xml:space="preserve"> </v>
      </c>
      <c r="T3055" t="str">
        <f t="shared" si="814"/>
        <v xml:space="preserve"> </v>
      </c>
      <c r="U3055" t="str">
        <f t="shared" si="815"/>
        <v xml:space="preserve"> </v>
      </c>
      <c r="V3055" t="str">
        <f t="shared" si="816"/>
        <v xml:space="preserve"> </v>
      </c>
      <c r="W3055" t="str">
        <f t="shared" si="817"/>
        <v xml:space="preserve"> </v>
      </c>
      <c r="X3055">
        <f t="shared" si="818"/>
        <v>0.4</v>
      </c>
    </row>
    <row r="3056" spans="1:24" x14ac:dyDescent="0.25">
      <c r="A3056">
        <v>300</v>
      </c>
      <c r="B3056">
        <v>0</v>
      </c>
      <c r="C3056" t="s">
        <v>8317</v>
      </c>
      <c r="D3056" t="s">
        <v>8357</v>
      </c>
      <c r="E3056" t="s">
        <v>8221</v>
      </c>
      <c r="F3056">
        <f t="shared" si="802"/>
        <v>0</v>
      </c>
      <c r="H3056" t="str">
        <f t="shared" si="803"/>
        <v xml:space="preserve"> </v>
      </c>
      <c r="I3056" t="str">
        <f t="shared" si="804"/>
        <v xml:space="preserve"> </v>
      </c>
      <c r="J3056" t="str">
        <f t="shared" si="805"/>
        <v xml:space="preserve"> </v>
      </c>
      <c r="K3056" t="str">
        <f t="shared" si="806"/>
        <v xml:space="preserve"> </v>
      </c>
      <c r="L3056" t="str">
        <f t="shared" si="807"/>
        <v xml:space="preserve"> </v>
      </c>
      <c r="M3056" t="str">
        <f t="shared" si="808"/>
        <v xml:space="preserve"> </v>
      </c>
      <c r="N3056" t="str">
        <f t="shared" si="809"/>
        <v xml:space="preserve"> </v>
      </c>
      <c r="O3056">
        <f t="shared" si="810"/>
        <v>300</v>
      </c>
      <c r="Q3056" t="str">
        <f t="shared" si="811"/>
        <v xml:space="preserve"> </v>
      </c>
      <c r="R3056" t="str">
        <f t="shared" si="812"/>
        <v xml:space="preserve"> </v>
      </c>
      <c r="S3056" t="str">
        <f t="shared" si="813"/>
        <v xml:space="preserve"> </v>
      </c>
      <c r="T3056" t="str">
        <f t="shared" si="814"/>
        <v xml:space="preserve"> </v>
      </c>
      <c r="U3056" t="str">
        <f t="shared" si="815"/>
        <v xml:space="preserve"> </v>
      </c>
      <c r="V3056" t="str">
        <f t="shared" si="816"/>
        <v xml:space="preserve"> </v>
      </c>
      <c r="W3056" t="str">
        <f t="shared" si="817"/>
        <v xml:space="preserve"> </v>
      </c>
      <c r="X3056">
        <f t="shared" si="818"/>
        <v>0</v>
      </c>
    </row>
    <row r="3057" spans="1:24" x14ac:dyDescent="0.25">
      <c r="A3057">
        <v>20000</v>
      </c>
      <c r="B3057">
        <v>1</v>
      </c>
      <c r="C3057" t="s">
        <v>8317</v>
      </c>
      <c r="D3057" t="s">
        <v>8357</v>
      </c>
      <c r="E3057" t="s">
        <v>8221</v>
      </c>
      <c r="F3057">
        <f t="shared" si="802"/>
        <v>5.0000000000000001E-3</v>
      </c>
      <c r="H3057" t="str">
        <f t="shared" si="803"/>
        <v xml:space="preserve"> </v>
      </c>
      <c r="I3057" t="str">
        <f t="shared" si="804"/>
        <v xml:space="preserve"> </v>
      </c>
      <c r="J3057" t="str">
        <f t="shared" si="805"/>
        <v xml:space="preserve"> </v>
      </c>
      <c r="K3057" t="str">
        <f t="shared" si="806"/>
        <v xml:space="preserve"> </v>
      </c>
      <c r="L3057" t="str">
        <f t="shared" si="807"/>
        <v xml:space="preserve"> </v>
      </c>
      <c r="M3057" t="str">
        <f t="shared" si="808"/>
        <v xml:space="preserve"> </v>
      </c>
      <c r="N3057" t="str">
        <f t="shared" si="809"/>
        <v xml:space="preserve"> </v>
      </c>
      <c r="O3057">
        <f t="shared" si="810"/>
        <v>20000</v>
      </c>
      <c r="Q3057" t="str">
        <f t="shared" si="811"/>
        <v xml:space="preserve"> </v>
      </c>
      <c r="R3057" t="str">
        <f t="shared" si="812"/>
        <v xml:space="preserve"> </v>
      </c>
      <c r="S3057" t="str">
        <f t="shared" si="813"/>
        <v xml:space="preserve"> </v>
      </c>
      <c r="T3057" t="str">
        <f t="shared" si="814"/>
        <v xml:space="preserve"> </v>
      </c>
      <c r="U3057" t="str">
        <f t="shared" si="815"/>
        <v xml:space="preserve"> </v>
      </c>
      <c r="V3057" t="str">
        <f t="shared" si="816"/>
        <v xml:space="preserve"> </v>
      </c>
      <c r="W3057" t="str">
        <f t="shared" si="817"/>
        <v xml:space="preserve"> </v>
      </c>
      <c r="X3057">
        <f t="shared" si="818"/>
        <v>5.0000000000000001E-3</v>
      </c>
    </row>
    <row r="3058" spans="1:24" x14ac:dyDescent="0.25">
      <c r="A3058">
        <v>25000</v>
      </c>
      <c r="B3058">
        <v>0</v>
      </c>
      <c r="C3058" t="s">
        <v>8317</v>
      </c>
      <c r="D3058" t="s">
        <v>8357</v>
      </c>
      <c r="E3058" t="s">
        <v>8221</v>
      </c>
      <c r="F3058">
        <f t="shared" si="802"/>
        <v>0</v>
      </c>
      <c r="H3058" t="str">
        <f t="shared" si="803"/>
        <v xml:space="preserve"> </v>
      </c>
      <c r="I3058" t="str">
        <f t="shared" si="804"/>
        <v xml:space="preserve"> </v>
      </c>
      <c r="J3058" t="str">
        <f t="shared" si="805"/>
        <v xml:space="preserve"> </v>
      </c>
      <c r="K3058" t="str">
        <f t="shared" si="806"/>
        <v xml:space="preserve"> </v>
      </c>
      <c r="L3058" t="str">
        <f t="shared" si="807"/>
        <v xml:space="preserve"> </v>
      </c>
      <c r="M3058" t="str">
        <f t="shared" si="808"/>
        <v xml:space="preserve"> </v>
      </c>
      <c r="N3058" t="str">
        <f t="shared" si="809"/>
        <v xml:space="preserve"> </v>
      </c>
      <c r="O3058">
        <f t="shared" si="810"/>
        <v>25000</v>
      </c>
      <c r="Q3058" t="str">
        <f t="shared" si="811"/>
        <v xml:space="preserve"> </v>
      </c>
      <c r="R3058" t="str">
        <f t="shared" si="812"/>
        <v xml:space="preserve"> </v>
      </c>
      <c r="S3058" t="str">
        <f t="shared" si="813"/>
        <v xml:space="preserve"> </v>
      </c>
      <c r="T3058" t="str">
        <f t="shared" si="814"/>
        <v xml:space="preserve"> </v>
      </c>
      <c r="U3058" t="str">
        <f t="shared" si="815"/>
        <v xml:space="preserve"> </v>
      </c>
      <c r="V3058" t="str">
        <f t="shared" si="816"/>
        <v xml:space="preserve"> </v>
      </c>
      <c r="W3058" t="str">
        <f t="shared" si="817"/>
        <v xml:space="preserve"> </v>
      </c>
      <c r="X3058">
        <f t="shared" si="818"/>
        <v>0</v>
      </c>
    </row>
    <row r="3059" spans="1:24" x14ac:dyDescent="0.25">
      <c r="A3059">
        <v>50000</v>
      </c>
      <c r="B3059">
        <v>0</v>
      </c>
      <c r="C3059" t="s">
        <v>8317</v>
      </c>
      <c r="D3059" t="s">
        <v>8357</v>
      </c>
      <c r="E3059" t="s">
        <v>8221</v>
      </c>
      <c r="F3059">
        <f t="shared" si="802"/>
        <v>0</v>
      </c>
      <c r="H3059" t="str">
        <f t="shared" si="803"/>
        <v xml:space="preserve"> </v>
      </c>
      <c r="I3059" t="str">
        <f t="shared" si="804"/>
        <v xml:space="preserve"> </v>
      </c>
      <c r="J3059" t="str">
        <f t="shared" si="805"/>
        <v xml:space="preserve"> </v>
      </c>
      <c r="K3059" t="str">
        <f t="shared" si="806"/>
        <v xml:space="preserve"> </v>
      </c>
      <c r="L3059" t="str">
        <f t="shared" si="807"/>
        <v xml:space="preserve"> </v>
      </c>
      <c r="M3059" t="str">
        <f t="shared" si="808"/>
        <v xml:space="preserve"> </v>
      </c>
      <c r="N3059" t="str">
        <f t="shared" si="809"/>
        <v xml:space="preserve"> </v>
      </c>
      <c r="O3059">
        <f t="shared" si="810"/>
        <v>50000</v>
      </c>
      <c r="Q3059" t="str">
        <f t="shared" si="811"/>
        <v xml:space="preserve"> </v>
      </c>
      <c r="R3059" t="str">
        <f t="shared" si="812"/>
        <v xml:space="preserve"> </v>
      </c>
      <c r="S3059" t="str">
        <f t="shared" si="813"/>
        <v xml:space="preserve"> </v>
      </c>
      <c r="T3059" t="str">
        <f t="shared" si="814"/>
        <v xml:space="preserve"> </v>
      </c>
      <c r="U3059" t="str">
        <f t="shared" si="815"/>
        <v xml:space="preserve"> </v>
      </c>
      <c r="V3059" t="str">
        <f t="shared" si="816"/>
        <v xml:space="preserve"> </v>
      </c>
      <c r="W3059" t="str">
        <f t="shared" si="817"/>
        <v xml:space="preserve"> </v>
      </c>
      <c r="X3059">
        <f t="shared" si="818"/>
        <v>0</v>
      </c>
    </row>
    <row r="3060" spans="1:24" x14ac:dyDescent="0.25">
      <c r="A3060">
        <v>18000</v>
      </c>
      <c r="B3060">
        <v>3</v>
      </c>
      <c r="C3060" t="s">
        <v>8317</v>
      </c>
      <c r="D3060" t="s">
        <v>8357</v>
      </c>
      <c r="E3060" t="s">
        <v>8221</v>
      </c>
      <c r="F3060">
        <f t="shared" si="802"/>
        <v>1.6666666666666666E-2</v>
      </c>
      <c r="H3060" t="str">
        <f t="shared" si="803"/>
        <v xml:space="preserve"> </v>
      </c>
      <c r="I3060" t="str">
        <f t="shared" si="804"/>
        <v xml:space="preserve"> </v>
      </c>
      <c r="J3060" t="str">
        <f t="shared" si="805"/>
        <v xml:space="preserve"> </v>
      </c>
      <c r="K3060" t="str">
        <f t="shared" si="806"/>
        <v xml:space="preserve"> </v>
      </c>
      <c r="L3060" t="str">
        <f t="shared" si="807"/>
        <v xml:space="preserve"> </v>
      </c>
      <c r="M3060" t="str">
        <f t="shared" si="808"/>
        <v xml:space="preserve"> </v>
      </c>
      <c r="N3060" t="str">
        <f t="shared" si="809"/>
        <v xml:space="preserve"> </v>
      </c>
      <c r="O3060">
        <f t="shared" si="810"/>
        <v>18000</v>
      </c>
      <c r="Q3060" t="str">
        <f t="shared" si="811"/>
        <v xml:space="preserve"> </v>
      </c>
      <c r="R3060" t="str">
        <f t="shared" si="812"/>
        <v xml:space="preserve"> </v>
      </c>
      <c r="S3060" t="str">
        <f t="shared" si="813"/>
        <v xml:space="preserve"> </v>
      </c>
      <c r="T3060" t="str">
        <f t="shared" si="814"/>
        <v xml:space="preserve"> </v>
      </c>
      <c r="U3060" t="str">
        <f t="shared" si="815"/>
        <v xml:space="preserve"> </v>
      </c>
      <c r="V3060" t="str">
        <f t="shared" si="816"/>
        <v xml:space="preserve"> </v>
      </c>
      <c r="W3060" t="str">
        <f t="shared" si="817"/>
        <v xml:space="preserve"> </v>
      </c>
      <c r="X3060">
        <f t="shared" si="818"/>
        <v>1.6666666666666666E-2</v>
      </c>
    </row>
    <row r="3061" spans="1:24" x14ac:dyDescent="0.25">
      <c r="A3061">
        <v>15000</v>
      </c>
      <c r="B3061">
        <v>451</v>
      </c>
      <c r="C3061" t="s">
        <v>8317</v>
      </c>
      <c r="D3061" t="s">
        <v>8357</v>
      </c>
      <c r="E3061" t="s">
        <v>8221</v>
      </c>
      <c r="F3061">
        <f t="shared" si="802"/>
        <v>3.0066666666666664</v>
      </c>
      <c r="H3061" t="str">
        <f t="shared" si="803"/>
        <v xml:space="preserve"> </v>
      </c>
      <c r="I3061" t="str">
        <f t="shared" si="804"/>
        <v xml:space="preserve"> </v>
      </c>
      <c r="J3061" t="str">
        <f t="shared" si="805"/>
        <v xml:space="preserve"> </v>
      </c>
      <c r="K3061" t="str">
        <f t="shared" si="806"/>
        <v xml:space="preserve"> </v>
      </c>
      <c r="L3061" t="str">
        <f t="shared" si="807"/>
        <v xml:space="preserve"> </v>
      </c>
      <c r="M3061" t="str">
        <f t="shared" si="808"/>
        <v xml:space="preserve"> </v>
      </c>
      <c r="N3061" t="str">
        <f t="shared" si="809"/>
        <v xml:space="preserve"> </v>
      </c>
      <c r="O3061">
        <f t="shared" si="810"/>
        <v>15000</v>
      </c>
      <c r="Q3061" t="str">
        <f t="shared" si="811"/>
        <v xml:space="preserve"> </v>
      </c>
      <c r="R3061" t="str">
        <f t="shared" si="812"/>
        <v xml:space="preserve"> </v>
      </c>
      <c r="S3061" t="str">
        <f t="shared" si="813"/>
        <v xml:space="preserve"> </v>
      </c>
      <c r="T3061" t="str">
        <f t="shared" si="814"/>
        <v xml:space="preserve"> </v>
      </c>
      <c r="U3061" t="str">
        <f t="shared" si="815"/>
        <v xml:space="preserve"> </v>
      </c>
      <c r="V3061" t="str">
        <f t="shared" si="816"/>
        <v xml:space="preserve"> </v>
      </c>
      <c r="W3061" t="str">
        <f t="shared" si="817"/>
        <v xml:space="preserve"> </v>
      </c>
      <c r="X3061">
        <f t="shared" si="818"/>
        <v>3.0066666666666664</v>
      </c>
    </row>
    <row r="3062" spans="1:24" x14ac:dyDescent="0.25">
      <c r="A3062">
        <v>220000</v>
      </c>
      <c r="B3062">
        <v>335</v>
      </c>
      <c r="C3062" t="s">
        <v>8317</v>
      </c>
      <c r="D3062" t="s">
        <v>8357</v>
      </c>
      <c r="E3062" t="s">
        <v>8221</v>
      </c>
      <c r="F3062">
        <f t="shared" si="802"/>
        <v>0.15227272727272728</v>
      </c>
      <c r="H3062" t="str">
        <f t="shared" si="803"/>
        <v xml:space="preserve"> </v>
      </c>
      <c r="I3062" t="str">
        <f t="shared" si="804"/>
        <v xml:space="preserve"> </v>
      </c>
      <c r="J3062" t="str">
        <f t="shared" si="805"/>
        <v xml:space="preserve"> </v>
      </c>
      <c r="K3062" t="str">
        <f t="shared" si="806"/>
        <v xml:space="preserve"> </v>
      </c>
      <c r="L3062" t="str">
        <f t="shared" si="807"/>
        <v xml:space="preserve"> </v>
      </c>
      <c r="M3062" t="str">
        <f t="shared" si="808"/>
        <v xml:space="preserve"> </v>
      </c>
      <c r="N3062" t="str">
        <f t="shared" si="809"/>
        <v xml:space="preserve"> </v>
      </c>
      <c r="O3062">
        <f t="shared" si="810"/>
        <v>220000</v>
      </c>
      <c r="Q3062" t="str">
        <f t="shared" si="811"/>
        <v xml:space="preserve"> </v>
      </c>
      <c r="R3062" t="str">
        <f t="shared" si="812"/>
        <v xml:space="preserve"> </v>
      </c>
      <c r="S3062" t="str">
        <f t="shared" si="813"/>
        <v xml:space="preserve"> </v>
      </c>
      <c r="T3062" t="str">
        <f t="shared" si="814"/>
        <v xml:space="preserve"> </v>
      </c>
      <c r="U3062" t="str">
        <f t="shared" si="815"/>
        <v xml:space="preserve"> </v>
      </c>
      <c r="V3062" t="str">
        <f t="shared" si="816"/>
        <v xml:space="preserve"> </v>
      </c>
      <c r="W3062" t="str">
        <f t="shared" si="817"/>
        <v xml:space="preserve"> </v>
      </c>
      <c r="X3062">
        <f t="shared" si="818"/>
        <v>0.15227272727272728</v>
      </c>
    </row>
    <row r="3063" spans="1:24" x14ac:dyDescent="0.25">
      <c r="A3063">
        <v>1000000</v>
      </c>
      <c r="B3063">
        <v>0</v>
      </c>
      <c r="C3063" t="s">
        <v>8317</v>
      </c>
      <c r="D3063" t="s">
        <v>8357</v>
      </c>
      <c r="E3063" t="s">
        <v>8221</v>
      </c>
      <c r="F3063">
        <f t="shared" si="802"/>
        <v>0</v>
      </c>
      <c r="H3063" t="str">
        <f t="shared" si="803"/>
        <v xml:space="preserve"> </v>
      </c>
      <c r="I3063" t="str">
        <f t="shared" si="804"/>
        <v xml:space="preserve"> </v>
      </c>
      <c r="J3063" t="str">
        <f t="shared" si="805"/>
        <v xml:space="preserve"> </v>
      </c>
      <c r="K3063" t="str">
        <f t="shared" si="806"/>
        <v xml:space="preserve"> </v>
      </c>
      <c r="L3063" t="str">
        <f t="shared" si="807"/>
        <v xml:space="preserve"> </v>
      </c>
      <c r="M3063" t="str">
        <f t="shared" si="808"/>
        <v xml:space="preserve"> </v>
      </c>
      <c r="N3063" t="str">
        <f t="shared" si="809"/>
        <v xml:space="preserve"> </v>
      </c>
      <c r="O3063">
        <f t="shared" si="810"/>
        <v>1000000</v>
      </c>
      <c r="Q3063" t="str">
        <f t="shared" si="811"/>
        <v xml:space="preserve"> </v>
      </c>
      <c r="R3063" t="str">
        <f t="shared" si="812"/>
        <v xml:space="preserve"> </v>
      </c>
      <c r="S3063" t="str">
        <f t="shared" si="813"/>
        <v xml:space="preserve"> </v>
      </c>
      <c r="T3063" t="str">
        <f t="shared" si="814"/>
        <v xml:space="preserve"> </v>
      </c>
      <c r="U3063" t="str">
        <f t="shared" si="815"/>
        <v xml:space="preserve"> </v>
      </c>
      <c r="V3063" t="str">
        <f t="shared" si="816"/>
        <v xml:space="preserve"> </v>
      </c>
      <c r="W3063" t="str">
        <f t="shared" si="817"/>
        <v xml:space="preserve"> </v>
      </c>
      <c r="X3063">
        <f t="shared" si="818"/>
        <v>0</v>
      </c>
    </row>
    <row r="3064" spans="1:24" x14ac:dyDescent="0.25">
      <c r="A3064">
        <v>10000</v>
      </c>
      <c r="B3064">
        <v>6684</v>
      </c>
      <c r="C3064" t="s">
        <v>8317</v>
      </c>
      <c r="D3064" t="s">
        <v>8357</v>
      </c>
      <c r="E3064" t="s">
        <v>8221</v>
      </c>
      <c r="F3064">
        <f t="shared" si="802"/>
        <v>66.84</v>
      </c>
      <c r="H3064" t="str">
        <f t="shared" si="803"/>
        <v xml:space="preserve"> </v>
      </c>
      <c r="I3064" t="str">
        <f t="shared" si="804"/>
        <v xml:space="preserve"> </v>
      </c>
      <c r="J3064" t="str">
        <f t="shared" si="805"/>
        <v xml:space="preserve"> </v>
      </c>
      <c r="K3064" t="str">
        <f t="shared" si="806"/>
        <v xml:space="preserve"> </v>
      </c>
      <c r="L3064" t="str">
        <f t="shared" si="807"/>
        <v xml:space="preserve"> </v>
      </c>
      <c r="M3064" t="str">
        <f t="shared" si="808"/>
        <v xml:space="preserve"> </v>
      </c>
      <c r="N3064" t="str">
        <f t="shared" si="809"/>
        <v xml:space="preserve"> </v>
      </c>
      <c r="O3064">
        <f t="shared" si="810"/>
        <v>10000</v>
      </c>
      <c r="Q3064" t="str">
        <f t="shared" si="811"/>
        <v xml:space="preserve"> </v>
      </c>
      <c r="R3064" t="str">
        <f t="shared" si="812"/>
        <v xml:space="preserve"> </v>
      </c>
      <c r="S3064" t="str">
        <f t="shared" si="813"/>
        <v xml:space="preserve"> </v>
      </c>
      <c r="T3064" t="str">
        <f t="shared" si="814"/>
        <v xml:space="preserve"> </v>
      </c>
      <c r="U3064" t="str">
        <f t="shared" si="815"/>
        <v xml:space="preserve"> </v>
      </c>
      <c r="V3064" t="str">
        <f t="shared" si="816"/>
        <v xml:space="preserve"> </v>
      </c>
      <c r="W3064" t="str">
        <f t="shared" si="817"/>
        <v xml:space="preserve"> </v>
      </c>
      <c r="X3064">
        <f t="shared" si="818"/>
        <v>66.84</v>
      </c>
    </row>
    <row r="3065" spans="1:24" x14ac:dyDescent="0.25">
      <c r="A3065">
        <v>3000</v>
      </c>
      <c r="B3065">
        <v>587</v>
      </c>
      <c r="C3065" t="s">
        <v>8317</v>
      </c>
      <c r="D3065" t="s">
        <v>8357</v>
      </c>
      <c r="E3065" t="s">
        <v>8221</v>
      </c>
      <c r="F3065">
        <f t="shared" si="802"/>
        <v>19.566666666666666</v>
      </c>
      <c r="H3065" t="str">
        <f t="shared" si="803"/>
        <v xml:space="preserve"> </v>
      </c>
      <c r="I3065" t="str">
        <f t="shared" si="804"/>
        <v xml:space="preserve"> </v>
      </c>
      <c r="J3065" t="str">
        <f t="shared" si="805"/>
        <v xml:space="preserve"> </v>
      </c>
      <c r="K3065" t="str">
        <f t="shared" si="806"/>
        <v xml:space="preserve"> </v>
      </c>
      <c r="L3065" t="str">
        <f t="shared" si="807"/>
        <v xml:space="preserve"> </v>
      </c>
      <c r="M3065" t="str">
        <f t="shared" si="808"/>
        <v xml:space="preserve"> </v>
      </c>
      <c r="N3065" t="str">
        <f t="shared" si="809"/>
        <v xml:space="preserve"> </v>
      </c>
      <c r="O3065">
        <f t="shared" si="810"/>
        <v>3000</v>
      </c>
      <c r="Q3065" t="str">
        <f t="shared" si="811"/>
        <v xml:space="preserve"> </v>
      </c>
      <c r="R3065" t="str">
        <f t="shared" si="812"/>
        <v xml:space="preserve"> </v>
      </c>
      <c r="S3065" t="str">
        <f t="shared" si="813"/>
        <v xml:space="preserve"> </v>
      </c>
      <c r="T3065" t="str">
        <f t="shared" si="814"/>
        <v xml:space="preserve"> </v>
      </c>
      <c r="U3065" t="str">
        <f t="shared" si="815"/>
        <v xml:space="preserve"> </v>
      </c>
      <c r="V3065" t="str">
        <f t="shared" si="816"/>
        <v xml:space="preserve"> </v>
      </c>
      <c r="W3065" t="str">
        <f t="shared" si="817"/>
        <v xml:space="preserve"> </v>
      </c>
      <c r="X3065">
        <f t="shared" si="818"/>
        <v>19.566666666666666</v>
      </c>
    </row>
    <row r="3066" spans="1:24" x14ac:dyDescent="0.25">
      <c r="A3066">
        <v>75000</v>
      </c>
      <c r="B3066">
        <v>8471</v>
      </c>
      <c r="C3066" t="s">
        <v>8317</v>
      </c>
      <c r="D3066" t="s">
        <v>8357</v>
      </c>
      <c r="E3066" t="s">
        <v>8221</v>
      </c>
      <c r="F3066">
        <f t="shared" si="802"/>
        <v>11.294666666666666</v>
      </c>
      <c r="H3066" t="str">
        <f t="shared" si="803"/>
        <v xml:space="preserve"> </v>
      </c>
      <c r="I3066" t="str">
        <f t="shared" si="804"/>
        <v xml:space="preserve"> </v>
      </c>
      <c r="J3066" t="str">
        <f t="shared" si="805"/>
        <v xml:space="preserve"> </v>
      </c>
      <c r="K3066" t="str">
        <f t="shared" si="806"/>
        <v xml:space="preserve"> </v>
      </c>
      <c r="L3066" t="str">
        <f t="shared" si="807"/>
        <v xml:space="preserve"> </v>
      </c>
      <c r="M3066" t="str">
        <f t="shared" si="808"/>
        <v xml:space="preserve"> </v>
      </c>
      <c r="N3066" t="str">
        <f t="shared" si="809"/>
        <v xml:space="preserve"> </v>
      </c>
      <c r="O3066">
        <f t="shared" si="810"/>
        <v>75000</v>
      </c>
      <c r="Q3066" t="str">
        <f t="shared" si="811"/>
        <v xml:space="preserve"> </v>
      </c>
      <c r="R3066" t="str">
        <f t="shared" si="812"/>
        <v xml:space="preserve"> </v>
      </c>
      <c r="S3066" t="str">
        <f t="shared" si="813"/>
        <v xml:space="preserve"> </v>
      </c>
      <c r="T3066" t="str">
        <f t="shared" si="814"/>
        <v xml:space="preserve"> </v>
      </c>
      <c r="U3066" t="str">
        <f t="shared" si="815"/>
        <v xml:space="preserve"> </v>
      </c>
      <c r="V3066" t="str">
        <f t="shared" si="816"/>
        <v xml:space="preserve"> </v>
      </c>
      <c r="W3066" t="str">
        <f t="shared" si="817"/>
        <v xml:space="preserve"> </v>
      </c>
      <c r="X3066">
        <f t="shared" si="818"/>
        <v>11.294666666666666</v>
      </c>
    </row>
    <row r="3067" spans="1:24" x14ac:dyDescent="0.25">
      <c r="A3067">
        <v>25000</v>
      </c>
      <c r="B3067">
        <v>10</v>
      </c>
      <c r="C3067" t="s">
        <v>8317</v>
      </c>
      <c r="D3067" t="s">
        <v>8357</v>
      </c>
      <c r="E3067" t="s">
        <v>8221</v>
      </c>
      <c r="F3067">
        <f t="shared" si="802"/>
        <v>0.04</v>
      </c>
      <c r="H3067" t="str">
        <f t="shared" si="803"/>
        <v xml:space="preserve"> </v>
      </c>
      <c r="I3067" t="str">
        <f t="shared" si="804"/>
        <v xml:space="preserve"> </v>
      </c>
      <c r="J3067" t="str">
        <f t="shared" si="805"/>
        <v xml:space="preserve"> </v>
      </c>
      <c r="K3067" t="str">
        <f t="shared" si="806"/>
        <v xml:space="preserve"> </v>
      </c>
      <c r="L3067" t="str">
        <f t="shared" si="807"/>
        <v xml:space="preserve"> </v>
      </c>
      <c r="M3067" t="str">
        <f t="shared" si="808"/>
        <v xml:space="preserve"> </v>
      </c>
      <c r="N3067" t="str">
        <f t="shared" si="809"/>
        <v xml:space="preserve"> </v>
      </c>
      <c r="O3067">
        <f t="shared" si="810"/>
        <v>25000</v>
      </c>
      <c r="Q3067" t="str">
        <f t="shared" si="811"/>
        <v xml:space="preserve"> </v>
      </c>
      <c r="R3067" t="str">
        <f t="shared" si="812"/>
        <v xml:space="preserve"> </v>
      </c>
      <c r="S3067" t="str">
        <f t="shared" si="813"/>
        <v xml:space="preserve"> </v>
      </c>
      <c r="T3067" t="str">
        <f t="shared" si="814"/>
        <v xml:space="preserve"> </v>
      </c>
      <c r="U3067" t="str">
        <f t="shared" si="815"/>
        <v xml:space="preserve"> </v>
      </c>
      <c r="V3067" t="str">
        <f t="shared" si="816"/>
        <v xml:space="preserve"> </v>
      </c>
      <c r="W3067" t="str">
        <f t="shared" si="817"/>
        <v xml:space="preserve"> </v>
      </c>
      <c r="X3067">
        <f t="shared" si="818"/>
        <v>0.04</v>
      </c>
    </row>
    <row r="3068" spans="1:24" x14ac:dyDescent="0.25">
      <c r="A3068">
        <v>350000</v>
      </c>
      <c r="B3068">
        <v>41950</v>
      </c>
      <c r="C3068" t="s">
        <v>8317</v>
      </c>
      <c r="D3068" t="s">
        <v>8357</v>
      </c>
      <c r="E3068" t="s">
        <v>8221</v>
      </c>
      <c r="F3068">
        <f t="shared" si="802"/>
        <v>11.985714285714286</v>
      </c>
      <c r="H3068" t="str">
        <f t="shared" si="803"/>
        <v xml:space="preserve"> </v>
      </c>
      <c r="I3068" t="str">
        <f t="shared" si="804"/>
        <v xml:space="preserve"> </v>
      </c>
      <c r="J3068" t="str">
        <f t="shared" si="805"/>
        <v xml:space="preserve"> </v>
      </c>
      <c r="K3068" t="str">
        <f t="shared" si="806"/>
        <v xml:space="preserve"> </v>
      </c>
      <c r="L3068" t="str">
        <f t="shared" si="807"/>
        <v xml:space="preserve"> </v>
      </c>
      <c r="M3068" t="str">
        <f t="shared" si="808"/>
        <v xml:space="preserve"> </v>
      </c>
      <c r="N3068" t="str">
        <f t="shared" si="809"/>
        <v xml:space="preserve"> </v>
      </c>
      <c r="O3068">
        <f t="shared" si="810"/>
        <v>350000</v>
      </c>
      <c r="Q3068" t="str">
        <f t="shared" si="811"/>
        <v xml:space="preserve"> </v>
      </c>
      <c r="R3068" t="str">
        <f t="shared" si="812"/>
        <v xml:space="preserve"> </v>
      </c>
      <c r="S3068" t="str">
        <f t="shared" si="813"/>
        <v xml:space="preserve"> </v>
      </c>
      <c r="T3068" t="str">
        <f t="shared" si="814"/>
        <v xml:space="preserve"> </v>
      </c>
      <c r="U3068" t="str">
        <f t="shared" si="815"/>
        <v xml:space="preserve"> </v>
      </c>
      <c r="V3068" t="str">
        <f t="shared" si="816"/>
        <v xml:space="preserve"> </v>
      </c>
      <c r="W3068" t="str">
        <f t="shared" si="817"/>
        <v xml:space="preserve"> </v>
      </c>
      <c r="X3068">
        <f t="shared" si="818"/>
        <v>11.985714285714286</v>
      </c>
    </row>
    <row r="3069" spans="1:24" x14ac:dyDescent="0.25">
      <c r="A3069">
        <v>8000</v>
      </c>
      <c r="B3069">
        <v>200</v>
      </c>
      <c r="C3069" t="s">
        <v>8317</v>
      </c>
      <c r="D3069" t="s">
        <v>8357</v>
      </c>
      <c r="E3069" t="s">
        <v>8221</v>
      </c>
      <c r="F3069">
        <f t="shared" si="802"/>
        <v>2.5</v>
      </c>
      <c r="H3069" t="str">
        <f t="shared" si="803"/>
        <v xml:space="preserve"> </v>
      </c>
      <c r="I3069" t="str">
        <f t="shared" si="804"/>
        <v xml:space="preserve"> </v>
      </c>
      <c r="J3069" t="str">
        <f t="shared" si="805"/>
        <v xml:space="preserve"> </v>
      </c>
      <c r="K3069" t="str">
        <f t="shared" si="806"/>
        <v xml:space="preserve"> </v>
      </c>
      <c r="L3069" t="str">
        <f t="shared" si="807"/>
        <v xml:space="preserve"> </v>
      </c>
      <c r="M3069" t="str">
        <f t="shared" si="808"/>
        <v xml:space="preserve"> </v>
      </c>
      <c r="N3069" t="str">
        <f t="shared" si="809"/>
        <v xml:space="preserve"> </v>
      </c>
      <c r="O3069">
        <f t="shared" si="810"/>
        <v>8000</v>
      </c>
      <c r="Q3069" t="str">
        <f t="shared" si="811"/>
        <v xml:space="preserve"> </v>
      </c>
      <c r="R3069" t="str">
        <f t="shared" si="812"/>
        <v xml:space="preserve"> </v>
      </c>
      <c r="S3069" t="str">
        <f t="shared" si="813"/>
        <v xml:space="preserve"> </v>
      </c>
      <c r="T3069" t="str">
        <f t="shared" si="814"/>
        <v xml:space="preserve"> </v>
      </c>
      <c r="U3069" t="str">
        <f t="shared" si="815"/>
        <v xml:space="preserve"> </v>
      </c>
      <c r="V3069" t="str">
        <f t="shared" si="816"/>
        <v xml:space="preserve"> </v>
      </c>
      <c r="W3069" t="str">
        <f t="shared" si="817"/>
        <v xml:space="preserve"> </v>
      </c>
      <c r="X3069">
        <f t="shared" si="818"/>
        <v>2.5</v>
      </c>
    </row>
    <row r="3070" spans="1:24" x14ac:dyDescent="0.25">
      <c r="A3070">
        <v>250000</v>
      </c>
      <c r="B3070">
        <v>175</v>
      </c>
      <c r="C3070" t="s">
        <v>8317</v>
      </c>
      <c r="D3070" t="s">
        <v>8357</v>
      </c>
      <c r="E3070" t="s">
        <v>8221</v>
      </c>
      <c r="F3070">
        <f t="shared" si="802"/>
        <v>6.9999999999999993E-2</v>
      </c>
      <c r="H3070" t="str">
        <f t="shared" si="803"/>
        <v xml:space="preserve"> </v>
      </c>
      <c r="I3070" t="str">
        <f t="shared" si="804"/>
        <v xml:space="preserve"> </v>
      </c>
      <c r="J3070" t="str">
        <f t="shared" si="805"/>
        <v xml:space="preserve"> </v>
      </c>
      <c r="K3070" t="str">
        <f t="shared" si="806"/>
        <v xml:space="preserve"> </v>
      </c>
      <c r="L3070" t="str">
        <f t="shared" si="807"/>
        <v xml:space="preserve"> </v>
      </c>
      <c r="M3070" t="str">
        <f t="shared" si="808"/>
        <v xml:space="preserve"> </v>
      </c>
      <c r="N3070" t="str">
        <f t="shared" si="809"/>
        <v xml:space="preserve"> </v>
      </c>
      <c r="O3070">
        <f t="shared" si="810"/>
        <v>250000</v>
      </c>
      <c r="Q3070" t="str">
        <f t="shared" si="811"/>
        <v xml:space="preserve"> </v>
      </c>
      <c r="R3070" t="str">
        <f t="shared" si="812"/>
        <v xml:space="preserve"> </v>
      </c>
      <c r="S3070" t="str">
        <f t="shared" si="813"/>
        <v xml:space="preserve"> </v>
      </c>
      <c r="T3070" t="str">
        <f t="shared" si="814"/>
        <v xml:space="preserve"> </v>
      </c>
      <c r="U3070" t="str">
        <f t="shared" si="815"/>
        <v xml:space="preserve"> </v>
      </c>
      <c r="V3070" t="str">
        <f t="shared" si="816"/>
        <v xml:space="preserve"> </v>
      </c>
      <c r="W3070" t="str">
        <f t="shared" si="817"/>
        <v xml:space="preserve"> </v>
      </c>
      <c r="X3070">
        <f t="shared" si="818"/>
        <v>6.9999999999999993E-2</v>
      </c>
    </row>
    <row r="3071" spans="1:24" x14ac:dyDescent="0.25">
      <c r="A3071">
        <v>1000</v>
      </c>
      <c r="B3071">
        <v>141</v>
      </c>
      <c r="C3071" t="s">
        <v>8317</v>
      </c>
      <c r="D3071" t="s">
        <v>8357</v>
      </c>
      <c r="E3071" t="s">
        <v>8221</v>
      </c>
      <c r="F3071">
        <f t="shared" si="802"/>
        <v>14.099999999999998</v>
      </c>
      <c r="H3071" t="str">
        <f t="shared" si="803"/>
        <v xml:space="preserve"> </v>
      </c>
      <c r="I3071" t="str">
        <f t="shared" si="804"/>
        <v xml:space="preserve"> </v>
      </c>
      <c r="J3071" t="str">
        <f t="shared" si="805"/>
        <v xml:space="preserve"> </v>
      </c>
      <c r="K3071" t="str">
        <f t="shared" si="806"/>
        <v xml:space="preserve"> </v>
      </c>
      <c r="L3071" t="str">
        <f t="shared" si="807"/>
        <v xml:space="preserve"> </v>
      </c>
      <c r="M3071" t="str">
        <f t="shared" si="808"/>
        <v xml:space="preserve"> </v>
      </c>
      <c r="N3071" t="str">
        <f t="shared" si="809"/>
        <v xml:space="preserve"> </v>
      </c>
      <c r="O3071">
        <f t="shared" si="810"/>
        <v>1000</v>
      </c>
      <c r="Q3071" t="str">
        <f t="shared" si="811"/>
        <v xml:space="preserve"> </v>
      </c>
      <c r="R3071" t="str">
        <f t="shared" si="812"/>
        <v xml:space="preserve"> </v>
      </c>
      <c r="S3071" t="str">
        <f t="shared" si="813"/>
        <v xml:space="preserve"> </v>
      </c>
      <c r="T3071" t="str">
        <f t="shared" si="814"/>
        <v xml:space="preserve"> </v>
      </c>
      <c r="U3071" t="str">
        <f t="shared" si="815"/>
        <v xml:space="preserve"> </v>
      </c>
      <c r="V3071" t="str">
        <f t="shared" si="816"/>
        <v xml:space="preserve"> </v>
      </c>
      <c r="W3071" t="str">
        <f t="shared" si="817"/>
        <v xml:space="preserve"> </v>
      </c>
      <c r="X3071">
        <f t="shared" si="818"/>
        <v>14.099999999999998</v>
      </c>
    </row>
    <row r="3072" spans="1:24" x14ac:dyDescent="0.25">
      <c r="A3072">
        <v>10000</v>
      </c>
      <c r="B3072">
        <v>334</v>
      </c>
      <c r="C3072" t="s">
        <v>8317</v>
      </c>
      <c r="D3072" t="s">
        <v>8357</v>
      </c>
      <c r="E3072" t="s">
        <v>8221</v>
      </c>
      <c r="F3072">
        <f t="shared" si="802"/>
        <v>3.34</v>
      </c>
      <c r="H3072" t="str">
        <f t="shared" si="803"/>
        <v xml:space="preserve"> </v>
      </c>
      <c r="I3072" t="str">
        <f t="shared" si="804"/>
        <v xml:space="preserve"> </v>
      </c>
      <c r="J3072" t="str">
        <f t="shared" si="805"/>
        <v xml:space="preserve"> </v>
      </c>
      <c r="K3072" t="str">
        <f t="shared" si="806"/>
        <v xml:space="preserve"> </v>
      </c>
      <c r="L3072" t="str">
        <f t="shared" si="807"/>
        <v xml:space="preserve"> </v>
      </c>
      <c r="M3072" t="str">
        <f t="shared" si="808"/>
        <v xml:space="preserve"> </v>
      </c>
      <c r="N3072" t="str">
        <f t="shared" si="809"/>
        <v xml:space="preserve"> </v>
      </c>
      <c r="O3072">
        <f t="shared" si="810"/>
        <v>10000</v>
      </c>
      <c r="Q3072" t="str">
        <f t="shared" si="811"/>
        <v xml:space="preserve"> </v>
      </c>
      <c r="R3072" t="str">
        <f t="shared" si="812"/>
        <v xml:space="preserve"> </v>
      </c>
      <c r="S3072" t="str">
        <f t="shared" si="813"/>
        <v xml:space="preserve"> </v>
      </c>
      <c r="T3072" t="str">
        <f t="shared" si="814"/>
        <v xml:space="preserve"> </v>
      </c>
      <c r="U3072" t="str">
        <f t="shared" si="815"/>
        <v xml:space="preserve"> </v>
      </c>
      <c r="V3072" t="str">
        <f t="shared" si="816"/>
        <v xml:space="preserve"> </v>
      </c>
      <c r="W3072" t="str">
        <f t="shared" si="817"/>
        <v xml:space="preserve"> </v>
      </c>
      <c r="X3072">
        <f t="shared" si="818"/>
        <v>3.34</v>
      </c>
    </row>
    <row r="3073" spans="1:24" x14ac:dyDescent="0.25">
      <c r="A3073">
        <v>12000</v>
      </c>
      <c r="B3073">
        <v>7173</v>
      </c>
      <c r="C3073" t="s">
        <v>8317</v>
      </c>
      <c r="D3073" t="s">
        <v>8357</v>
      </c>
      <c r="E3073" t="s">
        <v>8221</v>
      </c>
      <c r="F3073">
        <f t="shared" si="802"/>
        <v>59.774999999999999</v>
      </c>
      <c r="H3073" t="str">
        <f t="shared" si="803"/>
        <v xml:space="preserve"> </v>
      </c>
      <c r="I3073" t="str">
        <f t="shared" si="804"/>
        <v xml:space="preserve"> </v>
      </c>
      <c r="J3073" t="str">
        <f t="shared" si="805"/>
        <v xml:space="preserve"> </v>
      </c>
      <c r="K3073" t="str">
        <f t="shared" si="806"/>
        <v xml:space="preserve"> </v>
      </c>
      <c r="L3073" t="str">
        <f t="shared" si="807"/>
        <v xml:space="preserve"> </v>
      </c>
      <c r="M3073" t="str">
        <f t="shared" si="808"/>
        <v xml:space="preserve"> </v>
      </c>
      <c r="N3073" t="str">
        <f t="shared" si="809"/>
        <v xml:space="preserve"> </v>
      </c>
      <c r="O3073">
        <f t="shared" si="810"/>
        <v>12000</v>
      </c>
      <c r="Q3073" t="str">
        <f t="shared" si="811"/>
        <v xml:space="preserve"> </v>
      </c>
      <c r="R3073" t="str">
        <f t="shared" si="812"/>
        <v xml:space="preserve"> </v>
      </c>
      <c r="S3073" t="str">
        <f t="shared" si="813"/>
        <v xml:space="preserve"> </v>
      </c>
      <c r="T3073" t="str">
        <f t="shared" si="814"/>
        <v xml:space="preserve"> </v>
      </c>
      <c r="U3073" t="str">
        <f t="shared" si="815"/>
        <v xml:space="preserve"> </v>
      </c>
      <c r="V3073" t="str">
        <f t="shared" si="816"/>
        <v xml:space="preserve"> </v>
      </c>
      <c r="W3073" t="str">
        <f t="shared" si="817"/>
        <v xml:space="preserve"> </v>
      </c>
      <c r="X3073">
        <f t="shared" si="818"/>
        <v>59.774999999999999</v>
      </c>
    </row>
    <row r="3074" spans="1:24" x14ac:dyDescent="0.25">
      <c r="A3074">
        <v>12000</v>
      </c>
      <c r="B3074">
        <v>2</v>
      </c>
      <c r="C3074" t="s">
        <v>8317</v>
      </c>
      <c r="D3074" t="s">
        <v>8357</v>
      </c>
      <c r="E3074" t="s">
        <v>8221</v>
      </c>
      <c r="F3074">
        <f t="shared" si="802"/>
        <v>1.6666666666666666E-2</v>
      </c>
      <c r="H3074" t="str">
        <f t="shared" si="803"/>
        <v xml:space="preserve"> </v>
      </c>
      <c r="I3074" t="str">
        <f t="shared" si="804"/>
        <v xml:space="preserve"> </v>
      </c>
      <c r="J3074" t="str">
        <f t="shared" si="805"/>
        <v xml:space="preserve"> </v>
      </c>
      <c r="K3074" t="str">
        <f t="shared" si="806"/>
        <v xml:space="preserve"> </v>
      </c>
      <c r="L3074" t="str">
        <f t="shared" si="807"/>
        <v xml:space="preserve"> </v>
      </c>
      <c r="M3074" t="str">
        <f t="shared" si="808"/>
        <v xml:space="preserve"> </v>
      </c>
      <c r="N3074" t="str">
        <f t="shared" si="809"/>
        <v xml:space="preserve"> </v>
      </c>
      <c r="O3074">
        <f t="shared" si="810"/>
        <v>12000</v>
      </c>
      <c r="Q3074" t="str">
        <f t="shared" si="811"/>
        <v xml:space="preserve"> </v>
      </c>
      <c r="R3074" t="str">
        <f t="shared" si="812"/>
        <v xml:space="preserve"> </v>
      </c>
      <c r="S3074" t="str">
        <f t="shared" si="813"/>
        <v xml:space="preserve"> </v>
      </c>
      <c r="T3074" t="str">
        <f t="shared" si="814"/>
        <v xml:space="preserve"> </v>
      </c>
      <c r="U3074" t="str">
        <f t="shared" si="815"/>
        <v xml:space="preserve"> </v>
      </c>
      <c r="V3074" t="str">
        <f t="shared" si="816"/>
        <v xml:space="preserve"> </v>
      </c>
      <c r="W3074" t="str">
        <f t="shared" si="817"/>
        <v xml:space="preserve"> </v>
      </c>
      <c r="X3074">
        <f t="shared" si="818"/>
        <v>1.6666666666666666E-2</v>
      </c>
    </row>
    <row r="3075" spans="1:24" x14ac:dyDescent="0.25">
      <c r="A3075">
        <v>2800000</v>
      </c>
      <c r="B3075">
        <v>645</v>
      </c>
      <c r="C3075" t="s">
        <v>8317</v>
      </c>
      <c r="D3075" t="s">
        <v>8357</v>
      </c>
      <c r="E3075" t="s">
        <v>8221</v>
      </c>
      <c r="F3075">
        <f t="shared" ref="F3075:F3138" si="819">(B3075/A3075)*100</f>
        <v>2.3035714285714284E-2</v>
      </c>
      <c r="H3075" t="str">
        <f t="shared" ref="H3075:H3138" si="820">IF(C3075="film &amp; video",A3075," ")</f>
        <v xml:space="preserve"> </v>
      </c>
      <c r="I3075" t="str">
        <f t="shared" ref="I3075:I3138" si="821">IF(C3075="food",A3075," ")</f>
        <v xml:space="preserve"> </v>
      </c>
      <c r="J3075" t="str">
        <f t="shared" ref="J3075:J3138" si="822">IF(C3075="games",A3075," ")</f>
        <v xml:space="preserve"> </v>
      </c>
      <c r="K3075" t="str">
        <f t="shared" ref="K3075:K3138" si="823">IF(C3075="music",A3075," ")</f>
        <v xml:space="preserve"> </v>
      </c>
      <c r="L3075" t="str">
        <f t="shared" ref="L3075:L3138" si="824">IF(C3075="photography",A3075," ")</f>
        <v xml:space="preserve"> </v>
      </c>
      <c r="M3075" t="str">
        <f t="shared" ref="M3075:M3138" si="825">IF(C3075="publishing",A3075," ")</f>
        <v xml:space="preserve"> </v>
      </c>
      <c r="N3075" t="str">
        <f t="shared" ref="N3075:N3138" si="826">IF(C3075="technology",A3075," ")</f>
        <v xml:space="preserve"> </v>
      </c>
      <c r="O3075">
        <f t="shared" ref="O3075:O3138" si="827">IF(C3075="theater",A3075," ")</f>
        <v>2800000</v>
      </c>
      <c r="Q3075" t="str">
        <f t="shared" ref="Q3075:Q3138" si="828">IF($C3075="film &amp; video",$F3075," ")</f>
        <v xml:space="preserve"> </v>
      </c>
      <c r="R3075" t="str">
        <f t="shared" ref="R3075:R3138" si="829">IF($C3075="food",$F3075," ")</f>
        <v xml:space="preserve"> </v>
      </c>
      <c r="S3075" t="str">
        <f t="shared" ref="S3075:S3138" si="830">IF($C3075="games",$F3075," ")</f>
        <v xml:space="preserve"> </v>
      </c>
      <c r="T3075" t="str">
        <f t="shared" ref="T3075:T3138" si="831">IF($C3075="music",$F3075," ")</f>
        <v xml:space="preserve"> </v>
      </c>
      <c r="U3075" t="str">
        <f t="shared" ref="U3075:U3138" si="832">IF($C3075="photography",$F3075," ")</f>
        <v xml:space="preserve"> </v>
      </c>
      <c r="V3075" t="str">
        <f t="shared" ref="V3075:V3138" si="833">IF($C3075="publishing",$F3075," ")</f>
        <v xml:space="preserve"> </v>
      </c>
      <c r="W3075" t="str">
        <f t="shared" ref="W3075:W3138" si="834">IF($C3075="technology",$F3075," ")</f>
        <v xml:space="preserve"> </v>
      </c>
      <c r="X3075">
        <f t="shared" ref="X3075:X3138" si="835">IF($C3075="theater",$F3075," ")</f>
        <v>2.3035714285714284E-2</v>
      </c>
    </row>
    <row r="3076" spans="1:24" x14ac:dyDescent="0.25">
      <c r="A3076">
        <v>25000</v>
      </c>
      <c r="B3076">
        <v>22</v>
      </c>
      <c r="C3076" t="s">
        <v>8317</v>
      </c>
      <c r="D3076" t="s">
        <v>8357</v>
      </c>
      <c r="E3076" t="s">
        <v>8221</v>
      </c>
      <c r="F3076">
        <f t="shared" si="819"/>
        <v>8.8000000000000009E-2</v>
      </c>
      <c r="H3076" t="str">
        <f t="shared" si="820"/>
        <v xml:space="preserve"> </v>
      </c>
      <c r="I3076" t="str">
        <f t="shared" si="821"/>
        <v xml:space="preserve"> </v>
      </c>
      <c r="J3076" t="str">
        <f t="shared" si="822"/>
        <v xml:space="preserve"> </v>
      </c>
      <c r="K3076" t="str">
        <f t="shared" si="823"/>
        <v xml:space="preserve"> </v>
      </c>
      <c r="L3076" t="str">
        <f t="shared" si="824"/>
        <v xml:space="preserve"> </v>
      </c>
      <c r="M3076" t="str">
        <f t="shared" si="825"/>
        <v xml:space="preserve"> </v>
      </c>
      <c r="N3076" t="str">
        <f t="shared" si="826"/>
        <v xml:space="preserve"> </v>
      </c>
      <c r="O3076">
        <f t="shared" si="827"/>
        <v>25000</v>
      </c>
      <c r="Q3076" t="str">
        <f t="shared" si="828"/>
        <v xml:space="preserve"> </v>
      </c>
      <c r="R3076" t="str">
        <f t="shared" si="829"/>
        <v xml:space="preserve"> </v>
      </c>
      <c r="S3076" t="str">
        <f t="shared" si="830"/>
        <v xml:space="preserve"> </v>
      </c>
      <c r="T3076" t="str">
        <f t="shared" si="831"/>
        <v xml:space="preserve"> </v>
      </c>
      <c r="U3076" t="str">
        <f t="shared" si="832"/>
        <v xml:space="preserve"> </v>
      </c>
      <c r="V3076" t="str">
        <f t="shared" si="833"/>
        <v xml:space="preserve"> </v>
      </c>
      <c r="W3076" t="str">
        <f t="shared" si="834"/>
        <v xml:space="preserve"> </v>
      </c>
      <c r="X3076">
        <f t="shared" si="835"/>
        <v>8.8000000000000009E-2</v>
      </c>
    </row>
    <row r="3077" spans="1:24" x14ac:dyDescent="0.25">
      <c r="A3077">
        <v>15000</v>
      </c>
      <c r="B3077">
        <v>1296</v>
      </c>
      <c r="C3077" t="s">
        <v>8317</v>
      </c>
      <c r="D3077" t="s">
        <v>8357</v>
      </c>
      <c r="E3077" t="s">
        <v>8221</v>
      </c>
      <c r="F3077">
        <f t="shared" si="819"/>
        <v>8.64</v>
      </c>
      <c r="H3077" t="str">
        <f t="shared" si="820"/>
        <v xml:space="preserve"> </v>
      </c>
      <c r="I3077" t="str">
        <f t="shared" si="821"/>
        <v xml:space="preserve"> </v>
      </c>
      <c r="J3077" t="str">
        <f t="shared" si="822"/>
        <v xml:space="preserve"> </v>
      </c>
      <c r="K3077" t="str">
        <f t="shared" si="823"/>
        <v xml:space="preserve"> </v>
      </c>
      <c r="L3077" t="str">
        <f t="shared" si="824"/>
        <v xml:space="preserve"> </v>
      </c>
      <c r="M3077" t="str">
        <f t="shared" si="825"/>
        <v xml:space="preserve"> </v>
      </c>
      <c r="N3077" t="str">
        <f t="shared" si="826"/>
        <v xml:space="preserve"> </v>
      </c>
      <c r="O3077">
        <f t="shared" si="827"/>
        <v>15000</v>
      </c>
      <c r="Q3077" t="str">
        <f t="shared" si="828"/>
        <v xml:space="preserve"> </v>
      </c>
      <c r="R3077" t="str">
        <f t="shared" si="829"/>
        <v xml:space="preserve"> </v>
      </c>
      <c r="S3077" t="str">
        <f t="shared" si="830"/>
        <v xml:space="preserve"> </v>
      </c>
      <c r="T3077" t="str">
        <f t="shared" si="831"/>
        <v xml:space="preserve"> </v>
      </c>
      <c r="U3077" t="str">
        <f t="shared" si="832"/>
        <v xml:space="preserve"> </v>
      </c>
      <c r="V3077" t="str">
        <f t="shared" si="833"/>
        <v xml:space="preserve"> </v>
      </c>
      <c r="W3077" t="str">
        <f t="shared" si="834"/>
        <v xml:space="preserve"> </v>
      </c>
      <c r="X3077">
        <f t="shared" si="835"/>
        <v>8.64</v>
      </c>
    </row>
    <row r="3078" spans="1:24" x14ac:dyDescent="0.25">
      <c r="A3078">
        <v>10000</v>
      </c>
      <c r="B3078">
        <v>1506</v>
      </c>
      <c r="C3078" t="s">
        <v>8317</v>
      </c>
      <c r="D3078" t="s">
        <v>8357</v>
      </c>
      <c r="E3078" t="s">
        <v>8221</v>
      </c>
      <c r="F3078">
        <f t="shared" si="819"/>
        <v>15.06</v>
      </c>
      <c r="H3078" t="str">
        <f t="shared" si="820"/>
        <v xml:space="preserve"> </v>
      </c>
      <c r="I3078" t="str">
        <f t="shared" si="821"/>
        <v xml:space="preserve"> </v>
      </c>
      <c r="J3078" t="str">
        <f t="shared" si="822"/>
        <v xml:space="preserve"> </v>
      </c>
      <c r="K3078" t="str">
        <f t="shared" si="823"/>
        <v xml:space="preserve"> </v>
      </c>
      <c r="L3078" t="str">
        <f t="shared" si="824"/>
        <v xml:space="preserve"> </v>
      </c>
      <c r="M3078" t="str">
        <f t="shared" si="825"/>
        <v xml:space="preserve"> </v>
      </c>
      <c r="N3078" t="str">
        <f t="shared" si="826"/>
        <v xml:space="preserve"> </v>
      </c>
      <c r="O3078">
        <f t="shared" si="827"/>
        <v>10000</v>
      </c>
      <c r="Q3078" t="str">
        <f t="shared" si="828"/>
        <v xml:space="preserve"> </v>
      </c>
      <c r="R3078" t="str">
        <f t="shared" si="829"/>
        <v xml:space="preserve"> </v>
      </c>
      <c r="S3078" t="str">
        <f t="shared" si="830"/>
        <v xml:space="preserve"> </v>
      </c>
      <c r="T3078" t="str">
        <f t="shared" si="831"/>
        <v xml:space="preserve"> </v>
      </c>
      <c r="U3078" t="str">
        <f t="shared" si="832"/>
        <v xml:space="preserve"> </v>
      </c>
      <c r="V3078" t="str">
        <f t="shared" si="833"/>
        <v xml:space="preserve"> </v>
      </c>
      <c r="W3078" t="str">
        <f t="shared" si="834"/>
        <v xml:space="preserve"> </v>
      </c>
      <c r="X3078">
        <f t="shared" si="835"/>
        <v>15.06</v>
      </c>
    </row>
    <row r="3079" spans="1:24" x14ac:dyDescent="0.25">
      <c r="A3079">
        <v>22000</v>
      </c>
      <c r="B3079">
        <v>105</v>
      </c>
      <c r="C3079" t="s">
        <v>8317</v>
      </c>
      <c r="D3079" t="s">
        <v>8357</v>
      </c>
      <c r="E3079" t="s">
        <v>8221</v>
      </c>
      <c r="F3079">
        <f t="shared" si="819"/>
        <v>0.47727272727272729</v>
      </c>
      <c r="H3079" t="str">
        <f t="shared" si="820"/>
        <v xml:space="preserve"> </v>
      </c>
      <c r="I3079" t="str">
        <f t="shared" si="821"/>
        <v xml:space="preserve"> </v>
      </c>
      <c r="J3079" t="str">
        <f t="shared" si="822"/>
        <v xml:space="preserve"> </v>
      </c>
      <c r="K3079" t="str">
        <f t="shared" si="823"/>
        <v xml:space="preserve"> </v>
      </c>
      <c r="L3079" t="str">
        <f t="shared" si="824"/>
        <v xml:space="preserve"> </v>
      </c>
      <c r="M3079" t="str">
        <f t="shared" si="825"/>
        <v xml:space="preserve"> </v>
      </c>
      <c r="N3079" t="str">
        <f t="shared" si="826"/>
        <v xml:space="preserve"> </v>
      </c>
      <c r="O3079">
        <f t="shared" si="827"/>
        <v>22000</v>
      </c>
      <c r="Q3079" t="str">
        <f t="shared" si="828"/>
        <v xml:space="preserve"> </v>
      </c>
      <c r="R3079" t="str">
        <f t="shared" si="829"/>
        <v xml:space="preserve"> </v>
      </c>
      <c r="S3079" t="str">
        <f t="shared" si="830"/>
        <v xml:space="preserve"> </v>
      </c>
      <c r="T3079" t="str">
        <f t="shared" si="831"/>
        <v xml:space="preserve"> </v>
      </c>
      <c r="U3079" t="str">
        <f t="shared" si="832"/>
        <v xml:space="preserve"> </v>
      </c>
      <c r="V3079" t="str">
        <f t="shared" si="833"/>
        <v xml:space="preserve"> </v>
      </c>
      <c r="W3079" t="str">
        <f t="shared" si="834"/>
        <v xml:space="preserve"> </v>
      </c>
      <c r="X3079">
        <f t="shared" si="835"/>
        <v>0.47727272727272729</v>
      </c>
    </row>
    <row r="3080" spans="1:24" x14ac:dyDescent="0.25">
      <c r="A3080">
        <v>60000</v>
      </c>
      <c r="B3080">
        <v>71</v>
      </c>
      <c r="C3080" t="s">
        <v>8317</v>
      </c>
      <c r="D3080" t="s">
        <v>8357</v>
      </c>
      <c r="E3080" t="s">
        <v>8221</v>
      </c>
      <c r="F3080">
        <f t="shared" si="819"/>
        <v>0.11833333333333333</v>
      </c>
      <c r="H3080" t="str">
        <f t="shared" si="820"/>
        <v xml:space="preserve"> </v>
      </c>
      <c r="I3080" t="str">
        <f t="shared" si="821"/>
        <v xml:space="preserve"> </v>
      </c>
      <c r="J3080" t="str">
        <f t="shared" si="822"/>
        <v xml:space="preserve"> </v>
      </c>
      <c r="K3080" t="str">
        <f t="shared" si="823"/>
        <v xml:space="preserve"> </v>
      </c>
      <c r="L3080" t="str">
        <f t="shared" si="824"/>
        <v xml:space="preserve"> </v>
      </c>
      <c r="M3080" t="str">
        <f t="shared" si="825"/>
        <v xml:space="preserve"> </v>
      </c>
      <c r="N3080" t="str">
        <f t="shared" si="826"/>
        <v xml:space="preserve"> </v>
      </c>
      <c r="O3080">
        <f t="shared" si="827"/>
        <v>60000</v>
      </c>
      <c r="Q3080" t="str">
        <f t="shared" si="828"/>
        <v xml:space="preserve"> </v>
      </c>
      <c r="R3080" t="str">
        <f t="shared" si="829"/>
        <v xml:space="preserve"> </v>
      </c>
      <c r="S3080" t="str">
        <f t="shared" si="830"/>
        <v xml:space="preserve"> </v>
      </c>
      <c r="T3080" t="str">
        <f t="shared" si="831"/>
        <v xml:space="preserve"> </v>
      </c>
      <c r="U3080" t="str">
        <f t="shared" si="832"/>
        <v xml:space="preserve"> </v>
      </c>
      <c r="V3080" t="str">
        <f t="shared" si="833"/>
        <v xml:space="preserve"> </v>
      </c>
      <c r="W3080" t="str">
        <f t="shared" si="834"/>
        <v xml:space="preserve"> </v>
      </c>
      <c r="X3080">
        <f t="shared" si="835"/>
        <v>0.11833333333333333</v>
      </c>
    </row>
    <row r="3081" spans="1:24" x14ac:dyDescent="0.25">
      <c r="A3081">
        <v>1333666</v>
      </c>
      <c r="B3081">
        <v>11226</v>
      </c>
      <c r="C3081" t="s">
        <v>8317</v>
      </c>
      <c r="D3081" t="s">
        <v>8357</v>
      </c>
      <c r="E3081" t="s">
        <v>8221</v>
      </c>
      <c r="F3081">
        <f t="shared" si="819"/>
        <v>0.8417399858735245</v>
      </c>
      <c r="H3081" t="str">
        <f t="shared" si="820"/>
        <v xml:space="preserve"> </v>
      </c>
      <c r="I3081" t="str">
        <f t="shared" si="821"/>
        <v xml:space="preserve"> </v>
      </c>
      <c r="J3081" t="str">
        <f t="shared" si="822"/>
        <v xml:space="preserve"> </v>
      </c>
      <c r="K3081" t="str">
        <f t="shared" si="823"/>
        <v xml:space="preserve"> </v>
      </c>
      <c r="L3081" t="str">
        <f t="shared" si="824"/>
        <v xml:space="preserve"> </v>
      </c>
      <c r="M3081" t="str">
        <f t="shared" si="825"/>
        <v xml:space="preserve"> </v>
      </c>
      <c r="N3081" t="str">
        <f t="shared" si="826"/>
        <v xml:space="preserve"> </v>
      </c>
      <c r="O3081">
        <f t="shared" si="827"/>
        <v>1333666</v>
      </c>
      <c r="Q3081" t="str">
        <f t="shared" si="828"/>
        <v xml:space="preserve"> </v>
      </c>
      <c r="R3081" t="str">
        <f t="shared" si="829"/>
        <v xml:space="preserve"> </v>
      </c>
      <c r="S3081" t="str">
        <f t="shared" si="830"/>
        <v xml:space="preserve"> </v>
      </c>
      <c r="T3081" t="str">
        <f t="shared" si="831"/>
        <v xml:space="preserve"> </v>
      </c>
      <c r="U3081" t="str">
        <f t="shared" si="832"/>
        <v xml:space="preserve"> </v>
      </c>
      <c r="V3081" t="str">
        <f t="shared" si="833"/>
        <v xml:space="preserve"> </v>
      </c>
      <c r="W3081" t="str">
        <f t="shared" si="834"/>
        <v xml:space="preserve"> </v>
      </c>
      <c r="X3081">
        <f t="shared" si="835"/>
        <v>0.8417399858735245</v>
      </c>
    </row>
    <row r="3082" spans="1:24" x14ac:dyDescent="0.25">
      <c r="A3082">
        <v>2000000</v>
      </c>
      <c r="B3082">
        <v>376</v>
      </c>
      <c r="C3082" t="s">
        <v>8317</v>
      </c>
      <c r="D3082" t="s">
        <v>8357</v>
      </c>
      <c r="E3082" t="s">
        <v>8221</v>
      </c>
      <c r="F3082">
        <f t="shared" si="819"/>
        <v>1.8799999999999997E-2</v>
      </c>
      <c r="H3082" t="str">
        <f t="shared" si="820"/>
        <v xml:space="preserve"> </v>
      </c>
      <c r="I3082" t="str">
        <f t="shared" si="821"/>
        <v xml:space="preserve"> </v>
      </c>
      <c r="J3082" t="str">
        <f t="shared" si="822"/>
        <v xml:space="preserve"> </v>
      </c>
      <c r="K3082" t="str">
        <f t="shared" si="823"/>
        <v xml:space="preserve"> </v>
      </c>
      <c r="L3082" t="str">
        <f t="shared" si="824"/>
        <v xml:space="preserve"> </v>
      </c>
      <c r="M3082" t="str">
        <f t="shared" si="825"/>
        <v xml:space="preserve"> </v>
      </c>
      <c r="N3082" t="str">
        <f t="shared" si="826"/>
        <v xml:space="preserve"> </v>
      </c>
      <c r="O3082">
        <f t="shared" si="827"/>
        <v>2000000</v>
      </c>
      <c r="Q3082" t="str">
        <f t="shared" si="828"/>
        <v xml:space="preserve"> </v>
      </c>
      <c r="R3082" t="str">
        <f t="shared" si="829"/>
        <v xml:space="preserve"> </v>
      </c>
      <c r="S3082" t="str">
        <f t="shared" si="830"/>
        <v xml:space="preserve"> </v>
      </c>
      <c r="T3082" t="str">
        <f t="shared" si="831"/>
        <v xml:space="preserve"> </v>
      </c>
      <c r="U3082" t="str">
        <f t="shared" si="832"/>
        <v xml:space="preserve"> </v>
      </c>
      <c r="V3082" t="str">
        <f t="shared" si="833"/>
        <v xml:space="preserve"> </v>
      </c>
      <c r="W3082" t="str">
        <f t="shared" si="834"/>
        <v xml:space="preserve"> </v>
      </c>
      <c r="X3082">
        <f t="shared" si="835"/>
        <v>1.8799999999999997E-2</v>
      </c>
    </row>
    <row r="3083" spans="1:24" x14ac:dyDescent="0.25">
      <c r="A3083">
        <v>1000000</v>
      </c>
      <c r="B3083">
        <v>2103</v>
      </c>
      <c r="C3083" t="s">
        <v>8317</v>
      </c>
      <c r="D3083" t="s">
        <v>8357</v>
      </c>
      <c r="E3083" t="s">
        <v>8221</v>
      </c>
      <c r="F3083">
        <f t="shared" si="819"/>
        <v>0.21029999999999999</v>
      </c>
      <c r="H3083" t="str">
        <f t="shared" si="820"/>
        <v xml:space="preserve"> </v>
      </c>
      <c r="I3083" t="str">
        <f t="shared" si="821"/>
        <v xml:space="preserve"> </v>
      </c>
      <c r="J3083" t="str">
        <f t="shared" si="822"/>
        <v xml:space="preserve"> </v>
      </c>
      <c r="K3083" t="str">
        <f t="shared" si="823"/>
        <v xml:space="preserve"> </v>
      </c>
      <c r="L3083" t="str">
        <f t="shared" si="824"/>
        <v xml:space="preserve"> </v>
      </c>
      <c r="M3083" t="str">
        <f t="shared" si="825"/>
        <v xml:space="preserve"> </v>
      </c>
      <c r="N3083" t="str">
        <f t="shared" si="826"/>
        <v xml:space="preserve"> </v>
      </c>
      <c r="O3083">
        <f t="shared" si="827"/>
        <v>1000000</v>
      </c>
      <c r="Q3083" t="str">
        <f t="shared" si="828"/>
        <v xml:space="preserve"> </v>
      </c>
      <c r="R3083" t="str">
        <f t="shared" si="829"/>
        <v xml:space="preserve"> </v>
      </c>
      <c r="S3083" t="str">
        <f t="shared" si="830"/>
        <v xml:space="preserve"> </v>
      </c>
      <c r="T3083" t="str">
        <f t="shared" si="831"/>
        <v xml:space="preserve"> </v>
      </c>
      <c r="U3083" t="str">
        <f t="shared" si="832"/>
        <v xml:space="preserve"> </v>
      </c>
      <c r="V3083" t="str">
        <f t="shared" si="833"/>
        <v xml:space="preserve"> </v>
      </c>
      <c r="W3083" t="str">
        <f t="shared" si="834"/>
        <v xml:space="preserve"> </v>
      </c>
      <c r="X3083">
        <f t="shared" si="835"/>
        <v>0.21029999999999999</v>
      </c>
    </row>
    <row r="3084" spans="1:24" x14ac:dyDescent="0.25">
      <c r="A3084">
        <v>9000</v>
      </c>
      <c r="B3084">
        <v>0</v>
      </c>
      <c r="C3084" t="s">
        <v>8317</v>
      </c>
      <c r="D3084" t="s">
        <v>8357</v>
      </c>
      <c r="E3084" t="s">
        <v>8221</v>
      </c>
      <c r="F3084">
        <f t="shared" si="819"/>
        <v>0</v>
      </c>
      <c r="H3084" t="str">
        <f t="shared" si="820"/>
        <v xml:space="preserve"> </v>
      </c>
      <c r="I3084" t="str">
        <f t="shared" si="821"/>
        <v xml:space="preserve"> </v>
      </c>
      <c r="J3084" t="str">
        <f t="shared" si="822"/>
        <v xml:space="preserve"> </v>
      </c>
      <c r="K3084" t="str">
        <f t="shared" si="823"/>
        <v xml:space="preserve"> </v>
      </c>
      <c r="L3084" t="str">
        <f t="shared" si="824"/>
        <v xml:space="preserve"> </v>
      </c>
      <c r="M3084" t="str">
        <f t="shared" si="825"/>
        <v xml:space="preserve"> </v>
      </c>
      <c r="N3084" t="str">
        <f t="shared" si="826"/>
        <v xml:space="preserve"> </v>
      </c>
      <c r="O3084">
        <f t="shared" si="827"/>
        <v>9000</v>
      </c>
      <c r="Q3084" t="str">
        <f t="shared" si="828"/>
        <v xml:space="preserve"> </v>
      </c>
      <c r="R3084" t="str">
        <f t="shared" si="829"/>
        <v xml:space="preserve"> </v>
      </c>
      <c r="S3084" t="str">
        <f t="shared" si="830"/>
        <v xml:space="preserve"> </v>
      </c>
      <c r="T3084" t="str">
        <f t="shared" si="831"/>
        <v xml:space="preserve"> </v>
      </c>
      <c r="U3084" t="str">
        <f t="shared" si="832"/>
        <v xml:space="preserve"> </v>
      </c>
      <c r="V3084" t="str">
        <f t="shared" si="833"/>
        <v xml:space="preserve"> </v>
      </c>
      <c r="W3084" t="str">
        <f t="shared" si="834"/>
        <v xml:space="preserve"> </v>
      </c>
      <c r="X3084">
        <f t="shared" si="835"/>
        <v>0</v>
      </c>
    </row>
    <row r="3085" spans="1:24" x14ac:dyDescent="0.25">
      <c r="A3085">
        <v>20000</v>
      </c>
      <c r="B3085">
        <v>56</v>
      </c>
      <c r="C3085" t="s">
        <v>8317</v>
      </c>
      <c r="D3085" t="s">
        <v>8357</v>
      </c>
      <c r="E3085" t="s">
        <v>8221</v>
      </c>
      <c r="F3085">
        <f t="shared" si="819"/>
        <v>0.27999999999999997</v>
      </c>
      <c r="H3085" t="str">
        <f t="shared" si="820"/>
        <v xml:space="preserve"> </v>
      </c>
      <c r="I3085" t="str">
        <f t="shared" si="821"/>
        <v xml:space="preserve"> </v>
      </c>
      <c r="J3085" t="str">
        <f t="shared" si="822"/>
        <v xml:space="preserve"> </v>
      </c>
      <c r="K3085" t="str">
        <f t="shared" si="823"/>
        <v xml:space="preserve"> </v>
      </c>
      <c r="L3085" t="str">
        <f t="shared" si="824"/>
        <v xml:space="preserve"> </v>
      </c>
      <c r="M3085" t="str">
        <f t="shared" si="825"/>
        <v xml:space="preserve"> </v>
      </c>
      <c r="N3085" t="str">
        <f t="shared" si="826"/>
        <v xml:space="preserve"> </v>
      </c>
      <c r="O3085">
        <f t="shared" si="827"/>
        <v>20000</v>
      </c>
      <c r="Q3085" t="str">
        <f t="shared" si="828"/>
        <v xml:space="preserve"> </v>
      </c>
      <c r="R3085" t="str">
        <f t="shared" si="829"/>
        <v xml:space="preserve"> </v>
      </c>
      <c r="S3085" t="str">
        <f t="shared" si="830"/>
        <v xml:space="preserve"> </v>
      </c>
      <c r="T3085" t="str">
        <f t="shared" si="831"/>
        <v xml:space="preserve"> </v>
      </c>
      <c r="U3085" t="str">
        <f t="shared" si="832"/>
        <v xml:space="preserve"> </v>
      </c>
      <c r="V3085" t="str">
        <f t="shared" si="833"/>
        <v xml:space="preserve"> </v>
      </c>
      <c r="W3085" t="str">
        <f t="shared" si="834"/>
        <v xml:space="preserve"> </v>
      </c>
      <c r="X3085">
        <f t="shared" si="835"/>
        <v>0.27999999999999997</v>
      </c>
    </row>
    <row r="3086" spans="1:24" x14ac:dyDescent="0.25">
      <c r="A3086">
        <v>4059</v>
      </c>
      <c r="B3086">
        <v>470</v>
      </c>
      <c r="C3086" t="s">
        <v>8317</v>
      </c>
      <c r="D3086" t="s">
        <v>8357</v>
      </c>
      <c r="E3086" t="s">
        <v>8221</v>
      </c>
      <c r="F3086">
        <f t="shared" si="819"/>
        <v>11.57920670115792</v>
      </c>
      <c r="H3086" t="str">
        <f t="shared" si="820"/>
        <v xml:space="preserve"> </v>
      </c>
      <c r="I3086" t="str">
        <f t="shared" si="821"/>
        <v xml:space="preserve"> </v>
      </c>
      <c r="J3086" t="str">
        <f t="shared" si="822"/>
        <v xml:space="preserve"> </v>
      </c>
      <c r="K3086" t="str">
        <f t="shared" si="823"/>
        <v xml:space="preserve"> </v>
      </c>
      <c r="L3086" t="str">
        <f t="shared" si="824"/>
        <v xml:space="preserve"> </v>
      </c>
      <c r="M3086" t="str">
        <f t="shared" si="825"/>
        <v xml:space="preserve"> </v>
      </c>
      <c r="N3086" t="str">
        <f t="shared" si="826"/>
        <v xml:space="preserve"> </v>
      </c>
      <c r="O3086">
        <f t="shared" si="827"/>
        <v>4059</v>
      </c>
      <c r="Q3086" t="str">
        <f t="shared" si="828"/>
        <v xml:space="preserve"> </v>
      </c>
      <c r="R3086" t="str">
        <f t="shared" si="829"/>
        <v xml:space="preserve"> </v>
      </c>
      <c r="S3086" t="str">
        <f t="shared" si="830"/>
        <v xml:space="preserve"> </v>
      </c>
      <c r="T3086" t="str">
        <f t="shared" si="831"/>
        <v xml:space="preserve"> </v>
      </c>
      <c r="U3086" t="str">
        <f t="shared" si="832"/>
        <v xml:space="preserve"> </v>
      </c>
      <c r="V3086" t="str">
        <f t="shared" si="833"/>
        <v xml:space="preserve"> </v>
      </c>
      <c r="W3086" t="str">
        <f t="shared" si="834"/>
        <v xml:space="preserve"> </v>
      </c>
      <c r="X3086">
        <f t="shared" si="835"/>
        <v>11.57920670115792</v>
      </c>
    </row>
    <row r="3087" spans="1:24" x14ac:dyDescent="0.25">
      <c r="A3087">
        <v>25000</v>
      </c>
      <c r="B3087">
        <v>610</v>
      </c>
      <c r="C3087" t="s">
        <v>8317</v>
      </c>
      <c r="D3087" t="s">
        <v>8357</v>
      </c>
      <c r="E3087" t="s">
        <v>8221</v>
      </c>
      <c r="F3087">
        <f t="shared" si="819"/>
        <v>2.44</v>
      </c>
      <c r="H3087" t="str">
        <f t="shared" si="820"/>
        <v xml:space="preserve"> </v>
      </c>
      <c r="I3087" t="str">
        <f t="shared" si="821"/>
        <v xml:space="preserve"> </v>
      </c>
      <c r="J3087" t="str">
        <f t="shared" si="822"/>
        <v xml:space="preserve"> </v>
      </c>
      <c r="K3087" t="str">
        <f t="shared" si="823"/>
        <v xml:space="preserve"> </v>
      </c>
      <c r="L3087" t="str">
        <f t="shared" si="824"/>
        <v xml:space="preserve"> </v>
      </c>
      <c r="M3087" t="str">
        <f t="shared" si="825"/>
        <v xml:space="preserve"> </v>
      </c>
      <c r="N3087" t="str">
        <f t="shared" si="826"/>
        <v xml:space="preserve"> </v>
      </c>
      <c r="O3087">
        <f t="shared" si="827"/>
        <v>25000</v>
      </c>
      <c r="Q3087" t="str">
        <f t="shared" si="828"/>
        <v xml:space="preserve"> </v>
      </c>
      <c r="R3087" t="str">
        <f t="shared" si="829"/>
        <v xml:space="preserve"> </v>
      </c>
      <c r="S3087" t="str">
        <f t="shared" si="830"/>
        <v xml:space="preserve"> </v>
      </c>
      <c r="T3087" t="str">
        <f t="shared" si="831"/>
        <v xml:space="preserve"> </v>
      </c>
      <c r="U3087" t="str">
        <f t="shared" si="832"/>
        <v xml:space="preserve"> </v>
      </c>
      <c r="V3087" t="str">
        <f t="shared" si="833"/>
        <v xml:space="preserve"> </v>
      </c>
      <c r="W3087" t="str">
        <f t="shared" si="834"/>
        <v xml:space="preserve"> </v>
      </c>
      <c r="X3087">
        <f t="shared" si="835"/>
        <v>2.44</v>
      </c>
    </row>
    <row r="3088" spans="1:24" x14ac:dyDescent="0.25">
      <c r="A3088">
        <v>20000</v>
      </c>
      <c r="B3088">
        <v>50</v>
      </c>
      <c r="C3088" t="s">
        <v>8317</v>
      </c>
      <c r="D3088" t="s">
        <v>8357</v>
      </c>
      <c r="E3088" t="s">
        <v>8221</v>
      </c>
      <c r="F3088">
        <f t="shared" si="819"/>
        <v>0.25</v>
      </c>
      <c r="H3088" t="str">
        <f t="shared" si="820"/>
        <v xml:space="preserve"> </v>
      </c>
      <c r="I3088" t="str">
        <f t="shared" si="821"/>
        <v xml:space="preserve"> </v>
      </c>
      <c r="J3088" t="str">
        <f t="shared" si="822"/>
        <v xml:space="preserve"> </v>
      </c>
      <c r="K3088" t="str">
        <f t="shared" si="823"/>
        <v xml:space="preserve"> </v>
      </c>
      <c r="L3088" t="str">
        <f t="shared" si="824"/>
        <v xml:space="preserve"> </v>
      </c>
      <c r="M3088" t="str">
        <f t="shared" si="825"/>
        <v xml:space="preserve"> </v>
      </c>
      <c r="N3088" t="str">
        <f t="shared" si="826"/>
        <v xml:space="preserve"> </v>
      </c>
      <c r="O3088">
        <f t="shared" si="827"/>
        <v>20000</v>
      </c>
      <c r="Q3088" t="str">
        <f t="shared" si="828"/>
        <v xml:space="preserve"> </v>
      </c>
      <c r="R3088" t="str">
        <f t="shared" si="829"/>
        <v xml:space="preserve"> </v>
      </c>
      <c r="S3088" t="str">
        <f t="shared" si="830"/>
        <v xml:space="preserve"> </v>
      </c>
      <c r="T3088" t="str">
        <f t="shared" si="831"/>
        <v xml:space="preserve"> </v>
      </c>
      <c r="U3088" t="str">
        <f t="shared" si="832"/>
        <v xml:space="preserve"> </v>
      </c>
      <c r="V3088" t="str">
        <f t="shared" si="833"/>
        <v xml:space="preserve"> </v>
      </c>
      <c r="W3088" t="str">
        <f t="shared" si="834"/>
        <v xml:space="preserve"> </v>
      </c>
      <c r="X3088">
        <f t="shared" si="835"/>
        <v>0.25</v>
      </c>
    </row>
    <row r="3089" spans="1:24" x14ac:dyDescent="0.25">
      <c r="A3089">
        <v>20000</v>
      </c>
      <c r="B3089">
        <v>125</v>
      </c>
      <c r="C3089" t="s">
        <v>8317</v>
      </c>
      <c r="D3089" t="s">
        <v>8357</v>
      </c>
      <c r="E3089" t="s">
        <v>8221</v>
      </c>
      <c r="F3089">
        <f t="shared" si="819"/>
        <v>0.625</v>
      </c>
      <c r="H3089" t="str">
        <f t="shared" si="820"/>
        <v xml:space="preserve"> </v>
      </c>
      <c r="I3089" t="str">
        <f t="shared" si="821"/>
        <v xml:space="preserve"> </v>
      </c>
      <c r="J3089" t="str">
        <f t="shared" si="822"/>
        <v xml:space="preserve"> </v>
      </c>
      <c r="K3089" t="str">
        <f t="shared" si="823"/>
        <v xml:space="preserve"> </v>
      </c>
      <c r="L3089" t="str">
        <f t="shared" si="824"/>
        <v xml:space="preserve"> </v>
      </c>
      <c r="M3089" t="str">
        <f t="shared" si="825"/>
        <v xml:space="preserve"> </v>
      </c>
      <c r="N3089" t="str">
        <f t="shared" si="826"/>
        <v xml:space="preserve"> </v>
      </c>
      <c r="O3089">
        <f t="shared" si="827"/>
        <v>20000</v>
      </c>
      <c r="Q3089" t="str">
        <f t="shared" si="828"/>
        <v xml:space="preserve"> </v>
      </c>
      <c r="R3089" t="str">
        <f t="shared" si="829"/>
        <v xml:space="preserve"> </v>
      </c>
      <c r="S3089" t="str">
        <f t="shared" si="830"/>
        <v xml:space="preserve"> </v>
      </c>
      <c r="T3089" t="str">
        <f t="shared" si="831"/>
        <v xml:space="preserve"> </v>
      </c>
      <c r="U3089" t="str">
        <f t="shared" si="832"/>
        <v xml:space="preserve"> </v>
      </c>
      <c r="V3089" t="str">
        <f t="shared" si="833"/>
        <v xml:space="preserve"> </v>
      </c>
      <c r="W3089" t="str">
        <f t="shared" si="834"/>
        <v xml:space="preserve"> </v>
      </c>
      <c r="X3089">
        <f t="shared" si="835"/>
        <v>0.625</v>
      </c>
    </row>
    <row r="3090" spans="1:24" x14ac:dyDescent="0.25">
      <c r="A3090">
        <v>65000</v>
      </c>
      <c r="B3090">
        <v>126</v>
      </c>
      <c r="C3090" t="s">
        <v>8317</v>
      </c>
      <c r="D3090" t="s">
        <v>8357</v>
      </c>
      <c r="E3090" t="s">
        <v>8221</v>
      </c>
      <c r="F3090">
        <f t="shared" si="819"/>
        <v>0.19384615384615383</v>
      </c>
      <c r="H3090" t="str">
        <f t="shared" si="820"/>
        <v xml:space="preserve"> </v>
      </c>
      <c r="I3090" t="str">
        <f t="shared" si="821"/>
        <v xml:space="preserve"> </v>
      </c>
      <c r="J3090" t="str">
        <f t="shared" si="822"/>
        <v xml:space="preserve"> </v>
      </c>
      <c r="K3090" t="str">
        <f t="shared" si="823"/>
        <v xml:space="preserve"> </v>
      </c>
      <c r="L3090" t="str">
        <f t="shared" si="824"/>
        <v xml:space="preserve"> </v>
      </c>
      <c r="M3090" t="str">
        <f t="shared" si="825"/>
        <v xml:space="preserve"> </v>
      </c>
      <c r="N3090" t="str">
        <f t="shared" si="826"/>
        <v xml:space="preserve"> </v>
      </c>
      <c r="O3090">
        <f t="shared" si="827"/>
        <v>65000</v>
      </c>
      <c r="Q3090" t="str">
        <f t="shared" si="828"/>
        <v xml:space="preserve"> </v>
      </c>
      <c r="R3090" t="str">
        <f t="shared" si="829"/>
        <v xml:space="preserve"> </v>
      </c>
      <c r="S3090" t="str">
        <f t="shared" si="830"/>
        <v xml:space="preserve"> </v>
      </c>
      <c r="T3090" t="str">
        <f t="shared" si="831"/>
        <v xml:space="preserve"> </v>
      </c>
      <c r="U3090" t="str">
        <f t="shared" si="832"/>
        <v xml:space="preserve"> </v>
      </c>
      <c r="V3090" t="str">
        <f t="shared" si="833"/>
        <v xml:space="preserve"> </v>
      </c>
      <c r="W3090" t="str">
        <f t="shared" si="834"/>
        <v xml:space="preserve"> </v>
      </c>
      <c r="X3090">
        <f t="shared" si="835"/>
        <v>0.19384615384615383</v>
      </c>
    </row>
    <row r="3091" spans="1:24" x14ac:dyDescent="0.25">
      <c r="A3091">
        <v>25000</v>
      </c>
      <c r="B3091">
        <v>5854</v>
      </c>
      <c r="C3091" t="s">
        <v>8317</v>
      </c>
      <c r="D3091" t="s">
        <v>8357</v>
      </c>
      <c r="E3091" t="s">
        <v>8221</v>
      </c>
      <c r="F3091">
        <f t="shared" si="819"/>
        <v>23.416</v>
      </c>
      <c r="H3091" t="str">
        <f t="shared" si="820"/>
        <v xml:space="preserve"> </v>
      </c>
      <c r="I3091" t="str">
        <f t="shared" si="821"/>
        <v xml:space="preserve"> </v>
      </c>
      <c r="J3091" t="str">
        <f t="shared" si="822"/>
        <v xml:space="preserve"> </v>
      </c>
      <c r="K3091" t="str">
        <f t="shared" si="823"/>
        <v xml:space="preserve"> </v>
      </c>
      <c r="L3091" t="str">
        <f t="shared" si="824"/>
        <v xml:space="preserve"> </v>
      </c>
      <c r="M3091" t="str">
        <f t="shared" si="825"/>
        <v xml:space="preserve"> </v>
      </c>
      <c r="N3091" t="str">
        <f t="shared" si="826"/>
        <v xml:space="preserve"> </v>
      </c>
      <c r="O3091">
        <f t="shared" si="827"/>
        <v>25000</v>
      </c>
      <c r="Q3091" t="str">
        <f t="shared" si="828"/>
        <v xml:space="preserve"> </v>
      </c>
      <c r="R3091" t="str">
        <f t="shared" si="829"/>
        <v xml:space="preserve"> </v>
      </c>
      <c r="S3091" t="str">
        <f t="shared" si="830"/>
        <v xml:space="preserve"> </v>
      </c>
      <c r="T3091" t="str">
        <f t="shared" si="831"/>
        <v xml:space="preserve"> </v>
      </c>
      <c r="U3091" t="str">
        <f t="shared" si="832"/>
        <v xml:space="preserve"> </v>
      </c>
      <c r="V3091" t="str">
        <f t="shared" si="833"/>
        <v xml:space="preserve"> </v>
      </c>
      <c r="W3091" t="str">
        <f t="shared" si="834"/>
        <v xml:space="preserve"> </v>
      </c>
      <c r="X3091">
        <f t="shared" si="835"/>
        <v>23.416</v>
      </c>
    </row>
    <row r="3092" spans="1:24" x14ac:dyDescent="0.25">
      <c r="A3092">
        <v>225000</v>
      </c>
      <c r="B3092">
        <v>11432</v>
      </c>
      <c r="C3092" t="s">
        <v>8317</v>
      </c>
      <c r="D3092" t="s">
        <v>8357</v>
      </c>
      <c r="E3092" t="s">
        <v>8221</v>
      </c>
      <c r="F3092">
        <f t="shared" si="819"/>
        <v>5.0808888888888886</v>
      </c>
      <c r="H3092" t="str">
        <f t="shared" si="820"/>
        <v xml:space="preserve"> </v>
      </c>
      <c r="I3092" t="str">
        <f t="shared" si="821"/>
        <v xml:space="preserve"> </v>
      </c>
      <c r="J3092" t="str">
        <f t="shared" si="822"/>
        <v xml:space="preserve"> </v>
      </c>
      <c r="K3092" t="str">
        <f t="shared" si="823"/>
        <v xml:space="preserve"> </v>
      </c>
      <c r="L3092" t="str">
        <f t="shared" si="824"/>
        <v xml:space="preserve"> </v>
      </c>
      <c r="M3092" t="str">
        <f t="shared" si="825"/>
        <v xml:space="preserve"> </v>
      </c>
      <c r="N3092" t="str">
        <f t="shared" si="826"/>
        <v xml:space="preserve"> </v>
      </c>
      <c r="O3092">
        <f t="shared" si="827"/>
        <v>225000</v>
      </c>
      <c r="Q3092" t="str">
        <f t="shared" si="828"/>
        <v xml:space="preserve"> </v>
      </c>
      <c r="R3092" t="str">
        <f t="shared" si="829"/>
        <v xml:space="preserve"> </v>
      </c>
      <c r="S3092" t="str">
        <f t="shared" si="830"/>
        <v xml:space="preserve"> </v>
      </c>
      <c r="T3092" t="str">
        <f t="shared" si="831"/>
        <v xml:space="preserve"> </v>
      </c>
      <c r="U3092" t="str">
        <f t="shared" si="832"/>
        <v xml:space="preserve"> </v>
      </c>
      <c r="V3092" t="str">
        <f t="shared" si="833"/>
        <v xml:space="preserve"> </v>
      </c>
      <c r="W3092" t="str">
        <f t="shared" si="834"/>
        <v xml:space="preserve"> </v>
      </c>
      <c r="X3092">
        <f t="shared" si="835"/>
        <v>5.0808888888888886</v>
      </c>
    </row>
    <row r="3093" spans="1:24" x14ac:dyDescent="0.25">
      <c r="A3093">
        <v>5000</v>
      </c>
      <c r="B3093">
        <v>796</v>
      </c>
      <c r="C3093" t="s">
        <v>8317</v>
      </c>
      <c r="D3093" t="s">
        <v>8357</v>
      </c>
      <c r="E3093" t="s">
        <v>8221</v>
      </c>
      <c r="F3093">
        <f t="shared" si="819"/>
        <v>15.920000000000002</v>
      </c>
      <c r="H3093" t="str">
        <f t="shared" si="820"/>
        <v xml:space="preserve"> </v>
      </c>
      <c r="I3093" t="str">
        <f t="shared" si="821"/>
        <v xml:space="preserve"> </v>
      </c>
      <c r="J3093" t="str">
        <f t="shared" si="822"/>
        <v xml:space="preserve"> </v>
      </c>
      <c r="K3093" t="str">
        <f t="shared" si="823"/>
        <v xml:space="preserve"> </v>
      </c>
      <c r="L3093" t="str">
        <f t="shared" si="824"/>
        <v xml:space="preserve"> </v>
      </c>
      <c r="M3093" t="str">
        <f t="shared" si="825"/>
        <v xml:space="preserve"> </v>
      </c>
      <c r="N3093" t="str">
        <f t="shared" si="826"/>
        <v xml:space="preserve"> </v>
      </c>
      <c r="O3093">
        <f t="shared" si="827"/>
        <v>5000</v>
      </c>
      <c r="Q3093" t="str">
        <f t="shared" si="828"/>
        <v xml:space="preserve"> </v>
      </c>
      <c r="R3093" t="str">
        <f t="shared" si="829"/>
        <v xml:space="preserve"> </v>
      </c>
      <c r="S3093" t="str">
        <f t="shared" si="830"/>
        <v xml:space="preserve"> </v>
      </c>
      <c r="T3093" t="str">
        <f t="shared" si="831"/>
        <v xml:space="preserve"> </v>
      </c>
      <c r="U3093" t="str">
        <f t="shared" si="832"/>
        <v xml:space="preserve"> </v>
      </c>
      <c r="V3093" t="str">
        <f t="shared" si="833"/>
        <v xml:space="preserve"> </v>
      </c>
      <c r="W3093" t="str">
        <f t="shared" si="834"/>
        <v xml:space="preserve"> </v>
      </c>
      <c r="X3093">
        <f t="shared" si="835"/>
        <v>15.920000000000002</v>
      </c>
    </row>
    <row r="3094" spans="1:24" x14ac:dyDescent="0.25">
      <c r="A3094">
        <v>100000</v>
      </c>
      <c r="B3094">
        <v>1183.19</v>
      </c>
      <c r="C3094" t="s">
        <v>8317</v>
      </c>
      <c r="D3094" t="s">
        <v>8357</v>
      </c>
      <c r="E3094" t="s">
        <v>8221</v>
      </c>
      <c r="F3094">
        <f t="shared" si="819"/>
        <v>1.1831900000000002</v>
      </c>
      <c r="H3094" t="str">
        <f t="shared" si="820"/>
        <v xml:space="preserve"> </v>
      </c>
      <c r="I3094" t="str">
        <f t="shared" si="821"/>
        <v xml:space="preserve"> </v>
      </c>
      <c r="J3094" t="str">
        <f t="shared" si="822"/>
        <v xml:space="preserve"> </v>
      </c>
      <c r="K3094" t="str">
        <f t="shared" si="823"/>
        <v xml:space="preserve"> </v>
      </c>
      <c r="L3094" t="str">
        <f t="shared" si="824"/>
        <v xml:space="preserve"> </v>
      </c>
      <c r="M3094" t="str">
        <f t="shared" si="825"/>
        <v xml:space="preserve"> </v>
      </c>
      <c r="N3094" t="str">
        <f t="shared" si="826"/>
        <v xml:space="preserve"> </v>
      </c>
      <c r="O3094">
        <f t="shared" si="827"/>
        <v>100000</v>
      </c>
      <c r="Q3094" t="str">
        <f t="shared" si="828"/>
        <v xml:space="preserve"> </v>
      </c>
      <c r="R3094" t="str">
        <f t="shared" si="829"/>
        <v xml:space="preserve"> </v>
      </c>
      <c r="S3094" t="str">
        <f t="shared" si="830"/>
        <v xml:space="preserve"> </v>
      </c>
      <c r="T3094" t="str">
        <f t="shared" si="831"/>
        <v xml:space="preserve"> </v>
      </c>
      <c r="U3094" t="str">
        <f t="shared" si="832"/>
        <v xml:space="preserve"> </v>
      </c>
      <c r="V3094" t="str">
        <f t="shared" si="833"/>
        <v xml:space="preserve"> </v>
      </c>
      <c r="W3094" t="str">
        <f t="shared" si="834"/>
        <v xml:space="preserve"> </v>
      </c>
      <c r="X3094">
        <f t="shared" si="835"/>
        <v>1.1831900000000002</v>
      </c>
    </row>
    <row r="3095" spans="1:24" x14ac:dyDescent="0.25">
      <c r="A3095">
        <v>4000</v>
      </c>
      <c r="B3095">
        <v>910</v>
      </c>
      <c r="C3095" t="s">
        <v>8317</v>
      </c>
      <c r="D3095" t="s">
        <v>8357</v>
      </c>
      <c r="E3095" t="s">
        <v>8221</v>
      </c>
      <c r="F3095">
        <f t="shared" si="819"/>
        <v>22.75</v>
      </c>
      <c r="H3095" t="str">
        <f t="shared" si="820"/>
        <v xml:space="preserve"> </v>
      </c>
      <c r="I3095" t="str">
        <f t="shared" si="821"/>
        <v xml:space="preserve"> </v>
      </c>
      <c r="J3095" t="str">
        <f t="shared" si="822"/>
        <v xml:space="preserve"> </v>
      </c>
      <c r="K3095" t="str">
        <f t="shared" si="823"/>
        <v xml:space="preserve"> </v>
      </c>
      <c r="L3095" t="str">
        <f t="shared" si="824"/>
        <v xml:space="preserve"> </v>
      </c>
      <c r="M3095" t="str">
        <f t="shared" si="825"/>
        <v xml:space="preserve"> </v>
      </c>
      <c r="N3095" t="str">
        <f t="shared" si="826"/>
        <v xml:space="preserve"> </v>
      </c>
      <c r="O3095">
        <f t="shared" si="827"/>
        <v>4000</v>
      </c>
      <c r="Q3095" t="str">
        <f t="shared" si="828"/>
        <v xml:space="preserve"> </v>
      </c>
      <c r="R3095" t="str">
        <f t="shared" si="829"/>
        <v xml:space="preserve"> </v>
      </c>
      <c r="S3095" t="str">
        <f t="shared" si="830"/>
        <v xml:space="preserve"> </v>
      </c>
      <c r="T3095" t="str">
        <f t="shared" si="831"/>
        <v xml:space="preserve"> </v>
      </c>
      <c r="U3095" t="str">
        <f t="shared" si="832"/>
        <v xml:space="preserve"> </v>
      </c>
      <c r="V3095" t="str">
        <f t="shared" si="833"/>
        <v xml:space="preserve"> </v>
      </c>
      <c r="W3095" t="str">
        <f t="shared" si="834"/>
        <v xml:space="preserve"> </v>
      </c>
      <c r="X3095">
        <f t="shared" si="835"/>
        <v>22.75</v>
      </c>
    </row>
    <row r="3096" spans="1:24" x14ac:dyDescent="0.25">
      <c r="A3096">
        <v>100000</v>
      </c>
      <c r="B3096">
        <v>25</v>
      </c>
      <c r="C3096" t="s">
        <v>8317</v>
      </c>
      <c r="D3096" t="s">
        <v>8357</v>
      </c>
      <c r="E3096" t="s">
        <v>8221</v>
      </c>
      <c r="F3096">
        <f t="shared" si="819"/>
        <v>2.5000000000000001E-2</v>
      </c>
      <c r="H3096" t="str">
        <f t="shared" si="820"/>
        <v xml:space="preserve"> </v>
      </c>
      <c r="I3096" t="str">
        <f t="shared" si="821"/>
        <v xml:space="preserve"> </v>
      </c>
      <c r="J3096" t="str">
        <f t="shared" si="822"/>
        <v xml:space="preserve"> </v>
      </c>
      <c r="K3096" t="str">
        <f t="shared" si="823"/>
        <v xml:space="preserve"> </v>
      </c>
      <c r="L3096" t="str">
        <f t="shared" si="824"/>
        <v xml:space="preserve"> </v>
      </c>
      <c r="M3096" t="str">
        <f t="shared" si="825"/>
        <v xml:space="preserve"> </v>
      </c>
      <c r="N3096" t="str">
        <f t="shared" si="826"/>
        <v xml:space="preserve"> </v>
      </c>
      <c r="O3096">
        <f t="shared" si="827"/>
        <v>100000</v>
      </c>
      <c r="Q3096" t="str">
        <f t="shared" si="828"/>
        <v xml:space="preserve"> </v>
      </c>
      <c r="R3096" t="str">
        <f t="shared" si="829"/>
        <v xml:space="preserve"> </v>
      </c>
      <c r="S3096" t="str">
        <f t="shared" si="830"/>
        <v xml:space="preserve"> </v>
      </c>
      <c r="T3096" t="str">
        <f t="shared" si="831"/>
        <v xml:space="preserve"> </v>
      </c>
      <c r="U3096" t="str">
        <f t="shared" si="832"/>
        <v xml:space="preserve"> </v>
      </c>
      <c r="V3096" t="str">
        <f t="shared" si="833"/>
        <v xml:space="preserve"> </v>
      </c>
      <c r="W3096" t="str">
        <f t="shared" si="834"/>
        <v xml:space="preserve"> </v>
      </c>
      <c r="X3096">
        <f t="shared" si="835"/>
        <v>2.5000000000000001E-2</v>
      </c>
    </row>
    <row r="3097" spans="1:24" x14ac:dyDescent="0.25">
      <c r="A3097">
        <v>14920</v>
      </c>
      <c r="B3097">
        <v>50</v>
      </c>
      <c r="C3097" t="s">
        <v>8317</v>
      </c>
      <c r="D3097" t="s">
        <v>8357</v>
      </c>
      <c r="E3097" t="s">
        <v>8221</v>
      </c>
      <c r="F3097">
        <f t="shared" si="819"/>
        <v>0.33512064343163539</v>
      </c>
      <c r="H3097" t="str">
        <f t="shared" si="820"/>
        <v xml:space="preserve"> </v>
      </c>
      <c r="I3097" t="str">
        <f t="shared" si="821"/>
        <v xml:space="preserve"> </v>
      </c>
      <c r="J3097" t="str">
        <f t="shared" si="822"/>
        <v xml:space="preserve"> </v>
      </c>
      <c r="K3097" t="str">
        <f t="shared" si="823"/>
        <v xml:space="preserve"> </v>
      </c>
      <c r="L3097" t="str">
        <f t="shared" si="824"/>
        <v xml:space="preserve"> </v>
      </c>
      <c r="M3097" t="str">
        <f t="shared" si="825"/>
        <v xml:space="preserve"> </v>
      </c>
      <c r="N3097" t="str">
        <f t="shared" si="826"/>
        <v xml:space="preserve"> </v>
      </c>
      <c r="O3097">
        <f t="shared" si="827"/>
        <v>14920</v>
      </c>
      <c r="Q3097" t="str">
        <f t="shared" si="828"/>
        <v xml:space="preserve"> </v>
      </c>
      <c r="R3097" t="str">
        <f t="shared" si="829"/>
        <v xml:space="preserve"> </v>
      </c>
      <c r="S3097" t="str">
        <f t="shared" si="830"/>
        <v xml:space="preserve"> </v>
      </c>
      <c r="T3097" t="str">
        <f t="shared" si="831"/>
        <v xml:space="preserve"> </v>
      </c>
      <c r="U3097" t="str">
        <f t="shared" si="832"/>
        <v xml:space="preserve"> </v>
      </c>
      <c r="V3097" t="str">
        <f t="shared" si="833"/>
        <v xml:space="preserve"> </v>
      </c>
      <c r="W3097" t="str">
        <f t="shared" si="834"/>
        <v xml:space="preserve"> </v>
      </c>
      <c r="X3097">
        <f t="shared" si="835"/>
        <v>0.33512064343163539</v>
      </c>
    </row>
    <row r="3098" spans="1:24" x14ac:dyDescent="0.25">
      <c r="A3098">
        <v>20000</v>
      </c>
      <c r="B3098">
        <v>795</v>
      </c>
      <c r="C3098" t="s">
        <v>8317</v>
      </c>
      <c r="D3098" t="s">
        <v>8357</v>
      </c>
      <c r="E3098" t="s">
        <v>8221</v>
      </c>
      <c r="F3098">
        <f t="shared" si="819"/>
        <v>3.9750000000000001</v>
      </c>
      <c r="H3098" t="str">
        <f t="shared" si="820"/>
        <v xml:space="preserve"> </v>
      </c>
      <c r="I3098" t="str">
        <f t="shared" si="821"/>
        <v xml:space="preserve"> </v>
      </c>
      <c r="J3098" t="str">
        <f t="shared" si="822"/>
        <v xml:space="preserve"> </v>
      </c>
      <c r="K3098" t="str">
        <f t="shared" si="823"/>
        <v xml:space="preserve"> </v>
      </c>
      <c r="L3098" t="str">
        <f t="shared" si="824"/>
        <v xml:space="preserve"> </v>
      </c>
      <c r="M3098" t="str">
        <f t="shared" si="825"/>
        <v xml:space="preserve"> </v>
      </c>
      <c r="N3098" t="str">
        <f t="shared" si="826"/>
        <v xml:space="preserve"> </v>
      </c>
      <c r="O3098">
        <f t="shared" si="827"/>
        <v>20000</v>
      </c>
      <c r="Q3098" t="str">
        <f t="shared" si="828"/>
        <v xml:space="preserve"> </v>
      </c>
      <c r="R3098" t="str">
        <f t="shared" si="829"/>
        <v xml:space="preserve"> </v>
      </c>
      <c r="S3098" t="str">
        <f t="shared" si="830"/>
        <v xml:space="preserve"> </v>
      </c>
      <c r="T3098" t="str">
        <f t="shared" si="831"/>
        <v xml:space="preserve"> </v>
      </c>
      <c r="U3098" t="str">
        <f t="shared" si="832"/>
        <v xml:space="preserve"> </v>
      </c>
      <c r="V3098" t="str">
        <f t="shared" si="833"/>
        <v xml:space="preserve"> </v>
      </c>
      <c r="W3098" t="str">
        <f t="shared" si="834"/>
        <v xml:space="preserve"> </v>
      </c>
      <c r="X3098">
        <f t="shared" si="835"/>
        <v>3.9750000000000001</v>
      </c>
    </row>
    <row r="3099" spans="1:24" x14ac:dyDescent="0.25">
      <c r="A3099">
        <v>10000</v>
      </c>
      <c r="B3099">
        <v>1715</v>
      </c>
      <c r="C3099" t="s">
        <v>8317</v>
      </c>
      <c r="D3099" t="s">
        <v>8357</v>
      </c>
      <c r="E3099" t="s">
        <v>8221</v>
      </c>
      <c r="F3099">
        <f t="shared" si="819"/>
        <v>17.150000000000002</v>
      </c>
      <c r="H3099" t="str">
        <f t="shared" si="820"/>
        <v xml:space="preserve"> </v>
      </c>
      <c r="I3099" t="str">
        <f t="shared" si="821"/>
        <v xml:space="preserve"> </v>
      </c>
      <c r="J3099" t="str">
        <f t="shared" si="822"/>
        <v xml:space="preserve"> </v>
      </c>
      <c r="K3099" t="str">
        <f t="shared" si="823"/>
        <v xml:space="preserve"> </v>
      </c>
      <c r="L3099" t="str">
        <f t="shared" si="824"/>
        <v xml:space="preserve"> </v>
      </c>
      <c r="M3099" t="str">
        <f t="shared" si="825"/>
        <v xml:space="preserve"> </v>
      </c>
      <c r="N3099" t="str">
        <f t="shared" si="826"/>
        <v xml:space="preserve"> </v>
      </c>
      <c r="O3099">
        <f t="shared" si="827"/>
        <v>10000</v>
      </c>
      <c r="Q3099" t="str">
        <f t="shared" si="828"/>
        <v xml:space="preserve"> </v>
      </c>
      <c r="R3099" t="str">
        <f t="shared" si="829"/>
        <v xml:space="preserve"> </v>
      </c>
      <c r="S3099" t="str">
        <f t="shared" si="830"/>
        <v xml:space="preserve"> </v>
      </c>
      <c r="T3099" t="str">
        <f t="shared" si="831"/>
        <v xml:space="preserve"> </v>
      </c>
      <c r="U3099" t="str">
        <f t="shared" si="832"/>
        <v xml:space="preserve"> </v>
      </c>
      <c r="V3099" t="str">
        <f t="shared" si="833"/>
        <v xml:space="preserve"> </v>
      </c>
      <c r="W3099" t="str">
        <f t="shared" si="834"/>
        <v xml:space="preserve"> </v>
      </c>
      <c r="X3099">
        <f t="shared" si="835"/>
        <v>17.150000000000002</v>
      </c>
    </row>
    <row r="3100" spans="1:24" x14ac:dyDescent="0.25">
      <c r="A3100">
        <v>48725</v>
      </c>
      <c r="B3100">
        <v>1758</v>
      </c>
      <c r="C3100" t="s">
        <v>8317</v>
      </c>
      <c r="D3100" t="s">
        <v>8357</v>
      </c>
      <c r="E3100" t="s">
        <v>8221</v>
      </c>
      <c r="F3100">
        <f t="shared" si="819"/>
        <v>3.6080041046690612</v>
      </c>
      <c r="H3100" t="str">
        <f t="shared" si="820"/>
        <v xml:space="preserve"> </v>
      </c>
      <c r="I3100" t="str">
        <f t="shared" si="821"/>
        <v xml:space="preserve"> </v>
      </c>
      <c r="J3100" t="str">
        <f t="shared" si="822"/>
        <v xml:space="preserve"> </v>
      </c>
      <c r="K3100" t="str">
        <f t="shared" si="823"/>
        <v xml:space="preserve"> </v>
      </c>
      <c r="L3100" t="str">
        <f t="shared" si="824"/>
        <v xml:space="preserve"> </v>
      </c>
      <c r="M3100" t="str">
        <f t="shared" si="825"/>
        <v xml:space="preserve"> </v>
      </c>
      <c r="N3100" t="str">
        <f t="shared" si="826"/>
        <v xml:space="preserve"> </v>
      </c>
      <c r="O3100">
        <f t="shared" si="827"/>
        <v>48725</v>
      </c>
      <c r="Q3100" t="str">
        <f t="shared" si="828"/>
        <v xml:space="preserve"> </v>
      </c>
      <c r="R3100" t="str">
        <f t="shared" si="829"/>
        <v xml:space="preserve"> </v>
      </c>
      <c r="S3100" t="str">
        <f t="shared" si="830"/>
        <v xml:space="preserve"> </v>
      </c>
      <c r="T3100" t="str">
        <f t="shared" si="831"/>
        <v xml:space="preserve"> </v>
      </c>
      <c r="U3100" t="str">
        <f t="shared" si="832"/>
        <v xml:space="preserve"> </v>
      </c>
      <c r="V3100" t="str">
        <f t="shared" si="833"/>
        <v xml:space="preserve"> </v>
      </c>
      <c r="W3100" t="str">
        <f t="shared" si="834"/>
        <v xml:space="preserve"> </v>
      </c>
      <c r="X3100">
        <f t="shared" si="835"/>
        <v>3.6080041046690612</v>
      </c>
    </row>
    <row r="3101" spans="1:24" x14ac:dyDescent="0.25">
      <c r="A3101">
        <v>2000</v>
      </c>
      <c r="B3101">
        <v>278</v>
      </c>
      <c r="C3101" t="s">
        <v>8317</v>
      </c>
      <c r="D3101" t="s">
        <v>8357</v>
      </c>
      <c r="E3101" t="s">
        <v>8221</v>
      </c>
      <c r="F3101">
        <f t="shared" si="819"/>
        <v>13.900000000000002</v>
      </c>
      <c r="H3101" t="str">
        <f t="shared" si="820"/>
        <v xml:space="preserve"> </v>
      </c>
      <c r="I3101" t="str">
        <f t="shared" si="821"/>
        <v xml:space="preserve"> </v>
      </c>
      <c r="J3101" t="str">
        <f t="shared" si="822"/>
        <v xml:space="preserve"> </v>
      </c>
      <c r="K3101" t="str">
        <f t="shared" si="823"/>
        <v xml:space="preserve"> </v>
      </c>
      <c r="L3101" t="str">
        <f t="shared" si="824"/>
        <v xml:space="preserve"> </v>
      </c>
      <c r="M3101" t="str">
        <f t="shared" si="825"/>
        <v xml:space="preserve"> </v>
      </c>
      <c r="N3101" t="str">
        <f t="shared" si="826"/>
        <v xml:space="preserve"> </v>
      </c>
      <c r="O3101">
        <f t="shared" si="827"/>
        <v>2000</v>
      </c>
      <c r="Q3101" t="str">
        <f t="shared" si="828"/>
        <v xml:space="preserve"> </v>
      </c>
      <c r="R3101" t="str">
        <f t="shared" si="829"/>
        <v xml:space="preserve"> </v>
      </c>
      <c r="S3101" t="str">
        <f t="shared" si="830"/>
        <v xml:space="preserve"> </v>
      </c>
      <c r="T3101" t="str">
        <f t="shared" si="831"/>
        <v xml:space="preserve"> </v>
      </c>
      <c r="U3101" t="str">
        <f t="shared" si="832"/>
        <v xml:space="preserve"> </v>
      </c>
      <c r="V3101" t="str">
        <f t="shared" si="833"/>
        <v xml:space="preserve"> </v>
      </c>
      <c r="W3101" t="str">
        <f t="shared" si="834"/>
        <v xml:space="preserve"> </v>
      </c>
      <c r="X3101">
        <f t="shared" si="835"/>
        <v>13.900000000000002</v>
      </c>
    </row>
    <row r="3102" spans="1:24" x14ac:dyDescent="0.25">
      <c r="A3102">
        <v>12000</v>
      </c>
      <c r="B3102">
        <v>1827</v>
      </c>
      <c r="C3102" t="s">
        <v>8317</v>
      </c>
      <c r="D3102" t="s">
        <v>8357</v>
      </c>
      <c r="E3102" t="s">
        <v>8221</v>
      </c>
      <c r="F3102">
        <f t="shared" si="819"/>
        <v>15.225</v>
      </c>
      <c r="H3102" t="str">
        <f t="shared" si="820"/>
        <v xml:space="preserve"> </v>
      </c>
      <c r="I3102" t="str">
        <f t="shared" si="821"/>
        <v xml:space="preserve"> </v>
      </c>
      <c r="J3102" t="str">
        <f t="shared" si="822"/>
        <v xml:space="preserve"> </v>
      </c>
      <c r="K3102" t="str">
        <f t="shared" si="823"/>
        <v xml:space="preserve"> </v>
      </c>
      <c r="L3102" t="str">
        <f t="shared" si="824"/>
        <v xml:space="preserve"> </v>
      </c>
      <c r="M3102" t="str">
        <f t="shared" si="825"/>
        <v xml:space="preserve"> </v>
      </c>
      <c r="N3102" t="str">
        <f t="shared" si="826"/>
        <v xml:space="preserve"> </v>
      </c>
      <c r="O3102">
        <f t="shared" si="827"/>
        <v>12000</v>
      </c>
      <c r="Q3102" t="str">
        <f t="shared" si="828"/>
        <v xml:space="preserve"> </v>
      </c>
      <c r="R3102" t="str">
        <f t="shared" si="829"/>
        <v xml:space="preserve"> </v>
      </c>
      <c r="S3102" t="str">
        <f t="shared" si="830"/>
        <v xml:space="preserve"> </v>
      </c>
      <c r="T3102" t="str">
        <f t="shared" si="831"/>
        <v xml:space="preserve"> </v>
      </c>
      <c r="U3102" t="str">
        <f t="shared" si="832"/>
        <v xml:space="preserve"> </v>
      </c>
      <c r="V3102" t="str">
        <f t="shared" si="833"/>
        <v xml:space="preserve"> </v>
      </c>
      <c r="W3102" t="str">
        <f t="shared" si="834"/>
        <v xml:space="preserve"> </v>
      </c>
      <c r="X3102">
        <f t="shared" si="835"/>
        <v>15.225</v>
      </c>
    </row>
    <row r="3103" spans="1:24" x14ac:dyDescent="0.25">
      <c r="A3103">
        <v>2500</v>
      </c>
      <c r="B3103">
        <v>300</v>
      </c>
      <c r="C3103" t="s">
        <v>8317</v>
      </c>
      <c r="D3103" t="s">
        <v>8357</v>
      </c>
      <c r="E3103" t="s">
        <v>8221</v>
      </c>
      <c r="F3103">
        <f t="shared" si="819"/>
        <v>12</v>
      </c>
      <c r="H3103" t="str">
        <f t="shared" si="820"/>
        <v xml:space="preserve"> </v>
      </c>
      <c r="I3103" t="str">
        <f t="shared" si="821"/>
        <v xml:space="preserve"> </v>
      </c>
      <c r="J3103" t="str">
        <f t="shared" si="822"/>
        <v xml:space="preserve"> </v>
      </c>
      <c r="K3103" t="str">
        <f t="shared" si="823"/>
        <v xml:space="preserve"> </v>
      </c>
      <c r="L3103" t="str">
        <f t="shared" si="824"/>
        <v xml:space="preserve"> </v>
      </c>
      <c r="M3103" t="str">
        <f t="shared" si="825"/>
        <v xml:space="preserve"> </v>
      </c>
      <c r="N3103" t="str">
        <f t="shared" si="826"/>
        <v xml:space="preserve"> </v>
      </c>
      <c r="O3103">
        <f t="shared" si="827"/>
        <v>2500</v>
      </c>
      <c r="Q3103" t="str">
        <f t="shared" si="828"/>
        <v xml:space="preserve"> </v>
      </c>
      <c r="R3103" t="str">
        <f t="shared" si="829"/>
        <v xml:space="preserve"> </v>
      </c>
      <c r="S3103" t="str">
        <f t="shared" si="830"/>
        <v xml:space="preserve"> </v>
      </c>
      <c r="T3103" t="str">
        <f t="shared" si="831"/>
        <v xml:space="preserve"> </v>
      </c>
      <c r="U3103" t="str">
        <f t="shared" si="832"/>
        <v xml:space="preserve"> </v>
      </c>
      <c r="V3103" t="str">
        <f t="shared" si="833"/>
        <v xml:space="preserve"> </v>
      </c>
      <c r="W3103" t="str">
        <f t="shared" si="834"/>
        <v xml:space="preserve"> </v>
      </c>
      <c r="X3103">
        <f t="shared" si="835"/>
        <v>12</v>
      </c>
    </row>
    <row r="3104" spans="1:24" x14ac:dyDescent="0.25">
      <c r="A3104">
        <v>16000</v>
      </c>
      <c r="B3104">
        <v>6258</v>
      </c>
      <c r="C3104" t="s">
        <v>8317</v>
      </c>
      <c r="D3104" t="s">
        <v>8357</v>
      </c>
      <c r="E3104" t="s">
        <v>8221</v>
      </c>
      <c r="F3104">
        <f t="shared" si="819"/>
        <v>39.112499999999997</v>
      </c>
      <c r="H3104" t="str">
        <f t="shared" si="820"/>
        <v xml:space="preserve"> </v>
      </c>
      <c r="I3104" t="str">
        <f t="shared" si="821"/>
        <v xml:space="preserve"> </v>
      </c>
      <c r="J3104" t="str">
        <f t="shared" si="822"/>
        <v xml:space="preserve"> </v>
      </c>
      <c r="K3104" t="str">
        <f t="shared" si="823"/>
        <v xml:space="preserve"> </v>
      </c>
      <c r="L3104" t="str">
        <f t="shared" si="824"/>
        <v xml:space="preserve"> </v>
      </c>
      <c r="M3104" t="str">
        <f t="shared" si="825"/>
        <v xml:space="preserve"> </v>
      </c>
      <c r="N3104" t="str">
        <f t="shared" si="826"/>
        <v xml:space="preserve"> </v>
      </c>
      <c r="O3104">
        <f t="shared" si="827"/>
        <v>16000</v>
      </c>
      <c r="Q3104" t="str">
        <f t="shared" si="828"/>
        <v xml:space="preserve"> </v>
      </c>
      <c r="R3104" t="str">
        <f t="shared" si="829"/>
        <v xml:space="preserve"> </v>
      </c>
      <c r="S3104" t="str">
        <f t="shared" si="830"/>
        <v xml:space="preserve"> </v>
      </c>
      <c r="T3104" t="str">
        <f t="shared" si="831"/>
        <v xml:space="preserve"> </v>
      </c>
      <c r="U3104" t="str">
        <f t="shared" si="832"/>
        <v xml:space="preserve"> </v>
      </c>
      <c r="V3104" t="str">
        <f t="shared" si="833"/>
        <v xml:space="preserve"> </v>
      </c>
      <c r="W3104" t="str">
        <f t="shared" si="834"/>
        <v xml:space="preserve"> </v>
      </c>
      <c r="X3104">
        <f t="shared" si="835"/>
        <v>39.112499999999997</v>
      </c>
    </row>
    <row r="3105" spans="1:24" x14ac:dyDescent="0.25">
      <c r="A3105">
        <v>4100</v>
      </c>
      <c r="B3105">
        <v>11</v>
      </c>
      <c r="C3105" t="s">
        <v>8317</v>
      </c>
      <c r="D3105" t="s">
        <v>8357</v>
      </c>
      <c r="E3105" t="s">
        <v>8221</v>
      </c>
      <c r="F3105">
        <f t="shared" si="819"/>
        <v>0.26829268292682928</v>
      </c>
      <c r="H3105" t="str">
        <f t="shared" si="820"/>
        <v xml:space="preserve"> </v>
      </c>
      <c r="I3105" t="str">
        <f t="shared" si="821"/>
        <v xml:space="preserve"> </v>
      </c>
      <c r="J3105" t="str">
        <f t="shared" si="822"/>
        <v xml:space="preserve"> </v>
      </c>
      <c r="K3105" t="str">
        <f t="shared" si="823"/>
        <v xml:space="preserve"> </v>
      </c>
      <c r="L3105" t="str">
        <f t="shared" si="824"/>
        <v xml:space="preserve"> </v>
      </c>
      <c r="M3105" t="str">
        <f t="shared" si="825"/>
        <v xml:space="preserve"> </v>
      </c>
      <c r="N3105" t="str">
        <f t="shared" si="826"/>
        <v xml:space="preserve"> </v>
      </c>
      <c r="O3105">
        <f t="shared" si="827"/>
        <v>4100</v>
      </c>
      <c r="Q3105" t="str">
        <f t="shared" si="828"/>
        <v xml:space="preserve"> </v>
      </c>
      <c r="R3105" t="str">
        <f t="shared" si="829"/>
        <v xml:space="preserve"> </v>
      </c>
      <c r="S3105" t="str">
        <f t="shared" si="830"/>
        <v xml:space="preserve"> </v>
      </c>
      <c r="T3105" t="str">
        <f t="shared" si="831"/>
        <v xml:space="preserve"> </v>
      </c>
      <c r="U3105" t="str">
        <f t="shared" si="832"/>
        <v xml:space="preserve"> </v>
      </c>
      <c r="V3105" t="str">
        <f t="shared" si="833"/>
        <v xml:space="preserve"> </v>
      </c>
      <c r="W3105" t="str">
        <f t="shared" si="834"/>
        <v xml:space="preserve"> </v>
      </c>
      <c r="X3105">
        <f t="shared" si="835"/>
        <v>0.26829268292682928</v>
      </c>
    </row>
    <row r="3106" spans="1:24" x14ac:dyDescent="0.25">
      <c r="A3106">
        <v>4000</v>
      </c>
      <c r="B3106">
        <v>1185</v>
      </c>
      <c r="C3106" t="s">
        <v>8317</v>
      </c>
      <c r="D3106" t="s">
        <v>8357</v>
      </c>
      <c r="E3106" t="s">
        <v>8221</v>
      </c>
      <c r="F3106">
        <f t="shared" si="819"/>
        <v>29.625</v>
      </c>
      <c r="H3106" t="str">
        <f t="shared" si="820"/>
        <v xml:space="preserve"> </v>
      </c>
      <c r="I3106" t="str">
        <f t="shared" si="821"/>
        <v xml:space="preserve"> </v>
      </c>
      <c r="J3106" t="str">
        <f t="shared" si="822"/>
        <v xml:space="preserve"> </v>
      </c>
      <c r="K3106" t="str">
        <f t="shared" si="823"/>
        <v xml:space="preserve"> </v>
      </c>
      <c r="L3106" t="str">
        <f t="shared" si="824"/>
        <v xml:space="preserve"> </v>
      </c>
      <c r="M3106" t="str">
        <f t="shared" si="825"/>
        <v xml:space="preserve"> </v>
      </c>
      <c r="N3106" t="str">
        <f t="shared" si="826"/>
        <v xml:space="preserve"> </v>
      </c>
      <c r="O3106">
        <f t="shared" si="827"/>
        <v>4000</v>
      </c>
      <c r="Q3106" t="str">
        <f t="shared" si="828"/>
        <v xml:space="preserve"> </v>
      </c>
      <c r="R3106" t="str">
        <f t="shared" si="829"/>
        <v xml:space="preserve"> </v>
      </c>
      <c r="S3106" t="str">
        <f t="shared" si="830"/>
        <v xml:space="preserve"> </v>
      </c>
      <c r="T3106" t="str">
        <f t="shared" si="831"/>
        <v xml:space="preserve"> </v>
      </c>
      <c r="U3106" t="str">
        <f t="shared" si="832"/>
        <v xml:space="preserve"> </v>
      </c>
      <c r="V3106" t="str">
        <f t="shared" si="833"/>
        <v xml:space="preserve"> </v>
      </c>
      <c r="W3106" t="str">
        <f t="shared" si="834"/>
        <v xml:space="preserve"> </v>
      </c>
      <c r="X3106">
        <f t="shared" si="835"/>
        <v>29.625</v>
      </c>
    </row>
    <row r="3107" spans="1:24" x14ac:dyDescent="0.25">
      <c r="A3107">
        <v>5845</v>
      </c>
      <c r="B3107">
        <v>2476</v>
      </c>
      <c r="C3107" t="s">
        <v>8317</v>
      </c>
      <c r="D3107" t="s">
        <v>8357</v>
      </c>
      <c r="E3107" t="s">
        <v>8221</v>
      </c>
      <c r="F3107">
        <f t="shared" si="819"/>
        <v>42.360992301112063</v>
      </c>
      <c r="H3107" t="str">
        <f t="shared" si="820"/>
        <v xml:space="preserve"> </v>
      </c>
      <c r="I3107" t="str">
        <f t="shared" si="821"/>
        <v xml:space="preserve"> </v>
      </c>
      <c r="J3107" t="str">
        <f t="shared" si="822"/>
        <v xml:space="preserve"> </v>
      </c>
      <c r="K3107" t="str">
        <f t="shared" si="823"/>
        <v xml:space="preserve"> </v>
      </c>
      <c r="L3107" t="str">
        <f t="shared" si="824"/>
        <v xml:space="preserve"> </v>
      </c>
      <c r="M3107" t="str">
        <f t="shared" si="825"/>
        <v xml:space="preserve"> </v>
      </c>
      <c r="N3107" t="str">
        <f t="shared" si="826"/>
        <v xml:space="preserve"> </v>
      </c>
      <c r="O3107">
        <f t="shared" si="827"/>
        <v>5845</v>
      </c>
      <c r="Q3107" t="str">
        <f t="shared" si="828"/>
        <v xml:space="preserve"> </v>
      </c>
      <c r="R3107" t="str">
        <f t="shared" si="829"/>
        <v xml:space="preserve"> </v>
      </c>
      <c r="S3107" t="str">
        <f t="shared" si="830"/>
        <v xml:space="preserve"> </v>
      </c>
      <c r="T3107" t="str">
        <f t="shared" si="831"/>
        <v xml:space="preserve"> </v>
      </c>
      <c r="U3107" t="str">
        <f t="shared" si="832"/>
        <v xml:space="preserve"> </v>
      </c>
      <c r="V3107" t="str">
        <f t="shared" si="833"/>
        <v xml:space="preserve"> </v>
      </c>
      <c r="W3107" t="str">
        <f t="shared" si="834"/>
        <v xml:space="preserve"> </v>
      </c>
      <c r="X3107">
        <f t="shared" si="835"/>
        <v>42.360992301112063</v>
      </c>
    </row>
    <row r="3108" spans="1:24" x14ac:dyDescent="0.25">
      <c r="A3108">
        <v>1000</v>
      </c>
      <c r="B3108">
        <v>41</v>
      </c>
      <c r="C3108" t="s">
        <v>8317</v>
      </c>
      <c r="D3108" t="s">
        <v>8357</v>
      </c>
      <c r="E3108" t="s">
        <v>8221</v>
      </c>
      <c r="F3108">
        <f t="shared" si="819"/>
        <v>4.1000000000000005</v>
      </c>
      <c r="H3108" t="str">
        <f t="shared" si="820"/>
        <v xml:space="preserve"> </v>
      </c>
      <c r="I3108" t="str">
        <f t="shared" si="821"/>
        <v xml:space="preserve"> </v>
      </c>
      <c r="J3108" t="str">
        <f t="shared" si="822"/>
        <v xml:space="preserve"> </v>
      </c>
      <c r="K3108" t="str">
        <f t="shared" si="823"/>
        <v xml:space="preserve"> </v>
      </c>
      <c r="L3108" t="str">
        <f t="shared" si="824"/>
        <v xml:space="preserve"> </v>
      </c>
      <c r="M3108" t="str">
        <f t="shared" si="825"/>
        <v xml:space="preserve"> </v>
      </c>
      <c r="N3108" t="str">
        <f t="shared" si="826"/>
        <v xml:space="preserve"> </v>
      </c>
      <c r="O3108">
        <f t="shared" si="827"/>
        <v>1000</v>
      </c>
      <c r="Q3108" t="str">
        <f t="shared" si="828"/>
        <v xml:space="preserve"> </v>
      </c>
      <c r="R3108" t="str">
        <f t="shared" si="829"/>
        <v xml:space="preserve"> </v>
      </c>
      <c r="S3108" t="str">
        <f t="shared" si="830"/>
        <v xml:space="preserve"> </v>
      </c>
      <c r="T3108" t="str">
        <f t="shared" si="831"/>
        <v xml:space="preserve"> </v>
      </c>
      <c r="U3108" t="str">
        <f t="shared" si="832"/>
        <v xml:space="preserve"> </v>
      </c>
      <c r="V3108" t="str">
        <f t="shared" si="833"/>
        <v xml:space="preserve"> </v>
      </c>
      <c r="W3108" t="str">
        <f t="shared" si="834"/>
        <v xml:space="preserve"> </v>
      </c>
      <c r="X3108">
        <f t="shared" si="835"/>
        <v>4.1000000000000005</v>
      </c>
    </row>
    <row r="3109" spans="1:24" x14ac:dyDescent="0.25">
      <c r="A3109">
        <v>40000</v>
      </c>
      <c r="B3109">
        <v>7905</v>
      </c>
      <c r="C3109" t="s">
        <v>8317</v>
      </c>
      <c r="D3109" t="s">
        <v>8357</v>
      </c>
      <c r="E3109" t="s">
        <v>8221</v>
      </c>
      <c r="F3109">
        <f t="shared" si="819"/>
        <v>19.762499999999999</v>
      </c>
      <c r="H3109" t="str">
        <f t="shared" si="820"/>
        <v xml:space="preserve"> </v>
      </c>
      <c r="I3109" t="str">
        <f t="shared" si="821"/>
        <v xml:space="preserve"> </v>
      </c>
      <c r="J3109" t="str">
        <f t="shared" si="822"/>
        <v xml:space="preserve"> </v>
      </c>
      <c r="K3109" t="str">
        <f t="shared" si="823"/>
        <v xml:space="preserve"> </v>
      </c>
      <c r="L3109" t="str">
        <f t="shared" si="824"/>
        <v xml:space="preserve"> </v>
      </c>
      <c r="M3109" t="str">
        <f t="shared" si="825"/>
        <v xml:space="preserve"> </v>
      </c>
      <c r="N3109" t="str">
        <f t="shared" si="826"/>
        <v xml:space="preserve"> </v>
      </c>
      <c r="O3109">
        <f t="shared" si="827"/>
        <v>40000</v>
      </c>
      <c r="Q3109" t="str">
        <f t="shared" si="828"/>
        <v xml:space="preserve"> </v>
      </c>
      <c r="R3109" t="str">
        <f t="shared" si="829"/>
        <v xml:space="preserve"> </v>
      </c>
      <c r="S3109" t="str">
        <f t="shared" si="830"/>
        <v xml:space="preserve"> </v>
      </c>
      <c r="T3109" t="str">
        <f t="shared" si="831"/>
        <v xml:space="preserve"> </v>
      </c>
      <c r="U3109" t="str">
        <f t="shared" si="832"/>
        <v xml:space="preserve"> </v>
      </c>
      <c r="V3109" t="str">
        <f t="shared" si="833"/>
        <v xml:space="preserve"> </v>
      </c>
      <c r="W3109" t="str">
        <f t="shared" si="834"/>
        <v xml:space="preserve"> </v>
      </c>
      <c r="X3109">
        <f t="shared" si="835"/>
        <v>19.762499999999999</v>
      </c>
    </row>
    <row r="3110" spans="1:24" x14ac:dyDescent="0.25">
      <c r="A3110">
        <v>50000</v>
      </c>
      <c r="B3110">
        <v>26</v>
      </c>
      <c r="C3110" t="s">
        <v>8317</v>
      </c>
      <c r="D3110" t="s">
        <v>8357</v>
      </c>
      <c r="E3110" t="s">
        <v>8221</v>
      </c>
      <c r="F3110">
        <f t="shared" si="819"/>
        <v>5.1999999999999998E-2</v>
      </c>
      <c r="H3110" t="str">
        <f t="shared" si="820"/>
        <v xml:space="preserve"> </v>
      </c>
      <c r="I3110" t="str">
        <f t="shared" si="821"/>
        <v xml:space="preserve"> </v>
      </c>
      <c r="J3110" t="str">
        <f t="shared" si="822"/>
        <v xml:space="preserve"> </v>
      </c>
      <c r="K3110" t="str">
        <f t="shared" si="823"/>
        <v xml:space="preserve"> </v>
      </c>
      <c r="L3110" t="str">
        <f t="shared" si="824"/>
        <v xml:space="preserve"> </v>
      </c>
      <c r="M3110" t="str">
        <f t="shared" si="825"/>
        <v xml:space="preserve"> </v>
      </c>
      <c r="N3110" t="str">
        <f t="shared" si="826"/>
        <v xml:space="preserve"> </v>
      </c>
      <c r="O3110">
        <f t="shared" si="827"/>
        <v>50000</v>
      </c>
      <c r="Q3110" t="str">
        <f t="shared" si="828"/>
        <v xml:space="preserve"> </v>
      </c>
      <c r="R3110" t="str">
        <f t="shared" si="829"/>
        <v xml:space="preserve"> </v>
      </c>
      <c r="S3110" t="str">
        <f t="shared" si="830"/>
        <v xml:space="preserve"> </v>
      </c>
      <c r="T3110" t="str">
        <f t="shared" si="831"/>
        <v xml:space="preserve"> </v>
      </c>
      <c r="U3110" t="str">
        <f t="shared" si="832"/>
        <v xml:space="preserve"> </v>
      </c>
      <c r="V3110" t="str">
        <f t="shared" si="833"/>
        <v xml:space="preserve"> </v>
      </c>
      <c r="W3110" t="str">
        <f t="shared" si="834"/>
        <v xml:space="preserve"> </v>
      </c>
      <c r="X3110">
        <f t="shared" si="835"/>
        <v>5.1999999999999998E-2</v>
      </c>
    </row>
    <row r="3111" spans="1:24" x14ac:dyDescent="0.25">
      <c r="A3111">
        <v>26500</v>
      </c>
      <c r="B3111">
        <v>6633</v>
      </c>
      <c r="C3111" t="s">
        <v>8317</v>
      </c>
      <c r="D3111" t="s">
        <v>8357</v>
      </c>
      <c r="E3111" t="s">
        <v>8221</v>
      </c>
      <c r="F3111">
        <f t="shared" si="819"/>
        <v>25.030188679245285</v>
      </c>
      <c r="H3111" t="str">
        <f t="shared" si="820"/>
        <v xml:space="preserve"> </v>
      </c>
      <c r="I3111" t="str">
        <f t="shared" si="821"/>
        <v xml:space="preserve"> </v>
      </c>
      <c r="J3111" t="str">
        <f t="shared" si="822"/>
        <v xml:space="preserve"> </v>
      </c>
      <c r="K3111" t="str">
        <f t="shared" si="823"/>
        <v xml:space="preserve"> </v>
      </c>
      <c r="L3111" t="str">
        <f t="shared" si="824"/>
        <v xml:space="preserve"> </v>
      </c>
      <c r="M3111" t="str">
        <f t="shared" si="825"/>
        <v xml:space="preserve"> </v>
      </c>
      <c r="N3111" t="str">
        <f t="shared" si="826"/>
        <v xml:space="preserve"> </v>
      </c>
      <c r="O3111">
        <f t="shared" si="827"/>
        <v>26500</v>
      </c>
      <c r="Q3111" t="str">
        <f t="shared" si="828"/>
        <v xml:space="preserve"> </v>
      </c>
      <c r="R3111" t="str">
        <f t="shared" si="829"/>
        <v xml:space="preserve"> </v>
      </c>
      <c r="S3111" t="str">
        <f t="shared" si="830"/>
        <v xml:space="preserve"> </v>
      </c>
      <c r="T3111" t="str">
        <f t="shared" si="831"/>
        <v xml:space="preserve"> </v>
      </c>
      <c r="U3111" t="str">
        <f t="shared" si="832"/>
        <v xml:space="preserve"> </v>
      </c>
      <c r="V3111" t="str">
        <f t="shared" si="833"/>
        <v xml:space="preserve"> </v>
      </c>
      <c r="W3111" t="str">
        <f t="shared" si="834"/>
        <v xml:space="preserve"> </v>
      </c>
      <c r="X3111">
        <f t="shared" si="835"/>
        <v>25.030188679245285</v>
      </c>
    </row>
    <row r="3112" spans="1:24" x14ac:dyDescent="0.25">
      <c r="A3112">
        <v>25000</v>
      </c>
      <c r="B3112">
        <v>10</v>
      </c>
      <c r="C3112" t="s">
        <v>8317</v>
      </c>
      <c r="D3112" t="s">
        <v>8357</v>
      </c>
      <c r="E3112" t="s">
        <v>8221</v>
      </c>
      <c r="F3112">
        <f t="shared" si="819"/>
        <v>0.04</v>
      </c>
      <c r="H3112" t="str">
        <f t="shared" si="820"/>
        <v xml:space="preserve"> </v>
      </c>
      <c r="I3112" t="str">
        <f t="shared" si="821"/>
        <v xml:space="preserve"> </v>
      </c>
      <c r="J3112" t="str">
        <f t="shared" si="822"/>
        <v xml:space="preserve"> </v>
      </c>
      <c r="K3112" t="str">
        <f t="shared" si="823"/>
        <v xml:space="preserve"> </v>
      </c>
      <c r="L3112" t="str">
        <f t="shared" si="824"/>
        <v xml:space="preserve"> </v>
      </c>
      <c r="M3112" t="str">
        <f t="shared" si="825"/>
        <v xml:space="preserve"> </v>
      </c>
      <c r="N3112" t="str">
        <f t="shared" si="826"/>
        <v xml:space="preserve"> </v>
      </c>
      <c r="O3112">
        <f t="shared" si="827"/>
        <v>25000</v>
      </c>
      <c r="Q3112" t="str">
        <f t="shared" si="828"/>
        <v xml:space="preserve"> </v>
      </c>
      <c r="R3112" t="str">
        <f t="shared" si="829"/>
        <v xml:space="preserve"> </v>
      </c>
      <c r="S3112" t="str">
        <f t="shared" si="830"/>
        <v xml:space="preserve"> </v>
      </c>
      <c r="T3112" t="str">
        <f t="shared" si="831"/>
        <v xml:space="preserve"> </v>
      </c>
      <c r="U3112" t="str">
        <f t="shared" si="832"/>
        <v xml:space="preserve"> </v>
      </c>
      <c r="V3112" t="str">
        <f t="shared" si="833"/>
        <v xml:space="preserve"> </v>
      </c>
      <c r="W3112" t="str">
        <f t="shared" si="834"/>
        <v xml:space="preserve"> </v>
      </c>
      <c r="X3112">
        <f t="shared" si="835"/>
        <v>0.04</v>
      </c>
    </row>
    <row r="3113" spans="1:24" x14ac:dyDescent="0.25">
      <c r="A3113">
        <v>20000</v>
      </c>
      <c r="B3113">
        <v>5328</v>
      </c>
      <c r="C3113" t="s">
        <v>8317</v>
      </c>
      <c r="D3113" t="s">
        <v>8357</v>
      </c>
      <c r="E3113" t="s">
        <v>8221</v>
      </c>
      <c r="F3113">
        <f t="shared" si="819"/>
        <v>26.640000000000004</v>
      </c>
      <c r="H3113" t="str">
        <f t="shared" si="820"/>
        <v xml:space="preserve"> </v>
      </c>
      <c r="I3113" t="str">
        <f t="shared" si="821"/>
        <v xml:space="preserve"> </v>
      </c>
      <c r="J3113" t="str">
        <f t="shared" si="822"/>
        <v xml:space="preserve"> </v>
      </c>
      <c r="K3113" t="str">
        <f t="shared" si="823"/>
        <v xml:space="preserve"> </v>
      </c>
      <c r="L3113" t="str">
        <f t="shared" si="824"/>
        <v xml:space="preserve"> </v>
      </c>
      <c r="M3113" t="str">
        <f t="shared" si="825"/>
        <v xml:space="preserve"> </v>
      </c>
      <c r="N3113" t="str">
        <f t="shared" si="826"/>
        <v xml:space="preserve"> </v>
      </c>
      <c r="O3113">
        <f t="shared" si="827"/>
        <v>20000</v>
      </c>
      <c r="Q3113" t="str">
        <f t="shared" si="828"/>
        <v xml:space="preserve"> </v>
      </c>
      <c r="R3113" t="str">
        <f t="shared" si="829"/>
        <v xml:space="preserve"> </v>
      </c>
      <c r="S3113" t="str">
        <f t="shared" si="830"/>
        <v xml:space="preserve"> </v>
      </c>
      <c r="T3113" t="str">
        <f t="shared" si="831"/>
        <v xml:space="preserve"> </v>
      </c>
      <c r="U3113" t="str">
        <f t="shared" si="832"/>
        <v xml:space="preserve"> </v>
      </c>
      <c r="V3113" t="str">
        <f t="shared" si="833"/>
        <v xml:space="preserve"> </v>
      </c>
      <c r="W3113" t="str">
        <f t="shared" si="834"/>
        <v xml:space="preserve"> </v>
      </c>
      <c r="X3113">
        <f t="shared" si="835"/>
        <v>26.640000000000004</v>
      </c>
    </row>
    <row r="3114" spans="1:24" x14ac:dyDescent="0.25">
      <c r="A3114">
        <v>11000</v>
      </c>
      <c r="B3114">
        <v>521</v>
      </c>
      <c r="C3114" t="s">
        <v>8317</v>
      </c>
      <c r="D3114" t="s">
        <v>8357</v>
      </c>
      <c r="E3114" t="s">
        <v>8221</v>
      </c>
      <c r="F3114">
        <f t="shared" si="819"/>
        <v>4.7363636363636363</v>
      </c>
      <c r="H3114" t="str">
        <f t="shared" si="820"/>
        <v xml:space="preserve"> </v>
      </c>
      <c r="I3114" t="str">
        <f t="shared" si="821"/>
        <v xml:space="preserve"> </v>
      </c>
      <c r="J3114" t="str">
        <f t="shared" si="822"/>
        <v xml:space="preserve"> </v>
      </c>
      <c r="K3114" t="str">
        <f t="shared" si="823"/>
        <v xml:space="preserve"> </v>
      </c>
      <c r="L3114" t="str">
        <f t="shared" si="824"/>
        <v xml:space="preserve"> </v>
      </c>
      <c r="M3114" t="str">
        <f t="shared" si="825"/>
        <v xml:space="preserve"> </v>
      </c>
      <c r="N3114" t="str">
        <f t="shared" si="826"/>
        <v xml:space="preserve"> </v>
      </c>
      <c r="O3114">
        <f t="shared" si="827"/>
        <v>11000</v>
      </c>
      <c r="Q3114" t="str">
        <f t="shared" si="828"/>
        <v xml:space="preserve"> </v>
      </c>
      <c r="R3114" t="str">
        <f t="shared" si="829"/>
        <v xml:space="preserve"> </v>
      </c>
      <c r="S3114" t="str">
        <f t="shared" si="830"/>
        <v xml:space="preserve"> </v>
      </c>
      <c r="T3114" t="str">
        <f t="shared" si="831"/>
        <v xml:space="preserve"> </v>
      </c>
      <c r="U3114" t="str">
        <f t="shared" si="832"/>
        <v xml:space="preserve"> </v>
      </c>
      <c r="V3114" t="str">
        <f t="shared" si="833"/>
        <v xml:space="preserve"> </v>
      </c>
      <c r="W3114" t="str">
        <f t="shared" si="834"/>
        <v xml:space="preserve"> </v>
      </c>
      <c r="X3114">
        <f t="shared" si="835"/>
        <v>4.7363636363636363</v>
      </c>
    </row>
    <row r="3115" spans="1:24" x14ac:dyDescent="0.25">
      <c r="A3115">
        <v>109225</v>
      </c>
      <c r="B3115">
        <v>4635</v>
      </c>
      <c r="C3115" t="s">
        <v>8317</v>
      </c>
      <c r="D3115" t="s">
        <v>8357</v>
      </c>
      <c r="E3115" t="s">
        <v>8221</v>
      </c>
      <c r="F3115">
        <f t="shared" si="819"/>
        <v>4.2435339894712749</v>
      </c>
      <c r="H3115" t="str">
        <f t="shared" si="820"/>
        <v xml:space="preserve"> </v>
      </c>
      <c r="I3115" t="str">
        <f t="shared" si="821"/>
        <v xml:space="preserve"> </v>
      </c>
      <c r="J3115" t="str">
        <f t="shared" si="822"/>
        <v xml:space="preserve"> </v>
      </c>
      <c r="K3115" t="str">
        <f t="shared" si="823"/>
        <v xml:space="preserve"> </v>
      </c>
      <c r="L3115" t="str">
        <f t="shared" si="824"/>
        <v xml:space="preserve"> </v>
      </c>
      <c r="M3115" t="str">
        <f t="shared" si="825"/>
        <v xml:space="preserve"> </v>
      </c>
      <c r="N3115" t="str">
        <f t="shared" si="826"/>
        <v xml:space="preserve"> </v>
      </c>
      <c r="O3115">
        <f t="shared" si="827"/>
        <v>109225</v>
      </c>
      <c r="Q3115" t="str">
        <f t="shared" si="828"/>
        <v xml:space="preserve"> </v>
      </c>
      <c r="R3115" t="str">
        <f t="shared" si="829"/>
        <v xml:space="preserve"> </v>
      </c>
      <c r="S3115" t="str">
        <f t="shared" si="830"/>
        <v xml:space="preserve"> </v>
      </c>
      <c r="T3115" t="str">
        <f t="shared" si="831"/>
        <v xml:space="preserve"> </v>
      </c>
      <c r="U3115" t="str">
        <f t="shared" si="832"/>
        <v xml:space="preserve"> </v>
      </c>
      <c r="V3115" t="str">
        <f t="shared" si="833"/>
        <v xml:space="preserve"> </v>
      </c>
      <c r="W3115" t="str">
        <f t="shared" si="834"/>
        <v xml:space="preserve"> </v>
      </c>
      <c r="X3115">
        <f t="shared" si="835"/>
        <v>4.2435339894712749</v>
      </c>
    </row>
    <row r="3116" spans="1:24" x14ac:dyDescent="0.25">
      <c r="A3116">
        <v>75000</v>
      </c>
      <c r="B3116">
        <v>0</v>
      </c>
      <c r="C3116" t="s">
        <v>8317</v>
      </c>
      <c r="D3116" t="s">
        <v>8357</v>
      </c>
      <c r="E3116" t="s">
        <v>8221</v>
      </c>
      <c r="F3116">
        <f t="shared" si="819"/>
        <v>0</v>
      </c>
      <c r="H3116" t="str">
        <f t="shared" si="820"/>
        <v xml:space="preserve"> </v>
      </c>
      <c r="I3116" t="str">
        <f t="shared" si="821"/>
        <v xml:space="preserve"> </v>
      </c>
      <c r="J3116" t="str">
        <f t="shared" si="822"/>
        <v xml:space="preserve"> </v>
      </c>
      <c r="K3116" t="str">
        <f t="shared" si="823"/>
        <v xml:space="preserve"> </v>
      </c>
      <c r="L3116" t="str">
        <f t="shared" si="824"/>
        <v xml:space="preserve"> </v>
      </c>
      <c r="M3116" t="str">
        <f t="shared" si="825"/>
        <v xml:space="preserve"> </v>
      </c>
      <c r="N3116" t="str">
        <f t="shared" si="826"/>
        <v xml:space="preserve"> </v>
      </c>
      <c r="O3116">
        <f t="shared" si="827"/>
        <v>75000</v>
      </c>
      <c r="Q3116" t="str">
        <f t="shared" si="828"/>
        <v xml:space="preserve"> </v>
      </c>
      <c r="R3116" t="str">
        <f t="shared" si="829"/>
        <v xml:space="preserve"> </v>
      </c>
      <c r="S3116" t="str">
        <f t="shared" si="830"/>
        <v xml:space="preserve"> </v>
      </c>
      <c r="T3116" t="str">
        <f t="shared" si="831"/>
        <v xml:space="preserve"> </v>
      </c>
      <c r="U3116" t="str">
        <f t="shared" si="832"/>
        <v xml:space="preserve"> </v>
      </c>
      <c r="V3116" t="str">
        <f t="shared" si="833"/>
        <v xml:space="preserve"> </v>
      </c>
      <c r="W3116" t="str">
        <f t="shared" si="834"/>
        <v xml:space="preserve"> </v>
      </c>
      <c r="X3116">
        <f t="shared" si="835"/>
        <v>0</v>
      </c>
    </row>
    <row r="3117" spans="1:24" x14ac:dyDescent="0.25">
      <c r="A3117">
        <v>10000</v>
      </c>
      <c r="B3117">
        <v>300</v>
      </c>
      <c r="C3117" t="s">
        <v>8317</v>
      </c>
      <c r="D3117" t="s">
        <v>8357</v>
      </c>
      <c r="E3117" t="s">
        <v>8221</v>
      </c>
      <c r="F3117">
        <f t="shared" si="819"/>
        <v>3</v>
      </c>
      <c r="H3117" t="str">
        <f t="shared" si="820"/>
        <v xml:space="preserve"> </v>
      </c>
      <c r="I3117" t="str">
        <f t="shared" si="821"/>
        <v xml:space="preserve"> </v>
      </c>
      <c r="J3117" t="str">
        <f t="shared" si="822"/>
        <v xml:space="preserve"> </v>
      </c>
      <c r="K3117" t="str">
        <f t="shared" si="823"/>
        <v xml:space="preserve"> </v>
      </c>
      <c r="L3117" t="str">
        <f t="shared" si="824"/>
        <v xml:space="preserve"> </v>
      </c>
      <c r="M3117" t="str">
        <f t="shared" si="825"/>
        <v xml:space="preserve"> </v>
      </c>
      <c r="N3117" t="str">
        <f t="shared" si="826"/>
        <v xml:space="preserve"> </v>
      </c>
      <c r="O3117">
        <f t="shared" si="827"/>
        <v>10000</v>
      </c>
      <c r="Q3117" t="str">
        <f t="shared" si="828"/>
        <v xml:space="preserve"> </v>
      </c>
      <c r="R3117" t="str">
        <f t="shared" si="829"/>
        <v xml:space="preserve"> </v>
      </c>
      <c r="S3117" t="str">
        <f t="shared" si="830"/>
        <v xml:space="preserve"> </v>
      </c>
      <c r="T3117" t="str">
        <f t="shared" si="831"/>
        <v xml:space="preserve"> </v>
      </c>
      <c r="U3117" t="str">
        <f t="shared" si="832"/>
        <v xml:space="preserve"> </v>
      </c>
      <c r="V3117" t="str">
        <f t="shared" si="833"/>
        <v xml:space="preserve"> </v>
      </c>
      <c r="W3117" t="str">
        <f t="shared" si="834"/>
        <v xml:space="preserve"> </v>
      </c>
      <c r="X3117">
        <f t="shared" si="835"/>
        <v>3</v>
      </c>
    </row>
    <row r="3118" spans="1:24" x14ac:dyDescent="0.25">
      <c r="A3118">
        <v>750</v>
      </c>
      <c r="B3118">
        <v>430</v>
      </c>
      <c r="C3118" t="s">
        <v>8317</v>
      </c>
      <c r="D3118" t="s">
        <v>8357</v>
      </c>
      <c r="E3118" t="s">
        <v>8221</v>
      </c>
      <c r="F3118">
        <f t="shared" si="819"/>
        <v>57.333333333333336</v>
      </c>
      <c r="H3118" t="str">
        <f t="shared" si="820"/>
        <v xml:space="preserve"> </v>
      </c>
      <c r="I3118" t="str">
        <f t="shared" si="821"/>
        <v xml:space="preserve"> </v>
      </c>
      <c r="J3118" t="str">
        <f t="shared" si="822"/>
        <v xml:space="preserve"> </v>
      </c>
      <c r="K3118" t="str">
        <f t="shared" si="823"/>
        <v xml:space="preserve"> </v>
      </c>
      <c r="L3118" t="str">
        <f t="shared" si="824"/>
        <v xml:space="preserve"> </v>
      </c>
      <c r="M3118" t="str">
        <f t="shared" si="825"/>
        <v xml:space="preserve"> </v>
      </c>
      <c r="N3118" t="str">
        <f t="shared" si="826"/>
        <v xml:space="preserve"> </v>
      </c>
      <c r="O3118">
        <f t="shared" si="827"/>
        <v>750</v>
      </c>
      <c r="Q3118" t="str">
        <f t="shared" si="828"/>
        <v xml:space="preserve"> </v>
      </c>
      <c r="R3118" t="str">
        <f t="shared" si="829"/>
        <v xml:space="preserve"> </v>
      </c>
      <c r="S3118" t="str">
        <f t="shared" si="830"/>
        <v xml:space="preserve"> </v>
      </c>
      <c r="T3118" t="str">
        <f t="shared" si="831"/>
        <v xml:space="preserve"> </v>
      </c>
      <c r="U3118" t="str">
        <f t="shared" si="832"/>
        <v xml:space="preserve"> </v>
      </c>
      <c r="V3118" t="str">
        <f t="shared" si="833"/>
        <v xml:space="preserve"> </v>
      </c>
      <c r="W3118" t="str">
        <f t="shared" si="834"/>
        <v xml:space="preserve"> </v>
      </c>
      <c r="X3118">
        <f t="shared" si="835"/>
        <v>57.333333333333336</v>
      </c>
    </row>
    <row r="3119" spans="1:24" x14ac:dyDescent="0.25">
      <c r="A3119">
        <v>1000</v>
      </c>
      <c r="B3119">
        <v>1</v>
      </c>
      <c r="C3119" t="s">
        <v>8317</v>
      </c>
      <c r="D3119" t="s">
        <v>8357</v>
      </c>
      <c r="E3119" t="s">
        <v>8221</v>
      </c>
      <c r="F3119">
        <f t="shared" si="819"/>
        <v>0.1</v>
      </c>
      <c r="H3119" t="str">
        <f t="shared" si="820"/>
        <v xml:space="preserve"> </v>
      </c>
      <c r="I3119" t="str">
        <f t="shared" si="821"/>
        <v xml:space="preserve"> </v>
      </c>
      <c r="J3119" t="str">
        <f t="shared" si="822"/>
        <v xml:space="preserve"> </v>
      </c>
      <c r="K3119" t="str">
        <f t="shared" si="823"/>
        <v xml:space="preserve"> </v>
      </c>
      <c r="L3119" t="str">
        <f t="shared" si="824"/>
        <v xml:space="preserve"> </v>
      </c>
      <c r="M3119" t="str">
        <f t="shared" si="825"/>
        <v xml:space="preserve"> </v>
      </c>
      <c r="N3119" t="str">
        <f t="shared" si="826"/>
        <v xml:space="preserve"> </v>
      </c>
      <c r="O3119">
        <f t="shared" si="827"/>
        <v>1000</v>
      </c>
      <c r="Q3119" t="str">
        <f t="shared" si="828"/>
        <v xml:space="preserve"> </v>
      </c>
      <c r="R3119" t="str">
        <f t="shared" si="829"/>
        <v xml:space="preserve"> </v>
      </c>
      <c r="S3119" t="str">
        <f t="shared" si="830"/>
        <v xml:space="preserve"> </v>
      </c>
      <c r="T3119" t="str">
        <f t="shared" si="831"/>
        <v xml:space="preserve"> </v>
      </c>
      <c r="U3119" t="str">
        <f t="shared" si="832"/>
        <v xml:space="preserve"> </v>
      </c>
      <c r="V3119" t="str">
        <f t="shared" si="833"/>
        <v xml:space="preserve"> </v>
      </c>
      <c r="W3119" t="str">
        <f t="shared" si="834"/>
        <v xml:space="preserve"> </v>
      </c>
      <c r="X3119">
        <f t="shared" si="835"/>
        <v>0.1</v>
      </c>
    </row>
    <row r="3120" spans="1:24" x14ac:dyDescent="0.25">
      <c r="A3120">
        <v>500000</v>
      </c>
      <c r="B3120">
        <v>1550</v>
      </c>
      <c r="C3120" t="s">
        <v>8317</v>
      </c>
      <c r="D3120" t="s">
        <v>8357</v>
      </c>
      <c r="E3120" t="s">
        <v>8221</v>
      </c>
      <c r="F3120">
        <f t="shared" si="819"/>
        <v>0.31</v>
      </c>
      <c r="H3120" t="str">
        <f t="shared" si="820"/>
        <v xml:space="preserve"> </v>
      </c>
      <c r="I3120" t="str">
        <f t="shared" si="821"/>
        <v xml:space="preserve"> </v>
      </c>
      <c r="J3120" t="str">
        <f t="shared" si="822"/>
        <v xml:space="preserve"> </v>
      </c>
      <c r="K3120" t="str">
        <f t="shared" si="823"/>
        <v xml:space="preserve"> </v>
      </c>
      <c r="L3120" t="str">
        <f t="shared" si="824"/>
        <v xml:space="preserve"> </v>
      </c>
      <c r="M3120" t="str">
        <f t="shared" si="825"/>
        <v xml:space="preserve"> </v>
      </c>
      <c r="N3120" t="str">
        <f t="shared" si="826"/>
        <v xml:space="preserve"> </v>
      </c>
      <c r="O3120">
        <f t="shared" si="827"/>
        <v>500000</v>
      </c>
      <c r="Q3120" t="str">
        <f t="shared" si="828"/>
        <v xml:space="preserve"> </v>
      </c>
      <c r="R3120" t="str">
        <f t="shared" si="829"/>
        <v xml:space="preserve"> </v>
      </c>
      <c r="S3120" t="str">
        <f t="shared" si="830"/>
        <v xml:space="preserve"> </v>
      </c>
      <c r="T3120" t="str">
        <f t="shared" si="831"/>
        <v xml:space="preserve"> </v>
      </c>
      <c r="U3120" t="str">
        <f t="shared" si="832"/>
        <v xml:space="preserve"> </v>
      </c>
      <c r="V3120" t="str">
        <f t="shared" si="833"/>
        <v xml:space="preserve"> </v>
      </c>
      <c r="W3120" t="str">
        <f t="shared" si="834"/>
        <v xml:space="preserve"> </v>
      </c>
      <c r="X3120">
        <f t="shared" si="835"/>
        <v>0.31</v>
      </c>
    </row>
    <row r="3121" spans="1:24" x14ac:dyDescent="0.25">
      <c r="A3121">
        <v>10000</v>
      </c>
      <c r="B3121">
        <v>5</v>
      </c>
      <c r="C3121" t="s">
        <v>8317</v>
      </c>
      <c r="D3121" t="s">
        <v>8357</v>
      </c>
      <c r="E3121" t="s">
        <v>8221</v>
      </c>
      <c r="F3121">
        <f t="shared" si="819"/>
        <v>0.05</v>
      </c>
      <c r="H3121" t="str">
        <f t="shared" si="820"/>
        <v xml:space="preserve"> </v>
      </c>
      <c r="I3121" t="str">
        <f t="shared" si="821"/>
        <v xml:space="preserve"> </v>
      </c>
      <c r="J3121" t="str">
        <f t="shared" si="822"/>
        <v xml:space="preserve"> </v>
      </c>
      <c r="K3121" t="str">
        <f t="shared" si="823"/>
        <v xml:space="preserve"> </v>
      </c>
      <c r="L3121" t="str">
        <f t="shared" si="824"/>
        <v xml:space="preserve"> </v>
      </c>
      <c r="M3121" t="str">
        <f t="shared" si="825"/>
        <v xml:space="preserve"> </v>
      </c>
      <c r="N3121" t="str">
        <f t="shared" si="826"/>
        <v xml:space="preserve"> </v>
      </c>
      <c r="O3121">
        <f t="shared" si="827"/>
        <v>10000</v>
      </c>
      <c r="Q3121" t="str">
        <f t="shared" si="828"/>
        <v xml:space="preserve"> </v>
      </c>
      <c r="R3121" t="str">
        <f t="shared" si="829"/>
        <v xml:space="preserve"> </v>
      </c>
      <c r="S3121" t="str">
        <f t="shared" si="830"/>
        <v xml:space="preserve"> </v>
      </c>
      <c r="T3121" t="str">
        <f t="shared" si="831"/>
        <v xml:space="preserve"> </v>
      </c>
      <c r="U3121" t="str">
        <f t="shared" si="832"/>
        <v xml:space="preserve"> </v>
      </c>
      <c r="V3121" t="str">
        <f t="shared" si="833"/>
        <v xml:space="preserve"> </v>
      </c>
      <c r="W3121" t="str">
        <f t="shared" si="834"/>
        <v xml:space="preserve"> </v>
      </c>
      <c r="X3121">
        <f t="shared" si="835"/>
        <v>0.05</v>
      </c>
    </row>
    <row r="3122" spans="1:24" x14ac:dyDescent="0.25">
      <c r="A3122">
        <v>1300000</v>
      </c>
      <c r="B3122">
        <v>128</v>
      </c>
      <c r="C3122" t="s">
        <v>8317</v>
      </c>
      <c r="D3122" t="s">
        <v>8357</v>
      </c>
      <c r="E3122" t="s">
        <v>8221</v>
      </c>
      <c r="F3122">
        <f t="shared" si="819"/>
        <v>9.8461538461538465E-3</v>
      </c>
      <c r="H3122" t="str">
        <f t="shared" si="820"/>
        <v xml:space="preserve"> </v>
      </c>
      <c r="I3122" t="str">
        <f t="shared" si="821"/>
        <v xml:space="preserve"> </v>
      </c>
      <c r="J3122" t="str">
        <f t="shared" si="822"/>
        <v xml:space="preserve"> </v>
      </c>
      <c r="K3122" t="str">
        <f t="shared" si="823"/>
        <v xml:space="preserve"> </v>
      </c>
      <c r="L3122" t="str">
        <f t="shared" si="824"/>
        <v xml:space="preserve"> </v>
      </c>
      <c r="M3122" t="str">
        <f t="shared" si="825"/>
        <v xml:space="preserve"> </v>
      </c>
      <c r="N3122" t="str">
        <f t="shared" si="826"/>
        <v xml:space="preserve"> </v>
      </c>
      <c r="O3122">
        <f t="shared" si="827"/>
        <v>1300000</v>
      </c>
      <c r="Q3122" t="str">
        <f t="shared" si="828"/>
        <v xml:space="preserve"> </v>
      </c>
      <c r="R3122" t="str">
        <f t="shared" si="829"/>
        <v xml:space="preserve"> </v>
      </c>
      <c r="S3122" t="str">
        <f t="shared" si="830"/>
        <v xml:space="preserve"> </v>
      </c>
      <c r="T3122" t="str">
        <f t="shared" si="831"/>
        <v xml:space="preserve"> </v>
      </c>
      <c r="U3122" t="str">
        <f t="shared" si="832"/>
        <v xml:space="preserve"> </v>
      </c>
      <c r="V3122" t="str">
        <f t="shared" si="833"/>
        <v xml:space="preserve"> </v>
      </c>
      <c r="W3122" t="str">
        <f t="shared" si="834"/>
        <v xml:space="preserve"> </v>
      </c>
      <c r="X3122">
        <f t="shared" si="835"/>
        <v>9.8461538461538465E-3</v>
      </c>
    </row>
    <row r="3123" spans="1:24" x14ac:dyDescent="0.25">
      <c r="A3123">
        <v>1500</v>
      </c>
      <c r="B3123">
        <v>10</v>
      </c>
      <c r="C3123" t="s">
        <v>8317</v>
      </c>
      <c r="D3123" t="s">
        <v>8357</v>
      </c>
      <c r="E3123" t="s">
        <v>8220</v>
      </c>
      <c r="F3123">
        <f t="shared" si="819"/>
        <v>0.66666666666666674</v>
      </c>
      <c r="H3123" t="str">
        <f t="shared" si="820"/>
        <v xml:space="preserve"> </v>
      </c>
      <c r="I3123" t="str">
        <f t="shared" si="821"/>
        <v xml:space="preserve"> </v>
      </c>
      <c r="J3123" t="str">
        <f t="shared" si="822"/>
        <v xml:space="preserve"> </v>
      </c>
      <c r="K3123" t="str">
        <f t="shared" si="823"/>
        <v xml:space="preserve"> </v>
      </c>
      <c r="L3123" t="str">
        <f t="shared" si="824"/>
        <v xml:space="preserve"> </v>
      </c>
      <c r="M3123" t="str">
        <f t="shared" si="825"/>
        <v xml:space="preserve"> </v>
      </c>
      <c r="N3123" t="str">
        <f t="shared" si="826"/>
        <v xml:space="preserve"> </v>
      </c>
      <c r="O3123">
        <f t="shared" si="827"/>
        <v>1500</v>
      </c>
      <c r="Q3123" t="str">
        <f t="shared" si="828"/>
        <v xml:space="preserve"> </v>
      </c>
      <c r="R3123" t="str">
        <f t="shared" si="829"/>
        <v xml:space="preserve"> </v>
      </c>
      <c r="S3123" t="str">
        <f t="shared" si="830"/>
        <v xml:space="preserve"> </v>
      </c>
      <c r="T3123" t="str">
        <f t="shared" si="831"/>
        <v xml:space="preserve"> </v>
      </c>
      <c r="U3123" t="str">
        <f t="shared" si="832"/>
        <v xml:space="preserve"> </v>
      </c>
      <c r="V3123" t="str">
        <f t="shared" si="833"/>
        <v xml:space="preserve"> </v>
      </c>
      <c r="W3123" t="str">
        <f t="shared" si="834"/>
        <v xml:space="preserve"> </v>
      </c>
      <c r="X3123">
        <f t="shared" si="835"/>
        <v>0.66666666666666674</v>
      </c>
    </row>
    <row r="3124" spans="1:24" x14ac:dyDescent="0.25">
      <c r="A3124">
        <v>199</v>
      </c>
      <c r="B3124">
        <v>116</v>
      </c>
      <c r="C3124" t="s">
        <v>8317</v>
      </c>
      <c r="D3124" t="s">
        <v>8357</v>
      </c>
      <c r="E3124" t="s">
        <v>8220</v>
      </c>
      <c r="F3124">
        <f t="shared" si="819"/>
        <v>58.291457286432156</v>
      </c>
      <c r="H3124" t="str">
        <f t="shared" si="820"/>
        <v xml:space="preserve"> </v>
      </c>
      <c r="I3124" t="str">
        <f t="shared" si="821"/>
        <v xml:space="preserve"> </v>
      </c>
      <c r="J3124" t="str">
        <f t="shared" si="822"/>
        <v xml:space="preserve"> </v>
      </c>
      <c r="K3124" t="str">
        <f t="shared" si="823"/>
        <v xml:space="preserve"> </v>
      </c>
      <c r="L3124" t="str">
        <f t="shared" si="824"/>
        <v xml:space="preserve"> </v>
      </c>
      <c r="M3124" t="str">
        <f t="shared" si="825"/>
        <v xml:space="preserve"> </v>
      </c>
      <c r="N3124" t="str">
        <f t="shared" si="826"/>
        <v xml:space="preserve"> </v>
      </c>
      <c r="O3124">
        <f t="shared" si="827"/>
        <v>199</v>
      </c>
      <c r="Q3124" t="str">
        <f t="shared" si="828"/>
        <v xml:space="preserve"> </v>
      </c>
      <c r="R3124" t="str">
        <f t="shared" si="829"/>
        <v xml:space="preserve"> </v>
      </c>
      <c r="S3124" t="str">
        <f t="shared" si="830"/>
        <v xml:space="preserve"> </v>
      </c>
      <c r="T3124" t="str">
        <f t="shared" si="831"/>
        <v xml:space="preserve"> </v>
      </c>
      <c r="U3124" t="str">
        <f t="shared" si="832"/>
        <v xml:space="preserve"> </v>
      </c>
      <c r="V3124" t="str">
        <f t="shared" si="833"/>
        <v xml:space="preserve"> </v>
      </c>
      <c r="W3124" t="str">
        <f t="shared" si="834"/>
        <v xml:space="preserve"> </v>
      </c>
      <c r="X3124">
        <f t="shared" si="835"/>
        <v>58.291457286432156</v>
      </c>
    </row>
    <row r="3125" spans="1:24" x14ac:dyDescent="0.25">
      <c r="A3125">
        <v>125000</v>
      </c>
      <c r="B3125">
        <v>85192</v>
      </c>
      <c r="C3125" t="s">
        <v>8317</v>
      </c>
      <c r="D3125" t="s">
        <v>8357</v>
      </c>
      <c r="E3125" t="s">
        <v>8220</v>
      </c>
      <c r="F3125">
        <f t="shared" si="819"/>
        <v>68.153599999999997</v>
      </c>
      <c r="H3125" t="str">
        <f t="shared" si="820"/>
        <v xml:space="preserve"> </v>
      </c>
      <c r="I3125" t="str">
        <f t="shared" si="821"/>
        <v xml:space="preserve"> </v>
      </c>
      <c r="J3125" t="str">
        <f t="shared" si="822"/>
        <v xml:space="preserve"> </v>
      </c>
      <c r="K3125" t="str">
        <f t="shared" si="823"/>
        <v xml:space="preserve"> </v>
      </c>
      <c r="L3125" t="str">
        <f t="shared" si="824"/>
        <v xml:space="preserve"> </v>
      </c>
      <c r="M3125" t="str">
        <f t="shared" si="825"/>
        <v xml:space="preserve"> </v>
      </c>
      <c r="N3125" t="str">
        <f t="shared" si="826"/>
        <v xml:space="preserve"> </v>
      </c>
      <c r="O3125">
        <f t="shared" si="827"/>
        <v>125000</v>
      </c>
      <c r="Q3125" t="str">
        <f t="shared" si="828"/>
        <v xml:space="preserve"> </v>
      </c>
      <c r="R3125" t="str">
        <f t="shared" si="829"/>
        <v xml:space="preserve"> </v>
      </c>
      <c r="S3125" t="str">
        <f t="shared" si="830"/>
        <v xml:space="preserve"> </v>
      </c>
      <c r="T3125" t="str">
        <f t="shared" si="831"/>
        <v xml:space="preserve"> </v>
      </c>
      <c r="U3125" t="str">
        <f t="shared" si="832"/>
        <v xml:space="preserve"> </v>
      </c>
      <c r="V3125" t="str">
        <f t="shared" si="833"/>
        <v xml:space="preserve"> </v>
      </c>
      <c r="W3125" t="str">
        <f t="shared" si="834"/>
        <v xml:space="preserve"> </v>
      </c>
      <c r="X3125">
        <f t="shared" si="835"/>
        <v>68.153599999999997</v>
      </c>
    </row>
    <row r="3126" spans="1:24" x14ac:dyDescent="0.25">
      <c r="A3126">
        <v>800000</v>
      </c>
      <c r="B3126">
        <v>26</v>
      </c>
      <c r="C3126" t="s">
        <v>8317</v>
      </c>
      <c r="D3126" t="s">
        <v>8357</v>
      </c>
      <c r="E3126" t="s">
        <v>8220</v>
      </c>
      <c r="F3126">
        <f t="shared" si="819"/>
        <v>3.2499999999999999E-3</v>
      </c>
      <c r="H3126" t="str">
        <f t="shared" si="820"/>
        <v xml:space="preserve"> </v>
      </c>
      <c r="I3126" t="str">
        <f t="shared" si="821"/>
        <v xml:space="preserve"> </v>
      </c>
      <c r="J3126" t="str">
        <f t="shared" si="822"/>
        <v xml:space="preserve"> </v>
      </c>
      <c r="K3126" t="str">
        <f t="shared" si="823"/>
        <v xml:space="preserve"> </v>
      </c>
      <c r="L3126" t="str">
        <f t="shared" si="824"/>
        <v xml:space="preserve"> </v>
      </c>
      <c r="M3126" t="str">
        <f t="shared" si="825"/>
        <v xml:space="preserve"> </v>
      </c>
      <c r="N3126" t="str">
        <f t="shared" si="826"/>
        <v xml:space="preserve"> </v>
      </c>
      <c r="O3126">
        <f t="shared" si="827"/>
        <v>800000</v>
      </c>
      <c r="Q3126" t="str">
        <f t="shared" si="828"/>
        <v xml:space="preserve"> </v>
      </c>
      <c r="R3126" t="str">
        <f t="shared" si="829"/>
        <v xml:space="preserve"> </v>
      </c>
      <c r="S3126" t="str">
        <f t="shared" si="830"/>
        <v xml:space="preserve"> </v>
      </c>
      <c r="T3126" t="str">
        <f t="shared" si="831"/>
        <v xml:space="preserve"> </v>
      </c>
      <c r="U3126" t="str">
        <f t="shared" si="832"/>
        <v xml:space="preserve"> </v>
      </c>
      <c r="V3126" t="str">
        <f t="shared" si="833"/>
        <v xml:space="preserve"> </v>
      </c>
      <c r="W3126" t="str">
        <f t="shared" si="834"/>
        <v xml:space="preserve"> </v>
      </c>
      <c r="X3126">
        <f t="shared" si="835"/>
        <v>3.2499999999999999E-3</v>
      </c>
    </row>
    <row r="3127" spans="1:24" x14ac:dyDescent="0.25">
      <c r="A3127">
        <v>1500000</v>
      </c>
      <c r="B3127">
        <v>0</v>
      </c>
      <c r="C3127" t="s">
        <v>8317</v>
      </c>
      <c r="D3127" t="s">
        <v>8357</v>
      </c>
      <c r="E3127" t="s">
        <v>8220</v>
      </c>
      <c r="F3127">
        <f t="shared" si="819"/>
        <v>0</v>
      </c>
      <c r="H3127" t="str">
        <f t="shared" si="820"/>
        <v xml:space="preserve"> </v>
      </c>
      <c r="I3127" t="str">
        <f t="shared" si="821"/>
        <v xml:space="preserve"> </v>
      </c>
      <c r="J3127" t="str">
        <f t="shared" si="822"/>
        <v xml:space="preserve"> </v>
      </c>
      <c r="K3127" t="str">
        <f t="shared" si="823"/>
        <v xml:space="preserve"> </v>
      </c>
      <c r="L3127" t="str">
        <f t="shared" si="824"/>
        <v xml:space="preserve"> </v>
      </c>
      <c r="M3127" t="str">
        <f t="shared" si="825"/>
        <v xml:space="preserve"> </v>
      </c>
      <c r="N3127" t="str">
        <f t="shared" si="826"/>
        <v xml:space="preserve"> </v>
      </c>
      <c r="O3127">
        <f t="shared" si="827"/>
        <v>1500000</v>
      </c>
      <c r="Q3127" t="str">
        <f t="shared" si="828"/>
        <v xml:space="preserve"> </v>
      </c>
      <c r="R3127" t="str">
        <f t="shared" si="829"/>
        <v xml:space="preserve"> </v>
      </c>
      <c r="S3127" t="str">
        <f t="shared" si="830"/>
        <v xml:space="preserve"> </v>
      </c>
      <c r="T3127" t="str">
        <f t="shared" si="831"/>
        <v xml:space="preserve"> </v>
      </c>
      <c r="U3127" t="str">
        <f t="shared" si="832"/>
        <v xml:space="preserve"> </v>
      </c>
      <c r="V3127" t="str">
        <f t="shared" si="833"/>
        <v xml:space="preserve"> </v>
      </c>
      <c r="W3127" t="str">
        <f t="shared" si="834"/>
        <v xml:space="preserve"> </v>
      </c>
      <c r="X3127">
        <f t="shared" si="835"/>
        <v>0</v>
      </c>
    </row>
    <row r="3128" spans="1:24" x14ac:dyDescent="0.25">
      <c r="A3128">
        <v>25000</v>
      </c>
      <c r="B3128">
        <v>1040</v>
      </c>
      <c r="C3128" t="s">
        <v>8317</v>
      </c>
      <c r="D3128" t="s">
        <v>8357</v>
      </c>
      <c r="E3128" t="s">
        <v>8220</v>
      </c>
      <c r="F3128">
        <f t="shared" si="819"/>
        <v>4.16</v>
      </c>
      <c r="H3128" t="str">
        <f t="shared" si="820"/>
        <v xml:space="preserve"> </v>
      </c>
      <c r="I3128" t="str">
        <f t="shared" si="821"/>
        <v xml:space="preserve"> </v>
      </c>
      <c r="J3128" t="str">
        <f t="shared" si="822"/>
        <v xml:space="preserve"> </v>
      </c>
      <c r="K3128" t="str">
        <f t="shared" si="823"/>
        <v xml:space="preserve"> </v>
      </c>
      <c r="L3128" t="str">
        <f t="shared" si="824"/>
        <v xml:space="preserve"> </v>
      </c>
      <c r="M3128" t="str">
        <f t="shared" si="825"/>
        <v xml:space="preserve"> </v>
      </c>
      <c r="N3128" t="str">
        <f t="shared" si="826"/>
        <v xml:space="preserve"> </v>
      </c>
      <c r="O3128">
        <f t="shared" si="827"/>
        <v>25000</v>
      </c>
      <c r="Q3128" t="str">
        <f t="shared" si="828"/>
        <v xml:space="preserve"> </v>
      </c>
      <c r="R3128" t="str">
        <f t="shared" si="829"/>
        <v xml:space="preserve"> </v>
      </c>
      <c r="S3128" t="str">
        <f t="shared" si="830"/>
        <v xml:space="preserve"> </v>
      </c>
      <c r="T3128" t="str">
        <f t="shared" si="831"/>
        <v xml:space="preserve"> </v>
      </c>
      <c r="U3128" t="str">
        <f t="shared" si="832"/>
        <v xml:space="preserve"> </v>
      </c>
      <c r="V3128" t="str">
        <f t="shared" si="833"/>
        <v xml:space="preserve"> </v>
      </c>
      <c r="W3128" t="str">
        <f t="shared" si="834"/>
        <v xml:space="preserve"> </v>
      </c>
      <c r="X3128">
        <f t="shared" si="835"/>
        <v>4.16</v>
      </c>
    </row>
    <row r="3129" spans="1:24" x14ac:dyDescent="0.25">
      <c r="A3129">
        <v>100000</v>
      </c>
      <c r="B3129">
        <v>0</v>
      </c>
      <c r="C3129" t="s">
        <v>8317</v>
      </c>
      <c r="D3129" t="s">
        <v>8357</v>
      </c>
      <c r="E3129" t="s">
        <v>8220</v>
      </c>
      <c r="F3129">
        <f t="shared" si="819"/>
        <v>0</v>
      </c>
      <c r="H3129" t="str">
        <f t="shared" si="820"/>
        <v xml:space="preserve"> </v>
      </c>
      <c r="I3129" t="str">
        <f t="shared" si="821"/>
        <v xml:space="preserve"> </v>
      </c>
      <c r="J3129" t="str">
        <f t="shared" si="822"/>
        <v xml:space="preserve"> </v>
      </c>
      <c r="K3129" t="str">
        <f t="shared" si="823"/>
        <v xml:space="preserve"> </v>
      </c>
      <c r="L3129" t="str">
        <f t="shared" si="824"/>
        <v xml:space="preserve"> </v>
      </c>
      <c r="M3129" t="str">
        <f t="shared" si="825"/>
        <v xml:space="preserve"> </v>
      </c>
      <c r="N3129" t="str">
        <f t="shared" si="826"/>
        <v xml:space="preserve"> </v>
      </c>
      <c r="O3129">
        <f t="shared" si="827"/>
        <v>100000</v>
      </c>
      <c r="Q3129" t="str">
        <f t="shared" si="828"/>
        <v xml:space="preserve"> </v>
      </c>
      <c r="R3129" t="str">
        <f t="shared" si="829"/>
        <v xml:space="preserve"> </v>
      </c>
      <c r="S3129" t="str">
        <f t="shared" si="830"/>
        <v xml:space="preserve"> </v>
      </c>
      <c r="T3129" t="str">
        <f t="shared" si="831"/>
        <v xml:space="preserve"> </v>
      </c>
      <c r="U3129" t="str">
        <f t="shared" si="832"/>
        <v xml:space="preserve"> </v>
      </c>
      <c r="V3129" t="str">
        <f t="shared" si="833"/>
        <v xml:space="preserve"> </v>
      </c>
      <c r="W3129" t="str">
        <f t="shared" si="834"/>
        <v xml:space="preserve"> </v>
      </c>
      <c r="X3129">
        <f t="shared" si="835"/>
        <v>0</v>
      </c>
    </row>
    <row r="3130" spans="1:24" x14ac:dyDescent="0.25">
      <c r="A3130">
        <v>15000</v>
      </c>
      <c r="B3130">
        <v>16291</v>
      </c>
      <c r="C3130" t="s">
        <v>8317</v>
      </c>
      <c r="D3130" t="s">
        <v>8318</v>
      </c>
      <c r="E3130" t="s">
        <v>8222</v>
      </c>
      <c r="F3130">
        <f t="shared" si="819"/>
        <v>108.60666666666667</v>
      </c>
      <c r="H3130" t="str">
        <f t="shared" si="820"/>
        <v xml:space="preserve"> </v>
      </c>
      <c r="I3130" t="str">
        <f t="shared" si="821"/>
        <v xml:space="preserve"> </v>
      </c>
      <c r="J3130" t="str">
        <f t="shared" si="822"/>
        <v xml:space="preserve"> </v>
      </c>
      <c r="K3130" t="str">
        <f t="shared" si="823"/>
        <v xml:space="preserve"> </v>
      </c>
      <c r="L3130" t="str">
        <f t="shared" si="824"/>
        <v xml:space="preserve"> </v>
      </c>
      <c r="M3130" t="str">
        <f t="shared" si="825"/>
        <v xml:space="preserve"> </v>
      </c>
      <c r="N3130" t="str">
        <f t="shared" si="826"/>
        <v xml:space="preserve"> </v>
      </c>
      <c r="O3130">
        <f t="shared" si="827"/>
        <v>15000</v>
      </c>
      <c r="Q3130" t="str">
        <f t="shared" si="828"/>
        <v xml:space="preserve"> </v>
      </c>
      <c r="R3130" t="str">
        <f t="shared" si="829"/>
        <v xml:space="preserve"> </v>
      </c>
      <c r="S3130" t="str">
        <f t="shared" si="830"/>
        <v xml:space="preserve"> </v>
      </c>
      <c r="T3130" t="str">
        <f t="shared" si="831"/>
        <v xml:space="preserve"> </v>
      </c>
      <c r="U3130" t="str">
        <f t="shared" si="832"/>
        <v xml:space="preserve"> </v>
      </c>
      <c r="V3130" t="str">
        <f t="shared" si="833"/>
        <v xml:space="preserve"> </v>
      </c>
      <c r="W3130" t="str">
        <f t="shared" si="834"/>
        <v xml:space="preserve"> </v>
      </c>
      <c r="X3130">
        <f t="shared" si="835"/>
        <v>108.60666666666667</v>
      </c>
    </row>
    <row r="3131" spans="1:24" x14ac:dyDescent="0.25">
      <c r="A3131">
        <v>1250</v>
      </c>
      <c r="B3131">
        <v>10</v>
      </c>
      <c r="C3131" t="s">
        <v>8317</v>
      </c>
      <c r="D3131" t="s">
        <v>8318</v>
      </c>
      <c r="E3131" t="s">
        <v>8222</v>
      </c>
      <c r="F3131">
        <f t="shared" si="819"/>
        <v>0.8</v>
      </c>
      <c r="H3131" t="str">
        <f t="shared" si="820"/>
        <v xml:space="preserve"> </v>
      </c>
      <c r="I3131" t="str">
        <f t="shared" si="821"/>
        <v xml:space="preserve"> </v>
      </c>
      <c r="J3131" t="str">
        <f t="shared" si="822"/>
        <v xml:space="preserve"> </v>
      </c>
      <c r="K3131" t="str">
        <f t="shared" si="823"/>
        <v xml:space="preserve"> </v>
      </c>
      <c r="L3131" t="str">
        <f t="shared" si="824"/>
        <v xml:space="preserve"> </v>
      </c>
      <c r="M3131" t="str">
        <f t="shared" si="825"/>
        <v xml:space="preserve"> </v>
      </c>
      <c r="N3131" t="str">
        <f t="shared" si="826"/>
        <v xml:space="preserve"> </v>
      </c>
      <c r="O3131">
        <f t="shared" si="827"/>
        <v>1250</v>
      </c>
      <c r="Q3131" t="str">
        <f t="shared" si="828"/>
        <v xml:space="preserve"> </v>
      </c>
      <c r="R3131" t="str">
        <f t="shared" si="829"/>
        <v xml:space="preserve"> </v>
      </c>
      <c r="S3131" t="str">
        <f t="shared" si="830"/>
        <v xml:space="preserve"> </v>
      </c>
      <c r="T3131" t="str">
        <f t="shared" si="831"/>
        <v xml:space="preserve"> </v>
      </c>
      <c r="U3131" t="str">
        <f t="shared" si="832"/>
        <v xml:space="preserve"> </v>
      </c>
      <c r="V3131" t="str">
        <f t="shared" si="833"/>
        <v xml:space="preserve"> </v>
      </c>
      <c r="W3131" t="str">
        <f t="shared" si="834"/>
        <v xml:space="preserve"> </v>
      </c>
      <c r="X3131">
        <f t="shared" si="835"/>
        <v>0.8</v>
      </c>
    </row>
    <row r="3132" spans="1:24" x14ac:dyDescent="0.25">
      <c r="A3132">
        <v>10000</v>
      </c>
      <c r="B3132">
        <v>375</v>
      </c>
      <c r="C3132" t="s">
        <v>8317</v>
      </c>
      <c r="D3132" t="s">
        <v>8318</v>
      </c>
      <c r="E3132" t="s">
        <v>8222</v>
      </c>
      <c r="F3132">
        <f t="shared" si="819"/>
        <v>3.75</v>
      </c>
      <c r="H3132" t="str">
        <f t="shared" si="820"/>
        <v xml:space="preserve"> </v>
      </c>
      <c r="I3132" t="str">
        <f t="shared" si="821"/>
        <v xml:space="preserve"> </v>
      </c>
      <c r="J3132" t="str">
        <f t="shared" si="822"/>
        <v xml:space="preserve"> </v>
      </c>
      <c r="K3132" t="str">
        <f t="shared" si="823"/>
        <v xml:space="preserve"> </v>
      </c>
      <c r="L3132" t="str">
        <f t="shared" si="824"/>
        <v xml:space="preserve"> </v>
      </c>
      <c r="M3132" t="str">
        <f t="shared" si="825"/>
        <v xml:space="preserve"> </v>
      </c>
      <c r="N3132" t="str">
        <f t="shared" si="826"/>
        <v xml:space="preserve"> </v>
      </c>
      <c r="O3132">
        <f t="shared" si="827"/>
        <v>10000</v>
      </c>
      <c r="Q3132" t="str">
        <f t="shared" si="828"/>
        <v xml:space="preserve"> </v>
      </c>
      <c r="R3132" t="str">
        <f t="shared" si="829"/>
        <v xml:space="preserve"> </v>
      </c>
      <c r="S3132" t="str">
        <f t="shared" si="830"/>
        <v xml:space="preserve"> </v>
      </c>
      <c r="T3132" t="str">
        <f t="shared" si="831"/>
        <v xml:space="preserve"> </v>
      </c>
      <c r="U3132" t="str">
        <f t="shared" si="832"/>
        <v xml:space="preserve"> </v>
      </c>
      <c r="V3132" t="str">
        <f t="shared" si="833"/>
        <v xml:space="preserve"> </v>
      </c>
      <c r="W3132" t="str">
        <f t="shared" si="834"/>
        <v xml:space="preserve"> </v>
      </c>
      <c r="X3132">
        <f t="shared" si="835"/>
        <v>3.75</v>
      </c>
    </row>
    <row r="3133" spans="1:24" x14ac:dyDescent="0.25">
      <c r="A3133">
        <v>4100</v>
      </c>
      <c r="B3133">
        <v>645</v>
      </c>
      <c r="C3133" t="s">
        <v>8317</v>
      </c>
      <c r="D3133" t="s">
        <v>8318</v>
      </c>
      <c r="E3133" t="s">
        <v>8222</v>
      </c>
      <c r="F3133">
        <f t="shared" si="819"/>
        <v>15.731707317073171</v>
      </c>
      <c r="H3133" t="str">
        <f t="shared" si="820"/>
        <v xml:space="preserve"> </v>
      </c>
      <c r="I3133" t="str">
        <f t="shared" si="821"/>
        <v xml:space="preserve"> </v>
      </c>
      <c r="J3133" t="str">
        <f t="shared" si="822"/>
        <v xml:space="preserve"> </v>
      </c>
      <c r="K3133" t="str">
        <f t="shared" si="823"/>
        <v xml:space="preserve"> </v>
      </c>
      <c r="L3133" t="str">
        <f t="shared" si="824"/>
        <v xml:space="preserve"> </v>
      </c>
      <c r="M3133" t="str">
        <f t="shared" si="825"/>
        <v xml:space="preserve"> </v>
      </c>
      <c r="N3133" t="str">
        <f t="shared" si="826"/>
        <v xml:space="preserve"> </v>
      </c>
      <c r="O3133">
        <f t="shared" si="827"/>
        <v>4100</v>
      </c>
      <c r="Q3133" t="str">
        <f t="shared" si="828"/>
        <v xml:space="preserve"> </v>
      </c>
      <c r="R3133" t="str">
        <f t="shared" si="829"/>
        <v xml:space="preserve"> </v>
      </c>
      <c r="S3133" t="str">
        <f t="shared" si="830"/>
        <v xml:space="preserve"> </v>
      </c>
      <c r="T3133" t="str">
        <f t="shared" si="831"/>
        <v xml:space="preserve"> </v>
      </c>
      <c r="U3133" t="str">
        <f t="shared" si="832"/>
        <v xml:space="preserve"> </v>
      </c>
      <c r="V3133" t="str">
        <f t="shared" si="833"/>
        <v xml:space="preserve"> </v>
      </c>
      <c r="W3133" t="str">
        <f t="shared" si="834"/>
        <v xml:space="preserve"> </v>
      </c>
      <c r="X3133">
        <f t="shared" si="835"/>
        <v>15.731707317073171</v>
      </c>
    </row>
    <row r="3134" spans="1:24" x14ac:dyDescent="0.25">
      <c r="A3134">
        <v>30000</v>
      </c>
      <c r="B3134">
        <v>10</v>
      </c>
      <c r="C3134" t="s">
        <v>8317</v>
      </c>
      <c r="D3134" t="s">
        <v>8318</v>
      </c>
      <c r="E3134" t="s">
        <v>8222</v>
      </c>
      <c r="F3134">
        <f t="shared" si="819"/>
        <v>3.3333333333333333E-2</v>
      </c>
      <c r="H3134" t="str">
        <f t="shared" si="820"/>
        <v xml:space="preserve"> </v>
      </c>
      <c r="I3134" t="str">
        <f t="shared" si="821"/>
        <v xml:space="preserve"> </v>
      </c>
      <c r="J3134" t="str">
        <f t="shared" si="822"/>
        <v xml:space="preserve"> </v>
      </c>
      <c r="K3134" t="str">
        <f t="shared" si="823"/>
        <v xml:space="preserve"> </v>
      </c>
      <c r="L3134" t="str">
        <f t="shared" si="824"/>
        <v xml:space="preserve"> </v>
      </c>
      <c r="M3134" t="str">
        <f t="shared" si="825"/>
        <v xml:space="preserve"> </v>
      </c>
      <c r="N3134" t="str">
        <f t="shared" si="826"/>
        <v xml:space="preserve"> </v>
      </c>
      <c r="O3134">
        <f t="shared" si="827"/>
        <v>30000</v>
      </c>
      <c r="Q3134" t="str">
        <f t="shared" si="828"/>
        <v xml:space="preserve"> </v>
      </c>
      <c r="R3134" t="str">
        <f t="shared" si="829"/>
        <v xml:space="preserve"> </v>
      </c>
      <c r="S3134" t="str">
        <f t="shared" si="830"/>
        <v xml:space="preserve"> </v>
      </c>
      <c r="T3134" t="str">
        <f t="shared" si="831"/>
        <v xml:space="preserve"> </v>
      </c>
      <c r="U3134" t="str">
        <f t="shared" si="832"/>
        <v xml:space="preserve"> </v>
      </c>
      <c r="V3134" t="str">
        <f t="shared" si="833"/>
        <v xml:space="preserve"> </v>
      </c>
      <c r="W3134" t="str">
        <f t="shared" si="834"/>
        <v xml:space="preserve"> </v>
      </c>
      <c r="X3134">
        <f t="shared" si="835"/>
        <v>3.3333333333333333E-2</v>
      </c>
    </row>
    <row r="3135" spans="1:24" x14ac:dyDescent="0.25">
      <c r="A3135">
        <v>500</v>
      </c>
      <c r="B3135">
        <v>540</v>
      </c>
      <c r="C3135" t="s">
        <v>8317</v>
      </c>
      <c r="D3135" t="s">
        <v>8318</v>
      </c>
      <c r="E3135" t="s">
        <v>8222</v>
      </c>
      <c r="F3135">
        <f t="shared" si="819"/>
        <v>108</v>
      </c>
      <c r="H3135" t="str">
        <f t="shared" si="820"/>
        <v xml:space="preserve"> </v>
      </c>
      <c r="I3135" t="str">
        <f t="shared" si="821"/>
        <v xml:space="preserve"> </v>
      </c>
      <c r="J3135" t="str">
        <f t="shared" si="822"/>
        <v xml:space="preserve"> </v>
      </c>
      <c r="K3135" t="str">
        <f t="shared" si="823"/>
        <v xml:space="preserve"> </v>
      </c>
      <c r="L3135" t="str">
        <f t="shared" si="824"/>
        <v xml:space="preserve"> </v>
      </c>
      <c r="M3135" t="str">
        <f t="shared" si="825"/>
        <v xml:space="preserve"> </v>
      </c>
      <c r="N3135" t="str">
        <f t="shared" si="826"/>
        <v xml:space="preserve"> </v>
      </c>
      <c r="O3135">
        <f t="shared" si="827"/>
        <v>500</v>
      </c>
      <c r="Q3135" t="str">
        <f t="shared" si="828"/>
        <v xml:space="preserve"> </v>
      </c>
      <c r="R3135" t="str">
        <f t="shared" si="829"/>
        <v xml:space="preserve"> </v>
      </c>
      <c r="S3135" t="str">
        <f t="shared" si="830"/>
        <v xml:space="preserve"> </v>
      </c>
      <c r="T3135" t="str">
        <f t="shared" si="831"/>
        <v xml:space="preserve"> </v>
      </c>
      <c r="U3135" t="str">
        <f t="shared" si="832"/>
        <v xml:space="preserve"> </v>
      </c>
      <c r="V3135" t="str">
        <f t="shared" si="833"/>
        <v xml:space="preserve"> </v>
      </c>
      <c r="W3135" t="str">
        <f t="shared" si="834"/>
        <v xml:space="preserve"> </v>
      </c>
      <c r="X3135">
        <f t="shared" si="835"/>
        <v>108</v>
      </c>
    </row>
    <row r="3136" spans="1:24" x14ac:dyDescent="0.25">
      <c r="A3136">
        <v>1000</v>
      </c>
      <c r="B3136">
        <v>225</v>
      </c>
      <c r="C3136" t="s">
        <v>8317</v>
      </c>
      <c r="D3136" t="s">
        <v>8318</v>
      </c>
      <c r="E3136" t="s">
        <v>8222</v>
      </c>
      <c r="F3136">
        <f t="shared" si="819"/>
        <v>22.5</v>
      </c>
      <c r="H3136" t="str">
        <f t="shared" si="820"/>
        <v xml:space="preserve"> </v>
      </c>
      <c r="I3136" t="str">
        <f t="shared" si="821"/>
        <v xml:space="preserve"> </v>
      </c>
      <c r="J3136" t="str">
        <f t="shared" si="822"/>
        <v xml:space="preserve"> </v>
      </c>
      <c r="K3136" t="str">
        <f t="shared" si="823"/>
        <v xml:space="preserve"> </v>
      </c>
      <c r="L3136" t="str">
        <f t="shared" si="824"/>
        <v xml:space="preserve"> </v>
      </c>
      <c r="M3136" t="str">
        <f t="shared" si="825"/>
        <v xml:space="preserve"> </v>
      </c>
      <c r="N3136" t="str">
        <f t="shared" si="826"/>
        <v xml:space="preserve"> </v>
      </c>
      <c r="O3136">
        <f t="shared" si="827"/>
        <v>1000</v>
      </c>
      <c r="Q3136" t="str">
        <f t="shared" si="828"/>
        <v xml:space="preserve"> </v>
      </c>
      <c r="R3136" t="str">
        <f t="shared" si="829"/>
        <v xml:space="preserve"> </v>
      </c>
      <c r="S3136" t="str">
        <f t="shared" si="830"/>
        <v xml:space="preserve"> </v>
      </c>
      <c r="T3136" t="str">
        <f t="shared" si="831"/>
        <v xml:space="preserve"> </v>
      </c>
      <c r="U3136" t="str">
        <f t="shared" si="832"/>
        <v xml:space="preserve"> </v>
      </c>
      <c r="V3136" t="str">
        <f t="shared" si="833"/>
        <v xml:space="preserve"> </v>
      </c>
      <c r="W3136" t="str">
        <f t="shared" si="834"/>
        <v xml:space="preserve"> </v>
      </c>
      <c r="X3136">
        <f t="shared" si="835"/>
        <v>22.5</v>
      </c>
    </row>
    <row r="3137" spans="1:24" x14ac:dyDescent="0.25">
      <c r="A3137">
        <v>777</v>
      </c>
      <c r="B3137">
        <v>162</v>
      </c>
      <c r="C3137" t="s">
        <v>8317</v>
      </c>
      <c r="D3137" t="s">
        <v>8318</v>
      </c>
      <c r="E3137" t="s">
        <v>8222</v>
      </c>
      <c r="F3137">
        <f t="shared" si="819"/>
        <v>20.849420849420849</v>
      </c>
      <c r="H3137" t="str">
        <f t="shared" si="820"/>
        <v xml:space="preserve"> </v>
      </c>
      <c r="I3137" t="str">
        <f t="shared" si="821"/>
        <v xml:space="preserve"> </v>
      </c>
      <c r="J3137" t="str">
        <f t="shared" si="822"/>
        <v xml:space="preserve"> </v>
      </c>
      <c r="K3137" t="str">
        <f t="shared" si="823"/>
        <v xml:space="preserve"> </v>
      </c>
      <c r="L3137" t="str">
        <f t="shared" si="824"/>
        <v xml:space="preserve"> </v>
      </c>
      <c r="M3137" t="str">
        <f t="shared" si="825"/>
        <v xml:space="preserve"> </v>
      </c>
      <c r="N3137" t="str">
        <f t="shared" si="826"/>
        <v xml:space="preserve"> </v>
      </c>
      <c r="O3137">
        <f t="shared" si="827"/>
        <v>777</v>
      </c>
      <c r="Q3137" t="str">
        <f t="shared" si="828"/>
        <v xml:space="preserve"> </v>
      </c>
      <c r="R3137" t="str">
        <f t="shared" si="829"/>
        <v xml:space="preserve"> </v>
      </c>
      <c r="S3137" t="str">
        <f t="shared" si="830"/>
        <v xml:space="preserve"> </v>
      </c>
      <c r="T3137" t="str">
        <f t="shared" si="831"/>
        <v xml:space="preserve"> </v>
      </c>
      <c r="U3137" t="str">
        <f t="shared" si="832"/>
        <v xml:space="preserve"> </v>
      </c>
      <c r="V3137" t="str">
        <f t="shared" si="833"/>
        <v xml:space="preserve"> </v>
      </c>
      <c r="W3137" t="str">
        <f t="shared" si="834"/>
        <v xml:space="preserve"> </v>
      </c>
      <c r="X3137">
        <f t="shared" si="835"/>
        <v>20.849420849420849</v>
      </c>
    </row>
    <row r="3138" spans="1:24" x14ac:dyDescent="0.25">
      <c r="A3138">
        <v>500</v>
      </c>
      <c r="B3138">
        <v>639</v>
      </c>
      <c r="C3138" t="s">
        <v>8317</v>
      </c>
      <c r="D3138" t="s">
        <v>8318</v>
      </c>
      <c r="E3138" t="s">
        <v>8222</v>
      </c>
      <c r="F3138">
        <f t="shared" si="819"/>
        <v>127.8</v>
      </c>
      <c r="H3138" t="str">
        <f t="shared" si="820"/>
        <v xml:space="preserve"> </v>
      </c>
      <c r="I3138" t="str">
        <f t="shared" si="821"/>
        <v xml:space="preserve"> </v>
      </c>
      <c r="J3138" t="str">
        <f t="shared" si="822"/>
        <v xml:space="preserve"> </v>
      </c>
      <c r="K3138" t="str">
        <f t="shared" si="823"/>
        <v xml:space="preserve"> </v>
      </c>
      <c r="L3138" t="str">
        <f t="shared" si="824"/>
        <v xml:space="preserve"> </v>
      </c>
      <c r="M3138" t="str">
        <f t="shared" si="825"/>
        <v xml:space="preserve"> </v>
      </c>
      <c r="N3138" t="str">
        <f t="shared" si="826"/>
        <v xml:space="preserve"> </v>
      </c>
      <c r="O3138">
        <f t="shared" si="827"/>
        <v>500</v>
      </c>
      <c r="Q3138" t="str">
        <f t="shared" si="828"/>
        <v xml:space="preserve"> </v>
      </c>
      <c r="R3138" t="str">
        <f t="shared" si="829"/>
        <v xml:space="preserve"> </v>
      </c>
      <c r="S3138" t="str">
        <f t="shared" si="830"/>
        <v xml:space="preserve"> </v>
      </c>
      <c r="T3138" t="str">
        <f t="shared" si="831"/>
        <v xml:space="preserve"> </v>
      </c>
      <c r="U3138" t="str">
        <f t="shared" si="832"/>
        <v xml:space="preserve"> </v>
      </c>
      <c r="V3138" t="str">
        <f t="shared" si="833"/>
        <v xml:space="preserve"> </v>
      </c>
      <c r="W3138" t="str">
        <f t="shared" si="834"/>
        <v xml:space="preserve"> </v>
      </c>
      <c r="X3138">
        <f t="shared" si="835"/>
        <v>127.8</v>
      </c>
    </row>
    <row r="3139" spans="1:24" x14ac:dyDescent="0.25">
      <c r="A3139">
        <v>1500</v>
      </c>
      <c r="B3139">
        <v>50</v>
      </c>
      <c r="C3139" t="s">
        <v>8317</v>
      </c>
      <c r="D3139" t="s">
        <v>8318</v>
      </c>
      <c r="E3139" t="s">
        <v>8222</v>
      </c>
      <c r="F3139">
        <f t="shared" ref="F3139:F3202" si="836">(B3139/A3139)*100</f>
        <v>3.3333333333333335</v>
      </c>
      <c r="H3139" t="str">
        <f t="shared" ref="H3139:H3202" si="837">IF(C3139="film &amp; video",A3139," ")</f>
        <v xml:space="preserve"> </v>
      </c>
      <c r="I3139" t="str">
        <f t="shared" ref="I3139:I3202" si="838">IF(C3139="food",A3139," ")</f>
        <v xml:space="preserve"> </v>
      </c>
      <c r="J3139" t="str">
        <f t="shared" ref="J3139:J3202" si="839">IF(C3139="games",A3139," ")</f>
        <v xml:space="preserve"> </v>
      </c>
      <c r="K3139" t="str">
        <f t="shared" ref="K3139:K3202" si="840">IF(C3139="music",A3139," ")</f>
        <v xml:space="preserve"> </v>
      </c>
      <c r="L3139" t="str">
        <f t="shared" ref="L3139:L3202" si="841">IF(C3139="photography",A3139," ")</f>
        <v xml:space="preserve"> </v>
      </c>
      <c r="M3139" t="str">
        <f t="shared" ref="M3139:M3202" si="842">IF(C3139="publishing",A3139," ")</f>
        <v xml:space="preserve"> </v>
      </c>
      <c r="N3139" t="str">
        <f t="shared" ref="N3139:N3202" si="843">IF(C3139="technology",A3139," ")</f>
        <v xml:space="preserve"> </v>
      </c>
      <c r="O3139">
        <f t="shared" ref="O3139:O3202" si="844">IF(C3139="theater",A3139," ")</f>
        <v>1500</v>
      </c>
      <c r="Q3139" t="str">
        <f t="shared" ref="Q3139:Q3202" si="845">IF($C3139="film &amp; video",$F3139," ")</f>
        <v xml:space="preserve"> </v>
      </c>
      <c r="R3139" t="str">
        <f t="shared" ref="R3139:R3202" si="846">IF($C3139="food",$F3139," ")</f>
        <v xml:space="preserve"> </v>
      </c>
      <c r="S3139" t="str">
        <f t="shared" ref="S3139:S3202" si="847">IF($C3139="games",$F3139," ")</f>
        <v xml:space="preserve"> </v>
      </c>
      <c r="T3139" t="str">
        <f t="shared" ref="T3139:T3202" si="848">IF($C3139="music",$F3139," ")</f>
        <v xml:space="preserve"> </v>
      </c>
      <c r="U3139" t="str">
        <f t="shared" ref="U3139:U3202" si="849">IF($C3139="photography",$F3139," ")</f>
        <v xml:space="preserve"> </v>
      </c>
      <c r="V3139" t="str">
        <f t="shared" ref="V3139:V3202" si="850">IF($C3139="publishing",$F3139," ")</f>
        <v xml:space="preserve"> </v>
      </c>
      <c r="W3139" t="str">
        <f t="shared" ref="W3139:W3202" si="851">IF($C3139="technology",$F3139," ")</f>
        <v xml:space="preserve"> </v>
      </c>
      <c r="X3139">
        <f t="shared" ref="X3139:X3202" si="852">IF($C3139="theater",$F3139," ")</f>
        <v>3.3333333333333335</v>
      </c>
    </row>
    <row r="3140" spans="1:24" x14ac:dyDescent="0.25">
      <c r="A3140">
        <v>200</v>
      </c>
      <c r="B3140">
        <v>0</v>
      </c>
      <c r="C3140" t="s">
        <v>8317</v>
      </c>
      <c r="D3140" t="s">
        <v>8318</v>
      </c>
      <c r="E3140" t="s">
        <v>8222</v>
      </c>
      <c r="F3140">
        <f t="shared" si="836"/>
        <v>0</v>
      </c>
      <c r="H3140" t="str">
        <f t="shared" si="837"/>
        <v xml:space="preserve"> </v>
      </c>
      <c r="I3140" t="str">
        <f t="shared" si="838"/>
        <v xml:space="preserve"> </v>
      </c>
      <c r="J3140" t="str">
        <f t="shared" si="839"/>
        <v xml:space="preserve"> </v>
      </c>
      <c r="K3140" t="str">
        <f t="shared" si="840"/>
        <v xml:space="preserve"> </v>
      </c>
      <c r="L3140" t="str">
        <f t="shared" si="841"/>
        <v xml:space="preserve"> </v>
      </c>
      <c r="M3140" t="str">
        <f t="shared" si="842"/>
        <v xml:space="preserve"> </v>
      </c>
      <c r="N3140" t="str">
        <f t="shared" si="843"/>
        <v xml:space="preserve"> </v>
      </c>
      <c r="O3140">
        <f t="shared" si="844"/>
        <v>200</v>
      </c>
      <c r="Q3140" t="str">
        <f t="shared" si="845"/>
        <v xml:space="preserve"> </v>
      </c>
      <c r="R3140" t="str">
        <f t="shared" si="846"/>
        <v xml:space="preserve"> </v>
      </c>
      <c r="S3140" t="str">
        <f t="shared" si="847"/>
        <v xml:space="preserve"> </v>
      </c>
      <c r="T3140" t="str">
        <f t="shared" si="848"/>
        <v xml:space="preserve"> </v>
      </c>
      <c r="U3140" t="str">
        <f t="shared" si="849"/>
        <v xml:space="preserve"> </v>
      </c>
      <c r="V3140" t="str">
        <f t="shared" si="850"/>
        <v xml:space="preserve"> </v>
      </c>
      <c r="W3140" t="str">
        <f t="shared" si="851"/>
        <v xml:space="preserve"> </v>
      </c>
      <c r="X3140">
        <f t="shared" si="852"/>
        <v>0</v>
      </c>
    </row>
    <row r="3141" spans="1:24" x14ac:dyDescent="0.25">
      <c r="A3141">
        <v>50000</v>
      </c>
      <c r="B3141">
        <v>2700</v>
      </c>
      <c r="C3141" t="s">
        <v>8317</v>
      </c>
      <c r="D3141" t="s">
        <v>8318</v>
      </c>
      <c r="E3141" t="s">
        <v>8222</v>
      </c>
      <c r="F3141">
        <f t="shared" si="836"/>
        <v>5.4</v>
      </c>
      <c r="H3141" t="str">
        <f t="shared" si="837"/>
        <v xml:space="preserve"> </v>
      </c>
      <c r="I3141" t="str">
        <f t="shared" si="838"/>
        <v xml:space="preserve"> </v>
      </c>
      <c r="J3141" t="str">
        <f t="shared" si="839"/>
        <v xml:space="preserve"> </v>
      </c>
      <c r="K3141" t="str">
        <f t="shared" si="840"/>
        <v xml:space="preserve"> </v>
      </c>
      <c r="L3141" t="str">
        <f t="shared" si="841"/>
        <v xml:space="preserve"> </v>
      </c>
      <c r="M3141" t="str">
        <f t="shared" si="842"/>
        <v xml:space="preserve"> </v>
      </c>
      <c r="N3141" t="str">
        <f t="shared" si="843"/>
        <v xml:space="preserve"> </v>
      </c>
      <c r="O3141">
        <f t="shared" si="844"/>
        <v>50000</v>
      </c>
      <c r="Q3141" t="str">
        <f t="shared" si="845"/>
        <v xml:space="preserve"> </v>
      </c>
      <c r="R3141" t="str">
        <f t="shared" si="846"/>
        <v xml:space="preserve"> </v>
      </c>
      <c r="S3141" t="str">
        <f t="shared" si="847"/>
        <v xml:space="preserve"> </v>
      </c>
      <c r="T3141" t="str">
        <f t="shared" si="848"/>
        <v xml:space="preserve"> </v>
      </c>
      <c r="U3141" t="str">
        <f t="shared" si="849"/>
        <v xml:space="preserve"> </v>
      </c>
      <c r="V3141" t="str">
        <f t="shared" si="850"/>
        <v xml:space="preserve"> </v>
      </c>
      <c r="W3141" t="str">
        <f t="shared" si="851"/>
        <v xml:space="preserve"> </v>
      </c>
      <c r="X3141">
        <f t="shared" si="852"/>
        <v>5.4</v>
      </c>
    </row>
    <row r="3142" spans="1:24" x14ac:dyDescent="0.25">
      <c r="A3142">
        <v>10000</v>
      </c>
      <c r="B3142">
        <v>96</v>
      </c>
      <c r="C3142" t="s">
        <v>8317</v>
      </c>
      <c r="D3142" t="s">
        <v>8318</v>
      </c>
      <c r="E3142" t="s">
        <v>8222</v>
      </c>
      <c r="F3142">
        <f t="shared" si="836"/>
        <v>0.96</v>
      </c>
      <c r="H3142" t="str">
        <f t="shared" si="837"/>
        <v xml:space="preserve"> </v>
      </c>
      <c r="I3142" t="str">
        <f t="shared" si="838"/>
        <v xml:space="preserve"> </v>
      </c>
      <c r="J3142" t="str">
        <f t="shared" si="839"/>
        <v xml:space="preserve"> </v>
      </c>
      <c r="K3142" t="str">
        <f t="shared" si="840"/>
        <v xml:space="preserve"> </v>
      </c>
      <c r="L3142" t="str">
        <f t="shared" si="841"/>
        <v xml:space="preserve"> </v>
      </c>
      <c r="M3142" t="str">
        <f t="shared" si="842"/>
        <v xml:space="preserve"> </v>
      </c>
      <c r="N3142" t="str">
        <f t="shared" si="843"/>
        <v xml:space="preserve"> </v>
      </c>
      <c r="O3142">
        <f t="shared" si="844"/>
        <v>10000</v>
      </c>
      <c r="Q3142" t="str">
        <f t="shared" si="845"/>
        <v xml:space="preserve"> </v>
      </c>
      <c r="R3142" t="str">
        <f t="shared" si="846"/>
        <v xml:space="preserve"> </v>
      </c>
      <c r="S3142" t="str">
        <f t="shared" si="847"/>
        <v xml:space="preserve"> </v>
      </c>
      <c r="T3142" t="str">
        <f t="shared" si="848"/>
        <v xml:space="preserve"> </v>
      </c>
      <c r="U3142" t="str">
        <f t="shared" si="849"/>
        <v xml:space="preserve"> </v>
      </c>
      <c r="V3142" t="str">
        <f t="shared" si="850"/>
        <v xml:space="preserve"> </v>
      </c>
      <c r="W3142" t="str">
        <f t="shared" si="851"/>
        <v xml:space="preserve"> </v>
      </c>
      <c r="X3142">
        <f t="shared" si="852"/>
        <v>0.96</v>
      </c>
    </row>
    <row r="3143" spans="1:24" x14ac:dyDescent="0.25">
      <c r="A3143">
        <v>500</v>
      </c>
      <c r="B3143">
        <v>258</v>
      </c>
      <c r="C3143" t="s">
        <v>8317</v>
      </c>
      <c r="D3143" t="s">
        <v>8318</v>
      </c>
      <c r="E3143" t="s">
        <v>8222</v>
      </c>
      <c r="F3143">
        <f t="shared" si="836"/>
        <v>51.6</v>
      </c>
      <c r="H3143" t="str">
        <f t="shared" si="837"/>
        <v xml:space="preserve"> </v>
      </c>
      <c r="I3143" t="str">
        <f t="shared" si="838"/>
        <v xml:space="preserve"> </v>
      </c>
      <c r="J3143" t="str">
        <f t="shared" si="839"/>
        <v xml:space="preserve"> </v>
      </c>
      <c r="K3143" t="str">
        <f t="shared" si="840"/>
        <v xml:space="preserve"> </v>
      </c>
      <c r="L3143" t="str">
        <f t="shared" si="841"/>
        <v xml:space="preserve"> </v>
      </c>
      <c r="M3143" t="str">
        <f t="shared" si="842"/>
        <v xml:space="preserve"> </v>
      </c>
      <c r="N3143" t="str">
        <f t="shared" si="843"/>
        <v xml:space="preserve"> </v>
      </c>
      <c r="O3143">
        <f t="shared" si="844"/>
        <v>500</v>
      </c>
      <c r="Q3143" t="str">
        <f t="shared" si="845"/>
        <v xml:space="preserve"> </v>
      </c>
      <c r="R3143" t="str">
        <f t="shared" si="846"/>
        <v xml:space="preserve"> </v>
      </c>
      <c r="S3143" t="str">
        <f t="shared" si="847"/>
        <v xml:space="preserve"> </v>
      </c>
      <c r="T3143" t="str">
        <f t="shared" si="848"/>
        <v xml:space="preserve"> </v>
      </c>
      <c r="U3143" t="str">
        <f t="shared" si="849"/>
        <v xml:space="preserve"> </v>
      </c>
      <c r="V3143" t="str">
        <f t="shared" si="850"/>
        <v xml:space="preserve"> </v>
      </c>
      <c r="W3143" t="str">
        <f t="shared" si="851"/>
        <v xml:space="preserve"> </v>
      </c>
      <c r="X3143">
        <f t="shared" si="852"/>
        <v>51.6</v>
      </c>
    </row>
    <row r="3144" spans="1:24" x14ac:dyDescent="0.25">
      <c r="A3144">
        <v>2750</v>
      </c>
      <c r="B3144">
        <v>45</v>
      </c>
      <c r="C3144" t="s">
        <v>8317</v>
      </c>
      <c r="D3144" t="s">
        <v>8318</v>
      </c>
      <c r="E3144" t="s">
        <v>8222</v>
      </c>
      <c r="F3144">
        <f t="shared" si="836"/>
        <v>1.6363636363636365</v>
      </c>
      <c r="H3144" t="str">
        <f t="shared" si="837"/>
        <v xml:space="preserve"> </v>
      </c>
      <c r="I3144" t="str">
        <f t="shared" si="838"/>
        <v xml:space="preserve"> </v>
      </c>
      <c r="J3144" t="str">
        <f t="shared" si="839"/>
        <v xml:space="preserve"> </v>
      </c>
      <c r="K3144" t="str">
        <f t="shared" si="840"/>
        <v xml:space="preserve"> </v>
      </c>
      <c r="L3144" t="str">
        <f t="shared" si="841"/>
        <v xml:space="preserve"> </v>
      </c>
      <c r="M3144" t="str">
        <f t="shared" si="842"/>
        <v xml:space="preserve"> </v>
      </c>
      <c r="N3144" t="str">
        <f t="shared" si="843"/>
        <v xml:space="preserve"> </v>
      </c>
      <c r="O3144">
        <f t="shared" si="844"/>
        <v>2750</v>
      </c>
      <c r="Q3144" t="str">
        <f t="shared" si="845"/>
        <v xml:space="preserve"> </v>
      </c>
      <c r="R3144" t="str">
        <f t="shared" si="846"/>
        <v xml:space="preserve"> </v>
      </c>
      <c r="S3144" t="str">
        <f t="shared" si="847"/>
        <v xml:space="preserve"> </v>
      </c>
      <c r="T3144" t="str">
        <f t="shared" si="848"/>
        <v xml:space="preserve"> </v>
      </c>
      <c r="U3144" t="str">
        <f t="shared" si="849"/>
        <v xml:space="preserve"> </v>
      </c>
      <c r="V3144" t="str">
        <f t="shared" si="850"/>
        <v xml:space="preserve"> </v>
      </c>
      <c r="W3144" t="str">
        <f t="shared" si="851"/>
        <v xml:space="preserve"> </v>
      </c>
      <c r="X3144">
        <f t="shared" si="852"/>
        <v>1.6363636363636365</v>
      </c>
    </row>
    <row r="3145" spans="1:24" x14ac:dyDescent="0.25">
      <c r="A3145">
        <v>700</v>
      </c>
      <c r="B3145">
        <v>0</v>
      </c>
      <c r="C3145" t="s">
        <v>8317</v>
      </c>
      <c r="D3145" t="s">
        <v>8318</v>
      </c>
      <c r="E3145" t="s">
        <v>8222</v>
      </c>
      <c r="F3145">
        <f t="shared" si="836"/>
        <v>0</v>
      </c>
      <c r="H3145" t="str">
        <f t="shared" si="837"/>
        <v xml:space="preserve"> </v>
      </c>
      <c r="I3145" t="str">
        <f t="shared" si="838"/>
        <v xml:space="preserve"> </v>
      </c>
      <c r="J3145" t="str">
        <f t="shared" si="839"/>
        <v xml:space="preserve"> </v>
      </c>
      <c r="K3145" t="str">
        <f t="shared" si="840"/>
        <v xml:space="preserve"> </v>
      </c>
      <c r="L3145" t="str">
        <f t="shared" si="841"/>
        <v xml:space="preserve"> </v>
      </c>
      <c r="M3145" t="str">
        <f t="shared" si="842"/>
        <v xml:space="preserve"> </v>
      </c>
      <c r="N3145" t="str">
        <f t="shared" si="843"/>
        <v xml:space="preserve"> </v>
      </c>
      <c r="O3145">
        <f t="shared" si="844"/>
        <v>700</v>
      </c>
      <c r="Q3145" t="str">
        <f t="shared" si="845"/>
        <v xml:space="preserve"> </v>
      </c>
      <c r="R3145" t="str">
        <f t="shared" si="846"/>
        <v xml:space="preserve"> </v>
      </c>
      <c r="S3145" t="str">
        <f t="shared" si="847"/>
        <v xml:space="preserve"> </v>
      </c>
      <c r="T3145" t="str">
        <f t="shared" si="848"/>
        <v xml:space="preserve"> </v>
      </c>
      <c r="U3145" t="str">
        <f t="shared" si="849"/>
        <v xml:space="preserve"> </v>
      </c>
      <c r="V3145" t="str">
        <f t="shared" si="850"/>
        <v xml:space="preserve"> </v>
      </c>
      <c r="W3145" t="str">
        <f t="shared" si="851"/>
        <v xml:space="preserve"> </v>
      </c>
      <c r="X3145">
        <f t="shared" si="852"/>
        <v>0</v>
      </c>
    </row>
    <row r="3146" spans="1:24" x14ac:dyDescent="0.25">
      <c r="A3146">
        <v>10000</v>
      </c>
      <c r="B3146">
        <v>7540</v>
      </c>
      <c r="C3146" t="s">
        <v>8317</v>
      </c>
      <c r="D3146" t="s">
        <v>8318</v>
      </c>
      <c r="E3146" t="s">
        <v>8222</v>
      </c>
      <c r="F3146">
        <f t="shared" si="836"/>
        <v>75.400000000000006</v>
      </c>
      <c r="H3146" t="str">
        <f t="shared" si="837"/>
        <v xml:space="preserve"> </v>
      </c>
      <c r="I3146" t="str">
        <f t="shared" si="838"/>
        <v xml:space="preserve"> </v>
      </c>
      <c r="J3146" t="str">
        <f t="shared" si="839"/>
        <v xml:space="preserve"> </v>
      </c>
      <c r="K3146" t="str">
        <f t="shared" si="840"/>
        <v xml:space="preserve"> </v>
      </c>
      <c r="L3146" t="str">
        <f t="shared" si="841"/>
        <v xml:space="preserve"> </v>
      </c>
      <c r="M3146" t="str">
        <f t="shared" si="842"/>
        <v xml:space="preserve"> </v>
      </c>
      <c r="N3146" t="str">
        <f t="shared" si="843"/>
        <v xml:space="preserve"> </v>
      </c>
      <c r="O3146">
        <f t="shared" si="844"/>
        <v>10000</v>
      </c>
      <c r="Q3146" t="str">
        <f t="shared" si="845"/>
        <v xml:space="preserve"> </v>
      </c>
      <c r="R3146" t="str">
        <f t="shared" si="846"/>
        <v xml:space="preserve"> </v>
      </c>
      <c r="S3146" t="str">
        <f t="shared" si="847"/>
        <v xml:space="preserve"> </v>
      </c>
      <c r="T3146" t="str">
        <f t="shared" si="848"/>
        <v xml:space="preserve"> </v>
      </c>
      <c r="U3146" t="str">
        <f t="shared" si="849"/>
        <v xml:space="preserve"> </v>
      </c>
      <c r="V3146" t="str">
        <f t="shared" si="850"/>
        <v xml:space="preserve"> </v>
      </c>
      <c r="W3146" t="str">
        <f t="shared" si="851"/>
        <v xml:space="preserve"> </v>
      </c>
      <c r="X3146">
        <f t="shared" si="852"/>
        <v>75.400000000000006</v>
      </c>
    </row>
    <row r="3147" spans="1:24" x14ac:dyDescent="0.25">
      <c r="A3147">
        <v>25000</v>
      </c>
      <c r="B3147">
        <v>0</v>
      </c>
      <c r="C3147" t="s">
        <v>8317</v>
      </c>
      <c r="D3147" t="s">
        <v>8318</v>
      </c>
      <c r="E3147" t="s">
        <v>8222</v>
      </c>
      <c r="F3147">
        <f t="shared" si="836"/>
        <v>0</v>
      </c>
      <c r="H3147" t="str">
        <f t="shared" si="837"/>
        <v xml:space="preserve"> </v>
      </c>
      <c r="I3147" t="str">
        <f t="shared" si="838"/>
        <v xml:space="preserve"> </v>
      </c>
      <c r="J3147" t="str">
        <f t="shared" si="839"/>
        <v xml:space="preserve"> </v>
      </c>
      <c r="K3147" t="str">
        <f t="shared" si="840"/>
        <v xml:space="preserve"> </v>
      </c>
      <c r="L3147" t="str">
        <f t="shared" si="841"/>
        <v xml:space="preserve"> </v>
      </c>
      <c r="M3147" t="str">
        <f t="shared" si="842"/>
        <v xml:space="preserve"> </v>
      </c>
      <c r="N3147" t="str">
        <f t="shared" si="843"/>
        <v xml:space="preserve"> </v>
      </c>
      <c r="O3147">
        <f t="shared" si="844"/>
        <v>25000</v>
      </c>
      <c r="Q3147" t="str">
        <f t="shared" si="845"/>
        <v xml:space="preserve"> </v>
      </c>
      <c r="R3147" t="str">
        <f t="shared" si="846"/>
        <v xml:space="preserve"> </v>
      </c>
      <c r="S3147" t="str">
        <f t="shared" si="847"/>
        <v xml:space="preserve"> </v>
      </c>
      <c r="T3147" t="str">
        <f t="shared" si="848"/>
        <v xml:space="preserve"> </v>
      </c>
      <c r="U3147" t="str">
        <f t="shared" si="849"/>
        <v xml:space="preserve"> </v>
      </c>
      <c r="V3147" t="str">
        <f t="shared" si="850"/>
        <v xml:space="preserve"> </v>
      </c>
      <c r="W3147" t="str">
        <f t="shared" si="851"/>
        <v xml:space="preserve"> </v>
      </c>
      <c r="X3147">
        <f t="shared" si="852"/>
        <v>0</v>
      </c>
    </row>
    <row r="3148" spans="1:24" x14ac:dyDescent="0.25">
      <c r="A3148">
        <v>50000</v>
      </c>
      <c r="B3148">
        <v>5250</v>
      </c>
      <c r="C3148" t="s">
        <v>8317</v>
      </c>
      <c r="D3148" t="s">
        <v>8318</v>
      </c>
      <c r="E3148" t="s">
        <v>8222</v>
      </c>
      <c r="F3148">
        <f t="shared" si="836"/>
        <v>10.5</v>
      </c>
      <c r="H3148" t="str">
        <f t="shared" si="837"/>
        <v xml:space="preserve"> </v>
      </c>
      <c r="I3148" t="str">
        <f t="shared" si="838"/>
        <v xml:space="preserve"> </v>
      </c>
      <c r="J3148" t="str">
        <f t="shared" si="839"/>
        <v xml:space="preserve"> </v>
      </c>
      <c r="K3148" t="str">
        <f t="shared" si="840"/>
        <v xml:space="preserve"> </v>
      </c>
      <c r="L3148" t="str">
        <f t="shared" si="841"/>
        <v xml:space="preserve"> </v>
      </c>
      <c r="M3148" t="str">
        <f t="shared" si="842"/>
        <v xml:space="preserve"> </v>
      </c>
      <c r="N3148" t="str">
        <f t="shared" si="843"/>
        <v xml:space="preserve"> </v>
      </c>
      <c r="O3148">
        <f t="shared" si="844"/>
        <v>50000</v>
      </c>
      <c r="Q3148" t="str">
        <f t="shared" si="845"/>
        <v xml:space="preserve"> </v>
      </c>
      <c r="R3148" t="str">
        <f t="shared" si="846"/>
        <v xml:space="preserve"> </v>
      </c>
      <c r="S3148" t="str">
        <f t="shared" si="847"/>
        <v xml:space="preserve"> </v>
      </c>
      <c r="T3148" t="str">
        <f t="shared" si="848"/>
        <v xml:space="preserve"> </v>
      </c>
      <c r="U3148" t="str">
        <f t="shared" si="849"/>
        <v xml:space="preserve"> </v>
      </c>
      <c r="V3148" t="str">
        <f t="shared" si="850"/>
        <v xml:space="preserve"> </v>
      </c>
      <c r="W3148" t="str">
        <f t="shared" si="851"/>
        <v xml:space="preserve"> </v>
      </c>
      <c r="X3148">
        <f t="shared" si="852"/>
        <v>10.5</v>
      </c>
    </row>
    <row r="3149" spans="1:24" x14ac:dyDescent="0.25">
      <c r="A3149">
        <v>20000</v>
      </c>
      <c r="B3149">
        <v>23505</v>
      </c>
      <c r="C3149" t="s">
        <v>8317</v>
      </c>
      <c r="D3149" t="s">
        <v>8318</v>
      </c>
      <c r="E3149" t="s">
        <v>8219</v>
      </c>
      <c r="F3149">
        <f t="shared" si="836"/>
        <v>117.52499999999999</v>
      </c>
      <c r="H3149" t="str">
        <f t="shared" si="837"/>
        <v xml:space="preserve"> </v>
      </c>
      <c r="I3149" t="str">
        <f t="shared" si="838"/>
        <v xml:space="preserve"> </v>
      </c>
      <c r="J3149" t="str">
        <f t="shared" si="839"/>
        <v xml:space="preserve"> </v>
      </c>
      <c r="K3149" t="str">
        <f t="shared" si="840"/>
        <v xml:space="preserve"> </v>
      </c>
      <c r="L3149" t="str">
        <f t="shared" si="841"/>
        <v xml:space="preserve"> </v>
      </c>
      <c r="M3149" t="str">
        <f t="shared" si="842"/>
        <v xml:space="preserve"> </v>
      </c>
      <c r="N3149" t="str">
        <f t="shared" si="843"/>
        <v xml:space="preserve"> </v>
      </c>
      <c r="O3149">
        <f t="shared" si="844"/>
        <v>20000</v>
      </c>
      <c r="Q3149" t="str">
        <f t="shared" si="845"/>
        <v xml:space="preserve"> </v>
      </c>
      <c r="R3149" t="str">
        <f t="shared" si="846"/>
        <v xml:space="preserve"> </v>
      </c>
      <c r="S3149" t="str">
        <f t="shared" si="847"/>
        <v xml:space="preserve"> </v>
      </c>
      <c r="T3149" t="str">
        <f t="shared" si="848"/>
        <v xml:space="preserve"> </v>
      </c>
      <c r="U3149" t="str">
        <f t="shared" si="849"/>
        <v xml:space="preserve"> </v>
      </c>
      <c r="V3149" t="str">
        <f t="shared" si="850"/>
        <v xml:space="preserve"> </v>
      </c>
      <c r="W3149" t="str">
        <f t="shared" si="851"/>
        <v xml:space="preserve"> </v>
      </c>
      <c r="X3149">
        <f t="shared" si="852"/>
        <v>117.52499999999999</v>
      </c>
    </row>
    <row r="3150" spans="1:24" x14ac:dyDescent="0.25">
      <c r="A3150">
        <v>1800</v>
      </c>
      <c r="B3150">
        <v>2361</v>
      </c>
      <c r="C3150" t="s">
        <v>8317</v>
      </c>
      <c r="D3150" t="s">
        <v>8318</v>
      </c>
      <c r="E3150" t="s">
        <v>8219</v>
      </c>
      <c r="F3150">
        <f t="shared" si="836"/>
        <v>131.16666666666669</v>
      </c>
      <c r="H3150" t="str">
        <f t="shared" si="837"/>
        <v xml:space="preserve"> </v>
      </c>
      <c r="I3150" t="str">
        <f t="shared" si="838"/>
        <v xml:space="preserve"> </v>
      </c>
      <c r="J3150" t="str">
        <f t="shared" si="839"/>
        <v xml:space="preserve"> </v>
      </c>
      <c r="K3150" t="str">
        <f t="shared" si="840"/>
        <v xml:space="preserve"> </v>
      </c>
      <c r="L3150" t="str">
        <f t="shared" si="841"/>
        <v xml:space="preserve"> </v>
      </c>
      <c r="M3150" t="str">
        <f t="shared" si="842"/>
        <v xml:space="preserve"> </v>
      </c>
      <c r="N3150" t="str">
        <f t="shared" si="843"/>
        <v xml:space="preserve"> </v>
      </c>
      <c r="O3150">
        <f t="shared" si="844"/>
        <v>1800</v>
      </c>
      <c r="Q3150" t="str">
        <f t="shared" si="845"/>
        <v xml:space="preserve"> </v>
      </c>
      <c r="R3150" t="str">
        <f t="shared" si="846"/>
        <v xml:space="preserve"> </v>
      </c>
      <c r="S3150" t="str">
        <f t="shared" si="847"/>
        <v xml:space="preserve"> </v>
      </c>
      <c r="T3150" t="str">
        <f t="shared" si="848"/>
        <v xml:space="preserve"> </v>
      </c>
      <c r="U3150" t="str">
        <f t="shared" si="849"/>
        <v xml:space="preserve"> </v>
      </c>
      <c r="V3150" t="str">
        <f t="shared" si="850"/>
        <v xml:space="preserve"> </v>
      </c>
      <c r="W3150" t="str">
        <f t="shared" si="851"/>
        <v xml:space="preserve"> </v>
      </c>
      <c r="X3150">
        <f t="shared" si="852"/>
        <v>131.16666666666669</v>
      </c>
    </row>
    <row r="3151" spans="1:24" x14ac:dyDescent="0.25">
      <c r="A3151">
        <v>1250</v>
      </c>
      <c r="B3151">
        <v>1300</v>
      </c>
      <c r="C3151" t="s">
        <v>8317</v>
      </c>
      <c r="D3151" t="s">
        <v>8318</v>
      </c>
      <c r="E3151" t="s">
        <v>8219</v>
      </c>
      <c r="F3151">
        <f t="shared" si="836"/>
        <v>104</v>
      </c>
      <c r="H3151" t="str">
        <f t="shared" si="837"/>
        <v xml:space="preserve"> </v>
      </c>
      <c r="I3151" t="str">
        <f t="shared" si="838"/>
        <v xml:space="preserve"> </v>
      </c>
      <c r="J3151" t="str">
        <f t="shared" si="839"/>
        <v xml:space="preserve"> </v>
      </c>
      <c r="K3151" t="str">
        <f t="shared" si="840"/>
        <v xml:space="preserve"> </v>
      </c>
      <c r="L3151" t="str">
        <f t="shared" si="841"/>
        <v xml:space="preserve"> </v>
      </c>
      <c r="M3151" t="str">
        <f t="shared" si="842"/>
        <v xml:space="preserve"> </v>
      </c>
      <c r="N3151" t="str">
        <f t="shared" si="843"/>
        <v xml:space="preserve"> </v>
      </c>
      <c r="O3151">
        <f t="shared" si="844"/>
        <v>1250</v>
      </c>
      <c r="Q3151" t="str">
        <f t="shared" si="845"/>
        <v xml:space="preserve"> </v>
      </c>
      <c r="R3151" t="str">
        <f t="shared" si="846"/>
        <v xml:space="preserve"> </v>
      </c>
      <c r="S3151" t="str">
        <f t="shared" si="847"/>
        <v xml:space="preserve"> </v>
      </c>
      <c r="T3151" t="str">
        <f t="shared" si="848"/>
        <v xml:space="preserve"> </v>
      </c>
      <c r="U3151" t="str">
        <f t="shared" si="849"/>
        <v xml:space="preserve"> </v>
      </c>
      <c r="V3151" t="str">
        <f t="shared" si="850"/>
        <v xml:space="preserve"> </v>
      </c>
      <c r="W3151" t="str">
        <f t="shared" si="851"/>
        <v xml:space="preserve"> </v>
      </c>
      <c r="X3151">
        <f t="shared" si="852"/>
        <v>104</v>
      </c>
    </row>
    <row r="3152" spans="1:24" x14ac:dyDescent="0.25">
      <c r="A3152">
        <v>3500</v>
      </c>
      <c r="B3152">
        <v>3535</v>
      </c>
      <c r="C3152" t="s">
        <v>8317</v>
      </c>
      <c r="D3152" t="s">
        <v>8318</v>
      </c>
      <c r="E3152" t="s">
        <v>8219</v>
      </c>
      <c r="F3152">
        <f t="shared" si="836"/>
        <v>101</v>
      </c>
      <c r="H3152" t="str">
        <f t="shared" si="837"/>
        <v xml:space="preserve"> </v>
      </c>
      <c r="I3152" t="str">
        <f t="shared" si="838"/>
        <v xml:space="preserve"> </v>
      </c>
      <c r="J3152" t="str">
        <f t="shared" si="839"/>
        <v xml:space="preserve"> </v>
      </c>
      <c r="K3152" t="str">
        <f t="shared" si="840"/>
        <v xml:space="preserve"> </v>
      </c>
      <c r="L3152" t="str">
        <f t="shared" si="841"/>
        <v xml:space="preserve"> </v>
      </c>
      <c r="M3152" t="str">
        <f t="shared" si="842"/>
        <v xml:space="preserve"> </v>
      </c>
      <c r="N3152" t="str">
        <f t="shared" si="843"/>
        <v xml:space="preserve"> </v>
      </c>
      <c r="O3152">
        <f t="shared" si="844"/>
        <v>3500</v>
      </c>
      <c r="Q3152" t="str">
        <f t="shared" si="845"/>
        <v xml:space="preserve"> </v>
      </c>
      <c r="R3152" t="str">
        <f t="shared" si="846"/>
        <v xml:space="preserve"> </v>
      </c>
      <c r="S3152" t="str">
        <f t="shared" si="847"/>
        <v xml:space="preserve"> </v>
      </c>
      <c r="T3152" t="str">
        <f t="shared" si="848"/>
        <v xml:space="preserve"> </v>
      </c>
      <c r="U3152" t="str">
        <f t="shared" si="849"/>
        <v xml:space="preserve"> </v>
      </c>
      <c r="V3152" t="str">
        <f t="shared" si="850"/>
        <v xml:space="preserve"> </v>
      </c>
      <c r="W3152" t="str">
        <f t="shared" si="851"/>
        <v xml:space="preserve"> </v>
      </c>
      <c r="X3152">
        <f t="shared" si="852"/>
        <v>101</v>
      </c>
    </row>
    <row r="3153" spans="1:24" x14ac:dyDescent="0.25">
      <c r="A3153">
        <v>3500</v>
      </c>
      <c r="B3153">
        <v>3514</v>
      </c>
      <c r="C3153" t="s">
        <v>8317</v>
      </c>
      <c r="D3153" t="s">
        <v>8318</v>
      </c>
      <c r="E3153" t="s">
        <v>8219</v>
      </c>
      <c r="F3153">
        <f t="shared" si="836"/>
        <v>100.4</v>
      </c>
      <c r="H3153" t="str">
        <f t="shared" si="837"/>
        <v xml:space="preserve"> </v>
      </c>
      <c r="I3153" t="str">
        <f t="shared" si="838"/>
        <v xml:space="preserve"> </v>
      </c>
      <c r="J3153" t="str">
        <f t="shared" si="839"/>
        <v xml:space="preserve"> </v>
      </c>
      <c r="K3153" t="str">
        <f t="shared" si="840"/>
        <v xml:space="preserve"> </v>
      </c>
      <c r="L3153" t="str">
        <f t="shared" si="841"/>
        <v xml:space="preserve"> </v>
      </c>
      <c r="M3153" t="str">
        <f t="shared" si="842"/>
        <v xml:space="preserve"> </v>
      </c>
      <c r="N3153" t="str">
        <f t="shared" si="843"/>
        <v xml:space="preserve"> </v>
      </c>
      <c r="O3153">
        <f t="shared" si="844"/>
        <v>3500</v>
      </c>
      <c r="Q3153" t="str">
        <f t="shared" si="845"/>
        <v xml:space="preserve"> </v>
      </c>
      <c r="R3153" t="str">
        <f t="shared" si="846"/>
        <v xml:space="preserve"> </v>
      </c>
      <c r="S3153" t="str">
        <f t="shared" si="847"/>
        <v xml:space="preserve"> </v>
      </c>
      <c r="T3153" t="str">
        <f t="shared" si="848"/>
        <v xml:space="preserve"> </v>
      </c>
      <c r="U3153" t="str">
        <f t="shared" si="849"/>
        <v xml:space="preserve"> </v>
      </c>
      <c r="V3153" t="str">
        <f t="shared" si="850"/>
        <v xml:space="preserve"> </v>
      </c>
      <c r="W3153" t="str">
        <f t="shared" si="851"/>
        <v xml:space="preserve"> </v>
      </c>
      <c r="X3153">
        <f t="shared" si="852"/>
        <v>100.4</v>
      </c>
    </row>
    <row r="3154" spans="1:24" x14ac:dyDescent="0.25">
      <c r="A3154">
        <v>2200</v>
      </c>
      <c r="B3154">
        <v>2331</v>
      </c>
      <c r="C3154" t="s">
        <v>8317</v>
      </c>
      <c r="D3154" t="s">
        <v>8318</v>
      </c>
      <c r="E3154" t="s">
        <v>8219</v>
      </c>
      <c r="F3154">
        <f t="shared" si="836"/>
        <v>105.95454545454545</v>
      </c>
      <c r="H3154" t="str">
        <f t="shared" si="837"/>
        <v xml:space="preserve"> </v>
      </c>
      <c r="I3154" t="str">
        <f t="shared" si="838"/>
        <v xml:space="preserve"> </v>
      </c>
      <c r="J3154" t="str">
        <f t="shared" si="839"/>
        <v xml:space="preserve"> </v>
      </c>
      <c r="K3154" t="str">
        <f t="shared" si="840"/>
        <v xml:space="preserve"> </v>
      </c>
      <c r="L3154" t="str">
        <f t="shared" si="841"/>
        <v xml:space="preserve"> </v>
      </c>
      <c r="M3154" t="str">
        <f t="shared" si="842"/>
        <v xml:space="preserve"> </v>
      </c>
      <c r="N3154" t="str">
        <f t="shared" si="843"/>
        <v xml:space="preserve"> </v>
      </c>
      <c r="O3154">
        <f t="shared" si="844"/>
        <v>2200</v>
      </c>
      <c r="Q3154" t="str">
        <f t="shared" si="845"/>
        <v xml:space="preserve"> </v>
      </c>
      <c r="R3154" t="str">
        <f t="shared" si="846"/>
        <v xml:space="preserve"> </v>
      </c>
      <c r="S3154" t="str">
        <f t="shared" si="847"/>
        <v xml:space="preserve"> </v>
      </c>
      <c r="T3154" t="str">
        <f t="shared" si="848"/>
        <v xml:space="preserve"> </v>
      </c>
      <c r="U3154" t="str">
        <f t="shared" si="849"/>
        <v xml:space="preserve"> </v>
      </c>
      <c r="V3154" t="str">
        <f t="shared" si="850"/>
        <v xml:space="preserve"> </v>
      </c>
      <c r="W3154" t="str">
        <f t="shared" si="851"/>
        <v xml:space="preserve"> </v>
      </c>
      <c r="X3154">
        <f t="shared" si="852"/>
        <v>105.95454545454545</v>
      </c>
    </row>
    <row r="3155" spans="1:24" x14ac:dyDescent="0.25">
      <c r="A3155">
        <v>3000</v>
      </c>
      <c r="B3155">
        <v>10067.5</v>
      </c>
      <c r="C3155" t="s">
        <v>8317</v>
      </c>
      <c r="D3155" t="s">
        <v>8318</v>
      </c>
      <c r="E3155" t="s">
        <v>8219</v>
      </c>
      <c r="F3155">
        <f t="shared" si="836"/>
        <v>335.58333333333337</v>
      </c>
      <c r="H3155" t="str">
        <f t="shared" si="837"/>
        <v xml:space="preserve"> </v>
      </c>
      <c r="I3155" t="str">
        <f t="shared" si="838"/>
        <v xml:space="preserve"> </v>
      </c>
      <c r="J3155" t="str">
        <f t="shared" si="839"/>
        <v xml:space="preserve"> </v>
      </c>
      <c r="K3155" t="str">
        <f t="shared" si="840"/>
        <v xml:space="preserve"> </v>
      </c>
      <c r="L3155" t="str">
        <f t="shared" si="841"/>
        <v xml:space="preserve"> </v>
      </c>
      <c r="M3155" t="str">
        <f t="shared" si="842"/>
        <v xml:space="preserve"> </v>
      </c>
      <c r="N3155" t="str">
        <f t="shared" si="843"/>
        <v xml:space="preserve"> </v>
      </c>
      <c r="O3155">
        <f t="shared" si="844"/>
        <v>3000</v>
      </c>
      <c r="Q3155" t="str">
        <f t="shared" si="845"/>
        <v xml:space="preserve"> </v>
      </c>
      <c r="R3155" t="str">
        <f t="shared" si="846"/>
        <v xml:space="preserve"> </v>
      </c>
      <c r="S3155" t="str">
        <f t="shared" si="847"/>
        <v xml:space="preserve"> </v>
      </c>
      <c r="T3155" t="str">
        <f t="shared" si="848"/>
        <v xml:space="preserve"> </v>
      </c>
      <c r="U3155" t="str">
        <f t="shared" si="849"/>
        <v xml:space="preserve"> </v>
      </c>
      <c r="V3155" t="str">
        <f t="shared" si="850"/>
        <v xml:space="preserve"> </v>
      </c>
      <c r="W3155" t="str">
        <f t="shared" si="851"/>
        <v xml:space="preserve"> </v>
      </c>
      <c r="X3155">
        <f t="shared" si="852"/>
        <v>335.58333333333337</v>
      </c>
    </row>
    <row r="3156" spans="1:24" x14ac:dyDescent="0.25">
      <c r="A3156">
        <v>7000</v>
      </c>
      <c r="B3156">
        <v>7905</v>
      </c>
      <c r="C3156" t="s">
        <v>8317</v>
      </c>
      <c r="D3156" t="s">
        <v>8318</v>
      </c>
      <c r="E3156" t="s">
        <v>8219</v>
      </c>
      <c r="F3156">
        <f t="shared" si="836"/>
        <v>112.92857142857142</v>
      </c>
      <c r="H3156" t="str">
        <f t="shared" si="837"/>
        <v xml:space="preserve"> </v>
      </c>
      <c r="I3156" t="str">
        <f t="shared" si="838"/>
        <v xml:space="preserve"> </v>
      </c>
      <c r="J3156" t="str">
        <f t="shared" si="839"/>
        <v xml:space="preserve"> </v>
      </c>
      <c r="K3156" t="str">
        <f t="shared" si="840"/>
        <v xml:space="preserve"> </v>
      </c>
      <c r="L3156" t="str">
        <f t="shared" si="841"/>
        <v xml:space="preserve"> </v>
      </c>
      <c r="M3156" t="str">
        <f t="shared" si="842"/>
        <v xml:space="preserve"> </v>
      </c>
      <c r="N3156" t="str">
        <f t="shared" si="843"/>
        <v xml:space="preserve"> </v>
      </c>
      <c r="O3156">
        <f t="shared" si="844"/>
        <v>7000</v>
      </c>
      <c r="Q3156" t="str">
        <f t="shared" si="845"/>
        <v xml:space="preserve"> </v>
      </c>
      <c r="R3156" t="str">
        <f t="shared" si="846"/>
        <v xml:space="preserve"> </v>
      </c>
      <c r="S3156" t="str">
        <f t="shared" si="847"/>
        <v xml:space="preserve"> </v>
      </c>
      <c r="T3156" t="str">
        <f t="shared" si="848"/>
        <v xml:space="preserve"> </v>
      </c>
      <c r="U3156" t="str">
        <f t="shared" si="849"/>
        <v xml:space="preserve"> </v>
      </c>
      <c r="V3156" t="str">
        <f t="shared" si="850"/>
        <v xml:space="preserve"> </v>
      </c>
      <c r="W3156" t="str">
        <f t="shared" si="851"/>
        <v xml:space="preserve"> </v>
      </c>
      <c r="X3156">
        <f t="shared" si="852"/>
        <v>112.92857142857142</v>
      </c>
    </row>
    <row r="3157" spans="1:24" x14ac:dyDescent="0.25">
      <c r="A3157">
        <v>5000</v>
      </c>
      <c r="B3157">
        <v>9425.23</v>
      </c>
      <c r="C3157" t="s">
        <v>8317</v>
      </c>
      <c r="D3157" t="s">
        <v>8318</v>
      </c>
      <c r="E3157" t="s">
        <v>8219</v>
      </c>
      <c r="F3157">
        <f t="shared" si="836"/>
        <v>188.50460000000001</v>
      </c>
      <c r="H3157" t="str">
        <f t="shared" si="837"/>
        <v xml:space="preserve"> </v>
      </c>
      <c r="I3157" t="str">
        <f t="shared" si="838"/>
        <v xml:space="preserve"> </v>
      </c>
      <c r="J3157" t="str">
        <f t="shared" si="839"/>
        <v xml:space="preserve"> </v>
      </c>
      <c r="K3157" t="str">
        <f t="shared" si="840"/>
        <v xml:space="preserve"> </v>
      </c>
      <c r="L3157" t="str">
        <f t="shared" si="841"/>
        <v xml:space="preserve"> </v>
      </c>
      <c r="M3157" t="str">
        <f t="shared" si="842"/>
        <v xml:space="preserve"> </v>
      </c>
      <c r="N3157" t="str">
        <f t="shared" si="843"/>
        <v xml:space="preserve"> </v>
      </c>
      <c r="O3157">
        <f t="shared" si="844"/>
        <v>5000</v>
      </c>
      <c r="Q3157" t="str">
        <f t="shared" si="845"/>
        <v xml:space="preserve"> </v>
      </c>
      <c r="R3157" t="str">
        <f t="shared" si="846"/>
        <v xml:space="preserve"> </v>
      </c>
      <c r="S3157" t="str">
        <f t="shared" si="847"/>
        <v xml:space="preserve"> </v>
      </c>
      <c r="T3157" t="str">
        <f t="shared" si="848"/>
        <v xml:space="preserve"> </v>
      </c>
      <c r="U3157" t="str">
        <f t="shared" si="849"/>
        <v xml:space="preserve"> </v>
      </c>
      <c r="V3157" t="str">
        <f t="shared" si="850"/>
        <v xml:space="preserve"> </v>
      </c>
      <c r="W3157" t="str">
        <f t="shared" si="851"/>
        <v xml:space="preserve"> </v>
      </c>
      <c r="X3157">
        <f t="shared" si="852"/>
        <v>188.50460000000001</v>
      </c>
    </row>
    <row r="3158" spans="1:24" x14ac:dyDescent="0.25">
      <c r="A3158">
        <v>5500</v>
      </c>
      <c r="B3158">
        <v>5600</v>
      </c>
      <c r="C3158" t="s">
        <v>8317</v>
      </c>
      <c r="D3158" t="s">
        <v>8318</v>
      </c>
      <c r="E3158" t="s">
        <v>8219</v>
      </c>
      <c r="F3158">
        <f t="shared" si="836"/>
        <v>101.81818181818181</v>
      </c>
      <c r="H3158" t="str">
        <f t="shared" si="837"/>
        <v xml:space="preserve"> </v>
      </c>
      <c r="I3158" t="str">
        <f t="shared" si="838"/>
        <v xml:space="preserve"> </v>
      </c>
      <c r="J3158" t="str">
        <f t="shared" si="839"/>
        <v xml:space="preserve"> </v>
      </c>
      <c r="K3158" t="str">
        <f t="shared" si="840"/>
        <v xml:space="preserve"> </v>
      </c>
      <c r="L3158" t="str">
        <f t="shared" si="841"/>
        <v xml:space="preserve"> </v>
      </c>
      <c r="M3158" t="str">
        <f t="shared" si="842"/>
        <v xml:space="preserve"> </v>
      </c>
      <c r="N3158" t="str">
        <f t="shared" si="843"/>
        <v xml:space="preserve"> </v>
      </c>
      <c r="O3158">
        <f t="shared" si="844"/>
        <v>5500</v>
      </c>
      <c r="Q3158" t="str">
        <f t="shared" si="845"/>
        <v xml:space="preserve"> </v>
      </c>
      <c r="R3158" t="str">
        <f t="shared" si="846"/>
        <v xml:space="preserve"> </v>
      </c>
      <c r="S3158" t="str">
        <f t="shared" si="847"/>
        <v xml:space="preserve"> </v>
      </c>
      <c r="T3158" t="str">
        <f t="shared" si="848"/>
        <v xml:space="preserve"> </v>
      </c>
      <c r="U3158" t="str">
        <f t="shared" si="849"/>
        <v xml:space="preserve"> </v>
      </c>
      <c r="V3158" t="str">
        <f t="shared" si="850"/>
        <v xml:space="preserve"> </v>
      </c>
      <c r="W3158" t="str">
        <f t="shared" si="851"/>
        <v xml:space="preserve"> </v>
      </c>
      <c r="X3158">
        <f t="shared" si="852"/>
        <v>101.81818181818181</v>
      </c>
    </row>
    <row r="3159" spans="1:24" x14ac:dyDescent="0.25">
      <c r="A3159">
        <v>4000</v>
      </c>
      <c r="B3159">
        <v>4040</v>
      </c>
      <c r="C3159" t="s">
        <v>8317</v>
      </c>
      <c r="D3159" t="s">
        <v>8318</v>
      </c>
      <c r="E3159" t="s">
        <v>8219</v>
      </c>
      <c r="F3159">
        <f t="shared" si="836"/>
        <v>101</v>
      </c>
      <c r="H3159" t="str">
        <f t="shared" si="837"/>
        <v xml:space="preserve"> </v>
      </c>
      <c r="I3159" t="str">
        <f t="shared" si="838"/>
        <v xml:space="preserve"> </v>
      </c>
      <c r="J3159" t="str">
        <f t="shared" si="839"/>
        <v xml:space="preserve"> </v>
      </c>
      <c r="K3159" t="str">
        <f t="shared" si="840"/>
        <v xml:space="preserve"> </v>
      </c>
      <c r="L3159" t="str">
        <f t="shared" si="841"/>
        <v xml:space="preserve"> </v>
      </c>
      <c r="M3159" t="str">
        <f t="shared" si="842"/>
        <v xml:space="preserve"> </v>
      </c>
      <c r="N3159" t="str">
        <f t="shared" si="843"/>
        <v xml:space="preserve"> </v>
      </c>
      <c r="O3159">
        <f t="shared" si="844"/>
        <v>4000</v>
      </c>
      <c r="Q3159" t="str">
        <f t="shared" si="845"/>
        <v xml:space="preserve"> </v>
      </c>
      <c r="R3159" t="str">
        <f t="shared" si="846"/>
        <v xml:space="preserve"> </v>
      </c>
      <c r="S3159" t="str">
        <f t="shared" si="847"/>
        <v xml:space="preserve"> </v>
      </c>
      <c r="T3159" t="str">
        <f t="shared" si="848"/>
        <v xml:space="preserve"> </v>
      </c>
      <c r="U3159" t="str">
        <f t="shared" si="849"/>
        <v xml:space="preserve"> </v>
      </c>
      <c r="V3159" t="str">
        <f t="shared" si="850"/>
        <v xml:space="preserve"> </v>
      </c>
      <c r="W3159" t="str">
        <f t="shared" si="851"/>
        <v xml:space="preserve"> </v>
      </c>
      <c r="X3159">
        <f t="shared" si="852"/>
        <v>101</v>
      </c>
    </row>
    <row r="3160" spans="1:24" x14ac:dyDescent="0.25">
      <c r="A3160">
        <v>5000</v>
      </c>
      <c r="B3160">
        <v>5700</v>
      </c>
      <c r="C3160" t="s">
        <v>8317</v>
      </c>
      <c r="D3160" t="s">
        <v>8318</v>
      </c>
      <c r="E3160" t="s">
        <v>8219</v>
      </c>
      <c r="F3160">
        <f t="shared" si="836"/>
        <v>113.99999999999999</v>
      </c>
      <c r="H3160" t="str">
        <f t="shared" si="837"/>
        <v xml:space="preserve"> </v>
      </c>
      <c r="I3160" t="str">
        <f t="shared" si="838"/>
        <v xml:space="preserve"> </v>
      </c>
      <c r="J3160" t="str">
        <f t="shared" si="839"/>
        <v xml:space="preserve"> </v>
      </c>
      <c r="K3160" t="str">
        <f t="shared" si="840"/>
        <v xml:space="preserve"> </v>
      </c>
      <c r="L3160" t="str">
        <f t="shared" si="841"/>
        <v xml:space="preserve"> </v>
      </c>
      <c r="M3160" t="str">
        <f t="shared" si="842"/>
        <v xml:space="preserve"> </v>
      </c>
      <c r="N3160" t="str">
        <f t="shared" si="843"/>
        <v xml:space="preserve"> </v>
      </c>
      <c r="O3160">
        <f t="shared" si="844"/>
        <v>5000</v>
      </c>
      <c r="Q3160" t="str">
        <f t="shared" si="845"/>
        <v xml:space="preserve"> </v>
      </c>
      <c r="R3160" t="str">
        <f t="shared" si="846"/>
        <v xml:space="preserve"> </v>
      </c>
      <c r="S3160" t="str">
        <f t="shared" si="847"/>
        <v xml:space="preserve"> </v>
      </c>
      <c r="T3160" t="str">
        <f t="shared" si="848"/>
        <v xml:space="preserve"> </v>
      </c>
      <c r="U3160" t="str">
        <f t="shared" si="849"/>
        <v xml:space="preserve"> </v>
      </c>
      <c r="V3160" t="str">
        <f t="shared" si="850"/>
        <v xml:space="preserve"> </v>
      </c>
      <c r="W3160" t="str">
        <f t="shared" si="851"/>
        <v xml:space="preserve"> </v>
      </c>
      <c r="X3160">
        <f t="shared" si="852"/>
        <v>113.99999999999999</v>
      </c>
    </row>
    <row r="3161" spans="1:24" x14ac:dyDescent="0.25">
      <c r="A3161">
        <v>1500</v>
      </c>
      <c r="B3161">
        <v>2002.22</v>
      </c>
      <c r="C3161" t="s">
        <v>8317</v>
      </c>
      <c r="D3161" t="s">
        <v>8318</v>
      </c>
      <c r="E3161" t="s">
        <v>8219</v>
      </c>
      <c r="F3161">
        <f t="shared" si="836"/>
        <v>133.48133333333334</v>
      </c>
      <c r="H3161" t="str">
        <f t="shared" si="837"/>
        <v xml:space="preserve"> </v>
      </c>
      <c r="I3161" t="str">
        <f t="shared" si="838"/>
        <v xml:space="preserve"> </v>
      </c>
      <c r="J3161" t="str">
        <f t="shared" si="839"/>
        <v xml:space="preserve"> </v>
      </c>
      <c r="K3161" t="str">
        <f t="shared" si="840"/>
        <v xml:space="preserve"> </v>
      </c>
      <c r="L3161" t="str">
        <f t="shared" si="841"/>
        <v xml:space="preserve"> </v>
      </c>
      <c r="M3161" t="str">
        <f t="shared" si="842"/>
        <v xml:space="preserve"> </v>
      </c>
      <c r="N3161" t="str">
        <f t="shared" si="843"/>
        <v xml:space="preserve"> </v>
      </c>
      <c r="O3161">
        <f t="shared" si="844"/>
        <v>1500</v>
      </c>
      <c r="Q3161" t="str">
        <f t="shared" si="845"/>
        <v xml:space="preserve"> </v>
      </c>
      <c r="R3161" t="str">
        <f t="shared" si="846"/>
        <v xml:space="preserve"> </v>
      </c>
      <c r="S3161" t="str">
        <f t="shared" si="847"/>
        <v xml:space="preserve"> </v>
      </c>
      <c r="T3161" t="str">
        <f t="shared" si="848"/>
        <v xml:space="preserve"> </v>
      </c>
      <c r="U3161" t="str">
        <f t="shared" si="849"/>
        <v xml:space="preserve"> </v>
      </c>
      <c r="V3161" t="str">
        <f t="shared" si="850"/>
        <v xml:space="preserve"> </v>
      </c>
      <c r="W3161" t="str">
        <f t="shared" si="851"/>
        <v xml:space="preserve"> </v>
      </c>
      <c r="X3161">
        <f t="shared" si="852"/>
        <v>133.48133333333334</v>
      </c>
    </row>
    <row r="3162" spans="1:24" x14ac:dyDescent="0.25">
      <c r="A3162">
        <v>4500</v>
      </c>
      <c r="B3162">
        <v>4569</v>
      </c>
      <c r="C3162" t="s">
        <v>8317</v>
      </c>
      <c r="D3162" t="s">
        <v>8318</v>
      </c>
      <c r="E3162" t="s">
        <v>8219</v>
      </c>
      <c r="F3162">
        <f t="shared" si="836"/>
        <v>101.53333333333335</v>
      </c>
      <c r="H3162" t="str">
        <f t="shared" si="837"/>
        <v xml:space="preserve"> </v>
      </c>
      <c r="I3162" t="str">
        <f t="shared" si="838"/>
        <v xml:space="preserve"> </v>
      </c>
      <c r="J3162" t="str">
        <f t="shared" si="839"/>
        <v xml:space="preserve"> </v>
      </c>
      <c r="K3162" t="str">
        <f t="shared" si="840"/>
        <v xml:space="preserve"> </v>
      </c>
      <c r="L3162" t="str">
        <f t="shared" si="841"/>
        <v xml:space="preserve"> </v>
      </c>
      <c r="M3162" t="str">
        <f t="shared" si="842"/>
        <v xml:space="preserve"> </v>
      </c>
      <c r="N3162" t="str">
        <f t="shared" si="843"/>
        <v xml:space="preserve"> </v>
      </c>
      <c r="O3162">
        <f t="shared" si="844"/>
        <v>4500</v>
      </c>
      <c r="Q3162" t="str">
        <f t="shared" si="845"/>
        <v xml:space="preserve"> </v>
      </c>
      <c r="R3162" t="str">
        <f t="shared" si="846"/>
        <v xml:space="preserve"> </v>
      </c>
      <c r="S3162" t="str">
        <f t="shared" si="847"/>
        <v xml:space="preserve"> </v>
      </c>
      <c r="T3162" t="str">
        <f t="shared" si="848"/>
        <v xml:space="preserve"> </v>
      </c>
      <c r="U3162" t="str">
        <f t="shared" si="849"/>
        <v xml:space="preserve"> </v>
      </c>
      <c r="V3162" t="str">
        <f t="shared" si="850"/>
        <v xml:space="preserve"> </v>
      </c>
      <c r="W3162" t="str">
        <f t="shared" si="851"/>
        <v xml:space="preserve"> </v>
      </c>
      <c r="X3162">
        <f t="shared" si="852"/>
        <v>101.53333333333335</v>
      </c>
    </row>
    <row r="3163" spans="1:24" x14ac:dyDescent="0.25">
      <c r="A3163">
        <v>2000</v>
      </c>
      <c r="B3163">
        <v>2102</v>
      </c>
      <c r="C3163" t="s">
        <v>8317</v>
      </c>
      <c r="D3163" t="s">
        <v>8318</v>
      </c>
      <c r="E3163" t="s">
        <v>8219</v>
      </c>
      <c r="F3163">
        <f t="shared" si="836"/>
        <v>105.1</v>
      </c>
      <c r="H3163" t="str">
        <f t="shared" si="837"/>
        <v xml:space="preserve"> </v>
      </c>
      <c r="I3163" t="str">
        <f t="shared" si="838"/>
        <v xml:space="preserve"> </v>
      </c>
      <c r="J3163" t="str">
        <f t="shared" si="839"/>
        <v xml:space="preserve"> </v>
      </c>
      <c r="K3163" t="str">
        <f t="shared" si="840"/>
        <v xml:space="preserve"> </v>
      </c>
      <c r="L3163" t="str">
        <f t="shared" si="841"/>
        <v xml:space="preserve"> </v>
      </c>
      <c r="M3163" t="str">
        <f t="shared" si="842"/>
        <v xml:space="preserve"> </v>
      </c>
      <c r="N3163" t="str">
        <f t="shared" si="843"/>
        <v xml:space="preserve"> </v>
      </c>
      <c r="O3163">
        <f t="shared" si="844"/>
        <v>2000</v>
      </c>
      <c r="Q3163" t="str">
        <f t="shared" si="845"/>
        <v xml:space="preserve"> </v>
      </c>
      <c r="R3163" t="str">
        <f t="shared" si="846"/>
        <v xml:space="preserve"> </v>
      </c>
      <c r="S3163" t="str">
        <f t="shared" si="847"/>
        <v xml:space="preserve"> </v>
      </c>
      <c r="T3163" t="str">
        <f t="shared" si="848"/>
        <v xml:space="preserve"> </v>
      </c>
      <c r="U3163" t="str">
        <f t="shared" si="849"/>
        <v xml:space="preserve"> </v>
      </c>
      <c r="V3163" t="str">
        <f t="shared" si="850"/>
        <v xml:space="preserve"> </v>
      </c>
      <c r="W3163" t="str">
        <f t="shared" si="851"/>
        <v xml:space="preserve"> </v>
      </c>
      <c r="X3163">
        <f t="shared" si="852"/>
        <v>105.1</v>
      </c>
    </row>
    <row r="3164" spans="1:24" x14ac:dyDescent="0.25">
      <c r="A3164">
        <v>4000</v>
      </c>
      <c r="B3164">
        <v>5086</v>
      </c>
      <c r="C3164" t="s">
        <v>8317</v>
      </c>
      <c r="D3164" t="s">
        <v>8318</v>
      </c>
      <c r="E3164" t="s">
        <v>8219</v>
      </c>
      <c r="F3164">
        <f t="shared" si="836"/>
        <v>127.15</v>
      </c>
      <c r="H3164" t="str">
        <f t="shared" si="837"/>
        <v xml:space="preserve"> </v>
      </c>
      <c r="I3164" t="str">
        <f t="shared" si="838"/>
        <v xml:space="preserve"> </v>
      </c>
      <c r="J3164" t="str">
        <f t="shared" si="839"/>
        <v xml:space="preserve"> </v>
      </c>
      <c r="K3164" t="str">
        <f t="shared" si="840"/>
        <v xml:space="preserve"> </v>
      </c>
      <c r="L3164" t="str">
        <f t="shared" si="841"/>
        <v xml:space="preserve"> </v>
      </c>
      <c r="M3164" t="str">
        <f t="shared" si="842"/>
        <v xml:space="preserve"> </v>
      </c>
      <c r="N3164" t="str">
        <f t="shared" si="843"/>
        <v xml:space="preserve"> </v>
      </c>
      <c r="O3164">
        <f t="shared" si="844"/>
        <v>4000</v>
      </c>
      <c r="Q3164" t="str">
        <f t="shared" si="845"/>
        <v xml:space="preserve"> </v>
      </c>
      <c r="R3164" t="str">
        <f t="shared" si="846"/>
        <v xml:space="preserve"> </v>
      </c>
      <c r="S3164" t="str">
        <f t="shared" si="847"/>
        <v xml:space="preserve"> </v>
      </c>
      <c r="T3164" t="str">
        <f t="shared" si="848"/>
        <v xml:space="preserve"> </v>
      </c>
      <c r="U3164" t="str">
        <f t="shared" si="849"/>
        <v xml:space="preserve"> </v>
      </c>
      <c r="V3164" t="str">
        <f t="shared" si="850"/>
        <v xml:space="preserve"> </v>
      </c>
      <c r="W3164" t="str">
        <f t="shared" si="851"/>
        <v xml:space="preserve"> </v>
      </c>
      <c r="X3164">
        <f t="shared" si="852"/>
        <v>127.15</v>
      </c>
    </row>
    <row r="3165" spans="1:24" x14ac:dyDescent="0.25">
      <c r="A3165">
        <v>13000</v>
      </c>
      <c r="B3165">
        <v>14450</v>
      </c>
      <c r="C3165" t="s">
        <v>8317</v>
      </c>
      <c r="D3165" t="s">
        <v>8318</v>
      </c>
      <c r="E3165" t="s">
        <v>8219</v>
      </c>
      <c r="F3165">
        <f t="shared" si="836"/>
        <v>111.15384615384616</v>
      </c>
      <c r="H3165" t="str">
        <f t="shared" si="837"/>
        <v xml:space="preserve"> </v>
      </c>
      <c r="I3165" t="str">
        <f t="shared" si="838"/>
        <v xml:space="preserve"> </v>
      </c>
      <c r="J3165" t="str">
        <f t="shared" si="839"/>
        <v xml:space="preserve"> </v>
      </c>
      <c r="K3165" t="str">
        <f t="shared" si="840"/>
        <v xml:space="preserve"> </v>
      </c>
      <c r="L3165" t="str">
        <f t="shared" si="841"/>
        <v xml:space="preserve"> </v>
      </c>
      <c r="M3165" t="str">
        <f t="shared" si="842"/>
        <v xml:space="preserve"> </v>
      </c>
      <c r="N3165" t="str">
        <f t="shared" si="843"/>
        <v xml:space="preserve"> </v>
      </c>
      <c r="O3165">
        <f t="shared" si="844"/>
        <v>13000</v>
      </c>
      <c r="Q3165" t="str">
        <f t="shared" si="845"/>
        <v xml:space="preserve"> </v>
      </c>
      <c r="R3165" t="str">
        <f t="shared" si="846"/>
        <v xml:space="preserve"> </v>
      </c>
      <c r="S3165" t="str">
        <f t="shared" si="847"/>
        <v xml:space="preserve"> </v>
      </c>
      <c r="T3165" t="str">
        <f t="shared" si="848"/>
        <v xml:space="preserve"> </v>
      </c>
      <c r="U3165" t="str">
        <f t="shared" si="849"/>
        <v xml:space="preserve"> </v>
      </c>
      <c r="V3165" t="str">
        <f t="shared" si="850"/>
        <v xml:space="preserve"> </v>
      </c>
      <c r="W3165" t="str">
        <f t="shared" si="851"/>
        <v xml:space="preserve"> </v>
      </c>
      <c r="X3165">
        <f t="shared" si="852"/>
        <v>111.15384615384616</v>
      </c>
    </row>
    <row r="3166" spans="1:24" x14ac:dyDescent="0.25">
      <c r="A3166">
        <v>2500</v>
      </c>
      <c r="B3166">
        <v>2669</v>
      </c>
      <c r="C3166" t="s">
        <v>8317</v>
      </c>
      <c r="D3166" t="s">
        <v>8318</v>
      </c>
      <c r="E3166" t="s">
        <v>8219</v>
      </c>
      <c r="F3166">
        <f t="shared" si="836"/>
        <v>106.76</v>
      </c>
      <c r="H3166" t="str">
        <f t="shared" si="837"/>
        <v xml:space="preserve"> </v>
      </c>
      <c r="I3166" t="str">
        <f t="shared" si="838"/>
        <v xml:space="preserve"> </v>
      </c>
      <c r="J3166" t="str">
        <f t="shared" si="839"/>
        <v xml:space="preserve"> </v>
      </c>
      <c r="K3166" t="str">
        <f t="shared" si="840"/>
        <v xml:space="preserve"> </v>
      </c>
      <c r="L3166" t="str">
        <f t="shared" si="841"/>
        <v xml:space="preserve"> </v>
      </c>
      <c r="M3166" t="str">
        <f t="shared" si="842"/>
        <v xml:space="preserve"> </v>
      </c>
      <c r="N3166" t="str">
        <f t="shared" si="843"/>
        <v xml:space="preserve"> </v>
      </c>
      <c r="O3166">
        <f t="shared" si="844"/>
        <v>2500</v>
      </c>
      <c r="Q3166" t="str">
        <f t="shared" si="845"/>
        <v xml:space="preserve"> </v>
      </c>
      <c r="R3166" t="str">
        <f t="shared" si="846"/>
        <v xml:space="preserve"> </v>
      </c>
      <c r="S3166" t="str">
        <f t="shared" si="847"/>
        <v xml:space="preserve"> </v>
      </c>
      <c r="T3166" t="str">
        <f t="shared" si="848"/>
        <v xml:space="preserve"> </v>
      </c>
      <c r="U3166" t="str">
        <f t="shared" si="849"/>
        <v xml:space="preserve"> </v>
      </c>
      <c r="V3166" t="str">
        <f t="shared" si="850"/>
        <v xml:space="preserve"> </v>
      </c>
      <c r="W3166" t="str">
        <f t="shared" si="851"/>
        <v xml:space="preserve"> </v>
      </c>
      <c r="X3166">
        <f t="shared" si="852"/>
        <v>106.76</v>
      </c>
    </row>
    <row r="3167" spans="1:24" x14ac:dyDescent="0.25">
      <c r="A3167">
        <v>750</v>
      </c>
      <c r="B3167">
        <v>1220</v>
      </c>
      <c r="C3167" t="s">
        <v>8317</v>
      </c>
      <c r="D3167" t="s">
        <v>8318</v>
      </c>
      <c r="E3167" t="s">
        <v>8219</v>
      </c>
      <c r="F3167">
        <f t="shared" si="836"/>
        <v>162.66666666666666</v>
      </c>
      <c r="H3167" t="str">
        <f t="shared" si="837"/>
        <v xml:space="preserve"> </v>
      </c>
      <c r="I3167" t="str">
        <f t="shared" si="838"/>
        <v xml:space="preserve"> </v>
      </c>
      <c r="J3167" t="str">
        <f t="shared" si="839"/>
        <v xml:space="preserve"> </v>
      </c>
      <c r="K3167" t="str">
        <f t="shared" si="840"/>
        <v xml:space="preserve"> </v>
      </c>
      <c r="L3167" t="str">
        <f t="shared" si="841"/>
        <v xml:space="preserve"> </v>
      </c>
      <c r="M3167" t="str">
        <f t="shared" si="842"/>
        <v xml:space="preserve"> </v>
      </c>
      <c r="N3167" t="str">
        <f t="shared" si="843"/>
        <v xml:space="preserve"> </v>
      </c>
      <c r="O3167">
        <f t="shared" si="844"/>
        <v>750</v>
      </c>
      <c r="Q3167" t="str">
        <f t="shared" si="845"/>
        <v xml:space="preserve"> </v>
      </c>
      <c r="R3167" t="str">
        <f t="shared" si="846"/>
        <v xml:space="preserve"> </v>
      </c>
      <c r="S3167" t="str">
        <f t="shared" si="847"/>
        <v xml:space="preserve"> </v>
      </c>
      <c r="T3167" t="str">
        <f t="shared" si="848"/>
        <v xml:space="preserve"> </v>
      </c>
      <c r="U3167" t="str">
        <f t="shared" si="849"/>
        <v xml:space="preserve"> </v>
      </c>
      <c r="V3167" t="str">
        <f t="shared" si="850"/>
        <v xml:space="preserve"> </v>
      </c>
      <c r="W3167" t="str">
        <f t="shared" si="851"/>
        <v xml:space="preserve"> </v>
      </c>
      <c r="X3167">
        <f t="shared" si="852"/>
        <v>162.66666666666666</v>
      </c>
    </row>
    <row r="3168" spans="1:24" x14ac:dyDescent="0.25">
      <c r="A3168">
        <v>35000</v>
      </c>
      <c r="B3168">
        <v>56079.83</v>
      </c>
      <c r="C3168" t="s">
        <v>8317</v>
      </c>
      <c r="D3168" t="s">
        <v>8318</v>
      </c>
      <c r="E3168" t="s">
        <v>8219</v>
      </c>
      <c r="F3168">
        <f t="shared" si="836"/>
        <v>160.22808571428573</v>
      </c>
      <c r="H3168" t="str">
        <f t="shared" si="837"/>
        <v xml:space="preserve"> </v>
      </c>
      <c r="I3168" t="str">
        <f t="shared" si="838"/>
        <v xml:space="preserve"> </v>
      </c>
      <c r="J3168" t="str">
        <f t="shared" si="839"/>
        <v xml:space="preserve"> </v>
      </c>
      <c r="K3168" t="str">
        <f t="shared" si="840"/>
        <v xml:space="preserve"> </v>
      </c>
      <c r="L3168" t="str">
        <f t="shared" si="841"/>
        <v xml:space="preserve"> </v>
      </c>
      <c r="M3168" t="str">
        <f t="shared" si="842"/>
        <v xml:space="preserve"> </v>
      </c>
      <c r="N3168" t="str">
        <f t="shared" si="843"/>
        <v xml:space="preserve"> </v>
      </c>
      <c r="O3168">
        <f t="shared" si="844"/>
        <v>35000</v>
      </c>
      <c r="Q3168" t="str">
        <f t="shared" si="845"/>
        <v xml:space="preserve"> </v>
      </c>
      <c r="R3168" t="str">
        <f t="shared" si="846"/>
        <v xml:space="preserve"> </v>
      </c>
      <c r="S3168" t="str">
        <f t="shared" si="847"/>
        <v xml:space="preserve"> </v>
      </c>
      <c r="T3168" t="str">
        <f t="shared" si="848"/>
        <v xml:space="preserve"> </v>
      </c>
      <c r="U3168" t="str">
        <f t="shared" si="849"/>
        <v xml:space="preserve"> </v>
      </c>
      <c r="V3168" t="str">
        <f t="shared" si="850"/>
        <v xml:space="preserve"> </v>
      </c>
      <c r="W3168" t="str">
        <f t="shared" si="851"/>
        <v xml:space="preserve"> </v>
      </c>
      <c r="X3168">
        <f t="shared" si="852"/>
        <v>160.22808571428573</v>
      </c>
    </row>
    <row r="3169" spans="1:24" x14ac:dyDescent="0.25">
      <c r="A3169">
        <v>3000</v>
      </c>
      <c r="B3169">
        <v>3485</v>
      </c>
      <c r="C3169" t="s">
        <v>8317</v>
      </c>
      <c r="D3169" t="s">
        <v>8318</v>
      </c>
      <c r="E3169" t="s">
        <v>8219</v>
      </c>
      <c r="F3169">
        <f t="shared" si="836"/>
        <v>116.16666666666666</v>
      </c>
      <c r="H3169" t="str">
        <f t="shared" si="837"/>
        <v xml:space="preserve"> </v>
      </c>
      <c r="I3169" t="str">
        <f t="shared" si="838"/>
        <v xml:space="preserve"> </v>
      </c>
      <c r="J3169" t="str">
        <f t="shared" si="839"/>
        <v xml:space="preserve"> </v>
      </c>
      <c r="K3169" t="str">
        <f t="shared" si="840"/>
        <v xml:space="preserve"> </v>
      </c>
      <c r="L3169" t="str">
        <f t="shared" si="841"/>
        <v xml:space="preserve"> </v>
      </c>
      <c r="M3169" t="str">
        <f t="shared" si="842"/>
        <v xml:space="preserve"> </v>
      </c>
      <c r="N3169" t="str">
        <f t="shared" si="843"/>
        <v xml:space="preserve"> </v>
      </c>
      <c r="O3169">
        <f t="shared" si="844"/>
        <v>3000</v>
      </c>
      <c r="Q3169" t="str">
        <f t="shared" si="845"/>
        <v xml:space="preserve"> </v>
      </c>
      <c r="R3169" t="str">
        <f t="shared" si="846"/>
        <v xml:space="preserve"> </v>
      </c>
      <c r="S3169" t="str">
        <f t="shared" si="847"/>
        <v xml:space="preserve"> </v>
      </c>
      <c r="T3169" t="str">
        <f t="shared" si="848"/>
        <v xml:space="preserve"> </v>
      </c>
      <c r="U3169" t="str">
        <f t="shared" si="849"/>
        <v xml:space="preserve"> </v>
      </c>
      <c r="V3169" t="str">
        <f t="shared" si="850"/>
        <v xml:space="preserve"> </v>
      </c>
      <c r="W3169" t="str">
        <f t="shared" si="851"/>
        <v xml:space="preserve"> </v>
      </c>
      <c r="X3169">
        <f t="shared" si="852"/>
        <v>116.16666666666666</v>
      </c>
    </row>
    <row r="3170" spans="1:24" x14ac:dyDescent="0.25">
      <c r="A3170">
        <v>2500</v>
      </c>
      <c r="B3170">
        <v>3105</v>
      </c>
      <c r="C3170" t="s">
        <v>8317</v>
      </c>
      <c r="D3170" t="s">
        <v>8318</v>
      </c>
      <c r="E3170" t="s">
        <v>8219</v>
      </c>
      <c r="F3170">
        <f t="shared" si="836"/>
        <v>124.2</v>
      </c>
      <c r="H3170" t="str">
        <f t="shared" si="837"/>
        <v xml:space="preserve"> </v>
      </c>
      <c r="I3170" t="str">
        <f t="shared" si="838"/>
        <v xml:space="preserve"> </v>
      </c>
      <c r="J3170" t="str">
        <f t="shared" si="839"/>
        <v xml:space="preserve"> </v>
      </c>
      <c r="K3170" t="str">
        <f t="shared" si="840"/>
        <v xml:space="preserve"> </v>
      </c>
      <c r="L3170" t="str">
        <f t="shared" si="841"/>
        <v xml:space="preserve"> </v>
      </c>
      <c r="M3170" t="str">
        <f t="shared" si="842"/>
        <v xml:space="preserve"> </v>
      </c>
      <c r="N3170" t="str">
        <f t="shared" si="843"/>
        <v xml:space="preserve"> </v>
      </c>
      <c r="O3170">
        <f t="shared" si="844"/>
        <v>2500</v>
      </c>
      <c r="Q3170" t="str">
        <f t="shared" si="845"/>
        <v xml:space="preserve"> </v>
      </c>
      <c r="R3170" t="str">
        <f t="shared" si="846"/>
        <v xml:space="preserve"> </v>
      </c>
      <c r="S3170" t="str">
        <f t="shared" si="847"/>
        <v xml:space="preserve"> </v>
      </c>
      <c r="T3170" t="str">
        <f t="shared" si="848"/>
        <v xml:space="preserve"> </v>
      </c>
      <c r="U3170" t="str">
        <f t="shared" si="849"/>
        <v xml:space="preserve"> </v>
      </c>
      <c r="V3170" t="str">
        <f t="shared" si="850"/>
        <v xml:space="preserve"> </v>
      </c>
      <c r="W3170" t="str">
        <f t="shared" si="851"/>
        <v xml:space="preserve"> </v>
      </c>
      <c r="X3170">
        <f t="shared" si="852"/>
        <v>124.2</v>
      </c>
    </row>
    <row r="3171" spans="1:24" x14ac:dyDescent="0.25">
      <c r="A3171">
        <v>8000</v>
      </c>
      <c r="B3171">
        <v>8241</v>
      </c>
      <c r="C3171" t="s">
        <v>8317</v>
      </c>
      <c r="D3171" t="s">
        <v>8318</v>
      </c>
      <c r="E3171" t="s">
        <v>8219</v>
      </c>
      <c r="F3171">
        <f t="shared" si="836"/>
        <v>103.01249999999999</v>
      </c>
      <c r="H3171" t="str">
        <f t="shared" si="837"/>
        <v xml:space="preserve"> </v>
      </c>
      <c r="I3171" t="str">
        <f t="shared" si="838"/>
        <v xml:space="preserve"> </v>
      </c>
      <c r="J3171" t="str">
        <f t="shared" si="839"/>
        <v xml:space="preserve"> </v>
      </c>
      <c r="K3171" t="str">
        <f t="shared" si="840"/>
        <v xml:space="preserve"> </v>
      </c>
      <c r="L3171" t="str">
        <f t="shared" si="841"/>
        <v xml:space="preserve"> </v>
      </c>
      <c r="M3171" t="str">
        <f t="shared" si="842"/>
        <v xml:space="preserve"> </v>
      </c>
      <c r="N3171" t="str">
        <f t="shared" si="843"/>
        <v xml:space="preserve"> </v>
      </c>
      <c r="O3171">
        <f t="shared" si="844"/>
        <v>8000</v>
      </c>
      <c r="Q3171" t="str">
        <f t="shared" si="845"/>
        <v xml:space="preserve"> </v>
      </c>
      <c r="R3171" t="str">
        <f t="shared" si="846"/>
        <v xml:space="preserve"> </v>
      </c>
      <c r="S3171" t="str">
        <f t="shared" si="847"/>
        <v xml:space="preserve"> </v>
      </c>
      <c r="T3171" t="str">
        <f t="shared" si="848"/>
        <v xml:space="preserve"> </v>
      </c>
      <c r="U3171" t="str">
        <f t="shared" si="849"/>
        <v xml:space="preserve"> </v>
      </c>
      <c r="V3171" t="str">
        <f t="shared" si="850"/>
        <v xml:space="preserve"> </v>
      </c>
      <c r="W3171" t="str">
        <f t="shared" si="851"/>
        <v xml:space="preserve"> </v>
      </c>
      <c r="X3171">
        <f t="shared" si="852"/>
        <v>103.01249999999999</v>
      </c>
    </row>
    <row r="3172" spans="1:24" x14ac:dyDescent="0.25">
      <c r="A3172">
        <v>2000</v>
      </c>
      <c r="B3172">
        <v>2245</v>
      </c>
      <c r="C3172" t="s">
        <v>8317</v>
      </c>
      <c r="D3172" t="s">
        <v>8318</v>
      </c>
      <c r="E3172" t="s">
        <v>8219</v>
      </c>
      <c r="F3172">
        <f t="shared" si="836"/>
        <v>112.25</v>
      </c>
      <c r="H3172" t="str">
        <f t="shared" si="837"/>
        <v xml:space="preserve"> </v>
      </c>
      <c r="I3172" t="str">
        <f t="shared" si="838"/>
        <v xml:space="preserve"> </v>
      </c>
      <c r="J3172" t="str">
        <f t="shared" si="839"/>
        <v xml:space="preserve"> </v>
      </c>
      <c r="K3172" t="str">
        <f t="shared" si="840"/>
        <v xml:space="preserve"> </v>
      </c>
      <c r="L3172" t="str">
        <f t="shared" si="841"/>
        <v xml:space="preserve"> </v>
      </c>
      <c r="M3172" t="str">
        <f t="shared" si="842"/>
        <v xml:space="preserve"> </v>
      </c>
      <c r="N3172" t="str">
        <f t="shared" si="843"/>
        <v xml:space="preserve"> </v>
      </c>
      <c r="O3172">
        <f t="shared" si="844"/>
        <v>2000</v>
      </c>
      <c r="Q3172" t="str">
        <f t="shared" si="845"/>
        <v xml:space="preserve"> </v>
      </c>
      <c r="R3172" t="str">
        <f t="shared" si="846"/>
        <v xml:space="preserve"> </v>
      </c>
      <c r="S3172" t="str">
        <f t="shared" si="847"/>
        <v xml:space="preserve"> </v>
      </c>
      <c r="T3172" t="str">
        <f t="shared" si="848"/>
        <v xml:space="preserve"> </v>
      </c>
      <c r="U3172" t="str">
        <f t="shared" si="849"/>
        <v xml:space="preserve"> </v>
      </c>
      <c r="V3172" t="str">
        <f t="shared" si="850"/>
        <v xml:space="preserve"> </v>
      </c>
      <c r="W3172" t="str">
        <f t="shared" si="851"/>
        <v xml:space="preserve"> </v>
      </c>
      <c r="X3172">
        <f t="shared" si="852"/>
        <v>112.25</v>
      </c>
    </row>
    <row r="3173" spans="1:24" x14ac:dyDescent="0.25">
      <c r="A3173">
        <v>7000</v>
      </c>
      <c r="B3173">
        <v>7617</v>
      </c>
      <c r="C3173" t="s">
        <v>8317</v>
      </c>
      <c r="D3173" t="s">
        <v>8318</v>
      </c>
      <c r="E3173" t="s">
        <v>8219</v>
      </c>
      <c r="F3173">
        <f t="shared" si="836"/>
        <v>108.8142857142857</v>
      </c>
      <c r="H3173" t="str">
        <f t="shared" si="837"/>
        <v xml:space="preserve"> </v>
      </c>
      <c r="I3173" t="str">
        <f t="shared" si="838"/>
        <v xml:space="preserve"> </v>
      </c>
      <c r="J3173" t="str">
        <f t="shared" si="839"/>
        <v xml:space="preserve"> </v>
      </c>
      <c r="K3173" t="str">
        <f t="shared" si="840"/>
        <v xml:space="preserve"> </v>
      </c>
      <c r="L3173" t="str">
        <f t="shared" si="841"/>
        <v xml:space="preserve"> </v>
      </c>
      <c r="M3173" t="str">
        <f t="shared" si="842"/>
        <v xml:space="preserve"> </v>
      </c>
      <c r="N3173" t="str">
        <f t="shared" si="843"/>
        <v xml:space="preserve"> </v>
      </c>
      <c r="O3173">
        <f t="shared" si="844"/>
        <v>7000</v>
      </c>
      <c r="Q3173" t="str">
        <f t="shared" si="845"/>
        <v xml:space="preserve"> </v>
      </c>
      <c r="R3173" t="str">
        <f t="shared" si="846"/>
        <v xml:space="preserve"> </v>
      </c>
      <c r="S3173" t="str">
        <f t="shared" si="847"/>
        <v xml:space="preserve"> </v>
      </c>
      <c r="T3173" t="str">
        <f t="shared" si="848"/>
        <v xml:space="preserve"> </v>
      </c>
      <c r="U3173" t="str">
        <f t="shared" si="849"/>
        <v xml:space="preserve"> </v>
      </c>
      <c r="V3173" t="str">
        <f t="shared" si="850"/>
        <v xml:space="preserve"> </v>
      </c>
      <c r="W3173" t="str">
        <f t="shared" si="851"/>
        <v xml:space="preserve"> </v>
      </c>
      <c r="X3173">
        <f t="shared" si="852"/>
        <v>108.8142857142857</v>
      </c>
    </row>
    <row r="3174" spans="1:24" x14ac:dyDescent="0.25">
      <c r="A3174">
        <v>2000</v>
      </c>
      <c r="B3174">
        <v>2300</v>
      </c>
      <c r="C3174" t="s">
        <v>8317</v>
      </c>
      <c r="D3174" t="s">
        <v>8318</v>
      </c>
      <c r="E3174" t="s">
        <v>8219</v>
      </c>
      <c r="F3174">
        <f t="shared" si="836"/>
        <v>114.99999999999999</v>
      </c>
      <c r="H3174" t="str">
        <f t="shared" si="837"/>
        <v xml:space="preserve"> </v>
      </c>
      <c r="I3174" t="str">
        <f t="shared" si="838"/>
        <v xml:space="preserve"> </v>
      </c>
      <c r="J3174" t="str">
        <f t="shared" si="839"/>
        <v xml:space="preserve"> </v>
      </c>
      <c r="K3174" t="str">
        <f t="shared" si="840"/>
        <v xml:space="preserve"> </v>
      </c>
      <c r="L3174" t="str">
        <f t="shared" si="841"/>
        <v xml:space="preserve"> </v>
      </c>
      <c r="M3174" t="str">
        <f t="shared" si="842"/>
        <v xml:space="preserve"> </v>
      </c>
      <c r="N3174" t="str">
        <f t="shared" si="843"/>
        <v xml:space="preserve"> </v>
      </c>
      <c r="O3174">
        <f t="shared" si="844"/>
        <v>2000</v>
      </c>
      <c r="Q3174" t="str">
        <f t="shared" si="845"/>
        <v xml:space="preserve"> </v>
      </c>
      <c r="R3174" t="str">
        <f t="shared" si="846"/>
        <v xml:space="preserve"> </v>
      </c>
      <c r="S3174" t="str">
        <f t="shared" si="847"/>
        <v xml:space="preserve"> </v>
      </c>
      <c r="T3174" t="str">
        <f t="shared" si="848"/>
        <v xml:space="preserve"> </v>
      </c>
      <c r="U3174" t="str">
        <f t="shared" si="849"/>
        <v xml:space="preserve"> </v>
      </c>
      <c r="V3174" t="str">
        <f t="shared" si="850"/>
        <v xml:space="preserve"> </v>
      </c>
      <c r="W3174" t="str">
        <f t="shared" si="851"/>
        <v xml:space="preserve"> </v>
      </c>
      <c r="X3174">
        <f t="shared" si="852"/>
        <v>114.99999999999999</v>
      </c>
    </row>
    <row r="3175" spans="1:24" x14ac:dyDescent="0.25">
      <c r="A3175">
        <v>10000</v>
      </c>
      <c r="B3175">
        <v>10300</v>
      </c>
      <c r="C3175" t="s">
        <v>8317</v>
      </c>
      <c r="D3175" t="s">
        <v>8318</v>
      </c>
      <c r="E3175" t="s">
        <v>8219</v>
      </c>
      <c r="F3175">
        <f t="shared" si="836"/>
        <v>103</v>
      </c>
      <c r="H3175" t="str">
        <f t="shared" si="837"/>
        <v xml:space="preserve"> </v>
      </c>
      <c r="I3175" t="str">
        <f t="shared" si="838"/>
        <v xml:space="preserve"> </v>
      </c>
      <c r="J3175" t="str">
        <f t="shared" si="839"/>
        <v xml:space="preserve"> </v>
      </c>
      <c r="K3175" t="str">
        <f t="shared" si="840"/>
        <v xml:space="preserve"> </v>
      </c>
      <c r="L3175" t="str">
        <f t="shared" si="841"/>
        <v xml:space="preserve"> </v>
      </c>
      <c r="M3175" t="str">
        <f t="shared" si="842"/>
        <v xml:space="preserve"> </v>
      </c>
      <c r="N3175" t="str">
        <f t="shared" si="843"/>
        <v xml:space="preserve"> </v>
      </c>
      <c r="O3175">
        <f t="shared" si="844"/>
        <v>10000</v>
      </c>
      <c r="Q3175" t="str">
        <f t="shared" si="845"/>
        <v xml:space="preserve"> </v>
      </c>
      <c r="R3175" t="str">
        <f t="shared" si="846"/>
        <v xml:space="preserve"> </v>
      </c>
      <c r="S3175" t="str">
        <f t="shared" si="847"/>
        <v xml:space="preserve"> </v>
      </c>
      <c r="T3175" t="str">
        <f t="shared" si="848"/>
        <v xml:space="preserve"> </v>
      </c>
      <c r="U3175" t="str">
        <f t="shared" si="849"/>
        <v xml:space="preserve"> </v>
      </c>
      <c r="V3175" t="str">
        <f t="shared" si="850"/>
        <v xml:space="preserve"> </v>
      </c>
      <c r="W3175" t="str">
        <f t="shared" si="851"/>
        <v xml:space="preserve"> </v>
      </c>
      <c r="X3175">
        <f t="shared" si="852"/>
        <v>103</v>
      </c>
    </row>
    <row r="3176" spans="1:24" x14ac:dyDescent="0.25">
      <c r="A3176">
        <v>3000</v>
      </c>
      <c r="B3176">
        <v>3034</v>
      </c>
      <c r="C3176" t="s">
        <v>8317</v>
      </c>
      <c r="D3176" t="s">
        <v>8318</v>
      </c>
      <c r="E3176" t="s">
        <v>8219</v>
      </c>
      <c r="F3176">
        <f t="shared" si="836"/>
        <v>101.13333333333334</v>
      </c>
      <c r="H3176" t="str">
        <f t="shared" si="837"/>
        <v xml:space="preserve"> </v>
      </c>
      <c r="I3176" t="str">
        <f t="shared" si="838"/>
        <v xml:space="preserve"> </v>
      </c>
      <c r="J3176" t="str">
        <f t="shared" si="839"/>
        <v xml:space="preserve"> </v>
      </c>
      <c r="K3176" t="str">
        <f t="shared" si="840"/>
        <v xml:space="preserve"> </v>
      </c>
      <c r="L3176" t="str">
        <f t="shared" si="841"/>
        <v xml:space="preserve"> </v>
      </c>
      <c r="M3176" t="str">
        <f t="shared" si="842"/>
        <v xml:space="preserve"> </v>
      </c>
      <c r="N3176" t="str">
        <f t="shared" si="843"/>
        <v xml:space="preserve"> </v>
      </c>
      <c r="O3176">
        <f t="shared" si="844"/>
        <v>3000</v>
      </c>
      <c r="Q3176" t="str">
        <f t="shared" si="845"/>
        <v xml:space="preserve"> </v>
      </c>
      <c r="R3176" t="str">
        <f t="shared" si="846"/>
        <v xml:space="preserve"> </v>
      </c>
      <c r="S3176" t="str">
        <f t="shared" si="847"/>
        <v xml:space="preserve"> </v>
      </c>
      <c r="T3176" t="str">
        <f t="shared" si="848"/>
        <v xml:space="preserve"> </v>
      </c>
      <c r="U3176" t="str">
        <f t="shared" si="849"/>
        <v xml:space="preserve"> </v>
      </c>
      <c r="V3176" t="str">
        <f t="shared" si="850"/>
        <v xml:space="preserve"> </v>
      </c>
      <c r="W3176" t="str">
        <f t="shared" si="851"/>
        <v xml:space="preserve"> </v>
      </c>
      <c r="X3176">
        <f t="shared" si="852"/>
        <v>101.13333333333334</v>
      </c>
    </row>
    <row r="3177" spans="1:24" x14ac:dyDescent="0.25">
      <c r="A3177">
        <v>5000</v>
      </c>
      <c r="B3177">
        <v>5478</v>
      </c>
      <c r="C3177" t="s">
        <v>8317</v>
      </c>
      <c r="D3177" t="s">
        <v>8318</v>
      </c>
      <c r="E3177" t="s">
        <v>8219</v>
      </c>
      <c r="F3177">
        <f t="shared" si="836"/>
        <v>109.55999999999999</v>
      </c>
      <c r="H3177" t="str">
        <f t="shared" si="837"/>
        <v xml:space="preserve"> </v>
      </c>
      <c r="I3177" t="str">
        <f t="shared" si="838"/>
        <v xml:space="preserve"> </v>
      </c>
      <c r="J3177" t="str">
        <f t="shared" si="839"/>
        <v xml:space="preserve"> </v>
      </c>
      <c r="K3177" t="str">
        <f t="shared" si="840"/>
        <v xml:space="preserve"> </v>
      </c>
      <c r="L3177" t="str">
        <f t="shared" si="841"/>
        <v xml:space="preserve"> </v>
      </c>
      <c r="M3177" t="str">
        <f t="shared" si="842"/>
        <v xml:space="preserve"> </v>
      </c>
      <c r="N3177" t="str">
        <f t="shared" si="843"/>
        <v xml:space="preserve"> </v>
      </c>
      <c r="O3177">
        <f t="shared" si="844"/>
        <v>5000</v>
      </c>
      <c r="Q3177" t="str">
        <f t="shared" si="845"/>
        <v xml:space="preserve"> </v>
      </c>
      <c r="R3177" t="str">
        <f t="shared" si="846"/>
        <v xml:space="preserve"> </v>
      </c>
      <c r="S3177" t="str">
        <f t="shared" si="847"/>
        <v xml:space="preserve"> </v>
      </c>
      <c r="T3177" t="str">
        <f t="shared" si="848"/>
        <v xml:space="preserve"> </v>
      </c>
      <c r="U3177" t="str">
        <f t="shared" si="849"/>
        <v xml:space="preserve"> </v>
      </c>
      <c r="V3177" t="str">
        <f t="shared" si="850"/>
        <v xml:space="preserve"> </v>
      </c>
      <c r="W3177" t="str">
        <f t="shared" si="851"/>
        <v xml:space="preserve"> </v>
      </c>
      <c r="X3177">
        <f t="shared" si="852"/>
        <v>109.55999999999999</v>
      </c>
    </row>
    <row r="3178" spans="1:24" x14ac:dyDescent="0.25">
      <c r="A3178">
        <v>1900</v>
      </c>
      <c r="B3178">
        <v>2182</v>
      </c>
      <c r="C3178" t="s">
        <v>8317</v>
      </c>
      <c r="D3178" t="s">
        <v>8318</v>
      </c>
      <c r="E3178" t="s">
        <v>8219</v>
      </c>
      <c r="F3178">
        <f t="shared" si="836"/>
        <v>114.8421052631579</v>
      </c>
      <c r="H3178" t="str">
        <f t="shared" si="837"/>
        <v xml:space="preserve"> </v>
      </c>
      <c r="I3178" t="str">
        <f t="shared" si="838"/>
        <v xml:space="preserve"> </v>
      </c>
      <c r="J3178" t="str">
        <f t="shared" si="839"/>
        <v xml:space="preserve"> </v>
      </c>
      <c r="K3178" t="str">
        <f t="shared" si="840"/>
        <v xml:space="preserve"> </v>
      </c>
      <c r="L3178" t="str">
        <f t="shared" si="841"/>
        <v xml:space="preserve"> </v>
      </c>
      <c r="M3178" t="str">
        <f t="shared" si="842"/>
        <v xml:space="preserve"> </v>
      </c>
      <c r="N3178" t="str">
        <f t="shared" si="843"/>
        <v xml:space="preserve"> </v>
      </c>
      <c r="O3178">
        <f t="shared" si="844"/>
        <v>1900</v>
      </c>
      <c r="Q3178" t="str">
        <f t="shared" si="845"/>
        <v xml:space="preserve"> </v>
      </c>
      <c r="R3178" t="str">
        <f t="shared" si="846"/>
        <v xml:space="preserve"> </v>
      </c>
      <c r="S3178" t="str">
        <f t="shared" si="847"/>
        <v xml:space="preserve"> </v>
      </c>
      <c r="T3178" t="str">
        <f t="shared" si="848"/>
        <v xml:space="preserve"> </v>
      </c>
      <c r="U3178" t="str">
        <f t="shared" si="849"/>
        <v xml:space="preserve"> </v>
      </c>
      <c r="V3178" t="str">
        <f t="shared" si="850"/>
        <v xml:space="preserve"> </v>
      </c>
      <c r="W3178" t="str">
        <f t="shared" si="851"/>
        <v xml:space="preserve"> </v>
      </c>
      <c r="X3178">
        <f t="shared" si="852"/>
        <v>114.8421052631579</v>
      </c>
    </row>
    <row r="3179" spans="1:24" x14ac:dyDescent="0.25">
      <c r="A3179">
        <v>2500</v>
      </c>
      <c r="B3179">
        <v>2935</v>
      </c>
      <c r="C3179" t="s">
        <v>8317</v>
      </c>
      <c r="D3179" t="s">
        <v>8318</v>
      </c>
      <c r="E3179" t="s">
        <v>8219</v>
      </c>
      <c r="F3179">
        <f t="shared" si="836"/>
        <v>117.39999999999999</v>
      </c>
      <c r="H3179" t="str">
        <f t="shared" si="837"/>
        <v xml:space="preserve"> </v>
      </c>
      <c r="I3179" t="str">
        <f t="shared" si="838"/>
        <v xml:space="preserve"> </v>
      </c>
      <c r="J3179" t="str">
        <f t="shared" si="839"/>
        <v xml:space="preserve"> </v>
      </c>
      <c r="K3179" t="str">
        <f t="shared" si="840"/>
        <v xml:space="preserve"> </v>
      </c>
      <c r="L3179" t="str">
        <f t="shared" si="841"/>
        <v xml:space="preserve"> </v>
      </c>
      <c r="M3179" t="str">
        <f t="shared" si="842"/>
        <v xml:space="preserve"> </v>
      </c>
      <c r="N3179" t="str">
        <f t="shared" si="843"/>
        <v xml:space="preserve"> </v>
      </c>
      <c r="O3179">
        <f t="shared" si="844"/>
        <v>2500</v>
      </c>
      <c r="Q3179" t="str">
        <f t="shared" si="845"/>
        <v xml:space="preserve"> </v>
      </c>
      <c r="R3179" t="str">
        <f t="shared" si="846"/>
        <v xml:space="preserve"> </v>
      </c>
      <c r="S3179" t="str">
        <f t="shared" si="847"/>
        <v xml:space="preserve"> </v>
      </c>
      <c r="T3179" t="str">
        <f t="shared" si="848"/>
        <v xml:space="preserve"> </v>
      </c>
      <c r="U3179" t="str">
        <f t="shared" si="849"/>
        <v xml:space="preserve"> </v>
      </c>
      <c r="V3179" t="str">
        <f t="shared" si="850"/>
        <v xml:space="preserve"> </v>
      </c>
      <c r="W3179" t="str">
        <f t="shared" si="851"/>
        <v xml:space="preserve"> </v>
      </c>
      <c r="X3179">
        <f t="shared" si="852"/>
        <v>117.39999999999999</v>
      </c>
    </row>
    <row r="3180" spans="1:24" x14ac:dyDescent="0.25">
      <c r="A3180">
        <v>1500</v>
      </c>
      <c r="B3180">
        <v>2576</v>
      </c>
      <c r="C3180" t="s">
        <v>8317</v>
      </c>
      <c r="D3180" t="s">
        <v>8318</v>
      </c>
      <c r="E3180" t="s">
        <v>8219</v>
      </c>
      <c r="F3180">
        <f t="shared" si="836"/>
        <v>171.73333333333335</v>
      </c>
      <c r="H3180" t="str">
        <f t="shared" si="837"/>
        <v xml:space="preserve"> </v>
      </c>
      <c r="I3180" t="str">
        <f t="shared" si="838"/>
        <v xml:space="preserve"> </v>
      </c>
      <c r="J3180" t="str">
        <f t="shared" si="839"/>
        <v xml:space="preserve"> </v>
      </c>
      <c r="K3180" t="str">
        <f t="shared" si="840"/>
        <v xml:space="preserve"> </v>
      </c>
      <c r="L3180" t="str">
        <f t="shared" si="841"/>
        <v xml:space="preserve"> </v>
      </c>
      <c r="M3180" t="str">
        <f t="shared" si="842"/>
        <v xml:space="preserve"> </v>
      </c>
      <c r="N3180" t="str">
        <f t="shared" si="843"/>
        <v xml:space="preserve"> </v>
      </c>
      <c r="O3180">
        <f t="shared" si="844"/>
        <v>1500</v>
      </c>
      <c r="Q3180" t="str">
        <f t="shared" si="845"/>
        <v xml:space="preserve"> </v>
      </c>
      <c r="R3180" t="str">
        <f t="shared" si="846"/>
        <v xml:space="preserve"> </v>
      </c>
      <c r="S3180" t="str">
        <f t="shared" si="847"/>
        <v xml:space="preserve"> </v>
      </c>
      <c r="T3180" t="str">
        <f t="shared" si="848"/>
        <v xml:space="preserve"> </v>
      </c>
      <c r="U3180" t="str">
        <f t="shared" si="849"/>
        <v xml:space="preserve"> </v>
      </c>
      <c r="V3180" t="str">
        <f t="shared" si="850"/>
        <v xml:space="preserve"> </v>
      </c>
      <c r="W3180" t="str">
        <f t="shared" si="851"/>
        <v xml:space="preserve"> </v>
      </c>
      <c r="X3180">
        <f t="shared" si="852"/>
        <v>171.73333333333335</v>
      </c>
    </row>
    <row r="3181" spans="1:24" x14ac:dyDescent="0.25">
      <c r="A3181">
        <v>4200</v>
      </c>
      <c r="B3181">
        <v>4794.82</v>
      </c>
      <c r="C3181" t="s">
        <v>8317</v>
      </c>
      <c r="D3181" t="s">
        <v>8318</v>
      </c>
      <c r="E3181" t="s">
        <v>8219</v>
      </c>
      <c r="F3181">
        <f t="shared" si="836"/>
        <v>114.16238095238094</v>
      </c>
      <c r="H3181" t="str">
        <f t="shared" si="837"/>
        <v xml:space="preserve"> </v>
      </c>
      <c r="I3181" t="str">
        <f t="shared" si="838"/>
        <v xml:space="preserve"> </v>
      </c>
      <c r="J3181" t="str">
        <f t="shared" si="839"/>
        <v xml:space="preserve"> </v>
      </c>
      <c r="K3181" t="str">
        <f t="shared" si="840"/>
        <v xml:space="preserve"> </v>
      </c>
      <c r="L3181" t="str">
        <f t="shared" si="841"/>
        <v xml:space="preserve"> </v>
      </c>
      <c r="M3181" t="str">
        <f t="shared" si="842"/>
        <v xml:space="preserve"> </v>
      </c>
      <c r="N3181" t="str">
        <f t="shared" si="843"/>
        <v xml:space="preserve"> </v>
      </c>
      <c r="O3181">
        <f t="shared" si="844"/>
        <v>4200</v>
      </c>
      <c r="Q3181" t="str">
        <f t="shared" si="845"/>
        <v xml:space="preserve"> </v>
      </c>
      <c r="R3181" t="str">
        <f t="shared" si="846"/>
        <v xml:space="preserve"> </v>
      </c>
      <c r="S3181" t="str">
        <f t="shared" si="847"/>
        <v xml:space="preserve"> </v>
      </c>
      <c r="T3181" t="str">
        <f t="shared" si="848"/>
        <v xml:space="preserve"> </v>
      </c>
      <c r="U3181" t="str">
        <f t="shared" si="849"/>
        <v xml:space="preserve"> </v>
      </c>
      <c r="V3181" t="str">
        <f t="shared" si="850"/>
        <v xml:space="preserve"> </v>
      </c>
      <c r="W3181" t="str">
        <f t="shared" si="851"/>
        <v xml:space="preserve"> </v>
      </c>
      <c r="X3181">
        <f t="shared" si="852"/>
        <v>114.16238095238094</v>
      </c>
    </row>
    <row r="3182" spans="1:24" x14ac:dyDescent="0.25">
      <c r="A3182">
        <v>1200</v>
      </c>
      <c r="B3182">
        <v>1437</v>
      </c>
      <c r="C3182" t="s">
        <v>8317</v>
      </c>
      <c r="D3182" t="s">
        <v>8318</v>
      </c>
      <c r="E3182" t="s">
        <v>8219</v>
      </c>
      <c r="F3182">
        <f t="shared" si="836"/>
        <v>119.75</v>
      </c>
      <c r="H3182" t="str">
        <f t="shared" si="837"/>
        <v xml:space="preserve"> </v>
      </c>
      <c r="I3182" t="str">
        <f t="shared" si="838"/>
        <v xml:space="preserve"> </v>
      </c>
      <c r="J3182" t="str">
        <f t="shared" si="839"/>
        <v xml:space="preserve"> </v>
      </c>
      <c r="K3182" t="str">
        <f t="shared" si="840"/>
        <v xml:space="preserve"> </v>
      </c>
      <c r="L3182" t="str">
        <f t="shared" si="841"/>
        <v xml:space="preserve"> </v>
      </c>
      <c r="M3182" t="str">
        <f t="shared" si="842"/>
        <v xml:space="preserve"> </v>
      </c>
      <c r="N3182" t="str">
        <f t="shared" si="843"/>
        <v xml:space="preserve"> </v>
      </c>
      <c r="O3182">
        <f t="shared" si="844"/>
        <v>1200</v>
      </c>
      <c r="Q3182" t="str">
        <f t="shared" si="845"/>
        <v xml:space="preserve"> </v>
      </c>
      <c r="R3182" t="str">
        <f t="shared" si="846"/>
        <v xml:space="preserve"> </v>
      </c>
      <c r="S3182" t="str">
        <f t="shared" si="847"/>
        <v xml:space="preserve"> </v>
      </c>
      <c r="T3182" t="str">
        <f t="shared" si="848"/>
        <v xml:space="preserve"> </v>
      </c>
      <c r="U3182" t="str">
        <f t="shared" si="849"/>
        <v xml:space="preserve"> </v>
      </c>
      <c r="V3182" t="str">
        <f t="shared" si="850"/>
        <v xml:space="preserve"> </v>
      </c>
      <c r="W3182" t="str">
        <f t="shared" si="851"/>
        <v xml:space="preserve"> </v>
      </c>
      <c r="X3182">
        <f t="shared" si="852"/>
        <v>119.75</v>
      </c>
    </row>
    <row r="3183" spans="1:24" x14ac:dyDescent="0.25">
      <c r="A3183">
        <v>500</v>
      </c>
      <c r="B3183">
        <v>545</v>
      </c>
      <c r="C3183" t="s">
        <v>8317</v>
      </c>
      <c r="D3183" t="s">
        <v>8318</v>
      </c>
      <c r="E3183" t="s">
        <v>8219</v>
      </c>
      <c r="F3183">
        <f t="shared" si="836"/>
        <v>109.00000000000001</v>
      </c>
      <c r="H3183" t="str">
        <f t="shared" si="837"/>
        <v xml:space="preserve"> </v>
      </c>
      <c r="I3183" t="str">
        <f t="shared" si="838"/>
        <v xml:space="preserve"> </v>
      </c>
      <c r="J3183" t="str">
        <f t="shared" si="839"/>
        <v xml:space="preserve"> </v>
      </c>
      <c r="K3183" t="str">
        <f t="shared" si="840"/>
        <v xml:space="preserve"> </v>
      </c>
      <c r="L3183" t="str">
        <f t="shared" si="841"/>
        <v xml:space="preserve"> </v>
      </c>
      <c r="M3183" t="str">
        <f t="shared" si="842"/>
        <v xml:space="preserve"> </v>
      </c>
      <c r="N3183" t="str">
        <f t="shared" si="843"/>
        <v xml:space="preserve"> </v>
      </c>
      <c r="O3183">
        <f t="shared" si="844"/>
        <v>500</v>
      </c>
      <c r="Q3183" t="str">
        <f t="shared" si="845"/>
        <v xml:space="preserve"> </v>
      </c>
      <c r="R3183" t="str">
        <f t="shared" si="846"/>
        <v xml:space="preserve"> </v>
      </c>
      <c r="S3183" t="str">
        <f t="shared" si="847"/>
        <v xml:space="preserve"> </v>
      </c>
      <c r="T3183" t="str">
        <f t="shared" si="848"/>
        <v xml:space="preserve"> </v>
      </c>
      <c r="U3183" t="str">
        <f t="shared" si="849"/>
        <v xml:space="preserve"> </v>
      </c>
      <c r="V3183" t="str">
        <f t="shared" si="850"/>
        <v xml:space="preserve"> </v>
      </c>
      <c r="W3183" t="str">
        <f t="shared" si="851"/>
        <v xml:space="preserve"> </v>
      </c>
      <c r="X3183">
        <f t="shared" si="852"/>
        <v>109.00000000000001</v>
      </c>
    </row>
    <row r="3184" spans="1:24" x14ac:dyDescent="0.25">
      <c r="A3184">
        <v>7000</v>
      </c>
      <c r="B3184">
        <v>7062</v>
      </c>
      <c r="C3184" t="s">
        <v>8317</v>
      </c>
      <c r="D3184" t="s">
        <v>8318</v>
      </c>
      <c r="E3184" t="s">
        <v>8219</v>
      </c>
      <c r="F3184">
        <f t="shared" si="836"/>
        <v>100.88571428571429</v>
      </c>
      <c r="H3184" t="str">
        <f t="shared" si="837"/>
        <v xml:space="preserve"> </v>
      </c>
      <c r="I3184" t="str">
        <f t="shared" si="838"/>
        <v xml:space="preserve"> </v>
      </c>
      <c r="J3184" t="str">
        <f t="shared" si="839"/>
        <v xml:space="preserve"> </v>
      </c>
      <c r="K3184" t="str">
        <f t="shared" si="840"/>
        <v xml:space="preserve"> </v>
      </c>
      <c r="L3184" t="str">
        <f t="shared" si="841"/>
        <v xml:space="preserve"> </v>
      </c>
      <c r="M3184" t="str">
        <f t="shared" si="842"/>
        <v xml:space="preserve"> </v>
      </c>
      <c r="N3184" t="str">
        <f t="shared" si="843"/>
        <v xml:space="preserve"> </v>
      </c>
      <c r="O3184">
        <f t="shared" si="844"/>
        <v>7000</v>
      </c>
      <c r="Q3184" t="str">
        <f t="shared" si="845"/>
        <v xml:space="preserve"> </v>
      </c>
      <c r="R3184" t="str">
        <f t="shared" si="846"/>
        <v xml:space="preserve"> </v>
      </c>
      <c r="S3184" t="str">
        <f t="shared" si="847"/>
        <v xml:space="preserve"> </v>
      </c>
      <c r="T3184" t="str">
        <f t="shared" si="848"/>
        <v xml:space="preserve"> </v>
      </c>
      <c r="U3184" t="str">
        <f t="shared" si="849"/>
        <v xml:space="preserve"> </v>
      </c>
      <c r="V3184" t="str">
        <f t="shared" si="850"/>
        <v xml:space="preserve"> </v>
      </c>
      <c r="W3184" t="str">
        <f t="shared" si="851"/>
        <v xml:space="preserve"> </v>
      </c>
      <c r="X3184">
        <f t="shared" si="852"/>
        <v>100.88571428571429</v>
      </c>
    </row>
    <row r="3185" spans="1:24" x14ac:dyDescent="0.25">
      <c r="A3185">
        <v>2500</v>
      </c>
      <c r="B3185">
        <v>2725</v>
      </c>
      <c r="C3185" t="s">
        <v>8317</v>
      </c>
      <c r="D3185" t="s">
        <v>8318</v>
      </c>
      <c r="E3185" t="s">
        <v>8219</v>
      </c>
      <c r="F3185">
        <f t="shared" si="836"/>
        <v>109.00000000000001</v>
      </c>
      <c r="H3185" t="str">
        <f t="shared" si="837"/>
        <v xml:space="preserve"> </v>
      </c>
      <c r="I3185" t="str">
        <f t="shared" si="838"/>
        <v xml:space="preserve"> </v>
      </c>
      <c r="J3185" t="str">
        <f t="shared" si="839"/>
        <v xml:space="preserve"> </v>
      </c>
      <c r="K3185" t="str">
        <f t="shared" si="840"/>
        <v xml:space="preserve"> </v>
      </c>
      <c r="L3185" t="str">
        <f t="shared" si="841"/>
        <v xml:space="preserve"> </v>
      </c>
      <c r="M3185" t="str">
        <f t="shared" si="842"/>
        <v xml:space="preserve"> </v>
      </c>
      <c r="N3185" t="str">
        <f t="shared" si="843"/>
        <v xml:space="preserve"> </v>
      </c>
      <c r="O3185">
        <f t="shared" si="844"/>
        <v>2500</v>
      </c>
      <c r="Q3185" t="str">
        <f t="shared" si="845"/>
        <v xml:space="preserve"> </v>
      </c>
      <c r="R3185" t="str">
        <f t="shared" si="846"/>
        <v xml:space="preserve"> </v>
      </c>
      <c r="S3185" t="str">
        <f t="shared" si="847"/>
        <v xml:space="preserve"> </v>
      </c>
      <c r="T3185" t="str">
        <f t="shared" si="848"/>
        <v xml:space="preserve"> </v>
      </c>
      <c r="U3185" t="str">
        <f t="shared" si="849"/>
        <v xml:space="preserve"> </v>
      </c>
      <c r="V3185" t="str">
        <f t="shared" si="850"/>
        <v xml:space="preserve"> </v>
      </c>
      <c r="W3185" t="str">
        <f t="shared" si="851"/>
        <v xml:space="preserve"> </v>
      </c>
      <c r="X3185">
        <f t="shared" si="852"/>
        <v>109.00000000000001</v>
      </c>
    </row>
    <row r="3186" spans="1:24" x14ac:dyDescent="0.25">
      <c r="A3186">
        <v>4300</v>
      </c>
      <c r="B3186">
        <v>4610</v>
      </c>
      <c r="C3186" t="s">
        <v>8317</v>
      </c>
      <c r="D3186" t="s">
        <v>8318</v>
      </c>
      <c r="E3186" t="s">
        <v>8219</v>
      </c>
      <c r="F3186">
        <f t="shared" si="836"/>
        <v>107.20930232558139</v>
      </c>
      <c r="H3186" t="str">
        <f t="shared" si="837"/>
        <v xml:space="preserve"> </v>
      </c>
      <c r="I3186" t="str">
        <f t="shared" si="838"/>
        <v xml:space="preserve"> </v>
      </c>
      <c r="J3186" t="str">
        <f t="shared" si="839"/>
        <v xml:space="preserve"> </v>
      </c>
      <c r="K3186" t="str">
        <f t="shared" si="840"/>
        <v xml:space="preserve"> </v>
      </c>
      <c r="L3186" t="str">
        <f t="shared" si="841"/>
        <v xml:space="preserve"> </v>
      </c>
      <c r="M3186" t="str">
        <f t="shared" si="842"/>
        <v xml:space="preserve"> </v>
      </c>
      <c r="N3186" t="str">
        <f t="shared" si="843"/>
        <v xml:space="preserve"> </v>
      </c>
      <c r="O3186">
        <f t="shared" si="844"/>
        <v>4300</v>
      </c>
      <c r="Q3186" t="str">
        <f t="shared" si="845"/>
        <v xml:space="preserve"> </v>
      </c>
      <c r="R3186" t="str">
        <f t="shared" si="846"/>
        <v xml:space="preserve"> </v>
      </c>
      <c r="S3186" t="str">
        <f t="shared" si="847"/>
        <v xml:space="preserve"> </v>
      </c>
      <c r="T3186" t="str">
        <f t="shared" si="848"/>
        <v xml:space="preserve"> </v>
      </c>
      <c r="U3186" t="str">
        <f t="shared" si="849"/>
        <v xml:space="preserve"> </v>
      </c>
      <c r="V3186" t="str">
        <f t="shared" si="850"/>
        <v xml:space="preserve"> </v>
      </c>
      <c r="W3186" t="str">
        <f t="shared" si="851"/>
        <v xml:space="preserve"> </v>
      </c>
      <c r="X3186">
        <f t="shared" si="852"/>
        <v>107.20930232558139</v>
      </c>
    </row>
    <row r="3187" spans="1:24" x14ac:dyDescent="0.25">
      <c r="A3187">
        <v>1000</v>
      </c>
      <c r="B3187">
        <v>1000</v>
      </c>
      <c r="C3187" t="s">
        <v>8317</v>
      </c>
      <c r="D3187" t="s">
        <v>8318</v>
      </c>
      <c r="E3187" t="s">
        <v>8219</v>
      </c>
      <c r="F3187">
        <f t="shared" si="836"/>
        <v>100</v>
      </c>
      <c r="H3187" t="str">
        <f t="shared" si="837"/>
        <v xml:space="preserve"> </v>
      </c>
      <c r="I3187" t="str">
        <f t="shared" si="838"/>
        <v xml:space="preserve"> </v>
      </c>
      <c r="J3187" t="str">
        <f t="shared" si="839"/>
        <v xml:space="preserve"> </v>
      </c>
      <c r="K3187" t="str">
        <f t="shared" si="840"/>
        <v xml:space="preserve"> </v>
      </c>
      <c r="L3187" t="str">
        <f t="shared" si="841"/>
        <v xml:space="preserve"> </v>
      </c>
      <c r="M3187" t="str">
        <f t="shared" si="842"/>
        <v xml:space="preserve"> </v>
      </c>
      <c r="N3187" t="str">
        <f t="shared" si="843"/>
        <v xml:space="preserve"> </v>
      </c>
      <c r="O3187">
        <f t="shared" si="844"/>
        <v>1000</v>
      </c>
      <c r="Q3187" t="str">
        <f t="shared" si="845"/>
        <v xml:space="preserve"> </v>
      </c>
      <c r="R3187" t="str">
        <f t="shared" si="846"/>
        <v xml:space="preserve"> </v>
      </c>
      <c r="S3187" t="str">
        <f t="shared" si="847"/>
        <v xml:space="preserve"> </v>
      </c>
      <c r="T3187" t="str">
        <f t="shared" si="848"/>
        <v xml:space="preserve"> </v>
      </c>
      <c r="U3187" t="str">
        <f t="shared" si="849"/>
        <v xml:space="preserve"> </v>
      </c>
      <c r="V3187" t="str">
        <f t="shared" si="850"/>
        <v xml:space="preserve"> </v>
      </c>
      <c r="W3187" t="str">
        <f t="shared" si="851"/>
        <v xml:space="preserve"> </v>
      </c>
      <c r="X3187">
        <f t="shared" si="852"/>
        <v>100</v>
      </c>
    </row>
    <row r="3188" spans="1:24" x14ac:dyDescent="0.25">
      <c r="A3188">
        <v>3200</v>
      </c>
      <c r="B3188">
        <v>3270</v>
      </c>
      <c r="C3188" t="s">
        <v>8317</v>
      </c>
      <c r="D3188" t="s">
        <v>8318</v>
      </c>
      <c r="E3188" t="s">
        <v>8219</v>
      </c>
      <c r="F3188">
        <f t="shared" si="836"/>
        <v>102.18750000000001</v>
      </c>
      <c r="H3188" t="str">
        <f t="shared" si="837"/>
        <v xml:space="preserve"> </v>
      </c>
      <c r="I3188" t="str">
        <f t="shared" si="838"/>
        <v xml:space="preserve"> </v>
      </c>
      <c r="J3188" t="str">
        <f t="shared" si="839"/>
        <v xml:space="preserve"> </v>
      </c>
      <c r="K3188" t="str">
        <f t="shared" si="840"/>
        <v xml:space="preserve"> </v>
      </c>
      <c r="L3188" t="str">
        <f t="shared" si="841"/>
        <v xml:space="preserve"> </v>
      </c>
      <c r="M3188" t="str">
        <f t="shared" si="842"/>
        <v xml:space="preserve"> </v>
      </c>
      <c r="N3188" t="str">
        <f t="shared" si="843"/>
        <v xml:space="preserve"> </v>
      </c>
      <c r="O3188">
        <f t="shared" si="844"/>
        <v>3200</v>
      </c>
      <c r="Q3188" t="str">
        <f t="shared" si="845"/>
        <v xml:space="preserve"> </v>
      </c>
      <c r="R3188" t="str">
        <f t="shared" si="846"/>
        <v xml:space="preserve"> </v>
      </c>
      <c r="S3188" t="str">
        <f t="shared" si="847"/>
        <v xml:space="preserve"> </v>
      </c>
      <c r="T3188" t="str">
        <f t="shared" si="848"/>
        <v xml:space="preserve"> </v>
      </c>
      <c r="U3188" t="str">
        <f t="shared" si="849"/>
        <v xml:space="preserve"> </v>
      </c>
      <c r="V3188" t="str">
        <f t="shared" si="850"/>
        <v xml:space="preserve"> </v>
      </c>
      <c r="W3188" t="str">
        <f t="shared" si="851"/>
        <v xml:space="preserve"> </v>
      </c>
      <c r="X3188">
        <f t="shared" si="852"/>
        <v>102.18750000000001</v>
      </c>
    </row>
    <row r="3189" spans="1:24" x14ac:dyDescent="0.25">
      <c r="A3189">
        <v>15000</v>
      </c>
      <c r="B3189">
        <v>17444</v>
      </c>
      <c r="C3189" t="s">
        <v>8317</v>
      </c>
      <c r="D3189" t="s">
        <v>8318</v>
      </c>
      <c r="E3189" t="s">
        <v>8219</v>
      </c>
      <c r="F3189">
        <f t="shared" si="836"/>
        <v>116.29333333333334</v>
      </c>
      <c r="H3189" t="str">
        <f t="shared" si="837"/>
        <v xml:space="preserve"> </v>
      </c>
      <c r="I3189" t="str">
        <f t="shared" si="838"/>
        <v xml:space="preserve"> </v>
      </c>
      <c r="J3189" t="str">
        <f t="shared" si="839"/>
        <v xml:space="preserve"> </v>
      </c>
      <c r="K3189" t="str">
        <f t="shared" si="840"/>
        <v xml:space="preserve"> </v>
      </c>
      <c r="L3189" t="str">
        <f t="shared" si="841"/>
        <v xml:space="preserve"> </v>
      </c>
      <c r="M3189" t="str">
        <f t="shared" si="842"/>
        <v xml:space="preserve"> </v>
      </c>
      <c r="N3189" t="str">
        <f t="shared" si="843"/>
        <v xml:space="preserve"> </v>
      </c>
      <c r="O3189">
        <f t="shared" si="844"/>
        <v>15000</v>
      </c>
      <c r="Q3189" t="str">
        <f t="shared" si="845"/>
        <v xml:space="preserve"> </v>
      </c>
      <c r="R3189" t="str">
        <f t="shared" si="846"/>
        <v xml:space="preserve"> </v>
      </c>
      <c r="S3189" t="str">
        <f t="shared" si="847"/>
        <v xml:space="preserve"> </v>
      </c>
      <c r="T3189" t="str">
        <f t="shared" si="848"/>
        <v xml:space="preserve"> </v>
      </c>
      <c r="U3189" t="str">
        <f t="shared" si="849"/>
        <v xml:space="preserve"> </v>
      </c>
      <c r="V3189" t="str">
        <f t="shared" si="850"/>
        <v xml:space="preserve"> </v>
      </c>
      <c r="W3189" t="str">
        <f t="shared" si="851"/>
        <v xml:space="preserve"> </v>
      </c>
      <c r="X3189">
        <f t="shared" si="852"/>
        <v>116.29333333333334</v>
      </c>
    </row>
    <row r="3190" spans="1:24" x14ac:dyDescent="0.25">
      <c r="A3190">
        <v>200</v>
      </c>
      <c r="B3190">
        <v>130</v>
      </c>
      <c r="C3190" t="s">
        <v>8317</v>
      </c>
      <c r="D3190" t="s">
        <v>8359</v>
      </c>
      <c r="E3190" t="s">
        <v>8221</v>
      </c>
      <c r="F3190">
        <f t="shared" si="836"/>
        <v>65</v>
      </c>
      <c r="H3190" t="str">
        <f t="shared" si="837"/>
        <v xml:space="preserve"> </v>
      </c>
      <c r="I3190" t="str">
        <f t="shared" si="838"/>
        <v xml:space="preserve"> </v>
      </c>
      <c r="J3190" t="str">
        <f t="shared" si="839"/>
        <v xml:space="preserve"> </v>
      </c>
      <c r="K3190" t="str">
        <f t="shared" si="840"/>
        <v xml:space="preserve"> </v>
      </c>
      <c r="L3190" t="str">
        <f t="shared" si="841"/>
        <v xml:space="preserve"> </v>
      </c>
      <c r="M3190" t="str">
        <f t="shared" si="842"/>
        <v xml:space="preserve"> </v>
      </c>
      <c r="N3190" t="str">
        <f t="shared" si="843"/>
        <v xml:space="preserve"> </v>
      </c>
      <c r="O3190">
        <f t="shared" si="844"/>
        <v>200</v>
      </c>
      <c r="Q3190" t="str">
        <f t="shared" si="845"/>
        <v xml:space="preserve"> </v>
      </c>
      <c r="R3190" t="str">
        <f t="shared" si="846"/>
        <v xml:space="preserve"> </v>
      </c>
      <c r="S3190" t="str">
        <f t="shared" si="847"/>
        <v xml:space="preserve"> </v>
      </c>
      <c r="T3190" t="str">
        <f t="shared" si="848"/>
        <v xml:space="preserve"> </v>
      </c>
      <c r="U3190" t="str">
        <f t="shared" si="849"/>
        <v xml:space="preserve"> </v>
      </c>
      <c r="V3190" t="str">
        <f t="shared" si="850"/>
        <v xml:space="preserve"> </v>
      </c>
      <c r="W3190" t="str">
        <f t="shared" si="851"/>
        <v xml:space="preserve"> </v>
      </c>
      <c r="X3190">
        <f t="shared" si="852"/>
        <v>65</v>
      </c>
    </row>
    <row r="3191" spans="1:24" x14ac:dyDescent="0.25">
      <c r="A3191">
        <v>55000</v>
      </c>
      <c r="B3191">
        <v>6780</v>
      </c>
      <c r="C3191" t="s">
        <v>8317</v>
      </c>
      <c r="D3191" t="s">
        <v>8359</v>
      </c>
      <c r="E3191" t="s">
        <v>8221</v>
      </c>
      <c r="F3191">
        <f t="shared" si="836"/>
        <v>12.327272727272726</v>
      </c>
      <c r="H3191" t="str">
        <f t="shared" si="837"/>
        <v xml:space="preserve"> </v>
      </c>
      <c r="I3191" t="str">
        <f t="shared" si="838"/>
        <v xml:space="preserve"> </v>
      </c>
      <c r="J3191" t="str">
        <f t="shared" si="839"/>
        <v xml:space="preserve"> </v>
      </c>
      <c r="K3191" t="str">
        <f t="shared" si="840"/>
        <v xml:space="preserve"> </v>
      </c>
      <c r="L3191" t="str">
        <f t="shared" si="841"/>
        <v xml:space="preserve"> </v>
      </c>
      <c r="M3191" t="str">
        <f t="shared" si="842"/>
        <v xml:space="preserve"> </v>
      </c>
      <c r="N3191" t="str">
        <f t="shared" si="843"/>
        <v xml:space="preserve"> </v>
      </c>
      <c r="O3191">
        <f t="shared" si="844"/>
        <v>55000</v>
      </c>
      <c r="Q3191" t="str">
        <f t="shared" si="845"/>
        <v xml:space="preserve"> </v>
      </c>
      <c r="R3191" t="str">
        <f t="shared" si="846"/>
        <v xml:space="preserve"> </v>
      </c>
      <c r="S3191" t="str">
        <f t="shared" si="847"/>
        <v xml:space="preserve"> </v>
      </c>
      <c r="T3191" t="str">
        <f t="shared" si="848"/>
        <v xml:space="preserve"> </v>
      </c>
      <c r="U3191" t="str">
        <f t="shared" si="849"/>
        <v xml:space="preserve"> </v>
      </c>
      <c r="V3191" t="str">
        <f t="shared" si="850"/>
        <v xml:space="preserve"> </v>
      </c>
      <c r="W3191" t="str">
        <f t="shared" si="851"/>
        <v xml:space="preserve"> </v>
      </c>
      <c r="X3191">
        <f t="shared" si="852"/>
        <v>12.327272727272726</v>
      </c>
    </row>
    <row r="3192" spans="1:24" x14ac:dyDescent="0.25">
      <c r="A3192">
        <v>4000</v>
      </c>
      <c r="B3192">
        <v>0</v>
      </c>
      <c r="C3192" t="s">
        <v>8317</v>
      </c>
      <c r="D3192" t="s">
        <v>8359</v>
      </c>
      <c r="E3192" t="s">
        <v>8221</v>
      </c>
      <c r="F3192">
        <f t="shared" si="836"/>
        <v>0</v>
      </c>
      <c r="H3192" t="str">
        <f t="shared" si="837"/>
        <v xml:space="preserve"> </v>
      </c>
      <c r="I3192" t="str">
        <f t="shared" si="838"/>
        <v xml:space="preserve"> </v>
      </c>
      <c r="J3192" t="str">
        <f t="shared" si="839"/>
        <v xml:space="preserve"> </v>
      </c>
      <c r="K3192" t="str">
        <f t="shared" si="840"/>
        <v xml:space="preserve"> </v>
      </c>
      <c r="L3192" t="str">
        <f t="shared" si="841"/>
        <v xml:space="preserve"> </v>
      </c>
      <c r="M3192" t="str">
        <f t="shared" si="842"/>
        <v xml:space="preserve"> </v>
      </c>
      <c r="N3192" t="str">
        <f t="shared" si="843"/>
        <v xml:space="preserve"> </v>
      </c>
      <c r="O3192">
        <f t="shared" si="844"/>
        <v>4000</v>
      </c>
      <c r="Q3192" t="str">
        <f t="shared" si="845"/>
        <v xml:space="preserve"> </v>
      </c>
      <c r="R3192" t="str">
        <f t="shared" si="846"/>
        <v xml:space="preserve"> </v>
      </c>
      <c r="S3192" t="str">
        <f t="shared" si="847"/>
        <v xml:space="preserve"> </v>
      </c>
      <c r="T3192" t="str">
        <f t="shared" si="848"/>
        <v xml:space="preserve"> </v>
      </c>
      <c r="U3192" t="str">
        <f t="shared" si="849"/>
        <v xml:space="preserve"> </v>
      </c>
      <c r="V3192" t="str">
        <f t="shared" si="850"/>
        <v xml:space="preserve"> </v>
      </c>
      <c r="W3192" t="str">
        <f t="shared" si="851"/>
        <v xml:space="preserve"> </v>
      </c>
      <c r="X3192">
        <f t="shared" si="852"/>
        <v>0</v>
      </c>
    </row>
    <row r="3193" spans="1:24" x14ac:dyDescent="0.25">
      <c r="A3193">
        <v>3750</v>
      </c>
      <c r="B3193">
        <v>151</v>
      </c>
      <c r="C3193" t="s">
        <v>8317</v>
      </c>
      <c r="D3193" t="s">
        <v>8359</v>
      </c>
      <c r="E3193" t="s">
        <v>8221</v>
      </c>
      <c r="F3193">
        <f t="shared" si="836"/>
        <v>4.0266666666666664</v>
      </c>
      <c r="H3193" t="str">
        <f t="shared" si="837"/>
        <v xml:space="preserve"> </v>
      </c>
      <c r="I3193" t="str">
        <f t="shared" si="838"/>
        <v xml:space="preserve"> </v>
      </c>
      <c r="J3193" t="str">
        <f t="shared" si="839"/>
        <v xml:space="preserve"> </v>
      </c>
      <c r="K3193" t="str">
        <f t="shared" si="840"/>
        <v xml:space="preserve"> </v>
      </c>
      <c r="L3193" t="str">
        <f t="shared" si="841"/>
        <v xml:space="preserve"> </v>
      </c>
      <c r="M3193" t="str">
        <f t="shared" si="842"/>
        <v xml:space="preserve"> </v>
      </c>
      <c r="N3193" t="str">
        <f t="shared" si="843"/>
        <v xml:space="preserve"> </v>
      </c>
      <c r="O3193">
        <f t="shared" si="844"/>
        <v>3750</v>
      </c>
      <c r="Q3193" t="str">
        <f t="shared" si="845"/>
        <v xml:space="preserve"> </v>
      </c>
      <c r="R3193" t="str">
        <f t="shared" si="846"/>
        <v xml:space="preserve"> </v>
      </c>
      <c r="S3193" t="str">
        <f t="shared" si="847"/>
        <v xml:space="preserve"> </v>
      </c>
      <c r="T3193" t="str">
        <f t="shared" si="848"/>
        <v xml:space="preserve"> </v>
      </c>
      <c r="U3193" t="str">
        <f t="shared" si="849"/>
        <v xml:space="preserve"> </v>
      </c>
      <c r="V3193" t="str">
        <f t="shared" si="850"/>
        <v xml:space="preserve"> </v>
      </c>
      <c r="W3193" t="str">
        <f t="shared" si="851"/>
        <v xml:space="preserve"> </v>
      </c>
      <c r="X3193">
        <f t="shared" si="852"/>
        <v>4.0266666666666664</v>
      </c>
    </row>
    <row r="3194" spans="1:24" x14ac:dyDescent="0.25">
      <c r="A3194">
        <v>10000</v>
      </c>
      <c r="B3194">
        <v>102</v>
      </c>
      <c r="C3194" t="s">
        <v>8317</v>
      </c>
      <c r="D3194" t="s">
        <v>8359</v>
      </c>
      <c r="E3194" t="s">
        <v>8221</v>
      </c>
      <c r="F3194">
        <f t="shared" si="836"/>
        <v>1.02</v>
      </c>
      <c r="H3194" t="str">
        <f t="shared" si="837"/>
        <v xml:space="preserve"> </v>
      </c>
      <c r="I3194" t="str">
        <f t="shared" si="838"/>
        <v xml:space="preserve"> </v>
      </c>
      <c r="J3194" t="str">
        <f t="shared" si="839"/>
        <v xml:space="preserve"> </v>
      </c>
      <c r="K3194" t="str">
        <f t="shared" si="840"/>
        <v xml:space="preserve"> </v>
      </c>
      <c r="L3194" t="str">
        <f t="shared" si="841"/>
        <v xml:space="preserve"> </v>
      </c>
      <c r="M3194" t="str">
        <f t="shared" si="842"/>
        <v xml:space="preserve"> </v>
      </c>
      <c r="N3194" t="str">
        <f t="shared" si="843"/>
        <v xml:space="preserve"> </v>
      </c>
      <c r="O3194">
        <f t="shared" si="844"/>
        <v>10000</v>
      </c>
      <c r="Q3194" t="str">
        <f t="shared" si="845"/>
        <v xml:space="preserve"> </v>
      </c>
      <c r="R3194" t="str">
        <f t="shared" si="846"/>
        <v xml:space="preserve"> </v>
      </c>
      <c r="S3194" t="str">
        <f t="shared" si="847"/>
        <v xml:space="preserve"> </v>
      </c>
      <c r="T3194" t="str">
        <f t="shared" si="848"/>
        <v xml:space="preserve"> </v>
      </c>
      <c r="U3194" t="str">
        <f t="shared" si="849"/>
        <v xml:space="preserve"> </v>
      </c>
      <c r="V3194" t="str">
        <f t="shared" si="850"/>
        <v xml:space="preserve"> </v>
      </c>
      <c r="W3194" t="str">
        <f t="shared" si="851"/>
        <v xml:space="preserve"> </v>
      </c>
      <c r="X3194">
        <f t="shared" si="852"/>
        <v>1.02</v>
      </c>
    </row>
    <row r="3195" spans="1:24" x14ac:dyDescent="0.25">
      <c r="A3195">
        <v>5000</v>
      </c>
      <c r="B3195">
        <v>587</v>
      </c>
      <c r="C3195" t="s">
        <v>8317</v>
      </c>
      <c r="D3195" t="s">
        <v>8359</v>
      </c>
      <c r="E3195" t="s">
        <v>8221</v>
      </c>
      <c r="F3195">
        <f t="shared" si="836"/>
        <v>11.74</v>
      </c>
      <c r="H3195" t="str">
        <f t="shared" si="837"/>
        <v xml:space="preserve"> </v>
      </c>
      <c r="I3195" t="str">
        <f t="shared" si="838"/>
        <v xml:space="preserve"> </v>
      </c>
      <c r="J3195" t="str">
        <f t="shared" si="839"/>
        <v xml:space="preserve"> </v>
      </c>
      <c r="K3195" t="str">
        <f t="shared" si="840"/>
        <v xml:space="preserve"> </v>
      </c>
      <c r="L3195" t="str">
        <f t="shared" si="841"/>
        <v xml:space="preserve"> </v>
      </c>
      <c r="M3195" t="str">
        <f t="shared" si="842"/>
        <v xml:space="preserve"> </v>
      </c>
      <c r="N3195" t="str">
        <f t="shared" si="843"/>
        <v xml:space="preserve"> </v>
      </c>
      <c r="O3195">
        <f t="shared" si="844"/>
        <v>5000</v>
      </c>
      <c r="Q3195" t="str">
        <f t="shared" si="845"/>
        <v xml:space="preserve"> </v>
      </c>
      <c r="R3195" t="str">
        <f t="shared" si="846"/>
        <v xml:space="preserve"> </v>
      </c>
      <c r="S3195" t="str">
        <f t="shared" si="847"/>
        <v xml:space="preserve"> </v>
      </c>
      <c r="T3195" t="str">
        <f t="shared" si="848"/>
        <v xml:space="preserve"> </v>
      </c>
      <c r="U3195" t="str">
        <f t="shared" si="849"/>
        <v xml:space="preserve"> </v>
      </c>
      <c r="V3195" t="str">
        <f t="shared" si="850"/>
        <v xml:space="preserve"> </v>
      </c>
      <c r="W3195" t="str">
        <f t="shared" si="851"/>
        <v xml:space="preserve"> </v>
      </c>
      <c r="X3195">
        <f t="shared" si="852"/>
        <v>11.74</v>
      </c>
    </row>
    <row r="3196" spans="1:24" x14ac:dyDescent="0.25">
      <c r="A3196">
        <v>11000</v>
      </c>
      <c r="B3196">
        <v>0</v>
      </c>
      <c r="C3196" t="s">
        <v>8317</v>
      </c>
      <c r="D3196" t="s">
        <v>8359</v>
      </c>
      <c r="E3196" t="s">
        <v>8221</v>
      </c>
      <c r="F3196">
        <f t="shared" si="836"/>
        <v>0</v>
      </c>
      <c r="H3196" t="str">
        <f t="shared" si="837"/>
        <v xml:space="preserve"> </v>
      </c>
      <c r="I3196" t="str">
        <f t="shared" si="838"/>
        <v xml:space="preserve"> </v>
      </c>
      <c r="J3196" t="str">
        <f t="shared" si="839"/>
        <v xml:space="preserve"> </v>
      </c>
      <c r="K3196" t="str">
        <f t="shared" si="840"/>
        <v xml:space="preserve"> </v>
      </c>
      <c r="L3196" t="str">
        <f t="shared" si="841"/>
        <v xml:space="preserve"> </v>
      </c>
      <c r="M3196" t="str">
        <f t="shared" si="842"/>
        <v xml:space="preserve"> </v>
      </c>
      <c r="N3196" t="str">
        <f t="shared" si="843"/>
        <v xml:space="preserve"> </v>
      </c>
      <c r="O3196">
        <f t="shared" si="844"/>
        <v>11000</v>
      </c>
      <c r="Q3196" t="str">
        <f t="shared" si="845"/>
        <v xml:space="preserve"> </v>
      </c>
      <c r="R3196" t="str">
        <f t="shared" si="846"/>
        <v xml:space="preserve"> </v>
      </c>
      <c r="S3196" t="str">
        <f t="shared" si="847"/>
        <v xml:space="preserve"> </v>
      </c>
      <c r="T3196" t="str">
        <f t="shared" si="848"/>
        <v xml:space="preserve"> </v>
      </c>
      <c r="U3196" t="str">
        <f t="shared" si="849"/>
        <v xml:space="preserve"> </v>
      </c>
      <c r="V3196" t="str">
        <f t="shared" si="850"/>
        <v xml:space="preserve"> </v>
      </c>
      <c r="W3196" t="str">
        <f t="shared" si="851"/>
        <v xml:space="preserve"> </v>
      </c>
      <c r="X3196">
        <f t="shared" si="852"/>
        <v>0</v>
      </c>
    </row>
    <row r="3197" spans="1:24" x14ac:dyDescent="0.25">
      <c r="A3197">
        <v>3500</v>
      </c>
      <c r="B3197">
        <v>2070</v>
      </c>
      <c r="C3197" t="s">
        <v>8317</v>
      </c>
      <c r="D3197" t="s">
        <v>8359</v>
      </c>
      <c r="E3197" t="s">
        <v>8221</v>
      </c>
      <c r="F3197">
        <f t="shared" si="836"/>
        <v>59.142857142857139</v>
      </c>
      <c r="H3197" t="str">
        <f t="shared" si="837"/>
        <v xml:space="preserve"> </v>
      </c>
      <c r="I3197" t="str">
        <f t="shared" si="838"/>
        <v xml:space="preserve"> </v>
      </c>
      <c r="J3197" t="str">
        <f t="shared" si="839"/>
        <v xml:space="preserve"> </v>
      </c>
      <c r="K3197" t="str">
        <f t="shared" si="840"/>
        <v xml:space="preserve"> </v>
      </c>
      <c r="L3197" t="str">
        <f t="shared" si="841"/>
        <v xml:space="preserve"> </v>
      </c>
      <c r="M3197" t="str">
        <f t="shared" si="842"/>
        <v xml:space="preserve"> </v>
      </c>
      <c r="N3197" t="str">
        <f t="shared" si="843"/>
        <v xml:space="preserve"> </v>
      </c>
      <c r="O3197">
        <f t="shared" si="844"/>
        <v>3500</v>
      </c>
      <c r="Q3197" t="str">
        <f t="shared" si="845"/>
        <v xml:space="preserve"> </v>
      </c>
      <c r="R3197" t="str">
        <f t="shared" si="846"/>
        <v xml:space="preserve"> </v>
      </c>
      <c r="S3197" t="str">
        <f t="shared" si="847"/>
        <v xml:space="preserve"> </v>
      </c>
      <c r="T3197" t="str">
        <f t="shared" si="848"/>
        <v xml:space="preserve"> </v>
      </c>
      <c r="U3197" t="str">
        <f t="shared" si="849"/>
        <v xml:space="preserve"> </v>
      </c>
      <c r="V3197" t="str">
        <f t="shared" si="850"/>
        <v xml:space="preserve"> </v>
      </c>
      <c r="W3197" t="str">
        <f t="shared" si="851"/>
        <v xml:space="preserve"> </v>
      </c>
      <c r="X3197">
        <f t="shared" si="852"/>
        <v>59.142857142857139</v>
      </c>
    </row>
    <row r="3198" spans="1:24" x14ac:dyDescent="0.25">
      <c r="A3198">
        <v>3000000</v>
      </c>
      <c r="B3198">
        <v>1800</v>
      </c>
      <c r="C3198" t="s">
        <v>8317</v>
      </c>
      <c r="D3198" t="s">
        <v>8359</v>
      </c>
      <c r="E3198" t="s">
        <v>8221</v>
      </c>
      <c r="F3198">
        <f t="shared" si="836"/>
        <v>0.06</v>
      </c>
      <c r="H3198" t="str">
        <f t="shared" si="837"/>
        <v xml:space="preserve"> </v>
      </c>
      <c r="I3198" t="str">
        <f t="shared" si="838"/>
        <v xml:space="preserve"> </v>
      </c>
      <c r="J3198" t="str">
        <f t="shared" si="839"/>
        <v xml:space="preserve"> </v>
      </c>
      <c r="K3198" t="str">
        <f t="shared" si="840"/>
        <v xml:space="preserve"> </v>
      </c>
      <c r="L3198" t="str">
        <f t="shared" si="841"/>
        <v xml:space="preserve"> </v>
      </c>
      <c r="M3198" t="str">
        <f t="shared" si="842"/>
        <v xml:space="preserve"> </v>
      </c>
      <c r="N3198" t="str">
        <f t="shared" si="843"/>
        <v xml:space="preserve"> </v>
      </c>
      <c r="O3198">
        <f t="shared" si="844"/>
        <v>3000000</v>
      </c>
      <c r="Q3198" t="str">
        <f t="shared" si="845"/>
        <v xml:space="preserve"> </v>
      </c>
      <c r="R3198" t="str">
        <f t="shared" si="846"/>
        <v xml:space="preserve"> </v>
      </c>
      <c r="S3198" t="str">
        <f t="shared" si="847"/>
        <v xml:space="preserve"> </v>
      </c>
      <c r="T3198" t="str">
        <f t="shared" si="848"/>
        <v xml:space="preserve"> </v>
      </c>
      <c r="U3198" t="str">
        <f t="shared" si="849"/>
        <v xml:space="preserve"> </v>
      </c>
      <c r="V3198" t="str">
        <f t="shared" si="850"/>
        <v xml:space="preserve"> </v>
      </c>
      <c r="W3198" t="str">
        <f t="shared" si="851"/>
        <v xml:space="preserve"> </v>
      </c>
      <c r="X3198">
        <f t="shared" si="852"/>
        <v>0.06</v>
      </c>
    </row>
    <row r="3199" spans="1:24" x14ac:dyDescent="0.25">
      <c r="A3199">
        <v>10000</v>
      </c>
      <c r="B3199">
        <v>1145</v>
      </c>
      <c r="C3199" t="s">
        <v>8317</v>
      </c>
      <c r="D3199" t="s">
        <v>8359</v>
      </c>
      <c r="E3199" t="s">
        <v>8221</v>
      </c>
      <c r="F3199">
        <f t="shared" si="836"/>
        <v>11.450000000000001</v>
      </c>
      <c r="H3199" t="str">
        <f t="shared" si="837"/>
        <v xml:space="preserve"> </v>
      </c>
      <c r="I3199" t="str">
        <f t="shared" si="838"/>
        <v xml:space="preserve"> </v>
      </c>
      <c r="J3199" t="str">
        <f t="shared" si="839"/>
        <v xml:space="preserve"> </v>
      </c>
      <c r="K3199" t="str">
        <f t="shared" si="840"/>
        <v xml:space="preserve"> </v>
      </c>
      <c r="L3199" t="str">
        <f t="shared" si="841"/>
        <v xml:space="preserve"> </v>
      </c>
      <c r="M3199" t="str">
        <f t="shared" si="842"/>
        <v xml:space="preserve"> </v>
      </c>
      <c r="N3199" t="str">
        <f t="shared" si="843"/>
        <v xml:space="preserve"> </v>
      </c>
      <c r="O3199">
        <f t="shared" si="844"/>
        <v>10000</v>
      </c>
      <c r="Q3199" t="str">
        <f t="shared" si="845"/>
        <v xml:space="preserve"> </v>
      </c>
      <c r="R3199" t="str">
        <f t="shared" si="846"/>
        <v xml:space="preserve"> </v>
      </c>
      <c r="S3199" t="str">
        <f t="shared" si="847"/>
        <v xml:space="preserve"> </v>
      </c>
      <c r="T3199" t="str">
        <f t="shared" si="848"/>
        <v xml:space="preserve"> </v>
      </c>
      <c r="U3199" t="str">
        <f t="shared" si="849"/>
        <v xml:space="preserve"> </v>
      </c>
      <c r="V3199" t="str">
        <f t="shared" si="850"/>
        <v xml:space="preserve"> </v>
      </c>
      <c r="W3199" t="str">
        <f t="shared" si="851"/>
        <v xml:space="preserve"> </v>
      </c>
      <c r="X3199">
        <f t="shared" si="852"/>
        <v>11.450000000000001</v>
      </c>
    </row>
    <row r="3200" spans="1:24" x14ac:dyDescent="0.25">
      <c r="A3200">
        <v>30000</v>
      </c>
      <c r="B3200">
        <v>110</v>
      </c>
      <c r="C3200" t="s">
        <v>8317</v>
      </c>
      <c r="D3200" t="s">
        <v>8359</v>
      </c>
      <c r="E3200" t="s">
        <v>8221</v>
      </c>
      <c r="F3200">
        <f t="shared" si="836"/>
        <v>0.36666666666666664</v>
      </c>
      <c r="H3200" t="str">
        <f t="shared" si="837"/>
        <v xml:space="preserve"> </v>
      </c>
      <c r="I3200" t="str">
        <f t="shared" si="838"/>
        <v xml:space="preserve"> </v>
      </c>
      <c r="J3200" t="str">
        <f t="shared" si="839"/>
        <v xml:space="preserve"> </v>
      </c>
      <c r="K3200" t="str">
        <f t="shared" si="840"/>
        <v xml:space="preserve"> </v>
      </c>
      <c r="L3200" t="str">
        <f t="shared" si="841"/>
        <v xml:space="preserve"> </v>
      </c>
      <c r="M3200" t="str">
        <f t="shared" si="842"/>
        <v xml:space="preserve"> </v>
      </c>
      <c r="N3200" t="str">
        <f t="shared" si="843"/>
        <v xml:space="preserve"> </v>
      </c>
      <c r="O3200">
        <f t="shared" si="844"/>
        <v>30000</v>
      </c>
      <c r="Q3200" t="str">
        <f t="shared" si="845"/>
        <v xml:space="preserve"> </v>
      </c>
      <c r="R3200" t="str">
        <f t="shared" si="846"/>
        <v xml:space="preserve"> </v>
      </c>
      <c r="S3200" t="str">
        <f t="shared" si="847"/>
        <v xml:space="preserve"> </v>
      </c>
      <c r="T3200" t="str">
        <f t="shared" si="848"/>
        <v xml:space="preserve"> </v>
      </c>
      <c r="U3200" t="str">
        <f t="shared" si="849"/>
        <v xml:space="preserve"> </v>
      </c>
      <c r="V3200" t="str">
        <f t="shared" si="850"/>
        <v xml:space="preserve"> </v>
      </c>
      <c r="W3200" t="str">
        <f t="shared" si="851"/>
        <v xml:space="preserve"> </v>
      </c>
      <c r="X3200">
        <f t="shared" si="852"/>
        <v>0.36666666666666664</v>
      </c>
    </row>
    <row r="3201" spans="1:24" x14ac:dyDescent="0.25">
      <c r="A3201">
        <v>5000</v>
      </c>
      <c r="B3201">
        <v>2608</v>
      </c>
      <c r="C3201" t="s">
        <v>8317</v>
      </c>
      <c r="D3201" t="s">
        <v>8359</v>
      </c>
      <c r="E3201" t="s">
        <v>8221</v>
      </c>
      <c r="F3201">
        <f t="shared" si="836"/>
        <v>52.16</v>
      </c>
      <c r="H3201" t="str">
        <f t="shared" si="837"/>
        <v xml:space="preserve"> </v>
      </c>
      <c r="I3201" t="str">
        <f t="shared" si="838"/>
        <v xml:space="preserve"> </v>
      </c>
      <c r="J3201" t="str">
        <f t="shared" si="839"/>
        <v xml:space="preserve"> </v>
      </c>
      <c r="K3201" t="str">
        <f t="shared" si="840"/>
        <v xml:space="preserve"> </v>
      </c>
      <c r="L3201" t="str">
        <f t="shared" si="841"/>
        <v xml:space="preserve"> </v>
      </c>
      <c r="M3201" t="str">
        <f t="shared" si="842"/>
        <v xml:space="preserve"> </v>
      </c>
      <c r="N3201" t="str">
        <f t="shared" si="843"/>
        <v xml:space="preserve"> </v>
      </c>
      <c r="O3201">
        <f t="shared" si="844"/>
        <v>5000</v>
      </c>
      <c r="Q3201" t="str">
        <f t="shared" si="845"/>
        <v xml:space="preserve"> </v>
      </c>
      <c r="R3201" t="str">
        <f t="shared" si="846"/>
        <v xml:space="preserve"> </v>
      </c>
      <c r="S3201" t="str">
        <f t="shared" si="847"/>
        <v xml:space="preserve"> </v>
      </c>
      <c r="T3201" t="str">
        <f t="shared" si="848"/>
        <v xml:space="preserve"> </v>
      </c>
      <c r="U3201" t="str">
        <f t="shared" si="849"/>
        <v xml:space="preserve"> </v>
      </c>
      <c r="V3201" t="str">
        <f t="shared" si="850"/>
        <v xml:space="preserve"> </v>
      </c>
      <c r="W3201" t="str">
        <f t="shared" si="851"/>
        <v xml:space="preserve"> </v>
      </c>
      <c r="X3201">
        <f t="shared" si="852"/>
        <v>52.16</v>
      </c>
    </row>
    <row r="3202" spans="1:24" x14ac:dyDescent="0.25">
      <c r="A3202">
        <v>50000</v>
      </c>
      <c r="B3202">
        <v>1</v>
      </c>
      <c r="C3202" t="s">
        <v>8317</v>
      </c>
      <c r="D3202" t="s">
        <v>8359</v>
      </c>
      <c r="E3202" t="s">
        <v>8221</v>
      </c>
      <c r="F3202">
        <f t="shared" si="836"/>
        <v>2E-3</v>
      </c>
      <c r="H3202" t="str">
        <f t="shared" si="837"/>
        <v xml:space="preserve"> </v>
      </c>
      <c r="I3202" t="str">
        <f t="shared" si="838"/>
        <v xml:space="preserve"> </v>
      </c>
      <c r="J3202" t="str">
        <f t="shared" si="839"/>
        <v xml:space="preserve"> </v>
      </c>
      <c r="K3202" t="str">
        <f t="shared" si="840"/>
        <v xml:space="preserve"> </v>
      </c>
      <c r="L3202" t="str">
        <f t="shared" si="841"/>
        <v xml:space="preserve"> </v>
      </c>
      <c r="M3202" t="str">
        <f t="shared" si="842"/>
        <v xml:space="preserve"> </v>
      </c>
      <c r="N3202" t="str">
        <f t="shared" si="843"/>
        <v xml:space="preserve"> </v>
      </c>
      <c r="O3202">
        <f t="shared" si="844"/>
        <v>50000</v>
      </c>
      <c r="Q3202" t="str">
        <f t="shared" si="845"/>
        <v xml:space="preserve"> </v>
      </c>
      <c r="R3202" t="str">
        <f t="shared" si="846"/>
        <v xml:space="preserve"> </v>
      </c>
      <c r="S3202" t="str">
        <f t="shared" si="847"/>
        <v xml:space="preserve"> </v>
      </c>
      <c r="T3202" t="str">
        <f t="shared" si="848"/>
        <v xml:space="preserve"> </v>
      </c>
      <c r="U3202" t="str">
        <f t="shared" si="849"/>
        <v xml:space="preserve"> </v>
      </c>
      <c r="V3202" t="str">
        <f t="shared" si="850"/>
        <v xml:space="preserve"> </v>
      </c>
      <c r="W3202" t="str">
        <f t="shared" si="851"/>
        <v xml:space="preserve"> </v>
      </c>
      <c r="X3202">
        <f t="shared" si="852"/>
        <v>2E-3</v>
      </c>
    </row>
    <row r="3203" spans="1:24" x14ac:dyDescent="0.25">
      <c r="A3203">
        <v>2000</v>
      </c>
      <c r="B3203">
        <v>25</v>
      </c>
      <c r="C3203" t="s">
        <v>8317</v>
      </c>
      <c r="D3203" t="s">
        <v>8359</v>
      </c>
      <c r="E3203" t="s">
        <v>8221</v>
      </c>
      <c r="F3203">
        <f t="shared" ref="F3203:F3266" si="853">(B3203/A3203)*100</f>
        <v>1.25</v>
      </c>
      <c r="H3203" t="str">
        <f t="shared" ref="H3203:H3266" si="854">IF(C3203="film &amp; video",A3203," ")</f>
        <v xml:space="preserve"> </v>
      </c>
      <c r="I3203" t="str">
        <f t="shared" ref="I3203:I3266" si="855">IF(C3203="food",A3203," ")</f>
        <v xml:space="preserve"> </v>
      </c>
      <c r="J3203" t="str">
        <f t="shared" ref="J3203:J3266" si="856">IF(C3203="games",A3203," ")</f>
        <v xml:space="preserve"> </v>
      </c>
      <c r="K3203" t="str">
        <f t="shared" ref="K3203:K3266" si="857">IF(C3203="music",A3203," ")</f>
        <v xml:space="preserve"> </v>
      </c>
      <c r="L3203" t="str">
        <f t="shared" ref="L3203:L3266" si="858">IF(C3203="photography",A3203," ")</f>
        <v xml:space="preserve"> </v>
      </c>
      <c r="M3203" t="str">
        <f t="shared" ref="M3203:M3266" si="859">IF(C3203="publishing",A3203," ")</f>
        <v xml:space="preserve"> </v>
      </c>
      <c r="N3203" t="str">
        <f t="shared" ref="N3203:N3266" si="860">IF(C3203="technology",A3203," ")</f>
        <v xml:space="preserve"> </v>
      </c>
      <c r="O3203">
        <f t="shared" ref="O3203:O3266" si="861">IF(C3203="theater",A3203," ")</f>
        <v>2000</v>
      </c>
      <c r="Q3203" t="str">
        <f t="shared" ref="Q3203:Q3266" si="862">IF($C3203="film &amp; video",$F3203," ")</f>
        <v xml:space="preserve"> </v>
      </c>
      <c r="R3203" t="str">
        <f t="shared" ref="R3203:R3266" si="863">IF($C3203="food",$F3203," ")</f>
        <v xml:space="preserve"> </v>
      </c>
      <c r="S3203" t="str">
        <f t="shared" ref="S3203:S3266" si="864">IF($C3203="games",$F3203," ")</f>
        <v xml:space="preserve"> </v>
      </c>
      <c r="T3203" t="str">
        <f t="shared" ref="T3203:T3266" si="865">IF($C3203="music",$F3203," ")</f>
        <v xml:space="preserve"> </v>
      </c>
      <c r="U3203" t="str">
        <f t="shared" ref="U3203:U3266" si="866">IF($C3203="photography",$F3203," ")</f>
        <v xml:space="preserve"> </v>
      </c>
      <c r="V3203" t="str">
        <f t="shared" ref="V3203:V3266" si="867">IF($C3203="publishing",$F3203," ")</f>
        <v xml:space="preserve"> </v>
      </c>
      <c r="W3203" t="str">
        <f t="shared" ref="W3203:W3266" si="868">IF($C3203="technology",$F3203," ")</f>
        <v xml:space="preserve"> </v>
      </c>
      <c r="X3203">
        <f t="shared" ref="X3203:X3266" si="869">IF($C3203="theater",$F3203," ")</f>
        <v>1.25</v>
      </c>
    </row>
    <row r="3204" spans="1:24" x14ac:dyDescent="0.25">
      <c r="A3204">
        <v>5000</v>
      </c>
      <c r="B3204">
        <v>2726</v>
      </c>
      <c r="C3204" t="s">
        <v>8317</v>
      </c>
      <c r="D3204" t="s">
        <v>8359</v>
      </c>
      <c r="E3204" t="s">
        <v>8221</v>
      </c>
      <c r="F3204">
        <f t="shared" si="853"/>
        <v>54.52</v>
      </c>
      <c r="H3204" t="str">
        <f t="shared" si="854"/>
        <v xml:space="preserve"> </v>
      </c>
      <c r="I3204" t="str">
        <f t="shared" si="855"/>
        <v xml:space="preserve"> </v>
      </c>
      <c r="J3204" t="str">
        <f t="shared" si="856"/>
        <v xml:space="preserve"> </v>
      </c>
      <c r="K3204" t="str">
        <f t="shared" si="857"/>
        <v xml:space="preserve"> </v>
      </c>
      <c r="L3204" t="str">
        <f t="shared" si="858"/>
        <v xml:space="preserve"> </v>
      </c>
      <c r="M3204" t="str">
        <f t="shared" si="859"/>
        <v xml:space="preserve"> </v>
      </c>
      <c r="N3204" t="str">
        <f t="shared" si="860"/>
        <v xml:space="preserve"> </v>
      </c>
      <c r="O3204">
        <f t="shared" si="861"/>
        <v>5000</v>
      </c>
      <c r="Q3204" t="str">
        <f t="shared" si="862"/>
        <v xml:space="preserve"> </v>
      </c>
      <c r="R3204" t="str">
        <f t="shared" si="863"/>
        <v xml:space="preserve"> </v>
      </c>
      <c r="S3204" t="str">
        <f t="shared" si="864"/>
        <v xml:space="preserve"> </v>
      </c>
      <c r="T3204" t="str">
        <f t="shared" si="865"/>
        <v xml:space="preserve"> </v>
      </c>
      <c r="U3204" t="str">
        <f t="shared" si="866"/>
        <v xml:space="preserve"> </v>
      </c>
      <c r="V3204" t="str">
        <f t="shared" si="867"/>
        <v xml:space="preserve"> </v>
      </c>
      <c r="W3204" t="str">
        <f t="shared" si="868"/>
        <v xml:space="preserve"> </v>
      </c>
      <c r="X3204">
        <f t="shared" si="869"/>
        <v>54.52</v>
      </c>
    </row>
    <row r="3205" spans="1:24" x14ac:dyDescent="0.25">
      <c r="A3205">
        <v>1000</v>
      </c>
      <c r="B3205">
        <v>250</v>
      </c>
      <c r="C3205" t="s">
        <v>8317</v>
      </c>
      <c r="D3205" t="s">
        <v>8359</v>
      </c>
      <c r="E3205" t="s">
        <v>8221</v>
      </c>
      <c r="F3205">
        <f t="shared" si="853"/>
        <v>25</v>
      </c>
      <c r="H3205" t="str">
        <f t="shared" si="854"/>
        <v xml:space="preserve"> </v>
      </c>
      <c r="I3205" t="str">
        <f t="shared" si="855"/>
        <v xml:space="preserve"> </v>
      </c>
      <c r="J3205" t="str">
        <f t="shared" si="856"/>
        <v xml:space="preserve"> </v>
      </c>
      <c r="K3205" t="str">
        <f t="shared" si="857"/>
        <v xml:space="preserve"> </v>
      </c>
      <c r="L3205" t="str">
        <f t="shared" si="858"/>
        <v xml:space="preserve"> </v>
      </c>
      <c r="M3205" t="str">
        <f t="shared" si="859"/>
        <v xml:space="preserve"> </v>
      </c>
      <c r="N3205" t="str">
        <f t="shared" si="860"/>
        <v xml:space="preserve"> </v>
      </c>
      <c r="O3205">
        <f t="shared" si="861"/>
        <v>1000</v>
      </c>
      <c r="Q3205" t="str">
        <f t="shared" si="862"/>
        <v xml:space="preserve"> </v>
      </c>
      <c r="R3205" t="str">
        <f t="shared" si="863"/>
        <v xml:space="preserve"> </v>
      </c>
      <c r="S3205" t="str">
        <f t="shared" si="864"/>
        <v xml:space="preserve"> </v>
      </c>
      <c r="T3205" t="str">
        <f t="shared" si="865"/>
        <v xml:space="preserve"> </v>
      </c>
      <c r="U3205" t="str">
        <f t="shared" si="866"/>
        <v xml:space="preserve"> </v>
      </c>
      <c r="V3205" t="str">
        <f t="shared" si="867"/>
        <v xml:space="preserve"> </v>
      </c>
      <c r="W3205" t="str">
        <f t="shared" si="868"/>
        <v xml:space="preserve"> </v>
      </c>
      <c r="X3205">
        <f t="shared" si="869"/>
        <v>25</v>
      </c>
    </row>
    <row r="3206" spans="1:24" x14ac:dyDescent="0.25">
      <c r="A3206">
        <v>500</v>
      </c>
      <c r="B3206">
        <v>0</v>
      </c>
      <c r="C3206" t="s">
        <v>8317</v>
      </c>
      <c r="D3206" t="s">
        <v>8359</v>
      </c>
      <c r="E3206" t="s">
        <v>8221</v>
      </c>
      <c r="F3206">
        <f t="shared" si="853"/>
        <v>0</v>
      </c>
      <c r="H3206" t="str">
        <f t="shared" si="854"/>
        <v xml:space="preserve"> </v>
      </c>
      <c r="I3206" t="str">
        <f t="shared" si="855"/>
        <v xml:space="preserve"> </v>
      </c>
      <c r="J3206" t="str">
        <f t="shared" si="856"/>
        <v xml:space="preserve"> </v>
      </c>
      <c r="K3206" t="str">
        <f t="shared" si="857"/>
        <v xml:space="preserve"> </v>
      </c>
      <c r="L3206" t="str">
        <f t="shared" si="858"/>
        <v xml:space="preserve"> </v>
      </c>
      <c r="M3206" t="str">
        <f t="shared" si="859"/>
        <v xml:space="preserve"> </v>
      </c>
      <c r="N3206" t="str">
        <f t="shared" si="860"/>
        <v xml:space="preserve"> </v>
      </c>
      <c r="O3206">
        <f t="shared" si="861"/>
        <v>500</v>
      </c>
      <c r="Q3206" t="str">
        <f t="shared" si="862"/>
        <v xml:space="preserve"> </v>
      </c>
      <c r="R3206" t="str">
        <f t="shared" si="863"/>
        <v xml:space="preserve"> </v>
      </c>
      <c r="S3206" t="str">
        <f t="shared" si="864"/>
        <v xml:space="preserve"> </v>
      </c>
      <c r="T3206" t="str">
        <f t="shared" si="865"/>
        <v xml:space="preserve"> </v>
      </c>
      <c r="U3206" t="str">
        <f t="shared" si="866"/>
        <v xml:space="preserve"> </v>
      </c>
      <c r="V3206" t="str">
        <f t="shared" si="867"/>
        <v xml:space="preserve"> </v>
      </c>
      <c r="W3206" t="str">
        <f t="shared" si="868"/>
        <v xml:space="preserve"> </v>
      </c>
      <c r="X3206">
        <f t="shared" si="869"/>
        <v>0</v>
      </c>
    </row>
    <row r="3207" spans="1:24" x14ac:dyDescent="0.25">
      <c r="A3207">
        <v>8000</v>
      </c>
      <c r="B3207">
        <v>273</v>
      </c>
      <c r="C3207" t="s">
        <v>8317</v>
      </c>
      <c r="D3207" t="s">
        <v>8359</v>
      </c>
      <c r="E3207" t="s">
        <v>8221</v>
      </c>
      <c r="F3207">
        <f t="shared" si="853"/>
        <v>3.4125000000000001</v>
      </c>
      <c r="H3207" t="str">
        <f t="shared" si="854"/>
        <v xml:space="preserve"> </v>
      </c>
      <c r="I3207" t="str">
        <f t="shared" si="855"/>
        <v xml:space="preserve"> </v>
      </c>
      <c r="J3207" t="str">
        <f t="shared" si="856"/>
        <v xml:space="preserve"> </v>
      </c>
      <c r="K3207" t="str">
        <f t="shared" si="857"/>
        <v xml:space="preserve"> </v>
      </c>
      <c r="L3207" t="str">
        <f t="shared" si="858"/>
        <v xml:space="preserve"> </v>
      </c>
      <c r="M3207" t="str">
        <f t="shared" si="859"/>
        <v xml:space="preserve"> </v>
      </c>
      <c r="N3207" t="str">
        <f t="shared" si="860"/>
        <v xml:space="preserve"> </v>
      </c>
      <c r="O3207">
        <f t="shared" si="861"/>
        <v>8000</v>
      </c>
      <c r="Q3207" t="str">
        <f t="shared" si="862"/>
        <v xml:space="preserve"> </v>
      </c>
      <c r="R3207" t="str">
        <f t="shared" si="863"/>
        <v xml:space="preserve"> </v>
      </c>
      <c r="S3207" t="str">
        <f t="shared" si="864"/>
        <v xml:space="preserve"> </v>
      </c>
      <c r="T3207" t="str">
        <f t="shared" si="865"/>
        <v xml:space="preserve"> </v>
      </c>
      <c r="U3207" t="str">
        <f t="shared" si="866"/>
        <v xml:space="preserve"> </v>
      </c>
      <c r="V3207" t="str">
        <f t="shared" si="867"/>
        <v xml:space="preserve"> </v>
      </c>
      <c r="W3207" t="str">
        <f t="shared" si="868"/>
        <v xml:space="preserve"> </v>
      </c>
      <c r="X3207">
        <f t="shared" si="869"/>
        <v>3.4125000000000001</v>
      </c>
    </row>
    <row r="3208" spans="1:24" x14ac:dyDescent="0.25">
      <c r="A3208">
        <v>5000</v>
      </c>
      <c r="B3208">
        <v>0</v>
      </c>
      <c r="C3208" t="s">
        <v>8317</v>
      </c>
      <c r="D3208" t="s">
        <v>8359</v>
      </c>
      <c r="E3208" t="s">
        <v>8221</v>
      </c>
      <c r="F3208">
        <f t="shared" si="853"/>
        <v>0</v>
      </c>
      <c r="H3208" t="str">
        <f t="shared" si="854"/>
        <v xml:space="preserve"> </v>
      </c>
      <c r="I3208" t="str">
        <f t="shared" si="855"/>
        <v xml:space="preserve"> </v>
      </c>
      <c r="J3208" t="str">
        <f t="shared" si="856"/>
        <v xml:space="preserve"> </v>
      </c>
      <c r="K3208" t="str">
        <f t="shared" si="857"/>
        <v xml:space="preserve"> </v>
      </c>
      <c r="L3208" t="str">
        <f t="shared" si="858"/>
        <v xml:space="preserve"> </v>
      </c>
      <c r="M3208" t="str">
        <f t="shared" si="859"/>
        <v xml:space="preserve"> </v>
      </c>
      <c r="N3208" t="str">
        <f t="shared" si="860"/>
        <v xml:space="preserve"> </v>
      </c>
      <c r="O3208">
        <f t="shared" si="861"/>
        <v>5000</v>
      </c>
      <c r="Q3208" t="str">
        <f t="shared" si="862"/>
        <v xml:space="preserve"> </v>
      </c>
      <c r="R3208" t="str">
        <f t="shared" si="863"/>
        <v xml:space="preserve"> </v>
      </c>
      <c r="S3208" t="str">
        <f t="shared" si="864"/>
        <v xml:space="preserve"> </v>
      </c>
      <c r="T3208" t="str">
        <f t="shared" si="865"/>
        <v xml:space="preserve"> </v>
      </c>
      <c r="U3208" t="str">
        <f t="shared" si="866"/>
        <v xml:space="preserve"> </v>
      </c>
      <c r="V3208" t="str">
        <f t="shared" si="867"/>
        <v xml:space="preserve"> </v>
      </c>
      <c r="W3208" t="str">
        <f t="shared" si="868"/>
        <v xml:space="preserve"> </v>
      </c>
      <c r="X3208">
        <f t="shared" si="869"/>
        <v>0</v>
      </c>
    </row>
    <row r="3209" spans="1:24" x14ac:dyDescent="0.25">
      <c r="A3209">
        <v>5500</v>
      </c>
      <c r="B3209">
        <v>2550</v>
      </c>
      <c r="C3209" t="s">
        <v>8317</v>
      </c>
      <c r="D3209" t="s">
        <v>8359</v>
      </c>
      <c r="E3209" t="s">
        <v>8221</v>
      </c>
      <c r="F3209">
        <f t="shared" si="853"/>
        <v>46.36363636363636</v>
      </c>
      <c r="H3209" t="str">
        <f t="shared" si="854"/>
        <v xml:space="preserve"> </v>
      </c>
      <c r="I3209" t="str">
        <f t="shared" si="855"/>
        <v xml:space="preserve"> </v>
      </c>
      <c r="J3209" t="str">
        <f t="shared" si="856"/>
        <v xml:space="preserve"> </v>
      </c>
      <c r="K3209" t="str">
        <f t="shared" si="857"/>
        <v xml:space="preserve"> </v>
      </c>
      <c r="L3209" t="str">
        <f t="shared" si="858"/>
        <v xml:space="preserve"> </v>
      </c>
      <c r="M3209" t="str">
        <f t="shared" si="859"/>
        <v xml:space="preserve"> </v>
      </c>
      <c r="N3209" t="str">
        <f t="shared" si="860"/>
        <v xml:space="preserve"> </v>
      </c>
      <c r="O3209">
        <f t="shared" si="861"/>
        <v>5500</v>
      </c>
      <c r="Q3209" t="str">
        <f t="shared" si="862"/>
        <v xml:space="preserve"> </v>
      </c>
      <c r="R3209" t="str">
        <f t="shared" si="863"/>
        <v xml:space="preserve"> </v>
      </c>
      <c r="S3209" t="str">
        <f t="shared" si="864"/>
        <v xml:space="preserve"> </v>
      </c>
      <c r="T3209" t="str">
        <f t="shared" si="865"/>
        <v xml:space="preserve"> </v>
      </c>
      <c r="U3209" t="str">
        <f t="shared" si="866"/>
        <v xml:space="preserve"> </v>
      </c>
      <c r="V3209" t="str">
        <f t="shared" si="867"/>
        <v xml:space="preserve"> </v>
      </c>
      <c r="W3209" t="str">
        <f t="shared" si="868"/>
        <v xml:space="preserve"> </v>
      </c>
      <c r="X3209">
        <f t="shared" si="869"/>
        <v>46.36363636363636</v>
      </c>
    </row>
    <row r="3210" spans="1:24" x14ac:dyDescent="0.25">
      <c r="A3210">
        <v>5000</v>
      </c>
      <c r="B3210">
        <v>5175</v>
      </c>
      <c r="C3210" t="s">
        <v>8317</v>
      </c>
      <c r="D3210" t="s">
        <v>8318</v>
      </c>
      <c r="E3210" t="s">
        <v>8219</v>
      </c>
      <c r="F3210">
        <f t="shared" si="853"/>
        <v>103.49999999999999</v>
      </c>
      <c r="H3210" t="str">
        <f t="shared" si="854"/>
        <v xml:space="preserve"> </v>
      </c>
      <c r="I3210" t="str">
        <f t="shared" si="855"/>
        <v xml:space="preserve"> </v>
      </c>
      <c r="J3210" t="str">
        <f t="shared" si="856"/>
        <v xml:space="preserve"> </v>
      </c>
      <c r="K3210" t="str">
        <f t="shared" si="857"/>
        <v xml:space="preserve"> </v>
      </c>
      <c r="L3210" t="str">
        <f t="shared" si="858"/>
        <v xml:space="preserve"> </v>
      </c>
      <c r="M3210" t="str">
        <f t="shared" si="859"/>
        <v xml:space="preserve"> </v>
      </c>
      <c r="N3210" t="str">
        <f t="shared" si="860"/>
        <v xml:space="preserve"> </v>
      </c>
      <c r="O3210">
        <f t="shared" si="861"/>
        <v>5000</v>
      </c>
      <c r="Q3210" t="str">
        <f t="shared" si="862"/>
        <v xml:space="preserve"> </v>
      </c>
      <c r="R3210" t="str">
        <f t="shared" si="863"/>
        <v xml:space="preserve"> </v>
      </c>
      <c r="S3210" t="str">
        <f t="shared" si="864"/>
        <v xml:space="preserve"> </v>
      </c>
      <c r="T3210" t="str">
        <f t="shared" si="865"/>
        <v xml:space="preserve"> </v>
      </c>
      <c r="U3210" t="str">
        <f t="shared" si="866"/>
        <v xml:space="preserve"> </v>
      </c>
      <c r="V3210" t="str">
        <f t="shared" si="867"/>
        <v xml:space="preserve"> </v>
      </c>
      <c r="W3210" t="str">
        <f t="shared" si="868"/>
        <v xml:space="preserve"> </v>
      </c>
      <c r="X3210">
        <f t="shared" si="869"/>
        <v>103.49999999999999</v>
      </c>
    </row>
    <row r="3211" spans="1:24" x14ac:dyDescent="0.25">
      <c r="A3211">
        <v>9500</v>
      </c>
      <c r="B3211">
        <v>11335.7</v>
      </c>
      <c r="C3211" t="s">
        <v>8317</v>
      </c>
      <c r="D3211" t="s">
        <v>8318</v>
      </c>
      <c r="E3211" t="s">
        <v>8219</v>
      </c>
      <c r="F3211">
        <f t="shared" si="853"/>
        <v>119.32315789473684</v>
      </c>
      <c r="H3211" t="str">
        <f t="shared" si="854"/>
        <v xml:space="preserve"> </v>
      </c>
      <c r="I3211" t="str">
        <f t="shared" si="855"/>
        <v xml:space="preserve"> </v>
      </c>
      <c r="J3211" t="str">
        <f t="shared" si="856"/>
        <v xml:space="preserve"> </v>
      </c>
      <c r="K3211" t="str">
        <f t="shared" si="857"/>
        <v xml:space="preserve"> </v>
      </c>
      <c r="L3211" t="str">
        <f t="shared" si="858"/>
        <v xml:space="preserve"> </v>
      </c>
      <c r="M3211" t="str">
        <f t="shared" si="859"/>
        <v xml:space="preserve"> </v>
      </c>
      <c r="N3211" t="str">
        <f t="shared" si="860"/>
        <v xml:space="preserve"> </v>
      </c>
      <c r="O3211">
        <f t="shared" si="861"/>
        <v>9500</v>
      </c>
      <c r="Q3211" t="str">
        <f t="shared" si="862"/>
        <v xml:space="preserve"> </v>
      </c>
      <c r="R3211" t="str">
        <f t="shared" si="863"/>
        <v xml:space="preserve"> </v>
      </c>
      <c r="S3211" t="str">
        <f t="shared" si="864"/>
        <v xml:space="preserve"> </v>
      </c>
      <c r="T3211" t="str">
        <f t="shared" si="865"/>
        <v xml:space="preserve"> </v>
      </c>
      <c r="U3211" t="str">
        <f t="shared" si="866"/>
        <v xml:space="preserve"> </v>
      </c>
      <c r="V3211" t="str">
        <f t="shared" si="867"/>
        <v xml:space="preserve"> </v>
      </c>
      <c r="W3211" t="str">
        <f t="shared" si="868"/>
        <v xml:space="preserve"> </v>
      </c>
      <c r="X3211">
        <f t="shared" si="869"/>
        <v>119.32315789473684</v>
      </c>
    </row>
    <row r="3212" spans="1:24" x14ac:dyDescent="0.25">
      <c r="A3212">
        <v>3000</v>
      </c>
      <c r="B3212">
        <v>3773</v>
      </c>
      <c r="C3212" t="s">
        <v>8317</v>
      </c>
      <c r="D3212" t="s">
        <v>8318</v>
      </c>
      <c r="E3212" t="s">
        <v>8219</v>
      </c>
      <c r="F3212">
        <f t="shared" si="853"/>
        <v>125.76666666666667</v>
      </c>
      <c r="H3212" t="str">
        <f t="shared" si="854"/>
        <v xml:space="preserve"> </v>
      </c>
      <c r="I3212" t="str">
        <f t="shared" si="855"/>
        <v xml:space="preserve"> </v>
      </c>
      <c r="J3212" t="str">
        <f t="shared" si="856"/>
        <v xml:space="preserve"> </v>
      </c>
      <c r="K3212" t="str">
        <f t="shared" si="857"/>
        <v xml:space="preserve"> </v>
      </c>
      <c r="L3212" t="str">
        <f t="shared" si="858"/>
        <v xml:space="preserve"> </v>
      </c>
      <c r="M3212" t="str">
        <f t="shared" si="859"/>
        <v xml:space="preserve"> </v>
      </c>
      <c r="N3212" t="str">
        <f t="shared" si="860"/>
        <v xml:space="preserve"> </v>
      </c>
      <c r="O3212">
        <f t="shared" si="861"/>
        <v>3000</v>
      </c>
      <c r="Q3212" t="str">
        <f t="shared" si="862"/>
        <v xml:space="preserve"> </v>
      </c>
      <c r="R3212" t="str">
        <f t="shared" si="863"/>
        <v xml:space="preserve"> </v>
      </c>
      <c r="S3212" t="str">
        <f t="shared" si="864"/>
        <v xml:space="preserve"> </v>
      </c>
      <c r="T3212" t="str">
        <f t="shared" si="865"/>
        <v xml:space="preserve"> </v>
      </c>
      <c r="U3212" t="str">
        <f t="shared" si="866"/>
        <v xml:space="preserve"> </v>
      </c>
      <c r="V3212" t="str">
        <f t="shared" si="867"/>
        <v xml:space="preserve"> </v>
      </c>
      <c r="W3212" t="str">
        <f t="shared" si="868"/>
        <v xml:space="preserve"> </v>
      </c>
      <c r="X3212">
        <f t="shared" si="869"/>
        <v>125.76666666666667</v>
      </c>
    </row>
    <row r="3213" spans="1:24" x14ac:dyDescent="0.25">
      <c r="A3213">
        <v>23000</v>
      </c>
      <c r="B3213">
        <v>27541</v>
      </c>
      <c r="C3213" t="s">
        <v>8317</v>
      </c>
      <c r="D3213" t="s">
        <v>8318</v>
      </c>
      <c r="E3213" t="s">
        <v>8219</v>
      </c>
      <c r="F3213">
        <f t="shared" si="853"/>
        <v>119.74347826086958</v>
      </c>
      <c r="H3213" t="str">
        <f t="shared" si="854"/>
        <v xml:space="preserve"> </v>
      </c>
      <c r="I3213" t="str">
        <f t="shared" si="855"/>
        <v xml:space="preserve"> </v>
      </c>
      <c r="J3213" t="str">
        <f t="shared" si="856"/>
        <v xml:space="preserve"> </v>
      </c>
      <c r="K3213" t="str">
        <f t="shared" si="857"/>
        <v xml:space="preserve"> </v>
      </c>
      <c r="L3213" t="str">
        <f t="shared" si="858"/>
        <v xml:space="preserve"> </v>
      </c>
      <c r="M3213" t="str">
        <f t="shared" si="859"/>
        <v xml:space="preserve"> </v>
      </c>
      <c r="N3213" t="str">
        <f t="shared" si="860"/>
        <v xml:space="preserve"> </v>
      </c>
      <c r="O3213">
        <f t="shared" si="861"/>
        <v>23000</v>
      </c>
      <c r="Q3213" t="str">
        <f t="shared" si="862"/>
        <v xml:space="preserve"> </v>
      </c>
      <c r="R3213" t="str">
        <f t="shared" si="863"/>
        <v xml:space="preserve"> </v>
      </c>
      <c r="S3213" t="str">
        <f t="shared" si="864"/>
        <v xml:space="preserve"> </v>
      </c>
      <c r="T3213" t="str">
        <f t="shared" si="865"/>
        <v xml:space="preserve"> </v>
      </c>
      <c r="U3213" t="str">
        <f t="shared" si="866"/>
        <v xml:space="preserve"> </v>
      </c>
      <c r="V3213" t="str">
        <f t="shared" si="867"/>
        <v xml:space="preserve"> </v>
      </c>
      <c r="W3213" t="str">
        <f t="shared" si="868"/>
        <v xml:space="preserve"> </v>
      </c>
      <c r="X3213">
        <f t="shared" si="869"/>
        <v>119.74347826086958</v>
      </c>
    </row>
    <row r="3214" spans="1:24" x14ac:dyDescent="0.25">
      <c r="A3214">
        <v>4000</v>
      </c>
      <c r="B3214">
        <v>5050</v>
      </c>
      <c r="C3214" t="s">
        <v>8317</v>
      </c>
      <c r="D3214" t="s">
        <v>8318</v>
      </c>
      <c r="E3214" t="s">
        <v>8219</v>
      </c>
      <c r="F3214">
        <f t="shared" si="853"/>
        <v>126.25</v>
      </c>
      <c r="H3214" t="str">
        <f t="shared" si="854"/>
        <v xml:space="preserve"> </v>
      </c>
      <c r="I3214" t="str">
        <f t="shared" si="855"/>
        <v xml:space="preserve"> </v>
      </c>
      <c r="J3214" t="str">
        <f t="shared" si="856"/>
        <v xml:space="preserve"> </v>
      </c>
      <c r="K3214" t="str">
        <f t="shared" si="857"/>
        <v xml:space="preserve"> </v>
      </c>
      <c r="L3214" t="str">
        <f t="shared" si="858"/>
        <v xml:space="preserve"> </v>
      </c>
      <c r="M3214" t="str">
        <f t="shared" si="859"/>
        <v xml:space="preserve"> </v>
      </c>
      <c r="N3214" t="str">
        <f t="shared" si="860"/>
        <v xml:space="preserve"> </v>
      </c>
      <c r="O3214">
        <f t="shared" si="861"/>
        <v>4000</v>
      </c>
      <c r="Q3214" t="str">
        <f t="shared" si="862"/>
        <v xml:space="preserve"> </v>
      </c>
      <c r="R3214" t="str">
        <f t="shared" si="863"/>
        <v xml:space="preserve"> </v>
      </c>
      <c r="S3214" t="str">
        <f t="shared" si="864"/>
        <v xml:space="preserve"> </v>
      </c>
      <c r="T3214" t="str">
        <f t="shared" si="865"/>
        <v xml:space="preserve"> </v>
      </c>
      <c r="U3214" t="str">
        <f t="shared" si="866"/>
        <v xml:space="preserve"> </v>
      </c>
      <c r="V3214" t="str">
        <f t="shared" si="867"/>
        <v xml:space="preserve"> </v>
      </c>
      <c r="W3214" t="str">
        <f t="shared" si="868"/>
        <v xml:space="preserve"> </v>
      </c>
      <c r="X3214">
        <f t="shared" si="869"/>
        <v>126.25</v>
      </c>
    </row>
    <row r="3215" spans="1:24" x14ac:dyDescent="0.25">
      <c r="A3215">
        <v>6000</v>
      </c>
      <c r="B3215">
        <v>6007</v>
      </c>
      <c r="C3215" t="s">
        <v>8317</v>
      </c>
      <c r="D3215" t="s">
        <v>8318</v>
      </c>
      <c r="E3215" t="s">
        <v>8219</v>
      </c>
      <c r="F3215">
        <f t="shared" si="853"/>
        <v>100.11666666666667</v>
      </c>
      <c r="H3215" t="str">
        <f t="shared" si="854"/>
        <v xml:space="preserve"> </v>
      </c>
      <c r="I3215" t="str">
        <f t="shared" si="855"/>
        <v xml:space="preserve"> </v>
      </c>
      <c r="J3215" t="str">
        <f t="shared" si="856"/>
        <v xml:space="preserve"> </v>
      </c>
      <c r="K3215" t="str">
        <f t="shared" si="857"/>
        <v xml:space="preserve"> </v>
      </c>
      <c r="L3215" t="str">
        <f t="shared" si="858"/>
        <v xml:space="preserve"> </v>
      </c>
      <c r="M3215" t="str">
        <f t="shared" si="859"/>
        <v xml:space="preserve"> </v>
      </c>
      <c r="N3215" t="str">
        <f t="shared" si="860"/>
        <v xml:space="preserve"> </v>
      </c>
      <c r="O3215">
        <f t="shared" si="861"/>
        <v>6000</v>
      </c>
      <c r="Q3215" t="str">
        <f t="shared" si="862"/>
        <v xml:space="preserve"> </v>
      </c>
      <c r="R3215" t="str">
        <f t="shared" si="863"/>
        <v xml:space="preserve"> </v>
      </c>
      <c r="S3215" t="str">
        <f t="shared" si="864"/>
        <v xml:space="preserve"> </v>
      </c>
      <c r="T3215" t="str">
        <f t="shared" si="865"/>
        <v xml:space="preserve"> </v>
      </c>
      <c r="U3215" t="str">
        <f t="shared" si="866"/>
        <v xml:space="preserve"> </v>
      </c>
      <c r="V3215" t="str">
        <f t="shared" si="867"/>
        <v xml:space="preserve"> </v>
      </c>
      <c r="W3215" t="str">
        <f t="shared" si="868"/>
        <v xml:space="preserve"> </v>
      </c>
      <c r="X3215">
        <f t="shared" si="869"/>
        <v>100.11666666666667</v>
      </c>
    </row>
    <row r="3216" spans="1:24" x14ac:dyDescent="0.25">
      <c r="A3216">
        <v>12000</v>
      </c>
      <c r="B3216">
        <v>12256</v>
      </c>
      <c r="C3216" t="s">
        <v>8317</v>
      </c>
      <c r="D3216" t="s">
        <v>8318</v>
      </c>
      <c r="E3216" t="s">
        <v>8219</v>
      </c>
      <c r="F3216">
        <f t="shared" si="853"/>
        <v>102.13333333333334</v>
      </c>
      <c r="H3216" t="str">
        <f t="shared" si="854"/>
        <v xml:space="preserve"> </v>
      </c>
      <c r="I3216" t="str">
        <f t="shared" si="855"/>
        <v xml:space="preserve"> </v>
      </c>
      <c r="J3216" t="str">
        <f t="shared" si="856"/>
        <v xml:space="preserve"> </v>
      </c>
      <c r="K3216" t="str">
        <f t="shared" si="857"/>
        <v xml:space="preserve"> </v>
      </c>
      <c r="L3216" t="str">
        <f t="shared" si="858"/>
        <v xml:space="preserve"> </v>
      </c>
      <c r="M3216" t="str">
        <f t="shared" si="859"/>
        <v xml:space="preserve"> </v>
      </c>
      <c r="N3216" t="str">
        <f t="shared" si="860"/>
        <v xml:space="preserve"> </v>
      </c>
      <c r="O3216">
        <f t="shared" si="861"/>
        <v>12000</v>
      </c>
      <c r="Q3216" t="str">
        <f t="shared" si="862"/>
        <v xml:space="preserve"> </v>
      </c>
      <c r="R3216" t="str">
        <f t="shared" si="863"/>
        <v xml:space="preserve"> </v>
      </c>
      <c r="S3216" t="str">
        <f t="shared" si="864"/>
        <v xml:space="preserve"> </v>
      </c>
      <c r="T3216" t="str">
        <f t="shared" si="865"/>
        <v xml:space="preserve"> </v>
      </c>
      <c r="U3216" t="str">
        <f t="shared" si="866"/>
        <v xml:space="preserve"> </v>
      </c>
      <c r="V3216" t="str">
        <f t="shared" si="867"/>
        <v xml:space="preserve"> </v>
      </c>
      <c r="W3216" t="str">
        <f t="shared" si="868"/>
        <v xml:space="preserve"> </v>
      </c>
      <c r="X3216">
        <f t="shared" si="869"/>
        <v>102.13333333333334</v>
      </c>
    </row>
    <row r="3217" spans="1:24" x14ac:dyDescent="0.25">
      <c r="A3217">
        <v>35000</v>
      </c>
      <c r="B3217">
        <v>35123</v>
      </c>
      <c r="C3217" t="s">
        <v>8317</v>
      </c>
      <c r="D3217" t="s">
        <v>8318</v>
      </c>
      <c r="E3217" t="s">
        <v>8219</v>
      </c>
      <c r="F3217">
        <f t="shared" si="853"/>
        <v>100.35142857142858</v>
      </c>
      <c r="H3217" t="str">
        <f t="shared" si="854"/>
        <v xml:space="preserve"> </v>
      </c>
      <c r="I3217" t="str">
        <f t="shared" si="855"/>
        <v xml:space="preserve"> </v>
      </c>
      <c r="J3217" t="str">
        <f t="shared" si="856"/>
        <v xml:space="preserve"> </v>
      </c>
      <c r="K3217" t="str">
        <f t="shared" si="857"/>
        <v xml:space="preserve"> </v>
      </c>
      <c r="L3217" t="str">
        <f t="shared" si="858"/>
        <v xml:space="preserve"> </v>
      </c>
      <c r="M3217" t="str">
        <f t="shared" si="859"/>
        <v xml:space="preserve"> </v>
      </c>
      <c r="N3217" t="str">
        <f t="shared" si="860"/>
        <v xml:space="preserve"> </v>
      </c>
      <c r="O3217">
        <f t="shared" si="861"/>
        <v>35000</v>
      </c>
      <c r="Q3217" t="str">
        <f t="shared" si="862"/>
        <v xml:space="preserve"> </v>
      </c>
      <c r="R3217" t="str">
        <f t="shared" si="863"/>
        <v xml:space="preserve"> </v>
      </c>
      <c r="S3217" t="str">
        <f t="shared" si="864"/>
        <v xml:space="preserve"> </v>
      </c>
      <c r="T3217" t="str">
        <f t="shared" si="865"/>
        <v xml:space="preserve"> </v>
      </c>
      <c r="U3217" t="str">
        <f t="shared" si="866"/>
        <v xml:space="preserve"> </v>
      </c>
      <c r="V3217" t="str">
        <f t="shared" si="867"/>
        <v xml:space="preserve"> </v>
      </c>
      <c r="W3217" t="str">
        <f t="shared" si="868"/>
        <v xml:space="preserve"> </v>
      </c>
      <c r="X3217">
        <f t="shared" si="869"/>
        <v>100.35142857142858</v>
      </c>
    </row>
    <row r="3218" spans="1:24" x14ac:dyDescent="0.25">
      <c r="A3218">
        <v>2000</v>
      </c>
      <c r="B3218">
        <v>2001</v>
      </c>
      <c r="C3218" t="s">
        <v>8317</v>
      </c>
      <c r="D3218" t="s">
        <v>8318</v>
      </c>
      <c r="E3218" t="s">
        <v>8219</v>
      </c>
      <c r="F3218">
        <f t="shared" si="853"/>
        <v>100.05</v>
      </c>
      <c r="H3218" t="str">
        <f t="shared" si="854"/>
        <v xml:space="preserve"> </v>
      </c>
      <c r="I3218" t="str">
        <f t="shared" si="855"/>
        <v xml:space="preserve"> </v>
      </c>
      <c r="J3218" t="str">
        <f t="shared" si="856"/>
        <v xml:space="preserve"> </v>
      </c>
      <c r="K3218" t="str">
        <f t="shared" si="857"/>
        <v xml:space="preserve"> </v>
      </c>
      <c r="L3218" t="str">
        <f t="shared" si="858"/>
        <v xml:space="preserve"> </v>
      </c>
      <c r="M3218" t="str">
        <f t="shared" si="859"/>
        <v xml:space="preserve"> </v>
      </c>
      <c r="N3218" t="str">
        <f t="shared" si="860"/>
        <v xml:space="preserve"> </v>
      </c>
      <c r="O3218">
        <f t="shared" si="861"/>
        <v>2000</v>
      </c>
      <c r="Q3218" t="str">
        <f t="shared" si="862"/>
        <v xml:space="preserve"> </v>
      </c>
      <c r="R3218" t="str">
        <f t="shared" si="863"/>
        <v xml:space="preserve"> </v>
      </c>
      <c r="S3218" t="str">
        <f t="shared" si="864"/>
        <v xml:space="preserve"> </v>
      </c>
      <c r="T3218" t="str">
        <f t="shared" si="865"/>
        <v xml:space="preserve"> </v>
      </c>
      <c r="U3218" t="str">
        <f t="shared" si="866"/>
        <v xml:space="preserve"> </v>
      </c>
      <c r="V3218" t="str">
        <f t="shared" si="867"/>
        <v xml:space="preserve"> </v>
      </c>
      <c r="W3218" t="str">
        <f t="shared" si="868"/>
        <v xml:space="preserve"> </v>
      </c>
      <c r="X3218">
        <f t="shared" si="869"/>
        <v>100.05</v>
      </c>
    </row>
    <row r="3219" spans="1:24" x14ac:dyDescent="0.25">
      <c r="A3219">
        <v>4500</v>
      </c>
      <c r="B3219">
        <v>5221</v>
      </c>
      <c r="C3219" t="s">
        <v>8317</v>
      </c>
      <c r="D3219" t="s">
        <v>8318</v>
      </c>
      <c r="E3219" t="s">
        <v>8219</v>
      </c>
      <c r="F3219">
        <f t="shared" si="853"/>
        <v>116.02222222222223</v>
      </c>
      <c r="H3219" t="str">
        <f t="shared" si="854"/>
        <v xml:space="preserve"> </v>
      </c>
      <c r="I3219" t="str">
        <f t="shared" si="855"/>
        <v xml:space="preserve"> </v>
      </c>
      <c r="J3219" t="str">
        <f t="shared" si="856"/>
        <v xml:space="preserve"> </v>
      </c>
      <c r="K3219" t="str">
        <f t="shared" si="857"/>
        <v xml:space="preserve"> </v>
      </c>
      <c r="L3219" t="str">
        <f t="shared" si="858"/>
        <v xml:space="preserve"> </v>
      </c>
      <c r="M3219" t="str">
        <f t="shared" si="859"/>
        <v xml:space="preserve"> </v>
      </c>
      <c r="N3219" t="str">
        <f t="shared" si="860"/>
        <v xml:space="preserve"> </v>
      </c>
      <c r="O3219">
        <f t="shared" si="861"/>
        <v>4500</v>
      </c>
      <c r="Q3219" t="str">
        <f t="shared" si="862"/>
        <v xml:space="preserve"> </v>
      </c>
      <c r="R3219" t="str">
        <f t="shared" si="863"/>
        <v xml:space="preserve"> </v>
      </c>
      <c r="S3219" t="str">
        <f t="shared" si="864"/>
        <v xml:space="preserve"> </v>
      </c>
      <c r="T3219" t="str">
        <f t="shared" si="865"/>
        <v xml:space="preserve"> </v>
      </c>
      <c r="U3219" t="str">
        <f t="shared" si="866"/>
        <v xml:space="preserve"> </v>
      </c>
      <c r="V3219" t="str">
        <f t="shared" si="867"/>
        <v xml:space="preserve"> </v>
      </c>
      <c r="W3219" t="str">
        <f t="shared" si="868"/>
        <v xml:space="preserve"> </v>
      </c>
      <c r="X3219">
        <f t="shared" si="869"/>
        <v>116.02222222222223</v>
      </c>
    </row>
    <row r="3220" spans="1:24" x14ac:dyDescent="0.25">
      <c r="A3220">
        <v>12000</v>
      </c>
      <c r="B3220">
        <v>12252</v>
      </c>
      <c r="C3220" t="s">
        <v>8317</v>
      </c>
      <c r="D3220" t="s">
        <v>8318</v>
      </c>
      <c r="E3220" t="s">
        <v>8219</v>
      </c>
      <c r="F3220">
        <f t="shared" si="853"/>
        <v>102.1</v>
      </c>
      <c r="H3220" t="str">
        <f t="shared" si="854"/>
        <v xml:space="preserve"> </v>
      </c>
      <c r="I3220" t="str">
        <f t="shared" si="855"/>
        <v xml:space="preserve"> </v>
      </c>
      <c r="J3220" t="str">
        <f t="shared" si="856"/>
        <v xml:space="preserve"> </v>
      </c>
      <c r="K3220" t="str">
        <f t="shared" si="857"/>
        <v xml:space="preserve"> </v>
      </c>
      <c r="L3220" t="str">
        <f t="shared" si="858"/>
        <v xml:space="preserve"> </v>
      </c>
      <c r="M3220" t="str">
        <f t="shared" si="859"/>
        <v xml:space="preserve"> </v>
      </c>
      <c r="N3220" t="str">
        <f t="shared" si="860"/>
        <v xml:space="preserve"> </v>
      </c>
      <c r="O3220">
        <f t="shared" si="861"/>
        <v>12000</v>
      </c>
      <c r="Q3220" t="str">
        <f t="shared" si="862"/>
        <v xml:space="preserve"> </v>
      </c>
      <c r="R3220" t="str">
        <f t="shared" si="863"/>
        <v xml:space="preserve"> </v>
      </c>
      <c r="S3220" t="str">
        <f t="shared" si="864"/>
        <v xml:space="preserve"> </v>
      </c>
      <c r="T3220" t="str">
        <f t="shared" si="865"/>
        <v xml:space="preserve"> </v>
      </c>
      <c r="U3220" t="str">
        <f t="shared" si="866"/>
        <v xml:space="preserve"> </v>
      </c>
      <c r="V3220" t="str">
        <f t="shared" si="867"/>
        <v xml:space="preserve"> </v>
      </c>
      <c r="W3220" t="str">
        <f t="shared" si="868"/>
        <v xml:space="preserve"> </v>
      </c>
      <c r="X3220">
        <f t="shared" si="869"/>
        <v>102.1</v>
      </c>
    </row>
    <row r="3221" spans="1:24" x14ac:dyDescent="0.25">
      <c r="A3221">
        <v>20000</v>
      </c>
      <c r="B3221">
        <v>20022</v>
      </c>
      <c r="C3221" t="s">
        <v>8317</v>
      </c>
      <c r="D3221" t="s">
        <v>8318</v>
      </c>
      <c r="E3221" t="s">
        <v>8219</v>
      </c>
      <c r="F3221">
        <f t="shared" si="853"/>
        <v>100.11000000000001</v>
      </c>
      <c r="H3221" t="str">
        <f t="shared" si="854"/>
        <v xml:space="preserve"> </v>
      </c>
      <c r="I3221" t="str">
        <f t="shared" si="855"/>
        <v xml:space="preserve"> </v>
      </c>
      <c r="J3221" t="str">
        <f t="shared" si="856"/>
        <v xml:space="preserve"> </v>
      </c>
      <c r="K3221" t="str">
        <f t="shared" si="857"/>
        <v xml:space="preserve"> </v>
      </c>
      <c r="L3221" t="str">
        <f t="shared" si="858"/>
        <v xml:space="preserve"> </v>
      </c>
      <c r="M3221" t="str">
        <f t="shared" si="859"/>
        <v xml:space="preserve"> </v>
      </c>
      <c r="N3221" t="str">
        <f t="shared" si="860"/>
        <v xml:space="preserve"> </v>
      </c>
      <c r="O3221">
        <f t="shared" si="861"/>
        <v>20000</v>
      </c>
      <c r="Q3221" t="str">
        <f t="shared" si="862"/>
        <v xml:space="preserve"> </v>
      </c>
      <c r="R3221" t="str">
        <f t="shared" si="863"/>
        <v xml:space="preserve"> </v>
      </c>
      <c r="S3221" t="str">
        <f t="shared" si="864"/>
        <v xml:space="preserve"> </v>
      </c>
      <c r="T3221" t="str">
        <f t="shared" si="865"/>
        <v xml:space="preserve"> </v>
      </c>
      <c r="U3221" t="str">
        <f t="shared" si="866"/>
        <v xml:space="preserve"> </v>
      </c>
      <c r="V3221" t="str">
        <f t="shared" si="867"/>
        <v xml:space="preserve"> </v>
      </c>
      <c r="W3221" t="str">
        <f t="shared" si="868"/>
        <v xml:space="preserve"> </v>
      </c>
      <c r="X3221">
        <f t="shared" si="869"/>
        <v>100.11000000000001</v>
      </c>
    </row>
    <row r="3222" spans="1:24" x14ac:dyDescent="0.25">
      <c r="A3222">
        <v>15000</v>
      </c>
      <c r="B3222">
        <v>15126</v>
      </c>
      <c r="C3222" t="s">
        <v>8317</v>
      </c>
      <c r="D3222" t="s">
        <v>8318</v>
      </c>
      <c r="E3222" t="s">
        <v>8219</v>
      </c>
      <c r="F3222">
        <f t="shared" si="853"/>
        <v>100.84</v>
      </c>
      <c r="H3222" t="str">
        <f t="shared" si="854"/>
        <v xml:space="preserve"> </v>
      </c>
      <c r="I3222" t="str">
        <f t="shared" si="855"/>
        <v xml:space="preserve"> </v>
      </c>
      <c r="J3222" t="str">
        <f t="shared" si="856"/>
        <v xml:space="preserve"> </v>
      </c>
      <c r="K3222" t="str">
        <f t="shared" si="857"/>
        <v xml:space="preserve"> </v>
      </c>
      <c r="L3222" t="str">
        <f t="shared" si="858"/>
        <v xml:space="preserve"> </v>
      </c>
      <c r="M3222" t="str">
        <f t="shared" si="859"/>
        <v xml:space="preserve"> </v>
      </c>
      <c r="N3222" t="str">
        <f t="shared" si="860"/>
        <v xml:space="preserve"> </v>
      </c>
      <c r="O3222">
        <f t="shared" si="861"/>
        <v>15000</v>
      </c>
      <c r="Q3222" t="str">
        <f t="shared" si="862"/>
        <v xml:space="preserve"> </v>
      </c>
      <c r="R3222" t="str">
        <f t="shared" si="863"/>
        <v xml:space="preserve"> </v>
      </c>
      <c r="S3222" t="str">
        <f t="shared" si="864"/>
        <v xml:space="preserve"> </v>
      </c>
      <c r="T3222" t="str">
        <f t="shared" si="865"/>
        <v xml:space="preserve"> </v>
      </c>
      <c r="U3222" t="str">
        <f t="shared" si="866"/>
        <v xml:space="preserve"> </v>
      </c>
      <c r="V3222" t="str">
        <f t="shared" si="867"/>
        <v xml:space="preserve"> </v>
      </c>
      <c r="W3222" t="str">
        <f t="shared" si="868"/>
        <v xml:space="preserve"> </v>
      </c>
      <c r="X3222">
        <f t="shared" si="869"/>
        <v>100.84</v>
      </c>
    </row>
    <row r="3223" spans="1:24" x14ac:dyDescent="0.25">
      <c r="A3223">
        <v>4000</v>
      </c>
      <c r="B3223">
        <v>4137</v>
      </c>
      <c r="C3223" t="s">
        <v>8317</v>
      </c>
      <c r="D3223" t="s">
        <v>8318</v>
      </c>
      <c r="E3223" t="s">
        <v>8219</v>
      </c>
      <c r="F3223">
        <f t="shared" si="853"/>
        <v>103.42499999999998</v>
      </c>
      <c r="H3223" t="str">
        <f t="shared" si="854"/>
        <v xml:space="preserve"> </v>
      </c>
      <c r="I3223" t="str">
        <f t="shared" si="855"/>
        <v xml:space="preserve"> </v>
      </c>
      <c r="J3223" t="str">
        <f t="shared" si="856"/>
        <v xml:space="preserve"> </v>
      </c>
      <c r="K3223" t="str">
        <f t="shared" si="857"/>
        <v xml:space="preserve"> </v>
      </c>
      <c r="L3223" t="str">
        <f t="shared" si="858"/>
        <v xml:space="preserve"> </v>
      </c>
      <c r="M3223" t="str">
        <f t="shared" si="859"/>
        <v xml:space="preserve"> </v>
      </c>
      <c r="N3223" t="str">
        <f t="shared" si="860"/>
        <v xml:space="preserve"> </v>
      </c>
      <c r="O3223">
        <f t="shared" si="861"/>
        <v>4000</v>
      </c>
      <c r="Q3223" t="str">
        <f t="shared" si="862"/>
        <v xml:space="preserve"> </v>
      </c>
      <c r="R3223" t="str">
        <f t="shared" si="863"/>
        <v xml:space="preserve"> </v>
      </c>
      <c r="S3223" t="str">
        <f t="shared" si="864"/>
        <v xml:space="preserve"> </v>
      </c>
      <c r="T3223" t="str">
        <f t="shared" si="865"/>
        <v xml:space="preserve"> </v>
      </c>
      <c r="U3223" t="str">
        <f t="shared" si="866"/>
        <v xml:space="preserve"> </v>
      </c>
      <c r="V3223" t="str">
        <f t="shared" si="867"/>
        <v xml:space="preserve"> </v>
      </c>
      <c r="W3223" t="str">
        <f t="shared" si="868"/>
        <v xml:space="preserve"> </v>
      </c>
      <c r="X3223">
        <f t="shared" si="869"/>
        <v>103.42499999999998</v>
      </c>
    </row>
    <row r="3224" spans="1:24" x14ac:dyDescent="0.25">
      <c r="A3224">
        <v>2500</v>
      </c>
      <c r="B3224">
        <v>3120</v>
      </c>
      <c r="C3224" t="s">
        <v>8317</v>
      </c>
      <c r="D3224" t="s">
        <v>8318</v>
      </c>
      <c r="E3224" t="s">
        <v>8219</v>
      </c>
      <c r="F3224">
        <f t="shared" si="853"/>
        <v>124.8</v>
      </c>
      <c r="H3224" t="str">
        <f t="shared" si="854"/>
        <v xml:space="preserve"> </v>
      </c>
      <c r="I3224" t="str">
        <f t="shared" si="855"/>
        <v xml:space="preserve"> </v>
      </c>
      <c r="J3224" t="str">
        <f t="shared" si="856"/>
        <v xml:space="preserve"> </v>
      </c>
      <c r="K3224" t="str">
        <f t="shared" si="857"/>
        <v xml:space="preserve"> </v>
      </c>
      <c r="L3224" t="str">
        <f t="shared" si="858"/>
        <v xml:space="preserve"> </v>
      </c>
      <c r="M3224" t="str">
        <f t="shared" si="859"/>
        <v xml:space="preserve"> </v>
      </c>
      <c r="N3224" t="str">
        <f t="shared" si="860"/>
        <v xml:space="preserve"> </v>
      </c>
      <c r="O3224">
        <f t="shared" si="861"/>
        <v>2500</v>
      </c>
      <c r="Q3224" t="str">
        <f t="shared" si="862"/>
        <v xml:space="preserve"> </v>
      </c>
      <c r="R3224" t="str">
        <f t="shared" si="863"/>
        <v xml:space="preserve"> </v>
      </c>
      <c r="S3224" t="str">
        <f t="shared" si="864"/>
        <v xml:space="preserve"> </v>
      </c>
      <c r="T3224" t="str">
        <f t="shared" si="865"/>
        <v xml:space="preserve"> </v>
      </c>
      <c r="U3224" t="str">
        <f t="shared" si="866"/>
        <v xml:space="preserve"> </v>
      </c>
      <c r="V3224" t="str">
        <f t="shared" si="867"/>
        <v xml:space="preserve"> </v>
      </c>
      <c r="W3224" t="str">
        <f t="shared" si="868"/>
        <v xml:space="preserve"> </v>
      </c>
      <c r="X3224">
        <f t="shared" si="869"/>
        <v>124.8</v>
      </c>
    </row>
    <row r="3225" spans="1:24" x14ac:dyDescent="0.25">
      <c r="A3225">
        <v>3100</v>
      </c>
      <c r="B3225">
        <v>3395</v>
      </c>
      <c r="C3225" t="s">
        <v>8317</v>
      </c>
      <c r="D3225" t="s">
        <v>8318</v>
      </c>
      <c r="E3225" t="s">
        <v>8219</v>
      </c>
      <c r="F3225">
        <f t="shared" si="853"/>
        <v>109.51612903225806</v>
      </c>
      <c r="H3225" t="str">
        <f t="shared" si="854"/>
        <v xml:space="preserve"> </v>
      </c>
      <c r="I3225" t="str">
        <f t="shared" si="855"/>
        <v xml:space="preserve"> </v>
      </c>
      <c r="J3225" t="str">
        <f t="shared" si="856"/>
        <v xml:space="preserve"> </v>
      </c>
      <c r="K3225" t="str">
        <f t="shared" si="857"/>
        <v xml:space="preserve"> </v>
      </c>
      <c r="L3225" t="str">
        <f t="shared" si="858"/>
        <v xml:space="preserve"> </v>
      </c>
      <c r="M3225" t="str">
        <f t="shared" si="859"/>
        <v xml:space="preserve"> </v>
      </c>
      <c r="N3225" t="str">
        <f t="shared" si="860"/>
        <v xml:space="preserve"> </v>
      </c>
      <c r="O3225">
        <f t="shared" si="861"/>
        <v>3100</v>
      </c>
      <c r="Q3225" t="str">
        <f t="shared" si="862"/>
        <v xml:space="preserve"> </v>
      </c>
      <c r="R3225" t="str">
        <f t="shared" si="863"/>
        <v xml:space="preserve"> </v>
      </c>
      <c r="S3225" t="str">
        <f t="shared" si="864"/>
        <v xml:space="preserve"> </v>
      </c>
      <c r="T3225" t="str">
        <f t="shared" si="865"/>
        <v xml:space="preserve"> </v>
      </c>
      <c r="U3225" t="str">
        <f t="shared" si="866"/>
        <v xml:space="preserve"> </v>
      </c>
      <c r="V3225" t="str">
        <f t="shared" si="867"/>
        <v xml:space="preserve"> </v>
      </c>
      <c r="W3225" t="str">
        <f t="shared" si="868"/>
        <v xml:space="preserve"> </v>
      </c>
      <c r="X3225">
        <f t="shared" si="869"/>
        <v>109.51612903225806</v>
      </c>
    </row>
    <row r="3226" spans="1:24" x14ac:dyDescent="0.25">
      <c r="A3226">
        <v>30000</v>
      </c>
      <c r="B3226">
        <v>30610</v>
      </c>
      <c r="C3226" t="s">
        <v>8317</v>
      </c>
      <c r="D3226" t="s">
        <v>8318</v>
      </c>
      <c r="E3226" t="s">
        <v>8219</v>
      </c>
      <c r="F3226">
        <f t="shared" si="853"/>
        <v>102.03333333333333</v>
      </c>
      <c r="H3226" t="str">
        <f t="shared" si="854"/>
        <v xml:space="preserve"> </v>
      </c>
      <c r="I3226" t="str">
        <f t="shared" si="855"/>
        <v xml:space="preserve"> </v>
      </c>
      <c r="J3226" t="str">
        <f t="shared" si="856"/>
        <v xml:space="preserve"> </v>
      </c>
      <c r="K3226" t="str">
        <f t="shared" si="857"/>
        <v xml:space="preserve"> </v>
      </c>
      <c r="L3226" t="str">
        <f t="shared" si="858"/>
        <v xml:space="preserve"> </v>
      </c>
      <c r="M3226" t="str">
        <f t="shared" si="859"/>
        <v xml:space="preserve"> </v>
      </c>
      <c r="N3226" t="str">
        <f t="shared" si="860"/>
        <v xml:space="preserve"> </v>
      </c>
      <c r="O3226">
        <f t="shared" si="861"/>
        <v>30000</v>
      </c>
      <c r="Q3226" t="str">
        <f t="shared" si="862"/>
        <v xml:space="preserve"> </v>
      </c>
      <c r="R3226" t="str">
        <f t="shared" si="863"/>
        <v xml:space="preserve"> </v>
      </c>
      <c r="S3226" t="str">
        <f t="shared" si="864"/>
        <v xml:space="preserve"> </v>
      </c>
      <c r="T3226" t="str">
        <f t="shared" si="865"/>
        <v xml:space="preserve"> </v>
      </c>
      <c r="U3226" t="str">
        <f t="shared" si="866"/>
        <v xml:space="preserve"> </v>
      </c>
      <c r="V3226" t="str">
        <f t="shared" si="867"/>
        <v xml:space="preserve"> </v>
      </c>
      <c r="W3226" t="str">
        <f t="shared" si="868"/>
        <v xml:space="preserve"> </v>
      </c>
      <c r="X3226">
        <f t="shared" si="869"/>
        <v>102.03333333333333</v>
      </c>
    </row>
    <row r="3227" spans="1:24" x14ac:dyDescent="0.25">
      <c r="A3227">
        <v>2000</v>
      </c>
      <c r="B3227">
        <v>2047</v>
      </c>
      <c r="C3227" t="s">
        <v>8317</v>
      </c>
      <c r="D3227" t="s">
        <v>8318</v>
      </c>
      <c r="E3227" t="s">
        <v>8219</v>
      </c>
      <c r="F3227">
        <f t="shared" si="853"/>
        <v>102.35000000000001</v>
      </c>
      <c r="H3227" t="str">
        <f t="shared" si="854"/>
        <v xml:space="preserve"> </v>
      </c>
      <c r="I3227" t="str">
        <f t="shared" si="855"/>
        <v xml:space="preserve"> </v>
      </c>
      <c r="J3227" t="str">
        <f t="shared" si="856"/>
        <v xml:space="preserve"> </v>
      </c>
      <c r="K3227" t="str">
        <f t="shared" si="857"/>
        <v xml:space="preserve"> </v>
      </c>
      <c r="L3227" t="str">
        <f t="shared" si="858"/>
        <v xml:space="preserve"> </v>
      </c>
      <c r="M3227" t="str">
        <f t="shared" si="859"/>
        <v xml:space="preserve"> </v>
      </c>
      <c r="N3227" t="str">
        <f t="shared" si="860"/>
        <v xml:space="preserve"> </v>
      </c>
      <c r="O3227">
        <f t="shared" si="861"/>
        <v>2000</v>
      </c>
      <c r="Q3227" t="str">
        <f t="shared" si="862"/>
        <v xml:space="preserve"> </v>
      </c>
      <c r="R3227" t="str">
        <f t="shared" si="863"/>
        <v xml:space="preserve"> </v>
      </c>
      <c r="S3227" t="str">
        <f t="shared" si="864"/>
        <v xml:space="preserve"> </v>
      </c>
      <c r="T3227" t="str">
        <f t="shared" si="865"/>
        <v xml:space="preserve"> </v>
      </c>
      <c r="U3227" t="str">
        <f t="shared" si="866"/>
        <v xml:space="preserve"> </v>
      </c>
      <c r="V3227" t="str">
        <f t="shared" si="867"/>
        <v xml:space="preserve"> </v>
      </c>
      <c r="W3227" t="str">
        <f t="shared" si="868"/>
        <v xml:space="preserve"> </v>
      </c>
      <c r="X3227">
        <f t="shared" si="869"/>
        <v>102.35000000000001</v>
      </c>
    </row>
    <row r="3228" spans="1:24" x14ac:dyDescent="0.25">
      <c r="A3228">
        <v>1200</v>
      </c>
      <c r="B3228">
        <v>1250</v>
      </c>
      <c r="C3228" t="s">
        <v>8317</v>
      </c>
      <c r="D3228" t="s">
        <v>8318</v>
      </c>
      <c r="E3228" t="s">
        <v>8219</v>
      </c>
      <c r="F3228">
        <f t="shared" si="853"/>
        <v>104.16666666666667</v>
      </c>
      <c r="H3228" t="str">
        <f t="shared" si="854"/>
        <v xml:space="preserve"> </v>
      </c>
      <c r="I3228" t="str">
        <f t="shared" si="855"/>
        <v xml:space="preserve"> </v>
      </c>
      <c r="J3228" t="str">
        <f t="shared" si="856"/>
        <v xml:space="preserve"> </v>
      </c>
      <c r="K3228" t="str">
        <f t="shared" si="857"/>
        <v xml:space="preserve"> </v>
      </c>
      <c r="L3228" t="str">
        <f t="shared" si="858"/>
        <v xml:space="preserve"> </v>
      </c>
      <c r="M3228" t="str">
        <f t="shared" si="859"/>
        <v xml:space="preserve"> </v>
      </c>
      <c r="N3228" t="str">
        <f t="shared" si="860"/>
        <v xml:space="preserve"> </v>
      </c>
      <c r="O3228">
        <f t="shared" si="861"/>
        <v>1200</v>
      </c>
      <c r="Q3228" t="str">
        <f t="shared" si="862"/>
        <v xml:space="preserve"> </v>
      </c>
      <c r="R3228" t="str">
        <f t="shared" si="863"/>
        <v xml:space="preserve"> </v>
      </c>
      <c r="S3228" t="str">
        <f t="shared" si="864"/>
        <v xml:space="preserve"> </v>
      </c>
      <c r="T3228" t="str">
        <f t="shared" si="865"/>
        <v xml:space="preserve"> </v>
      </c>
      <c r="U3228" t="str">
        <f t="shared" si="866"/>
        <v xml:space="preserve"> </v>
      </c>
      <c r="V3228" t="str">
        <f t="shared" si="867"/>
        <v xml:space="preserve"> </v>
      </c>
      <c r="W3228" t="str">
        <f t="shared" si="868"/>
        <v xml:space="preserve"> </v>
      </c>
      <c r="X3228">
        <f t="shared" si="869"/>
        <v>104.16666666666667</v>
      </c>
    </row>
    <row r="3229" spans="1:24" x14ac:dyDescent="0.25">
      <c r="A3229">
        <v>1200</v>
      </c>
      <c r="B3229">
        <v>1500</v>
      </c>
      <c r="C3229" t="s">
        <v>8317</v>
      </c>
      <c r="D3229" t="s">
        <v>8318</v>
      </c>
      <c r="E3229" t="s">
        <v>8219</v>
      </c>
      <c r="F3229">
        <f t="shared" si="853"/>
        <v>125</v>
      </c>
      <c r="H3229" t="str">
        <f t="shared" si="854"/>
        <v xml:space="preserve"> </v>
      </c>
      <c r="I3229" t="str">
        <f t="shared" si="855"/>
        <v xml:space="preserve"> </v>
      </c>
      <c r="J3229" t="str">
        <f t="shared" si="856"/>
        <v xml:space="preserve"> </v>
      </c>
      <c r="K3229" t="str">
        <f t="shared" si="857"/>
        <v xml:space="preserve"> </v>
      </c>
      <c r="L3229" t="str">
        <f t="shared" si="858"/>
        <v xml:space="preserve"> </v>
      </c>
      <c r="M3229" t="str">
        <f t="shared" si="859"/>
        <v xml:space="preserve"> </v>
      </c>
      <c r="N3229" t="str">
        <f t="shared" si="860"/>
        <v xml:space="preserve"> </v>
      </c>
      <c r="O3229">
        <f t="shared" si="861"/>
        <v>1200</v>
      </c>
      <c r="Q3229" t="str">
        <f t="shared" si="862"/>
        <v xml:space="preserve"> </v>
      </c>
      <c r="R3229" t="str">
        <f t="shared" si="863"/>
        <v xml:space="preserve"> </v>
      </c>
      <c r="S3229" t="str">
        <f t="shared" si="864"/>
        <v xml:space="preserve"> </v>
      </c>
      <c r="T3229" t="str">
        <f t="shared" si="865"/>
        <v xml:space="preserve"> </v>
      </c>
      <c r="U3229" t="str">
        <f t="shared" si="866"/>
        <v xml:space="preserve"> </v>
      </c>
      <c r="V3229" t="str">
        <f t="shared" si="867"/>
        <v xml:space="preserve"> </v>
      </c>
      <c r="W3229" t="str">
        <f t="shared" si="868"/>
        <v xml:space="preserve"> </v>
      </c>
      <c r="X3229">
        <f t="shared" si="869"/>
        <v>125</v>
      </c>
    </row>
    <row r="3230" spans="1:24" x14ac:dyDescent="0.25">
      <c r="A3230">
        <v>7000</v>
      </c>
      <c r="B3230">
        <v>7164</v>
      </c>
      <c r="C3230" t="s">
        <v>8317</v>
      </c>
      <c r="D3230" t="s">
        <v>8318</v>
      </c>
      <c r="E3230" t="s">
        <v>8219</v>
      </c>
      <c r="F3230">
        <f t="shared" si="853"/>
        <v>102.34285714285714</v>
      </c>
      <c r="H3230" t="str">
        <f t="shared" si="854"/>
        <v xml:space="preserve"> </v>
      </c>
      <c r="I3230" t="str">
        <f t="shared" si="855"/>
        <v xml:space="preserve"> </v>
      </c>
      <c r="J3230" t="str">
        <f t="shared" si="856"/>
        <v xml:space="preserve"> </v>
      </c>
      <c r="K3230" t="str">
        <f t="shared" si="857"/>
        <v xml:space="preserve"> </v>
      </c>
      <c r="L3230" t="str">
        <f t="shared" si="858"/>
        <v xml:space="preserve"> </v>
      </c>
      <c r="M3230" t="str">
        <f t="shared" si="859"/>
        <v xml:space="preserve"> </v>
      </c>
      <c r="N3230" t="str">
        <f t="shared" si="860"/>
        <v xml:space="preserve"> </v>
      </c>
      <c r="O3230">
        <f t="shared" si="861"/>
        <v>7000</v>
      </c>
      <c r="Q3230" t="str">
        <f t="shared" si="862"/>
        <v xml:space="preserve"> </v>
      </c>
      <c r="R3230" t="str">
        <f t="shared" si="863"/>
        <v xml:space="preserve"> </v>
      </c>
      <c r="S3230" t="str">
        <f t="shared" si="864"/>
        <v xml:space="preserve"> </v>
      </c>
      <c r="T3230" t="str">
        <f t="shared" si="865"/>
        <v xml:space="preserve"> </v>
      </c>
      <c r="U3230" t="str">
        <f t="shared" si="866"/>
        <v xml:space="preserve"> </v>
      </c>
      <c r="V3230" t="str">
        <f t="shared" si="867"/>
        <v xml:space="preserve"> </v>
      </c>
      <c r="W3230" t="str">
        <f t="shared" si="868"/>
        <v xml:space="preserve"> </v>
      </c>
      <c r="X3230">
        <f t="shared" si="869"/>
        <v>102.34285714285714</v>
      </c>
    </row>
    <row r="3231" spans="1:24" x14ac:dyDescent="0.25">
      <c r="A3231">
        <v>20000</v>
      </c>
      <c r="B3231">
        <v>21573</v>
      </c>
      <c r="C3231" t="s">
        <v>8317</v>
      </c>
      <c r="D3231" t="s">
        <v>8318</v>
      </c>
      <c r="E3231" t="s">
        <v>8219</v>
      </c>
      <c r="F3231">
        <f t="shared" si="853"/>
        <v>107.86500000000001</v>
      </c>
      <c r="H3231" t="str">
        <f t="shared" si="854"/>
        <v xml:space="preserve"> </v>
      </c>
      <c r="I3231" t="str">
        <f t="shared" si="855"/>
        <v xml:space="preserve"> </v>
      </c>
      <c r="J3231" t="str">
        <f t="shared" si="856"/>
        <v xml:space="preserve"> </v>
      </c>
      <c r="K3231" t="str">
        <f t="shared" si="857"/>
        <v xml:space="preserve"> </v>
      </c>
      <c r="L3231" t="str">
        <f t="shared" si="858"/>
        <v xml:space="preserve"> </v>
      </c>
      <c r="M3231" t="str">
        <f t="shared" si="859"/>
        <v xml:space="preserve"> </v>
      </c>
      <c r="N3231" t="str">
        <f t="shared" si="860"/>
        <v xml:space="preserve"> </v>
      </c>
      <c r="O3231">
        <f t="shared" si="861"/>
        <v>20000</v>
      </c>
      <c r="Q3231" t="str">
        <f t="shared" si="862"/>
        <v xml:space="preserve"> </v>
      </c>
      <c r="R3231" t="str">
        <f t="shared" si="863"/>
        <v xml:space="preserve"> </v>
      </c>
      <c r="S3231" t="str">
        <f t="shared" si="864"/>
        <v xml:space="preserve"> </v>
      </c>
      <c r="T3231" t="str">
        <f t="shared" si="865"/>
        <v xml:space="preserve"> </v>
      </c>
      <c r="U3231" t="str">
        <f t="shared" si="866"/>
        <v xml:space="preserve"> </v>
      </c>
      <c r="V3231" t="str">
        <f t="shared" si="867"/>
        <v xml:space="preserve"> </v>
      </c>
      <c r="W3231" t="str">
        <f t="shared" si="868"/>
        <v xml:space="preserve"> </v>
      </c>
      <c r="X3231">
        <f t="shared" si="869"/>
        <v>107.86500000000001</v>
      </c>
    </row>
    <row r="3232" spans="1:24" x14ac:dyDescent="0.25">
      <c r="A3232">
        <v>2600</v>
      </c>
      <c r="B3232">
        <v>2857</v>
      </c>
      <c r="C3232" t="s">
        <v>8317</v>
      </c>
      <c r="D3232" t="s">
        <v>8318</v>
      </c>
      <c r="E3232" t="s">
        <v>8219</v>
      </c>
      <c r="F3232">
        <f t="shared" si="853"/>
        <v>109.88461538461539</v>
      </c>
      <c r="H3232" t="str">
        <f t="shared" si="854"/>
        <v xml:space="preserve"> </v>
      </c>
      <c r="I3232" t="str">
        <f t="shared" si="855"/>
        <v xml:space="preserve"> </v>
      </c>
      <c r="J3232" t="str">
        <f t="shared" si="856"/>
        <v xml:space="preserve"> </v>
      </c>
      <c r="K3232" t="str">
        <f t="shared" si="857"/>
        <v xml:space="preserve"> </v>
      </c>
      <c r="L3232" t="str">
        <f t="shared" si="858"/>
        <v xml:space="preserve"> </v>
      </c>
      <c r="M3232" t="str">
        <f t="shared" si="859"/>
        <v xml:space="preserve"> </v>
      </c>
      <c r="N3232" t="str">
        <f t="shared" si="860"/>
        <v xml:space="preserve"> </v>
      </c>
      <c r="O3232">
        <f t="shared" si="861"/>
        <v>2600</v>
      </c>
      <c r="Q3232" t="str">
        <f t="shared" si="862"/>
        <v xml:space="preserve"> </v>
      </c>
      <c r="R3232" t="str">
        <f t="shared" si="863"/>
        <v xml:space="preserve"> </v>
      </c>
      <c r="S3232" t="str">
        <f t="shared" si="864"/>
        <v xml:space="preserve"> </v>
      </c>
      <c r="T3232" t="str">
        <f t="shared" si="865"/>
        <v xml:space="preserve"> </v>
      </c>
      <c r="U3232" t="str">
        <f t="shared" si="866"/>
        <v xml:space="preserve"> </v>
      </c>
      <c r="V3232" t="str">
        <f t="shared" si="867"/>
        <v xml:space="preserve"> </v>
      </c>
      <c r="W3232" t="str">
        <f t="shared" si="868"/>
        <v xml:space="preserve"> </v>
      </c>
      <c r="X3232">
        <f t="shared" si="869"/>
        <v>109.88461538461539</v>
      </c>
    </row>
    <row r="3233" spans="1:24" x14ac:dyDescent="0.25">
      <c r="A3233">
        <v>1000</v>
      </c>
      <c r="B3233">
        <v>1610</v>
      </c>
      <c r="C3233" t="s">
        <v>8317</v>
      </c>
      <c r="D3233" t="s">
        <v>8318</v>
      </c>
      <c r="E3233" t="s">
        <v>8219</v>
      </c>
      <c r="F3233">
        <f t="shared" si="853"/>
        <v>161</v>
      </c>
      <c r="H3233" t="str">
        <f t="shared" si="854"/>
        <v xml:space="preserve"> </v>
      </c>
      <c r="I3233" t="str">
        <f t="shared" si="855"/>
        <v xml:space="preserve"> </v>
      </c>
      <c r="J3233" t="str">
        <f t="shared" si="856"/>
        <v xml:space="preserve"> </v>
      </c>
      <c r="K3233" t="str">
        <f t="shared" si="857"/>
        <v xml:space="preserve"> </v>
      </c>
      <c r="L3233" t="str">
        <f t="shared" si="858"/>
        <v xml:space="preserve"> </v>
      </c>
      <c r="M3233" t="str">
        <f t="shared" si="859"/>
        <v xml:space="preserve"> </v>
      </c>
      <c r="N3233" t="str">
        <f t="shared" si="860"/>
        <v xml:space="preserve"> </v>
      </c>
      <c r="O3233">
        <f t="shared" si="861"/>
        <v>1000</v>
      </c>
      <c r="Q3233" t="str">
        <f t="shared" si="862"/>
        <v xml:space="preserve"> </v>
      </c>
      <c r="R3233" t="str">
        <f t="shared" si="863"/>
        <v xml:space="preserve"> </v>
      </c>
      <c r="S3233" t="str">
        <f t="shared" si="864"/>
        <v xml:space="preserve"> </v>
      </c>
      <c r="T3233" t="str">
        <f t="shared" si="865"/>
        <v xml:space="preserve"> </v>
      </c>
      <c r="U3233" t="str">
        <f t="shared" si="866"/>
        <v xml:space="preserve"> </v>
      </c>
      <c r="V3233" t="str">
        <f t="shared" si="867"/>
        <v xml:space="preserve"> </v>
      </c>
      <c r="W3233" t="str">
        <f t="shared" si="868"/>
        <v xml:space="preserve"> </v>
      </c>
      <c r="X3233">
        <f t="shared" si="869"/>
        <v>161</v>
      </c>
    </row>
    <row r="3234" spans="1:24" x14ac:dyDescent="0.25">
      <c r="A3234">
        <v>1000</v>
      </c>
      <c r="B3234">
        <v>1312</v>
      </c>
      <c r="C3234" t="s">
        <v>8317</v>
      </c>
      <c r="D3234" t="s">
        <v>8318</v>
      </c>
      <c r="E3234" t="s">
        <v>8219</v>
      </c>
      <c r="F3234">
        <f t="shared" si="853"/>
        <v>131.20000000000002</v>
      </c>
      <c r="H3234" t="str">
        <f t="shared" si="854"/>
        <v xml:space="preserve"> </v>
      </c>
      <c r="I3234" t="str">
        <f t="shared" si="855"/>
        <v xml:space="preserve"> </v>
      </c>
      <c r="J3234" t="str">
        <f t="shared" si="856"/>
        <v xml:space="preserve"> </v>
      </c>
      <c r="K3234" t="str">
        <f t="shared" si="857"/>
        <v xml:space="preserve"> </v>
      </c>
      <c r="L3234" t="str">
        <f t="shared" si="858"/>
        <v xml:space="preserve"> </v>
      </c>
      <c r="M3234" t="str">
        <f t="shared" si="859"/>
        <v xml:space="preserve"> </v>
      </c>
      <c r="N3234" t="str">
        <f t="shared" si="860"/>
        <v xml:space="preserve"> </v>
      </c>
      <c r="O3234">
        <f t="shared" si="861"/>
        <v>1000</v>
      </c>
      <c r="Q3234" t="str">
        <f t="shared" si="862"/>
        <v xml:space="preserve"> </v>
      </c>
      <c r="R3234" t="str">
        <f t="shared" si="863"/>
        <v xml:space="preserve"> </v>
      </c>
      <c r="S3234" t="str">
        <f t="shared" si="864"/>
        <v xml:space="preserve"> </v>
      </c>
      <c r="T3234" t="str">
        <f t="shared" si="865"/>
        <v xml:space="preserve"> </v>
      </c>
      <c r="U3234" t="str">
        <f t="shared" si="866"/>
        <v xml:space="preserve"> </v>
      </c>
      <c r="V3234" t="str">
        <f t="shared" si="867"/>
        <v xml:space="preserve"> </v>
      </c>
      <c r="W3234" t="str">
        <f t="shared" si="868"/>
        <v xml:space="preserve"> </v>
      </c>
      <c r="X3234">
        <f t="shared" si="869"/>
        <v>131.20000000000002</v>
      </c>
    </row>
    <row r="3235" spans="1:24" x14ac:dyDescent="0.25">
      <c r="A3235">
        <v>5000</v>
      </c>
      <c r="B3235">
        <v>5940</v>
      </c>
      <c r="C3235" t="s">
        <v>8317</v>
      </c>
      <c r="D3235" t="s">
        <v>8318</v>
      </c>
      <c r="E3235" t="s">
        <v>8219</v>
      </c>
      <c r="F3235">
        <f t="shared" si="853"/>
        <v>118.8</v>
      </c>
      <c r="H3235" t="str">
        <f t="shared" si="854"/>
        <v xml:space="preserve"> </v>
      </c>
      <c r="I3235" t="str">
        <f t="shared" si="855"/>
        <v xml:space="preserve"> </v>
      </c>
      <c r="J3235" t="str">
        <f t="shared" si="856"/>
        <v xml:space="preserve"> </v>
      </c>
      <c r="K3235" t="str">
        <f t="shared" si="857"/>
        <v xml:space="preserve"> </v>
      </c>
      <c r="L3235" t="str">
        <f t="shared" si="858"/>
        <v xml:space="preserve"> </v>
      </c>
      <c r="M3235" t="str">
        <f t="shared" si="859"/>
        <v xml:space="preserve"> </v>
      </c>
      <c r="N3235" t="str">
        <f t="shared" si="860"/>
        <v xml:space="preserve"> </v>
      </c>
      <c r="O3235">
        <f t="shared" si="861"/>
        <v>5000</v>
      </c>
      <c r="Q3235" t="str">
        <f t="shared" si="862"/>
        <v xml:space="preserve"> </v>
      </c>
      <c r="R3235" t="str">
        <f t="shared" si="863"/>
        <v xml:space="preserve"> </v>
      </c>
      <c r="S3235" t="str">
        <f t="shared" si="864"/>
        <v xml:space="preserve"> </v>
      </c>
      <c r="T3235" t="str">
        <f t="shared" si="865"/>
        <v xml:space="preserve"> </v>
      </c>
      <c r="U3235" t="str">
        <f t="shared" si="866"/>
        <v xml:space="preserve"> </v>
      </c>
      <c r="V3235" t="str">
        <f t="shared" si="867"/>
        <v xml:space="preserve"> </v>
      </c>
      <c r="W3235" t="str">
        <f t="shared" si="868"/>
        <v xml:space="preserve"> </v>
      </c>
      <c r="X3235">
        <f t="shared" si="869"/>
        <v>118.8</v>
      </c>
    </row>
    <row r="3236" spans="1:24" x14ac:dyDescent="0.25">
      <c r="A3236">
        <v>4000</v>
      </c>
      <c r="B3236">
        <v>4015.71</v>
      </c>
      <c r="C3236" t="s">
        <v>8317</v>
      </c>
      <c r="D3236" t="s">
        <v>8318</v>
      </c>
      <c r="E3236" t="s">
        <v>8219</v>
      </c>
      <c r="F3236">
        <f t="shared" si="853"/>
        <v>100.39275000000001</v>
      </c>
      <c r="H3236" t="str">
        <f t="shared" si="854"/>
        <v xml:space="preserve"> </v>
      </c>
      <c r="I3236" t="str">
        <f t="shared" si="855"/>
        <v xml:space="preserve"> </v>
      </c>
      <c r="J3236" t="str">
        <f t="shared" si="856"/>
        <v xml:space="preserve"> </v>
      </c>
      <c r="K3236" t="str">
        <f t="shared" si="857"/>
        <v xml:space="preserve"> </v>
      </c>
      <c r="L3236" t="str">
        <f t="shared" si="858"/>
        <v xml:space="preserve"> </v>
      </c>
      <c r="M3236" t="str">
        <f t="shared" si="859"/>
        <v xml:space="preserve"> </v>
      </c>
      <c r="N3236" t="str">
        <f t="shared" si="860"/>
        <v xml:space="preserve"> </v>
      </c>
      <c r="O3236">
        <f t="shared" si="861"/>
        <v>4000</v>
      </c>
      <c r="Q3236" t="str">
        <f t="shared" si="862"/>
        <v xml:space="preserve"> </v>
      </c>
      <c r="R3236" t="str">
        <f t="shared" si="863"/>
        <v xml:space="preserve"> </v>
      </c>
      <c r="S3236" t="str">
        <f t="shared" si="864"/>
        <v xml:space="preserve"> </v>
      </c>
      <c r="T3236" t="str">
        <f t="shared" si="865"/>
        <v xml:space="preserve"> </v>
      </c>
      <c r="U3236" t="str">
        <f t="shared" si="866"/>
        <v xml:space="preserve"> </v>
      </c>
      <c r="V3236" t="str">
        <f t="shared" si="867"/>
        <v xml:space="preserve"> </v>
      </c>
      <c r="W3236" t="str">
        <f t="shared" si="868"/>
        <v xml:space="preserve"> </v>
      </c>
      <c r="X3236">
        <f t="shared" si="869"/>
        <v>100.39275000000001</v>
      </c>
    </row>
    <row r="3237" spans="1:24" x14ac:dyDescent="0.25">
      <c r="A3237">
        <v>15000</v>
      </c>
      <c r="B3237">
        <v>15481</v>
      </c>
      <c r="C3237" t="s">
        <v>8317</v>
      </c>
      <c r="D3237" t="s">
        <v>8318</v>
      </c>
      <c r="E3237" t="s">
        <v>8219</v>
      </c>
      <c r="F3237">
        <f t="shared" si="853"/>
        <v>103.20666666666666</v>
      </c>
      <c r="H3237" t="str">
        <f t="shared" si="854"/>
        <v xml:space="preserve"> </v>
      </c>
      <c r="I3237" t="str">
        <f t="shared" si="855"/>
        <v xml:space="preserve"> </v>
      </c>
      <c r="J3237" t="str">
        <f t="shared" si="856"/>
        <v xml:space="preserve"> </v>
      </c>
      <c r="K3237" t="str">
        <f t="shared" si="857"/>
        <v xml:space="preserve"> </v>
      </c>
      <c r="L3237" t="str">
        <f t="shared" si="858"/>
        <v xml:space="preserve"> </v>
      </c>
      <c r="M3237" t="str">
        <f t="shared" si="859"/>
        <v xml:space="preserve"> </v>
      </c>
      <c r="N3237" t="str">
        <f t="shared" si="860"/>
        <v xml:space="preserve"> </v>
      </c>
      <c r="O3237">
        <f t="shared" si="861"/>
        <v>15000</v>
      </c>
      <c r="Q3237" t="str">
        <f t="shared" si="862"/>
        <v xml:space="preserve"> </v>
      </c>
      <c r="R3237" t="str">
        <f t="shared" si="863"/>
        <v xml:space="preserve"> </v>
      </c>
      <c r="S3237" t="str">
        <f t="shared" si="864"/>
        <v xml:space="preserve"> </v>
      </c>
      <c r="T3237" t="str">
        <f t="shared" si="865"/>
        <v xml:space="preserve"> </v>
      </c>
      <c r="U3237" t="str">
        <f t="shared" si="866"/>
        <v xml:space="preserve"> </v>
      </c>
      <c r="V3237" t="str">
        <f t="shared" si="867"/>
        <v xml:space="preserve"> </v>
      </c>
      <c r="W3237" t="str">
        <f t="shared" si="868"/>
        <v xml:space="preserve"> </v>
      </c>
      <c r="X3237">
        <f t="shared" si="869"/>
        <v>103.20666666666666</v>
      </c>
    </row>
    <row r="3238" spans="1:24" x14ac:dyDescent="0.25">
      <c r="A3238">
        <v>20000</v>
      </c>
      <c r="B3238">
        <v>20120</v>
      </c>
      <c r="C3238" t="s">
        <v>8317</v>
      </c>
      <c r="D3238" t="s">
        <v>8318</v>
      </c>
      <c r="E3238" t="s">
        <v>8219</v>
      </c>
      <c r="F3238">
        <f t="shared" si="853"/>
        <v>100.6</v>
      </c>
      <c r="H3238" t="str">
        <f t="shared" si="854"/>
        <v xml:space="preserve"> </v>
      </c>
      <c r="I3238" t="str">
        <f t="shared" si="855"/>
        <v xml:space="preserve"> </v>
      </c>
      <c r="J3238" t="str">
        <f t="shared" si="856"/>
        <v xml:space="preserve"> </v>
      </c>
      <c r="K3238" t="str">
        <f t="shared" si="857"/>
        <v xml:space="preserve"> </v>
      </c>
      <c r="L3238" t="str">
        <f t="shared" si="858"/>
        <v xml:space="preserve"> </v>
      </c>
      <c r="M3238" t="str">
        <f t="shared" si="859"/>
        <v xml:space="preserve"> </v>
      </c>
      <c r="N3238" t="str">
        <f t="shared" si="860"/>
        <v xml:space="preserve"> </v>
      </c>
      <c r="O3238">
        <f t="shared" si="861"/>
        <v>20000</v>
      </c>
      <c r="Q3238" t="str">
        <f t="shared" si="862"/>
        <v xml:space="preserve"> </v>
      </c>
      <c r="R3238" t="str">
        <f t="shared" si="863"/>
        <v xml:space="preserve"> </v>
      </c>
      <c r="S3238" t="str">
        <f t="shared" si="864"/>
        <v xml:space="preserve"> </v>
      </c>
      <c r="T3238" t="str">
        <f t="shared" si="865"/>
        <v xml:space="preserve"> </v>
      </c>
      <c r="U3238" t="str">
        <f t="shared" si="866"/>
        <v xml:space="preserve"> </v>
      </c>
      <c r="V3238" t="str">
        <f t="shared" si="867"/>
        <v xml:space="preserve"> </v>
      </c>
      <c r="W3238" t="str">
        <f t="shared" si="868"/>
        <v xml:space="preserve"> </v>
      </c>
      <c r="X3238">
        <f t="shared" si="869"/>
        <v>100.6</v>
      </c>
    </row>
    <row r="3239" spans="1:24" x14ac:dyDescent="0.25">
      <c r="A3239">
        <v>35000</v>
      </c>
      <c r="B3239">
        <v>35275.64</v>
      </c>
      <c r="C3239" t="s">
        <v>8317</v>
      </c>
      <c r="D3239" t="s">
        <v>8318</v>
      </c>
      <c r="E3239" t="s">
        <v>8219</v>
      </c>
      <c r="F3239">
        <f t="shared" si="853"/>
        <v>100.78754285714287</v>
      </c>
      <c r="H3239" t="str">
        <f t="shared" si="854"/>
        <v xml:space="preserve"> </v>
      </c>
      <c r="I3239" t="str">
        <f t="shared" si="855"/>
        <v xml:space="preserve"> </v>
      </c>
      <c r="J3239" t="str">
        <f t="shared" si="856"/>
        <v xml:space="preserve"> </v>
      </c>
      <c r="K3239" t="str">
        <f t="shared" si="857"/>
        <v xml:space="preserve"> </v>
      </c>
      <c r="L3239" t="str">
        <f t="shared" si="858"/>
        <v xml:space="preserve"> </v>
      </c>
      <c r="M3239" t="str">
        <f t="shared" si="859"/>
        <v xml:space="preserve"> </v>
      </c>
      <c r="N3239" t="str">
        <f t="shared" si="860"/>
        <v xml:space="preserve"> </v>
      </c>
      <c r="O3239">
        <f t="shared" si="861"/>
        <v>35000</v>
      </c>
      <c r="Q3239" t="str">
        <f t="shared" si="862"/>
        <v xml:space="preserve"> </v>
      </c>
      <c r="R3239" t="str">
        <f t="shared" si="863"/>
        <v xml:space="preserve"> </v>
      </c>
      <c r="S3239" t="str">
        <f t="shared" si="864"/>
        <v xml:space="preserve"> </v>
      </c>
      <c r="T3239" t="str">
        <f t="shared" si="865"/>
        <v xml:space="preserve"> </v>
      </c>
      <c r="U3239" t="str">
        <f t="shared" si="866"/>
        <v xml:space="preserve"> </v>
      </c>
      <c r="V3239" t="str">
        <f t="shared" si="867"/>
        <v xml:space="preserve"> </v>
      </c>
      <c r="W3239" t="str">
        <f t="shared" si="868"/>
        <v xml:space="preserve"> </v>
      </c>
      <c r="X3239">
        <f t="shared" si="869"/>
        <v>100.78754285714287</v>
      </c>
    </row>
    <row r="3240" spans="1:24" x14ac:dyDescent="0.25">
      <c r="A3240">
        <v>2800</v>
      </c>
      <c r="B3240">
        <v>3145</v>
      </c>
      <c r="C3240" t="s">
        <v>8317</v>
      </c>
      <c r="D3240" t="s">
        <v>8318</v>
      </c>
      <c r="E3240" t="s">
        <v>8219</v>
      </c>
      <c r="F3240">
        <f t="shared" si="853"/>
        <v>112.32142857142857</v>
      </c>
      <c r="H3240" t="str">
        <f t="shared" si="854"/>
        <v xml:space="preserve"> </v>
      </c>
      <c r="I3240" t="str">
        <f t="shared" si="855"/>
        <v xml:space="preserve"> </v>
      </c>
      <c r="J3240" t="str">
        <f t="shared" si="856"/>
        <v xml:space="preserve"> </v>
      </c>
      <c r="K3240" t="str">
        <f t="shared" si="857"/>
        <v xml:space="preserve"> </v>
      </c>
      <c r="L3240" t="str">
        <f t="shared" si="858"/>
        <v xml:space="preserve"> </v>
      </c>
      <c r="M3240" t="str">
        <f t="shared" si="859"/>
        <v xml:space="preserve"> </v>
      </c>
      <c r="N3240" t="str">
        <f t="shared" si="860"/>
        <v xml:space="preserve"> </v>
      </c>
      <c r="O3240">
        <f t="shared" si="861"/>
        <v>2800</v>
      </c>
      <c r="Q3240" t="str">
        <f t="shared" si="862"/>
        <v xml:space="preserve"> </v>
      </c>
      <c r="R3240" t="str">
        <f t="shared" si="863"/>
        <v xml:space="preserve"> </v>
      </c>
      <c r="S3240" t="str">
        <f t="shared" si="864"/>
        <v xml:space="preserve"> </v>
      </c>
      <c r="T3240" t="str">
        <f t="shared" si="865"/>
        <v xml:space="preserve"> </v>
      </c>
      <c r="U3240" t="str">
        <f t="shared" si="866"/>
        <v xml:space="preserve"> </v>
      </c>
      <c r="V3240" t="str">
        <f t="shared" si="867"/>
        <v xml:space="preserve"> </v>
      </c>
      <c r="W3240" t="str">
        <f t="shared" si="868"/>
        <v xml:space="preserve"> </v>
      </c>
      <c r="X3240">
        <f t="shared" si="869"/>
        <v>112.32142857142857</v>
      </c>
    </row>
    <row r="3241" spans="1:24" x14ac:dyDescent="0.25">
      <c r="A3241">
        <v>5862</v>
      </c>
      <c r="B3241">
        <v>6208.98</v>
      </c>
      <c r="C3241" t="s">
        <v>8317</v>
      </c>
      <c r="D3241" t="s">
        <v>8318</v>
      </c>
      <c r="E3241" t="s">
        <v>8219</v>
      </c>
      <c r="F3241">
        <f t="shared" si="853"/>
        <v>105.91914022517912</v>
      </c>
      <c r="H3241" t="str">
        <f t="shared" si="854"/>
        <v xml:space="preserve"> </v>
      </c>
      <c r="I3241" t="str">
        <f t="shared" si="855"/>
        <v xml:space="preserve"> </v>
      </c>
      <c r="J3241" t="str">
        <f t="shared" si="856"/>
        <v xml:space="preserve"> </v>
      </c>
      <c r="K3241" t="str">
        <f t="shared" si="857"/>
        <v xml:space="preserve"> </v>
      </c>
      <c r="L3241" t="str">
        <f t="shared" si="858"/>
        <v xml:space="preserve"> </v>
      </c>
      <c r="M3241" t="str">
        <f t="shared" si="859"/>
        <v xml:space="preserve"> </v>
      </c>
      <c r="N3241" t="str">
        <f t="shared" si="860"/>
        <v xml:space="preserve"> </v>
      </c>
      <c r="O3241">
        <f t="shared" si="861"/>
        <v>5862</v>
      </c>
      <c r="Q3241" t="str">
        <f t="shared" si="862"/>
        <v xml:space="preserve"> </v>
      </c>
      <c r="R3241" t="str">
        <f t="shared" si="863"/>
        <v xml:space="preserve"> </v>
      </c>
      <c r="S3241" t="str">
        <f t="shared" si="864"/>
        <v xml:space="preserve"> </v>
      </c>
      <c r="T3241" t="str">
        <f t="shared" si="865"/>
        <v xml:space="preserve"> </v>
      </c>
      <c r="U3241" t="str">
        <f t="shared" si="866"/>
        <v xml:space="preserve"> </v>
      </c>
      <c r="V3241" t="str">
        <f t="shared" si="867"/>
        <v xml:space="preserve"> </v>
      </c>
      <c r="W3241" t="str">
        <f t="shared" si="868"/>
        <v xml:space="preserve"> </v>
      </c>
      <c r="X3241">
        <f t="shared" si="869"/>
        <v>105.91914022517912</v>
      </c>
    </row>
    <row r="3242" spans="1:24" x14ac:dyDescent="0.25">
      <c r="A3242">
        <v>3000</v>
      </c>
      <c r="B3242">
        <v>3017</v>
      </c>
      <c r="C3242" t="s">
        <v>8317</v>
      </c>
      <c r="D3242" t="s">
        <v>8318</v>
      </c>
      <c r="E3242" t="s">
        <v>8219</v>
      </c>
      <c r="F3242">
        <f t="shared" si="853"/>
        <v>100.56666666666668</v>
      </c>
      <c r="H3242" t="str">
        <f t="shared" si="854"/>
        <v xml:space="preserve"> </v>
      </c>
      <c r="I3242" t="str">
        <f t="shared" si="855"/>
        <v xml:space="preserve"> </v>
      </c>
      <c r="J3242" t="str">
        <f t="shared" si="856"/>
        <v xml:space="preserve"> </v>
      </c>
      <c r="K3242" t="str">
        <f t="shared" si="857"/>
        <v xml:space="preserve"> </v>
      </c>
      <c r="L3242" t="str">
        <f t="shared" si="858"/>
        <v xml:space="preserve"> </v>
      </c>
      <c r="M3242" t="str">
        <f t="shared" si="859"/>
        <v xml:space="preserve"> </v>
      </c>
      <c r="N3242" t="str">
        <f t="shared" si="860"/>
        <v xml:space="preserve"> </v>
      </c>
      <c r="O3242">
        <f t="shared" si="861"/>
        <v>3000</v>
      </c>
      <c r="Q3242" t="str">
        <f t="shared" si="862"/>
        <v xml:space="preserve"> </v>
      </c>
      <c r="R3242" t="str">
        <f t="shared" si="863"/>
        <v xml:space="preserve"> </v>
      </c>
      <c r="S3242" t="str">
        <f t="shared" si="864"/>
        <v xml:space="preserve"> </v>
      </c>
      <c r="T3242" t="str">
        <f t="shared" si="865"/>
        <v xml:space="preserve"> </v>
      </c>
      <c r="U3242" t="str">
        <f t="shared" si="866"/>
        <v xml:space="preserve"> </v>
      </c>
      <c r="V3242" t="str">
        <f t="shared" si="867"/>
        <v xml:space="preserve"> </v>
      </c>
      <c r="W3242" t="str">
        <f t="shared" si="868"/>
        <v xml:space="preserve"> </v>
      </c>
      <c r="X3242">
        <f t="shared" si="869"/>
        <v>100.56666666666668</v>
      </c>
    </row>
    <row r="3243" spans="1:24" x14ac:dyDescent="0.25">
      <c r="A3243">
        <v>8500</v>
      </c>
      <c r="B3243">
        <v>9801</v>
      </c>
      <c r="C3243" t="s">
        <v>8317</v>
      </c>
      <c r="D3243" t="s">
        <v>8318</v>
      </c>
      <c r="E3243" t="s">
        <v>8219</v>
      </c>
      <c r="F3243">
        <f t="shared" si="853"/>
        <v>115.30588235294117</v>
      </c>
      <c r="H3243" t="str">
        <f t="shared" si="854"/>
        <v xml:space="preserve"> </v>
      </c>
      <c r="I3243" t="str">
        <f t="shared" si="855"/>
        <v xml:space="preserve"> </v>
      </c>
      <c r="J3243" t="str">
        <f t="shared" si="856"/>
        <v xml:space="preserve"> </v>
      </c>
      <c r="K3243" t="str">
        <f t="shared" si="857"/>
        <v xml:space="preserve"> </v>
      </c>
      <c r="L3243" t="str">
        <f t="shared" si="858"/>
        <v xml:space="preserve"> </v>
      </c>
      <c r="M3243" t="str">
        <f t="shared" si="859"/>
        <v xml:space="preserve"> </v>
      </c>
      <c r="N3243" t="str">
        <f t="shared" si="860"/>
        <v xml:space="preserve"> </v>
      </c>
      <c r="O3243">
        <f t="shared" si="861"/>
        <v>8500</v>
      </c>
      <c r="Q3243" t="str">
        <f t="shared" si="862"/>
        <v xml:space="preserve"> </v>
      </c>
      <c r="R3243" t="str">
        <f t="shared" si="863"/>
        <v xml:space="preserve"> </v>
      </c>
      <c r="S3243" t="str">
        <f t="shared" si="864"/>
        <v xml:space="preserve"> </v>
      </c>
      <c r="T3243" t="str">
        <f t="shared" si="865"/>
        <v xml:space="preserve"> </v>
      </c>
      <c r="U3243" t="str">
        <f t="shared" si="866"/>
        <v xml:space="preserve"> </v>
      </c>
      <c r="V3243" t="str">
        <f t="shared" si="867"/>
        <v xml:space="preserve"> </v>
      </c>
      <c r="W3243" t="str">
        <f t="shared" si="868"/>
        <v xml:space="preserve"> </v>
      </c>
      <c r="X3243">
        <f t="shared" si="869"/>
        <v>115.30588235294117</v>
      </c>
    </row>
    <row r="3244" spans="1:24" x14ac:dyDescent="0.25">
      <c r="A3244">
        <v>10000</v>
      </c>
      <c r="B3244">
        <v>12730.42</v>
      </c>
      <c r="C3244" t="s">
        <v>8317</v>
      </c>
      <c r="D3244" t="s">
        <v>8318</v>
      </c>
      <c r="E3244" t="s">
        <v>8219</v>
      </c>
      <c r="F3244">
        <f t="shared" si="853"/>
        <v>127.30419999999999</v>
      </c>
      <c r="H3244" t="str">
        <f t="shared" si="854"/>
        <v xml:space="preserve"> </v>
      </c>
      <c r="I3244" t="str">
        <f t="shared" si="855"/>
        <v xml:space="preserve"> </v>
      </c>
      <c r="J3244" t="str">
        <f t="shared" si="856"/>
        <v xml:space="preserve"> </v>
      </c>
      <c r="K3244" t="str">
        <f t="shared" si="857"/>
        <v xml:space="preserve"> </v>
      </c>
      <c r="L3244" t="str">
        <f t="shared" si="858"/>
        <v xml:space="preserve"> </v>
      </c>
      <c r="M3244" t="str">
        <f t="shared" si="859"/>
        <v xml:space="preserve"> </v>
      </c>
      <c r="N3244" t="str">
        <f t="shared" si="860"/>
        <v xml:space="preserve"> </v>
      </c>
      <c r="O3244">
        <f t="shared" si="861"/>
        <v>10000</v>
      </c>
      <c r="Q3244" t="str">
        <f t="shared" si="862"/>
        <v xml:space="preserve"> </v>
      </c>
      <c r="R3244" t="str">
        <f t="shared" si="863"/>
        <v xml:space="preserve"> </v>
      </c>
      <c r="S3244" t="str">
        <f t="shared" si="864"/>
        <v xml:space="preserve"> </v>
      </c>
      <c r="T3244" t="str">
        <f t="shared" si="865"/>
        <v xml:space="preserve"> </v>
      </c>
      <c r="U3244" t="str">
        <f t="shared" si="866"/>
        <v xml:space="preserve"> </v>
      </c>
      <c r="V3244" t="str">
        <f t="shared" si="867"/>
        <v xml:space="preserve"> </v>
      </c>
      <c r="W3244" t="str">
        <f t="shared" si="868"/>
        <v xml:space="preserve"> </v>
      </c>
      <c r="X3244">
        <f t="shared" si="869"/>
        <v>127.30419999999999</v>
      </c>
    </row>
    <row r="3245" spans="1:24" x14ac:dyDescent="0.25">
      <c r="A3245">
        <v>8000</v>
      </c>
      <c r="B3245">
        <v>8227</v>
      </c>
      <c r="C3245" t="s">
        <v>8317</v>
      </c>
      <c r="D3245" t="s">
        <v>8318</v>
      </c>
      <c r="E3245" t="s">
        <v>8219</v>
      </c>
      <c r="F3245">
        <f t="shared" si="853"/>
        <v>102.83750000000001</v>
      </c>
      <c r="H3245" t="str">
        <f t="shared" si="854"/>
        <v xml:space="preserve"> </v>
      </c>
      <c r="I3245" t="str">
        <f t="shared" si="855"/>
        <v xml:space="preserve"> </v>
      </c>
      <c r="J3245" t="str">
        <f t="shared" si="856"/>
        <v xml:space="preserve"> </v>
      </c>
      <c r="K3245" t="str">
        <f t="shared" si="857"/>
        <v xml:space="preserve"> </v>
      </c>
      <c r="L3245" t="str">
        <f t="shared" si="858"/>
        <v xml:space="preserve"> </v>
      </c>
      <c r="M3245" t="str">
        <f t="shared" si="859"/>
        <v xml:space="preserve"> </v>
      </c>
      <c r="N3245" t="str">
        <f t="shared" si="860"/>
        <v xml:space="preserve"> </v>
      </c>
      <c r="O3245">
        <f t="shared" si="861"/>
        <v>8000</v>
      </c>
      <c r="Q3245" t="str">
        <f t="shared" si="862"/>
        <v xml:space="preserve"> </v>
      </c>
      <c r="R3245" t="str">
        <f t="shared" si="863"/>
        <v xml:space="preserve"> </v>
      </c>
      <c r="S3245" t="str">
        <f t="shared" si="864"/>
        <v xml:space="preserve"> </v>
      </c>
      <c r="T3245" t="str">
        <f t="shared" si="865"/>
        <v xml:space="preserve"> </v>
      </c>
      <c r="U3245" t="str">
        <f t="shared" si="866"/>
        <v xml:space="preserve"> </v>
      </c>
      <c r="V3245" t="str">
        <f t="shared" si="867"/>
        <v xml:space="preserve"> </v>
      </c>
      <c r="W3245" t="str">
        <f t="shared" si="868"/>
        <v xml:space="preserve"> </v>
      </c>
      <c r="X3245">
        <f t="shared" si="869"/>
        <v>102.83750000000001</v>
      </c>
    </row>
    <row r="3246" spans="1:24" x14ac:dyDescent="0.25">
      <c r="A3246">
        <v>1600</v>
      </c>
      <c r="B3246">
        <v>1647</v>
      </c>
      <c r="C3246" t="s">
        <v>8317</v>
      </c>
      <c r="D3246" t="s">
        <v>8318</v>
      </c>
      <c r="E3246" t="s">
        <v>8219</v>
      </c>
      <c r="F3246">
        <f t="shared" si="853"/>
        <v>102.9375</v>
      </c>
      <c r="H3246" t="str">
        <f t="shared" si="854"/>
        <v xml:space="preserve"> </v>
      </c>
      <c r="I3246" t="str">
        <f t="shared" si="855"/>
        <v xml:space="preserve"> </v>
      </c>
      <c r="J3246" t="str">
        <f t="shared" si="856"/>
        <v xml:space="preserve"> </v>
      </c>
      <c r="K3246" t="str">
        <f t="shared" si="857"/>
        <v xml:space="preserve"> </v>
      </c>
      <c r="L3246" t="str">
        <f t="shared" si="858"/>
        <v xml:space="preserve"> </v>
      </c>
      <c r="M3246" t="str">
        <f t="shared" si="859"/>
        <v xml:space="preserve"> </v>
      </c>
      <c r="N3246" t="str">
        <f t="shared" si="860"/>
        <v xml:space="preserve"> </v>
      </c>
      <c r="O3246">
        <f t="shared" si="861"/>
        <v>1600</v>
      </c>
      <c r="Q3246" t="str">
        <f t="shared" si="862"/>
        <v xml:space="preserve"> </v>
      </c>
      <c r="R3246" t="str">
        <f t="shared" si="863"/>
        <v xml:space="preserve"> </v>
      </c>
      <c r="S3246" t="str">
        <f t="shared" si="864"/>
        <v xml:space="preserve"> </v>
      </c>
      <c r="T3246" t="str">
        <f t="shared" si="865"/>
        <v xml:space="preserve"> </v>
      </c>
      <c r="U3246" t="str">
        <f t="shared" si="866"/>
        <v xml:space="preserve"> </v>
      </c>
      <c r="V3246" t="str">
        <f t="shared" si="867"/>
        <v xml:space="preserve"> </v>
      </c>
      <c r="W3246" t="str">
        <f t="shared" si="868"/>
        <v xml:space="preserve"> </v>
      </c>
      <c r="X3246">
        <f t="shared" si="869"/>
        <v>102.9375</v>
      </c>
    </row>
    <row r="3247" spans="1:24" x14ac:dyDescent="0.25">
      <c r="A3247">
        <v>21000</v>
      </c>
      <c r="B3247">
        <v>21904</v>
      </c>
      <c r="C3247" t="s">
        <v>8317</v>
      </c>
      <c r="D3247" t="s">
        <v>8318</v>
      </c>
      <c r="E3247" t="s">
        <v>8219</v>
      </c>
      <c r="F3247">
        <f t="shared" si="853"/>
        <v>104.3047619047619</v>
      </c>
      <c r="H3247" t="str">
        <f t="shared" si="854"/>
        <v xml:space="preserve"> </v>
      </c>
      <c r="I3247" t="str">
        <f t="shared" si="855"/>
        <v xml:space="preserve"> </v>
      </c>
      <c r="J3247" t="str">
        <f t="shared" si="856"/>
        <v xml:space="preserve"> </v>
      </c>
      <c r="K3247" t="str">
        <f t="shared" si="857"/>
        <v xml:space="preserve"> </v>
      </c>
      <c r="L3247" t="str">
        <f t="shared" si="858"/>
        <v xml:space="preserve"> </v>
      </c>
      <c r="M3247" t="str">
        <f t="shared" si="859"/>
        <v xml:space="preserve"> </v>
      </c>
      <c r="N3247" t="str">
        <f t="shared" si="860"/>
        <v xml:space="preserve"> </v>
      </c>
      <c r="O3247">
        <f t="shared" si="861"/>
        <v>21000</v>
      </c>
      <c r="Q3247" t="str">
        <f t="shared" si="862"/>
        <v xml:space="preserve"> </v>
      </c>
      <c r="R3247" t="str">
        <f t="shared" si="863"/>
        <v xml:space="preserve"> </v>
      </c>
      <c r="S3247" t="str">
        <f t="shared" si="864"/>
        <v xml:space="preserve"> </v>
      </c>
      <c r="T3247" t="str">
        <f t="shared" si="865"/>
        <v xml:space="preserve"> </v>
      </c>
      <c r="U3247" t="str">
        <f t="shared" si="866"/>
        <v xml:space="preserve"> </v>
      </c>
      <c r="V3247" t="str">
        <f t="shared" si="867"/>
        <v xml:space="preserve"> </v>
      </c>
      <c r="W3247" t="str">
        <f t="shared" si="868"/>
        <v xml:space="preserve"> </v>
      </c>
      <c r="X3247">
        <f t="shared" si="869"/>
        <v>104.3047619047619</v>
      </c>
    </row>
    <row r="3248" spans="1:24" x14ac:dyDescent="0.25">
      <c r="A3248">
        <v>10000</v>
      </c>
      <c r="B3248">
        <v>11122</v>
      </c>
      <c r="C3248" t="s">
        <v>8317</v>
      </c>
      <c r="D3248" t="s">
        <v>8318</v>
      </c>
      <c r="E3248" t="s">
        <v>8219</v>
      </c>
      <c r="F3248">
        <f t="shared" si="853"/>
        <v>111.22000000000001</v>
      </c>
      <c r="H3248" t="str">
        <f t="shared" si="854"/>
        <v xml:space="preserve"> </v>
      </c>
      <c r="I3248" t="str">
        <f t="shared" si="855"/>
        <v xml:space="preserve"> </v>
      </c>
      <c r="J3248" t="str">
        <f t="shared" si="856"/>
        <v xml:space="preserve"> </v>
      </c>
      <c r="K3248" t="str">
        <f t="shared" si="857"/>
        <v xml:space="preserve"> </v>
      </c>
      <c r="L3248" t="str">
        <f t="shared" si="858"/>
        <v xml:space="preserve"> </v>
      </c>
      <c r="M3248" t="str">
        <f t="shared" si="859"/>
        <v xml:space="preserve"> </v>
      </c>
      <c r="N3248" t="str">
        <f t="shared" si="860"/>
        <v xml:space="preserve"> </v>
      </c>
      <c r="O3248">
        <f t="shared" si="861"/>
        <v>10000</v>
      </c>
      <c r="Q3248" t="str">
        <f t="shared" si="862"/>
        <v xml:space="preserve"> </v>
      </c>
      <c r="R3248" t="str">
        <f t="shared" si="863"/>
        <v xml:space="preserve"> </v>
      </c>
      <c r="S3248" t="str">
        <f t="shared" si="864"/>
        <v xml:space="preserve"> </v>
      </c>
      <c r="T3248" t="str">
        <f t="shared" si="865"/>
        <v xml:space="preserve"> </v>
      </c>
      <c r="U3248" t="str">
        <f t="shared" si="866"/>
        <v xml:space="preserve"> </v>
      </c>
      <c r="V3248" t="str">
        <f t="shared" si="867"/>
        <v xml:space="preserve"> </v>
      </c>
      <c r="W3248" t="str">
        <f t="shared" si="868"/>
        <v xml:space="preserve"> </v>
      </c>
      <c r="X3248">
        <f t="shared" si="869"/>
        <v>111.22000000000001</v>
      </c>
    </row>
    <row r="3249" spans="1:24" x14ac:dyDescent="0.25">
      <c r="A3249">
        <v>2500</v>
      </c>
      <c r="B3249">
        <v>2646.5</v>
      </c>
      <c r="C3249" t="s">
        <v>8317</v>
      </c>
      <c r="D3249" t="s">
        <v>8318</v>
      </c>
      <c r="E3249" t="s">
        <v>8219</v>
      </c>
      <c r="F3249">
        <f t="shared" si="853"/>
        <v>105.86</v>
      </c>
      <c r="H3249" t="str">
        <f t="shared" si="854"/>
        <v xml:space="preserve"> </v>
      </c>
      <c r="I3249" t="str">
        <f t="shared" si="855"/>
        <v xml:space="preserve"> </v>
      </c>
      <c r="J3249" t="str">
        <f t="shared" si="856"/>
        <v xml:space="preserve"> </v>
      </c>
      <c r="K3249" t="str">
        <f t="shared" si="857"/>
        <v xml:space="preserve"> </v>
      </c>
      <c r="L3249" t="str">
        <f t="shared" si="858"/>
        <v xml:space="preserve"> </v>
      </c>
      <c r="M3249" t="str">
        <f t="shared" si="859"/>
        <v xml:space="preserve"> </v>
      </c>
      <c r="N3249" t="str">
        <f t="shared" si="860"/>
        <v xml:space="preserve"> </v>
      </c>
      <c r="O3249">
        <f t="shared" si="861"/>
        <v>2500</v>
      </c>
      <c r="Q3249" t="str">
        <f t="shared" si="862"/>
        <v xml:space="preserve"> </v>
      </c>
      <c r="R3249" t="str">
        <f t="shared" si="863"/>
        <v xml:space="preserve"> </v>
      </c>
      <c r="S3249" t="str">
        <f t="shared" si="864"/>
        <v xml:space="preserve"> </v>
      </c>
      <c r="T3249" t="str">
        <f t="shared" si="865"/>
        <v xml:space="preserve"> </v>
      </c>
      <c r="U3249" t="str">
        <f t="shared" si="866"/>
        <v xml:space="preserve"> </v>
      </c>
      <c r="V3249" t="str">
        <f t="shared" si="867"/>
        <v xml:space="preserve"> </v>
      </c>
      <c r="W3249" t="str">
        <f t="shared" si="868"/>
        <v xml:space="preserve"> </v>
      </c>
      <c r="X3249">
        <f t="shared" si="869"/>
        <v>105.86</v>
      </c>
    </row>
    <row r="3250" spans="1:24" x14ac:dyDescent="0.25">
      <c r="A3250">
        <v>12000</v>
      </c>
      <c r="B3250">
        <v>12095</v>
      </c>
      <c r="C3250" t="s">
        <v>8317</v>
      </c>
      <c r="D3250" t="s">
        <v>8318</v>
      </c>
      <c r="E3250" t="s">
        <v>8219</v>
      </c>
      <c r="F3250">
        <f t="shared" si="853"/>
        <v>100.79166666666666</v>
      </c>
      <c r="H3250" t="str">
        <f t="shared" si="854"/>
        <v xml:space="preserve"> </v>
      </c>
      <c r="I3250" t="str">
        <f t="shared" si="855"/>
        <v xml:space="preserve"> </v>
      </c>
      <c r="J3250" t="str">
        <f t="shared" si="856"/>
        <v xml:space="preserve"> </v>
      </c>
      <c r="K3250" t="str">
        <f t="shared" si="857"/>
        <v xml:space="preserve"> </v>
      </c>
      <c r="L3250" t="str">
        <f t="shared" si="858"/>
        <v xml:space="preserve"> </v>
      </c>
      <c r="M3250" t="str">
        <f t="shared" si="859"/>
        <v xml:space="preserve"> </v>
      </c>
      <c r="N3250" t="str">
        <f t="shared" si="860"/>
        <v xml:space="preserve"> </v>
      </c>
      <c r="O3250">
        <f t="shared" si="861"/>
        <v>12000</v>
      </c>
      <c r="Q3250" t="str">
        <f t="shared" si="862"/>
        <v xml:space="preserve"> </v>
      </c>
      <c r="R3250" t="str">
        <f t="shared" si="863"/>
        <v xml:space="preserve"> </v>
      </c>
      <c r="S3250" t="str">
        <f t="shared" si="864"/>
        <v xml:space="preserve"> </v>
      </c>
      <c r="T3250" t="str">
        <f t="shared" si="865"/>
        <v xml:space="preserve"> </v>
      </c>
      <c r="U3250" t="str">
        <f t="shared" si="866"/>
        <v xml:space="preserve"> </v>
      </c>
      <c r="V3250" t="str">
        <f t="shared" si="867"/>
        <v xml:space="preserve"> </v>
      </c>
      <c r="W3250" t="str">
        <f t="shared" si="868"/>
        <v xml:space="preserve"> </v>
      </c>
      <c r="X3250">
        <f t="shared" si="869"/>
        <v>100.79166666666666</v>
      </c>
    </row>
    <row r="3251" spans="1:24" x14ac:dyDescent="0.25">
      <c r="A3251">
        <v>5500</v>
      </c>
      <c r="B3251">
        <v>5771</v>
      </c>
      <c r="C3251" t="s">
        <v>8317</v>
      </c>
      <c r="D3251" t="s">
        <v>8318</v>
      </c>
      <c r="E3251" t="s">
        <v>8219</v>
      </c>
      <c r="F3251">
        <f t="shared" si="853"/>
        <v>104.92727272727274</v>
      </c>
      <c r="H3251" t="str">
        <f t="shared" si="854"/>
        <v xml:space="preserve"> </v>
      </c>
      <c r="I3251" t="str">
        <f t="shared" si="855"/>
        <v xml:space="preserve"> </v>
      </c>
      <c r="J3251" t="str">
        <f t="shared" si="856"/>
        <v xml:space="preserve"> </v>
      </c>
      <c r="K3251" t="str">
        <f t="shared" si="857"/>
        <v xml:space="preserve"> </v>
      </c>
      <c r="L3251" t="str">
        <f t="shared" si="858"/>
        <v xml:space="preserve"> </v>
      </c>
      <c r="M3251" t="str">
        <f t="shared" si="859"/>
        <v xml:space="preserve"> </v>
      </c>
      <c r="N3251" t="str">
        <f t="shared" si="860"/>
        <v xml:space="preserve"> </v>
      </c>
      <c r="O3251">
        <f t="shared" si="861"/>
        <v>5500</v>
      </c>
      <c r="Q3251" t="str">
        <f t="shared" si="862"/>
        <v xml:space="preserve"> </v>
      </c>
      <c r="R3251" t="str">
        <f t="shared" si="863"/>
        <v xml:space="preserve"> </v>
      </c>
      <c r="S3251" t="str">
        <f t="shared" si="864"/>
        <v xml:space="preserve"> </v>
      </c>
      <c r="T3251" t="str">
        <f t="shared" si="865"/>
        <v xml:space="preserve"> </v>
      </c>
      <c r="U3251" t="str">
        <f t="shared" si="866"/>
        <v xml:space="preserve"> </v>
      </c>
      <c r="V3251" t="str">
        <f t="shared" si="867"/>
        <v xml:space="preserve"> </v>
      </c>
      <c r="W3251" t="str">
        <f t="shared" si="868"/>
        <v xml:space="preserve"> </v>
      </c>
      <c r="X3251">
        <f t="shared" si="869"/>
        <v>104.92727272727274</v>
      </c>
    </row>
    <row r="3252" spans="1:24" x14ac:dyDescent="0.25">
      <c r="A3252">
        <v>25000</v>
      </c>
      <c r="B3252">
        <v>25388</v>
      </c>
      <c r="C3252" t="s">
        <v>8317</v>
      </c>
      <c r="D3252" t="s">
        <v>8318</v>
      </c>
      <c r="E3252" t="s">
        <v>8219</v>
      </c>
      <c r="F3252">
        <f t="shared" si="853"/>
        <v>101.55199999999999</v>
      </c>
      <c r="H3252" t="str">
        <f t="shared" si="854"/>
        <v xml:space="preserve"> </v>
      </c>
      <c r="I3252" t="str">
        <f t="shared" si="855"/>
        <v xml:space="preserve"> </v>
      </c>
      <c r="J3252" t="str">
        <f t="shared" si="856"/>
        <v xml:space="preserve"> </v>
      </c>
      <c r="K3252" t="str">
        <f t="shared" si="857"/>
        <v xml:space="preserve"> </v>
      </c>
      <c r="L3252" t="str">
        <f t="shared" si="858"/>
        <v xml:space="preserve"> </v>
      </c>
      <c r="M3252" t="str">
        <f t="shared" si="859"/>
        <v xml:space="preserve"> </v>
      </c>
      <c r="N3252" t="str">
        <f t="shared" si="860"/>
        <v xml:space="preserve"> </v>
      </c>
      <c r="O3252">
        <f t="shared" si="861"/>
        <v>25000</v>
      </c>
      <c r="Q3252" t="str">
        <f t="shared" si="862"/>
        <v xml:space="preserve"> </v>
      </c>
      <c r="R3252" t="str">
        <f t="shared" si="863"/>
        <v xml:space="preserve"> </v>
      </c>
      <c r="S3252" t="str">
        <f t="shared" si="864"/>
        <v xml:space="preserve"> </v>
      </c>
      <c r="T3252" t="str">
        <f t="shared" si="865"/>
        <v xml:space="preserve"> </v>
      </c>
      <c r="U3252" t="str">
        <f t="shared" si="866"/>
        <v xml:space="preserve"> </v>
      </c>
      <c r="V3252" t="str">
        <f t="shared" si="867"/>
        <v xml:space="preserve"> </v>
      </c>
      <c r="W3252" t="str">
        <f t="shared" si="868"/>
        <v xml:space="preserve"> </v>
      </c>
      <c r="X3252">
        <f t="shared" si="869"/>
        <v>101.55199999999999</v>
      </c>
    </row>
    <row r="3253" spans="1:24" x14ac:dyDescent="0.25">
      <c r="A3253">
        <v>1500</v>
      </c>
      <c r="B3253">
        <v>1661</v>
      </c>
      <c r="C3253" t="s">
        <v>8317</v>
      </c>
      <c r="D3253" t="s">
        <v>8318</v>
      </c>
      <c r="E3253" t="s">
        <v>8219</v>
      </c>
      <c r="F3253">
        <f t="shared" si="853"/>
        <v>110.73333333333333</v>
      </c>
      <c r="H3253" t="str">
        <f t="shared" si="854"/>
        <v xml:space="preserve"> </v>
      </c>
      <c r="I3253" t="str">
        <f t="shared" si="855"/>
        <v xml:space="preserve"> </v>
      </c>
      <c r="J3253" t="str">
        <f t="shared" si="856"/>
        <v xml:space="preserve"> </v>
      </c>
      <c r="K3253" t="str">
        <f t="shared" si="857"/>
        <v xml:space="preserve"> </v>
      </c>
      <c r="L3253" t="str">
        <f t="shared" si="858"/>
        <v xml:space="preserve"> </v>
      </c>
      <c r="M3253" t="str">
        <f t="shared" si="859"/>
        <v xml:space="preserve"> </v>
      </c>
      <c r="N3253" t="str">
        <f t="shared" si="860"/>
        <v xml:space="preserve"> </v>
      </c>
      <c r="O3253">
        <f t="shared" si="861"/>
        <v>1500</v>
      </c>
      <c r="Q3253" t="str">
        <f t="shared" si="862"/>
        <v xml:space="preserve"> </v>
      </c>
      <c r="R3253" t="str">
        <f t="shared" si="863"/>
        <v xml:space="preserve"> </v>
      </c>
      <c r="S3253" t="str">
        <f t="shared" si="864"/>
        <v xml:space="preserve"> </v>
      </c>
      <c r="T3253" t="str">
        <f t="shared" si="865"/>
        <v xml:space="preserve"> </v>
      </c>
      <c r="U3253" t="str">
        <f t="shared" si="866"/>
        <v xml:space="preserve"> </v>
      </c>
      <c r="V3253" t="str">
        <f t="shared" si="867"/>
        <v xml:space="preserve"> </v>
      </c>
      <c r="W3253" t="str">
        <f t="shared" si="868"/>
        <v xml:space="preserve"> </v>
      </c>
      <c r="X3253">
        <f t="shared" si="869"/>
        <v>110.73333333333333</v>
      </c>
    </row>
    <row r="3254" spans="1:24" x14ac:dyDescent="0.25">
      <c r="A3254">
        <v>2250</v>
      </c>
      <c r="B3254">
        <v>2876</v>
      </c>
      <c r="C3254" t="s">
        <v>8317</v>
      </c>
      <c r="D3254" t="s">
        <v>8318</v>
      </c>
      <c r="E3254" t="s">
        <v>8219</v>
      </c>
      <c r="F3254">
        <f t="shared" si="853"/>
        <v>127.82222222222221</v>
      </c>
      <c r="H3254" t="str">
        <f t="shared" si="854"/>
        <v xml:space="preserve"> </v>
      </c>
      <c r="I3254" t="str">
        <f t="shared" si="855"/>
        <v xml:space="preserve"> </v>
      </c>
      <c r="J3254" t="str">
        <f t="shared" si="856"/>
        <v xml:space="preserve"> </v>
      </c>
      <c r="K3254" t="str">
        <f t="shared" si="857"/>
        <v xml:space="preserve"> </v>
      </c>
      <c r="L3254" t="str">
        <f t="shared" si="858"/>
        <v xml:space="preserve"> </v>
      </c>
      <c r="M3254" t="str">
        <f t="shared" si="859"/>
        <v xml:space="preserve"> </v>
      </c>
      <c r="N3254" t="str">
        <f t="shared" si="860"/>
        <v xml:space="preserve"> </v>
      </c>
      <c r="O3254">
        <f t="shared" si="861"/>
        <v>2250</v>
      </c>
      <c r="Q3254" t="str">
        <f t="shared" si="862"/>
        <v xml:space="preserve"> </v>
      </c>
      <c r="R3254" t="str">
        <f t="shared" si="863"/>
        <v xml:space="preserve"> </v>
      </c>
      <c r="S3254" t="str">
        <f t="shared" si="864"/>
        <v xml:space="preserve"> </v>
      </c>
      <c r="T3254" t="str">
        <f t="shared" si="865"/>
        <v xml:space="preserve"> </v>
      </c>
      <c r="U3254" t="str">
        <f t="shared" si="866"/>
        <v xml:space="preserve"> </v>
      </c>
      <c r="V3254" t="str">
        <f t="shared" si="867"/>
        <v xml:space="preserve"> </v>
      </c>
      <c r="W3254" t="str">
        <f t="shared" si="868"/>
        <v xml:space="preserve"> </v>
      </c>
      <c r="X3254">
        <f t="shared" si="869"/>
        <v>127.82222222222221</v>
      </c>
    </row>
    <row r="3255" spans="1:24" x14ac:dyDescent="0.25">
      <c r="A3255">
        <v>20000</v>
      </c>
      <c r="B3255">
        <v>20365</v>
      </c>
      <c r="C3255" t="s">
        <v>8317</v>
      </c>
      <c r="D3255" t="s">
        <v>8318</v>
      </c>
      <c r="E3255" t="s">
        <v>8219</v>
      </c>
      <c r="F3255">
        <f t="shared" si="853"/>
        <v>101.82500000000002</v>
      </c>
      <c r="H3255" t="str">
        <f t="shared" si="854"/>
        <v xml:space="preserve"> </v>
      </c>
      <c r="I3255" t="str">
        <f t="shared" si="855"/>
        <v xml:space="preserve"> </v>
      </c>
      <c r="J3255" t="str">
        <f t="shared" si="856"/>
        <v xml:space="preserve"> </v>
      </c>
      <c r="K3255" t="str">
        <f t="shared" si="857"/>
        <v xml:space="preserve"> </v>
      </c>
      <c r="L3255" t="str">
        <f t="shared" si="858"/>
        <v xml:space="preserve"> </v>
      </c>
      <c r="M3255" t="str">
        <f t="shared" si="859"/>
        <v xml:space="preserve"> </v>
      </c>
      <c r="N3255" t="str">
        <f t="shared" si="860"/>
        <v xml:space="preserve"> </v>
      </c>
      <c r="O3255">
        <f t="shared" si="861"/>
        <v>20000</v>
      </c>
      <c r="Q3255" t="str">
        <f t="shared" si="862"/>
        <v xml:space="preserve"> </v>
      </c>
      <c r="R3255" t="str">
        <f t="shared" si="863"/>
        <v xml:space="preserve"> </v>
      </c>
      <c r="S3255" t="str">
        <f t="shared" si="864"/>
        <v xml:space="preserve"> </v>
      </c>
      <c r="T3255" t="str">
        <f t="shared" si="865"/>
        <v xml:space="preserve"> </v>
      </c>
      <c r="U3255" t="str">
        <f t="shared" si="866"/>
        <v xml:space="preserve"> </v>
      </c>
      <c r="V3255" t="str">
        <f t="shared" si="867"/>
        <v xml:space="preserve"> </v>
      </c>
      <c r="W3255" t="str">
        <f t="shared" si="868"/>
        <v xml:space="preserve"> </v>
      </c>
      <c r="X3255">
        <f t="shared" si="869"/>
        <v>101.82500000000002</v>
      </c>
    </row>
    <row r="3256" spans="1:24" x14ac:dyDescent="0.25">
      <c r="A3256">
        <v>13000</v>
      </c>
      <c r="B3256">
        <v>13163.5</v>
      </c>
      <c r="C3256" t="s">
        <v>8317</v>
      </c>
      <c r="D3256" t="s">
        <v>8318</v>
      </c>
      <c r="E3256" t="s">
        <v>8219</v>
      </c>
      <c r="F3256">
        <f t="shared" si="853"/>
        <v>101.25769230769231</v>
      </c>
      <c r="H3256" t="str">
        <f t="shared" si="854"/>
        <v xml:space="preserve"> </v>
      </c>
      <c r="I3256" t="str">
        <f t="shared" si="855"/>
        <v xml:space="preserve"> </v>
      </c>
      <c r="J3256" t="str">
        <f t="shared" si="856"/>
        <v xml:space="preserve"> </v>
      </c>
      <c r="K3256" t="str">
        <f t="shared" si="857"/>
        <v xml:space="preserve"> </v>
      </c>
      <c r="L3256" t="str">
        <f t="shared" si="858"/>
        <v xml:space="preserve"> </v>
      </c>
      <c r="M3256" t="str">
        <f t="shared" si="859"/>
        <v xml:space="preserve"> </v>
      </c>
      <c r="N3256" t="str">
        <f t="shared" si="860"/>
        <v xml:space="preserve"> </v>
      </c>
      <c r="O3256">
        <f t="shared" si="861"/>
        <v>13000</v>
      </c>
      <c r="Q3256" t="str">
        <f t="shared" si="862"/>
        <v xml:space="preserve"> </v>
      </c>
      <c r="R3256" t="str">
        <f t="shared" si="863"/>
        <v xml:space="preserve"> </v>
      </c>
      <c r="S3256" t="str">
        <f t="shared" si="864"/>
        <v xml:space="preserve"> </v>
      </c>
      <c r="T3256" t="str">
        <f t="shared" si="865"/>
        <v xml:space="preserve"> </v>
      </c>
      <c r="U3256" t="str">
        <f t="shared" si="866"/>
        <v xml:space="preserve"> </v>
      </c>
      <c r="V3256" t="str">
        <f t="shared" si="867"/>
        <v xml:space="preserve"> </v>
      </c>
      <c r="W3256" t="str">
        <f t="shared" si="868"/>
        <v xml:space="preserve"> </v>
      </c>
      <c r="X3256">
        <f t="shared" si="869"/>
        <v>101.25769230769231</v>
      </c>
    </row>
    <row r="3257" spans="1:24" x14ac:dyDescent="0.25">
      <c r="A3257">
        <v>300</v>
      </c>
      <c r="B3257">
        <v>525</v>
      </c>
      <c r="C3257" t="s">
        <v>8317</v>
      </c>
      <c r="D3257" t="s">
        <v>8318</v>
      </c>
      <c r="E3257" t="s">
        <v>8219</v>
      </c>
      <c r="F3257">
        <f t="shared" si="853"/>
        <v>175</v>
      </c>
      <c r="H3257" t="str">
        <f t="shared" si="854"/>
        <v xml:space="preserve"> </v>
      </c>
      <c r="I3257" t="str">
        <f t="shared" si="855"/>
        <v xml:space="preserve"> </v>
      </c>
      <c r="J3257" t="str">
        <f t="shared" si="856"/>
        <v xml:space="preserve"> </v>
      </c>
      <c r="K3257" t="str">
        <f t="shared" si="857"/>
        <v xml:space="preserve"> </v>
      </c>
      <c r="L3257" t="str">
        <f t="shared" si="858"/>
        <v xml:space="preserve"> </v>
      </c>
      <c r="M3257" t="str">
        <f t="shared" si="859"/>
        <v xml:space="preserve"> </v>
      </c>
      <c r="N3257" t="str">
        <f t="shared" si="860"/>
        <v xml:space="preserve"> </v>
      </c>
      <c r="O3257">
        <f t="shared" si="861"/>
        <v>300</v>
      </c>
      <c r="Q3257" t="str">
        <f t="shared" si="862"/>
        <v xml:space="preserve"> </v>
      </c>
      <c r="R3257" t="str">
        <f t="shared" si="863"/>
        <v xml:space="preserve"> </v>
      </c>
      <c r="S3257" t="str">
        <f t="shared" si="864"/>
        <v xml:space="preserve"> </v>
      </c>
      <c r="T3257" t="str">
        <f t="shared" si="865"/>
        <v xml:space="preserve"> </v>
      </c>
      <c r="U3257" t="str">
        <f t="shared" si="866"/>
        <v xml:space="preserve"> </v>
      </c>
      <c r="V3257" t="str">
        <f t="shared" si="867"/>
        <v xml:space="preserve"> </v>
      </c>
      <c r="W3257" t="str">
        <f t="shared" si="868"/>
        <v xml:space="preserve"> </v>
      </c>
      <c r="X3257">
        <f t="shared" si="869"/>
        <v>175</v>
      </c>
    </row>
    <row r="3258" spans="1:24" x14ac:dyDescent="0.25">
      <c r="A3258">
        <v>10000</v>
      </c>
      <c r="B3258">
        <v>12806</v>
      </c>
      <c r="C3258" t="s">
        <v>8317</v>
      </c>
      <c r="D3258" t="s">
        <v>8318</v>
      </c>
      <c r="E3258" t="s">
        <v>8219</v>
      </c>
      <c r="F3258">
        <f t="shared" si="853"/>
        <v>128.06</v>
      </c>
      <c r="H3258" t="str">
        <f t="shared" si="854"/>
        <v xml:space="preserve"> </v>
      </c>
      <c r="I3258" t="str">
        <f t="shared" si="855"/>
        <v xml:space="preserve"> </v>
      </c>
      <c r="J3258" t="str">
        <f t="shared" si="856"/>
        <v xml:space="preserve"> </v>
      </c>
      <c r="K3258" t="str">
        <f t="shared" si="857"/>
        <v xml:space="preserve"> </v>
      </c>
      <c r="L3258" t="str">
        <f t="shared" si="858"/>
        <v xml:space="preserve"> </v>
      </c>
      <c r="M3258" t="str">
        <f t="shared" si="859"/>
        <v xml:space="preserve"> </v>
      </c>
      <c r="N3258" t="str">
        <f t="shared" si="860"/>
        <v xml:space="preserve"> </v>
      </c>
      <c r="O3258">
        <f t="shared" si="861"/>
        <v>10000</v>
      </c>
      <c r="Q3258" t="str">
        <f t="shared" si="862"/>
        <v xml:space="preserve"> </v>
      </c>
      <c r="R3258" t="str">
        <f t="shared" si="863"/>
        <v xml:space="preserve"> </v>
      </c>
      <c r="S3258" t="str">
        <f t="shared" si="864"/>
        <v xml:space="preserve"> </v>
      </c>
      <c r="T3258" t="str">
        <f t="shared" si="865"/>
        <v xml:space="preserve"> </v>
      </c>
      <c r="U3258" t="str">
        <f t="shared" si="866"/>
        <v xml:space="preserve"> </v>
      </c>
      <c r="V3258" t="str">
        <f t="shared" si="867"/>
        <v xml:space="preserve"> </v>
      </c>
      <c r="W3258" t="str">
        <f t="shared" si="868"/>
        <v xml:space="preserve"> </v>
      </c>
      <c r="X3258">
        <f t="shared" si="869"/>
        <v>128.06</v>
      </c>
    </row>
    <row r="3259" spans="1:24" x14ac:dyDescent="0.25">
      <c r="A3259">
        <v>2000</v>
      </c>
      <c r="B3259">
        <v>2125.9899999999998</v>
      </c>
      <c r="C3259" t="s">
        <v>8317</v>
      </c>
      <c r="D3259" t="s">
        <v>8318</v>
      </c>
      <c r="E3259" t="s">
        <v>8219</v>
      </c>
      <c r="F3259">
        <f t="shared" si="853"/>
        <v>106.29949999999999</v>
      </c>
      <c r="H3259" t="str">
        <f t="shared" si="854"/>
        <v xml:space="preserve"> </v>
      </c>
      <c r="I3259" t="str">
        <f t="shared" si="855"/>
        <v xml:space="preserve"> </v>
      </c>
      <c r="J3259" t="str">
        <f t="shared" si="856"/>
        <v xml:space="preserve"> </v>
      </c>
      <c r="K3259" t="str">
        <f t="shared" si="857"/>
        <v xml:space="preserve"> </v>
      </c>
      <c r="L3259" t="str">
        <f t="shared" si="858"/>
        <v xml:space="preserve"> </v>
      </c>
      <c r="M3259" t="str">
        <f t="shared" si="859"/>
        <v xml:space="preserve"> </v>
      </c>
      <c r="N3259" t="str">
        <f t="shared" si="860"/>
        <v xml:space="preserve"> </v>
      </c>
      <c r="O3259">
        <f t="shared" si="861"/>
        <v>2000</v>
      </c>
      <c r="Q3259" t="str">
        <f t="shared" si="862"/>
        <v xml:space="preserve"> </v>
      </c>
      <c r="R3259" t="str">
        <f t="shared" si="863"/>
        <v xml:space="preserve"> </v>
      </c>
      <c r="S3259" t="str">
        <f t="shared" si="864"/>
        <v xml:space="preserve"> </v>
      </c>
      <c r="T3259" t="str">
        <f t="shared" si="865"/>
        <v xml:space="preserve"> </v>
      </c>
      <c r="U3259" t="str">
        <f t="shared" si="866"/>
        <v xml:space="preserve"> </v>
      </c>
      <c r="V3259" t="str">
        <f t="shared" si="867"/>
        <v xml:space="preserve"> </v>
      </c>
      <c r="W3259" t="str">
        <f t="shared" si="868"/>
        <v xml:space="preserve"> </v>
      </c>
      <c r="X3259">
        <f t="shared" si="869"/>
        <v>106.29949999999999</v>
      </c>
    </row>
    <row r="3260" spans="1:24" x14ac:dyDescent="0.25">
      <c r="A3260">
        <v>7000</v>
      </c>
      <c r="B3260">
        <v>7365</v>
      </c>
      <c r="C3260" t="s">
        <v>8317</v>
      </c>
      <c r="D3260" t="s">
        <v>8318</v>
      </c>
      <c r="E3260" t="s">
        <v>8219</v>
      </c>
      <c r="F3260">
        <f t="shared" si="853"/>
        <v>105.21428571428571</v>
      </c>
      <c r="H3260" t="str">
        <f t="shared" si="854"/>
        <v xml:space="preserve"> </v>
      </c>
      <c r="I3260" t="str">
        <f t="shared" si="855"/>
        <v xml:space="preserve"> </v>
      </c>
      <c r="J3260" t="str">
        <f t="shared" si="856"/>
        <v xml:space="preserve"> </v>
      </c>
      <c r="K3260" t="str">
        <f t="shared" si="857"/>
        <v xml:space="preserve"> </v>
      </c>
      <c r="L3260" t="str">
        <f t="shared" si="858"/>
        <v xml:space="preserve"> </v>
      </c>
      <c r="M3260" t="str">
        <f t="shared" si="859"/>
        <v xml:space="preserve"> </v>
      </c>
      <c r="N3260" t="str">
        <f t="shared" si="860"/>
        <v xml:space="preserve"> </v>
      </c>
      <c r="O3260">
        <f t="shared" si="861"/>
        <v>7000</v>
      </c>
      <c r="Q3260" t="str">
        <f t="shared" si="862"/>
        <v xml:space="preserve"> </v>
      </c>
      <c r="R3260" t="str">
        <f t="shared" si="863"/>
        <v xml:space="preserve"> </v>
      </c>
      <c r="S3260" t="str">
        <f t="shared" si="864"/>
        <v xml:space="preserve"> </v>
      </c>
      <c r="T3260" t="str">
        <f t="shared" si="865"/>
        <v xml:space="preserve"> </v>
      </c>
      <c r="U3260" t="str">
        <f t="shared" si="866"/>
        <v xml:space="preserve"> </v>
      </c>
      <c r="V3260" t="str">
        <f t="shared" si="867"/>
        <v xml:space="preserve"> </v>
      </c>
      <c r="W3260" t="str">
        <f t="shared" si="868"/>
        <v xml:space="preserve"> </v>
      </c>
      <c r="X3260">
        <f t="shared" si="869"/>
        <v>105.21428571428571</v>
      </c>
    </row>
    <row r="3261" spans="1:24" x14ac:dyDescent="0.25">
      <c r="A3261">
        <v>23000</v>
      </c>
      <c r="B3261">
        <v>24418.6</v>
      </c>
      <c r="C3261" t="s">
        <v>8317</v>
      </c>
      <c r="D3261" t="s">
        <v>8318</v>
      </c>
      <c r="E3261" t="s">
        <v>8219</v>
      </c>
      <c r="F3261">
        <f t="shared" si="853"/>
        <v>106.16782608695652</v>
      </c>
      <c r="H3261" t="str">
        <f t="shared" si="854"/>
        <v xml:space="preserve"> </v>
      </c>
      <c r="I3261" t="str">
        <f t="shared" si="855"/>
        <v xml:space="preserve"> </v>
      </c>
      <c r="J3261" t="str">
        <f t="shared" si="856"/>
        <v xml:space="preserve"> </v>
      </c>
      <c r="K3261" t="str">
        <f t="shared" si="857"/>
        <v xml:space="preserve"> </v>
      </c>
      <c r="L3261" t="str">
        <f t="shared" si="858"/>
        <v xml:space="preserve"> </v>
      </c>
      <c r="M3261" t="str">
        <f t="shared" si="859"/>
        <v xml:space="preserve"> </v>
      </c>
      <c r="N3261" t="str">
        <f t="shared" si="860"/>
        <v xml:space="preserve"> </v>
      </c>
      <c r="O3261">
        <f t="shared" si="861"/>
        <v>23000</v>
      </c>
      <c r="Q3261" t="str">
        <f t="shared" si="862"/>
        <v xml:space="preserve"> </v>
      </c>
      <c r="R3261" t="str">
        <f t="shared" si="863"/>
        <v xml:space="preserve"> </v>
      </c>
      <c r="S3261" t="str">
        <f t="shared" si="864"/>
        <v xml:space="preserve"> </v>
      </c>
      <c r="T3261" t="str">
        <f t="shared" si="865"/>
        <v xml:space="preserve"> </v>
      </c>
      <c r="U3261" t="str">
        <f t="shared" si="866"/>
        <v xml:space="preserve"> </v>
      </c>
      <c r="V3261" t="str">
        <f t="shared" si="867"/>
        <v xml:space="preserve"> </v>
      </c>
      <c r="W3261" t="str">
        <f t="shared" si="868"/>
        <v xml:space="preserve"> </v>
      </c>
      <c r="X3261">
        <f t="shared" si="869"/>
        <v>106.16782608695652</v>
      </c>
    </row>
    <row r="3262" spans="1:24" x14ac:dyDescent="0.25">
      <c r="A3262">
        <v>5000</v>
      </c>
      <c r="B3262">
        <v>5462</v>
      </c>
      <c r="C3262" t="s">
        <v>8317</v>
      </c>
      <c r="D3262" t="s">
        <v>8318</v>
      </c>
      <c r="E3262" t="s">
        <v>8219</v>
      </c>
      <c r="F3262">
        <f t="shared" si="853"/>
        <v>109.24000000000001</v>
      </c>
      <c r="H3262" t="str">
        <f t="shared" si="854"/>
        <v xml:space="preserve"> </v>
      </c>
      <c r="I3262" t="str">
        <f t="shared" si="855"/>
        <v xml:space="preserve"> </v>
      </c>
      <c r="J3262" t="str">
        <f t="shared" si="856"/>
        <v xml:space="preserve"> </v>
      </c>
      <c r="K3262" t="str">
        <f t="shared" si="857"/>
        <v xml:space="preserve"> </v>
      </c>
      <c r="L3262" t="str">
        <f t="shared" si="858"/>
        <v xml:space="preserve"> </v>
      </c>
      <c r="M3262" t="str">
        <f t="shared" si="859"/>
        <v xml:space="preserve"> </v>
      </c>
      <c r="N3262" t="str">
        <f t="shared" si="860"/>
        <v xml:space="preserve"> </v>
      </c>
      <c r="O3262">
        <f t="shared" si="861"/>
        <v>5000</v>
      </c>
      <c r="Q3262" t="str">
        <f t="shared" si="862"/>
        <v xml:space="preserve"> </v>
      </c>
      <c r="R3262" t="str">
        <f t="shared" si="863"/>
        <v xml:space="preserve"> </v>
      </c>
      <c r="S3262" t="str">
        <f t="shared" si="864"/>
        <v xml:space="preserve"> </v>
      </c>
      <c r="T3262" t="str">
        <f t="shared" si="865"/>
        <v xml:space="preserve"> </v>
      </c>
      <c r="U3262" t="str">
        <f t="shared" si="866"/>
        <v xml:space="preserve"> </v>
      </c>
      <c r="V3262" t="str">
        <f t="shared" si="867"/>
        <v xml:space="preserve"> </v>
      </c>
      <c r="W3262" t="str">
        <f t="shared" si="868"/>
        <v xml:space="preserve"> </v>
      </c>
      <c r="X3262">
        <f t="shared" si="869"/>
        <v>109.24000000000001</v>
      </c>
    </row>
    <row r="3263" spans="1:24" x14ac:dyDescent="0.25">
      <c r="A3263">
        <v>3300</v>
      </c>
      <c r="B3263">
        <v>3315</v>
      </c>
      <c r="C3263" t="s">
        <v>8317</v>
      </c>
      <c r="D3263" t="s">
        <v>8318</v>
      </c>
      <c r="E3263" t="s">
        <v>8219</v>
      </c>
      <c r="F3263">
        <f t="shared" si="853"/>
        <v>100.45454545454547</v>
      </c>
      <c r="H3263" t="str">
        <f t="shared" si="854"/>
        <v xml:space="preserve"> </v>
      </c>
      <c r="I3263" t="str">
        <f t="shared" si="855"/>
        <v xml:space="preserve"> </v>
      </c>
      <c r="J3263" t="str">
        <f t="shared" si="856"/>
        <v xml:space="preserve"> </v>
      </c>
      <c r="K3263" t="str">
        <f t="shared" si="857"/>
        <v xml:space="preserve"> </v>
      </c>
      <c r="L3263" t="str">
        <f t="shared" si="858"/>
        <v xml:space="preserve"> </v>
      </c>
      <c r="M3263" t="str">
        <f t="shared" si="859"/>
        <v xml:space="preserve"> </v>
      </c>
      <c r="N3263" t="str">
        <f t="shared" si="860"/>
        <v xml:space="preserve"> </v>
      </c>
      <c r="O3263">
        <f t="shared" si="861"/>
        <v>3300</v>
      </c>
      <c r="Q3263" t="str">
        <f t="shared" si="862"/>
        <v xml:space="preserve"> </v>
      </c>
      <c r="R3263" t="str">
        <f t="shared" si="863"/>
        <v xml:space="preserve"> </v>
      </c>
      <c r="S3263" t="str">
        <f t="shared" si="864"/>
        <v xml:space="preserve"> </v>
      </c>
      <c r="T3263" t="str">
        <f t="shared" si="865"/>
        <v xml:space="preserve"> </v>
      </c>
      <c r="U3263" t="str">
        <f t="shared" si="866"/>
        <v xml:space="preserve"> </v>
      </c>
      <c r="V3263" t="str">
        <f t="shared" si="867"/>
        <v xml:space="preserve"> </v>
      </c>
      <c r="W3263" t="str">
        <f t="shared" si="868"/>
        <v xml:space="preserve"> </v>
      </c>
      <c r="X3263">
        <f t="shared" si="869"/>
        <v>100.45454545454547</v>
      </c>
    </row>
    <row r="3264" spans="1:24" x14ac:dyDescent="0.25">
      <c r="A3264">
        <v>12200</v>
      </c>
      <c r="B3264">
        <v>12571</v>
      </c>
      <c r="C3264" t="s">
        <v>8317</v>
      </c>
      <c r="D3264" t="s">
        <v>8318</v>
      </c>
      <c r="E3264" t="s">
        <v>8219</v>
      </c>
      <c r="F3264">
        <f t="shared" si="853"/>
        <v>103.04098360655738</v>
      </c>
      <c r="H3264" t="str">
        <f t="shared" si="854"/>
        <v xml:space="preserve"> </v>
      </c>
      <c r="I3264" t="str">
        <f t="shared" si="855"/>
        <v xml:space="preserve"> </v>
      </c>
      <c r="J3264" t="str">
        <f t="shared" si="856"/>
        <v xml:space="preserve"> </v>
      </c>
      <c r="K3264" t="str">
        <f t="shared" si="857"/>
        <v xml:space="preserve"> </v>
      </c>
      <c r="L3264" t="str">
        <f t="shared" si="858"/>
        <v xml:space="preserve"> </v>
      </c>
      <c r="M3264" t="str">
        <f t="shared" si="859"/>
        <v xml:space="preserve"> </v>
      </c>
      <c r="N3264" t="str">
        <f t="shared" si="860"/>
        <v xml:space="preserve"> </v>
      </c>
      <c r="O3264">
        <f t="shared" si="861"/>
        <v>12200</v>
      </c>
      <c r="Q3264" t="str">
        <f t="shared" si="862"/>
        <v xml:space="preserve"> </v>
      </c>
      <c r="R3264" t="str">
        <f t="shared" si="863"/>
        <v xml:space="preserve"> </v>
      </c>
      <c r="S3264" t="str">
        <f t="shared" si="864"/>
        <v xml:space="preserve"> </v>
      </c>
      <c r="T3264" t="str">
        <f t="shared" si="865"/>
        <v xml:space="preserve"> </v>
      </c>
      <c r="U3264" t="str">
        <f t="shared" si="866"/>
        <v xml:space="preserve"> </v>
      </c>
      <c r="V3264" t="str">
        <f t="shared" si="867"/>
        <v xml:space="preserve"> </v>
      </c>
      <c r="W3264" t="str">
        <f t="shared" si="868"/>
        <v xml:space="preserve"> </v>
      </c>
      <c r="X3264">
        <f t="shared" si="869"/>
        <v>103.04098360655738</v>
      </c>
    </row>
    <row r="3265" spans="1:24" x14ac:dyDescent="0.25">
      <c r="A3265">
        <v>2500</v>
      </c>
      <c r="B3265">
        <v>2804.16</v>
      </c>
      <c r="C3265" t="s">
        <v>8317</v>
      </c>
      <c r="D3265" t="s">
        <v>8318</v>
      </c>
      <c r="E3265" t="s">
        <v>8219</v>
      </c>
      <c r="F3265">
        <f t="shared" si="853"/>
        <v>112.1664</v>
      </c>
      <c r="H3265" t="str">
        <f t="shared" si="854"/>
        <v xml:space="preserve"> </v>
      </c>
      <c r="I3265" t="str">
        <f t="shared" si="855"/>
        <v xml:space="preserve"> </v>
      </c>
      <c r="J3265" t="str">
        <f t="shared" si="856"/>
        <v xml:space="preserve"> </v>
      </c>
      <c r="K3265" t="str">
        <f t="shared" si="857"/>
        <v xml:space="preserve"> </v>
      </c>
      <c r="L3265" t="str">
        <f t="shared" si="858"/>
        <v xml:space="preserve"> </v>
      </c>
      <c r="M3265" t="str">
        <f t="shared" si="859"/>
        <v xml:space="preserve"> </v>
      </c>
      <c r="N3265" t="str">
        <f t="shared" si="860"/>
        <v xml:space="preserve"> </v>
      </c>
      <c r="O3265">
        <f t="shared" si="861"/>
        <v>2500</v>
      </c>
      <c r="Q3265" t="str">
        <f t="shared" si="862"/>
        <v xml:space="preserve"> </v>
      </c>
      <c r="R3265" t="str">
        <f t="shared" si="863"/>
        <v xml:space="preserve"> </v>
      </c>
      <c r="S3265" t="str">
        <f t="shared" si="864"/>
        <v xml:space="preserve"> </v>
      </c>
      <c r="T3265" t="str">
        <f t="shared" si="865"/>
        <v xml:space="preserve"> </v>
      </c>
      <c r="U3265" t="str">
        <f t="shared" si="866"/>
        <v xml:space="preserve"> </v>
      </c>
      <c r="V3265" t="str">
        <f t="shared" si="867"/>
        <v xml:space="preserve"> </v>
      </c>
      <c r="W3265" t="str">
        <f t="shared" si="868"/>
        <v xml:space="preserve"> </v>
      </c>
      <c r="X3265">
        <f t="shared" si="869"/>
        <v>112.1664</v>
      </c>
    </row>
    <row r="3266" spans="1:24" x14ac:dyDescent="0.25">
      <c r="A3266">
        <v>2500</v>
      </c>
      <c r="B3266">
        <v>2575</v>
      </c>
      <c r="C3266" t="s">
        <v>8317</v>
      </c>
      <c r="D3266" t="s">
        <v>8318</v>
      </c>
      <c r="E3266" t="s">
        <v>8219</v>
      </c>
      <c r="F3266">
        <f t="shared" si="853"/>
        <v>103</v>
      </c>
      <c r="H3266" t="str">
        <f t="shared" si="854"/>
        <v xml:space="preserve"> </v>
      </c>
      <c r="I3266" t="str">
        <f t="shared" si="855"/>
        <v xml:space="preserve"> </v>
      </c>
      <c r="J3266" t="str">
        <f t="shared" si="856"/>
        <v xml:space="preserve"> </v>
      </c>
      <c r="K3266" t="str">
        <f t="shared" si="857"/>
        <v xml:space="preserve"> </v>
      </c>
      <c r="L3266" t="str">
        <f t="shared" si="858"/>
        <v xml:space="preserve"> </v>
      </c>
      <c r="M3266" t="str">
        <f t="shared" si="859"/>
        <v xml:space="preserve"> </v>
      </c>
      <c r="N3266" t="str">
        <f t="shared" si="860"/>
        <v xml:space="preserve"> </v>
      </c>
      <c r="O3266">
        <f t="shared" si="861"/>
        <v>2500</v>
      </c>
      <c r="Q3266" t="str">
        <f t="shared" si="862"/>
        <v xml:space="preserve"> </v>
      </c>
      <c r="R3266" t="str">
        <f t="shared" si="863"/>
        <v xml:space="preserve"> </v>
      </c>
      <c r="S3266" t="str">
        <f t="shared" si="864"/>
        <v xml:space="preserve"> </v>
      </c>
      <c r="T3266" t="str">
        <f t="shared" si="865"/>
        <v xml:space="preserve"> </v>
      </c>
      <c r="U3266" t="str">
        <f t="shared" si="866"/>
        <v xml:space="preserve"> </v>
      </c>
      <c r="V3266" t="str">
        <f t="shared" si="867"/>
        <v xml:space="preserve"> </v>
      </c>
      <c r="W3266" t="str">
        <f t="shared" si="868"/>
        <v xml:space="preserve"> </v>
      </c>
      <c r="X3266">
        <f t="shared" si="869"/>
        <v>103</v>
      </c>
    </row>
    <row r="3267" spans="1:24" x14ac:dyDescent="0.25">
      <c r="A3267">
        <v>2700</v>
      </c>
      <c r="B3267">
        <v>4428</v>
      </c>
      <c r="C3267" t="s">
        <v>8317</v>
      </c>
      <c r="D3267" t="s">
        <v>8318</v>
      </c>
      <c r="E3267" t="s">
        <v>8219</v>
      </c>
      <c r="F3267">
        <f t="shared" ref="F3267:F3330" si="870">(B3267/A3267)*100</f>
        <v>164</v>
      </c>
      <c r="H3267" t="str">
        <f t="shared" ref="H3267:H3330" si="871">IF(C3267="film &amp; video",A3267," ")</f>
        <v xml:space="preserve"> </v>
      </c>
      <c r="I3267" t="str">
        <f t="shared" ref="I3267:I3330" si="872">IF(C3267="food",A3267," ")</f>
        <v xml:space="preserve"> </v>
      </c>
      <c r="J3267" t="str">
        <f t="shared" ref="J3267:J3330" si="873">IF(C3267="games",A3267," ")</f>
        <v xml:space="preserve"> </v>
      </c>
      <c r="K3267" t="str">
        <f t="shared" ref="K3267:K3330" si="874">IF(C3267="music",A3267," ")</f>
        <v xml:space="preserve"> </v>
      </c>
      <c r="L3267" t="str">
        <f t="shared" ref="L3267:L3330" si="875">IF(C3267="photography",A3267," ")</f>
        <v xml:space="preserve"> </v>
      </c>
      <c r="M3267" t="str">
        <f t="shared" ref="M3267:M3330" si="876">IF(C3267="publishing",A3267," ")</f>
        <v xml:space="preserve"> </v>
      </c>
      <c r="N3267" t="str">
        <f t="shared" ref="N3267:N3330" si="877">IF(C3267="technology",A3267," ")</f>
        <v xml:space="preserve"> </v>
      </c>
      <c r="O3267">
        <f t="shared" ref="O3267:O3330" si="878">IF(C3267="theater",A3267," ")</f>
        <v>2700</v>
      </c>
      <c r="Q3267" t="str">
        <f t="shared" ref="Q3267:Q3330" si="879">IF($C3267="film &amp; video",$F3267," ")</f>
        <v xml:space="preserve"> </v>
      </c>
      <c r="R3267" t="str">
        <f t="shared" ref="R3267:R3330" si="880">IF($C3267="food",$F3267," ")</f>
        <v xml:space="preserve"> </v>
      </c>
      <c r="S3267" t="str">
        <f t="shared" ref="S3267:S3330" si="881">IF($C3267="games",$F3267," ")</f>
        <v xml:space="preserve"> </v>
      </c>
      <c r="T3267" t="str">
        <f t="shared" ref="T3267:T3330" si="882">IF($C3267="music",$F3267," ")</f>
        <v xml:space="preserve"> </v>
      </c>
      <c r="U3267" t="str">
        <f t="shared" ref="U3267:U3330" si="883">IF($C3267="photography",$F3267," ")</f>
        <v xml:space="preserve"> </v>
      </c>
      <c r="V3267" t="str">
        <f t="shared" ref="V3267:V3330" si="884">IF($C3267="publishing",$F3267," ")</f>
        <v xml:space="preserve"> </v>
      </c>
      <c r="W3267" t="str">
        <f t="shared" ref="W3267:W3330" si="885">IF($C3267="technology",$F3267," ")</f>
        <v xml:space="preserve"> </v>
      </c>
      <c r="X3267">
        <f t="shared" ref="X3267:X3330" si="886">IF($C3267="theater",$F3267," ")</f>
        <v>164</v>
      </c>
    </row>
    <row r="3268" spans="1:24" x14ac:dyDescent="0.25">
      <c r="A3268">
        <v>6000</v>
      </c>
      <c r="B3268">
        <v>7877</v>
      </c>
      <c r="C3268" t="s">
        <v>8317</v>
      </c>
      <c r="D3268" t="s">
        <v>8318</v>
      </c>
      <c r="E3268" t="s">
        <v>8219</v>
      </c>
      <c r="F3268">
        <f t="shared" si="870"/>
        <v>131.28333333333333</v>
      </c>
      <c r="H3268" t="str">
        <f t="shared" si="871"/>
        <v xml:space="preserve"> </v>
      </c>
      <c r="I3268" t="str">
        <f t="shared" si="872"/>
        <v xml:space="preserve"> </v>
      </c>
      <c r="J3268" t="str">
        <f t="shared" si="873"/>
        <v xml:space="preserve"> </v>
      </c>
      <c r="K3268" t="str">
        <f t="shared" si="874"/>
        <v xml:space="preserve"> </v>
      </c>
      <c r="L3268" t="str">
        <f t="shared" si="875"/>
        <v xml:space="preserve"> </v>
      </c>
      <c r="M3268" t="str">
        <f t="shared" si="876"/>
        <v xml:space="preserve"> </v>
      </c>
      <c r="N3268" t="str">
        <f t="shared" si="877"/>
        <v xml:space="preserve"> </v>
      </c>
      <c r="O3268">
        <f t="shared" si="878"/>
        <v>6000</v>
      </c>
      <c r="Q3268" t="str">
        <f t="shared" si="879"/>
        <v xml:space="preserve"> </v>
      </c>
      <c r="R3268" t="str">
        <f t="shared" si="880"/>
        <v xml:space="preserve"> </v>
      </c>
      <c r="S3268" t="str">
        <f t="shared" si="881"/>
        <v xml:space="preserve"> </v>
      </c>
      <c r="T3268" t="str">
        <f t="shared" si="882"/>
        <v xml:space="preserve"> </v>
      </c>
      <c r="U3268" t="str">
        <f t="shared" si="883"/>
        <v xml:space="preserve"> </v>
      </c>
      <c r="V3268" t="str">
        <f t="shared" si="884"/>
        <v xml:space="preserve"> </v>
      </c>
      <c r="W3268" t="str">
        <f t="shared" si="885"/>
        <v xml:space="preserve"> </v>
      </c>
      <c r="X3268">
        <f t="shared" si="886"/>
        <v>131.28333333333333</v>
      </c>
    </row>
    <row r="3269" spans="1:24" x14ac:dyDescent="0.25">
      <c r="A3269">
        <v>15000</v>
      </c>
      <c r="B3269">
        <v>15315</v>
      </c>
      <c r="C3269" t="s">
        <v>8317</v>
      </c>
      <c r="D3269" t="s">
        <v>8318</v>
      </c>
      <c r="E3269" t="s">
        <v>8219</v>
      </c>
      <c r="F3269">
        <f t="shared" si="870"/>
        <v>102.1</v>
      </c>
      <c r="H3269" t="str">
        <f t="shared" si="871"/>
        <v xml:space="preserve"> </v>
      </c>
      <c r="I3269" t="str">
        <f t="shared" si="872"/>
        <v xml:space="preserve"> </v>
      </c>
      <c r="J3269" t="str">
        <f t="shared" si="873"/>
        <v xml:space="preserve"> </v>
      </c>
      <c r="K3269" t="str">
        <f t="shared" si="874"/>
        <v xml:space="preserve"> </v>
      </c>
      <c r="L3269" t="str">
        <f t="shared" si="875"/>
        <v xml:space="preserve"> </v>
      </c>
      <c r="M3269" t="str">
        <f t="shared" si="876"/>
        <v xml:space="preserve"> </v>
      </c>
      <c r="N3269" t="str">
        <f t="shared" si="877"/>
        <v xml:space="preserve"> </v>
      </c>
      <c r="O3269">
        <f t="shared" si="878"/>
        <v>15000</v>
      </c>
      <c r="Q3269" t="str">
        <f t="shared" si="879"/>
        <v xml:space="preserve"> </v>
      </c>
      <c r="R3269" t="str">
        <f t="shared" si="880"/>
        <v xml:space="preserve"> </v>
      </c>
      <c r="S3269" t="str">
        <f t="shared" si="881"/>
        <v xml:space="preserve"> </v>
      </c>
      <c r="T3269" t="str">
        <f t="shared" si="882"/>
        <v xml:space="preserve"> </v>
      </c>
      <c r="U3269" t="str">
        <f t="shared" si="883"/>
        <v xml:space="preserve"> </v>
      </c>
      <c r="V3269" t="str">
        <f t="shared" si="884"/>
        <v xml:space="preserve"> </v>
      </c>
      <c r="W3269" t="str">
        <f t="shared" si="885"/>
        <v xml:space="preserve"> </v>
      </c>
      <c r="X3269">
        <f t="shared" si="886"/>
        <v>102.1</v>
      </c>
    </row>
    <row r="3270" spans="1:24" x14ac:dyDescent="0.25">
      <c r="A3270">
        <v>2000</v>
      </c>
      <c r="B3270">
        <v>2560</v>
      </c>
      <c r="C3270" t="s">
        <v>8317</v>
      </c>
      <c r="D3270" t="s">
        <v>8318</v>
      </c>
      <c r="E3270" t="s">
        <v>8219</v>
      </c>
      <c r="F3270">
        <f t="shared" si="870"/>
        <v>128</v>
      </c>
      <c r="H3270" t="str">
        <f t="shared" si="871"/>
        <v xml:space="preserve"> </v>
      </c>
      <c r="I3270" t="str">
        <f t="shared" si="872"/>
        <v xml:space="preserve"> </v>
      </c>
      <c r="J3270" t="str">
        <f t="shared" si="873"/>
        <v xml:space="preserve"> </v>
      </c>
      <c r="K3270" t="str">
        <f t="shared" si="874"/>
        <v xml:space="preserve"> </v>
      </c>
      <c r="L3270" t="str">
        <f t="shared" si="875"/>
        <v xml:space="preserve"> </v>
      </c>
      <c r="M3270" t="str">
        <f t="shared" si="876"/>
        <v xml:space="preserve"> </v>
      </c>
      <c r="N3270" t="str">
        <f t="shared" si="877"/>
        <v xml:space="preserve"> </v>
      </c>
      <c r="O3270">
        <f t="shared" si="878"/>
        <v>2000</v>
      </c>
      <c r="Q3270" t="str">
        <f t="shared" si="879"/>
        <v xml:space="preserve"> </v>
      </c>
      <c r="R3270" t="str">
        <f t="shared" si="880"/>
        <v xml:space="preserve"> </v>
      </c>
      <c r="S3270" t="str">
        <f t="shared" si="881"/>
        <v xml:space="preserve"> </v>
      </c>
      <c r="T3270" t="str">
        <f t="shared" si="882"/>
        <v xml:space="preserve"> </v>
      </c>
      <c r="U3270" t="str">
        <f t="shared" si="883"/>
        <v xml:space="preserve"> </v>
      </c>
      <c r="V3270" t="str">
        <f t="shared" si="884"/>
        <v xml:space="preserve"> </v>
      </c>
      <c r="W3270" t="str">
        <f t="shared" si="885"/>
        <v xml:space="preserve"> </v>
      </c>
      <c r="X3270">
        <f t="shared" si="886"/>
        <v>128</v>
      </c>
    </row>
    <row r="3271" spans="1:24" x14ac:dyDescent="0.25">
      <c r="A3271">
        <v>8000</v>
      </c>
      <c r="B3271">
        <v>8120</v>
      </c>
      <c r="C3271" t="s">
        <v>8317</v>
      </c>
      <c r="D3271" t="s">
        <v>8318</v>
      </c>
      <c r="E3271" t="s">
        <v>8219</v>
      </c>
      <c r="F3271">
        <f t="shared" si="870"/>
        <v>101.49999999999999</v>
      </c>
      <c r="H3271" t="str">
        <f t="shared" si="871"/>
        <v xml:space="preserve"> </v>
      </c>
      <c r="I3271" t="str">
        <f t="shared" si="872"/>
        <v xml:space="preserve"> </v>
      </c>
      <c r="J3271" t="str">
        <f t="shared" si="873"/>
        <v xml:space="preserve"> </v>
      </c>
      <c r="K3271" t="str">
        <f t="shared" si="874"/>
        <v xml:space="preserve"> </v>
      </c>
      <c r="L3271" t="str">
        <f t="shared" si="875"/>
        <v xml:space="preserve"> </v>
      </c>
      <c r="M3271" t="str">
        <f t="shared" si="876"/>
        <v xml:space="preserve"> </v>
      </c>
      <c r="N3271" t="str">
        <f t="shared" si="877"/>
        <v xml:space="preserve"> </v>
      </c>
      <c r="O3271">
        <f t="shared" si="878"/>
        <v>8000</v>
      </c>
      <c r="Q3271" t="str">
        <f t="shared" si="879"/>
        <v xml:space="preserve"> </v>
      </c>
      <c r="R3271" t="str">
        <f t="shared" si="880"/>
        <v xml:space="preserve"> </v>
      </c>
      <c r="S3271" t="str">
        <f t="shared" si="881"/>
        <v xml:space="preserve"> </v>
      </c>
      <c r="T3271" t="str">
        <f t="shared" si="882"/>
        <v xml:space="preserve"> </v>
      </c>
      <c r="U3271" t="str">
        <f t="shared" si="883"/>
        <v xml:space="preserve"> </v>
      </c>
      <c r="V3271" t="str">
        <f t="shared" si="884"/>
        <v xml:space="preserve"> </v>
      </c>
      <c r="W3271" t="str">
        <f t="shared" si="885"/>
        <v xml:space="preserve"> </v>
      </c>
      <c r="X3271">
        <f t="shared" si="886"/>
        <v>101.49999999999999</v>
      </c>
    </row>
    <row r="3272" spans="1:24" x14ac:dyDescent="0.25">
      <c r="A3272">
        <v>1800</v>
      </c>
      <c r="B3272">
        <v>1830</v>
      </c>
      <c r="C3272" t="s">
        <v>8317</v>
      </c>
      <c r="D3272" t="s">
        <v>8318</v>
      </c>
      <c r="E3272" t="s">
        <v>8219</v>
      </c>
      <c r="F3272">
        <f t="shared" si="870"/>
        <v>101.66666666666666</v>
      </c>
      <c r="H3272" t="str">
        <f t="shared" si="871"/>
        <v xml:space="preserve"> </v>
      </c>
      <c r="I3272" t="str">
        <f t="shared" si="872"/>
        <v xml:space="preserve"> </v>
      </c>
      <c r="J3272" t="str">
        <f t="shared" si="873"/>
        <v xml:space="preserve"> </v>
      </c>
      <c r="K3272" t="str">
        <f t="shared" si="874"/>
        <v xml:space="preserve"> </v>
      </c>
      <c r="L3272" t="str">
        <f t="shared" si="875"/>
        <v xml:space="preserve"> </v>
      </c>
      <c r="M3272" t="str">
        <f t="shared" si="876"/>
        <v xml:space="preserve"> </v>
      </c>
      <c r="N3272" t="str">
        <f t="shared" si="877"/>
        <v xml:space="preserve"> </v>
      </c>
      <c r="O3272">
        <f t="shared" si="878"/>
        <v>1800</v>
      </c>
      <c r="Q3272" t="str">
        <f t="shared" si="879"/>
        <v xml:space="preserve"> </v>
      </c>
      <c r="R3272" t="str">
        <f t="shared" si="880"/>
        <v xml:space="preserve"> </v>
      </c>
      <c r="S3272" t="str">
        <f t="shared" si="881"/>
        <v xml:space="preserve"> </v>
      </c>
      <c r="T3272" t="str">
        <f t="shared" si="882"/>
        <v xml:space="preserve"> </v>
      </c>
      <c r="U3272" t="str">
        <f t="shared" si="883"/>
        <v xml:space="preserve"> </v>
      </c>
      <c r="V3272" t="str">
        <f t="shared" si="884"/>
        <v xml:space="preserve"> </v>
      </c>
      <c r="W3272" t="str">
        <f t="shared" si="885"/>
        <v xml:space="preserve"> </v>
      </c>
      <c r="X3272">
        <f t="shared" si="886"/>
        <v>101.66666666666666</v>
      </c>
    </row>
    <row r="3273" spans="1:24" x14ac:dyDescent="0.25">
      <c r="A3273">
        <v>1500</v>
      </c>
      <c r="B3273">
        <v>1950</v>
      </c>
      <c r="C3273" t="s">
        <v>8317</v>
      </c>
      <c r="D3273" t="s">
        <v>8318</v>
      </c>
      <c r="E3273" t="s">
        <v>8219</v>
      </c>
      <c r="F3273">
        <f t="shared" si="870"/>
        <v>130</v>
      </c>
      <c r="H3273" t="str">
        <f t="shared" si="871"/>
        <v xml:space="preserve"> </v>
      </c>
      <c r="I3273" t="str">
        <f t="shared" si="872"/>
        <v xml:space="preserve"> </v>
      </c>
      <c r="J3273" t="str">
        <f t="shared" si="873"/>
        <v xml:space="preserve"> </v>
      </c>
      <c r="K3273" t="str">
        <f t="shared" si="874"/>
        <v xml:space="preserve"> </v>
      </c>
      <c r="L3273" t="str">
        <f t="shared" si="875"/>
        <v xml:space="preserve"> </v>
      </c>
      <c r="M3273" t="str">
        <f t="shared" si="876"/>
        <v xml:space="preserve"> </v>
      </c>
      <c r="N3273" t="str">
        <f t="shared" si="877"/>
        <v xml:space="preserve"> </v>
      </c>
      <c r="O3273">
        <f t="shared" si="878"/>
        <v>1500</v>
      </c>
      <c r="Q3273" t="str">
        <f t="shared" si="879"/>
        <v xml:space="preserve"> </v>
      </c>
      <c r="R3273" t="str">
        <f t="shared" si="880"/>
        <v xml:space="preserve"> </v>
      </c>
      <c r="S3273" t="str">
        <f t="shared" si="881"/>
        <v xml:space="preserve"> </v>
      </c>
      <c r="T3273" t="str">
        <f t="shared" si="882"/>
        <v xml:space="preserve"> </v>
      </c>
      <c r="U3273" t="str">
        <f t="shared" si="883"/>
        <v xml:space="preserve"> </v>
      </c>
      <c r="V3273" t="str">
        <f t="shared" si="884"/>
        <v xml:space="preserve"> </v>
      </c>
      <c r="W3273" t="str">
        <f t="shared" si="885"/>
        <v xml:space="preserve"> </v>
      </c>
      <c r="X3273">
        <f t="shared" si="886"/>
        <v>130</v>
      </c>
    </row>
    <row r="3274" spans="1:24" x14ac:dyDescent="0.25">
      <c r="A3274">
        <v>10000</v>
      </c>
      <c r="B3274">
        <v>15443</v>
      </c>
      <c r="C3274" t="s">
        <v>8317</v>
      </c>
      <c r="D3274" t="s">
        <v>8318</v>
      </c>
      <c r="E3274" t="s">
        <v>8219</v>
      </c>
      <c r="F3274">
        <f t="shared" si="870"/>
        <v>154.43</v>
      </c>
      <c r="H3274" t="str">
        <f t="shared" si="871"/>
        <v xml:space="preserve"> </v>
      </c>
      <c r="I3274" t="str">
        <f t="shared" si="872"/>
        <v xml:space="preserve"> </v>
      </c>
      <c r="J3274" t="str">
        <f t="shared" si="873"/>
        <v xml:space="preserve"> </v>
      </c>
      <c r="K3274" t="str">
        <f t="shared" si="874"/>
        <v xml:space="preserve"> </v>
      </c>
      <c r="L3274" t="str">
        <f t="shared" si="875"/>
        <v xml:space="preserve"> </v>
      </c>
      <c r="M3274" t="str">
        <f t="shared" si="876"/>
        <v xml:space="preserve"> </v>
      </c>
      <c r="N3274" t="str">
        <f t="shared" si="877"/>
        <v xml:space="preserve"> </v>
      </c>
      <c r="O3274">
        <f t="shared" si="878"/>
        <v>10000</v>
      </c>
      <c r="Q3274" t="str">
        <f t="shared" si="879"/>
        <v xml:space="preserve"> </v>
      </c>
      <c r="R3274" t="str">
        <f t="shared" si="880"/>
        <v xml:space="preserve"> </v>
      </c>
      <c r="S3274" t="str">
        <f t="shared" si="881"/>
        <v xml:space="preserve"> </v>
      </c>
      <c r="T3274" t="str">
        <f t="shared" si="882"/>
        <v xml:space="preserve"> </v>
      </c>
      <c r="U3274" t="str">
        <f t="shared" si="883"/>
        <v xml:space="preserve"> </v>
      </c>
      <c r="V3274" t="str">
        <f t="shared" si="884"/>
        <v xml:space="preserve"> </v>
      </c>
      <c r="W3274" t="str">
        <f t="shared" si="885"/>
        <v xml:space="preserve"> </v>
      </c>
      <c r="X3274">
        <f t="shared" si="886"/>
        <v>154.43</v>
      </c>
    </row>
    <row r="3275" spans="1:24" x14ac:dyDescent="0.25">
      <c r="A3275">
        <v>4000</v>
      </c>
      <c r="B3275">
        <v>4296</v>
      </c>
      <c r="C3275" t="s">
        <v>8317</v>
      </c>
      <c r="D3275" t="s">
        <v>8318</v>
      </c>
      <c r="E3275" t="s">
        <v>8219</v>
      </c>
      <c r="F3275">
        <f t="shared" si="870"/>
        <v>107.4</v>
      </c>
      <c r="H3275" t="str">
        <f t="shared" si="871"/>
        <v xml:space="preserve"> </v>
      </c>
      <c r="I3275" t="str">
        <f t="shared" si="872"/>
        <v xml:space="preserve"> </v>
      </c>
      <c r="J3275" t="str">
        <f t="shared" si="873"/>
        <v xml:space="preserve"> </v>
      </c>
      <c r="K3275" t="str">
        <f t="shared" si="874"/>
        <v xml:space="preserve"> </v>
      </c>
      <c r="L3275" t="str">
        <f t="shared" si="875"/>
        <v xml:space="preserve"> </v>
      </c>
      <c r="M3275" t="str">
        <f t="shared" si="876"/>
        <v xml:space="preserve"> </v>
      </c>
      <c r="N3275" t="str">
        <f t="shared" si="877"/>
        <v xml:space="preserve"> </v>
      </c>
      <c r="O3275">
        <f t="shared" si="878"/>
        <v>4000</v>
      </c>
      <c r="Q3275" t="str">
        <f t="shared" si="879"/>
        <v xml:space="preserve"> </v>
      </c>
      <c r="R3275" t="str">
        <f t="shared" si="880"/>
        <v xml:space="preserve"> </v>
      </c>
      <c r="S3275" t="str">
        <f t="shared" si="881"/>
        <v xml:space="preserve"> </v>
      </c>
      <c r="T3275" t="str">
        <f t="shared" si="882"/>
        <v xml:space="preserve"> </v>
      </c>
      <c r="U3275" t="str">
        <f t="shared" si="883"/>
        <v xml:space="preserve"> </v>
      </c>
      <c r="V3275" t="str">
        <f t="shared" si="884"/>
        <v xml:space="preserve"> </v>
      </c>
      <c r="W3275" t="str">
        <f t="shared" si="885"/>
        <v xml:space="preserve"> </v>
      </c>
      <c r="X3275">
        <f t="shared" si="886"/>
        <v>107.4</v>
      </c>
    </row>
    <row r="3276" spans="1:24" x14ac:dyDescent="0.25">
      <c r="A3276">
        <v>15500</v>
      </c>
      <c r="B3276">
        <v>15705</v>
      </c>
      <c r="C3276" t="s">
        <v>8317</v>
      </c>
      <c r="D3276" t="s">
        <v>8318</v>
      </c>
      <c r="E3276" t="s">
        <v>8219</v>
      </c>
      <c r="F3276">
        <f t="shared" si="870"/>
        <v>101.32258064516128</v>
      </c>
      <c r="H3276" t="str">
        <f t="shared" si="871"/>
        <v xml:space="preserve"> </v>
      </c>
      <c r="I3276" t="str">
        <f t="shared" si="872"/>
        <v xml:space="preserve"> </v>
      </c>
      <c r="J3276" t="str">
        <f t="shared" si="873"/>
        <v xml:space="preserve"> </v>
      </c>
      <c r="K3276" t="str">
        <f t="shared" si="874"/>
        <v xml:space="preserve"> </v>
      </c>
      <c r="L3276" t="str">
        <f t="shared" si="875"/>
        <v xml:space="preserve"> </v>
      </c>
      <c r="M3276" t="str">
        <f t="shared" si="876"/>
        <v xml:space="preserve"> </v>
      </c>
      <c r="N3276" t="str">
        <f t="shared" si="877"/>
        <v xml:space="preserve"> </v>
      </c>
      <c r="O3276">
        <f t="shared" si="878"/>
        <v>15500</v>
      </c>
      <c r="Q3276" t="str">
        <f t="shared" si="879"/>
        <v xml:space="preserve"> </v>
      </c>
      <c r="R3276" t="str">
        <f t="shared" si="880"/>
        <v xml:space="preserve"> </v>
      </c>
      <c r="S3276" t="str">
        <f t="shared" si="881"/>
        <v xml:space="preserve"> </v>
      </c>
      <c r="T3276" t="str">
        <f t="shared" si="882"/>
        <v xml:space="preserve"> </v>
      </c>
      <c r="U3276" t="str">
        <f t="shared" si="883"/>
        <v xml:space="preserve"> </v>
      </c>
      <c r="V3276" t="str">
        <f t="shared" si="884"/>
        <v xml:space="preserve"> </v>
      </c>
      <c r="W3276" t="str">
        <f t="shared" si="885"/>
        <v xml:space="preserve"> </v>
      </c>
      <c r="X3276">
        <f t="shared" si="886"/>
        <v>101.32258064516128</v>
      </c>
    </row>
    <row r="3277" spans="1:24" x14ac:dyDescent="0.25">
      <c r="A3277">
        <v>1800</v>
      </c>
      <c r="B3277">
        <v>1805</v>
      </c>
      <c r="C3277" t="s">
        <v>8317</v>
      </c>
      <c r="D3277" t="s">
        <v>8318</v>
      </c>
      <c r="E3277" t="s">
        <v>8219</v>
      </c>
      <c r="F3277">
        <f t="shared" si="870"/>
        <v>100.27777777777777</v>
      </c>
      <c r="H3277" t="str">
        <f t="shared" si="871"/>
        <v xml:space="preserve"> </v>
      </c>
      <c r="I3277" t="str">
        <f t="shared" si="872"/>
        <v xml:space="preserve"> </v>
      </c>
      <c r="J3277" t="str">
        <f t="shared" si="873"/>
        <v xml:space="preserve"> </v>
      </c>
      <c r="K3277" t="str">
        <f t="shared" si="874"/>
        <v xml:space="preserve"> </v>
      </c>
      <c r="L3277" t="str">
        <f t="shared" si="875"/>
        <v xml:space="preserve"> </v>
      </c>
      <c r="M3277" t="str">
        <f t="shared" si="876"/>
        <v xml:space="preserve"> </v>
      </c>
      <c r="N3277" t="str">
        <f t="shared" si="877"/>
        <v xml:space="preserve"> </v>
      </c>
      <c r="O3277">
        <f t="shared" si="878"/>
        <v>1800</v>
      </c>
      <c r="Q3277" t="str">
        <f t="shared" si="879"/>
        <v xml:space="preserve"> </v>
      </c>
      <c r="R3277" t="str">
        <f t="shared" si="880"/>
        <v xml:space="preserve"> </v>
      </c>
      <c r="S3277" t="str">
        <f t="shared" si="881"/>
        <v xml:space="preserve"> </v>
      </c>
      <c r="T3277" t="str">
        <f t="shared" si="882"/>
        <v xml:space="preserve"> </v>
      </c>
      <c r="U3277" t="str">
        <f t="shared" si="883"/>
        <v xml:space="preserve"> </v>
      </c>
      <c r="V3277" t="str">
        <f t="shared" si="884"/>
        <v xml:space="preserve"> </v>
      </c>
      <c r="W3277" t="str">
        <f t="shared" si="885"/>
        <v xml:space="preserve"> </v>
      </c>
      <c r="X3277">
        <f t="shared" si="886"/>
        <v>100.27777777777777</v>
      </c>
    </row>
    <row r="3278" spans="1:24" x14ac:dyDescent="0.25">
      <c r="A3278">
        <v>4500</v>
      </c>
      <c r="B3278">
        <v>5258</v>
      </c>
      <c r="C3278" t="s">
        <v>8317</v>
      </c>
      <c r="D3278" t="s">
        <v>8318</v>
      </c>
      <c r="E3278" t="s">
        <v>8219</v>
      </c>
      <c r="F3278">
        <f t="shared" si="870"/>
        <v>116.84444444444443</v>
      </c>
      <c r="H3278" t="str">
        <f t="shared" si="871"/>
        <v xml:space="preserve"> </v>
      </c>
      <c r="I3278" t="str">
        <f t="shared" si="872"/>
        <v xml:space="preserve"> </v>
      </c>
      <c r="J3278" t="str">
        <f t="shared" si="873"/>
        <v xml:space="preserve"> </v>
      </c>
      <c r="K3278" t="str">
        <f t="shared" si="874"/>
        <v xml:space="preserve"> </v>
      </c>
      <c r="L3278" t="str">
        <f t="shared" si="875"/>
        <v xml:space="preserve"> </v>
      </c>
      <c r="M3278" t="str">
        <f t="shared" si="876"/>
        <v xml:space="preserve"> </v>
      </c>
      <c r="N3278" t="str">
        <f t="shared" si="877"/>
        <v xml:space="preserve"> </v>
      </c>
      <c r="O3278">
        <f t="shared" si="878"/>
        <v>4500</v>
      </c>
      <c r="Q3278" t="str">
        <f t="shared" si="879"/>
        <v xml:space="preserve"> </v>
      </c>
      <c r="R3278" t="str">
        <f t="shared" si="880"/>
        <v xml:space="preserve"> </v>
      </c>
      <c r="S3278" t="str">
        <f t="shared" si="881"/>
        <v xml:space="preserve"> </v>
      </c>
      <c r="T3278" t="str">
        <f t="shared" si="882"/>
        <v xml:space="preserve"> </v>
      </c>
      <c r="U3278" t="str">
        <f t="shared" si="883"/>
        <v xml:space="preserve"> </v>
      </c>
      <c r="V3278" t="str">
        <f t="shared" si="884"/>
        <v xml:space="preserve"> </v>
      </c>
      <c r="W3278" t="str">
        <f t="shared" si="885"/>
        <v xml:space="preserve"> </v>
      </c>
      <c r="X3278">
        <f t="shared" si="886"/>
        <v>116.84444444444443</v>
      </c>
    </row>
    <row r="3279" spans="1:24" x14ac:dyDescent="0.25">
      <c r="A3279">
        <v>5000</v>
      </c>
      <c r="B3279">
        <v>5430</v>
      </c>
      <c r="C3279" t="s">
        <v>8317</v>
      </c>
      <c r="D3279" t="s">
        <v>8318</v>
      </c>
      <c r="E3279" t="s">
        <v>8219</v>
      </c>
      <c r="F3279">
        <f t="shared" si="870"/>
        <v>108.60000000000001</v>
      </c>
      <c r="H3279" t="str">
        <f t="shared" si="871"/>
        <v xml:space="preserve"> </v>
      </c>
      <c r="I3279" t="str">
        <f t="shared" si="872"/>
        <v xml:space="preserve"> </v>
      </c>
      <c r="J3279" t="str">
        <f t="shared" si="873"/>
        <v xml:space="preserve"> </v>
      </c>
      <c r="K3279" t="str">
        <f t="shared" si="874"/>
        <v xml:space="preserve"> </v>
      </c>
      <c r="L3279" t="str">
        <f t="shared" si="875"/>
        <v xml:space="preserve"> </v>
      </c>
      <c r="M3279" t="str">
        <f t="shared" si="876"/>
        <v xml:space="preserve"> </v>
      </c>
      <c r="N3279" t="str">
        <f t="shared" si="877"/>
        <v xml:space="preserve"> </v>
      </c>
      <c r="O3279">
        <f t="shared" si="878"/>
        <v>5000</v>
      </c>
      <c r="Q3279" t="str">
        <f t="shared" si="879"/>
        <v xml:space="preserve"> </v>
      </c>
      <c r="R3279" t="str">
        <f t="shared" si="880"/>
        <v xml:space="preserve"> </v>
      </c>
      <c r="S3279" t="str">
        <f t="shared" si="881"/>
        <v xml:space="preserve"> </v>
      </c>
      <c r="T3279" t="str">
        <f t="shared" si="882"/>
        <v xml:space="preserve"> </v>
      </c>
      <c r="U3279" t="str">
        <f t="shared" si="883"/>
        <v xml:space="preserve"> </v>
      </c>
      <c r="V3279" t="str">
        <f t="shared" si="884"/>
        <v xml:space="preserve"> </v>
      </c>
      <c r="W3279" t="str">
        <f t="shared" si="885"/>
        <v xml:space="preserve"> </v>
      </c>
      <c r="X3279">
        <f t="shared" si="886"/>
        <v>108.60000000000001</v>
      </c>
    </row>
    <row r="3280" spans="1:24" x14ac:dyDescent="0.25">
      <c r="A3280">
        <v>2500</v>
      </c>
      <c r="B3280">
        <v>2585</v>
      </c>
      <c r="C3280" t="s">
        <v>8317</v>
      </c>
      <c r="D3280" t="s">
        <v>8318</v>
      </c>
      <c r="E3280" t="s">
        <v>8219</v>
      </c>
      <c r="F3280">
        <f t="shared" si="870"/>
        <v>103.4</v>
      </c>
      <c r="H3280" t="str">
        <f t="shared" si="871"/>
        <v xml:space="preserve"> </v>
      </c>
      <c r="I3280" t="str">
        <f t="shared" si="872"/>
        <v xml:space="preserve"> </v>
      </c>
      <c r="J3280" t="str">
        <f t="shared" si="873"/>
        <v xml:space="preserve"> </v>
      </c>
      <c r="K3280" t="str">
        <f t="shared" si="874"/>
        <v xml:space="preserve"> </v>
      </c>
      <c r="L3280" t="str">
        <f t="shared" si="875"/>
        <v xml:space="preserve"> </v>
      </c>
      <c r="M3280" t="str">
        <f t="shared" si="876"/>
        <v xml:space="preserve"> </v>
      </c>
      <c r="N3280" t="str">
        <f t="shared" si="877"/>
        <v xml:space="preserve"> </v>
      </c>
      <c r="O3280">
        <f t="shared" si="878"/>
        <v>2500</v>
      </c>
      <c r="Q3280" t="str">
        <f t="shared" si="879"/>
        <v xml:space="preserve"> </v>
      </c>
      <c r="R3280" t="str">
        <f t="shared" si="880"/>
        <v xml:space="preserve"> </v>
      </c>
      <c r="S3280" t="str">
        <f t="shared" si="881"/>
        <v xml:space="preserve"> </v>
      </c>
      <c r="T3280" t="str">
        <f t="shared" si="882"/>
        <v xml:space="preserve"> </v>
      </c>
      <c r="U3280" t="str">
        <f t="shared" si="883"/>
        <v xml:space="preserve"> </v>
      </c>
      <c r="V3280" t="str">
        <f t="shared" si="884"/>
        <v xml:space="preserve"> </v>
      </c>
      <c r="W3280" t="str">
        <f t="shared" si="885"/>
        <v xml:space="preserve"> </v>
      </c>
      <c r="X3280">
        <f t="shared" si="886"/>
        <v>103.4</v>
      </c>
    </row>
    <row r="3281" spans="1:24" x14ac:dyDescent="0.25">
      <c r="A3281">
        <v>5800</v>
      </c>
      <c r="B3281">
        <v>6628</v>
      </c>
      <c r="C3281" t="s">
        <v>8317</v>
      </c>
      <c r="D3281" t="s">
        <v>8318</v>
      </c>
      <c r="E3281" t="s">
        <v>8219</v>
      </c>
      <c r="F3281">
        <f t="shared" si="870"/>
        <v>114.27586206896552</v>
      </c>
      <c r="H3281" t="str">
        <f t="shared" si="871"/>
        <v xml:space="preserve"> </v>
      </c>
      <c r="I3281" t="str">
        <f t="shared" si="872"/>
        <v xml:space="preserve"> </v>
      </c>
      <c r="J3281" t="str">
        <f t="shared" si="873"/>
        <v xml:space="preserve"> </v>
      </c>
      <c r="K3281" t="str">
        <f t="shared" si="874"/>
        <v xml:space="preserve"> </v>
      </c>
      <c r="L3281" t="str">
        <f t="shared" si="875"/>
        <v xml:space="preserve"> </v>
      </c>
      <c r="M3281" t="str">
        <f t="shared" si="876"/>
        <v xml:space="preserve"> </v>
      </c>
      <c r="N3281" t="str">
        <f t="shared" si="877"/>
        <v xml:space="preserve"> </v>
      </c>
      <c r="O3281">
        <f t="shared" si="878"/>
        <v>5800</v>
      </c>
      <c r="Q3281" t="str">
        <f t="shared" si="879"/>
        <v xml:space="preserve"> </v>
      </c>
      <c r="R3281" t="str">
        <f t="shared" si="880"/>
        <v xml:space="preserve"> </v>
      </c>
      <c r="S3281" t="str">
        <f t="shared" si="881"/>
        <v xml:space="preserve"> </v>
      </c>
      <c r="T3281" t="str">
        <f t="shared" si="882"/>
        <v xml:space="preserve"> </v>
      </c>
      <c r="U3281" t="str">
        <f t="shared" si="883"/>
        <v xml:space="preserve"> </v>
      </c>
      <c r="V3281" t="str">
        <f t="shared" si="884"/>
        <v xml:space="preserve"> </v>
      </c>
      <c r="W3281" t="str">
        <f t="shared" si="885"/>
        <v xml:space="preserve"> </v>
      </c>
      <c r="X3281">
        <f t="shared" si="886"/>
        <v>114.27586206896552</v>
      </c>
    </row>
    <row r="3282" spans="1:24" x14ac:dyDescent="0.25">
      <c r="A3282">
        <v>2000</v>
      </c>
      <c r="B3282">
        <v>2060</v>
      </c>
      <c r="C3282" t="s">
        <v>8317</v>
      </c>
      <c r="D3282" t="s">
        <v>8318</v>
      </c>
      <c r="E3282" t="s">
        <v>8219</v>
      </c>
      <c r="F3282">
        <f t="shared" si="870"/>
        <v>103</v>
      </c>
      <c r="H3282" t="str">
        <f t="shared" si="871"/>
        <v xml:space="preserve"> </v>
      </c>
      <c r="I3282" t="str">
        <f t="shared" si="872"/>
        <v xml:space="preserve"> </v>
      </c>
      <c r="J3282" t="str">
        <f t="shared" si="873"/>
        <v xml:space="preserve"> </v>
      </c>
      <c r="K3282" t="str">
        <f t="shared" si="874"/>
        <v xml:space="preserve"> </v>
      </c>
      <c r="L3282" t="str">
        <f t="shared" si="875"/>
        <v xml:space="preserve"> </v>
      </c>
      <c r="M3282" t="str">
        <f t="shared" si="876"/>
        <v xml:space="preserve"> </v>
      </c>
      <c r="N3282" t="str">
        <f t="shared" si="877"/>
        <v xml:space="preserve"> </v>
      </c>
      <c r="O3282">
        <f t="shared" si="878"/>
        <v>2000</v>
      </c>
      <c r="Q3282" t="str">
        <f t="shared" si="879"/>
        <v xml:space="preserve"> </v>
      </c>
      <c r="R3282" t="str">
        <f t="shared" si="880"/>
        <v xml:space="preserve"> </v>
      </c>
      <c r="S3282" t="str">
        <f t="shared" si="881"/>
        <v xml:space="preserve"> </v>
      </c>
      <c r="T3282" t="str">
        <f t="shared" si="882"/>
        <v xml:space="preserve"> </v>
      </c>
      <c r="U3282" t="str">
        <f t="shared" si="883"/>
        <v xml:space="preserve"> </v>
      </c>
      <c r="V3282" t="str">
        <f t="shared" si="884"/>
        <v xml:space="preserve"> </v>
      </c>
      <c r="W3282" t="str">
        <f t="shared" si="885"/>
        <v xml:space="preserve"> </v>
      </c>
      <c r="X3282">
        <f t="shared" si="886"/>
        <v>103</v>
      </c>
    </row>
    <row r="3283" spans="1:24" x14ac:dyDescent="0.25">
      <c r="A3283">
        <v>5000</v>
      </c>
      <c r="B3283">
        <v>6080</v>
      </c>
      <c r="C3283" t="s">
        <v>8317</v>
      </c>
      <c r="D3283" t="s">
        <v>8318</v>
      </c>
      <c r="E3283" t="s">
        <v>8219</v>
      </c>
      <c r="F3283">
        <f t="shared" si="870"/>
        <v>121.6</v>
      </c>
      <c r="H3283" t="str">
        <f t="shared" si="871"/>
        <v xml:space="preserve"> </v>
      </c>
      <c r="I3283" t="str">
        <f t="shared" si="872"/>
        <v xml:space="preserve"> </v>
      </c>
      <c r="J3283" t="str">
        <f t="shared" si="873"/>
        <v xml:space="preserve"> </v>
      </c>
      <c r="K3283" t="str">
        <f t="shared" si="874"/>
        <v xml:space="preserve"> </v>
      </c>
      <c r="L3283" t="str">
        <f t="shared" si="875"/>
        <v xml:space="preserve"> </v>
      </c>
      <c r="M3283" t="str">
        <f t="shared" si="876"/>
        <v xml:space="preserve"> </v>
      </c>
      <c r="N3283" t="str">
        <f t="shared" si="877"/>
        <v xml:space="preserve"> </v>
      </c>
      <c r="O3283">
        <f t="shared" si="878"/>
        <v>5000</v>
      </c>
      <c r="Q3283" t="str">
        <f t="shared" si="879"/>
        <v xml:space="preserve"> </v>
      </c>
      <c r="R3283" t="str">
        <f t="shared" si="880"/>
        <v xml:space="preserve"> </v>
      </c>
      <c r="S3283" t="str">
        <f t="shared" si="881"/>
        <v xml:space="preserve"> </v>
      </c>
      <c r="T3283" t="str">
        <f t="shared" si="882"/>
        <v xml:space="preserve"> </v>
      </c>
      <c r="U3283" t="str">
        <f t="shared" si="883"/>
        <v xml:space="preserve"> </v>
      </c>
      <c r="V3283" t="str">
        <f t="shared" si="884"/>
        <v xml:space="preserve"> </v>
      </c>
      <c r="W3283" t="str">
        <f t="shared" si="885"/>
        <v xml:space="preserve"> </v>
      </c>
      <c r="X3283">
        <f t="shared" si="886"/>
        <v>121.6</v>
      </c>
    </row>
    <row r="3284" spans="1:24" x14ac:dyDescent="0.25">
      <c r="A3284">
        <v>31000</v>
      </c>
      <c r="B3284">
        <v>31820.5</v>
      </c>
      <c r="C3284" t="s">
        <v>8317</v>
      </c>
      <c r="D3284" t="s">
        <v>8318</v>
      </c>
      <c r="E3284" t="s">
        <v>8219</v>
      </c>
      <c r="F3284">
        <f t="shared" si="870"/>
        <v>102.6467741935484</v>
      </c>
      <c r="H3284" t="str">
        <f t="shared" si="871"/>
        <v xml:space="preserve"> </v>
      </c>
      <c r="I3284" t="str">
        <f t="shared" si="872"/>
        <v xml:space="preserve"> </v>
      </c>
      <c r="J3284" t="str">
        <f t="shared" si="873"/>
        <v xml:space="preserve"> </v>
      </c>
      <c r="K3284" t="str">
        <f t="shared" si="874"/>
        <v xml:space="preserve"> </v>
      </c>
      <c r="L3284" t="str">
        <f t="shared" si="875"/>
        <v xml:space="preserve"> </v>
      </c>
      <c r="M3284" t="str">
        <f t="shared" si="876"/>
        <v xml:space="preserve"> </v>
      </c>
      <c r="N3284" t="str">
        <f t="shared" si="877"/>
        <v xml:space="preserve"> </v>
      </c>
      <c r="O3284">
        <f t="shared" si="878"/>
        <v>31000</v>
      </c>
      <c r="Q3284" t="str">
        <f t="shared" si="879"/>
        <v xml:space="preserve"> </v>
      </c>
      <c r="R3284" t="str">
        <f t="shared" si="880"/>
        <v xml:space="preserve"> </v>
      </c>
      <c r="S3284" t="str">
        <f t="shared" si="881"/>
        <v xml:space="preserve"> </v>
      </c>
      <c r="T3284" t="str">
        <f t="shared" si="882"/>
        <v xml:space="preserve"> </v>
      </c>
      <c r="U3284" t="str">
        <f t="shared" si="883"/>
        <v xml:space="preserve"> </v>
      </c>
      <c r="V3284" t="str">
        <f t="shared" si="884"/>
        <v xml:space="preserve"> </v>
      </c>
      <c r="W3284" t="str">
        <f t="shared" si="885"/>
        <v xml:space="preserve"> </v>
      </c>
      <c r="X3284">
        <f t="shared" si="886"/>
        <v>102.6467741935484</v>
      </c>
    </row>
    <row r="3285" spans="1:24" x14ac:dyDescent="0.25">
      <c r="A3285">
        <v>800</v>
      </c>
      <c r="B3285">
        <v>838</v>
      </c>
      <c r="C3285" t="s">
        <v>8317</v>
      </c>
      <c r="D3285" t="s">
        <v>8318</v>
      </c>
      <c r="E3285" t="s">
        <v>8219</v>
      </c>
      <c r="F3285">
        <f t="shared" si="870"/>
        <v>104.75000000000001</v>
      </c>
      <c r="H3285" t="str">
        <f t="shared" si="871"/>
        <v xml:space="preserve"> </v>
      </c>
      <c r="I3285" t="str">
        <f t="shared" si="872"/>
        <v xml:space="preserve"> </v>
      </c>
      <c r="J3285" t="str">
        <f t="shared" si="873"/>
        <v xml:space="preserve"> </v>
      </c>
      <c r="K3285" t="str">
        <f t="shared" si="874"/>
        <v xml:space="preserve"> </v>
      </c>
      <c r="L3285" t="str">
        <f t="shared" si="875"/>
        <v xml:space="preserve"> </v>
      </c>
      <c r="M3285" t="str">
        <f t="shared" si="876"/>
        <v xml:space="preserve"> </v>
      </c>
      <c r="N3285" t="str">
        <f t="shared" si="877"/>
        <v xml:space="preserve"> </v>
      </c>
      <c r="O3285">
        <f t="shared" si="878"/>
        <v>800</v>
      </c>
      <c r="Q3285" t="str">
        <f t="shared" si="879"/>
        <v xml:space="preserve"> </v>
      </c>
      <c r="R3285" t="str">
        <f t="shared" si="880"/>
        <v xml:space="preserve"> </v>
      </c>
      <c r="S3285" t="str">
        <f t="shared" si="881"/>
        <v xml:space="preserve"> </v>
      </c>
      <c r="T3285" t="str">
        <f t="shared" si="882"/>
        <v xml:space="preserve"> </v>
      </c>
      <c r="U3285" t="str">
        <f t="shared" si="883"/>
        <v xml:space="preserve"> </v>
      </c>
      <c r="V3285" t="str">
        <f t="shared" si="884"/>
        <v xml:space="preserve"> </v>
      </c>
      <c r="W3285" t="str">
        <f t="shared" si="885"/>
        <v xml:space="preserve"> </v>
      </c>
      <c r="X3285">
        <f t="shared" si="886"/>
        <v>104.75000000000001</v>
      </c>
    </row>
    <row r="3286" spans="1:24" x14ac:dyDescent="0.25">
      <c r="A3286">
        <v>3000</v>
      </c>
      <c r="B3286">
        <v>3048</v>
      </c>
      <c r="C3286" t="s">
        <v>8317</v>
      </c>
      <c r="D3286" t="s">
        <v>8318</v>
      </c>
      <c r="E3286" t="s">
        <v>8219</v>
      </c>
      <c r="F3286">
        <f t="shared" si="870"/>
        <v>101.6</v>
      </c>
      <c r="H3286" t="str">
        <f t="shared" si="871"/>
        <v xml:space="preserve"> </v>
      </c>
      <c r="I3286" t="str">
        <f t="shared" si="872"/>
        <v xml:space="preserve"> </v>
      </c>
      <c r="J3286" t="str">
        <f t="shared" si="873"/>
        <v xml:space="preserve"> </v>
      </c>
      <c r="K3286" t="str">
        <f t="shared" si="874"/>
        <v xml:space="preserve"> </v>
      </c>
      <c r="L3286" t="str">
        <f t="shared" si="875"/>
        <v xml:space="preserve"> </v>
      </c>
      <c r="M3286" t="str">
        <f t="shared" si="876"/>
        <v xml:space="preserve"> </v>
      </c>
      <c r="N3286" t="str">
        <f t="shared" si="877"/>
        <v xml:space="preserve"> </v>
      </c>
      <c r="O3286">
        <f t="shared" si="878"/>
        <v>3000</v>
      </c>
      <c r="Q3286" t="str">
        <f t="shared" si="879"/>
        <v xml:space="preserve"> </v>
      </c>
      <c r="R3286" t="str">
        <f t="shared" si="880"/>
        <v xml:space="preserve"> </v>
      </c>
      <c r="S3286" t="str">
        <f t="shared" si="881"/>
        <v xml:space="preserve"> </v>
      </c>
      <c r="T3286" t="str">
        <f t="shared" si="882"/>
        <v xml:space="preserve"> </v>
      </c>
      <c r="U3286" t="str">
        <f t="shared" si="883"/>
        <v xml:space="preserve"> </v>
      </c>
      <c r="V3286" t="str">
        <f t="shared" si="884"/>
        <v xml:space="preserve"> </v>
      </c>
      <c r="W3286" t="str">
        <f t="shared" si="885"/>
        <v xml:space="preserve"> </v>
      </c>
      <c r="X3286">
        <f t="shared" si="886"/>
        <v>101.6</v>
      </c>
    </row>
    <row r="3287" spans="1:24" x14ac:dyDescent="0.25">
      <c r="A3287">
        <v>4999</v>
      </c>
      <c r="B3287">
        <v>5604</v>
      </c>
      <c r="C3287" t="s">
        <v>8317</v>
      </c>
      <c r="D3287" t="s">
        <v>8318</v>
      </c>
      <c r="E3287" t="s">
        <v>8219</v>
      </c>
      <c r="F3287">
        <f t="shared" si="870"/>
        <v>112.10242048409683</v>
      </c>
      <c r="H3287" t="str">
        <f t="shared" si="871"/>
        <v xml:space="preserve"> </v>
      </c>
      <c r="I3287" t="str">
        <f t="shared" si="872"/>
        <v xml:space="preserve"> </v>
      </c>
      <c r="J3287" t="str">
        <f t="shared" si="873"/>
        <v xml:space="preserve"> </v>
      </c>
      <c r="K3287" t="str">
        <f t="shared" si="874"/>
        <v xml:space="preserve"> </v>
      </c>
      <c r="L3287" t="str">
        <f t="shared" si="875"/>
        <v xml:space="preserve"> </v>
      </c>
      <c r="M3287" t="str">
        <f t="shared" si="876"/>
        <v xml:space="preserve"> </v>
      </c>
      <c r="N3287" t="str">
        <f t="shared" si="877"/>
        <v xml:space="preserve"> </v>
      </c>
      <c r="O3287">
        <f t="shared" si="878"/>
        <v>4999</v>
      </c>
      <c r="Q3287" t="str">
        <f t="shared" si="879"/>
        <v xml:space="preserve"> </v>
      </c>
      <c r="R3287" t="str">
        <f t="shared" si="880"/>
        <v xml:space="preserve"> </v>
      </c>
      <c r="S3287" t="str">
        <f t="shared" si="881"/>
        <v xml:space="preserve"> </v>
      </c>
      <c r="T3287" t="str">
        <f t="shared" si="882"/>
        <v xml:space="preserve"> </v>
      </c>
      <c r="U3287" t="str">
        <f t="shared" si="883"/>
        <v xml:space="preserve"> </v>
      </c>
      <c r="V3287" t="str">
        <f t="shared" si="884"/>
        <v xml:space="preserve"> </v>
      </c>
      <c r="W3287" t="str">
        <f t="shared" si="885"/>
        <v xml:space="preserve"> </v>
      </c>
      <c r="X3287">
        <f t="shared" si="886"/>
        <v>112.10242048409683</v>
      </c>
    </row>
    <row r="3288" spans="1:24" x14ac:dyDescent="0.25">
      <c r="A3288">
        <v>15000</v>
      </c>
      <c r="B3288">
        <v>15265</v>
      </c>
      <c r="C3288" t="s">
        <v>8317</v>
      </c>
      <c r="D3288" t="s">
        <v>8318</v>
      </c>
      <c r="E3288" t="s">
        <v>8219</v>
      </c>
      <c r="F3288">
        <f t="shared" si="870"/>
        <v>101.76666666666667</v>
      </c>
      <c r="H3288" t="str">
        <f t="shared" si="871"/>
        <v xml:space="preserve"> </v>
      </c>
      <c r="I3288" t="str">
        <f t="shared" si="872"/>
        <v xml:space="preserve"> </v>
      </c>
      <c r="J3288" t="str">
        <f t="shared" si="873"/>
        <v xml:space="preserve"> </v>
      </c>
      <c r="K3288" t="str">
        <f t="shared" si="874"/>
        <v xml:space="preserve"> </v>
      </c>
      <c r="L3288" t="str">
        <f t="shared" si="875"/>
        <v xml:space="preserve"> </v>
      </c>
      <c r="M3288" t="str">
        <f t="shared" si="876"/>
        <v xml:space="preserve"> </v>
      </c>
      <c r="N3288" t="str">
        <f t="shared" si="877"/>
        <v xml:space="preserve"> </v>
      </c>
      <c r="O3288">
        <f t="shared" si="878"/>
        <v>15000</v>
      </c>
      <c r="Q3288" t="str">
        <f t="shared" si="879"/>
        <v xml:space="preserve"> </v>
      </c>
      <c r="R3288" t="str">
        <f t="shared" si="880"/>
        <v xml:space="preserve"> </v>
      </c>
      <c r="S3288" t="str">
        <f t="shared" si="881"/>
        <v xml:space="preserve"> </v>
      </c>
      <c r="T3288" t="str">
        <f t="shared" si="882"/>
        <v xml:space="preserve"> </v>
      </c>
      <c r="U3288" t="str">
        <f t="shared" si="883"/>
        <v xml:space="preserve"> </v>
      </c>
      <c r="V3288" t="str">
        <f t="shared" si="884"/>
        <v xml:space="preserve"> </v>
      </c>
      <c r="W3288" t="str">
        <f t="shared" si="885"/>
        <v xml:space="preserve"> </v>
      </c>
      <c r="X3288">
        <f t="shared" si="886"/>
        <v>101.76666666666667</v>
      </c>
    </row>
    <row r="3289" spans="1:24" x14ac:dyDescent="0.25">
      <c r="A3289">
        <v>2500</v>
      </c>
      <c r="B3289">
        <v>2500</v>
      </c>
      <c r="C3289" t="s">
        <v>8317</v>
      </c>
      <c r="D3289" t="s">
        <v>8318</v>
      </c>
      <c r="E3289" t="s">
        <v>8219</v>
      </c>
      <c r="F3289">
        <f t="shared" si="870"/>
        <v>100</v>
      </c>
      <c r="H3289" t="str">
        <f t="shared" si="871"/>
        <v xml:space="preserve"> </v>
      </c>
      <c r="I3289" t="str">
        <f t="shared" si="872"/>
        <v xml:space="preserve"> </v>
      </c>
      <c r="J3289" t="str">
        <f t="shared" si="873"/>
        <v xml:space="preserve"> </v>
      </c>
      <c r="K3289" t="str">
        <f t="shared" si="874"/>
        <v xml:space="preserve"> </v>
      </c>
      <c r="L3289" t="str">
        <f t="shared" si="875"/>
        <v xml:space="preserve"> </v>
      </c>
      <c r="M3289" t="str">
        <f t="shared" si="876"/>
        <v xml:space="preserve"> </v>
      </c>
      <c r="N3289" t="str">
        <f t="shared" si="877"/>
        <v xml:space="preserve"> </v>
      </c>
      <c r="O3289">
        <f t="shared" si="878"/>
        <v>2500</v>
      </c>
      <c r="Q3289" t="str">
        <f t="shared" si="879"/>
        <v xml:space="preserve"> </v>
      </c>
      <c r="R3289" t="str">
        <f t="shared" si="880"/>
        <v xml:space="preserve"> </v>
      </c>
      <c r="S3289" t="str">
        <f t="shared" si="881"/>
        <v xml:space="preserve"> </v>
      </c>
      <c r="T3289" t="str">
        <f t="shared" si="882"/>
        <v xml:space="preserve"> </v>
      </c>
      <c r="U3289" t="str">
        <f t="shared" si="883"/>
        <v xml:space="preserve"> </v>
      </c>
      <c r="V3289" t="str">
        <f t="shared" si="884"/>
        <v xml:space="preserve"> </v>
      </c>
      <c r="W3289" t="str">
        <f t="shared" si="885"/>
        <v xml:space="preserve"> </v>
      </c>
      <c r="X3289">
        <f t="shared" si="886"/>
        <v>100</v>
      </c>
    </row>
    <row r="3290" spans="1:24" x14ac:dyDescent="0.25">
      <c r="A3290">
        <v>10000</v>
      </c>
      <c r="B3290">
        <v>10026.49</v>
      </c>
      <c r="C3290" t="s">
        <v>8317</v>
      </c>
      <c r="D3290" t="s">
        <v>8318</v>
      </c>
      <c r="E3290" t="s">
        <v>8219</v>
      </c>
      <c r="F3290">
        <f t="shared" si="870"/>
        <v>100.26489999999998</v>
      </c>
      <c r="H3290" t="str">
        <f t="shared" si="871"/>
        <v xml:space="preserve"> </v>
      </c>
      <c r="I3290" t="str">
        <f t="shared" si="872"/>
        <v xml:space="preserve"> </v>
      </c>
      <c r="J3290" t="str">
        <f t="shared" si="873"/>
        <v xml:space="preserve"> </v>
      </c>
      <c r="K3290" t="str">
        <f t="shared" si="874"/>
        <v xml:space="preserve"> </v>
      </c>
      <c r="L3290" t="str">
        <f t="shared" si="875"/>
        <v xml:space="preserve"> </v>
      </c>
      <c r="M3290" t="str">
        <f t="shared" si="876"/>
        <v xml:space="preserve"> </v>
      </c>
      <c r="N3290" t="str">
        <f t="shared" si="877"/>
        <v xml:space="preserve"> </v>
      </c>
      <c r="O3290">
        <f t="shared" si="878"/>
        <v>10000</v>
      </c>
      <c r="Q3290" t="str">
        <f t="shared" si="879"/>
        <v xml:space="preserve"> </v>
      </c>
      <c r="R3290" t="str">
        <f t="shared" si="880"/>
        <v xml:space="preserve"> </v>
      </c>
      <c r="S3290" t="str">
        <f t="shared" si="881"/>
        <v xml:space="preserve"> </v>
      </c>
      <c r="T3290" t="str">
        <f t="shared" si="882"/>
        <v xml:space="preserve"> </v>
      </c>
      <c r="U3290" t="str">
        <f t="shared" si="883"/>
        <v xml:space="preserve"> </v>
      </c>
      <c r="V3290" t="str">
        <f t="shared" si="884"/>
        <v xml:space="preserve"> </v>
      </c>
      <c r="W3290" t="str">
        <f t="shared" si="885"/>
        <v xml:space="preserve"> </v>
      </c>
      <c r="X3290">
        <f t="shared" si="886"/>
        <v>100.26489999999998</v>
      </c>
    </row>
    <row r="3291" spans="1:24" x14ac:dyDescent="0.25">
      <c r="A3291">
        <v>500</v>
      </c>
      <c r="B3291">
        <v>665.21</v>
      </c>
      <c r="C3291" t="s">
        <v>8317</v>
      </c>
      <c r="D3291" t="s">
        <v>8318</v>
      </c>
      <c r="E3291" t="s">
        <v>8219</v>
      </c>
      <c r="F3291">
        <f t="shared" si="870"/>
        <v>133.04200000000003</v>
      </c>
      <c r="H3291" t="str">
        <f t="shared" si="871"/>
        <v xml:space="preserve"> </v>
      </c>
      <c r="I3291" t="str">
        <f t="shared" si="872"/>
        <v xml:space="preserve"> </v>
      </c>
      <c r="J3291" t="str">
        <f t="shared" si="873"/>
        <v xml:space="preserve"> </v>
      </c>
      <c r="K3291" t="str">
        <f t="shared" si="874"/>
        <v xml:space="preserve"> </v>
      </c>
      <c r="L3291" t="str">
        <f t="shared" si="875"/>
        <v xml:space="preserve"> </v>
      </c>
      <c r="M3291" t="str">
        <f t="shared" si="876"/>
        <v xml:space="preserve"> </v>
      </c>
      <c r="N3291" t="str">
        <f t="shared" si="877"/>
        <v xml:space="preserve"> </v>
      </c>
      <c r="O3291">
        <f t="shared" si="878"/>
        <v>500</v>
      </c>
      <c r="Q3291" t="str">
        <f t="shared" si="879"/>
        <v xml:space="preserve"> </v>
      </c>
      <c r="R3291" t="str">
        <f t="shared" si="880"/>
        <v xml:space="preserve"> </v>
      </c>
      <c r="S3291" t="str">
        <f t="shared" si="881"/>
        <v xml:space="preserve"> </v>
      </c>
      <c r="T3291" t="str">
        <f t="shared" si="882"/>
        <v xml:space="preserve"> </v>
      </c>
      <c r="U3291" t="str">
        <f t="shared" si="883"/>
        <v xml:space="preserve"> </v>
      </c>
      <c r="V3291" t="str">
        <f t="shared" si="884"/>
        <v xml:space="preserve"> </v>
      </c>
      <c r="W3291" t="str">
        <f t="shared" si="885"/>
        <v xml:space="preserve"> </v>
      </c>
      <c r="X3291">
        <f t="shared" si="886"/>
        <v>133.04200000000003</v>
      </c>
    </row>
    <row r="3292" spans="1:24" x14ac:dyDescent="0.25">
      <c r="A3292">
        <v>2000</v>
      </c>
      <c r="B3292">
        <v>2424</v>
      </c>
      <c r="C3292" t="s">
        <v>8317</v>
      </c>
      <c r="D3292" t="s">
        <v>8318</v>
      </c>
      <c r="E3292" t="s">
        <v>8219</v>
      </c>
      <c r="F3292">
        <f t="shared" si="870"/>
        <v>121.2</v>
      </c>
      <c r="H3292" t="str">
        <f t="shared" si="871"/>
        <v xml:space="preserve"> </v>
      </c>
      <c r="I3292" t="str">
        <f t="shared" si="872"/>
        <v xml:space="preserve"> </v>
      </c>
      <c r="J3292" t="str">
        <f t="shared" si="873"/>
        <v xml:space="preserve"> </v>
      </c>
      <c r="K3292" t="str">
        <f t="shared" si="874"/>
        <v xml:space="preserve"> </v>
      </c>
      <c r="L3292" t="str">
        <f t="shared" si="875"/>
        <v xml:space="preserve"> </v>
      </c>
      <c r="M3292" t="str">
        <f t="shared" si="876"/>
        <v xml:space="preserve"> </v>
      </c>
      <c r="N3292" t="str">
        <f t="shared" si="877"/>
        <v xml:space="preserve"> </v>
      </c>
      <c r="O3292">
        <f t="shared" si="878"/>
        <v>2000</v>
      </c>
      <c r="Q3292" t="str">
        <f t="shared" si="879"/>
        <v xml:space="preserve"> </v>
      </c>
      <c r="R3292" t="str">
        <f t="shared" si="880"/>
        <v xml:space="preserve"> </v>
      </c>
      <c r="S3292" t="str">
        <f t="shared" si="881"/>
        <v xml:space="preserve"> </v>
      </c>
      <c r="T3292" t="str">
        <f t="shared" si="882"/>
        <v xml:space="preserve"> </v>
      </c>
      <c r="U3292" t="str">
        <f t="shared" si="883"/>
        <v xml:space="preserve"> </v>
      </c>
      <c r="V3292" t="str">
        <f t="shared" si="884"/>
        <v xml:space="preserve"> </v>
      </c>
      <c r="W3292" t="str">
        <f t="shared" si="885"/>
        <v xml:space="preserve"> </v>
      </c>
      <c r="X3292">
        <f t="shared" si="886"/>
        <v>121.2</v>
      </c>
    </row>
    <row r="3293" spans="1:24" x14ac:dyDescent="0.25">
      <c r="A3293">
        <v>500</v>
      </c>
      <c r="B3293">
        <v>570</v>
      </c>
      <c r="C3293" t="s">
        <v>8317</v>
      </c>
      <c r="D3293" t="s">
        <v>8318</v>
      </c>
      <c r="E3293" t="s">
        <v>8219</v>
      </c>
      <c r="F3293">
        <f t="shared" si="870"/>
        <v>113.99999999999999</v>
      </c>
      <c r="H3293" t="str">
        <f t="shared" si="871"/>
        <v xml:space="preserve"> </v>
      </c>
      <c r="I3293" t="str">
        <f t="shared" si="872"/>
        <v xml:space="preserve"> </v>
      </c>
      <c r="J3293" t="str">
        <f t="shared" si="873"/>
        <v xml:space="preserve"> </v>
      </c>
      <c r="K3293" t="str">
        <f t="shared" si="874"/>
        <v xml:space="preserve"> </v>
      </c>
      <c r="L3293" t="str">
        <f t="shared" si="875"/>
        <v xml:space="preserve"> </v>
      </c>
      <c r="M3293" t="str">
        <f t="shared" si="876"/>
        <v xml:space="preserve"> </v>
      </c>
      <c r="N3293" t="str">
        <f t="shared" si="877"/>
        <v xml:space="preserve"> </v>
      </c>
      <c r="O3293">
        <f t="shared" si="878"/>
        <v>500</v>
      </c>
      <c r="Q3293" t="str">
        <f t="shared" si="879"/>
        <v xml:space="preserve"> </v>
      </c>
      <c r="R3293" t="str">
        <f t="shared" si="880"/>
        <v xml:space="preserve"> </v>
      </c>
      <c r="S3293" t="str">
        <f t="shared" si="881"/>
        <v xml:space="preserve"> </v>
      </c>
      <c r="T3293" t="str">
        <f t="shared" si="882"/>
        <v xml:space="preserve"> </v>
      </c>
      <c r="U3293" t="str">
        <f t="shared" si="883"/>
        <v xml:space="preserve"> </v>
      </c>
      <c r="V3293" t="str">
        <f t="shared" si="884"/>
        <v xml:space="preserve"> </v>
      </c>
      <c r="W3293" t="str">
        <f t="shared" si="885"/>
        <v xml:space="preserve"> </v>
      </c>
      <c r="X3293">
        <f t="shared" si="886"/>
        <v>113.99999999999999</v>
      </c>
    </row>
    <row r="3294" spans="1:24" x14ac:dyDescent="0.25">
      <c r="A3294">
        <v>101</v>
      </c>
      <c r="B3294">
        <v>289</v>
      </c>
      <c r="C3294" t="s">
        <v>8317</v>
      </c>
      <c r="D3294" t="s">
        <v>8318</v>
      </c>
      <c r="E3294" t="s">
        <v>8219</v>
      </c>
      <c r="F3294">
        <f t="shared" si="870"/>
        <v>286.13861386138615</v>
      </c>
      <c r="H3294" t="str">
        <f t="shared" si="871"/>
        <v xml:space="preserve"> </v>
      </c>
      <c r="I3294" t="str">
        <f t="shared" si="872"/>
        <v xml:space="preserve"> </v>
      </c>
      <c r="J3294" t="str">
        <f t="shared" si="873"/>
        <v xml:space="preserve"> </v>
      </c>
      <c r="K3294" t="str">
        <f t="shared" si="874"/>
        <v xml:space="preserve"> </v>
      </c>
      <c r="L3294" t="str">
        <f t="shared" si="875"/>
        <v xml:space="preserve"> </v>
      </c>
      <c r="M3294" t="str">
        <f t="shared" si="876"/>
        <v xml:space="preserve"> </v>
      </c>
      <c r="N3294" t="str">
        <f t="shared" si="877"/>
        <v xml:space="preserve"> </v>
      </c>
      <c r="O3294">
        <f t="shared" si="878"/>
        <v>101</v>
      </c>
      <c r="Q3294" t="str">
        <f t="shared" si="879"/>
        <v xml:space="preserve"> </v>
      </c>
      <c r="R3294" t="str">
        <f t="shared" si="880"/>
        <v xml:space="preserve"> </v>
      </c>
      <c r="S3294" t="str">
        <f t="shared" si="881"/>
        <v xml:space="preserve"> </v>
      </c>
      <c r="T3294" t="str">
        <f t="shared" si="882"/>
        <v xml:space="preserve"> </v>
      </c>
      <c r="U3294" t="str">
        <f t="shared" si="883"/>
        <v xml:space="preserve"> </v>
      </c>
      <c r="V3294" t="str">
        <f t="shared" si="884"/>
        <v xml:space="preserve"> </v>
      </c>
      <c r="W3294" t="str">
        <f t="shared" si="885"/>
        <v xml:space="preserve"> </v>
      </c>
      <c r="X3294">
        <f t="shared" si="886"/>
        <v>286.13861386138615</v>
      </c>
    </row>
    <row r="3295" spans="1:24" x14ac:dyDescent="0.25">
      <c r="A3295">
        <v>4500</v>
      </c>
      <c r="B3295">
        <v>7670</v>
      </c>
      <c r="C3295" t="s">
        <v>8317</v>
      </c>
      <c r="D3295" t="s">
        <v>8318</v>
      </c>
      <c r="E3295" t="s">
        <v>8219</v>
      </c>
      <c r="F3295">
        <f t="shared" si="870"/>
        <v>170.44444444444446</v>
      </c>
      <c r="H3295" t="str">
        <f t="shared" si="871"/>
        <v xml:space="preserve"> </v>
      </c>
      <c r="I3295" t="str">
        <f t="shared" si="872"/>
        <v xml:space="preserve"> </v>
      </c>
      <c r="J3295" t="str">
        <f t="shared" si="873"/>
        <v xml:space="preserve"> </v>
      </c>
      <c r="K3295" t="str">
        <f t="shared" si="874"/>
        <v xml:space="preserve"> </v>
      </c>
      <c r="L3295" t="str">
        <f t="shared" si="875"/>
        <v xml:space="preserve"> </v>
      </c>
      <c r="M3295" t="str">
        <f t="shared" si="876"/>
        <v xml:space="preserve"> </v>
      </c>
      <c r="N3295" t="str">
        <f t="shared" si="877"/>
        <v xml:space="preserve"> </v>
      </c>
      <c r="O3295">
        <f t="shared" si="878"/>
        <v>4500</v>
      </c>
      <c r="Q3295" t="str">
        <f t="shared" si="879"/>
        <v xml:space="preserve"> </v>
      </c>
      <c r="R3295" t="str">
        <f t="shared" si="880"/>
        <v xml:space="preserve"> </v>
      </c>
      <c r="S3295" t="str">
        <f t="shared" si="881"/>
        <v xml:space="preserve"> </v>
      </c>
      <c r="T3295" t="str">
        <f t="shared" si="882"/>
        <v xml:space="preserve"> </v>
      </c>
      <c r="U3295" t="str">
        <f t="shared" si="883"/>
        <v xml:space="preserve"> </v>
      </c>
      <c r="V3295" t="str">
        <f t="shared" si="884"/>
        <v xml:space="preserve"> </v>
      </c>
      <c r="W3295" t="str">
        <f t="shared" si="885"/>
        <v xml:space="preserve"> </v>
      </c>
      <c r="X3295">
        <f t="shared" si="886"/>
        <v>170.44444444444446</v>
      </c>
    </row>
    <row r="3296" spans="1:24" x14ac:dyDescent="0.25">
      <c r="A3296">
        <v>600</v>
      </c>
      <c r="B3296">
        <v>710</v>
      </c>
      <c r="C3296" t="s">
        <v>8317</v>
      </c>
      <c r="D3296" t="s">
        <v>8318</v>
      </c>
      <c r="E3296" t="s">
        <v>8219</v>
      </c>
      <c r="F3296">
        <f t="shared" si="870"/>
        <v>118.33333333333333</v>
      </c>
      <c r="H3296" t="str">
        <f t="shared" si="871"/>
        <v xml:space="preserve"> </v>
      </c>
      <c r="I3296" t="str">
        <f t="shared" si="872"/>
        <v xml:space="preserve"> </v>
      </c>
      <c r="J3296" t="str">
        <f t="shared" si="873"/>
        <v xml:space="preserve"> </v>
      </c>
      <c r="K3296" t="str">
        <f t="shared" si="874"/>
        <v xml:space="preserve"> </v>
      </c>
      <c r="L3296" t="str">
        <f t="shared" si="875"/>
        <v xml:space="preserve"> </v>
      </c>
      <c r="M3296" t="str">
        <f t="shared" si="876"/>
        <v xml:space="preserve"> </v>
      </c>
      <c r="N3296" t="str">
        <f t="shared" si="877"/>
        <v xml:space="preserve"> </v>
      </c>
      <c r="O3296">
        <f t="shared" si="878"/>
        <v>600</v>
      </c>
      <c r="Q3296" t="str">
        <f t="shared" si="879"/>
        <v xml:space="preserve"> </v>
      </c>
      <c r="R3296" t="str">
        <f t="shared" si="880"/>
        <v xml:space="preserve"> </v>
      </c>
      <c r="S3296" t="str">
        <f t="shared" si="881"/>
        <v xml:space="preserve"> </v>
      </c>
      <c r="T3296" t="str">
        <f t="shared" si="882"/>
        <v xml:space="preserve"> </v>
      </c>
      <c r="U3296" t="str">
        <f t="shared" si="883"/>
        <v xml:space="preserve"> </v>
      </c>
      <c r="V3296" t="str">
        <f t="shared" si="884"/>
        <v xml:space="preserve"> </v>
      </c>
      <c r="W3296" t="str">
        <f t="shared" si="885"/>
        <v xml:space="preserve"> </v>
      </c>
      <c r="X3296">
        <f t="shared" si="886"/>
        <v>118.33333333333333</v>
      </c>
    </row>
    <row r="3297" spans="1:24" x14ac:dyDescent="0.25">
      <c r="A3297">
        <v>700</v>
      </c>
      <c r="B3297">
        <v>720.01</v>
      </c>
      <c r="C3297" t="s">
        <v>8317</v>
      </c>
      <c r="D3297" t="s">
        <v>8318</v>
      </c>
      <c r="E3297" t="s">
        <v>8219</v>
      </c>
      <c r="F3297">
        <f t="shared" si="870"/>
        <v>102.85857142857142</v>
      </c>
      <c r="H3297" t="str">
        <f t="shared" si="871"/>
        <v xml:space="preserve"> </v>
      </c>
      <c r="I3297" t="str">
        <f t="shared" si="872"/>
        <v xml:space="preserve"> </v>
      </c>
      <c r="J3297" t="str">
        <f t="shared" si="873"/>
        <v xml:space="preserve"> </v>
      </c>
      <c r="K3297" t="str">
        <f t="shared" si="874"/>
        <v xml:space="preserve"> </v>
      </c>
      <c r="L3297" t="str">
        <f t="shared" si="875"/>
        <v xml:space="preserve"> </v>
      </c>
      <c r="M3297" t="str">
        <f t="shared" si="876"/>
        <v xml:space="preserve"> </v>
      </c>
      <c r="N3297" t="str">
        <f t="shared" si="877"/>
        <v xml:space="preserve"> </v>
      </c>
      <c r="O3297">
        <f t="shared" si="878"/>
        <v>700</v>
      </c>
      <c r="Q3297" t="str">
        <f t="shared" si="879"/>
        <v xml:space="preserve"> </v>
      </c>
      <c r="R3297" t="str">
        <f t="shared" si="880"/>
        <v xml:space="preserve"> </v>
      </c>
      <c r="S3297" t="str">
        <f t="shared" si="881"/>
        <v xml:space="preserve"> </v>
      </c>
      <c r="T3297" t="str">
        <f t="shared" si="882"/>
        <v xml:space="preserve"> </v>
      </c>
      <c r="U3297" t="str">
        <f t="shared" si="883"/>
        <v xml:space="preserve"> </v>
      </c>
      <c r="V3297" t="str">
        <f t="shared" si="884"/>
        <v xml:space="preserve"> </v>
      </c>
      <c r="W3297" t="str">
        <f t="shared" si="885"/>
        <v xml:space="preserve"> </v>
      </c>
      <c r="X3297">
        <f t="shared" si="886"/>
        <v>102.85857142857142</v>
      </c>
    </row>
    <row r="3298" spans="1:24" x14ac:dyDescent="0.25">
      <c r="A3298">
        <v>1500</v>
      </c>
      <c r="B3298">
        <v>2161</v>
      </c>
      <c r="C3298" t="s">
        <v>8317</v>
      </c>
      <c r="D3298" t="s">
        <v>8318</v>
      </c>
      <c r="E3298" t="s">
        <v>8219</v>
      </c>
      <c r="F3298">
        <f t="shared" si="870"/>
        <v>144.06666666666666</v>
      </c>
      <c r="H3298" t="str">
        <f t="shared" si="871"/>
        <v xml:space="preserve"> </v>
      </c>
      <c r="I3298" t="str">
        <f t="shared" si="872"/>
        <v xml:space="preserve"> </v>
      </c>
      <c r="J3298" t="str">
        <f t="shared" si="873"/>
        <v xml:space="preserve"> </v>
      </c>
      <c r="K3298" t="str">
        <f t="shared" si="874"/>
        <v xml:space="preserve"> </v>
      </c>
      <c r="L3298" t="str">
        <f t="shared" si="875"/>
        <v xml:space="preserve"> </v>
      </c>
      <c r="M3298" t="str">
        <f t="shared" si="876"/>
        <v xml:space="preserve"> </v>
      </c>
      <c r="N3298" t="str">
        <f t="shared" si="877"/>
        <v xml:space="preserve"> </v>
      </c>
      <c r="O3298">
        <f t="shared" si="878"/>
        <v>1500</v>
      </c>
      <c r="Q3298" t="str">
        <f t="shared" si="879"/>
        <v xml:space="preserve"> </v>
      </c>
      <c r="R3298" t="str">
        <f t="shared" si="880"/>
        <v xml:space="preserve"> </v>
      </c>
      <c r="S3298" t="str">
        <f t="shared" si="881"/>
        <v xml:space="preserve"> </v>
      </c>
      <c r="T3298" t="str">
        <f t="shared" si="882"/>
        <v xml:space="preserve"> </v>
      </c>
      <c r="U3298" t="str">
        <f t="shared" si="883"/>
        <v xml:space="preserve"> </v>
      </c>
      <c r="V3298" t="str">
        <f t="shared" si="884"/>
        <v xml:space="preserve"> </v>
      </c>
      <c r="W3298" t="str">
        <f t="shared" si="885"/>
        <v xml:space="preserve"> </v>
      </c>
      <c r="X3298">
        <f t="shared" si="886"/>
        <v>144.06666666666666</v>
      </c>
    </row>
    <row r="3299" spans="1:24" x14ac:dyDescent="0.25">
      <c r="A3299">
        <v>5500</v>
      </c>
      <c r="B3299">
        <v>5504</v>
      </c>
      <c r="C3299" t="s">
        <v>8317</v>
      </c>
      <c r="D3299" t="s">
        <v>8318</v>
      </c>
      <c r="E3299" t="s">
        <v>8219</v>
      </c>
      <c r="F3299">
        <f t="shared" si="870"/>
        <v>100.07272727272726</v>
      </c>
      <c r="H3299" t="str">
        <f t="shared" si="871"/>
        <v xml:space="preserve"> </v>
      </c>
      <c r="I3299" t="str">
        <f t="shared" si="872"/>
        <v xml:space="preserve"> </v>
      </c>
      <c r="J3299" t="str">
        <f t="shared" si="873"/>
        <v xml:space="preserve"> </v>
      </c>
      <c r="K3299" t="str">
        <f t="shared" si="874"/>
        <v xml:space="preserve"> </v>
      </c>
      <c r="L3299" t="str">
        <f t="shared" si="875"/>
        <v xml:space="preserve"> </v>
      </c>
      <c r="M3299" t="str">
        <f t="shared" si="876"/>
        <v xml:space="preserve"> </v>
      </c>
      <c r="N3299" t="str">
        <f t="shared" si="877"/>
        <v xml:space="preserve"> </v>
      </c>
      <c r="O3299">
        <f t="shared" si="878"/>
        <v>5500</v>
      </c>
      <c r="Q3299" t="str">
        <f t="shared" si="879"/>
        <v xml:space="preserve"> </v>
      </c>
      <c r="R3299" t="str">
        <f t="shared" si="880"/>
        <v xml:space="preserve"> </v>
      </c>
      <c r="S3299" t="str">
        <f t="shared" si="881"/>
        <v xml:space="preserve"> </v>
      </c>
      <c r="T3299" t="str">
        <f t="shared" si="882"/>
        <v xml:space="preserve"> </v>
      </c>
      <c r="U3299" t="str">
        <f t="shared" si="883"/>
        <v xml:space="preserve"> </v>
      </c>
      <c r="V3299" t="str">
        <f t="shared" si="884"/>
        <v xml:space="preserve"> </v>
      </c>
      <c r="W3299" t="str">
        <f t="shared" si="885"/>
        <v xml:space="preserve"> </v>
      </c>
      <c r="X3299">
        <f t="shared" si="886"/>
        <v>100.07272727272726</v>
      </c>
    </row>
    <row r="3300" spans="1:24" x14ac:dyDescent="0.25">
      <c r="A3300">
        <v>10000</v>
      </c>
      <c r="B3300">
        <v>10173</v>
      </c>
      <c r="C3300" t="s">
        <v>8317</v>
      </c>
      <c r="D3300" t="s">
        <v>8318</v>
      </c>
      <c r="E3300" t="s">
        <v>8219</v>
      </c>
      <c r="F3300">
        <f t="shared" si="870"/>
        <v>101.73</v>
      </c>
      <c r="H3300" t="str">
        <f t="shared" si="871"/>
        <v xml:space="preserve"> </v>
      </c>
      <c r="I3300" t="str">
        <f t="shared" si="872"/>
        <v xml:space="preserve"> </v>
      </c>
      <c r="J3300" t="str">
        <f t="shared" si="873"/>
        <v xml:space="preserve"> </v>
      </c>
      <c r="K3300" t="str">
        <f t="shared" si="874"/>
        <v xml:space="preserve"> </v>
      </c>
      <c r="L3300" t="str">
        <f t="shared" si="875"/>
        <v xml:space="preserve"> </v>
      </c>
      <c r="M3300" t="str">
        <f t="shared" si="876"/>
        <v xml:space="preserve"> </v>
      </c>
      <c r="N3300" t="str">
        <f t="shared" si="877"/>
        <v xml:space="preserve"> </v>
      </c>
      <c r="O3300">
        <f t="shared" si="878"/>
        <v>10000</v>
      </c>
      <c r="Q3300" t="str">
        <f t="shared" si="879"/>
        <v xml:space="preserve"> </v>
      </c>
      <c r="R3300" t="str">
        <f t="shared" si="880"/>
        <v xml:space="preserve"> </v>
      </c>
      <c r="S3300" t="str">
        <f t="shared" si="881"/>
        <v xml:space="preserve"> </v>
      </c>
      <c r="T3300" t="str">
        <f t="shared" si="882"/>
        <v xml:space="preserve"> </v>
      </c>
      <c r="U3300" t="str">
        <f t="shared" si="883"/>
        <v xml:space="preserve"> </v>
      </c>
      <c r="V3300" t="str">
        <f t="shared" si="884"/>
        <v xml:space="preserve"> </v>
      </c>
      <c r="W3300" t="str">
        <f t="shared" si="885"/>
        <v xml:space="preserve"> </v>
      </c>
      <c r="X3300">
        <f t="shared" si="886"/>
        <v>101.73</v>
      </c>
    </row>
    <row r="3301" spans="1:24" x14ac:dyDescent="0.25">
      <c r="A3301">
        <v>3000</v>
      </c>
      <c r="B3301">
        <v>3486</v>
      </c>
      <c r="C3301" t="s">
        <v>8317</v>
      </c>
      <c r="D3301" t="s">
        <v>8318</v>
      </c>
      <c r="E3301" t="s">
        <v>8219</v>
      </c>
      <c r="F3301">
        <f t="shared" si="870"/>
        <v>116.19999999999999</v>
      </c>
      <c r="H3301" t="str">
        <f t="shared" si="871"/>
        <v xml:space="preserve"> </v>
      </c>
      <c r="I3301" t="str">
        <f t="shared" si="872"/>
        <v xml:space="preserve"> </v>
      </c>
      <c r="J3301" t="str">
        <f t="shared" si="873"/>
        <v xml:space="preserve"> </v>
      </c>
      <c r="K3301" t="str">
        <f t="shared" si="874"/>
        <v xml:space="preserve"> </v>
      </c>
      <c r="L3301" t="str">
        <f t="shared" si="875"/>
        <v xml:space="preserve"> </v>
      </c>
      <c r="M3301" t="str">
        <f t="shared" si="876"/>
        <v xml:space="preserve"> </v>
      </c>
      <c r="N3301" t="str">
        <f t="shared" si="877"/>
        <v xml:space="preserve"> </v>
      </c>
      <c r="O3301">
        <f t="shared" si="878"/>
        <v>3000</v>
      </c>
      <c r="Q3301" t="str">
        <f t="shared" si="879"/>
        <v xml:space="preserve"> </v>
      </c>
      <c r="R3301" t="str">
        <f t="shared" si="880"/>
        <v xml:space="preserve"> </v>
      </c>
      <c r="S3301" t="str">
        <f t="shared" si="881"/>
        <v xml:space="preserve"> </v>
      </c>
      <c r="T3301" t="str">
        <f t="shared" si="882"/>
        <v xml:space="preserve"> </v>
      </c>
      <c r="U3301" t="str">
        <f t="shared" si="883"/>
        <v xml:space="preserve"> </v>
      </c>
      <c r="V3301" t="str">
        <f t="shared" si="884"/>
        <v xml:space="preserve"> </v>
      </c>
      <c r="W3301" t="str">
        <f t="shared" si="885"/>
        <v xml:space="preserve"> </v>
      </c>
      <c r="X3301">
        <f t="shared" si="886"/>
        <v>116.19999999999999</v>
      </c>
    </row>
    <row r="3302" spans="1:24" x14ac:dyDescent="0.25">
      <c r="A3302">
        <v>3000</v>
      </c>
      <c r="B3302">
        <v>4085</v>
      </c>
      <c r="C3302" t="s">
        <v>8317</v>
      </c>
      <c r="D3302" t="s">
        <v>8318</v>
      </c>
      <c r="E3302" t="s">
        <v>8219</v>
      </c>
      <c r="F3302">
        <f t="shared" si="870"/>
        <v>136.16666666666666</v>
      </c>
      <c r="H3302" t="str">
        <f t="shared" si="871"/>
        <v xml:space="preserve"> </v>
      </c>
      <c r="I3302" t="str">
        <f t="shared" si="872"/>
        <v xml:space="preserve"> </v>
      </c>
      <c r="J3302" t="str">
        <f t="shared" si="873"/>
        <v xml:space="preserve"> </v>
      </c>
      <c r="K3302" t="str">
        <f t="shared" si="874"/>
        <v xml:space="preserve"> </v>
      </c>
      <c r="L3302" t="str">
        <f t="shared" si="875"/>
        <v xml:space="preserve"> </v>
      </c>
      <c r="M3302" t="str">
        <f t="shared" si="876"/>
        <v xml:space="preserve"> </v>
      </c>
      <c r="N3302" t="str">
        <f t="shared" si="877"/>
        <v xml:space="preserve"> </v>
      </c>
      <c r="O3302">
        <f t="shared" si="878"/>
        <v>3000</v>
      </c>
      <c r="Q3302" t="str">
        <f t="shared" si="879"/>
        <v xml:space="preserve"> </v>
      </c>
      <c r="R3302" t="str">
        <f t="shared" si="880"/>
        <v xml:space="preserve"> </v>
      </c>
      <c r="S3302" t="str">
        <f t="shared" si="881"/>
        <v xml:space="preserve"> </v>
      </c>
      <c r="T3302" t="str">
        <f t="shared" si="882"/>
        <v xml:space="preserve"> </v>
      </c>
      <c r="U3302" t="str">
        <f t="shared" si="883"/>
        <v xml:space="preserve"> </v>
      </c>
      <c r="V3302" t="str">
        <f t="shared" si="884"/>
        <v xml:space="preserve"> </v>
      </c>
      <c r="W3302" t="str">
        <f t="shared" si="885"/>
        <v xml:space="preserve"> </v>
      </c>
      <c r="X3302">
        <f t="shared" si="886"/>
        <v>136.16666666666666</v>
      </c>
    </row>
    <row r="3303" spans="1:24" x14ac:dyDescent="0.25">
      <c r="A3303">
        <v>3000</v>
      </c>
      <c r="B3303">
        <v>4004</v>
      </c>
      <c r="C3303" t="s">
        <v>8317</v>
      </c>
      <c r="D3303" t="s">
        <v>8318</v>
      </c>
      <c r="E3303" t="s">
        <v>8219</v>
      </c>
      <c r="F3303">
        <f t="shared" si="870"/>
        <v>133.46666666666667</v>
      </c>
      <c r="H3303" t="str">
        <f t="shared" si="871"/>
        <v xml:space="preserve"> </v>
      </c>
      <c r="I3303" t="str">
        <f t="shared" si="872"/>
        <v xml:space="preserve"> </v>
      </c>
      <c r="J3303" t="str">
        <f t="shared" si="873"/>
        <v xml:space="preserve"> </v>
      </c>
      <c r="K3303" t="str">
        <f t="shared" si="874"/>
        <v xml:space="preserve"> </v>
      </c>
      <c r="L3303" t="str">
        <f t="shared" si="875"/>
        <v xml:space="preserve"> </v>
      </c>
      <c r="M3303" t="str">
        <f t="shared" si="876"/>
        <v xml:space="preserve"> </v>
      </c>
      <c r="N3303" t="str">
        <f t="shared" si="877"/>
        <v xml:space="preserve"> </v>
      </c>
      <c r="O3303">
        <f t="shared" si="878"/>
        <v>3000</v>
      </c>
      <c r="Q3303" t="str">
        <f t="shared" si="879"/>
        <v xml:space="preserve"> </v>
      </c>
      <c r="R3303" t="str">
        <f t="shared" si="880"/>
        <v xml:space="preserve"> </v>
      </c>
      <c r="S3303" t="str">
        <f t="shared" si="881"/>
        <v xml:space="preserve"> </v>
      </c>
      <c r="T3303" t="str">
        <f t="shared" si="882"/>
        <v xml:space="preserve"> </v>
      </c>
      <c r="U3303" t="str">
        <f t="shared" si="883"/>
        <v xml:space="preserve"> </v>
      </c>
      <c r="V3303" t="str">
        <f t="shared" si="884"/>
        <v xml:space="preserve"> </v>
      </c>
      <c r="W3303" t="str">
        <f t="shared" si="885"/>
        <v xml:space="preserve"> </v>
      </c>
      <c r="X3303">
        <f t="shared" si="886"/>
        <v>133.46666666666667</v>
      </c>
    </row>
    <row r="3304" spans="1:24" x14ac:dyDescent="0.25">
      <c r="A3304">
        <v>8400</v>
      </c>
      <c r="B3304">
        <v>8685</v>
      </c>
      <c r="C3304" t="s">
        <v>8317</v>
      </c>
      <c r="D3304" t="s">
        <v>8318</v>
      </c>
      <c r="E3304" t="s">
        <v>8219</v>
      </c>
      <c r="F3304">
        <f t="shared" si="870"/>
        <v>103.39285714285715</v>
      </c>
      <c r="H3304" t="str">
        <f t="shared" si="871"/>
        <v xml:space="preserve"> </v>
      </c>
      <c r="I3304" t="str">
        <f t="shared" si="872"/>
        <v xml:space="preserve"> </v>
      </c>
      <c r="J3304" t="str">
        <f t="shared" si="873"/>
        <v xml:space="preserve"> </v>
      </c>
      <c r="K3304" t="str">
        <f t="shared" si="874"/>
        <v xml:space="preserve"> </v>
      </c>
      <c r="L3304" t="str">
        <f t="shared" si="875"/>
        <v xml:space="preserve"> </v>
      </c>
      <c r="M3304" t="str">
        <f t="shared" si="876"/>
        <v xml:space="preserve"> </v>
      </c>
      <c r="N3304" t="str">
        <f t="shared" si="877"/>
        <v xml:space="preserve"> </v>
      </c>
      <c r="O3304">
        <f t="shared" si="878"/>
        <v>8400</v>
      </c>
      <c r="Q3304" t="str">
        <f t="shared" si="879"/>
        <v xml:space="preserve"> </v>
      </c>
      <c r="R3304" t="str">
        <f t="shared" si="880"/>
        <v xml:space="preserve"> </v>
      </c>
      <c r="S3304" t="str">
        <f t="shared" si="881"/>
        <v xml:space="preserve"> </v>
      </c>
      <c r="T3304" t="str">
        <f t="shared" si="882"/>
        <v xml:space="preserve"> </v>
      </c>
      <c r="U3304" t="str">
        <f t="shared" si="883"/>
        <v xml:space="preserve"> </v>
      </c>
      <c r="V3304" t="str">
        <f t="shared" si="884"/>
        <v xml:space="preserve"> </v>
      </c>
      <c r="W3304" t="str">
        <f t="shared" si="885"/>
        <v xml:space="preserve"> </v>
      </c>
      <c r="X3304">
        <f t="shared" si="886"/>
        <v>103.39285714285715</v>
      </c>
    </row>
    <row r="3305" spans="1:24" x14ac:dyDescent="0.25">
      <c r="A3305">
        <v>1800</v>
      </c>
      <c r="B3305">
        <v>2086</v>
      </c>
      <c r="C3305" t="s">
        <v>8317</v>
      </c>
      <c r="D3305" t="s">
        <v>8318</v>
      </c>
      <c r="E3305" t="s">
        <v>8219</v>
      </c>
      <c r="F3305">
        <f t="shared" si="870"/>
        <v>115.88888888888889</v>
      </c>
      <c r="H3305" t="str">
        <f t="shared" si="871"/>
        <v xml:space="preserve"> </v>
      </c>
      <c r="I3305" t="str">
        <f t="shared" si="872"/>
        <v xml:space="preserve"> </v>
      </c>
      <c r="J3305" t="str">
        <f t="shared" si="873"/>
        <v xml:space="preserve"> </v>
      </c>
      <c r="K3305" t="str">
        <f t="shared" si="874"/>
        <v xml:space="preserve"> </v>
      </c>
      <c r="L3305" t="str">
        <f t="shared" si="875"/>
        <v xml:space="preserve"> </v>
      </c>
      <c r="M3305" t="str">
        <f t="shared" si="876"/>
        <v xml:space="preserve"> </v>
      </c>
      <c r="N3305" t="str">
        <f t="shared" si="877"/>
        <v xml:space="preserve"> </v>
      </c>
      <c r="O3305">
        <f t="shared" si="878"/>
        <v>1800</v>
      </c>
      <c r="Q3305" t="str">
        <f t="shared" si="879"/>
        <v xml:space="preserve"> </v>
      </c>
      <c r="R3305" t="str">
        <f t="shared" si="880"/>
        <v xml:space="preserve"> </v>
      </c>
      <c r="S3305" t="str">
        <f t="shared" si="881"/>
        <v xml:space="preserve"> </v>
      </c>
      <c r="T3305" t="str">
        <f t="shared" si="882"/>
        <v xml:space="preserve"> </v>
      </c>
      <c r="U3305" t="str">
        <f t="shared" si="883"/>
        <v xml:space="preserve"> </v>
      </c>
      <c r="V3305" t="str">
        <f t="shared" si="884"/>
        <v xml:space="preserve"> </v>
      </c>
      <c r="W3305" t="str">
        <f t="shared" si="885"/>
        <v xml:space="preserve"> </v>
      </c>
      <c r="X3305">
        <f t="shared" si="886"/>
        <v>115.88888888888889</v>
      </c>
    </row>
    <row r="3306" spans="1:24" x14ac:dyDescent="0.25">
      <c r="A3306">
        <v>15000</v>
      </c>
      <c r="B3306">
        <v>15677.5</v>
      </c>
      <c r="C3306" t="s">
        <v>8317</v>
      </c>
      <c r="D3306" t="s">
        <v>8318</v>
      </c>
      <c r="E3306" t="s">
        <v>8219</v>
      </c>
      <c r="F3306">
        <f t="shared" si="870"/>
        <v>104.51666666666665</v>
      </c>
      <c r="H3306" t="str">
        <f t="shared" si="871"/>
        <v xml:space="preserve"> </v>
      </c>
      <c r="I3306" t="str">
        <f t="shared" si="872"/>
        <v xml:space="preserve"> </v>
      </c>
      <c r="J3306" t="str">
        <f t="shared" si="873"/>
        <v xml:space="preserve"> </v>
      </c>
      <c r="K3306" t="str">
        <f t="shared" si="874"/>
        <v xml:space="preserve"> </v>
      </c>
      <c r="L3306" t="str">
        <f t="shared" si="875"/>
        <v xml:space="preserve"> </v>
      </c>
      <c r="M3306" t="str">
        <f t="shared" si="876"/>
        <v xml:space="preserve"> </v>
      </c>
      <c r="N3306" t="str">
        <f t="shared" si="877"/>
        <v xml:space="preserve"> </v>
      </c>
      <c r="O3306">
        <f t="shared" si="878"/>
        <v>15000</v>
      </c>
      <c r="Q3306" t="str">
        <f t="shared" si="879"/>
        <v xml:space="preserve"> </v>
      </c>
      <c r="R3306" t="str">
        <f t="shared" si="880"/>
        <v xml:space="preserve"> </v>
      </c>
      <c r="S3306" t="str">
        <f t="shared" si="881"/>
        <v xml:space="preserve"> </v>
      </c>
      <c r="T3306" t="str">
        <f t="shared" si="882"/>
        <v xml:space="preserve"> </v>
      </c>
      <c r="U3306" t="str">
        <f t="shared" si="883"/>
        <v xml:space="preserve"> </v>
      </c>
      <c r="V3306" t="str">
        <f t="shared" si="884"/>
        <v xml:space="preserve"> </v>
      </c>
      <c r="W3306" t="str">
        <f t="shared" si="885"/>
        <v xml:space="preserve"> </v>
      </c>
      <c r="X3306">
        <f t="shared" si="886"/>
        <v>104.51666666666665</v>
      </c>
    </row>
    <row r="3307" spans="1:24" x14ac:dyDescent="0.25">
      <c r="A3307">
        <v>4000</v>
      </c>
      <c r="B3307">
        <v>4081</v>
      </c>
      <c r="C3307" t="s">
        <v>8317</v>
      </c>
      <c r="D3307" t="s">
        <v>8318</v>
      </c>
      <c r="E3307" t="s">
        <v>8219</v>
      </c>
      <c r="F3307">
        <f t="shared" si="870"/>
        <v>102.02500000000001</v>
      </c>
      <c r="H3307" t="str">
        <f t="shared" si="871"/>
        <v xml:space="preserve"> </v>
      </c>
      <c r="I3307" t="str">
        <f t="shared" si="872"/>
        <v xml:space="preserve"> </v>
      </c>
      <c r="J3307" t="str">
        <f t="shared" si="873"/>
        <v xml:space="preserve"> </v>
      </c>
      <c r="K3307" t="str">
        <f t="shared" si="874"/>
        <v xml:space="preserve"> </v>
      </c>
      <c r="L3307" t="str">
        <f t="shared" si="875"/>
        <v xml:space="preserve"> </v>
      </c>
      <c r="M3307" t="str">
        <f t="shared" si="876"/>
        <v xml:space="preserve"> </v>
      </c>
      <c r="N3307" t="str">
        <f t="shared" si="877"/>
        <v xml:space="preserve"> </v>
      </c>
      <c r="O3307">
        <f t="shared" si="878"/>
        <v>4000</v>
      </c>
      <c r="Q3307" t="str">
        <f t="shared" si="879"/>
        <v xml:space="preserve"> </v>
      </c>
      <c r="R3307" t="str">
        <f t="shared" si="880"/>
        <v xml:space="preserve"> </v>
      </c>
      <c r="S3307" t="str">
        <f t="shared" si="881"/>
        <v xml:space="preserve"> </v>
      </c>
      <c r="T3307" t="str">
        <f t="shared" si="882"/>
        <v xml:space="preserve"> </v>
      </c>
      <c r="U3307" t="str">
        <f t="shared" si="883"/>
        <v xml:space="preserve"> </v>
      </c>
      <c r="V3307" t="str">
        <f t="shared" si="884"/>
        <v xml:space="preserve"> </v>
      </c>
      <c r="W3307" t="str">
        <f t="shared" si="885"/>
        <v xml:space="preserve"> </v>
      </c>
      <c r="X3307">
        <f t="shared" si="886"/>
        <v>102.02500000000001</v>
      </c>
    </row>
    <row r="3308" spans="1:24" x14ac:dyDescent="0.25">
      <c r="A3308">
        <v>1500</v>
      </c>
      <c r="B3308">
        <v>2630</v>
      </c>
      <c r="C3308" t="s">
        <v>8317</v>
      </c>
      <c r="D3308" t="s">
        <v>8318</v>
      </c>
      <c r="E3308" t="s">
        <v>8219</v>
      </c>
      <c r="F3308">
        <f t="shared" si="870"/>
        <v>175.33333333333334</v>
      </c>
      <c r="H3308" t="str">
        <f t="shared" si="871"/>
        <v xml:space="preserve"> </v>
      </c>
      <c r="I3308" t="str">
        <f t="shared" si="872"/>
        <v xml:space="preserve"> </v>
      </c>
      <c r="J3308" t="str">
        <f t="shared" si="873"/>
        <v xml:space="preserve"> </v>
      </c>
      <c r="K3308" t="str">
        <f t="shared" si="874"/>
        <v xml:space="preserve"> </v>
      </c>
      <c r="L3308" t="str">
        <f t="shared" si="875"/>
        <v xml:space="preserve"> </v>
      </c>
      <c r="M3308" t="str">
        <f t="shared" si="876"/>
        <v xml:space="preserve"> </v>
      </c>
      <c r="N3308" t="str">
        <f t="shared" si="877"/>
        <v xml:space="preserve"> </v>
      </c>
      <c r="O3308">
        <f t="shared" si="878"/>
        <v>1500</v>
      </c>
      <c r="Q3308" t="str">
        <f t="shared" si="879"/>
        <v xml:space="preserve"> </v>
      </c>
      <c r="R3308" t="str">
        <f t="shared" si="880"/>
        <v xml:space="preserve"> </v>
      </c>
      <c r="S3308" t="str">
        <f t="shared" si="881"/>
        <v xml:space="preserve"> </v>
      </c>
      <c r="T3308" t="str">
        <f t="shared" si="882"/>
        <v xml:space="preserve"> </v>
      </c>
      <c r="U3308" t="str">
        <f t="shared" si="883"/>
        <v xml:space="preserve"> </v>
      </c>
      <c r="V3308" t="str">
        <f t="shared" si="884"/>
        <v xml:space="preserve"> </v>
      </c>
      <c r="W3308" t="str">
        <f t="shared" si="885"/>
        <v xml:space="preserve"> </v>
      </c>
      <c r="X3308">
        <f t="shared" si="886"/>
        <v>175.33333333333334</v>
      </c>
    </row>
    <row r="3309" spans="1:24" x14ac:dyDescent="0.25">
      <c r="A3309">
        <v>1000</v>
      </c>
      <c r="B3309">
        <v>1066.8</v>
      </c>
      <c r="C3309" t="s">
        <v>8317</v>
      </c>
      <c r="D3309" t="s">
        <v>8318</v>
      </c>
      <c r="E3309" t="s">
        <v>8219</v>
      </c>
      <c r="F3309">
        <f t="shared" si="870"/>
        <v>106.67999999999999</v>
      </c>
      <c r="H3309" t="str">
        <f t="shared" si="871"/>
        <v xml:space="preserve"> </v>
      </c>
      <c r="I3309" t="str">
        <f t="shared" si="872"/>
        <v xml:space="preserve"> </v>
      </c>
      <c r="J3309" t="str">
        <f t="shared" si="873"/>
        <v xml:space="preserve"> </v>
      </c>
      <c r="K3309" t="str">
        <f t="shared" si="874"/>
        <v xml:space="preserve"> </v>
      </c>
      <c r="L3309" t="str">
        <f t="shared" si="875"/>
        <v xml:space="preserve"> </v>
      </c>
      <c r="M3309" t="str">
        <f t="shared" si="876"/>
        <v xml:space="preserve"> </v>
      </c>
      <c r="N3309" t="str">
        <f t="shared" si="877"/>
        <v xml:space="preserve"> </v>
      </c>
      <c r="O3309">
        <f t="shared" si="878"/>
        <v>1000</v>
      </c>
      <c r="Q3309" t="str">
        <f t="shared" si="879"/>
        <v xml:space="preserve"> </v>
      </c>
      <c r="R3309" t="str">
        <f t="shared" si="880"/>
        <v xml:space="preserve"> </v>
      </c>
      <c r="S3309" t="str">
        <f t="shared" si="881"/>
        <v xml:space="preserve"> </v>
      </c>
      <c r="T3309" t="str">
        <f t="shared" si="882"/>
        <v xml:space="preserve"> </v>
      </c>
      <c r="U3309" t="str">
        <f t="shared" si="883"/>
        <v xml:space="preserve"> </v>
      </c>
      <c r="V3309" t="str">
        <f t="shared" si="884"/>
        <v xml:space="preserve"> </v>
      </c>
      <c r="W3309" t="str">
        <f t="shared" si="885"/>
        <v xml:space="preserve"> </v>
      </c>
      <c r="X3309">
        <f t="shared" si="886"/>
        <v>106.67999999999999</v>
      </c>
    </row>
    <row r="3310" spans="1:24" x14ac:dyDescent="0.25">
      <c r="A3310">
        <v>3500</v>
      </c>
      <c r="B3310">
        <v>4280</v>
      </c>
      <c r="C3310" t="s">
        <v>8317</v>
      </c>
      <c r="D3310" t="s">
        <v>8318</v>
      </c>
      <c r="E3310" t="s">
        <v>8219</v>
      </c>
      <c r="F3310">
        <f t="shared" si="870"/>
        <v>122.28571428571429</v>
      </c>
      <c r="H3310" t="str">
        <f t="shared" si="871"/>
        <v xml:space="preserve"> </v>
      </c>
      <c r="I3310" t="str">
        <f t="shared" si="872"/>
        <v xml:space="preserve"> </v>
      </c>
      <c r="J3310" t="str">
        <f t="shared" si="873"/>
        <v xml:space="preserve"> </v>
      </c>
      <c r="K3310" t="str">
        <f t="shared" si="874"/>
        <v xml:space="preserve"> </v>
      </c>
      <c r="L3310" t="str">
        <f t="shared" si="875"/>
        <v xml:space="preserve"> </v>
      </c>
      <c r="M3310" t="str">
        <f t="shared" si="876"/>
        <v xml:space="preserve"> </v>
      </c>
      <c r="N3310" t="str">
        <f t="shared" si="877"/>
        <v xml:space="preserve"> </v>
      </c>
      <c r="O3310">
        <f t="shared" si="878"/>
        <v>3500</v>
      </c>
      <c r="Q3310" t="str">
        <f t="shared" si="879"/>
        <v xml:space="preserve"> </v>
      </c>
      <c r="R3310" t="str">
        <f t="shared" si="880"/>
        <v xml:space="preserve"> </v>
      </c>
      <c r="S3310" t="str">
        <f t="shared" si="881"/>
        <v xml:space="preserve"> </v>
      </c>
      <c r="T3310" t="str">
        <f t="shared" si="882"/>
        <v xml:space="preserve"> </v>
      </c>
      <c r="U3310" t="str">
        <f t="shared" si="883"/>
        <v xml:space="preserve"> </v>
      </c>
      <c r="V3310" t="str">
        <f t="shared" si="884"/>
        <v xml:space="preserve"> </v>
      </c>
      <c r="W3310" t="str">
        <f t="shared" si="885"/>
        <v xml:space="preserve"> </v>
      </c>
      <c r="X3310">
        <f t="shared" si="886"/>
        <v>122.28571428571429</v>
      </c>
    </row>
    <row r="3311" spans="1:24" x14ac:dyDescent="0.25">
      <c r="A3311">
        <v>350</v>
      </c>
      <c r="B3311">
        <v>558</v>
      </c>
      <c r="C3311" t="s">
        <v>8317</v>
      </c>
      <c r="D3311" t="s">
        <v>8318</v>
      </c>
      <c r="E3311" t="s">
        <v>8219</v>
      </c>
      <c r="F3311">
        <f t="shared" si="870"/>
        <v>159.42857142857144</v>
      </c>
      <c r="H3311" t="str">
        <f t="shared" si="871"/>
        <v xml:space="preserve"> </v>
      </c>
      <c r="I3311" t="str">
        <f t="shared" si="872"/>
        <v xml:space="preserve"> </v>
      </c>
      <c r="J3311" t="str">
        <f t="shared" si="873"/>
        <v xml:space="preserve"> </v>
      </c>
      <c r="K3311" t="str">
        <f t="shared" si="874"/>
        <v xml:space="preserve"> </v>
      </c>
      <c r="L3311" t="str">
        <f t="shared" si="875"/>
        <v xml:space="preserve"> </v>
      </c>
      <c r="M3311" t="str">
        <f t="shared" si="876"/>
        <v xml:space="preserve"> </v>
      </c>
      <c r="N3311" t="str">
        <f t="shared" si="877"/>
        <v xml:space="preserve"> </v>
      </c>
      <c r="O3311">
        <f t="shared" si="878"/>
        <v>350</v>
      </c>
      <c r="Q3311" t="str">
        <f t="shared" si="879"/>
        <v xml:space="preserve"> </v>
      </c>
      <c r="R3311" t="str">
        <f t="shared" si="880"/>
        <v xml:space="preserve"> </v>
      </c>
      <c r="S3311" t="str">
        <f t="shared" si="881"/>
        <v xml:space="preserve"> </v>
      </c>
      <c r="T3311" t="str">
        <f t="shared" si="882"/>
        <v xml:space="preserve"> </v>
      </c>
      <c r="U3311" t="str">
        <f t="shared" si="883"/>
        <v xml:space="preserve"> </v>
      </c>
      <c r="V3311" t="str">
        <f t="shared" si="884"/>
        <v xml:space="preserve"> </v>
      </c>
      <c r="W3311" t="str">
        <f t="shared" si="885"/>
        <v xml:space="preserve"> </v>
      </c>
      <c r="X3311">
        <f t="shared" si="886"/>
        <v>159.42857142857144</v>
      </c>
    </row>
    <row r="3312" spans="1:24" x14ac:dyDescent="0.25">
      <c r="A3312">
        <v>6500</v>
      </c>
      <c r="B3312">
        <v>6505</v>
      </c>
      <c r="C3312" t="s">
        <v>8317</v>
      </c>
      <c r="D3312" t="s">
        <v>8318</v>
      </c>
      <c r="E3312" t="s">
        <v>8219</v>
      </c>
      <c r="F3312">
        <f t="shared" si="870"/>
        <v>100.07692307692308</v>
      </c>
      <c r="H3312" t="str">
        <f t="shared" si="871"/>
        <v xml:space="preserve"> </v>
      </c>
      <c r="I3312" t="str">
        <f t="shared" si="872"/>
        <v xml:space="preserve"> </v>
      </c>
      <c r="J3312" t="str">
        <f t="shared" si="873"/>
        <v xml:space="preserve"> </v>
      </c>
      <c r="K3312" t="str">
        <f t="shared" si="874"/>
        <v xml:space="preserve"> </v>
      </c>
      <c r="L3312" t="str">
        <f t="shared" si="875"/>
        <v xml:space="preserve"> </v>
      </c>
      <c r="M3312" t="str">
        <f t="shared" si="876"/>
        <v xml:space="preserve"> </v>
      </c>
      <c r="N3312" t="str">
        <f t="shared" si="877"/>
        <v xml:space="preserve"> </v>
      </c>
      <c r="O3312">
        <f t="shared" si="878"/>
        <v>6500</v>
      </c>
      <c r="Q3312" t="str">
        <f t="shared" si="879"/>
        <v xml:space="preserve"> </v>
      </c>
      <c r="R3312" t="str">
        <f t="shared" si="880"/>
        <v xml:space="preserve"> </v>
      </c>
      <c r="S3312" t="str">
        <f t="shared" si="881"/>
        <v xml:space="preserve"> </v>
      </c>
      <c r="T3312" t="str">
        <f t="shared" si="882"/>
        <v xml:space="preserve"> </v>
      </c>
      <c r="U3312" t="str">
        <f t="shared" si="883"/>
        <v xml:space="preserve"> </v>
      </c>
      <c r="V3312" t="str">
        <f t="shared" si="884"/>
        <v xml:space="preserve"> </v>
      </c>
      <c r="W3312" t="str">
        <f t="shared" si="885"/>
        <v xml:space="preserve"> </v>
      </c>
      <c r="X3312">
        <f t="shared" si="886"/>
        <v>100.07692307692308</v>
      </c>
    </row>
    <row r="3313" spans="1:24" x14ac:dyDescent="0.25">
      <c r="A3313">
        <v>2500</v>
      </c>
      <c r="B3313">
        <v>2746</v>
      </c>
      <c r="C3313" t="s">
        <v>8317</v>
      </c>
      <c r="D3313" t="s">
        <v>8318</v>
      </c>
      <c r="E3313" t="s">
        <v>8219</v>
      </c>
      <c r="F3313">
        <f t="shared" si="870"/>
        <v>109.84</v>
      </c>
      <c r="H3313" t="str">
        <f t="shared" si="871"/>
        <v xml:space="preserve"> </v>
      </c>
      <c r="I3313" t="str">
        <f t="shared" si="872"/>
        <v xml:space="preserve"> </v>
      </c>
      <c r="J3313" t="str">
        <f t="shared" si="873"/>
        <v xml:space="preserve"> </v>
      </c>
      <c r="K3313" t="str">
        <f t="shared" si="874"/>
        <v xml:space="preserve"> </v>
      </c>
      <c r="L3313" t="str">
        <f t="shared" si="875"/>
        <v xml:space="preserve"> </v>
      </c>
      <c r="M3313" t="str">
        <f t="shared" si="876"/>
        <v xml:space="preserve"> </v>
      </c>
      <c r="N3313" t="str">
        <f t="shared" si="877"/>
        <v xml:space="preserve"> </v>
      </c>
      <c r="O3313">
        <f t="shared" si="878"/>
        <v>2500</v>
      </c>
      <c r="Q3313" t="str">
        <f t="shared" si="879"/>
        <v xml:space="preserve"> </v>
      </c>
      <c r="R3313" t="str">
        <f t="shared" si="880"/>
        <v xml:space="preserve"> </v>
      </c>
      <c r="S3313" t="str">
        <f t="shared" si="881"/>
        <v xml:space="preserve"> </v>
      </c>
      <c r="T3313" t="str">
        <f t="shared" si="882"/>
        <v xml:space="preserve"> </v>
      </c>
      <c r="U3313" t="str">
        <f t="shared" si="883"/>
        <v xml:space="preserve"> </v>
      </c>
      <c r="V3313" t="str">
        <f t="shared" si="884"/>
        <v xml:space="preserve"> </v>
      </c>
      <c r="W3313" t="str">
        <f t="shared" si="885"/>
        <v xml:space="preserve"> </v>
      </c>
      <c r="X3313">
        <f t="shared" si="886"/>
        <v>109.84</v>
      </c>
    </row>
    <row r="3314" spans="1:24" x14ac:dyDescent="0.25">
      <c r="A3314">
        <v>2500</v>
      </c>
      <c r="B3314">
        <v>2501</v>
      </c>
      <c r="C3314" t="s">
        <v>8317</v>
      </c>
      <c r="D3314" t="s">
        <v>8318</v>
      </c>
      <c r="E3314" t="s">
        <v>8219</v>
      </c>
      <c r="F3314">
        <f t="shared" si="870"/>
        <v>100.03999999999999</v>
      </c>
      <c r="H3314" t="str">
        <f t="shared" si="871"/>
        <v xml:space="preserve"> </v>
      </c>
      <c r="I3314" t="str">
        <f t="shared" si="872"/>
        <v xml:space="preserve"> </v>
      </c>
      <c r="J3314" t="str">
        <f t="shared" si="873"/>
        <v xml:space="preserve"> </v>
      </c>
      <c r="K3314" t="str">
        <f t="shared" si="874"/>
        <v xml:space="preserve"> </v>
      </c>
      <c r="L3314" t="str">
        <f t="shared" si="875"/>
        <v xml:space="preserve"> </v>
      </c>
      <c r="M3314" t="str">
        <f t="shared" si="876"/>
        <v xml:space="preserve"> </v>
      </c>
      <c r="N3314" t="str">
        <f t="shared" si="877"/>
        <v xml:space="preserve"> </v>
      </c>
      <c r="O3314">
        <f t="shared" si="878"/>
        <v>2500</v>
      </c>
      <c r="Q3314" t="str">
        <f t="shared" si="879"/>
        <v xml:space="preserve"> </v>
      </c>
      <c r="R3314" t="str">
        <f t="shared" si="880"/>
        <v xml:space="preserve"> </v>
      </c>
      <c r="S3314" t="str">
        <f t="shared" si="881"/>
        <v xml:space="preserve"> </v>
      </c>
      <c r="T3314" t="str">
        <f t="shared" si="882"/>
        <v xml:space="preserve"> </v>
      </c>
      <c r="U3314" t="str">
        <f t="shared" si="883"/>
        <v xml:space="preserve"> </v>
      </c>
      <c r="V3314" t="str">
        <f t="shared" si="884"/>
        <v xml:space="preserve"> </v>
      </c>
      <c r="W3314" t="str">
        <f t="shared" si="885"/>
        <v xml:space="preserve"> </v>
      </c>
      <c r="X3314">
        <f t="shared" si="886"/>
        <v>100.03999999999999</v>
      </c>
    </row>
    <row r="3315" spans="1:24" x14ac:dyDescent="0.25">
      <c r="A3315">
        <v>2000</v>
      </c>
      <c r="B3315">
        <v>2321</v>
      </c>
      <c r="C3315" t="s">
        <v>8317</v>
      </c>
      <c r="D3315" t="s">
        <v>8318</v>
      </c>
      <c r="E3315" t="s">
        <v>8219</v>
      </c>
      <c r="F3315">
        <f t="shared" si="870"/>
        <v>116.05000000000001</v>
      </c>
      <c r="H3315" t="str">
        <f t="shared" si="871"/>
        <v xml:space="preserve"> </v>
      </c>
      <c r="I3315" t="str">
        <f t="shared" si="872"/>
        <v xml:space="preserve"> </v>
      </c>
      <c r="J3315" t="str">
        <f t="shared" si="873"/>
        <v xml:space="preserve"> </v>
      </c>
      <c r="K3315" t="str">
        <f t="shared" si="874"/>
        <v xml:space="preserve"> </v>
      </c>
      <c r="L3315" t="str">
        <f t="shared" si="875"/>
        <v xml:space="preserve"> </v>
      </c>
      <c r="M3315" t="str">
        <f t="shared" si="876"/>
        <v xml:space="preserve"> </v>
      </c>
      <c r="N3315" t="str">
        <f t="shared" si="877"/>
        <v xml:space="preserve"> </v>
      </c>
      <c r="O3315">
        <f t="shared" si="878"/>
        <v>2000</v>
      </c>
      <c r="Q3315" t="str">
        <f t="shared" si="879"/>
        <v xml:space="preserve"> </v>
      </c>
      <c r="R3315" t="str">
        <f t="shared" si="880"/>
        <v xml:space="preserve"> </v>
      </c>
      <c r="S3315" t="str">
        <f t="shared" si="881"/>
        <v xml:space="preserve"> </v>
      </c>
      <c r="T3315" t="str">
        <f t="shared" si="882"/>
        <v xml:space="preserve"> </v>
      </c>
      <c r="U3315" t="str">
        <f t="shared" si="883"/>
        <v xml:space="preserve"> </v>
      </c>
      <c r="V3315" t="str">
        <f t="shared" si="884"/>
        <v xml:space="preserve"> </v>
      </c>
      <c r="W3315" t="str">
        <f t="shared" si="885"/>
        <v xml:space="preserve"> </v>
      </c>
      <c r="X3315">
        <f t="shared" si="886"/>
        <v>116.05000000000001</v>
      </c>
    </row>
    <row r="3316" spans="1:24" x14ac:dyDescent="0.25">
      <c r="A3316">
        <v>800</v>
      </c>
      <c r="B3316">
        <v>1686</v>
      </c>
      <c r="C3316" t="s">
        <v>8317</v>
      </c>
      <c r="D3316" t="s">
        <v>8318</v>
      </c>
      <c r="E3316" t="s">
        <v>8219</v>
      </c>
      <c r="F3316">
        <f t="shared" si="870"/>
        <v>210.75</v>
      </c>
      <c r="H3316" t="str">
        <f t="shared" si="871"/>
        <v xml:space="preserve"> </v>
      </c>
      <c r="I3316" t="str">
        <f t="shared" si="872"/>
        <v xml:space="preserve"> </v>
      </c>
      <c r="J3316" t="str">
        <f t="shared" si="873"/>
        <v xml:space="preserve"> </v>
      </c>
      <c r="K3316" t="str">
        <f t="shared" si="874"/>
        <v xml:space="preserve"> </v>
      </c>
      <c r="L3316" t="str">
        <f t="shared" si="875"/>
        <v xml:space="preserve"> </v>
      </c>
      <c r="M3316" t="str">
        <f t="shared" si="876"/>
        <v xml:space="preserve"> </v>
      </c>
      <c r="N3316" t="str">
        <f t="shared" si="877"/>
        <v xml:space="preserve"> </v>
      </c>
      <c r="O3316">
        <f t="shared" si="878"/>
        <v>800</v>
      </c>
      <c r="Q3316" t="str">
        <f t="shared" si="879"/>
        <v xml:space="preserve"> </v>
      </c>
      <c r="R3316" t="str">
        <f t="shared" si="880"/>
        <v xml:space="preserve"> </v>
      </c>
      <c r="S3316" t="str">
        <f t="shared" si="881"/>
        <v xml:space="preserve"> </v>
      </c>
      <c r="T3316" t="str">
        <f t="shared" si="882"/>
        <v xml:space="preserve"> </v>
      </c>
      <c r="U3316" t="str">
        <f t="shared" si="883"/>
        <v xml:space="preserve"> </v>
      </c>
      <c r="V3316" t="str">
        <f t="shared" si="884"/>
        <v xml:space="preserve"> </v>
      </c>
      <c r="W3316" t="str">
        <f t="shared" si="885"/>
        <v xml:space="preserve"> </v>
      </c>
      <c r="X3316">
        <f t="shared" si="886"/>
        <v>210.75</v>
      </c>
    </row>
    <row r="3317" spans="1:24" x14ac:dyDescent="0.25">
      <c r="A3317">
        <v>4000</v>
      </c>
      <c r="B3317">
        <v>4400</v>
      </c>
      <c r="C3317" t="s">
        <v>8317</v>
      </c>
      <c r="D3317" t="s">
        <v>8318</v>
      </c>
      <c r="E3317" t="s">
        <v>8219</v>
      </c>
      <c r="F3317">
        <f t="shared" si="870"/>
        <v>110.00000000000001</v>
      </c>
      <c r="H3317" t="str">
        <f t="shared" si="871"/>
        <v xml:space="preserve"> </v>
      </c>
      <c r="I3317" t="str">
        <f t="shared" si="872"/>
        <v xml:space="preserve"> </v>
      </c>
      <c r="J3317" t="str">
        <f t="shared" si="873"/>
        <v xml:space="preserve"> </v>
      </c>
      <c r="K3317" t="str">
        <f t="shared" si="874"/>
        <v xml:space="preserve"> </v>
      </c>
      <c r="L3317" t="str">
        <f t="shared" si="875"/>
        <v xml:space="preserve"> </v>
      </c>
      <c r="M3317" t="str">
        <f t="shared" si="876"/>
        <v xml:space="preserve"> </v>
      </c>
      <c r="N3317" t="str">
        <f t="shared" si="877"/>
        <v xml:space="preserve"> </v>
      </c>
      <c r="O3317">
        <f t="shared" si="878"/>
        <v>4000</v>
      </c>
      <c r="Q3317" t="str">
        <f t="shared" si="879"/>
        <v xml:space="preserve"> </v>
      </c>
      <c r="R3317" t="str">
        <f t="shared" si="880"/>
        <v xml:space="preserve"> </v>
      </c>
      <c r="S3317" t="str">
        <f t="shared" si="881"/>
        <v xml:space="preserve"> </v>
      </c>
      <c r="T3317" t="str">
        <f t="shared" si="882"/>
        <v xml:space="preserve"> </v>
      </c>
      <c r="U3317" t="str">
        <f t="shared" si="883"/>
        <v xml:space="preserve"> </v>
      </c>
      <c r="V3317" t="str">
        <f t="shared" si="884"/>
        <v xml:space="preserve"> </v>
      </c>
      <c r="W3317" t="str">
        <f t="shared" si="885"/>
        <v xml:space="preserve"> </v>
      </c>
      <c r="X3317">
        <f t="shared" si="886"/>
        <v>110.00000000000001</v>
      </c>
    </row>
    <row r="3318" spans="1:24" x14ac:dyDescent="0.25">
      <c r="A3318">
        <v>11737</v>
      </c>
      <c r="B3318">
        <v>11747.18</v>
      </c>
      <c r="C3318" t="s">
        <v>8317</v>
      </c>
      <c r="D3318" t="s">
        <v>8318</v>
      </c>
      <c r="E3318" t="s">
        <v>8219</v>
      </c>
      <c r="F3318">
        <f t="shared" si="870"/>
        <v>100.08673425918037</v>
      </c>
      <c r="H3318" t="str">
        <f t="shared" si="871"/>
        <v xml:space="preserve"> </v>
      </c>
      <c r="I3318" t="str">
        <f t="shared" si="872"/>
        <v xml:space="preserve"> </v>
      </c>
      <c r="J3318" t="str">
        <f t="shared" si="873"/>
        <v xml:space="preserve"> </v>
      </c>
      <c r="K3318" t="str">
        <f t="shared" si="874"/>
        <v xml:space="preserve"> </v>
      </c>
      <c r="L3318" t="str">
        <f t="shared" si="875"/>
        <v xml:space="preserve"> </v>
      </c>
      <c r="M3318" t="str">
        <f t="shared" si="876"/>
        <v xml:space="preserve"> </v>
      </c>
      <c r="N3318" t="str">
        <f t="shared" si="877"/>
        <v xml:space="preserve"> </v>
      </c>
      <c r="O3318">
        <f t="shared" si="878"/>
        <v>11737</v>
      </c>
      <c r="Q3318" t="str">
        <f t="shared" si="879"/>
        <v xml:space="preserve"> </v>
      </c>
      <c r="R3318" t="str">
        <f t="shared" si="880"/>
        <v xml:space="preserve"> </v>
      </c>
      <c r="S3318" t="str">
        <f t="shared" si="881"/>
        <v xml:space="preserve"> </v>
      </c>
      <c r="T3318" t="str">
        <f t="shared" si="882"/>
        <v xml:space="preserve"> </v>
      </c>
      <c r="U3318" t="str">
        <f t="shared" si="883"/>
        <v xml:space="preserve"> </v>
      </c>
      <c r="V3318" t="str">
        <f t="shared" si="884"/>
        <v xml:space="preserve"> </v>
      </c>
      <c r="W3318" t="str">
        <f t="shared" si="885"/>
        <v xml:space="preserve"> </v>
      </c>
      <c r="X3318">
        <f t="shared" si="886"/>
        <v>100.08673425918037</v>
      </c>
    </row>
    <row r="3319" spans="1:24" x14ac:dyDescent="0.25">
      <c r="A3319">
        <v>1050</v>
      </c>
      <c r="B3319">
        <v>1115</v>
      </c>
      <c r="C3319" t="s">
        <v>8317</v>
      </c>
      <c r="D3319" t="s">
        <v>8318</v>
      </c>
      <c r="E3319" t="s">
        <v>8219</v>
      </c>
      <c r="F3319">
        <f t="shared" si="870"/>
        <v>106.19047619047619</v>
      </c>
      <c r="H3319" t="str">
        <f t="shared" si="871"/>
        <v xml:space="preserve"> </v>
      </c>
      <c r="I3319" t="str">
        <f t="shared" si="872"/>
        <v xml:space="preserve"> </v>
      </c>
      <c r="J3319" t="str">
        <f t="shared" si="873"/>
        <v xml:space="preserve"> </v>
      </c>
      <c r="K3319" t="str">
        <f t="shared" si="874"/>
        <v xml:space="preserve"> </v>
      </c>
      <c r="L3319" t="str">
        <f t="shared" si="875"/>
        <v xml:space="preserve"> </v>
      </c>
      <c r="M3319" t="str">
        <f t="shared" si="876"/>
        <v xml:space="preserve"> </v>
      </c>
      <c r="N3319" t="str">
        <f t="shared" si="877"/>
        <v xml:space="preserve"> </v>
      </c>
      <c r="O3319">
        <f t="shared" si="878"/>
        <v>1050</v>
      </c>
      <c r="Q3319" t="str">
        <f t="shared" si="879"/>
        <v xml:space="preserve"> </v>
      </c>
      <c r="R3319" t="str">
        <f t="shared" si="880"/>
        <v xml:space="preserve"> </v>
      </c>
      <c r="S3319" t="str">
        <f t="shared" si="881"/>
        <v xml:space="preserve"> </v>
      </c>
      <c r="T3319" t="str">
        <f t="shared" si="882"/>
        <v xml:space="preserve"> </v>
      </c>
      <c r="U3319" t="str">
        <f t="shared" si="883"/>
        <v xml:space="preserve"> </v>
      </c>
      <c r="V3319" t="str">
        <f t="shared" si="884"/>
        <v xml:space="preserve"> </v>
      </c>
      <c r="W3319" t="str">
        <f t="shared" si="885"/>
        <v xml:space="preserve"> </v>
      </c>
      <c r="X3319">
        <f t="shared" si="886"/>
        <v>106.19047619047619</v>
      </c>
    </row>
    <row r="3320" spans="1:24" x14ac:dyDescent="0.25">
      <c r="A3320">
        <v>2000</v>
      </c>
      <c r="B3320">
        <v>2512</v>
      </c>
      <c r="C3320" t="s">
        <v>8317</v>
      </c>
      <c r="D3320" t="s">
        <v>8318</v>
      </c>
      <c r="E3320" t="s">
        <v>8219</v>
      </c>
      <c r="F3320">
        <f t="shared" si="870"/>
        <v>125.6</v>
      </c>
      <c r="H3320" t="str">
        <f t="shared" si="871"/>
        <v xml:space="preserve"> </v>
      </c>
      <c r="I3320" t="str">
        <f t="shared" si="872"/>
        <v xml:space="preserve"> </v>
      </c>
      <c r="J3320" t="str">
        <f t="shared" si="873"/>
        <v xml:space="preserve"> </v>
      </c>
      <c r="K3320" t="str">
        <f t="shared" si="874"/>
        <v xml:space="preserve"> </v>
      </c>
      <c r="L3320" t="str">
        <f t="shared" si="875"/>
        <v xml:space="preserve"> </v>
      </c>
      <c r="M3320" t="str">
        <f t="shared" si="876"/>
        <v xml:space="preserve"> </v>
      </c>
      <c r="N3320" t="str">
        <f t="shared" si="877"/>
        <v xml:space="preserve"> </v>
      </c>
      <c r="O3320">
        <f t="shared" si="878"/>
        <v>2000</v>
      </c>
      <c r="Q3320" t="str">
        <f t="shared" si="879"/>
        <v xml:space="preserve"> </v>
      </c>
      <c r="R3320" t="str">
        <f t="shared" si="880"/>
        <v xml:space="preserve"> </v>
      </c>
      <c r="S3320" t="str">
        <f t="shared" si="881"/>
        <v xml:space="preserve"> </v>
      </c>
      <c r="T3320" t="str">
        <f t="shared" si="882"/>
        <v xml:space="preserve"> </v>
      </c>
      <c r="U3320" t="str">
        <f t="shared" si="883"/>
        <v xml:space="preserve"> </v>
      </c>
      <c r="V3320" t="str">
        <f t="shared" si="884"/>
        <v xml:space="preserve"> </v>
      </c>
      <c r="W3320" t="str">
        <f t="shared" si="885"/>
        <v xml:space="preserve"> </v>
      </c>
      <c r="X3320">
        <f t="shared" si="886"/>
        <v>125.6</v>
      </c>
    </row>
    <row r="3321" spans="1:24" x14ac:dyDescent="0.25">
      <c r="A3321">
        <v>500</v>
      </c>
      <c r="B3321">
        <v>540</v>
      </c>
      <c r="C3321" t="s">
        <v>8317</v>
      </c>
      <c r="D3321" t="s">
        <v>8318</v>
      </c>
      <c r="E3321" t="s">
        <v>8219</v>
      </c>
      <c r="F3321">
        <f t="shared" si="870"/>
        <v>108</v>
      </c>
      <c r="H3321" t="str">
        <f t="shared" si="871"/>
        <v xml:space="preserve"> </v>
      </c>
      <c r="I3321" t="str">
        <f t="shared" si="872"/>
        <v xml:space="preserve"> </v>
      </c>
      <c r="J3321" t="str">
        <f t="shared" si="873"/>
        <v xml:space="preserve"> </v>
      </c>
      <c r="K3321" t="str">
        <f t="shared" si="874"/>
        <v xml:space="preserve"> </v>
      </c>
      <c r="L3321" t="str">
        <f t="shared" si="875"/>
        <v xml:space="preserve"> </v>
      </c>
      <c r="M3321" t="str">
        <f t="shared" si="876"/>
        <v xml:space="preserve"> </v>
      </c>
      <c r="N3321" t="str">
        <f t="shared" si="877"/>
        <v xml:space="preserve"> </v>
      </c>
      <c r="O3321">
        <f t="shared" si="878"/>
        <v>500</v>
      </c>
      <c r="Q3321" t="str">
        <f t="shared" si="879"/>
        <v xml:space="preserve"> </v>
      </c>
      <c r="R3321" t="str">
        <f t="shared" si="880"/>
        <v xml:space="preserve"> </v>
      </c>
      <c r="S3321" t="str">
        <f t="shared" si="881"/>
        <v xml:space="preserve"> </v>
      </c>
      <c r="T3321" t="str">
        <f t="shared" si="882"/>
        <v xml:space="preserve"> </v>
      </c>
      <c r="U3321" t="str">
        <f t="shared" si="883"/>
        <v xml:space="preserve"> </v>
      </c>
      <c r="V3321" t="str">
        <f t="shared" si="884"/>
        <v xml:space="preserve"> </v>
      </c>
      <c r="W3321" t="str">
        <f t="shared" si="885"/>
        <v xml:space="preserve"> </v>
      </c>
      <c r="X3321">
        <f t="shared" si="886"/>
        <v>108</v>
      </c>
    </row>
    <row r="3322" spans="1:24" x14ac:dyDescent="0.25">
      <c r="A3322">
        <v>2500</v>
      </c>
      <c r="B3322">
        <v>2525</v>
      </c>
      <c r="C3322" t="s">
        <v>8317</v>
      </c>
      <c r="D3322" t="s">
        <v>8318</v>
      </c>
      <c r="E3322" t="s">
        <v>8219</v>
      </c>
      <c r="F3322">
        <f t="shared" si="870"/>
        <v>101</v>
      </c>
      <c r="H3322" t="str">
        <f t="shared" si="871"/>
        <v xml:space="preserve"> </v>
      </c>
      <c r="I3322" t="str">
        <f t="shared" si="872"/>
        <v xml:space="preserve"> </v>
      </c>
      <c r="J3322" t="str">
        <f t="shared" si="873"/>
        <v xml:space="preserve"> </v>
      </c>
      <c r="K3322" t="str">
        <f t="shared" si="874"/>
        <v xml:space="preserve"> </v>
      </c>
      <c r="L3322" t="str">
        <f t="shared" si="875"/>
        <v xml:space="preserve"> </v>
      </c>
      <c r="M3322" t="str">
        <f t="shared" si="876"/>
        <v xml:space="preserve"> </v>
      </c>
      <c r="N3322" t="str">
        <f t="shared" si="877"/>
        <v xml:space="preserve"> </v>
      </c>
      <c r="O3322">
        <f t="shared" si="878"/>
        <v>2500</v>
      </c>
      <c r="Q3322" t="str">
        <f t="shared" si="879"/>
        <v xml:space="preserve"> </v>
      </c>
      <c r="R3322" t="str">
        <f t="shared" si="880"/>
        <v xml:space="preserve"> </v>
      </c>
      <c r="S3322" t="str">
        <f t="shared" si="881"/>
        <v xml:space="preserve"> </v>
      </c>
      <c r="T3322" t="str">
        <f t="shared" si="882"/>
        <v xml:space="preserve"> </v>
      </c>
      <c r="U3322" t="str">
        <f t="shared" si="883"/>
        <v xml:space="preserve"> </v>
      </c>
      <c r="V3322" t="str">
        <f t="shared" si="884"/>
        <v xml:space="preserve"> </v>
      </c>
      <c r="W3322" t="str">
        <f t="shared" si="885"/>
        <v xml:space="preserve"> </v>
      </c>
      <c r="X3322">
        <f t="shared" si="886"/>
        <v>101</v>
      </c>
    </row>
    <row r="3323" spans="1:24" x14ac:dyDescent="0.25">
      <c r="A3323">
        <v>500</v>
      </c>
      <c r="B3323">
        <v>537</v>
      </c>
      <c r="C3323" t="s">
        <v>8317</v>
      </c>
      <c r="D3323" t="s">
        <v>8318</v>
      </c>
      <c r="E3323" t="s">
        <v>8219</v>
      </c>
      <c r="F3323">
        <f t="shared" si="870"/>
        <v>107.4</v>
      </c>
      <c r="H3323" t="str">
        <f t="shared" si="871"/>
        <v xml:space="preserve"> </v>
      </c>
      <c r="I3323" t="str">
        <f t="shared" si="872"/>
        <v xml:space="preserve"> </v>
      </c>
      <c r="J3323" t="str">
        <f t="shared" si="873"/>
        <v xml:space="preserve"> </v>
      </c>
      <c r="K3323" t="str">
        <f t="shared" si="874"/>
        <v xml:space="preserve"> </v>
      </c>
      <c r="L3323" t="str">
        <f t="shared" si="875"/>
        <v xml:space="preserve"> </v>
      </c>
      <c r="M3323" t="str">
        <f t="shared" si="876"/>
        <v xml:space="preserve"> </v>
      </c>
      <c r="N3323" t="str">
        <f t="shared" si="877"/>
        <v xml:space="preserve"> </v>
      </c>
      <c r="O3323">
        <f t="shared" si="878"/>
        <v>500</v>
      </c>
      <c r="Q3323" t="str">
        <f t="shared" si="879"/>
        <v xml:space="preserve"> </v>
      </c>
      <c r="R3323" t="str">
        <f t="shared" si="880"/>
        <v xml:space="preserve"> </v>
      </c>
      <c r="S3323" t="str">
        <f t="shared" si="881"/>
        <v xml:space="preserve"> </v>
      </c>
      <c r="T3323" t="str">
        <f t="shared" si="882"/>
        <v xml:space="preserve"> </v>
      </c>
      <c r="U3323" t="str">
        <f t="shared" si="883"/>
        <v xml:space="preserve"> </v>
      </c>
      <c r="V3323" t="str">
        <f t="shared" si="884"/>
        <v xml:space="preserve"> </v>
      </c>
      <c r="W3323" t="str">
        <f t="shared" si="885"/>
        <v xml:space="preserve"> </v>
      </c>
      <c r="X3323">
        <f t="shared" si="886"/>
        <v>107.4</v>
      </c>
    </row>
    <row r="3324" spans="1:24" x14ac:dyDescent="0.25">
      <c r="A3324">
        <v>3300</v>
      </c>
      <c r="B3324">
        <v>3350</v>
      </c>
      <c r="C3324" t="s">
        <v>8317</v>
      </c>
      <c r="D3324" t="s">
        <v>8318</v>
      </c>
      <c r="E3324" t="s">
        <v>8219</v>
      </c>
      <c r="F3324">
        <f t="shared" si="870"/>
        <v>101.51515151515152</v>
      </c>
      <c r="H3324" t="str">
        <f t="shared" si="871"/>
        <v xml:space="preserve"> </v>
      </c>
      <c r="I3324" t="str">
        <f t="shared" si="872"/>
        <v xml:space="preserve"> </v>
      </c>
      <c r="J3324" t="str">
        <f t="shared" si="873"/>
        <v xml:space="preserve"> </v>
      </c>
      <c r="K3324" t="str">
        <f t="shared" si="874"/>
        <v xml:space="preserve"> </v>
      </c>
      <c r="L3324" t="str">
        <f t="shared" si="875"/>
        <v xml:space="preserve"> </v>
      </c>
      <c r="M3324" t="str">
        <f t="shared" si="876"/>
        <v xml:space="preserve"> </v>
      </c>
      <c r="N3324" t="str">
        <f t="shared" si="877"/>
        <v xml:space="preserve"> </v>
      </c>
      <c r="O3324">
        <f t="shared" si="878"/>
        <v>3300</v>
      </c>
      <c r="Q3324" t="str">
        <f t="shared" si="879"/>
        <v xml:space="preserve"> </v>
      </c>
      <c r="R3324" t="str">
        <f t="shared" si="880"/>
        <v xml:space="preserve"> </v>
      </c>
      <c r="S3324" t="str">
        <f t="shared" si="881"/>
        <v xml:space="preserve"> </v>
      </c>
      <c r="T3324" t="str">
        <f t="shared" si="882"/>
        <v xml:space="preserve"> </v>
      </c>
      <c r="U3324" t="str">
        <f t="shared" si="883"/>
        <v xml:space="preserve"> </v>
      </c>
      <c r="V3324" t="str">
        <f t="shared" si="884"/>
        <v xml:space="preserve"> </v>
      </c>
      <c r="W3324" t="str">
        <f t="shared" si="885"/>
        <v xml:space="preserve"> </v>
      </c>
      <c r="X3324">
        <f t="shared" si="886"/>
        <v>101.51515151515152</v>
      </c>
    </row>
    <row r="3325" spans="1:24" x14ac:dyDescent="0.25">
      <c r="A3325">
        <v>1000</v>
      </c>
      <c r="B3325">
        <v>1259</v>
      </c>
      <c r="C3325" t="s">
        <v>8317</v>
      </c>
      <c r="D3325" t="s">
        <v>8318</v>
      </c>
      <c r="E3325" t="s">
        <v>8219</v>
      </c>
      <c r="F3325">
        <f t="shared" si="870"/>
        <v>125.89999999999999</v>
      </c>
      <c r="H3325" t="str">
        <f t="shared" si="871"/>
        <v xml:space="preserve"> </v>
      </c>
      <c r="I3325" t="str">
        <f t="shared" si="872"/>
        <v xml:space="preserve"> </v>
      </c>
      <c r="J3325" t="str">
        <f t="shared" si="873"/>
        <v xml:space="preserve"> </v>
      </c>
      <c r="K3325" t="str">
        <f t="shared" si="874"/>
        <v xml:space="preserve"> </v>
      </c>
      <c r="L3325" t="str">
        <f t="shared" si="875"/>
        <v xml:space="preserve"> </v>
      </c>
      <c r="M3325" t="str">
        <f t="shared" si="876"/>
        <v xml:space="preserve"> </v>
      </c>
      <c r="N3325" t="str">
        <f t="shared" si="877"/>
        <v xml:space="preserve"> </v>
      </c>
      <c r="O3325">
        <f t="shared" si="878"/>
        <v>1000</v>
      </c>
      <c r="Q3325" t="str">
        <f t="shared" si="879"/>
        <v xml:space="preserve"> </v>
      </c>
      <c r="R3325" t="str">
        <f t="shared" si="880"/>
        <v xml:space="preserve"> </v>
      </c>
      <c r="S3325" t="str">
        <f t="shared" si="881"/>
        <v xml:space="preserve"> </v>
      </c>
      <c r="T3325" t="str">
        <f t="shared" si="882"/>
        <v xml:space="preserve"> </v>
      </c>
      <c r="U3325" t="str">
        <f t="shared" si="883"/>
        <v xml:space="preserve"> </v>
      </c>
      <c r="V3325" t="str">
        <f t="shared" si="884"/>
        <v xml:space="preserve"> </v>
      </c>
      <c r="W3325" t="str">
        <f t="shared" si="885"/>
        <v xml:space="preserve"> </v>
      </c>
      <c r="X3325">
        <f t="shared" si="886"/>
        <v>125.89999999999999</v>
      </c>
    </row>
    <row r="3326" spans="1:24" x14ac:dyDescent="0.25">
      <c r="A3326">
        <v>1500</v>
      </c>
      <c r="B3326">
        <v>1525</v>
      </c>
      <c r="C3326" t="s">
        <v>8317</v>
      </c>
      <c r="D3326" t="s">
        <v>8318</v>
      </c>
      <c r="E3326" t="s">
        <v>8219</v>
      </c>
      <c r="F3326">
        <f t="shared" si="870"/>
        <v>101.66666666666666</v>
      </c>
      <c r="H3326" t="str">
        <f t="shared" si="871"/>
        <v xml:space="preserve"> </v>
      </c>
      <c r="I3326" t="str">
        <f t="shared" si="872"/>
        <v xml:space="preserve"> </v>
      </c>
      <c r="J3326" t="str">
        <f t="shared" si="873"/>
        <v xml:space="preserve"> </v>
      </c>
      <c r="K3326" t="str">
        <f t="shared" si="874"/>
        <v xml:space="preserve"> </v>
      </c>
      <c r="L3326" t="str">
        <f t="shared" si="875"/>
        <v xml:space="preserve"> </v>
      </c>
      <c r="M3326" t="str">
        <f t="shared" si="876"/>
        <v xml:space="preserve"> </v>
      </c>
      <c r="N3326" t="str">
        <f t="shared" si="877"/>
        <v xml:space="preserve"> </v>
      </c>
      <c r="O3326">
        <f t="shared" si="878"/>
        <v>1500</v>
      </c>
      <c r="Q3326" t="str">
        <f t="shared" si="879"/>
        <v xml:space="preserve"> </v>
      </c>
      <c r="R3326" t="str">
        <f t="shared" si="880"/>
        <v xml:space="preserve"> </v>
      </c>
      <c r="S3326" t="str">
        <f t="shared" si="881"/>
        <v xml:space="preserve"> </v>
      </c>
      <c r="T3326" t="str">
        <f t="shared" si="882"/>
        <v xml:space="preserve"> </v>
      </c>
      <c r="U3326" t="str">
        <f t="shared" si="883"/>
        <v xml:space="preserve"> </v>
      </c>
      <c r="V3326" t="str">
        <f t="shared" si="884"/>
        <v xml:space="preserve"> </v>
      </c>
      <c r="W3326" t="str">
        <f t="shared" si="885"/>
        <v xml:space="preserve"> </v>
      </c>
      <c r="X3326">
        <f t="shared" si="886"/>
        <v>101.66666666666666</v>
      </c>
    </row>
    <row r="3327" spans="1:24" x14ac:dyDescent="0.25">
      <c r="A3327">
        <v>400</v>
      </c>
      <c r="B3327">
        <v>450</v>
      </c>
      <c r="C3327" t="s">
        <v>8317</v>
      </c>
      <c r="D3327" t="s">
        <v>8318</v>
      </c>
      <c r="E3327" t="s">
        <v>8219</v>
      </c>
      <c r="F3327">
        <f t="shared" si="870"/>
        <v>112.5</v>
      </c>
      <c r="H3327" t="str">
        <f t="shared" si="871"/>
        <v xml:space="preserve"> </v>
      </c>
      <c r="I3327" t="str">
        <f t="shared" si="872"/>
        <v xml:space="preserve"> </v>
      </c>
      <c r="J3327" t="str">
        <f t="shared" si="873"/>
        <v xml:space="preserve"> </v>
      </c>
      <c r="K3327" t="str">
        <f t="shared" si="874"/>
        <v xml:space="preserve"> </v>
      </c>
      <c r="L3327" t="str">
        <f t="shared" si="875"/>
        <v xml:space="preserve"> </v>
      </c>
      <c r="M3327" t="str">
        <f t="shared" si="876"/>
        <v xml:space="preserve"> </v>
      </c>
      <c r="N3327" t="str">
        <f t="shared" si="877"/>
        <v xml:space="preserve"> </v>
      </c>
      <c r="O3327">
        <f t="shared" si="878"/>
        <v>400</v>
      </c>
      <c r="Q3327" t="str">
        <f t="shared" si="879"/>
        <v xml:space="preserve"> </v>
      </c>
      <c r="R3327" t="str">
        <f t="shared" si="880"/>
        <v xml:space="preserve"> </v>
      </c>
      <c r="S3327" t="str">
        <f t="shared" si="881"/>
        <v xml:space="preserve"> </v>
      </c>
      <c r="T3327" t="str">
        <f t="shared" si="882"/>
        <v xml:space="preserve"> </v>
      </c>
      <c r="U3327" t="str">
        <f t="shared" si="883"/>
        <v xml:space="preserve"> </v>
      </c>
      <c r="V3327" t="str">
        <f t="shared" si="884"/>
        <v xml:space="preserve"> </v>
      </c>
      <c r="W3327" t="str">
        <f t="shared" si="885"/>
        <v xml:space="preserve"> </v>
      </c>
      <c r="X3327">
        <f t="shared" si="886"/>
        <v>112.5</v>
      </c>
    </row>
    <row r="3328" spans="1:24" x14ac:dyDescent="0.25">
      <c r="A3328">
        <v>8000</v>
      </c>
      <c r="B3328">
        <v>8110</v>
      </c>
      <c r="C3328" t="s">
        <v>8317</v>
      </c>
      <c r="D3328" t="s">
        <v>8318</v>
      </c>
      <c r="E3328" t="s">
        <v>8219</v>
      </c>
      <c r="F3328">
        <f t="shared" si="870"/>
        <v>101.375</v>
      </c>
      <c r="H3328" t="str">
        <f t="shared" si="871"/>
        <v xml:space="preserve"> </v>
      </c>
      <c r="I3328" t="str">
        <f t="shared" si="872"/>
        <v xml:space="preserve"> </v>
      </c>
      <c r="J3328" t="str">
        <f t="shared" si="873"/>
        <v xml:space="preserve"> </v>
      </c>
      <c r="K3328" t="str">
        <f t="shared" si="874"/>
        <v xml:space="preserve"> </v>
      </c>
      <c r="L3328" t="str">
        <f t="shared" si="875"/>
        <v xml:space="preserve"> </v>
      </c>
      <c r="M3328" t="str">
        <f t="shared" si="876"/>
        <v xml:space="preserve"> </v>
      </c>
      <c r="N3328" t="str">
        <f t="shared" si="877"/>
        <v xml:space="preserve"> </v>
      </c>
      <c r="O3328">
        <f t="shared" si="878"/>
        <v>8000</v>
      </c>
      <c r="Q3328" t="str">
        <f t="shared" si="879"/>
        <v xml:space="preserve"> </v>
      </c>
      <c r="R3328" t="str">
        <f t="shared" si="880"/>
        <v xml:space="preserve"> </v>
      </c>
      <c r="S3328" t="str">
        <f t="shared" si="881"/>
        <v xml:space="preserve"> </v>
      </c>
      <c r="T3328" t="str">
        <f t="shared" si="882"/>
        <v xml:space="preserve"> </v>
      </c>
      <c r="U3328" t="str">
        <f t="shared" si="883"/>
        <v xml:space="preserve"> </v>
      </c>
      <c r="V3328" t="str">
        <f t="shared" si="884"/>
        <v xml:space="preserve"> </v>
      </c>
      <c r="W3328" t="str">
        <f t="shared" si="885"/>
        <v xml:space="preserve"> </v>
      </c>
      <c r="X3328">
        <f t="shared" si="886"/>
        <v>101.375</v>
      </c>
    </row>
    <row r="3329" spans="1:24" x14ac:dyDescent="0.25">
      <c r="A3329">
        <v>800</v>
      </c>
      <c r="B3329">
        <v>810</v>
      </c>
      <c r="C3329" t="s">
        <v>8317</v>
      </c>
      <c r="D3329" t="s">
        <v>8318</v>
      </c>
      <c r="E3329" t="s">
        <v>8219</v>
      </c>
      <c r="F3329">
        <f t="shared" si="870"/>
        <v>101.25</v>
      </c>
      <c r="H3329" t="str">
        <f t="shared" si="871"/>
        <v xml:space="preserve"> </v>
      </c>
      <c r="I3329" t="str">
        <f t="shared" si="872"/>
        <v xml:space="preserve"> </v>
      </c>
      <c r="J3329" t="str">
        <f t="shared" si="873"/>
        <v xml:space="preserve"> </v>
      </c>
      <c r="K3329" t="str">
        <f t="shared" si="874"/>
        <v xml:space="preserve"> </v>
      </c>
      <c r="L3329" t="str">
        <f t="shared" si="875"/>
        <v xml:space="preserve"> </v>
      </c>
      <c r="M3329" t="str">
        <f t="shared" si="876"/>
        <v xml:space="preserve"> </v>
      </c>
      <c r="N3329" t="str">
        <f t="shared" si="877"/>
        <v xml:space="preserve"> </v>
      </c>
      <c r="O3329">
        <f t="shared" si="878"/>
        <v>800</v>
      </c>
      <c r="Q3329" t="str">
        <f t="shared" si="879"/>
        <v xml:space="preserve"> </v>
      </c>
      <c r="R3329" t="str">
        <f t="shared" si="880"/>
        <v xml:space="preserve"> </v>
      </c>
      <c r="S3329" t="str">
        <f t="shared" si="881"/>
        <v xml:space="preserve"> </v>
      </c>
      <c r="T3329" t="str">
        <f t="shared" si="882"/>
        <v xml:space="preserve"> </v>
      </c>
      <c r="U3329" t="str">
        <f t="shared" si="883"/>
        <v xml:space="preserve"> </v>
      </c>
      <c r="V3329" t="str">
        <f t="shared" si="884"/>
        <v xml:space="preserve"> </v>
      </c>
      <c r="W3329" t="str">
        <f t="shared" si="885"/>
        <v xml:space="preserve"> </v>
      </c>
      <c r="X3329">
        <f t="shared" si="886"/>
        <v>101.25</v>
      </c>
    </row>
    <row r="3330" spans="1:24" x14ac:dyDescent="0.25">
      <c r="A3330">
        <v>1800</v>
      </c>
      <c r="B3330">
        <v>2635</v>
      </c>
      <c r="C3330" t="s">
        <v>8317</v>
      </c>
      <c r="D3330" t="s">
        <v>8318</v>
      </c>
      <c r="E3330" t="s">
        <v>8219</v>
      </c>
      <c r="F3330">
        <f t="shared" si="870"/>
        <v>146.38888888888889</v>
      </c>
      <c r="H3330" t="str">
        <f t="shared" si="871"/>
        <v xml:space="preserve"> </v>
      </c>
      <c r="I3330" t="str">
        <f t="shared" si="872"/>
        <v xml:space="preserve"> </v>
      </c>
      <c r="J3330" t="str">
        <f t="shared" si="873"/>
        <v xml:space="preserve"> </v>
      </c>
      <c r="K3330" t="str">
        <f t="shared" si="874"/>
        <v xml:space="preserve"> </v>
      </c>
      <c r="L3330" t="str">
        <f t="shared" si="875"/>
        <v xml:space="preserve"> </v>
      </c>
      <c r="M3330" t="str">
        <f t="shared" si="876"/>
        <v xml:space="preserve"> </v>
      </c>
      <c r="N3330" t="str">
        <f t="shared" si="877"/>
        <v xml:space="preserve"> </v>
      </c>
      <c r="O3330">
        <f t="shared" si="878"/>
        <v>1800</v>
      </c>
      <c r="Q3330" t="str">
        <f t="shared" si="879"/>
        <v xml:space="preserve"> </v>
      </c>
      <c r="R3330" t="str">
        <f t="shared" si="880"/>
        <v xml:space="preserve"> </v>
      </c>
      <c r="S3330" t="str">
        <f t="shared" si="881"/>
        <v xml:space="preserve"> </v>
      </c>
      <c r="T3330" t="str">
        <f t="shared" si="882"/>
        <v xml:space="preserve"> </v>
      </c>
      <c r="U3330" t="str">
        <f t="shared" si="883"/>
        <v xml:space="preserve"> </v>
      </c>
      <c r="V3330" t="str">
        <f t="shared" si="884"/>
        <v xml:space="preserve"> </v>
      </c>
      <c r="W3330" t="str">
        <f t="shared" si="885"/>
        <v xml:space="preserve"> </v>
      </c>
      <c r="X3330">
        <f t="shared" si="886"/>
        <v>146.38888888888889</v>
      </c>
    </row>
    <row r="3331" spans="1:24" x14ac:dyDescent="0.25">
      <c r="A3331">
        <v>1000</v>
      </c>
      <c r="B3331">
        <v>1168</v>
      </c>
      <c r="C3331" t="s">
        <v>8317</v>
      </c>
      <c r="D3331" t="s">
        <v>8318</v>
      </c>
      <c r="E3331" t="s">
        <v>8219</v>
      </c>
      <c r="F3331">
        <f t="shared" ref="F3331:F3394" si="887">(B3331/A3331)*100</f>
        <v>116.8</v>
      </c>
      <c r="H3331" t="str">
        <f t="shared" ref="H3331:H3394" si="888">IF(C3331="film &amp; video",A3331," ")</f>
        <v xml:space="preserve"> </v>
      </c>
      <c r="I3331" t="str">
        <f t="shared" ref="I3331:I3394" si="889">IF(C3331="food",A3331," ")</f>
        <v xml:space="preserve"> </v>
      </c>
      <c r="J3331" t="str">
        <f t="shared" ref="J3331:J3394" si="890">IF(C3331="games",A3331," ")</f>
        <v xml:space="preserve"> </v>
      </c>
      <c r="K3331" t="str">
        <f t="shared" ref="K3331:K3394" si="891">IF(C3331="music",A3331," ")</f>
        <v xml:space="preserve"> </v>
      </c>
      <c r="L3331" t="str">
        <f t="shared" ref="L3331:L3394" si="892">IF(C3331="photography",A3331," ")</f>
        <v xml:space="preserve"> </v>
      </c>
      <c r="M3331" t="str">
        <f t="shared" ref="M3331:M3394" si="893">IF(C3331="publishing",A3331," ")</f>
        <v xml:space="preserve"> </v>
      </c>
      <c r="N3331" t="str">
        <f t="shared" ref="N3331:N3394" si="894">IF(C3331="technology",A3331," ")</f>
        <v xml:space="preserve"> </v>
      </c>
      <c r="O3331">
        <f t="shared" ref="O3331:O3394" si="895">IF(C3331="theater",A3331," ")</f>
        <v>1000</v>
      </c>
      <c r="Q3331" t="str">
        <f t="shared" ref="Q3331:Q3394" si="896">IF($C3331="film &amp; video",$F3331," ")</f>
        <v xml:space="preserve"> </v>
      </c>
      <c r="R3331" t="str">
        <f t="shared" ref="R3331:R3394" si="897">IF($C3331="food",$F3331," ")</f>
        <v xml:space="preserve"> </v>
      </c>
      <c r="S3331" t="str">
        <f t="shared" ref="S3331:S3394" si="898">IF($C3331="games",$F3331," ")</f>
        <v xml:space="preserve"> </v>
      </c>
      <c r="T3331" t="str">
        <f t="shared" ref="T3331:T3394" si="899">IF($C3331="music",$F3331," ")</f>
        <v xml:space="preserve"> </v>
      </c>
      <c r="U3331" t="str">
        <f t="shared" ref="U3331:U3394" si="900">IF($C3331="photography",$F3331," ")</f>
        <v xml:space="preserve"> </v>
      </c>
      <c r="V3331" t="str">
        <f t="shared" ref="V3331:V3394" si="901">IF($C3331="publishing",$F3331," ")</f>
        <v xml:space="preserve"> </v>
      </c>
      <c r="W3331" t="str">
        <f t="shared" ref="W3331:W3394" si="902">IF($C3331="technology",$F3331," ")</f>
        <v xml:space="preserve"> </v>
      </c>
      <c r="X3331">
        <f t="shared" ref="X3331:X3394" si="903">IF($C3331="theater",$F3331," ")</f>
        <v>116.8</v>
      </c>
    </row>
    <row r="3332" spans="1:24" x14ac:dyDescent="0.25">
      <c r="A3332">
        <v>1500</v>
      </c>
      <c r="B3332">
        <v>1594</v>
      </c>
      <c r="C3332" t="s">
        <v>8317</v>
      </c>
      <c r="D3332" t="s">
        <v>8318</v>
      </c>
      <c r="E3332" t="s">
        <v>8219</v>
      </c>
      <c r="F3332">
        <f t="shared" si="887"/>
        <v>106.26666666666667</v>
      </c>
      <c r="H3332" t="str">
        <f t="shared" si="888"/>
        <v xml:space="preserve"> </v>
      </c>
      <c r="I3332" t="str">
        <f t="shared" si="889"/>
        <v xml:space="preserve"> </v>
      </c>
      <c r="J3332" t="str">
        <f t="shared" si="890"/>
        <v xml:space="preserve"> </v>
      </c>
      <c r="K3332" t="str">
        <f t="shared" si="891"/>
        <v xml:space="preserve"> </v>
      </c>
      <c r="L3332" t="str">
        <f t="shared" si="892"/>
        <v xml:space="preserve"> </v>
      </c>
      <c r="M3332" t="str">
        <f t="shared" si="893"/>
        <v xml:space="preserve"> </v>
      </c>
      <c r="N3332" t="str">
        <f t="shared" si="894"/>
        <v xml:space="preserve"> </v>
      </c>
      <c r="O3332">
        <f t="shared" si="895"/>
        <v>1500</v>
      </c>
      <c r="Q3332" t="str">
        <f t="shared" si="896"/>
        <v xml:space="preserve"> </v>
      </c>
      <c r="R3332" t="str">
        <f t="shared" si="897"/>
        <v xml:space="preserve"> </v>
      </c>
      <c r="S3332" t="str">
        <f t="shared" si="898"/>
        <v xml:space="preserve"> </v>
      </c>
      <c r="T3332" t="str">
        <f t="shared" si="899"/>
        <v xml:space="preserve"> </v>
      </c>
      <c r="U3332" t="str">
        <f t="shared" si="900"/>
        <v xml:space="preserve"> </v>
      </c>
      <c r="V3332" t="str">
        <f t="shared" si="901"/>
        <v xml:space="preserve"> </v>
      </c>
      <c r="W3332" t="str">
        <f t="shared" si="902"/>
        <v xml:space="preserve"> </v>
      </c>
      <c r="X3332">
        <f t="shared" si="903"/>
        <v>106.26666666666667</v>
      </c>
    </row>
    <row r="3333" spans="1:24" x14ac:dyDescent="0.25">
      <c r="A3333">
        <v>5000</v>
      </c>
      <c r="B3333">
        <v>5226</v>
      </c>
      <c r="C3333" t="s">
        <v>8317</v>
      </c>
      <c r="D3333" t="s">
        <v>8318</v>
      </c>
      <c r="E3333" t="s">
        <v>8219</v>
      </c>
      <c r="F3333">
        <f t="shared" si="887"/>
        <v>104.52</v>
      </c>
      <c r="H3333" t="str">
        <f t="shared" si="888"/>
        <v xml:space="preserve"> </v>
      </c>
      <c r="I3333" t="str">
        <f t="shared" si="889"/>
        <v xml:space="preserve"> </v>
      </c>
      <c r="J3333" t="str">
        <f t="shared" si="890"/>
        <v xml:space="preserve"> </v>
      </c>
      <c r="K3333" t="str">
        <f t="shared" si="891"/>
        <v xml:space="preserve"> </v>
      </c>
      <c r="L3333" t="str">
        <f t="shared" si="892"/>
        <v xml:space="preserve"> </v>
      </c>
      <c r="M3333" t="str">
        <f t="shared" si="893"/>
        <v xml:space="preserve"> </v>
      </c>
      <c r="N3333" t="str">
        <f t="shared" si="894"/>
        <v xml:space="preserve"> </v>
      </c>
      <c r="O3333">
        <f t="shared" si="895"/>
        <v>5000</v>
      </c>
      <c r="Q3333" t="str">
        <f t="shared" si="896"/>
        <v xml:space="preserve"> </v>
      </c>
      <c r="R3333" t="str">
        <f t="shared" si="897"/>
        <v xml:space="preserve"> </v>
      </c>
      <c r="S3333" t="str">
        <f t="shared" si="898"/>
        <v xml:space="preserve"> </v>
      </c>
      <c r="T3333" t="str">
        <f t="shared" si="899"/>
        <v xml:space="preserve"> </v>
      </c>
      <c r="U3333" t="str">
        <f t="shared" si="900"/>
        <v xml:space="preserve"> </v>
      </c>
      <c r="V3333" t="str">
        <f t="shared" si="901"/>
        <v xml:space="preserve"> </v>
      </c>
      <c r="W3333" t="str">
        <f t="shared" si="902"/>
        <v xml:space="preserve"> </v>
      </c>
      <c r="X3333">
        <f t="shared" si="903"/>
        <v>104.52</v>
      </c>
    </row>
    <row r="3334" spans="1:24" x14ac:dyDescent="0.25">
      <c r="A3334">
        <v>6000</v>
      </c>
      <c r="B3334">
        <v>6000</v>
      </c>
      <c r="C3334" t="s">
        <v>8317</v>
      </c>
      <c r="D3334" t="s">
        <v>8318</v>
      </c>
      <c r="E3334" t="s">
        <v>8219</v>
      </c>
      <c r="F3334">
        <f t="shared" si="887"/>
        <v>100</v>
      </c>
      <c r="H3334" t="str">
        <f t="shared" si="888"/>
        <v xml:space="preserve"> </v>
      </c>
      <c r="I3334" t="str">
        <f t="shared" si="889"/>
        <v xml:space="preserve"> </v>
      </c>
      <c r="J3334" t="str">
        <f t="shared" si="890"/>
        <v xml:space="preserve"> </v>
      </c>
      <c r="K3334" t="str">
        <f t="shared" si="891"/>
        <v xml:space="preserve"> </v>
      </c>
      <c r="L3334" t="str">
        <f t="shared" si="892"/>
        <v xml:space="preserve"> </v>
      </c>
      <c r="M3334" t="str">
        <f t="shared" si="893"/>
        <v xml:space="preserve"> </v>
      </c>
      <c r="N3334" t="str">
        <f t="shared" si="894"/>
        <v xml:space="preserve"> </v>
      </c>
      <c r="O3334">
        <f t="shared" si="895"/>
        <v>6000</v>
      </c>
      <c r="Q3334" t="str">
        <f t="shared" si="896"/>
        <v xml:space="preserve"> </v>
      </c>
      <c r="R3334" t="str">
        <f t="shared" si="897"/>
        <v xml:space="preserve"> </v>
      </c>
      <c r="S3334" t="str">
        <f t="shared" si="898"/>
        <v xml:space="preserve"> </v>
      </c>
      <c r="T3334" t="str">
        <f t="shared" si="899"/>
        <v xml:space="preserve"> </v>
      </c>
      <c r="U3334" t="str">
        <f t="shared" si="900"/>
        <v xml:space="preserve"> </v>
      </c>
      <c r="V3334" t="str">
        <f t="shared" si="901"/>
        <v xml:space="preserve"> </v>
      </c>
      <c r="W3334" t="str">
        <f t="shared" si="902"/>
        <v xml:space="preserve"> </v>
      </c>
      <c r="X3334">
        <f t="shared" si="903"/>
        <v>100</v>
      </c>
    </row>
    <row r="3335" spans="1:24" x14ac:dyDescent="0.25">
      <c r="A3335">
        <v>3500</v>
      </c>
      <c r="B3335">
        <v>3660</v>
      </c>
      <c r="C3335" t="s">
        <v>8317</v>
      </c>
      <c r="D3335" t="s">
        <v>8318</v>
      </c>
      <c r="E3335" t="s">
        <v>8219</v>
      </c>
      <c r="F3335">
        <f t="shared" si="887"/>
        <v>104.57142857142858</v>
      </c>
      <c r="H3335" t="str">
        <f t="shared" si="888"/>
        <v xml:space="preserve"> </v>
      </c>
      <c r="I3335" t="str">
        <f t="shared" si="889"/>
        <v xml:space="preserve"> </v>
      </c>
      <c r="J3335" t="str">
        <f t="shared" si="890"/>
        <v xml:space="preserve"> </v>
      </c>
      <c r="K3335" t="str">
        <f t="shared" si="891"/>
        <v xml:space="preserve"> </v>
      </c>
      <c r="L3335" t="str">
        <f t="shared" si="892"/>
        <v xml:space="preserve"> </v>
      </c>
      <c r="M3335" t="str">
        <f t="shared" si="893"/>
        <v xml:space="preserve"> </v>
      </c>
      <c r="N3335" t="str">
        <f t="shared" si="894"/>
        <v xml:space="preserve"> </v>
      </c>
      <c r="O3335">
        <f t="shared" si="895"/>
        <v>3500</v>
      </c>
      <c r="Q3335" t="str">
        <f t="shared" si="896"/>
        <v xml:space="preserve"> </v>
      </c>
      <c r="R3335" t="str">
        <f t="shared" si="897"/>
        <v xml:space="preserve"> </v>
      </c>
      <c r="S3335" t="str">
        <f t="shared" si="898"/>
        <v xml:space="preserve"> </v>
      </c>
      <c r="T3335" t="str">
        <f t="shared" si="899"/>
        <v xml:space="preserve"> </v>
      </c>
      <c r="U3335" t="str">
        <f t="shared" si="900"/>
        <v xml:space="preserve"> </v>
      </c>
      <c r="V3335" t="str">
        <f t="shared" si="901"/>
        <v xml:space="preserve"> </v>
      </c>
      <c r="W3335" t="str">
        <f t="shared" si="902"/>
        <v xml:space="preserve"> </v>
      </c>
      <c r="X3335">
        <f t="shared" si="903"/>
        <v>104.57142857142858</v>
      </c>
    </row>
    <row r="3336" spans="1:24" x14ac:dyDescent="0.25">
      <c r="A3336">
        <v>3871</v>
      </c>
      <c r="B3336">
        <v>5366</v>
      </c>
      <c r="C3336" t="s">
        <v>8317</v>
      </c>
      <c r="D3336" t="s">
        <v>8318</v>
      </c>
      <c r="E3336" t="s">
        <v>8219</v>
      </c>
      <c r="F3336">
        <f t="shared" si="887"/>
        <v>138.62051149573753</v>
      </c>
      <c r="H3336" t="str">
        <f t="shared" si="888"/>
        <v xml:space="preserve"> </v>
      </c>
      <c r="I3336" t="str">
        <f t="shared" si="889"/>
        <v xml:space="preserve"> </v>
      </c>
      <c r="J3336" t="str">
        <f t="shared" si="890"/>
        <v xml:space="preserve"> </v>
      </c>
      <c r="K3336" t="str">
        <f t="shared" si="891"/>
        <v xml:space="preserve"> </v>
      </c>
      <c r="L3336" t="str">
        <f t="shared" si="892"/>
        <v xml:space="preserve"> </v>
      </c>
      <c r="M3336" t="str">
        <f t="shared" si="893"/>
        <v xml:space="preserve"> </v>
      </c>
      <c r="N3336" t="str">
        <f t="shared" si="894"/>
        <v xml:space="preserve"> </v>
      </c>
      <c r="O3336">
        <f t="shared" si="895"/>
        <v>3871</v>
      </c>
      <c r="Q3336" t="str">
        <f t="shared" si="896"/>
        <v xml:space="preserve"> </v>
      </c>
      <c r="R3336" t="str">
        <f t="shared" si="897"/>
        <v xml:space="preserve"> </v>
      </c>
      <c r="S3336" t="str">
        <f t="shared" si="898"/>
        <v xml:space="preserve"> </v>
      </c>
      <c r="T3336" t="str">
        <f t="shared" si="899"/>
        <v xml:space="preserve"> </v>
      </c>
      <c r="U3336" t="str">
        <f t="shared" si="900"/>
        <v xml:space="preserve"> </v>
      </c>
      <c r="V3336" t="str">
        <f t="shared" si="901"/>
        <v xml:space="preserve"> </v>
      </c>
      <c r="W3336" t="str">
        <f t="shared" si="902"/>
        <v xml:space="preserve"> </v>
      </c>
      <c r="X3336">
        <f t="shared" si="903"/>
        <v>138.62051149573753</v>
      </c>
    </row>
    <row r="3337" spans="1:24" x14ac:dyDescent="0.25">
      <c r="A3337">
        <v>5000</v>
      </c>
      <c r="B3337">
        <v>5016</v>
      </c>
      <c r="C3337" t="s">
        <v>8317</v>
      </c>
      <c r="D3337" t="s">
        <v>8318</v>
      </c>
      <c r="E3337" t="s">
        <v>8219</v>
      </c>
      <c r="F3337">
        <f t="shared" si="887"/>
        <v>100.32000000000001</v>
      </c>
      <c r="H3337" t="str">
        <f t="shared" si="888"/>
        <v xml:space="preserve"> </v>
      </c>
      <c r="I3337" t="str">
        <f t="shared" si="889"/>
        <v xml:space="preserve"> </v>
      </c>
      <c r="J3337" t="str">
        <f t="shared" si="890"/>
        <v xml:space="preserve"> </v>
      </c>
      <c r="K3337" t="str">
        <f t="shared" si="891"/>
        <v xml:space="preserve"> </v>
      </c>
      <c r="L3337" t="str">
        <f t="shared" si="892"/>
        <v xml:space="preserve"> </v>
      </c>
      <c r="M3337" t="str">
        <f t="shared" si="893"/>
        <v xml:space="preserve"> </v>
      </c>
      <c r="N3337" t="str">
        <f t="shared" si="894"/>
        <v xml:space="preserve"> </v>
      </c>
      <c r="O3337">
        <f t="shared" si="895"/>
        <v>5000</v>
      </c>
      <c r="Q3337" t="str">
        <f t="shared" si="896"/>
        <v xml:space="preserve"> </v>
      </c>
      <c r="R3337" t="str">
        <f t="shared" si="897"/>
        <v xml:space="preserve"> </v>
      </c>
      <c r="S3337" t="str">
        <f t="shared" si="898"/>
        <v xml:space="preserve"> </v>
      </c>
      <c r="T3337" t="str">
        <f t="shared" si="899"/>
        <v xml:space="preserve"> </v>
      </c>
      <c r="U3337" t="str">
        <f t="shared" si="900"/>
        <v xml:space="preserve"> </v>
      </c>
      <c r="V3337" t="str">
        <f t="shared" si="901"/>
        <v xml:space="preserve"> </v>
      </c>
      <c r="W3337" t="str">
        <f t="shared" si="902"/>
        <v xml:space="preserve"> </v>
      </c>
      <c r="X3337">
        <f t="shared" si="903"/>
        <v>100.32000000000001</v>
      </c>
    </row>
    <row r="3338" spans="1:24" x14ac:dyDescent="0.25">
      <c r="A3338">
        <v>250</v>
      </c>
      <c r="B3338">
        <v>250</v>
      </c>
      <c r="C3338" t="s">
        <v>8317</v>
      </c>
      <c r="D3338" t="s">
        <v>8318</v>
      </c>
      <c r="E3338" t="s">
        <v>8219</v>
      </c>
      <c r="F3338">
        <f t="shared" si="887"/>
        <v>100</v>
      </c>
      <c r="H3338" t="str">
        <f t="shared" si="888"/>
        <v xml:space="preserve"> </v>
      </c>
      <c r="I3338" t="str">
        <f t="shared" si="889"/>
        <v xml:space="preserve"> </v>
      </c>
      <c r="J3338" t="str">
        <f t="shared" si="890"/>
        <v xml:space="preserve"> </v>
      </c>
      <c r="K3338" t="str">
        <f t="shared" si="891"/>
        <v xml:space="preserve"> </v>
      </c>
      <c r="L3338" t="str">
        <f t="shared" si="892"/>
        <v xml:space="preserve"> </v>
      </c>
      <c r="M3338" t="str">
        <f t="shared" si="893"/>
        <v xml:space="preserve"> </v>
      </c>
      <c r="N3338" t="str">
        <f t="shared" si="894"/>
        <v xml:space="preserve"> </v>
      </c>
      <c r="O3338">
        <f t="shared" si="895"/>
        <v>250</v>
      </c>
      <c r="Q3338" t="str">
        <f t="shared" si="896"/>
        <v xml:space="preserve"> </v>
      </c>
      <c r="R3338" t="str">
        <f t="shared" si="897"/>
        <v xml:space="preserve"> </v>
      </c>
      <c r="S3338" t="str">
        <f t="shared" si="898"/>
        <v xml:space="preserve"> </v>
      </c>
      <c r="T3338" t="str">
        <f t="shared" si="899"/>
        <v xml:space="preserve"> </v>
      </c>
      <c r="U3338" t="str">
        <f t="shared" si="900"/>
        <v xml:space="preserve"> </v>
      </c>
      <c r="V3338" t="str">
        <f t="shared" si="901"/>
        <v xml:space="preserve"> </v>
      </c>
      <c r="W3338" t="str">
        <f t="shared" si="902"/>
        <v xml:space="preserve"> </v>
      </c>
      <c r="X3338">
        <f t="shared" si="903"/>
        <v>100</v>
      </c>
    </row>
    <row r="3339" spans="1:24" x14ac:dyDescent="0.25">
      <c r="A3339">
        <v>2500</v>
      </c>
      <c r="B3339">
        <v>2755</v>
      </c>
      <c r="C3339" t="s">
        <v>8317</v>
      </c>
      <c r="D3339" t="s">
        <v>8318</v>
      </c>
      <c r="E3339" t="s">
        <v>8219</v>
      </c>
      <c r="F3339">
        <f t="shared" si="887"/>
        <v>110.2</v>
      </c>
      <c r="H3339" t="str">
        <f t="shared" si="888"/>
        <v xml:space="preserve"> </v>
      </c>
      <c r="I3339" t="str">
        <f t="shared" si="889"/>
        <v xml:space="preserve"> </v>
      </c>
      <c r="J3339" t="str">
        <f t="shared" si="890"/>
        <v xml:space="preserve"> </v>
      </c>
      <c r="K3339" t="str">
        <f t="shared" si="891"/>
        <v xml:space="preserve"> </v>
      </c>
      <c r="L3339" t="str">
        <f t="shared" si="892"/>
        <v xml:space="preserve"> </v>
      </c>
      <c r="M3339" t="str">
        <f t="shared" si="893"/>
        <v xml:space="preserve"> </v>
      </c>
      <c r="N3339" t="str">
        <f t="shared" si="894"/>
        <v xml:space="preserve"> </v>
      </c>
      <c r="O3339">
        <f t="shared" si="895"/>
        <v>2500</v>
      </c>
      <c r="Q3339" t="str">
        <f t="shared" si="896"/>
        <v xml:space="preserve"> </v>
      </c>
      <c r="R3339" t="str">
        <f t="shared" si="897"/>
        <v xml:space="preserve"> </v>
      </c>
      <c r="S3339" t="str">
        <f t="shared" si="898"/>
        <v xml:space="preserve"> </v>
      </c>
      <c r="T3339" t="str">
        <f t="shared" si="899"/>
        <v xml:space="preserve"> </v>
      </c>
      <c r="U3339" t="str">
        <f t="shared" si="900"/>
        <v xml:space="preserve"> </v>
      </c>
      <c r="V3339" t="str">
        <f t="shared" si="901"/>
        <v xml:space="preserve"> </v>
      </c>
      <c r="W3339" t="str">
        <f t="shared" si="902"/>
        <v xml:space="preserve"> </v>
      </c>
      <c r="X3339">
        <f t="shared" si="903"/>
        <v>110.2</v>
      </c>
    </row>
    <row r="3340" spans="1:24" x14ac:dyDescent="0.25">
      <c r="A3340">
        <v>15000</v>
      </c>
      <c r="B3340">
        <v>15327</v>
      </c>
      <c r="C3340" t="s">
        <v>8317</v>
      </c>
      <c r="D3340" t="s">
        <v>8318</v>
      </c>
      <c r="E3340" t="s">
        <v>8219</v>
      </c>
      <c r="F3340">
        <f t="shared" si="887"/>
        <v>102.18</v>
      </c>
      <c r="H3340" t="str">
        <f t="shared" si="888"/>
        <v xml:space="preserve"> </v>
      </c>
      <c r="I3340" t="str">
        <f t="shared" si="889"/>
        <v xml:space="preserve"> </v>
      </c>
      <c r="J3340" t="str">
        <f t="shared" si="890"/>
        <v xml:space="preserve"> </v>
      </c>
      <c r="K3340" t="str">
        <f t="shared" si="891"/>
        <v xml:space="preserve"> </v>
      </c>
      <c r="L3340" t="str">
        <f t="shared" si="892"/>
        <v xml:space="preserve"> </v>
      </c>
      <c r="M3340" t="str">
        <f t="shared" si="893"/>
        <v xml:space="preserve"> </v>
      </c>
      <c r="N3340" t="str">
        <f t="shared" si="894"/>
        <v xml:space="preserve"> </v>
      </c>
      <c r="O3340">
        <f t="shared" si="895"/>
        <v>15000</v>
      </c>
      <c r="Q3340" t="str">
        <f t="shared" si="896"/>
        <v xml:space="preserve"> </v>
      </c>
      <c r="R3340" t="str">
        <f t="shared" si="897"/>
        <v xml:space="preserve"> </v>
      </c>
      <c r="S3340" t="str">
        <f t="shared" si="898"/>
        <v xml:space="preserve"> </v>
      </c>
      <c r="T3340" t="str">
        <f t="shared" si="899"/>
        <v xml:space="preserve"> </v>
      </c>
      <c r="U3340" t="str">
        <f t="shared" si="900"/>
        <v xml:space="preserve"> </v>
      </c>
      <c r="V3340" t="str">
        <f t="shared" si="901"/>
        <v xml:space="preserve"> </v>
      </c>
      <c r="W3340" t="str">
        <f t="shared" si="902"/>
        <v xml:space="preserve"> </v>
      </c>
      <c r="X3340">
        <f t="shared" si="903"/>
        <v>102.18</v>
      </c>
    </row>
    <row r="3341" spans="1:24" x14ac:dyDescent="0.25">
      <c r="A3341">
        <v>8000</v>
      </c>
      <c r="B3341">
        <v>8348</v>
      </c>
      <c r="C3341" t="s">
        <v>8317</v>
      </c>
      <c r="D3341" t="s">
        <v>8318</v>
      </c>
      <c r="E3341" t="s">
        <v>8219</v>
      </c>
      <c r="F3341">
        <f t="shared" si="887"/>
        <v>104.35000000000001</v>
      </c>
      <c r="H3341" t="str">
        <f t="shared" si="888"/>
        <v xml:space="preserve"> </v>
      </c>
      <c r="I3341" t="str">
        <f t="shared" si="889"/>
        <v xml:space="preserve"> </v>
      </c>
      <c r="J3341" t="str">
        <f t="shared" si="890"/>
        <v xml:space="preserve"> </v>
      </c>
      <c r="K3341" t="str">
        <f t="shared" si="891"/>
        <v xml:space="preserve"> </v>
      </c>
      <c r="L3341" t="str">
        <f t="shared" si="892"/>
        <v xml:space="preserve"> </v>
      </c>
      <c r="M3341" t="str">
        <f t="shared" si="893"/>
        <v xml:space="preserve"> </v>
      </c>
      <c r="N3341" t="str">
        <f t="shared" si="894"/>
        <v xml:space="preserve"> </v>
      </c>
      <c r="O3341">
        <f t="shared" si="895"/>
        <v>8000</v>
      </c>
      <c r="Q3341" t="str">
        <f t="shared" si="896"/>
        <v xml:space="preserve"> </v>
      </c>
      <c r="R3341" t="str">
        <f t="shared" si="897"/>
        <v xml:space="preserve"> </v>
      </c>
      <c r="S3341" t="str">
        <f t="shared" si="898"/>
        <v xml:space="preserve"> </v>
      </c>
      <c r="T3341" t="str">
        <f t="shared" si="899"/>
        <v xml:space="preserve"> </v>
      </c>
      <c r="U3341" t="str">
        <f t="shared" si="900"/>
        <v xml:space="preserve"> </v>
      </c>
      <c r="V3341" t="str">
        <f t="shared" si="901"/>
        <v xml:space="preserve"> </v>
      </c>
      <c r="W3341" t="str">
        <f t="shared" si="902"/>
        <v xml:space="preserve"> </v>
      </c>
      <c r="X3341">
        <f t="shared" si="903"/>
        <v>104.35000000000001</v>
      </c>
    </row>
    <row r="3342" spans="1:24" x14ac:dyDescent="0.25">
      <c r="A3342">
        <v>3000</v>
      </c>
      <c r="B3342">
        <v>4145</v>
      </c>
      <c r="C3342" t="s">
        <v>8317</v>
      </c>
      <c r="D3342" t="s">
        <v>8318</v>
      </c>
      <c r="E3342" t="s">
        <v>8219</v>
      </c>
      <c r="F3342">
        <f t="shared" si="887"/>
        <v>138.16666666666666</v>
      </c>
      <c r="H3342" t="str">
        <f t="shared" si="888"/>
        <v xml:space="preserve"> </v>
      </c>
      <c r="I3342" t="str">
        <f t="shared" si="889"/>
        <v xml:space="preserve"> </v>
      </c>
      <c r="J3342" t="str">
        <f t="shared" si="890"/>
        <v xml:space="preserve"> </v>
      </c>
      <c r="K3342" t="str">
        <f t="shared" si="891"/>
        <v xml:space="preserve"> </v>
      </c>
      <c r="L3342" t="str">
        <f t="shared" si="892"/>
        <v xml:space="preserve"> </v>
      </c>
      <c r="M3342" t="str">
        <f t="shared" si="893"/>
        <v xml:space="preserve"> </v>
      </c>
      <c r="N3342" t="str">
        <f t="shared" si="894"/>
        <v xml:space="preserve"> </v>
      </c>
      <c r="O3342">
        <f t="shared" si="895"/>
        <v>3000</v>
      </c>
      <c r="Q3342" t="str">
        <f t="shared" si="896"/>
        <v xml:space="preserve"> </v>
      </c>
      <c r="R3342" t="str">
        <f t="shared" si="897"/>
        <v xml:space="preserve"> </v>
      </c>
      <c r="S3342" t="str">
        <f t="shared" si="898"/>
        <v xml:space="preserve"> </v>
      </c>
      <c r="T3342" t="str">
        <f t="shared" si="899"/>
        <v xml:space="preserve"> </v>
      </c>
      <c r="U3342" t="str">
        <f t="shared" si="900"/>
        <v xml:space="preserve"> </v>
      </c>
      <c r="V3342" t="str">
        <f t="shared" si="901"/>
        <v xml:space="preserve"> </v>
      </c>
      <c r="W3342" t="str">
        <f t="shared" si="902"/>
        <v xml:space="preserve"> </v>
      </c>
      <c r="X3342">
        <f t="shared" si="903"/>
        <v>138.16666666666666</v>
      </c>
    </row>
    <row r="3343" spans="1:24" x14ac:dyDescent="0.25">
      <c r="A3343">
        <v>3350</v>
      </c>
      <c r="B3343">
        <v>3350</v>
      </c>
      <c r="C3343" t="s">
        <v>8317</v>
      </c>
      <c r="D3343" t="s">
        <v>8318</v>
      </c>
      <c r="E3343" t="s">
        <v>8219</v>
      </c>
      <c r="F3343">
        <f t="shared" si="887"/>
        <v>100</v>
      </c>
      <c r="H3343" t="str">
        <f t="shared" si="888"/>
        <v xml:space="preserve"> </v>
      </c>
      <c r="I3343" t="str">
        <f t="shared" si="889"/>
        <v xml:space="preserve"> </v>
      </c>
      <c r="J3343" t="str">
        <f t="shared" si="890"/>
        <v xml:space="preserve"> </v>
      </c>
      <c r="K3343" t="str">
        <f t="shared" si="891"/>
        <v xml:space="preserve"> </v>
      </c>
      <c r="L3343" t="str">
        <f t="shared" si="892"/>
        <v xml:space="preserve"> </v>
      </c>
      <c r="M3343" t="str">
        <f t="shared" si="893"/>
        <v xml:space="preserve"> </v>
      </c>
      <c r="N3343" t="str">
        <f t="shared" si="894"/>
        <v xml:space="preserve"> </v>
      </c>
      <c r="O3343">
        <f t="shared" si="895"/>
        <v>3350</v>
      </c>
      <c r="Q3343" t="str">
        <f t="shared" si="896"/>
        <v xml:space="preserve"> </v>
      </c>
      <c r="R3343" t="str">
        <f t="shared" si="897"/>
        <v xml:space="preserve"> </v>
      </c>
      <c r="S3343" t="str">
        <f t="shared" si="898"/>
        <v xml:space="preserve"> </v>
      </c>
      <c r="T3343" t="str">
        <f t="shared" si="899"/>
        <v xml:space="preserve"> </v>
      </c>
      <c r="U3343" t="str">
        <f t="shared" si="900"/>
        <v xml:space="preserve"> </v>
      </c>
      <c r="V3343" t="str">
        <f t="shared" si="901"/>
        <v xml:space="preserve"> </v>
      </c>
      <c r="W3343" t="str">
        <f t="shared" si="902"/>
        <v xml:space="preserve"> </v>
      </c>
      <c r="X3343">
        <f t="shared" si="903"/>
        <v>100</v>
      </c>
    </row>
    <row r="3344" spans="1:24" x14ac:dyDescent="0.25">
      <c r="A3344">
        <v>6000</v>
      </c>
      <c r="B3344">
        <v>6100</v>
      </c>
      <c r="C3344" t="s">
        <v>8317</v>
      </c>
      <c r="D3344" t="s">
        <v>8318</v>
      </c>
      <c r="E3344" t="s">
        <v>8219</v>
      </c>
      <c r="F3344">
        <f t="shared" si="887"/>
        <v>101.66666666666666</v>
      </c>
      <c r="H3344" t="str">
        <f t="shared" si="888"/>
        <v xml:space="preserve"> </v>
      </c>
      <c r="I3344" t="str">
        <f t="shared" si="889"/>
        <v xml:space="preserve"> </v>
      </c>
      <c r="J3344" t="str">
        <f t="shared" si="890"/>
        <v xml:space="preserve"> </v>
      </c>
      <c r="K3344" t="str">
        <f t="shared" si="891"/>
        <v xml:space="preserve"> </v>
      </c>
      <c r="L3344" t="str">
        <f t="shared" si="892"/>
        <v xml:space="preserve"> </v>
      </c>
      <c r="M3344" t="str">
        <f t="shared" si="893"/>
        <v xml:space="preserve"> </v>
      </c>
      <c r="N3344" t="str">
        <f t="shared" si="894"/>
        <v xml:space="preserve"> </v>
      </c>
      <c r="O3344">
        <f t="shared" si="895"/>
        <v>6000</v>
      </c>
      <c r="Q3344" t="str">
        <f t="shared" si="896"/>
        <v xml:space="preserve"> </v>
      </c>
      <c r="R3344" t="str">
        <f t="shared" si="897"/>
        <v xml:space="preserve"> </v>
      </c>
      <c r="S3344" t="str">
        <f t="shared" si="898"/>
        <v xml:space="preserve"> </v>
      </c>
      <c r="T3344" t="str">
        <f t="shared" si="899"/>
        <v xml:space="preserve"> </v>
      </c>
      <c r="U3344" t="str">
        <f t="shared" si="900"/>
        <v xml:space="preserve"> </v>
      </c>
      <c r="V3344" t="str">
        <f t="shared" si="901"/>
        <v xml:space="preserve"> </v>
      </c>
      <c r="W3344" t="str">
        <f t="shared" si="902"/>
        <v xml:space="preserve"> </v>
      </c>
      <c r="X3344">
        <f t="shared" si="903"/>
        <v>101.66666666666666</v>
      </c>
    </row>
    <row r="3345" spans="1:24" x14ac:dyDescent="0.25">
      <c r="A3345">
        <v>700</v>
      </c>
      <c r="B3345">
        <v>1200</v>
      </c>
      <c r="C3345" t="s">
        <v>8317</v>
      </c>
      <c r="D3345" t="s">
        <v>8318</v>
      </c>
      <c r="E3345" t="s">
        <v>8219</v>
      </c>
      <c r="F3345">
        <f t="shared" si="887"/>
        <v>171.42857142857142</v>
      </c>
      <c r="H3345" t="str">
        <f t="shared" si="888"/>
        <v xml:space="preserve"> </v>
      </c>
      <c r="I3345" t="str">
        <f t="shared" si="889"/>
        <v xml:space="preserve"> </v>
      </c>
      <c r="J3345" t="str">
        <f t="shared" si="890"/>
        <v xml:space="preserve"> </v>
      </c>
      <c r="K3345" t="str">
        <f t="shared" si="891"/>
        <v xml:space="preserve"> </v>
      </c>
      <c r="L3345" t="str">
        <f t="shared" si="892"/>
        <v xml:space="preserve"> </v>
      </c>
      <c r="M3345" t="str">
        <f t="shared" si="893"/>
        <v xml:space="preserve"> </v>
      </c>
      <c r="N3345" t="str">
        <f t="shared" si="894"/>
        <v xml:space="preserve"> </v>
      </c>
      <c r="O3345">
        <f t="shared" si="895"/>
        <v>700</v>
      </c>
      <c r="Q3345" t="str">
        <f t="shared" si="896"/>
        <v xml:space="preserve"> </v>
      </c>
      <c r="R3345" t="str">
        <f t="shared" si="897"/>
        <v xml:space="preserve"> </v>
      </c>
      <c r="S3345" t="str">
        <f t="shared" si="898"/>
        <v xml:space="preserve"> </v>
      </c>
      <c r="T3345" t="str">
        <f t="shared" si="899"/>
        <v xml:space="preserve"> </v>
      </c>
      <c r="U3345" t="str">
        <f t="shared" si="900"/>
        <v xml:space="preserve"> </v>
      </c>
      <c r="V3345" t="str">
        <f t="shared" si="901"/>
        <v xml:space="preserve"> </v>
      </c>
      <c r="W3345" t="str">
        <f t="shared" si="902"/>
        <v xml:space="preserve"> </v>
      </c>
      <c r="X3345">
        <f t="shared" si="903"/>
        <v>171.42857142857142</v>
      </c>
    </row>
    <row r="3346" spans="1:24" x14ac:dyDescent="0.25">
      <c r="A3346">
        <v>4500</v>
      </c>
      <c r="B3346">
        <v>4565</v>
      </c>
      <c r="C3346" t="s">
        <v>8317</v>
      </c>
      <c r="D3346" t="s">
        <v>8318</v>
      </c>
      <c r="E3346" t="s">
        <v>8219</v>
      </c>
      <c r="F3346">
        <f t="shared" si="887"/>
        <v>101.44444444444444</v>
      </c>
      <c r="H3346" t="str">
        <f t="shared" si="888"/>
        <v xml:space="preserve"> </v>
      </c>
      <c r="I3346" t="str">
        <f t="shared" si="889"/>
        <v xml:space="preserve"> </v>
      </c>
      <c r="J3346" t="str">
        <f t="shared" si="890"/>
        <v xml:space="preserve"> </v>
      </c>
      <c r="K3346" t="str">
        <f t="shared" si="891"/>
        <v xml:space="preserve"> </v>
      </c>
      <c r="L3346" t="str">
        <f t="shared" si="892"/>
        <v xml:space="preserve"> </v>
      </c>
      <c r="M3346" t="str">
        <f t="shared" si="893"/>
        <v xml:space="preserve"> </v>
      </c>
      <c r="N3346" t="str">
        <f t="shared" si="894"/>
        <v xml:space="preserve"> </v>
      </c>
      <c r="O3346">
        <f t="shared" si="895"/>
        <v>4500</v>
      </c>
      <c r="Q3346" t="str">
        <f t="shared" si="896"/>
        <v xml:space="preserve"> </v>
      </c>
      <c r="R3346" t="str">
        <f t="shared" si="897"/>
        <v xml:space="preserve"> </v>
      </c>
      <c r="S3346" t="str">
        <f t="shared" si="898"/>
        <v xml:space="preserve"> </v>
      </c>
      <c r="T3346" t="str">
        <f t="shared" si="899"/>
        <v xml:space="preserve"> </v>
      </c>
      <c r="U3346" t="str">
        <f t="shared" si="900"/>
        <v xml:space="preserve"> </v>
      </c>
      <c r="V3346" t="str">
        <f t="shared" si="901"/>
        <v xml:space="preserve"> </v>
      </c>
      <c r="W3346" t="str">
        <f t="shared" si="902"/>
        <v xml:space="preserve"> </v>
      </c>
      <c r="X3346">
        <f t="shared" si="903"/>
        <v>101.44444444444444</v>
      </c>
    </row>
    <row r="3347" spans="1:24" x14ac:dyDescent="0.25">
      <c r="A3347">
        <v>500</v>
      </c>
      <c r="B3347">
        <v>650</v>
      </c>
      <c r="C3347" t="s">
        <v>8317</v>
      </c>
      <c r="D3347" t="s">
        <v>8318</v>
      </c>
      <c r="E3347" t="s">
        <v>8219</v>
      </c>
      <c r="F3347">
        <f t="shared" si="887"/>
        <v>130</v>
      </c>
      <c r="H3347" t="str">
        <f t="shared" si="888"/>
        <v xml:space="preserve"> </v>
      </c>
      <c r="I3347" t="str">
        <f t="shared" si="889"/>
        <v xml:space="preserve"> </v>
      </c>
      <c r="J3347" t="str">
        <f t="shared" si="890"/>
        <v xml:space="preserve"> </v>
      </c>
      <c r="K3347" t="str">
        <f t="shared" si="891"/>
        <v xml:space="preserve"> </v>
      </c>
      <c r="L3347" t="str">
        <f t="shared" si="892"/>
        <v xml:space="preserve"> </v>
      </c>
      <c r="M3347" t="str">
        <f t="shared" si="893"/>
        <v xml:space="preserve"> </v>
      </c>
      <c r="N3347" t="str">
        <f t="shared" si="894"/>
        <v xml:space="preserve"> </v>
      </c>
      <c r="O3347">
        <f t="shared" si="895"/>
        <v>500</v>
      </c>
      <c r="Q3347" t="str">
        <f t="shared" si="896"/>
        <v xml:space="preserve"> </v>
      </c>
      <c r="R3347" t="str">
        <f t="shared" si="897"/>
        <v xml:space="preserve"> </v>
      </c>
      <c r="S3347" t="str">
        <f t="shared" si="898"/>
        <v xml:space="preserve"> </v>
      </c>
      <c r="T3347" t="str">
        <f t="shared" si="899"/>
        <v xml:space="preserve"> </v>
      </c>
      <c r="U3347" t="str">
        <f t="shared" si="900"/>
        <v xml:space="preserve"> </v>
      </c>
      <c r="V3347" t="str">
        <f t="shared" si="901"/>
        <v xml:space="preserve"> </v>
      </c>
      <c r="W3347" t="str">
        <f t="shared" si="902"/>
        <v xml:space="preserve"> </v>
      </c>
      <c r="X3347">
        <f t="shared" si="903"/>
        <v>130</v>
      </c>
    </row>
    <row r="3348" spans="1:24" x14ac:dyDescent="0.25">
      <c r="A3348">
        <v>1500</v>
      </c>
      <c r="B3348">
        <v>1650</v>
      </c>
      <c r="C3348" t="s">
        <v>8317</v>
      </c>
      <c r="D3348" t="s">
        <v>8318</v>
      </c>
      <c r="E3348" t="s">
        <v>8219</v>
      </c>
      <c r="F3348">
        <f t="shared" si="887"/>
        <v>110.00000000000001</v>
      </c>
      <c r="H3348" t="str">
        <f t="shared" si="888"/>
        <v xml:space="preserve"> </v>
      </c>
      <c r="I3348" t="str">
        <f t="shared" si="889"/>
        <v xml:space="preserve"> </v>
      </c>
      <c r="J3348" t="str">
        <f t="shared" si="890"/>
        <v xml:space="preserve"> </v>
      </c>
      <c r="K3348" t="str">
        <f t="shared" si="891"/>
        <v xml:space="preserve"> </v>
      </c>
      <c r="L3348" t="str">
        <f t="shared" si="892"/>
        <v xml:space="preserve"> </v>
      </c>
      <c r="M3348" t="str">
        <f t="shared" si="893"/>
        <v xml:space="preserve"> </v>
      </c>
      <c r="N3348" t="str">
        <f t="shared" si="894"/>
        <v xml:space="preserve"> </v>
      </c>
      <c r="O3348">
        <f t="shared" si="895"/>
        <v>1500</v>
      </c>
      <c r="Q3348" t="str">
        <f t="shared" si="896"/>
        <v xml:space="preserve"> </v>
      </c>
      <c r="R3348" t="str">
        <f t="shared" si="897"/>
        <v xml:space="preserve"> </v>
      </c>
      <c r="S3348" t="str">
        <f t="shared" si="898"/>
        <v xml:space="preserve"> </v>
      </c>
      <c r="T3348" t="str">
        <f t="shared" si="899"/>
        <v xml:space="preserve"> </v>
      </c>
      <c r="U3348" t="str">
        <f t="shared" si="900"/>
        <v xml:space="preserve"> </v>
      </c>
      <c r="V3348" t="str">
        <f t="shared" si="901"/>
        <v xml:space="preserve"> </v>
      </c>
      <c r="W3348" t="str">
        <f t="shared" si="902"/>
        <v xml:space="preserve"> </v>
      </c>
      <c r="X3348">
        <f t="shared" si="903"/>
        <v>110.00000000000001</v>
      </c>
    </row>
    <row r="3349" spans="1:24" x14ac:dyDescent="0.25">
      <c r="A3349">
        <v>2000</v>
      </c>
      <c r="B3349">
        <v>2389</v>
      </c>
      <c r="C3349" t="s">
        <v>8317</v>
      </c>
      <c r="D3349" t="s">
        <v>8318</v>
      </c>
      <c r="E3349" t="s">
        <v>8219</v>
      </c>
      <c r="F3349">
        <f t="shared" si="887"/>
        <v>119.44999999999999</v>
      </c>
      <c r="H3349" t="str">
        <f t="shared" si="888"/>
        <v xml:space="preserve"> </v>
      </c>
      <c r="I3349" t="str">
        <f t="shared" si="889"/>
        <v xml:space="preserve"> </v>
      </c>
      <c r="J3349" t="str">
        <f t="shared" si="890"/>
        <v xml:space="preserve"> </v>
      </c>
      <c r="K3349" t="str">
        <f t="shared" si="891"/>
        <v xml:space="preserve"> </v>
      </c>
      <c r="L3349" t="str">
        <f t="shared" si="892"/>
        <v xml:space="preserve"> </v>
      </c>
      <c r="M3349" t="str">
        <f t="shared" si="893"/>
        <v xml:space="preserve"> </v>
      </c>
      <c r="N3349" t="str">
        <f t="shared" si="894"/>
        <v xml:space="preserve"> </v>
      </c>
      <c r="O3349">
        <f t="shared" si="895"/>
        <v>2000</v>
      </c>
      <c r="Q3349" t="str">
        <f t="shared" si="896"/>
        <v xml:space="preserve"> </v>
      </c>
      <c r="R3349" t="str">
        <f t="shared" si="897"/>
        <v xml:space="preserve"> </v>
      </c>
      <c r="S3349" t="str">
        <f t="shared" si="898"/>
        <v xml:space="preserve"> </v>
      </c>
      <c r="T3349" t="str">
        <f t="shared" si="899"/>
        <v xml:space="preserve"> </v>
      </c>
      <c r="U3349" t="str">
        <f t="shared" si="900"/>
        <v xml:space="preserve"> </v>
      </c>
      <c r="V3349" t="str">
        <f t="shared" si="901"/>
        <v xml:space="preserve"> </v>
      </c>
      <c r="W3349" t="str">
        <f t="shared" si="902"/>
        <v xml:space="preserve"> </v>
      </c>
      <c r="X3349">
        <f t="shared" si="903"/>
        <v>119.44999999999999</v>
      </c>
    </row>
    <row r="3350" spans="1:24" x14ac:dyDescent="0.25">
      <c r="A3350">
        <v>5500</v>
      </c>
      <c r="B3350">
        <v>5516</v>
      </c>
      <c r="C3350" t="s">
        <v>8317</v>
      </c>
      <c r="D3350" t="s">
        <v>8318</v>
      </c>
      <c r="E3350" t="s">
        <v>8219</v>
      </c>
      <c r="F3350">
        <f t="shared" si="887"/>
        <v>100.2909090909091</v>
      </c>
      <c r="H3350" t="str">
        <f t="shared" si="888"/>
        <v xml:space="preserve"> </v>
      </c>
      <c r="I3350" t="str">
        <f t="shared" si="889"/>
        <v xml:space="preserve"> </v>
      </c>
      <c r="J3350" t="str">
        <f t="shared" si="890"/>
        <v xml:space="preserve"> </v>
      </c>
      <c r="K3350" t="str">
        <f t="shared" si="891"/>
        <v xml:space="preserve"> </v>
      </c>
      <c r="L3350" t="str">
        <f t="shared" si="892"/>
        <v xml:space="preserve"> </v>
      </c>
      <c r="M3350" t="str">
        <f t="shared" si="893"/>
        <v xml:space="preserve"> </v>
      </c>
      <c r="N3350" t="str">
        <f t="shared" si="894"/>
        <v xml:space="preserve"> </v>
      </c>
      <c r="O3350">
        <f t="shared" si="895"/>
        <v>5500</v>
      </c>
      <c r="Q3350" t="str">
        <f t="shared" si="896"/>
        <v xml:space="preserve"> </v>
      </c>
      <c r="R3350" t="str">
        <f t="shared" si="897"/>
        <v xml:space="preserve"> </v>
      </c>
      <c r="S3350" t="str">
        <f t="shared" si="898"/>
        <v xml:space="preserve"> </v>
      </c>
      <c r="T3350" t="str">
        <f t="shared" si="899"/>
        <v xml:space="preserve"> </v>
      </c>
      <c r="U3350" t="str">
        <f t="shared" si="900"/>
        <v xml:space="preserve"> </v>
      </c>
      <c r="V3350" t="str">
        <f t="shared" si="901"/>
        <v xml:space="preserve"> </v>
      </c>
      <c r="W3350" t="str">
        <f t="shared" si="902"/>
        <v xml:space="preserve"> </v>
      </c>
      <c r="X3350">
        <f t="shared" si="903"/>
        <v>100.2909090909091</v>
      </c>
    </row>
    <row r="3351" spans="1:24" x14ac:dyDescent="0.25">
      <c r="A3351">
        <v>1000</v>
      </c>
      <c r="B3351">
        <v>1534</v>
      </c>
      <c r="C3351" t="s">
        <v>8317</v>
      </c>
      <c r="D3351" t="s">
        <v>8318</v>
      </c>
      <c r="E3351" t="s">
        <v>8219</v>
      </c>
      <c r="F3351">
        <f t="shared" si="887"/>
        <v>153.4</v>
      </c>
      <c r="H3351" t="str">
        <f t="shared" si="888"/>
        <v xml:space="preserve"> </v>
      </c>
      <c r="I3351" t="str">
        <f t="shared" si="889"/>
        <v xml:space="preserve"> </v>
      </c>
      <c r="J3351" t="str">
        <f t="shared" si="890"/>
        <v xml:space="preserve"> </v>
      </c>
      <c r="K3351" t="str">
        <f t="shared" si="891"/>
        <v xml:space="preserve"> </v>
      </c>
      <c r="L3351" t="str">
        <f t="shared" si="892"/>
        <v xml:space="preserve"> </v>
      </c>
      <c r="M3351" t="str">
        <f t="shared" si="893"/>
        <v xml:space="preserve"> </v>
      </c>
      <c r="N3351" t="str">
        <f t="shared" si="894"/>
        <v xml:space="preserve"> </v>
      </c>
      <c r="O3351">
        <f t="shared" si="895"/>
        <v>1000</v>
      </c>
      <c r="Q3351" t="str">
        <f t="shared" si="896"/>
        <v xml:space="preserve"> </v>
      </c>
      <c r="R3351" t="str">
        <f t="shared" si="897"/>
        <v xml:space="preserve"> </v>
      </c>
      <c r="S3351" t="str">
        <f t="shared" si="898"/>
        <v xml:space="preserve"> </v>
      </c>
      <c r="T3351" t="str">
        <f t="shared" si="899"/>
        <v xml:space="preserve"> </v>
      </c>
      <c r="U3351" t="str">
        <f t="shared" si="900"/>
        <v xml:space="preserve"> </v>
      </c>
      <c r="V3351" t="str">
        <f t="shared" si="901"/>
        <v xml:space="preserve"> </v>
      </c>
      <c r="W3351" t="str">
        <f t="shared" si="902"/>
        <v xml:space="preserve"> </v>
      </c>
      <c r="X3351">
        <f t="shared" si="903"/>
        <v>153.4</v>
      </c>
    </row>
    <row r="3352" spans="1:24" x14ac:dyDescent="0.25">
      <c r="A3352">
        <v>3500</v>
      </c>
      <c r="B3352">
        <v>3655</v>
      </c>
      <c r="C3352" t="s">
        <v>8317</v>
      </c>
      <c r="D3352" t="s">
        <v>8318</v>
      </c>
      <c r="E3352" t="s">
        <v>8219</v>
      </c>
      <c r="F3352">
        <f t="shared" si="887"/>
        <v>104.42857142857143</v>
      </c>
      <c r="H3352" t="str">
        <f t="shared" si="888"/>
        <v xml:space="preserve"> </v>
      </c>
      <c r="I3352" t="str">
        <f t="shared" si="889"/>
        <v xml:space="preserve"> </v>
      </c>
      <c r="J3352" t="str">
        <f t="shared" si="890"/>
        <v xml:space="preserve"> </v>
      </c>
      <c r="K3352" t="str">
        <f t="shared" si="891"/>
        <v xml:space="preserve"> </v>
      </c>
      <c r="L3352" t="str">
        <f t="shared" si="892"/>
        <v xml:space="preserve"> </v>
      </c>
      <c r="M3352" t="str">
        <f t="shared" si="893"/>
        <v xml:space="preserve"> </v>
      </c>
      <c r="N3352" t="str">
        <f t="shared" si="894"/>
        <v xml:space="preserve"> </v>
      </c>
      <c r="O3352">
        <f t="shared" si="895"/>
        <v>3500</v>
      </c>
      <c r="Q3352" t="str">
        <f t="shared" si="896"/>
        <v xml:space="preserve"> </v>
      </c>
      <c r="R3352" t="str">
        <f t="shared" si="897"/>
        <v xml:space="preserve"> </v>
      </c>
      <c r="S3352" t="str">
        <f t="shared" si="898"/>
        <v xml:space="preserve"> </v>
      </c>
      <c r="T3352" t="str">
        <f t="shared" si="899"/>
        <v xml:space="preserve"> </v>
      </c>
      <c r="U3352" t="str">
        <f t="shared" si="900"/>
        <v xml:space="preserve"> </v>
      </c>
      <c r="V3352" t="str">
        <f t="shared" si="901"/>
        <v xml:space="preserve"> </v>
      </c>
      <c r="W3352" t="str">
        <f t="shared" si="902"/>
        <v xml:space="preserve"> </v>
      </c>
      <c r="X3352">
        <f t="shared" si="903"/>
        <v>104.42857142857143</v>
      </c>
    </row>
    <row r="3353" spans="1:24" x14ac:dyDescent="0.25">
      <c r="A3353">
        <v>5000</v>
      </c>
      <c r="B3353">
        <v>5055</v>
      </c>
      <c r="C3353" t="s">
        <v>8317</v>
      </c>
      <c r="D3353" t="s">
        <v>8318</v>
      </c>
      <c r="E3353" t="s">
        <v>8219</v>
      </c>
      <c r="F3353">
        <f t="shared" si="887"/>
        <v>101.1</v>
      </c>
      <c r="H3353" t="str">
        <f t="shared" si="888"/>
        <v xml:space="preserve"> </v>
      </c>
      <c r="I3353" t="str">
        <f t="shared" si="889"/>
        <v xml:space="preserve"> </v>
      </c>
      <c r="J3353" t="str">
        <f t="shared" si="890"/>
        <v xml:space="preserve"> </v>
      </c>
      <c r="K3353" t="str">
        <f t="shared" si="891"/>
        <v xml:space="preserve"> </v>
      </c>
      <c r="L3353" t="str">
        <f t="shared" si="892"/>
        <v xml:space="preserve"> </v>
      </c>
      <c r="M3353" t="str">
        <f t="shared" si="893"/>
        <v xml:space="preserve"> </v>
      </c>
      <c r="N3353" t="str">
        <f t="shared" si="894"/>
        <v xml:space="preserve"> </v>
      </c>
      <c r="O3353">
        <f t="shared" si="895"/>
        <v>5000</v>
      </c>
      <c r="Q3353" t="str">
        <f t="shared" si="896"/>
        <v xml:space="preserve"> </v>
      </c>
      <c r="R3353" t="str">
        <f t="shared" si="897"/>
        <v xml:space="preserve"> </v>
      </c>
      <c r="S3353" t="str">
        <f t="shared" si="898"/>
        <v xml:space="preserve"> </v>
      </c>
      <c r="T3353" t="str">
        <f t="shared" si="899"/>
        <v xml:space="preserve"> </v>
      </c>
      <c r="U3353" t="str">
        <f t="shared" si="900"/>
        <v xml:space="preserve"> </v>
      </c>
      <c r="V3353" t="str">
        <f t="shared" si="901"/>
        <v xml:space="preserve"> </v>
      </c>
      <c r="W3353" t="str">
        <f t="shared" si="902"/>
        <v xml:space="preserve"> </v>
      </c>
      <c r="X3353">
        <f t="shared" si="903"/>
        <v>101.1</v>
      </c>
    </row>
    <row r="3354" spans="1:24" x14ac:dyDescent="0.25">
      <c r="A3354">
        <v>5000</v>
      </c>
      <c r="B3354">
        <v>5376</v>
      </c>
      <c r="C3354" t="s">
        <v>8317</v>
      </c>
      <c r="D3354" t="s">
        <v>8318</v>
      </c>
      <c r="E3354" t="s">
        <v>8219</v>
      </c>
      <c r="F3354">
        <f t="shared" si="887"/>
        <v>107.52</v>
      </c>
      <c r="H3354" t="str">
        <f t="shared" si="888"/>
        <v xml:space="preserve"> </v>
      </c>
      <c r="I3354" t="str">
        <f t="shared" si="889"/>
        <v xml:space="preserve"> </v>
      </c>
      <c r="J3354" t="str">
        <f t="shared" si="890"/>
        <v xml:space="preserve"> </v>
      </c>
      <c r="K3354" t="str">
        <f t="shared" si="891"/>
        <v xml:space="preserve"> </v>
      </c>
      <c r="L3354" t="str">
        <f t="shared" si="892"/>
        <v xml:space="preserve"> </v>
      </c>
      <c r="M3354" t="str">
        <f t="shared" si="893"/>
        <v xml:space="preserve"> </v>
      </c>
      <c r="N3354" t="str">
        <f t="shared" si="894"/>
        <v xml:space="preserve"> </v>
      </c>
      <c r="O3354">
        <f t="shared" si="895"/>
        <v>5000</v>
      </c>
      <c r="Q3354" t="str">
        <f t="shared" si="896"/>
        <v xml:space="preserve"> </v>
      </c>
      <c r="R3354" t="str">
        <f t="shared" si="897"/>
        <v xml:space="preserve"> </v>
      </c>
      <c r="S3354" t="str">
        <f t="shared" si="898"/>
        <v xml:space="preserve"> </v>
      </c>
      <c r="T3354" t="str">
        <f t="shared" si="899"/>
        <v xml:space="preserve"> </v>
      </c>
      <c r="U3354" t="str">
        <f t="shared" si="900"/>
        <v xml:space="preserve"> </v>
      </c>
      <c r="V3354" t="str">
        <f t="shared" si="901"/>
        <v xml:space="preserve"> </v>
      </c>
      <c r="W3354" t="str">
        <f t="shared" si="902"/>
        <v xml:space="preserve"> </v>
      </c>
      <c r="X3354">
        <f t="shared" si="903"/>
        <v>107.52</v>
      </c>
    </row>
    <row r="3355" spans="1:24" x14ac:dyDescent="0.25">
      <c r="A3355">
        <v>500</v>
      </c>
      <c r="B3355">
        <v>1575</v>
      </c>
      <c r="C3355" t="s">
        <v>8317</v>
      </c>
      <c r="D3355" t="s">
        <v>8318</v>
      </c>
      <c r="E3355" t="s">
        <v>8219</v>
      </c>
      <c r="F3355">
        <f t="shared" si="887"/>
        <v>315</v>
      </c>
      <c r="H3355" t="str">
        <f t="shared" si="888"/>
        <v xml:space="preserve"> </v>
      </c>
      <c r="I3355" t="str">
        <f t="shared" si="889"/>
        <v xml:space="preserve"> </v>
      </c>
      <c r="J3355" t="str">
        <f t="shared" si="890"/>
        <v xml:space="preserve"> </v>
      </c>
      <c r="K3355" t="str">
        <f t="shared" si="891"/>
        <v xml:space="preserve"> </v>
      </c>
      <c r="L3355" t="str">
        <f t="shared" si="892"/>
        <v xml:space="preserve"> </v>
      </c>
      <c r="M3355" t="str">
        <f t="shared" si="893"/>
        <v xml:space="preserve"> </v>
      </c>
      <c r="N3355" t="str">
        <f t="shared" si="894"/>
        <v xml:space="preserve"> </v>
      </c>
      <c r="O3355">
        <f t="shared" si="895"/>
        <v>500</v>
      </c>
      <c r="Q3355" t="str">
        <f t="shared" si="896"/>
        <v xml:space="preserve"> </v>
      </c>
      <c r="R3355" t="str">
        <f t="shared" si="897"/>
        <v xml:space="preserve"> </v>
      </c>
      <c r="S3355" t="str">
        <f t="shared" si="898"/>
        <v xml:space="preserve"> </v>
      </c>
      <c r="T3355" t="str">
        <f t="shared" si="899"/>
        <v xml:space="preserve"> </v>
      </c>
      <c r="U3355" t="str">
        <f t="shared" si="900"/>
        <v xml:space="preserve"> </v>
      </c>
      <c r="V3355" t="str">
        <f t="shared" si="901"/>
        <v xml:space="preserve"> </v>
      </c>
      <c r="W3355" t="str">
        <f t="shared" si="902"/>
        <v xml:space="preserve"> </v>
      </c>
      <c r="X3355">
        <f t="shared" si="903"/>
        <v>315</v>
      </c>
    </row>
    <row r="3356" spans="1:24" x14ac:dyDescent="0.25">
      <c r="A3356">
        <v>3000</v>
      </c>
      <c r="B3356">
        <v>3058</v>
      </c>
      <c r="C3356" t="s">
        <v>8317</v>
      </c>
      <c r="D3356" t="s">
        <v>8318</v>
      </c>
      <c r="E3356" t="s">
        <v>8219</v>
      </c>
      <c r="F3356">
        <f t="shared" si="887"/>
        <v>101.93333333333334</v>
      </c>
      <c r="H3356" t="str">
        <f t="shared" si="888"/>
        <v xml:space="preserve"> </v>
      </c>
      <c r="I3356" t="str">
        <f t="shared" si="889"/>
        <v xml:space="preserve"> </v>
      </c>
      <c r="J3356" t="str">
        <f t="shared" si="890"/>
        <v xml:space="preserve"> </v>
      </c>
      <c r="K3356" t="str">
        <f t="shared" si="891"/>
        <v xml:space="preserve"> </v>
      </c>
      <c r="L3356" t="str">
        <f t="shared" si="892"/>
        <v xml:space="preserve"> </v>
      </c>
      <c r="M3356" t="str">
        <f t="shared" si="893"/>
        <v xml:space="preserve"> </v>
      </c>
      <c r="N3356" t="str">
        <f t="shared" si="894"/>
        <v xml:space="preserve"> </v>
      </c>
      <c r="O3356">
        <f t="shared" si="895"/>
        <v>3000</v>
      </c>
      <c r="Q3356" t="str">
        <f t="shared" si="896"/>
        <v xml:space="preserve"> </v>
      </c>
      <c r="R3356" t="str">
        <f t="shared" si="897"/>
        <v xml:space="preserve"> </v>
      </c>
      <c r="S3356" t="str">
        <f t="shared" si="898"/>
        <v xml:space="preserve"> </v>
      </c>
      <c r="T3356" t="str">
        <f t="shared" si="899"/>
        <v xml:space="preserve"> </v>
      </c>
      <c r="U3356" t="str">
        <f t="shared" si="900"/>
        <v xml:space="preserve"> </v>
      </c>
      <c r="V3356" t="str">
        <f t="shared" si="901"/>
        <v xml:space="preserve"> </v>
      </c>
      <c r="W3356" t="str">
        <f t="shared" si="902"/>
        <v xml:space="preserve"> </v>
      </c>
      <c r="X3356">
        <f t="shared" si="903"/>
        <v>101.93333333333334</v>
      </c>
    </row>
    <row r="3357" spans="1:24" x14ac:dyDescent="0.25">
      <c r="A3357">
        <v>1750</v>
      </c>
      <c r="B3357">
        <v>2210</v>
      </c>
      <c r="C3357" t="s">
        <v>8317</v>
      </c>
      <c r="D3357" t="s">
        <v>8318</v>
      </c>
      <c r="E3357" t="s">
        <v>8219</v>
      </c>
      <c r="F3357">
        <f t="shared" si="887"/>
        <v>126.28571428571429</v>
      </c>
      <c r="H3357" t="str">
        <f t="shared" si="888"/>
        <v xml:space="preserve"> </v>
      </c>
      <c r="I3357" t="str">
        <f t="shared" si="889"/>
        <v xml:space="preserve"> </v>
      </c>
      <c r="J3357" t="str">
        <f t="shared" si="890"/>
        <v xml:space="preserve"> </v>
      </c>
      <c r="K3357" t="str">
        <f t="shared" si="891"/>
        <v xml:space="preserve"> </v>
      </c>
      <c r="L3357" t="str">
        <f t="shared" si="892"/>
        <v xml:space="preserve"> </v>
      </c>
      <c r="M3357" t="str">
        <f t="shared" si="893"/>
        <v xml:space="preserve"> </v>
      </c>
      <c r="N3357" t="str">
        <f t="shared" si="894"/>
        <v xml:space="preserve"> </v>
      </c>
      <c r="O3357">
        <f t="shared" si="895"/>
        <v>1750</v>
      </c>
      <c r="Q3357" t="str">
        <f t="shared" si="896"/>
        <v xml:space="preserve"> </v>
      </c>
      <c r="R3357" t="str">
        <f t="shared" si="897"/>
        <v xml:space="preserve"> </v>
      </c>
      <c r="S3357" t="str">
        <f t="shared" si="898"/>
        <v xml:space="preserve"> </v>
      </c>
      <c r="T3357" t="str">
        <f t="shared" si="899"/>
        <v xml:space="preserve"> </v>
      </c>
      <c r="U3357" t="str">
        <f t="shared" si="900"/>
        <v xml:space="preserve"> </v>
      </c>
      <c r="V3357" t="str">
        <f t="shared" si="901"/>
        <v xml:space="preserve"> </v>
      </c>
      <c r="W3357" t="str">
        <f t="shared" si="902"/>
        <v xml:space="preserve"> </v>
      </c>
      <c r="X3357">
        <f t="shared" si="903"/>
        <v>126.28571428571429</v>
      </c>
    </row>
    <row r="3358" spans="1:24" x14ac:dyDescent="0.25">
      <c r="A3358">
        <v>1500</v>
      </c>
      <c r="B3358">
        <v>1521</v>
      </c>
      <c r="C3358" t="s">
        <v>8317</v>
      </c>
      <c r="D3358" t="s">
        <v>8318</v>
      </c>
      <c r="E3358" t="s">
        <v>8219</v>
      </c>
      <c r="F3358">
        <f t="shared" si="887"/>
        <v>101.4</v>
      </c>
      <c r="H3358" t="str">
        <f t="shared" si="888"/>
        <v xml:space="preserve"> </v>
      </c>
      <c r="I3358" t="str">
        <f t="shared" si="889"/>
        <v xml:space="preserve"> </v>
      </c>
      <c r="J3358" t="str">
        <f t="shared" si="890"/>
        <v xml:space="preserve"> </v>
      </c>
      <c r="K3358" t="str">
        <f t="shared" si="891"/>
        <v xml:space="preserve"> </v>
      </c>
      <c r="L3358" t="str">
        <f t="shared" si="892"/>
        <v xml:space="preserve"> </v>
      </c>
      <c r="M3358" t="str">
        <f t="shared" si="893"/>
        <v xml:space="preserve"> </v>
      </c>
      <c r="N3358" t="str">
        <f t="shared" si="894"/>
        <v xml:space="preserve"> </v>
      </c>
      <c r="O3358">
        <f t="shared" si="895"/>
        <v>1500</v>
      </c>
      <c r="Q3358" t="str">
        <f t="shared" si="896"/>
        <v xml:space="preserve"> </v>
      </c>
      <c r="R3358" t="str">
        <f t="shared" si="897"/>
        <v xml:space="preserve"> </v>
      </c>
      <c r="S3358" t="str">
        <f t="shared" si="898"/>
        <v xml:space="preserve"> </v>
      </c>
      <c r="T3358" t="str">
        <f t="shared" si="899"/>
        <v xml:space="preserve"> </v>
      </c>
      <c r="U3358" t="str">
        <f t="shared" si="900"/>
        <v xml:space="preserve"> </v>
      </c>
      <c r="V3358" t="str">
        <f t="shared" si="901"/>
        <v xml:space="preserve"> </v>
      </c>
      <c r="W3358" t="str">
        <f t="shared" si="902"/>
        <v xml:space="preserve"> </v>
      </c>
      <c r="X3358">
        <f t="shared" si="903"/>
        <v>101.4</v>
      </c>
    </row>
    <row r="3359" spans="1:24" x14ac:dyDescent="0.25">
      <c r="A3359">
        <v>2000</v>
      </c>
      <c r="B3359">
        <v>2020</v>
      </c>
      <c r="C3359" t="s">
        <v>8317</v>
      </c>
      <c r="D3359" t="s">
        <v>8318</v>
      </c>
      <c r="E3359" t="s">
        <v>8219</v>
      </c>
      <c r="F3359">
        <f t="shared" si="887"/>
        <v>101</v>
      </c>
      <c r="H3359" t="str">
        <f t="shared" si="888"/>
        <v xml:space="preserve"> </v>
      </c>
      <c r="I3359" t="str">
        <f t="shared" si="889"/>
        <v xml:space="preserve"> </v>
      </c>
      <c r="J3359" t="str">
        <f t="shared" si="890"/>
        <v xml:space="preserve"> </v>
      </c>
      <c r="K3359" t="str">
        <f t="shared" si="891"/>
        <v xml:space="preserve"> </v>
      </c>
      <c r="L3359" t="str">
        <f t="shared" si="892"/>
        <v xml:space="preserve"> </v>
      </c>
      <c r="M3359" t="str">
        <f t="shared" si="893"/>
        <v xml:space="preserve"> </v>
      </c>
      <c r="N3359" t="str">
        <f t="shared" si="894"/>
        <v xml:space="preserve"> </v>
      </c>
      <c r="O3359">
        <f t="shared" si="895"/>
        <v>2000</v>
      </c>
      <c r="Q3359" t="str">
        <f t="shared" si="896"/>
        <v xml:space="preserve"> </v>
      </c>
      <c r="R3359" t="str">
        <f t="shared" si="897"/>
        <v xml:space="preserve"> </v>
      </c>
      <c r="S3359" t="str">
        <f t="shared" si="898"/>
        <v xml:space="preserve"> </v>
      </c>
      <c r="T3359" t="str">
        <f t="shared" si="899"/>
        <v xml:space="preserve"> </v>
      </c>
      <c r="U3359" t="str">
        <f t="shared" si="900"/>
        <v xml:space="preserve"> </v>
      </c>
      <c r="V3359" t="str">
        <f t="shared" si="901"/>
        <v xml:space="preserve"> </v>
      </c>
      <c r="W3359" t="str">
        <f t="shared" si="902"/>
        <v xml:space="preserve"> </v>
      </c>
      <c r="X3359">
        <f t="shared" si="903"/>
        <v>101</v>
      </c>
    </row>
    <row r="3360" spans="1:24" x14ac:dyDescent="0.25">
      <c r="A3360">
        <v>10000</v>
      </c>
      <c r="B3360">
        <v>10299</v>
      </c>
      <c r="C3360" t="s">
        <v>8317</v>
      </c>
      <c r="D3360" t="s">
        <v>8318</v>
      </c>
      <c r="E3360" t="s">
        <v>8219</v>
      </c>
      <c r="F3360">
        <f t="shared" si="887"/>
        <v>102.99000000000001</v>
      </c>
      <c r="H3360" t="str">
        <f t="shared" si="888"/>
        <v xml:space="preserve"> </v>
      </c>
      <c r="I3360" t="str">
        <f t="shared" si="889"/>
        <v xml:space="preserve"> </v>
      </c>
      <c r="J3360" t="str">
        <f t="shared" si="890"/>
        <v xml:space="preserve"> </v>
      </c>
      <c r="K3360" t="str">
        <f t="shared" si="891"/>
        <v xml:space="preserve"> </v>
      </c>
      <c r="L3360" t="str">
        <f t="shared" si="892"/>
        <v xml:space="preserve"> </v>
      </c>
      <c r="M3360" t="str">
        <f t="shared" si="893"/>
        <v xml:space="preserve"> </v>
      </c>
      <c r="N3360" t="str">
        <f t="shared" si="894"/>
        <v xml:space="preserve"> </v>
      </c>
      <c r="O3360">
        <f t="shared" si="895"/>
        <v>10000</v>
      </c>
      <c r="Q3360" t="str">
        <f t="shared" si="896"/>
        <v xml:space="preserve"> </v>
      </c>
      <c r="R3360" t="str">
        <f t="shared" si="897"/>
        <v xml:space="preserve"> </v>
      </c>
      <c r="S3360" t="str">
        <f t="shared" si="898"/>
        <v xml:space="preserve"> </v>
      </c>
      <c r="T3360" t="str">
        <f t="shared" si="899"/>
        <v xml:space="preserve"> </v>
      </c>
      <c r="U3360" t="str">
        <f t="shared" si="900"/>
        <v xml:space="preserve"> </v>
      </c>
      <c r="V3360" t="str">
        <f t="shared" si="901"/>
        <v xml:space="preserve"> </v>
      </c>
      <c r="W3360" t="str">
        <f t="shared" si="902"/>
        <v xml:space="preserve"> </v>
      </c>
      <c r="X3360">
        <f t="shared" si="903"/>
        <v>102.99000000000001</v>
      </c>
    </row>
    <row r="3361" spans="1:24" x14ac:dyDescent="0.25">
      <c r="A3361">
        <v>4000</v>
      </c>
      <c r="B3361">
        <v>4250</v>
      </c>
      <c r="C3361" t="s">
        <v>8317</v>
      </c>
      <c r="D3361" t="s">
        <v>8318</v>
      </c>
      <c r="E3361" t="s">
        <v>8219</v>
      </c>
      <c r="F3361">
        <f t="shared" si="887"/>
        <v>106.25</v>
      </c>
      <c r="H3361" t="str">
        <f t="shared" si="888"/>
        <v xml:space="preserve"> </v>
      </c>
      <c r="I3361" t="str">
        <f t="shared" si="889"/>
        <v xml:space="preserve"> </v>
      </c>
      <c r="J3361" t="str">
        <f t="shared" si="890"/>
        <v xml:space="preserve"> </v>
      </c>
      <c r="K3361" t="str">
        <f t="shared" si="891"/>
        <v xml:space="preserve"> </v>
      </c>
      <c r="L3361" t="str">
        <f t="shared" si="892"/>
        <v xml:space="preserve"> </v>
      </c>
      <c r="M3361" t="str">
        <f t="shared" si="893"/>
        <v xml:space="preserve"> </v>
      </c>
      <c r="N3361" t="str">
        <f t="shared" si="894"/>
        <v xml:space="preserve"> </v>
      </c>
      <c r="O3361">
        <f t="shared" si="895"/>
        <v>4000</v>
      </c>
      <c r="Q3361" t="str">
        <f t="shared" si="896"/>
        <v xml:space="preserve"> </v>
      </c>
      <c r="R3361" t="str">
        <f t="shared" si="897"/>
        <v xml:space="preserve"> </v>
      </c>
      <c r="S3361" t="str">
        <f t="shared" si="898"/>
        <v xml:space="preserve"> </v>
      </c>
      <c r="T3361" t="str">
        <f t="shared" si="899"/>
        <v xml:space="preserve"> </v>
      </c>
      <c r="U3361" t="str">
        <f t="shared" si="900"/>
        <v xml:space="preserve"> </v>
      </c>
      <c r="V3361" t="str">
        <f t="shared" si="901"/>
        <v xml:space="preserve"> </v>
      </c>
      <c r="W3361" t="str">
        <f t="shared" si="902"/>
        <v xml:space="preserve"> </v>
      </c>
      <c r="X3361">
        <f t="shared" si="903"/>
        <v>106.25</v>
      </c>
    </row>
    <row r="3362" spans="1:24" x14ac:dyDescent="0.25">
      <c r="A3362">
        <v>9000</v>
      </c>
      <c r="B3362">
        <v>9124</v>
      </c>
      <c r="C3362" t="s">
        <v>8317</v>
      </c>
      <c r="D3362" t="s">
        <v>8318</v>
      </c>
      <c r="E3362" t="s">
        <v>8219</v>
      </c>
      <c r="F3362">
        <f t="shared" si="887"/>
        <v>101.37777777777779</v>
      </c>
      <c r="H3362" t="str">
        <f t="shared" si="888"/>
        <v xml:space="preserve"> </v>
      </c>
      <c r="I3362" t="str">
        <f t="shared" si="889"/>
        <v xml:space="preserve"> </v>
      </c>
      <c r="J3362" t="str">
        <f t="shared" si="890"/>
        <v xml:space="preserve"> </v>
      </c>
      <c r="K3362" t="str">
        <f t="shared" si="891"/>
        <v xml:space="preserve"> </v>
      </c>
      <c r="L3362" t="str">
        <f t="shared" si="892"/>
        <v xml:space="preserve"> </v>
      </c>
      <c r="M3362" t="str">
        <f t="shared" si="893"/>
        <v xml:space="preserve"> </v>
      </c>
      <c r="N3362" t="str">
        <f t="shared" si="894"/>
        <v xml:space="preserve"> </v>
      </c>
      <c r="O3362">
        <f t="shared" si="895"/>
        <v>9000</v>
      </c>
      <c r="Q3362" t="str">
        <f t="shared" si="896"/>
        <v xml:space="preserve"> </v>
      </c>
      <c r="R3362" t="str">
        <f t="shared" si="897"/>
        <v xml:space="preserve"> </v>
      </c>
      <c r="S3362" t="str">
        <f t="shared" si="898"/>
        <v xml:space="preserve"> </v>
      </c>
      <c r="T3362" t="str">
        <f t="shared" si="899"/>
        <v xml:space="preserve"> </v>
      </c>
      <c r="U3362" t="str">
        <f t="shared" si="900"/>
        <v xml:space="preserve"> </v>
      </c>
      <c r="V3362" t="str">
        <f t="shared" si="901"/>
        <v xml:space="preserve"> </v>
      </c>
      <c r="W3362" t="str">
        <f t="shared" si="902"/>
        <v xml:space="preserve"> </v>
      </c>
      <c r="X3362">
        <f t="shared" si="903"/>
        <v>101.37777777777779</v>
      </c>
    </row>
    <row r="3363" spans="1:24" x14ac:dyDescent="0.25">
      <c r="A3363">
        <v>5000</v>
      </c>
      <c r="B3363">
        <v>5673</v>
      </c>
      <c r="C3363" t="s">
        <v>8317</v>
      </c>
      <c r="D3363" t="s">
        <v>8318</v>
      </c>
      <c r="E3363" t="s">
        <v>8219</v>
      </c>
      <c r="F3363">
        <f t="shared" si="887"/>
        <v>113.46000000000001</v>
      </c>
      <c r="H3363" t="str">
        <f t="shared" si="888"/>
        <v xml:space="preserve"> </v>
      </c>
      <c r="I3363" t="str">
        <f t="shared" si="889"/>
        <v xml:space="preserve"> </v>
      </c>
      <c r="J3363" t="str">
        <f t="shared" si="890"/>
        <v xml:space="preserve"> </v>
      </c>
      <c r="K3363" t="str">
        <f t="shared" si="891"/>
        <v xml:space="preserve"> </v>
      </c>
      <c r="L3363" t="str">
        <f t="shared" si="892"/>
        <v xml:space="preserve"> </v>
      </c>
      <c r="M3363" t="str">
        <f t="shared" si="893"/>
        <v xml:space="preserve"> </v>
      </c>
      <c r="N3363" t="str">
        <f t="shared" si="894"/>
        <v xml:space="preserve"> </v>
      </c>
      <c r="O3363">
        <f t="shared" si="895"/>
        <v>5000</v>
      </c>
      <c r="Q3363" t="str">
        <f t="shared" si="896"/>
        <v xml:space="preserve"> </v>
      </c>
      <c r="R3363" t="str">
        <f t="shared" si="897"/>
        <v xml:space="preserve"> </v>
      </c>
      <c r="S3363" t="str">
        <f t="shared" si="898"/>
        <v xml:space="preserve"> </v>
      </c>
      <c r="T3363" t="str">
        <f t="shared" si="899"/>
        <v xml:space="preserve"> </v>
      </c>
      <c r="U3363" t="str">
        <f t="shared" si="900"/>
        <v xml:space="preserve"> </v>
      </c>
      <c r="V3363" t="str">
        <f t="shared" si="901"/>
        <v xml:space="preserve"> </v>
      </c>
      <c r="W3363" t="str">
        <f t="shared" si="902"/>
        <v xml:space="preserve"> </v>
      </c>
      <c r="X3363">
        <f t="shared" si="903"/>
        <v>113.46000000000001</v>
      </c>
    </row>
    <row r="3364" spans="1:24" x14ac:dyDescent="0.25">
      <c r="A3364">
        <v>500</v>
      </c>
      <c r="B3364">
        <v>1090</v>
      </c>
      <c r="C3364" t="s">
        <v>8317</v>
      </c>
      <c r="D3364" t="s">
        <v>8318</v>
      </c>
      <c r="E3364" t="s">
        <v>8219</v>
      </c>
      <c r="F3364">
        <f t="shared" si="887"/>
        <v>218.00000000000003</v>
      </c>
      <c r="H3364" t="str">
        <f t="shared" si="888"/>
        <v xml:space="preserve"> </v>
      </c>
      <c r="I3364" t="str">
        <f t="shared" si="889"/>
        <v xml:space="preserve"> </v>
      </c>
      <c r="J3364" t="str">
        <f t="shared" si="890"/>
        <v xml:space="preserve"> </v>
      </c>
      <c r="K3364" t="str">
        <f t="shared" si="891"/>
        <v xml:space="preserve"> </v>
      </c>
      <c r="L3364" t="str">
        <f t="shared" si="892"/>
        <v xml:space="preserve"> </v>
      </c>
      <c r="M3364" t="str">
        <f t="shared" si="893"/>
        <v xml:space="preserve"> </v>
      </c>
      <c r="N3364" t="str">
        <f t="shared" si="894"/>
        <v xml:space="preserve"> </v>
      </c>
      <c r="O3364">
        <f t="shared" si="895"/>
        <v>500</v>
      </c>
      <c r="Q3364" t="str">
        <f t="shared" si="896"/>
        <v xml:space="preserve"> </v>
      </c>
      <c r="R3364" t="str">
        <f t="shared" si="897"/>
        <v xml:space="preserve"> </v>
      </c>
      <c r="S3364" t="str">
        <f t="shared" si="898"/>
        <v xml:space="preserve"> </v>
      </c>
      <c r="T3364" t="str">
        <f t="shared" si="899"/>
        <v xml:space="preserve"> </v>
      </c>
      <c r="U3364" t="str">
        <f t="shared" si="900"/>
        <v xml:space="preserve"> </v>
      </c>
      <c r="V3364" t="str">
        <f t="shared" si="901"/>
        <v xml:space="preserve"> </v>
      </c>
      <c r="W3364" t="str">
        <f t="shared" si="902"/>
        <v xml:space="preserve"> </v>
      </c>
      <c r="X3364">
        <f t="shared" si="903"/>
        <v>218.00000000000003</v>
      </c>
    </row>
    <row r="3365" spans="1:24" x14ac:dyDescent="0.25">
      <c r="A3365">
        <v>7750</v>
      </c>
      <c r="B3365">
        <v>7860</v>
      </c>
      <c r="C3365" t="s">
        <v>8317</v>
      </c>
      <c r="D3365" t="s">
        <v>8318</v>
      </c>
      <c r="E3365" t="s">
        <v>8219</v>
      </c>
      <c r="F3365">
        <f t="shared" si="887"/>
        <v>101.41935483870968</v>
      </c>
      <c r="H3365" t="str">
        <f t="shared" si="888"/>
        <v xml:space="preserve"> </v>
      </c>
      <c r="I3365" t="str">
        <f t="shared" si="889"/>
        <v xml:space="preserve"> </v>
      </c>
      <c r="J3365" t="str">
        <f t="shared" si="890"/>
        <v xml:space="preserve"> </v>
      </c>
      <c r="K3365" t="str">
        <f t="shared" si="891"/>
        <v xml:space="preserve"> </v>
      </c>
      <c r="L3365" t="str">
        <f t="shared" si="892"/>
        <v xml:space="preserve"> </v>
      </c>
      <c r="M3365" t="str">
        <f t="shared" si="893"/>
        <v xml:space="preserve"> </v>
      </c>
      <c r="N3365" t="str">
        <f t="shared" si="894"/>
        <v xml:space="preserve"> </v>
      </c>
      <c r="O3365">
        <f t="shared" si="895"/>
        <v>7750</v>
      </c>
      <c r="Q3365" t="str">
        <f t="shared" si="896"/>
        <v xml:space="preserve"> </v>
      </c>
      <c r="R3365" t="str">
        <f t="shared" si="897"/>
        <v xml:space="preserve"> </v>
      </c>
      <c r="S3365" t="str">
        <f t="shared" si="898"/>
        <v xml:space="preserve"> </v>
      </c>
      <c r="T3365" t="str">
        <f t="shared" si="899"/>
        <v xml:space="preserve"> </v>
      </c>
      <c r="U3365" t="str">
        <f t="shared" si="900"/>
        <v xml:space="preserve"> </v>
      </c>
      <c r="V3365" t="str">
        <f t="shared" si="901"/>
        <v xml:space="preserve"> </v>
      </c>
      <c r="W3365" t="str">
        <f t="shared" si="902"/>
        <v xml:space="preserve"> </v>
      </c>
      <c r="X3365">
        <f t="shared" si="903"/>
        <v>101.41935483870968</v>
      </c>
    </row>
    <row r="3366" spans="1:24" x14ac:dyDescent="0.25">
      <c r="A3366">
        <v>3000</v>
      </c>
      <c r="B3366">
        <v>3178</v>
      </c>
      <c r="C3366" t="s">
        <v>8317</v>
      </c>
      <c r="D3366" t="s">
        <v>8318</v>
      </c>
      <c r="E3366" t="s">
        <v>8219</v>
      </c>
      <c r="F3366">
        <f t="shared" si="887"/>
        <v>105.93333333333332</v>
      </c>
      <c r="H3366" t="str">
        <f t="shared" si="888"/>
        <v xml:space="preserve"> </v>
      </c>
      <c r="I3366" t="str">
        <f t="shared" si="889"/>
        <v xml:space="preserve"> </v>
      </c>
      <c r="J3366" t="str">
        <f t="shared" si="890"/>
        <v xml:space="preserve"> </v>
      </c>
      <c r="K3366" t="str">
        <f t="shared" si="891"/>
        <v xml:space="preserve"> </v>
      </c>
      <c r="L3366" t="str">
        <f t="shared" si="892"/>
        <v xml:space="preserve"> </v>
      </c>
      <c r="M3366" t="str">
        <f t="shared" si="893"/>
        <v xml:space="preserve"> </v>
      </c>
      <c r="N3366" t="str">
        <f t="shared" si="894"/>
        <v xml:space="preserve"> </v>
      </c>
      <c r="O3366">
        <f t="shared" si="895"/>
        <v>3000</v>
      </c>
      <c r="Q3366" t="str">
        <f t="shared" si="896"/>
        <v xml:space="preserve"> </v>
      </c>
      <c r="R3366" t="str">
        <f t="shared" si="897"/>
        <v xml:space="preserve"> </v>
      </c>
      <c r="S3366" t="str">
        <f t="shared" si="898"/>
        <v xml:space="preserve"> </v>
      </c>
      <c r="T3366" t="str">
        <f t="shared" si="899"/>
        <v xml:space="preserve"> </v>
      </c>
      <c r="U3366" t="str">
        <f t="shared" si="900"/>
        <v xml:space="preserve"> </v>
      </c>
      <c r="V3366" t="str">
        <f t="shared" si="901"/>
        <v xml:space="preserve"> </v>
      </c>
      <c r="W3366" t="str">
        <f t="shared" si="902"/>
        <v xml:space="preserve"> </v>
      </c>
      <c r="X3366">
        <f t="shared" si="903"/>
        <v>105.93333333333332</v>
      </c>
    </row>
    <row r="3367" spans="1:24" x14ac:dyDescent="0.25">
      <c r="A3367">
        <v>2500</v>
      </c>
      <c r="B3367">
        <v>2600</v>
      </c>
      <c r="C3367" t="s">
        <v>8317</v>
      </c>
      <c r="D3367" t="s">
        <v>8318</v>
      </c>
      <c r="E3367" t="s">
        <v>8219</v>
      </c>
      <c r="F3367">
        <f t="shared" si="887"/>
        <v>104</v>
      </c>
      <c r="H3367" t="str">
        <f t="shared" si="888"/>
        <v xml:space="preserve"> </v>
      </c>
      <c r="I3367" t="str">
        <f t="shared" si="889"/>
        <v xml:space="preserve"> </v>
      </c>
      <c r="J3367" t="str">
        <f t="shared" si="890"/>
        <v xml:space="preserve"> </v>
      </c>
      <c r="K3367" t="str">
        <f t="shared" si="891"/>
        <v xml:space="preserve"> </v>
      </c>
      <c r="L3367" t="str">
        <f t="shared" si="892"/>
        <v xml:space="preserve"> </v>
      </c>
      <c r="M3367" t="str">
        <f t="shared" si="893"/>
        <v xml:space="preserve"> </v>
      </c>
      <c r="N3367" t="str">
        <f t="shared" si="894"/>
        <v xml:space="preserve"> </v>
      </c>
      <c r="O3367">
        <f t="shared" si="895"/>
        <v>2500</v>
      </c>
      <c r="Q3367" t="str">
        <f t="shared" si="896"/>
        <v xml:space="preserve"> </v>
      </c>
      <c r="R3367" t="str">
        <f t="shared" si="897"/>
        <v xml:space="preserve"> </v>
      </c>
      <c r="S3367" t="str">
        <f t="shared" si="898"/>
        <v xml:space="preserve"> </v>
      </c>
      <c r="T3367" t="str">
        <f t="shared" si="899"/>
        <v xml:space="preserve"> </v>
      </c>
      <c r="U3367" t="str">
        <f t="shared" si="900"/>
        <v xml:space="preserve"> </v>
      </c>
      <c r="V3367" t="str">
        <f t="shared" si="901"/>
        <v xml:space="preserve"> </v>
      </c>
      <c r="W3367" t="str">
        <f t="shared" si="902"/>
        <v xml:space="preserve"> </v>
      </c>
      <c r="X3367">
        <f t="shared" si="903"/>
        <v>104</v>
      </c>
    </row>
    <row r="3368" spans="1:24" x14ac:dyDescent="0.25">
      <c r="A3368">
        <v>500</v>
      </c>
      <c r="B3368">
        <v>1105</v>
      </c>
      <c r="C3368" t="s">
        <v>8317</v>
      </c>
      <c r="D3368" t="s">
        <v>8318</v>
      </c>
      <c r="E3368" t="s">
        <v>8219</v>
      </c>
      <c r="F3368">
        <f t="shared" si="887"/>
        <v>221</v>
      </c>
      <c r="H3368" t="str">
        <f t="shared" si="888"/>
        <v xml:space="preserve"> </v>
      </c>
      <c r="I3368" t="str">
        <f t="shared" si="889"/>
        <v xml:space="preserve"> </v>
      </c>
      <c r="J3368" t="str">
        <f t="shared" si="890"/>
        <v xml:space="preserve"> </v>
      </c>
      <c r="K3368" t="str">
        <f t="shared" si="891"/>
        <v xml:space="preserve"> </v>
      </c>
      <c r="L3368" t="str">
        <f t="shared" si="892"/>
        <v xml:space="preserve"> </v>
      </c>
      <c r="M3368" t="str">
        <f t="shared" si="893"/>
        <v xml:space="preserve"> </v>
      </c>
      <c r="N3368" t="str">
        <f t="shared" si="894"/>
        <v xml:space="preserve"> </v>
      </c>
      <c r="O3368">
        <f t="shared" si="895"/>
        <v>500</v>
      </c>
      <c r="Q3368" t="str">
        <f t="shared" si="896"/>
        <v xml:space="preserve"> </v>
      </c>
      <c r="R3368" t="str">
        <f t="shared" si="897"/>
        <v xml:space="preserve"> </v>
      </c>
      <c r="S3368" t="str">
        <f t="shared" si="898"/>
        <v xml:space="preserve"> </v>
      </c>
      <c r="T3368" t="str">
        <f t="shared" si="899"/>
        <v xml:space="preserve"> </v>
      </c>
      <c r="U3368" t="str">
        <f t="shared" si="900"/>
        <v xml:space="preserve"> </v>
      </c>
      <c r="V3368" t="str">
        <f t="shared" si="901"/>
        <v xml:space="preserve"> </v>
      </c>
      <c r="W3368" t="str">
        <f t="shared" si="902"/>
        <v xml:space="preserve"> </v>
      </c>
      <c r="X3368">
        <f t="shared" si="903"/>
        <v>221</v>
      </c>
    </row>
    <row r="3369" spans="1:24" x14ac:dyDescent="0.25">
      <c r="A3369">
        <v>750</v>
      </c>
      <c r="B3369">
        <v>890</v>
      </c>
      <c r="C3369" t="s">
        <v>8317</v>
      </c>
      <c r="D3369" t="s">
        <v>8318</v>
      </c>
      <c r="E3369" t="s">
        <v>8219</v>
      </c>
      <c r="F3369">
        <f t="shared" si="887"/>
        <v>118.66666666666667</v>
      </c>
      <c r="H3369" t="str">
        <f t="shared" si="888"/>
        <v xml:space="preserve"> </v>
      </c>
      <c r="I3369" t="str">
        <f t="shared" si="889"/>
        <v xml:space="preserve"> </v>
      </c>
      <c r="J3369" t="str">
        <f t="shared" si="890"/>
        <v xml:space="preserve"> </v>
      </c>
      <c r="K3369" t="str">
        <f t="shared" si="891"/>
        <v xml:space="preserve"> </v>
      </c>
      <c r="L3369" t="str">
        <f t="shared" si="892"/>
        <v xml:space="preserve"> </v>
      </c>
      <c r="M3369" t="str">
        <f t="shared" si="893"/>
        <v xml:space="preserve"> </v>
      </c>
      <c r="N3369" t="str">
        <f t="shared" si="894"/>
        <v xml:space="preserve"> </v>
      </c>
      <c r="O3369">
        <f t="shared" si="895"/>
        <v>750</v>
      </c>
      <c r="Q3369" t="str">
        <f t="shared" si="896"/>
        <v xml:space="preserve"> </v>
      </c>
      <c r="R3369" t="str">
        <f t="shared" si="897"/>
        <v xml:space="preserve"> </v>
      </c>
      <c r="S3369" t="str">
        <f t="shared" si="898"/>
        <v xml:space="preserve"> </v>
      </c>
      <c r="T3369" t="str">
        <f t="shared" si="899"/>
        <v xml:space="preserve"> </v>
      </c>
      <c r="U3369" t="str">
        <f t="shared" si="900"/>
        <v xml:space="preserve"> </v>
      </c>
      <c r="V3369" t="str">
        <f t="shared" si="901"/>
        <v xml:space="preserve"> </v>
      </c>
      <c r="W3369" t="str">
        <f t="shared" si="902"/>
        <v xml:space="preserve"> </v>
      </c>
      <c r="X3369">
        <f t="shared" si="903"/>
        <v>118.66666666666667</v>
      </c>
    </row>
    <row r="3370" spans="1:24" x14ac:dyDescent="0.25">
      <c r="A3370">
        <v>1000</v>
      </c>
      <c r="B3370">
        <v>1046</v>
      </c>
      <c r="C3370" t="s">
        <v>8317</v>
      </c>
      <c r="D3370" t="s">
        <v>8318</v>
      </c>
      <c r="E3370" t="s">
        <v>8219</v>
      </c>
      <c r="F3370">
        <f t="shared" si="887"/>
        <v>104.60000000000001</v>
      </c>
      <c r="H3370" t="str">
        <f t="shared" si="888"/>
        <v xml:space="preserve"> </v>
      </c>
      <c r="I3370" t="str">
        <f t="shared" si="889"/>
        <v xml:space="preserve"> </v>
      </c>
      <c r="J3370" t="str">
        <f t="shared" si="890"/>
        <v xml:space="preserve"> </v>
      </c>
      <c r="K3370" t="str">
        <f t="shared" si="891"/>
        <v xml:space="preserve"> </v>
      </c>
      <c r="L3370" t="str">
        <f t="shared" si="892"/>
        <v xml:space="preserve"> </v>
      </c>
      <c r="M3370" t="str">
        <f t="shared" si="893"/>
        <v xml:space="preserve"> </v>
      </c>
      <c r="N3370" t="str">
        <f t="shared" si="894"/>
        <v xml:space="preserve"> </v>
      </c>
      <c r="O3370">
        <f t="shared" si="895"/>
        <v>1000</v>
      </c>
      <c r="Q3370" t="str">
        <f t="shared" si="896"/>
        <v xml:space="preserve"> </v>
      </c>
      <c r="R3370" t="str">
        <f t="shared" si="897"/>
        <v xml:space="preserve"> </v>
      </c>
      <c r="S3370" t="str">
        <f t="shared" si="898"/>
        <v xml:space="preserve"> </v>
      </c>
      <c r="T3370" t="str">
        <f t="shared" si="899"/>
        <v xml:space="preserve"> </v>
      </c>
      <c r="U3370" t="str">
        <f t="shared" si="900"/>
        <v xml:space="preserve"> </v>
      </c>
      <c r="V3370" t="str">
        <f t="shared" si="901"/>
        <v xml:space="preserve"> </v>
      </c>
      <c r="W3370" t="str">
        <f t="shared" si="902"/>
        <v xml:space="preserve"> </v>
      </c>
      <c r="X3370">
        <f t="shared" si="903"/>
        <v>104.60000000000001</v>
      </c>
    </row>
    <row r="3371" spans="1:24" x14ac:dyDescent="0.25">
      <c r="A3371">
        <v>5000</v>
      </c>
      <c r="B3371">
        <v>5195</v>
      </c>
      <c r="C3371" t="s">
        <v>8317</v>
      </c>
      <c r="D3371" t="s">
        <v>8318</v>
      </c>
      <c r="E3371" t="s">
        <v>8219</v>
      </c>
      <c r="F3371">
        <f t="shared" si="887"/>
        <v>103.89999999999999</v>
      </c>
      <c r="H3371" t="str">
        <f t="shared" si="888"/>
        <v xml:space="preserve"> </v>
      </c>
      <c r="I3371" t="str">
        <f t="shared" si="889"/>
        <v xml:space="preserve"> </v>
      </c>
      <c r="J3371" t="str">
        <f t="shared" si="890"/>
        <v xml:space="preserve"> </v>
      </c>
      <c r="K3371" t="str">
        <f t="shared" si="891"/>
        <v xml:space="preserve"> </v>
      </c>
      <c r="L3371" t="str">
        <f t="shared" si="892"/>
        <v xml:space="preserve"> </v>
      </c>
      <c r="M3371" t="str">
        <f t="shared" si="893"/>
        <v xml:space="preserve"> </v>
      </c>
      <c r="N3371" t="str">
        <f t="shared" si="894"/>
        <v xml:space="preserve"> </v>
      </c>
      <c r="O3371">
        <f t="shared" si="895"/>
        <v>5000</v>
      </c>
      <c r="Q3371" t="str">
        <f t="shared" si="896"/>
        <v xml:space="preserve"> </v>
      </c>
      <c r="R3371" t="str">
        <f t="shared" si="897"/>
        <v xml:space="preserve"> </v>
      </c>
      <c r="S3371" t="str">
        <f t="shared" si="898"/>
        <v xml:space="preserve"> </v>
      </c>
      <c r="T3371" t="str">
        <f t="shared" si="899"/>
        <v xml:space="preserve"> </v>
      </c>
      <c r="U3371" t="str">
        <f t="shared" si="900"/>
        <v xml:space="preserve"> </v>
      </c>
      <c r="V3371" t="str">
        <f t="shared" si="901"/>
        <v xml:space="preserve"> </v>
      </c>
      <c r="W3371" t="str">
        <f t="shared" si="902"/>
        <v xml:space="preserve"> </v>
      </c>
      <c r="X3371">
        <f t="shared" si="903"/>
        <v>103.89999999999999</v>
      </c>
    </row>
    <row r="3372" spans="1:24" x14ac:dyDescent="0.25">
      <c r="A3372">
        <v>1500</v>
      </c>
      <c r="B3372">
        <v>1766</v>
      </c>
      <c r="C3372" t="s">
        <v>8317</v>
      </c>
      <c r="D3372" t="s">
        <v>8318</v>
      </c>
      <c r="E3372" t="s">
        <v>8219</v>
      </c>
      <c r="F3372">
        <f t="shared" si="887"/>
        <v>117.73333333333333</v>
      </c>
      <c r="H3372" t="str">
        <f t="shared" si="888"/>
        <v xml:space="preserve"> </v>
      </c>
      <c r="I3372" t="str">
        <f t="shared" si="889"/>
        <v xml:space="preserve"> </v>
      </c>
      <c r="J3372" t="str">
        <f t="shared" si="890"/>
        <v xml:space="preserve"> </v>
      </c>
      <c r="K3372" t="str">
        <f t="shared" si="891"/>
        <v xml:space="preserve"> </v>
      </c>
      <c r="L3372" t="str">
        <f t="shared" si="892"/>
        <v xml:space="preserve"> </v>
      </c>
      <c r="M3372" t="str">
        <f t="shared" si="893"/>
        <v xml:space="preserve"> </v>
      </c>
      <c r="N3372" t="str">
        <f t="shared" si="894"/>
        <v xml:space="preserve"> </v>
      </c>
      <c r="O3372">
        <f t="shared" si="895"/>
        <v>1500</v>
      </c>
      <c r="Q3372" t="str">
        <f t="shared" si="896"/>
        <v xml:space="preserve"> </v>
      </c>
      <c r="R3372" t="str">
        <f t="shared" si="897"/>
        <v xml:space="preserve"> </v>
      </c>
      <c r="S3372" t="str">
        <f t="shared" si="898"/>
        <v xml:space="preserve"> </v>
      </c>
      <c r="T3372" t="str">
        <f t="shared" si="899"/>
        <v xml:space="preserve"> </v>
      </c>
      <c r="U3372" t="str">
        <f t="shared" si="900"/>
        <v xml:space="preserve"> </v>
      </c>
      <c r="V3372" t="str">
        <f t="shared" si="901"/>
        <v xml:space="preserve"> </v>
      </c>
      <c r="W3372" t="str">
        <f t="shared" si="902"/>
        <v xml:space="preserve"> </v>
      </c>
      <c r="X3372">
        <f t="shared" si="903"/>
        <v>117.73333333333333</v>
      </c>
    </row>
    <row r="3373" spans="1:24" x14ac:dyDescent="0.25">
      <c r="A3373">
        <v>200</v>
      </c>
      <c r="B3373">
        <v>277</v>
      </c>
      <c r="C3373" t="s">
        <v>8317</v>
      </c>
      <c r="D3373" t="s">
        <v>8318</v>
      </c>
      <c r="E3373" t="s">
        <v>8219</v>
      </c>
      <c r="F3373">
        <f t="shared" si="887"/>
        <v>138.5</v>
      </c>
      <c r="H3373" t="str">
        <f t="shared" si="888"/>
        <v xml:space="preserve"> </v>
      </c>
      <c r="I3373" t="str">
        <f t="shared" si="889"/>
        <v xml:space="preserve"> </v>
      </c>
      <c r="J3373" t="str">
        <f t="shared" si="890"/>
        <v xml:space="preserve"> </v>
      </c>
      <c r="K3373" t="str">
        <f t="shared" si="891"/>
        <v xml:space="preserve"> </v>
      </c>
      <c r="L3373" t="str">
        <f t="shared" si="892"/>
        <v xml:space="preserve"> </v>
      </c>
      <c r="M3373" t="str">
        <f t="shared" si="893"/>
        <v xml:space="preserve"> </v>
      </c>
      <c r="N3373" t="str">
        <f t="shared" si="894"/>
        <v xml:space="preserve"> </v>
      </c>
      <c r="O3373">
        <f t="shared" si="895"/>
        <v>200</v>
      </c>
      <c r="Q3373" t="str">
        <f t="shared" si="896"/>
        <v xml:space="preserve"> </v>
      </c>
      <c r="R3373" t="str">
        <f t="shared" si="897"/>
        <v xml:space="preserve"> </v>
      </c>
      <c r="S3373" t="str">
        <f t="shared" si="898"/>
        <v xml:space="preserve"> </v>
      </c>
      <c r="T3373" t="str">
        <f t="shared" si="899"/>
        <v xml:space="preserve"> </v>
      </c>
      <c r="U3373" t="str">
        <f t="shared" si="900"/>
        <v xml:space="preserve"> </v>
      </c>
      <c r="V3373" t="str">
        <f t="shared" si="901"/>
        <v xml:space="preserve"> </v>
      </c>
      <c r="W3373" t="str">
        <f t="shared" si="902"/>
        <v xml:space="preserve"> </v>
      </c>
      <c r="X3373">
        <f t="shared" si="903"/>
        <v>138.5</v>
      </c>
    </row>
    <row r="3374" spans="1:24" x14ac:dyDescent="0.25">
      <c r="A3374">
        <v>1000</v>
      </c>
      <c r="B3374">
        <v>1035</v>
      </c>
      <c r="C3374" t="s">
        <v>8317</v>
      </c>
      <c r="D3374" t="s">
        <v>8318</v>
      </c>
      <c r="E3374" t="s">
        <v>8219</v>
      </c>
      <c r="F3374">
        <f t="shared" si="887"/>
        <v>103.49999999999999</v>
      </c>
      <c r="H3374" t="str">
        <f t="shared" si="888"/>
        <v xml:space="preserve"> </v>
      </c>
      <c r="I3374" t="str">
        <f t="shared" si="889"/>
        <v xml:space="preserve"> </v>
      </c>
      <c r="J3374" t="str">
        <f t="shared" si="890"/>
        <v xml:space="preserve"> </v>
      </c>
      <c r="K3374" t="str">
        <f t="shared" si="891"/>
        <v xml:space="preserve"> </v>
      </c>
      <c r="L3374" t="str">
        <f t="shared" si="892"/>
        <v xml:space="preserve"> </v>
      </c>
      <c r="M3374" t="str">
        <f t="shared" si="893"/>
        <v xml:space="preserve"> </v>
      </c>
      <c r="N3374" t="str">
        <f t="shared" si="894"/>
        <v xml:space="preserve"> </v>
      </c>
      <c r="O3374">
        <f t="shared" si="895"/>
        <v>1000</v>
      </c>
      <c r="Q3374" t="str">
        <f t="shared" si="896"/>
        <v xml:space="preserve"> </v>
      </c>
      <c r="R3374" t="str">
        <f t="shared" si="897"/>
        <v xml:space="preserve"> </v>
      </c>
      <c r="S3374" t="str">
        <f t="shared" si="898"/>
        <v xml:space="preserve"> </v>
      </c>
      <c r="T3374" t="str">
        <f t="shared" si="899"/>
        <v xml:space="preserve"> </v>
      </c>
      <c r="U3374" t="str">
        <f t="shared" si="900"/>
        <v xml:space="preserve"> </v>
      </c>
      <c r="V3374" t="str">
        <f t="shared" si="901"/>
        <v xml:space="preserve"> </v>
      </c>
      <c r="W3374" t="str">
        <f t="shared" si="902"/>
        <v xml:space="preserve"> </v>
      </c>
      <c r="X3374">
        <f t="shared" si="903"/>
        <v>103.49999999999999</v>
      </c>
    </row>
    <row r="3375" spans="1:24" x14ac:dyDescent="0.25">
      <c r="A3375">
        <v>2000</v>
      </c>
      <c r="B3375">
        <v>2005</v>
      </c>
      <c r="C3375" t="s">
        <v>8317</v>
      </c>
      <c r="D3375" t="s">
        <v>8318</v>
      </c>
      <c r="E3375" t="s">
        <v>8219</v>
      </c>
      <c r="F3375">
        <f t="shared" si="887"/>
        <v>100.25</v>
      </c>
      <c r="H3375" t="str">
        <f t="shared" si="888"/>
        <v xml:space="preserve"> </v>
      </c>
      <c r="I3375" t="str">
        <f t="shared" si="889"/>
        <v xml:space="preserve"> </v>
      </c>
      <c r="J3375" t="str">
        <f t="shared" si="890"/>
        <v xml:space="preserve"> </v>
      </c>
      <c r="K3375" t="str">
        <f t="shared" si="891"/>
        <v xml:space="preserve"> </v>
      </c>
      <c r="L3375" t="str">
        <f t="shared" si="892"/>
        <v xml:space="preserve"> </v>
      </c>
      <c r="M3375" t="str">
        <f t="shared" si="893"/>
        <v xml:space="preserve"> </v>
      </c>
      <c r="N3375" t="str">
        <f t="shared" si="894"/>
        <v xml:space="preserve"> </v>
      </c>
      <c r="O3375">
        <f t="shared" si="895"/>
        <v>2000</v>
      </c>
      <c r="Q3375" t="str">
        <f t="shared" si="896"/>
        <v xml:space="preserve"> </v>
      </c>
      <c r="R3375" t="str">
        <f t="shared" si="897"/>
        <v xml:space="preserve"> </v>
      </c>
      <c r="S3375" t="str">
        <f t="shared" si="898"/>
        <v xml:space="preserve"> </v>
      </c>
      <c r="T3375" t="str">
        <f t="shared" si="899"/>
        <v xml:space="preserve"> </v>
      </c>
      <c r="U3375" t="str">
        <f t="shared" si="900"/>
        <v xml:space="preserve"> </v>
      </c>
      <c r="V3375" t="str">
        <f t="shared" si="901"/>
        <v xml:space="preserve"> </v>
      </c>
      <c r="W3375" t="str">
        <f t="shared" si="902"/>
        <v xml:space="preserve"> </v>
      </c>
      <c r="X3375">
        <f t="shared" si="903"/>
        <v>100.25</v>
      </c>
    </row>
    <row r="3376" spans="1:24" x14ac:dyDescent="0.25">
      <c r="A3376">
        <v>3500</v>
      </c>
      <c r="B3376">
        <v>3730</v>
      </c>
      <c r="C3376" t="s">
        <v>8317</v>
      </c>
      <c r="D3376" t="s">
        <v>8318</v>
      </c>
      <c r="E3376" t="s">
        <v>8219</v>
      </c>
      <c r="F3376">
        <f t="shared" si="887"/>
        <v>106.57142857142856</v>
      </c>
      <c r="H3376" t="str">
        <f t="shared" si="888"/>
        <v xml:space="preserve"> </v>
      </c>
      <c r="I3376" t="str">
        <f t="shared" si="889"/>
        <v xml:space="preserve"> </v>
      </c>
      <c r="J3376" t="str">
        <f t="shared" si="890"/>
        <v xml:space="preserve"> </v>
      </c>
      <c r="K3376" t="str">
        <f t="shared" si="891"/>
        <v xml:space="preserve"> </v>
      </c>
      <c r="L3376" t="str">
        <f t="shared" si="892"/>
        <v xml:space="preserve"> </v>
      </c>
      <c r="M3376" t="str">
        <f t="shared" si="893"/>
        <v xml:space="preserve"> </v>
      </c>
      <c r="N3376" t="str">
        <f t="shared" si="894"/>
        <v xml:space="preserve"> </v>
      </c>
      <c r="O3376">
        <f t="shared" si="895"/>
        <v>3500</v>
      </c>
      <c r="Q3376" t="str">
        <f t="shared" si="896"/>
        <v xml:space="preserve"> </v>
      </c>
      <c r="R3376" t="str">
        <f t="shared" si="897"/>
        <v xml:space="preserve"> </v>
      </c>
      <c r="S3376" t="str">
        <f t="shared" si="898"/>
        <v xml:space="preserve"> </v>
      </c>
      <c r="T3376" t="str">
        <f t="shared" si="899"/>
        <v xml:space="preserve"> </v>
      </c>
      <c r="U3376" t="str">
        <f t="shared" si="900"/>
        <v xml:space="preserve"> </v>
      </c>
      <c r="V3376" t="str">
        <f t="shared" si="901"/>
        <v xml:space="preserve"> </v>
      </c>
      <c r="W3376" t="str">
        <f t="shared" si="902"/>
        <v xml:space="preserve"> </v>
      </c>
      <c r="X3376">
        <f t="shared" si="903"/>
        <v>106.57142857142856</v>
      </c>
    </row>
    <row r="3377" spans="1:24" x14ac:dyDescent="0.25">
      <c r="A3377">
        <v>3000</v>
      </c>
      <c r="B3377">
        <v>3000</v>
      </c>
      <c r="C3377" t="s">
        <v>8317</v>
      </c>
      <c r="D3377" t="s">
        <v>8318</v>
      </c>
      <c r="E3377" t="s">
        <v>8219</v>
      </c>
      <c r="F3377">
        <f t="shared" si="887"/>
        <v>100</v>
      </c>
      <c r="H3377" t="str">
        <f t="shared" si="888"/>
        <v xml:space="preserve"> </v>
      </c>
      <c r="I3377" t="str">
        <f t="shared" si="889"/>
        <v xml:space="preserve"> </v>
      </c>
      <c r="J3377" t="str">
        <f t="shared" si="890"/>
        <v xml:space="preserve"> </v>
      </c>
      <c r="K3377" t="str">
        <f t="shared" si="891"/>
        <v xml:space="preserve"> </v>
      </c>
      <c r="L3377" t="str">
        <f t="shared" si="892"/>
        <v xml:space="preserve"> </v>
      </c>
      <c r="M3377" t="str">
        <f t="shared" si="893"/>
        <v xml:space="preserve"> </v>
      </c>
      <c r="N3377" t="str">
        <f t="shared" si="894"/>
        <v xml:space="preserve"> </v>
      </c>
      <c r="O3377">
        <f t="shared" si="895"/>
        <v>3000</v>
      </c>
      <c r="Q3377" t="str">
        <f t="shared" si="896"/>
        <v xml:space="preserve"> </v>
      </c>
      <c r="R3377" t="str">
        <f t="shared" si="897"/>
        <v xml:space="preserve"> </v>
      </c>
      <c r="S3377" t="str">
        <f t="shared" si="898"/>
        <v xml:space="preserve"> </v>
      </c>
      <c r="T3377" t="str">
        <f t="shared" si="899"/>
        <v xml:space="preserve"> </v>
      </c>
      <c r="U3377" t="str">
        <f t="shared" si="900"/>
        <v xml:space="preserve"> </v>
      </c>
      <c r="V3377" t="str">
        <f t="shared" si="901"/>
        <v xml:space="preserve"> </v>
      </c>
      <c r="W3377" t="str">
        <f t="shared" si="902"/>
        <v xml:space="preserve"> </v>
      </c>
      <c r="X3377">
        <f t="shared" si="903"/>
        <v>100</v>
      </c>
    </row>
    <row r="3378" spans="1:24" x14ac:dyDescent="0.25">
      <c r="A3378">
        <v>8000</v>
      </c>
      <c r="B3378">
        <v>8001</v>
      </c>
      <c r="C3378" t="s">
        <v>8317</v>
      </c>
      <c r="D3378" t="s">
        <v>8318</v>
      </c>
      <c r="E3378" t="s">
        <v>8219</v>
      </c>
      <c r="F3378">
        <f t="shared" si="887"/>
        <v>100.01249999999999</v>
      </c>
      <c r="H3378" t="str">
        <f t="shared" si="888"/>
        <v xml:space="preserve"> </v>
      </c>
      <c r="I3378" t="str">
        <f t="shared" si="889"/>
        <v xml:space="preserve"> </v>
      </c>
      <c r="J3378" t="str">
        <f t="shared" si="890"/>
        <v xml:space="preserve"> </v>
      </c>
      <c r="K3378" t="str">
        <f t="shared" si="891"/>
        <v xml:space="preserve"> </v>
      </c>
      <c r="L3378" t="str">
        <f t="shared" si="892"/>
        <v xml:space="preserve"> </v>
      </c>
      <c r="M3378" t="str">
        <f t="shared" si="893"/>
        <v xml:space="preserve"> </v>
      </c>
      <c r="N3378" t="str">
        <f t="shared" si="894"/>
        <v xml:space="preserve"> </v>
      </c>
      <c r="O3378">
        <f t="shared" si="895"/>
        <v>8000</v>
      </c>
      <c r="Q3378" t="str">
        <f t="shared" si="896"/>
        <v xml:space="preserve"> </v>
      </c>
      <c r="R3378" t="str">
        <f t="shared" si="897"/>
        <v xml:space="preserve"> </v>
      </c>
      <c r="S3378" t="str">
        <f t="shared" si="898"/>
        <v xml:space="preserve"> </v>
      </c>
      <c r="T3378" t="str">
        <f t="shared" si="899"/>
        <v xml:space="preserve"> </v>
      </c>
      <c r="U3378" t="str">
        <f t="shared" si="900"/>
        <v xml:space="preserve"> </v>
      </c>
      <c r="V3378" t="str">
        <f t="shared" si="901"/>
        <v xml:space="preserve"> </v>
      </c>
      <c r="W3378" t="str">
        <f t="shared" si="902"/>
        <v xml:space="preserve"> </v>
      </c>
      <c r="X3378">
        <f t="shared" si="903"/>
        <v>100.01249999999999</v>
      </c>
    </row>
    <row r="3379" spans="1:24" x14ac:dyDescent="0.25">
      <c r="A3379">
        <v>8000</v>
      </c>
      <c r="B3379">
        <v>8084</v>
      </c>
      <c r="C3379" t="s">
        <v>8317</v>
      </c>
      <c r="D3379" t="s">
        <v>8318</v>
      </c>
      <c r="E3379" t="s">
        <v>8219</v>
      </c>
      <c r="F3379">
        <f t="shared" si="887"/>
        <v>101.05</v>
      </c>
      <c r="H3379" t="str">
        <f t="shared" si="888"/>
        <v xml:space="preserve"> </v>
      </c>
      <c r="I3379" t="str">
        <f t="shared" si="889"/>
        <v xml:space="preserve"> </v>
      </c>
      <c r="J3379" t="str">
        <f t="shared" si="890"/>
        <v xml:space="preserve"> </v>
      </c>
      <c r="K3379" t="str">
        <f t="shared" si="891"/>
        <v xml:space="preserve"> </v>
      </c>
      <c r="L3379" t="str">
        <f t="shared" si="892"/>
        <v xml:space="preserve"> </v>
      </c>
      <c r="M3379" t="str">
        <f t="shared" si="893"/>
        <v xml:space="preserve"> </v>
      </c>
      <c r="N3379" t="str">
        <f t="shared" si="894"/>
        <v xml:space="preserve"> </v>
      </c>
      <c r="O3379">
        <f t="shared" si="895"/>
        <v>8000</v>
      </c>
      <c r="Q3379" t="str">
        <f t="shared" si="896"/>
        <v xml:space="preserve"> </v>
      </c>
      <c r="R3379" t="str">
        <f t="shared" si="897"/>
        <v xml:space="preserve"> </v>
      </c>
      <c r="S3379" t="str">
        <f t="shared" si="898"/>
        <v xml:space="preserve"> </v>
      </c>
      <c r="T3379" t="str">
        <f t="shared" si="899"/>
        <v xml:space="preserve"> </v>
      </c>
      <c r="U3379" t="str">
        <f t="shared" si="900"/>
        <v xml:space="preserve"> </v>
      </c>
      <c r="V3379" t="str">
        <f t="shared" si="901"/>
        <v xml:space="preserve"> </v>
      </c>
      <c r="W3379" t="str">
        <f t="shared" si="902"/>
        <v xml:space="preserve"> </v>
      </c>
      <c r="X3379">
        <f t="shared" si="903"/>
        <v>101.05</v>
      </c>
    </row>
    <row r="3380" spans="1:24" x14ac:dyDescent="0.25">
      <c r="A3380">
        <v>550</v>
      </c>
      <c r="B3380">
        <v>592</v>
      </c>
      <c r="C3380" t="s">
        <v>8317</v>
      </c>
      <c r="D3380" t="s">
        <v>8318</v>
      </c>
      <c r="E3380" t="s">
        <v>8219</v>
      </c>
      <c r="F3380">
        <f t="shared" si="887"/>
        <v>107.63636363636364</v>
      </c>
      <c r="H3380" t="str">
        <f t="shared" si="888"/>
        <v xml:space="preserve"> </v>
      </c>
      <c r="I3380" t="str">
        <f t="shared" si="889"/>
        <v xml:space="preserve"> </v>
      </c>
      <c r="J3380" t="str">
        <f t="shared" si="890"/>
        <v xml:space="preserve"> </v>
      </c>
      <c r="K3380" t="str">
        <f t="shared" si="891"/>
        <v xml:space="preserve"> </v>
      </c>
      <c r="L3380" t="str">
        <f t="shared" si="892"/>
        <v xml:space="preserve"> </v>
      </c>
      <c r="M3380" t="str">
        <f t="shared" si="893"/>
        <v xml:space="preserve"> </v>
      </c>
      <c r="N3380" t="str">
        <f t="shared" si="894"/>
        <v xml:space="preserve"> </v>
      </c>
      <c r="O3380">
        <f t="shared" si="895"/>
        <v>550</v>
      </c>
      <c r="Q3380" t="str">
        <f t="shared" si="896"/>
        <v xml:space="preserve"> </v>
      </c>
      <c r="R3380" t="str">
        <f t="shared" si="897"/>
        <v xml:space="preserve"> </v>
      </c>
      <c r="S3380" t="str">
        <f t="shared" si="898"/>
        <v xml:space="preserve"> </v>
      </c>
      <c r="T3380" t="str">
        <f t="shared" si="899"/>
        <v xml:space="preserve"> </v>
      </c>
      <c r="U3380" t="str">
        <f t="shared" si="900"/>
        <v xml:space="preserve"> </v>
      </c>
      <c r="V3380" t="str">
        <f t="shared" si="901"/>
        <v xml:space="preserve"> </v>
      </c>
      <c r="W3380" t="str">
        <f t="shared" si="902"/>
        <v xml:space="preserve"> </v>
      </c>
      <c r="X3380">
        <f t="shared" si="903"/>
        <v>107.63636363636364</v>
      </c>
    </row>
    <row r="3381" spans="1:24" x14ac:dyDescent="0.25">
      <c r="A3381">
        <v>2000</v>
      </c>
      <c r="B3381">
        <v>2073</v>
      </c>
      <c r="C3381" t="s">
        <v>8317</v>
      </c>
      <c r="D3381" t="s">
        <v>8318</v>
      </c>
      <c r="E3381" t="s">
        <v>8219</v>
      </c>
      <c r="F3381">
        <f t="shared" si="887"/>
        <v>103.64999999999999</v>
      </c>
      <c r="H3381" t="str">
        <f t="shared" si="888"/>
        <v xml:space="preserve"> </v>
      </c>
      <c r="I3381" t="str">
        <f t="shared" si="889"/>
        <v xml:space="preserve"> </v>
      </c>
      <c r="J3381" t="str">
        <f t="shared" si="890"/>
        <v xml:space="preserve"> </v>
      </c>
      <c r="K3381" t="str">
        <f t="shared" si="891"/>
        <v xml:space="preserve"> </v>
      </c>
      <c r="L3381" t="str">
        <f t="shared" si="892"/>
        <v xml:space="preserve"> </v>
      </c>
      <c r="M3381" t="str">
        <f t="shared" si="893"/>
        <v xml:space="preserve"> </v>
      </c>
      <c r="N3381" t="str">
        <f t="shared" si="894"/>
        <v xml:space="preserve"> </v>
      </c>
      <c r="O3381">
        <f t="shared" si="895"/>
        <v>2000</v>
      </c>
      <c r="Q3381" t="str">
        <f t="shared" si="896"/>
        <v xml:space="preserve"> </v>
      </c>
      <c r="R3381" t="str">
        <f t="shared" si="897"/>
        <v xml:space="preserve"> </v>
      </c>
      <c r="S3381" t="str">
        <f t="shared" si="898"/>
        <v xml:space="preserve"> </v>
      </c>
      <c r="T3381" t="str">
        <f t="shared" si="899"/>
        <v xml:space="preserve"> </v>
      </c>
      <c r="U3381" t="str">
        <f t="shared" si="900"/>
        <v xml:space="preserve"> </v>
      </c>
      <c r="V3381" t="str">
        <f t="shared" si="901"/>
        <v xml:space="preserve"> </v>
      </c>
      <c r="W3381" t="str">
        <f t="shared" si="902"/>
        <v xml:space="preserve"> </v>
      </c>
      <c r="X3381">
        <f t="shared" si="903"/>
        <v>103.64999999999999</v>
      </c>
    </row>
    <row r="3382" spans="1:24" x14ac:dyDescent="0.25">
      <c r="A3382">
        <v>3000</v>
      </c>
      <c r="B3382">
        <v>3133</v>
      </c>
      <c r="C3382" t="s">
        <v>8317</v>
      </c>
      <c r="D3382" t="s">
        <v>8318</v>
      </c>
      <c r="E3382" t="s">
        <v>8219</v>
      </c>
      <c r="F3382">
        <f t="shared" si="887"/>
        <v>104.43333333333334</v>
      </c>
      <c r="H3382" t="str">
        <f t="shared" si="888"/>
        <v xml:space="preserve"> </v>
      </c>
      <c r="I3382" t="str">
        <f t="shared" si="889"/>
        <v xml:space="preserve"> </v>
      </c>
      <c r="J3382" t="str">
        <f t="shared" si="890"/>
        <v xml:space="preserve"> </v>
      </c>
      <c r="K3382" t="str">
        <f t="shared" si="891"/>
        <v xml:space="preserve"> </v>
      </c>
      <c r="L3382" t="str">
        <f t="shared" si="892"/>
        <v xml:space="preserve"> </v>
      </c>
      <c r="M3382" t="str">
        <f t="shared" si="893"/>
        <v xml:space="preserve"> </v>
      </c>
      <c r="N3382" t="str">
        <f t="shared" si="894"/>
        <v xml:space="preserve"> </v>
      </c>
      <c r="O3382">
        <f t="shared" si="895"/>
        <v>3000</v>
      </c>
      <c r="Q3382" t="str">
        <f t="shared" si="896"/>
        <v xml:space="preserve"> </v>
      </c>
      <c r="R3382" t="str">
        <f t="shared" si="897"/>
        <v xml:space="preserve"> </v>
      </c>
      <c r="S3382" t="str">
        <f t="shared" si="898"/>
        <v xml:space="preserve"> </v>
      </c>
      <c r="T3382" t="str">
        <f t="shared" si="899"/>
        <v xml:space="preserve"> </v>
      </c>
      <c r="U3382" t="str">
        <f t="shared" si="900"/>
        <v xml:space="preserve"> </v>
      </c>
      <c r="V3382" t="str">
        <f t="shared" si="901"/>
        <v xml:space="preserve"> </v>
      </c>
      <c r="W3382" t="str">
        <f t="shared" si="902"/>
        <v xml:space="preserve"> </v>
      </c>
      <c r="X3382">
        <f t="shared" si="903"/>
        <v>104.43333333333334</v>
      </c>
    </row>
    <row r="3383" spans="1:24" x14ac:dyDescent="0.25">
      <c r="A3383">
        <v>4000</v>
      </c>
      <c r="B3383">
        <v>4090</v>
      </c>
      <c r="C3383" t="s">
        <v>8317</v>
      </c>
      <c r="D3383" t="s">
        <v>8318</v>
      </c>
      <c r="E3383" t="s">
        <v>8219</v>
      </c>
      <c r="F3383">
        <f t="shared" si="887"/>
        <v>102.25</v>
      </c>
      <c r="H3383" t="str">
        <f t="shared" si="888"/>
        <v xml:space="preserve"> </v>
      </c>
      <c r="I3383" t="str">
        <f t="shared" si="889"/>
        <v xml:space="preserve"> </v>
      </c>
      <c r="J3383" t="str">
        <f t="shared" si="890"/>
        <v xml:space="preserve"> </v>
      </c>
      <c r="K3383" t="str">
        <f t="shared" si="891"/>
        <v xml:space="preserve"> </v>
      </c>
      <c r="L3383" t="str">
        <f t="shared" si="892"/>
        <v xml:space="preserve"> </v>
      </c>
      <c r="M3383" t="str">
        <f t="shared" si="893"/>
        <v xml:space="preserve"> </v>
      </c>
      <c r="N3383" t="str">
        <f t="shared" si="894"/>
        <v xml:space="preserve"> </v>
      </c>
      <c r="O3383">
        <f t="shared" si="895"/>
        <v>4000</v>
      </c>
      <c r="Q3383" t="str">
        <f t="shared" si="896"/>
        <v xml:space="preserve"> </v>
      </c>
      <c r="R3383" t="str">
        <f t="shared" si="897"/>
        <v xml:space="preserve"> </v>
      </c>
      <c r="S3383" t="str">
        <f t="shared" si="898"/>
        <v xml:space="preserve"> </v>
      </c>
      <c r="T3383" t="str">
        <f t="shared" si="899"/>
        <v xml:space="preserve"> </v>
      </c>
      <c r="U3383" t="str">
        <f t="shared" si="900"/>
        <v xml:space="preserve"> </v>
      </c>
      <c r="V3383" t="str">
        <f t="shared" si="901"/>
        <v xml:space="preserve"> </v>
      </c>
      <c r="W3383" t="str">
        <f t="shared" si="902"/>
        <v xml:space="preserve"> </v>
      </c>
      <c r="X3383">
        <f t="shared" si="903"/>
        <v>102.25</v>
      </c>
    </row>
    <row r="3384" spans="1:24" x14ac:dyDescent="0.25">
      <c r="A3384">
        <v>3500</v>
      </c>
      <c r="B3384">
        <v>3526</v>
      </c>
      <c r="C3384" t="s">
        <v>8317</v>
      </c>
      <c r="D3384" t="s">
        <v>8318</v>
      </c>
      <c r="E3384" t="s">
        <v>8219</v>
      </c>
      <c r="F3384">
        <f t="shared" si="887"/>
        <v>100.74285714285713</v>
      </c>
      <c r="H3384" t="str">
        <f t="shared" si="888"/>
        <v xml:space="preserve"> </v>
      </c>
      <c r="I3384" t="str">
        <f t="shared" si="889"/>
        <v xml:space="preserve"> </v>
      </c>
      <c r="J3384" t="str">
        <f t="shared" si="890"/>
        <v xml:space="preserve"> </v>
      </c>
      <c r="K3384" t="str">
        <f t="shared" si="891"/>
        <v xml:space="preserve"> </v>
      </c>
      <c r="L3384" t="str">
        <f t="shared" si="892"/>
        <v xml:space="preserve"> </v>
      </c>
      <c r="M3384" t="str">
        <f t="shared" si="893"/>
        <v xml:space="preserve"> </v>
      </c>
      <c r="N3384" t="str">
        <f t="shared" si="894"/>
        <v xml:space="preserve"> </v>
      </c>
      <c r="O3384">
        <f t="shared" si="895"/>
        <v>3500</v>
      </c>
      <c r="Q3384" t="str">
        <f t="shared" si="896"/>
        <v xml:space="preserve"> </v>
      </c>
      <c r="R3384" t="str">
        <f t="shared" si="897"/>
        <v xml:space="preserve"> </v>
      </c>
      <c r="S3384" t="str">
        <f t="shared" si="898"/>
        <v xml:space="preserve"> </v>
      </c>
      <c r="T3384" t="str">
        <f t="shared" si="899"/>
        <v xml:space="preserve"> </v>
      </c>
      <c r="U3384" t="str">
        <f t="shared" si="900"/>
        <v xml:space="preserve"> </v>
      </c>
      <c r="V3384" t="str">
        <f t="shared" si="901"/>
        <v xml:space="preserve"> </v>
      </c>
      <c r="W3384" t="str">
        <f t="shared" si="902"/>
        <v xml:space="preserve"> </v>
      </c>
      <c r="X3384">
        <f t="shared" si="903"/>
        <v>100.74285714285713</v>
      </c>
    </row>
    <row r="3385" spans="1:24" x14ac:dyDescent="0.25">
      <c r="A3385">
        <v>1750</v>
      </c>
      <c r="B3385">
        <v>1955</v>
      </c>
      <c r="C3385" t="s">
        <v>8317</v>
      </c>
      <c r="D3385" t="s">
        <v>8318</v>
      </c>
      <c r="E3385" t="s">
        <v>8219</v>
      </c>
      <c r="F3385">
        <f t="shared" si="887"/>
        <v>111.71428571428572</v>
      </c>
      <c r="H3385" t="str">
        <f t="shared" si="888"/>
        <v xml:space="preserve"> </v>
      </c>
      <c r="I3385" t="str">
        <f t="shared" si="889"/>
        <v xml:space="preserve"> </v>
      </c>
      <c r="J3385" t="str">
        <f t="shared" si="890"/>
        <v xml:space="preserve"> </v>
      </c>
      <c r="K3385" t="str">
        <f t="shared" si="891"/>
        <v xml:space="preserve"> </v>
      </c>
      <c r="L3385" t="str">
        <f t="shared" si="892"/>
        <v xml:space="preserve"> </v>
      </c>
      <c r="M3385" t="str">
        <f t="shared" si="893"/>
        <v xml:space="preserve"> </v>
      </c>
      <c r="N3385" t="str">
        <f t="shared" si="894"/>
        <v xml:space="preserve"> </v>
      </c>
      <c r="O3385">
        <f t="shared" si="895"/>
        <v>1750</v>
      </c>
      <c r="Q3385" t="str">
        <f t="shared" si="896"/>
        <v xml:space="preserve"> </v>
      </c>
      <c r="R3385" t="str">
        <f t="shared" si="897"/>
        <v xml:space="preserve"> </v>
      </c>
      <c r="S3385" t="str">
        <f t="shared" si="898"/>
        <v xml:space="preserve"> </v>
      </c>
      <c r="T3385" t="str">
        <f t="shared" si="899"/>
        <v xml:space="preserve"> </v>
      </c>
      <c r="U3385" t="str">
        <f t="shared" si="900"/>
        <v xml:space="preserve"> </v>
      </c>
      <c r="V3385" t="str">
        <f t="shared" si="901"/>
        <v xml:space="preserve"> </v>
      </c>
      <c r="W3385" t="str">
        <f t="shared" si="902"/>
        <v xml:space="preserve"> </v>
      </c>
      <c r="X3385">
        <f t="shared" si="903"/>
        <v>111.71428571428572</v>
      </c>
    </row>
    <row r="3386" spans="1:24" x14ac:dyDescent="0.25">
      <c r="A3386">
        <v>6000</v>
      </c>
      <c r="B3386">
        <v>6000.66</v>
      </c>
      <c r="C3386" t="s">
        <v>8317</v>
      </c>
      <c r="D3386" t="s">
        <v>8318</v>
      </c>
      <c r="E3386" t="s">
        <v>8219</v>
      </c>
      <c r="F3386">
        <f t="shared" si="887"/>
        <v>100.01100000000001</v>
      </c>
      <c r="H3386" t="str">
        <f t="shared" si="888"/>
        <v xml:space="preserve"> </v>
      </c>
      <c r="I3386" t="str">
        <f t="shared" si="889"/>
        <v xml:space="preserve"> </v>
      </c>
      <c r="J3386" t="str">
        <f t="shared" si="890"/>
        <v xml:space="preserve"> </v>
      </c>
      <c r="K3386" t="str">
        <f t="shared" si="891"/>
        <v xml:space="preserve"> </v>
      </c>
      <c r="L3386" t="str">
        <f t="shared" si="892"/>
        <v xml:space="preserve"> </v>
      </c>
      <c r="M3386" t="str">
        <f t="shared" si="893"/>
        <v xml:space="preserve"> </v>
      </c>
      <c r="N3386" t="str">
        <f t="shared" si="894"/>
        <v xml:space="preserve"> </v>
      </c>
      <c r="O3386">
        <f t="shared" si="895"/>
        <v>6000</v>
      </c>
      <c r="Q3386" t="str">
        <f t="shared" si="896"/>
        <v xml:space="preserve"> </v>
      </c>
      <c r="R3386" t="str">
        <f t="shared" si="897"/>
        <v xml:space="preserve"> </v>
      </c>
      <c r="S3386" t="str">
        <f t="shared" si="898"/>
        <v xml:space="preserve"> </v>
      </c>
      <c r="T3386" t="str">
        <f t="shared" si="899"/>
        <v xml:space="preserve"> </v>
      </c>
      <c r="U3386" t="str">
        <f t="shared" si="900"/>
        <v xml:space="preserve"> </v>
      </c>
      <c r="V3386" t="str">
        <f t="shared" si="901"/>
        <v xml:space="preserve"> </v>
      </c>
      <c r="W3386" t="str">
        <f t="shared" si="902"/>
        <v xml:space="preserve"> </v>
      </c>
      <c r="X3386">
        <f t="shared" si="903"/>
        <v>100.01100000000001</v>
      </c>
    </row>
    <row r="3387" spans="1:24" x14ac:dyDescent="0.25">
      <c r="A3387">
        <v>2000</v>
      </c>
      <c r="B3387">
        <v>2000</v>
      </c>
      <c r="C3387" t="s">
        <v>8317</v>
      </c>
      <c r="D3387" t="s">
        <v>8318</v>
      </c>
      <c r="E3387" t="s">
        <v>8219</v>
      </c>
      <c r="F3387">
        <f t="shared" si="887"/>
        <v>100</v>
      </c>
      <c r="H3387" t="str">
        <f t="shared" si="888"/>
        <v xml:space="preserve"> </v>
      </c>
      <c r="I3387" t="str">
        <f t="shared" si="889"/>
        <v xml:space="preserve"> </v>
      </c>
      <c r="J3387" t="str">
        <f t="shared" si="890"/>
        <v xml:space="preserve"> </v>
      </c>
      <c r="K3387" t="str">
        <f t="shared" si="891"/>
        <v xml:space="preserve"> </v>
      </c>
      <c r="L3387" t="str">
        <f t="shared" si="892"/>
        <v xml:space="preserve"> </v>
      </c>
      <c r="M3387" t="str">
        <f t="shared" si="893"/>
        <v xml:space="preserve"> </v>
      </c>
      <c r="N3387" t="str">
        <f t="shared" si="894"/>
        <v xml:space="preserve"> </v>
      </c>
      <c r="O3387">
        <f t="shared" si="895"/>
        <v>2000</v>
      </c>
      <c r="Q3387" t="str">
        <f t="shared" si="896"/>
        <v xml:space="preserve"> </v>
      </c>
      <c r="R3387" t="str">
        <f t="shared" si="897"/>
        <v xml:space="preserve"> </v>
      </c>
      <c r="S3387" t="str">
        <f t="shared" si="898"/>
        <v xml:space="preserve"> </v>
      </c>
      <c r="T3387" t="str">
        <f t="shared" si="899"/>
        <v xml:space="preserve"> </v>
      </c>
      <c r="U3387" t="str">
        <f t="shared" si="900"/>
        <v xml:space="preserve"> </v>
      </c>
      <c r="V3387" t="str">
        <f t="shared" si="901"/>
        <v xml:space="preserve"> </v>
      </c>
      <c r="W3387" t="str">
        <f t="shared" si="902"/>
        <v xml:space="preserve"> </v>
      </c>
      <c r="X3387">
        <f t="shared" si="903"/>
        <v>100</v>
      </c>
    </row>
    <row r="3388" spans="1:24" x14ac:dyDescent="0.25">
      <c r="A3388">
        <v>2000</v>
      </c>
      <c r="B3388">
        <v>2100</v>
      </c>
      <c r="C3388" t="s">
        <v>8317</v>
      </c>
      <c r="D3388" t="s">
        <v>8318</v>
      </c>
      <c r="E3388" t="s">
        <v>8219</v>
      </c>
      <c r="F3388">
        <f t="shared" si="887"/>
        <v>105</v>
      </c>
      <c r="H3388" t="str">
        <f t="shared" si="888"/>
        <v xml:space="preserve"> </v>
      </c>
      <c r="I3388" t="str">
        <f t="shared" si="889"/>
        <v xml:space="preserve"> </v>
      </c>
      <c r="J3388" t="str">
        <f t="shared" si="890"/>
        <v xml:space="preserve"> </v>
      </c>
      <c r="K3388" t="str">
        <f t="shared" si="891"/>
        <v xml:space="preserve"> </v>
      </c>
      <c r="L3388" t="str">
        <f t="shared" si="892"/>
        <v xml:space="preserve"> </v>
      </c>
      <c r="M3388" t="str">
        <f t="shared" si="893"/>
        <v xml:space="preserve"> </v>
      </c>
      <c r="N3388" t="str">
        <f t="shared" si="894"/>
        <v xml:space="preserve"> </v>
      </c>
      <c r="O3388">
        <f t="shared" si="895"/>
        <v>2000</v>
      </c>
      <c r="Q3388" t="str">
        <f t="shared" si="896"/>
        <v xml:space="preserve"> </v>
      </c>
      <c r="R3388" t="str">
        <f t="shared" si="897"/>
        <v xml:space="preserve"> </v>
      </c>
      <c r="S3388" t="str">
        <f t="shared" si="898"/>
        <v xml:space="preserve"> </v>
      </c>
      <c r="T3388" t="str">
        <f t="shared" si="899"/>
        <v xml:space="preserve"> </v>
      </c>
      <c r="U3388" t="str">
        <f t="shared" si="900"/>
        <v xml:space="preserve"> </v>
      </c>
      <c r="V3388" t="str">
        <f t="shared" si="901"/>
        <v xml:space="preserve"> </v>
      </c>
      <c r="W3388" t="str">
        <f t="shared" si="902"/>
        <v xml:space="preserve"> </v>
      </c>
      <c r="X3388">
        <f t="shared" si="903"/>
        <v>105</v>
      </c>
    </row>
    <row r="3389" spans="1:24" x14ac:dyDescent="0.25">
      <c r="A3389">
        <v>3000</v>
      </c>
      <c r="B3389">
        <v>3506</v>
      </c>
      <c r="C3389" t="s">
        <v>8317</v>
      </c>
      <c r="D3389" t="s">
        <v>8318</v>
      </c>
      <c r="E3389" t="s">
        <v>8219</v>
      </c>
      <c r="F3389">
        <f t="shared" si="887"/>
        <v>116.86666666666667</v>
      </c>
      <c r="H3389" t="str">
        <f t="shared" si="888"/>
        <v xml:space="preserve"> </v>
      </c>
      <c r="I3389" t="str">
        <f t="shared" si="889"/>
        <v xml:space="preserve"> </v>
      </c>
      <c r="J3389" t="str">
        <f t="shared" si="890"/>
        <v xml:space="preserve"> </v>
      </c>
      <c r="K3389" t="str">
        <f t="shared" si="891"/>
        <v xml:space="preserve"> </v>
      </c>
      <c r="L3389" t="str">
        <f t="shared" si="892"/>
        <v xml:space="preserve"> </v>
      </c>
      <c r="M3389" t="str">
        <f t="shared" si="893"/>
        <v xml:space="preserve"> </v>
      </c>
      <c r="N3389" t="str">
        <f t="shared" si="894"/>
        <v xml:space="preserve"> </v>
      </c>
      <c r="O3389">
        <f t="shared" si="895"/>
        <v>3000</v>
      </c>
      <c r="Q3389" t="str">
        <f t="shared" si="896"/>
        <v xml:space="preserve"> </v>
      </c>
      <c r="R3389" t="str">
        <f t="shared" si="897"/>
        <v xml:space="preserve"> </v>
      </c>
      <c r="S3389" t="str">
        <f t="shared" si="898"/>
        <v xml:space="preserve"> </v>
      </c>
      <c r="T3389" t="str">
        <f t="shared" si="899"/>
        <v xml:space="preserve"> </v>
      </c>
      <c r="U3389" t="str">
        <f t="shared" si="900"/>
        <v xml:space="preserve"> </v>
      </c>
      <c r="V3389" t="str">
        <f t="shared" si="901"/>
        <v xml:space="preserve"> </v>
      </c>
      <c r="W3389" t="str">
        <f t="shared" si="902"/>
        <v xml:space="preserve"> </v>
      </c>
      <c r="X3389">
        <f t="shared" si="903"/>
        <v>116.86666666666667</v>
      </c>
    </row>
    <row r="3390" spans="1:24" x14ac:dyDescent="0.25">
      <c r="A3390">
        <v>1500</v>
      </c>
      <c r="B3390">
        <v>1557</v>
      </c>
      <c r="C3390" t="s">
        <v>8317</v>
      </c>
      <c r="D3390" t="s">
        <v>8318</v>
      </c>
      <c r="E3390" t="s">
        <v>8219</v>
      </c>
      <c r="F3390">
        <f t="shared" si="887"/>
        <v>103.8</v>
      </c>
      <c r="H3390" t="str">
        <f t="shared" si="888"/>
        <v xml:space="preserve"> </v>
      </c>
      <c r="I3390" t="str">
        <f t="shared" si="889"/>
        <v xml:space="preserve"> </v>
      </c>
      <c r="J3390" t="str">
        <f t="shared" si="890"/>
        <v xml:space="preserve"> </v>
      </c>
      <c r="K3390" t="str">
        <f t="shared" si="891"/>
        <v xml:space="preserve"> </v>
      </c>
      <c r="L3390" t="str">
        <f t="shared" si="892"/>
        <v xml:space="preserve"> </v>
      </c>
      <c r="M3390" t="str">
        <f t="shared" si="893"/>
        <v xml:space="preserve"> </v>
      </c>
      <c r="N3390" t="str">
        <f t="shared" si="894"/>
        <v xml:space="preserve"> </v>
      </c>
      <c r="O3390">
        <f t="shared" si="895"/>
        <v>1500</v>
      </c>
      <c r="Q3390" t="str">
        <f t="shared" si="896"/>
        <v xml:space="preserve"> </v>
      </c>
      <c r="R3390" t="str">
        <f t="shared" si="897"/>
        <v xml:space="preserve"> </v>
      </c>
      <c r="S3390" t="str">
        <f t="shared" si="898"/>
        <v xml:space="preserve"> </v>
      </c>
      <c r="T3390" t="str">
        <f t="shared" si="899"/>
        <v xml:space="preserve"> </v>
      </c>
      <c r="U3390" t="str">
        <f t="shared" si="900"/>
        <v xml:space="preserve"> </v>
      </c>
      <c r="V3390" t="str">
        <f t="shared" si="901"/>
        <v xml:space="preserve"> </v>
      </c>
      <c r="W3390" t="str">
        <f t="shared" si="902"/>
        <v xml:space="preserve"> </v>
      </c>
      <c r="X3390">
        <f t="shared" si="903"/>
        <v>103.8</v>
      </c>
    </row>
    <row r="3391" spans="1:24" x14ac:dyDescent="0.25">
      <c r="A3391">
        <v>10000</v>
      </c>
      <c r="B3391">
        <v>11450</v>
      </c>
      <c r="C3391" t="s">
        <v>8317</v>
      </c>
      <c r="D3391" t="s">
        <v>8318</v>
      </c>
      <c r="E3391" t="s">
        <v>8219</v>
      </c>
      <c r="F3391">
        <f t="shared" si="887"/>
        <v>114.5</v>
      </c>
      <c r="H3391" t="str">
        <f t="shared" si="888"/>
        <v xml:space="preserve"> </v>
      </c>
      <c r="I3391" t="str">
        <f t="shared" si="889"/>
        <v xml:space="preserve"> </v>
      </c>
      <c r="J3391" t="str">
        <f t="shared" si="890"/>
        <v xml:space="preserve"> </v>
      </c>
      <c r="K3391" t="str">
        <f t="shared" si="891"/>
        <v xml:space="preserve"> </v>
      </c>
      <c r="L3391" t="str">
        <f t="shared" si="892"/>
        <v xml:space="preserve"> </v>
      </c>
      <c r="M3391" t="str">
        <f t="shared" si="893"/>
        <v xml:space="preserve"> </v>
      </c>
      <c r="N3391" t="str">
        <f t="shared" si="894"/>
        <v xml:space="preserve"> </v>
      </c>
      <c r="O3391">
        <f t="shared" si="895"/>
        <v>10000</v>
      </c>
      <c r="Q3391" t="str">
        <f t="shared" si="896"/>
        <v xml:space="preserve"> </v>
      </c>
      <c r="R3391" t="str">
        <f t="shared" si="897"/>
        <v xml:space="preserve"> </v>
      </c>
      <c r="S3391" t="str">
        <f t="shared" si="898"/>
        <v xml:space="preserve"> </v>
      </c>
      <c r="T3391" t="str">
        <f t="shared" si="899"/>
        <v xml:space="preserve"> </v>
      </c>
      <c r="U3391" t="str">
        <f t="shared" si="900"/>
        <v xml:space="preserve"> </v>
      </c>
      <c r="V3391" t="str">
        <f t="shared" si="901"/>
        <v xml:space="preserve"> </v>
      </c>
      <c r="W3391" t="str">
        <f t="shared" si="902"/>
        <v xml:space="preserve"> </v>
      </c>
      <c r="X3391">
        <f t="shared" si="903"/>
        <v>114.5</v>
      </c>
    </row>
    <row r="3392" spans="1:24" x14ac:dyDescent="0.25">
      <c r="A3392">
        <v>1500</v>
      </c>
      <c r="B3392">
        <v>1536</v>
      </c>
      <c r="C3392" t="s">
        <v>8317</v>
      </c>
      <c r="D3392" t="s">
        <v>8318</v>
      </c>
      <c r="E3392" t="s">
        <v>8219</v>
      </c>
      <c r="F3392">
        <f t="shared" si="887"/>
        <v>102.4</v>
      </c>
      <c r="H3392" t="str">
        <f t="shared" si="888"/>
        <v xml:space="preserve"> </v>
      </c>
      <c r="I3392" t="str">
        <f t="shared" si="889"/>
        <v xml:space="preserve"> </v>
      </c>
      <c r="J3392" t="str">
        <f t="shared" si="890"/>
        <v xml:space="preserve"> </v>
      </c>
      <c r="K3392" t="str">
        <f t="shared" si="891"/>
        <v xml:space="preserve"> </v>
      </c>
      <c r="L3392" t="str">
        <f t="shared" si="892"/>
        <v xml:space="preserve"> </v>
      </c>
      <c r="M3392" t="str">
        <f t="shared" si="893"/>
        <v xml:space="preserve"> </v>
      </c>
      <c r="N3392" t="str">
        <f t="shared" si="894"/>
        <v xml:space="preserve"> </v>
      </c>
      <c r="O3392">
        <f t="shared" si="895"/>
        <v>1500</v>
      </c>
      <c r="Q3392" t="str">
        <f t="shared" si="896"/>
        <v xml:space="preserve"> </v>
      </c>
      <c r="R3392" t="str">
        <f t="shared" si="897"/>
        <v xml:space="preserve"> </v>
      </c>
      <c r="S3392" t="str">
        <f t="shared" si="898"/>
        <v xml:space="preserve"> </v>
      </c>
      <c r="T3392" t="str">
        <f t="shared" si="899"/>
        <v xml:space="preserve"> </v>
      </c>
      <c r="U3392" t="str">
        <f t="shared" si="900"/>
        <v xml:space="preserve"> </v>
      </c>
      <c r="V3392" t="str">
        <f t="shared" si="901"/>
        <v xml:space="preserve"> </v>
      </c>
      <c r="W3392" t="str">
        <f t="shared" si="902"/>
        <v xml:space="preserve"> </v>
      </c>
      <c r="X3392">
        <f t="shared" si="903"/>
        <v>102.4</v>
      </c>
    </row>
    <row r="3393" spans="1:24" x14ac:dyDescent="0.25">
      <c r="A3393">
        <v>500</v>
      </c>
      <c r="B3393">
        <v>1115</v>
      </c>
      <c r="C3393" t="s">
        <v>8317</v>
      </c>
      <c r="D3393" t="s">
        <v>8318</v>
      </c>
      <c r="E3393" t="s">
        <v>8219</v>
      </c>
      <c r="F3393">
        <f t="shared" si="887"/>
        <v>223</v>
      </c>
      <c r="H3393" t="str">
        <f t="shared" si="888"/>
        <v xml:space="preserve"> </v>
      </c>
      <c r="I3393" t="str">
        <f t="shared" si="889"/>
        <v xml:space="preserve"> </v>
      </c>
      <c r="J3393" t="str">
        <f t="shared" si="890"/>
        <v xml:space="preserve"> </v>
      </c>
      <c r="K3393" t="str">
        <f t="shared" si="891"/>
        <v xml:space="preserve"> </v>
      </c>
      <c r="L3393" t="str">
        <f t="shared" si="892"/>
        <v xml:space="preserve"> </v>
      </c>
      <c r="M3393" t="str">
        <f t="shared" si="893"/>
        <v xml:space="preserve"> </v>
      </c>
      <c r="N3393" t="str">
        <f t="shared" si="894"/>
        <v xml:space="preserve"> </v>
      </c>
      <c r="O3393">
        <f t="shared" si="895"/>
        <v>500</v>
      </c>
      <c r="Q3393" t="str">
        <f t="shared" si="896"/>
        <v xml:space="preserve"> </v>
      </c>
      <c r="R3393" t="str">
        <f t="shared" si="897"/>
        <v xml:space="preserve"> </v>
      </c>
      <c r="S3393" t="str">
        <f t="shared" si="898"/>
        <v xml:space="preserve"> </v>
      </c>
      <c r="T3393" t="str">
        <f t="shared" si="899"/>
        <v xml:space="preserve"> </v>
      </c>
      <c r="U3393" t="str">
        <f t="shared" si="900"/>
        <v xml:space="preserve"> </v>
      </c>
      <c r="V3393" t="str">
        <f t="shared" si="901"/>
        <v xml:space="preserve"> </v>
      </c>
      <c r="W3393" t="str">
        <f t="shared" si="902"/>
        <v xml:space="preserve"> </v>
      </c>
      <c r="X3393">
        <f t="shared" si="903"/>
        <v>223</v>
      </c>
    </row>
    <row r="3394" spans="1:24" x14ac:dyDescent="0.25">
      <c r="A3394">
        <v>500</v>
      </c>
      <c r="B3394">
        <v>500</v>
      </c>
      <c r="C3394" t="s">
        <v>8317</v>
      </c>
      <c r="D3394" t="s">
        <v>8318</v>
      </c>
      <c r="E3394" t="s">
        <v>8219</v>
      </c>
      <c r="F3394">
        <f t="shared" si="887"/>
        <v>100</v>
      </c>
      <c r="H3394" t="str">
        <f t="shared" si="888"/>
        <v xml:space="preserve"> </v>
      </c>
      <c r="I3394" t="str">
        <f t="shared" si="889"/>
        <v xml:space="preserve"> </v>
      </c>
      <c r="J3394" t="str">
        <f t="shared" si="890"/>
        <v xml:space="preserve"> </v>
      </c>
      <c r="K3394" t="str">
        <f t="shared" si="891"/>
        <v xml:space="preserve"> </v>
      </c>
      <c r="L3394" t="str">
        <f t="shared" si="892"/>
        <v xml:space="preserve"> </v>
      </c>
      <c r="M3394" t="str">
        <f t="shared" si="893"/>
        <v xml:space="preserve"> </v>
      </c>
      <c r="N3394" t="str">
        <f t="shared" si="894"/>
        <v xml:space="preserve"> </v>
      </c>
      <c r="O3394">
        <f t="shared" si="895"/>
        <v>500</v>
      </c>
      <c r="Q3394" t="str">
        <f t="shared" si="896"/>
        <v xml:space="preserve"> </v>
      </c>
      <c r="R3394" t="str">
        <f t="shared" si="897"/>
        <v xml:space="preserve"> </v>
      </c>
      <c r="S3394" t="str">
        <f t="shared" si="898"/>
        <v xml:space="preserve"> </v>
      </c>
      <c r="T3394" t="str">
        <f t="shared" si="899"/>
        <v xml:space="preserve"> </v>
      </c>
      <c r="U3394" t="str">
        <f t="shared" si="900"/>
        <v xml:space="preserve"> </v>
      </c>
      <c r="V3394" t="str">
        <f t="shared" si="901"/>
        <v xml:space="preserve"> </v>
      </c>
      <c r="W3394" t="str">
        <f t="shared" si="902"/>
        <v xml:space="preserve"> </v>
      </c>
      <c r="X3394">
        <f t="shared" si="903"/>
        <v>100</v>
      </c>
    </row>
    <row r="3395" spans="1:24" x14ac:dyDescent="0.25">
      <c r="A3395">
        <v>1500</v>
      </c>
      <c r="B3395">
        <v>1587</v>
      </c>
      <c r="C3395" t="s">
        <v>8317</v>
      </c>
      <c r="D3395" t="s">
        <v>8318</v>
      </c>
      <c r="E3395" t="s">
        <v>8219</v>
      </c>
      <c r="F3395">
        <f t="shared" ref="F3395:F3458" si="904">(B3395/A3395)*100</f>
        <v>105.80000000000001</v>
      </c>
      <c r="H3395" t="str">
        <f t="shared" ref="H3395:H3458" si="905">IF(C3395="film &amp; video",A3395," ")</f>
        <v xml:space="preserve"> </v>
      </c>
      <c r="I3395" t="str">
        <f t="shared" ref="I3395:I3458" si="906">IF(C3395="food",A3395," ")</f>
        <v xml:space="preserve"> </v>
      </c>
      <c r="J3395" t="str">
        <f t="shared" ref="J3395:J3458" si="907">IF(C3395="games",A3395," ")</f>
        <v xml:space="preserve"> </v>
      </c>
      <c r="K3395" t="str">
        <f t="shared" ref="K3395:K3458" si="908">IF(C3395="music",A3395," ")</f>
        <v xml:space="preserve"> </v>
      </c>
      <c r="L3395" t="str">
        <f t="shared" ref="L3395:L3458" si="909">IF(C3395="photography",A3395," ")</f>
        <v xml:space="preserve"> </v>
      </c>
      <c r="M3395" t="str">
        <f t="shared" ref="M3395:M3458" si="910">IF(C3395="publishing",A3395," ")</f>
        <v xml:space="preserve"> </v>
      </c>
      <c r="N3395" t="str">
        <f t="shared" ref="N3395:N3458" si="911">IF(C3395="technology",A3395," ")</f>
        <v xml:space="preserve"> </v>
      </c>
      <c r="O3395">
        <f t="shared" ref="O3395:O3458" si="912">IF(C3395="theater",A3395," ")</f>
        <v>1500</v>
      </c>
      <c r="Q3395" t="str">
        <f t="shared" ref="Q3395:Q3458" si="913">IF($C3395="film &amp; video",$F3395," ")</f>
        <v xml:space="preserve"> </v>
      </c>
      <c r="R3395" t="str">
        <f t="shared" ref="R3395:R3458" si="914">IF($C3395="food",$F3395," ")</f>
        <v xml:space="preserve"> </v>
      </c>
      <c r="S3395" t="str">
        <f t="shared" ref="S3395:S3458" si="915">IF($C3395="games",$F3395," ")</f>
        <v xml:space="preserve"> </v>
      </c>
      <c r="T3395" t="str">
        <f t="shared" ref="T3395:T3458" si="916">IF($C3395="music",$F3395," ")</f>
        <v xml:space="preserve"> </v>
      </c>
      <c r="U3395" t="str">
        <f t="shared" ref="U3395:U3458" si="917">IF($C3395="photography",$F3395," ")</f>
        <v xml:space="preserve"> </v>
      </c>
      <c r="V3395" t="str">
        <f t="shared" ref="V3395:V3458" si="918">IF($C3395="publishing",$F3395," ")</f>
        <v xml:space="preserve"> </v>
      </c>
      <c r="W3395" t="str">
        <f t="shared" ref="W3395:W3458" si="919">IF($C3395="technology",$F3395," ")</f>
        <v xml:space="preserve"> </v>
      </c>
      <c r="X3395">
        <f t="shared" ref="X3395:X3458" si="920">IF($C3395="theater",$F3395," ")</f>
        <v>105.80000000000001</v>
      </c>
    </row>
    <row r="3396" spans="1:24" x14ac:dyDescent="0.25">
      <c r="A3396">
        <v>550</v>
      </c>
      <c r="B3396">
        <v>783</v>
      </c>
      <c r="C3396" t="s">
        <v>8317</v>
      </c>
      <c r="D3396" t="s">
        <v>8318</v>
      </c>
      <c r="E3396" t="s">
        <v>8219</v>
      </c>
      <c r="F3396">
        <f t="shared" si="904"/>
        <v>142.36363636363635</v>
      </c>
      <c r="H3396" t="str">
        <f t="shared" si="905"/>
        <v xml:space="preserve"> </v>
      </c>
      <c r="I3396" t="str">
        <f t="shared" si="906"/>
        <v xml:space="preserve"> </v>
      </c>
      <c r="J3396" t="str">
        <f t="shared" si="907"/>
        <v xml:space="preserve"> </v>
      </c>
      <c r="K3396" t="str">
        <f t="shared" si="908"/>
        <v xml:space="preserve"> </v>
      </c>
      <c r="L3396" t="str">
        <f t="shared" si="909"/>
        <v xml:space="preserve"> </v>
      </c>
      <c r="M3396" t="str">
        <f t="shared" si="910"/>
        <v xml:space="preserve"> </v>
      </c>
      <c r="N3396" t="str">
        <f t="shared" si="911"/>
        <v xml:space="preserve"> </v>
      </c>
      <c r="O3396">
        <f t="shared" si="912"/>
        <v>550</v>
      </c>
      <c r="Q3396" t="str">
        <f t="shared" si="913"/>
        <v xml:space="preserve"> </v>
      </c>
      <c r="R3396" t="str">
        <f t="shared" si="914"/>
        <v xml:space="preserve"> </v>
      </c>
      <c r="S3396" t="str">
        <f t="shared" si="915"/>
        <v xml:space="preserve"> </v>
      </c>
      <c r="T3396" t="str">
        <f t="shared" si="916"/>
        <v xml:space="preserve"> </v>
      </c>
      <c r="U3396" t="str">
        <f t="shared" si="917"/>
        <v xml:space="preserve"> </v>
      </c>
      <c r="V3396" t="str">
        <f t="shared" si="918"/>
        <v xml:space="preserve"> </v>
      </c>
      <c r="W3396" t="str">
        <f t="shared" si="919"/>
        <v xml:space="preserve"> </v>
      </c>
      <c r="X3396">
        <f t="shared" si="920"/>
        <v>142.36363636363635</v>
      </c>
    </row>
    <row r="3397" spans="1:24" x14ac:dyDescent="0.25">
      <c r="A3397">
        <v>500</v>
      </c>
      <c r="B3397">
        <v>920</v>
      </c>
      <c r="C3397" t="s">
        <v>8317</v>
      </c>
      <c r="D3397" t="s">
        <v>8318</v>
      </c>
      <c r="E3397" t="s">
        <v>8219</v>
      </c>
      <c r="F3397">
        <f t="shared" si="904"/>
        <v>184</v>
      </c>
      <c r="H3397" t="str">
        <f t="shared" si="905"/>
        <v xml:space="preserve"> </v>
      </c>
      <c r="I3397" t="str">
        <f t="shared" si="906"/>
        <v xml:space="preserve"> </v>
      </c>
      <c r="J3397" t="str">
        <f t="shared" si="907"/>
        <v xml:space="preserve"> </v>
      </c>
      <c r="K3397" t="str">
        <f t="shared" si="908"/>
        <v xml:space="preserve"> </v>
      </c>
      <c r="L3397" t="str">
        <f t="shared" si="909"/>
        <v xml:space="preserve"> </v>
      </c>
      <c r="M3397" t="str">
        <f t="shared" si="910"/>
        <v xml:space="preserve"> </v>
      </c>
      <c r="N3397" t="str">
        <f t="shared" si="911"/>
        <v xml:space="preserve"> </v>
      </c>
      <c r="O3397">
        <f t="shared" si="912"/>
        <v>500</v>
      </c>
      <c r="Q3397" t="str">
        <f t="shared" si="913"/>
        <v xml:space="preserve"> </v>
      </c>
      <c r="R3397" t="str">
        <f t="shared" si="914"/>
        <v xml:space="preserve"> </v>
      </c>
      <c r="S3397" t="str">
        <f t="shared" si="915"/>
        <v xml:space="preserve"> </v>
      </c>
      <c r="T3397" t="str">
        <f t="shared" si="916"/>
        <v xml:space="preserve"> </v>
      </c>
      <c r="U3397" t="str">
        <f t="shared" si="917"/>
        <v xml:space="preserve"> </v>
      </c>
      <c r="V3397" t="str">
        <f t="shared" si="918"/>
        <v xml:space="preserve"> </v>
      </c>
      <c r="W3397" t="str">
        <f t="shared" si="919"/>
        <v xml:space="preserve"> </v>
      </c>
      <c r="X3397">
        <f t="shared" si="920"/>
        <v>184</v>
      </c>
    </row>
    <row r="3398" spans="1:24" x14ac:dyDescent="0.25">
      <c r="A3398">
        <v>1500</v>
      </c>
      <c r="B3398">
        <v>1565</v>
      </c>
      <c r="C3398" t="s">
        <v>8317</v>
      </c>
      <c r="D3398" t="s">
        <v>8318</v>
      </c>
      <c r="E3398" t="s">
        <v>8219</v>
      </c>
      <c r="F3398">
        <f t="shared" si="904"/>
        <v>104.33333333333333</v>
      </c>
      <c r="H3398" t="str">
        <f t="shared" si="905"/>
        <v xml:space="preserve"> </v>
      </c>
      <c r="I3398" t="str">
        <f t="shared" si="906"/>
        <v xml:space="preserve"> </v>
      </c>
      <c r="J3398" t="str">
        <f t="shared" si="907"/>
        <v xml:space="preserve"> </v>
      </c>
      <c r="K3398" t="str">
        <f t="shared" si="908"/>
        <v xml:space="preserve"> </v>
      </c>
      <c r="L3398" t="str">
        <f t="shared" si="909"/>
        <v xml:space="preserve"> </v>
      </c>
      <c r="M3398" t="str">
        <f t="shared" si="910"/>
        <v xml:space="preserve"> </v>
      </c>
      <c r="N3398" t="str">
        <f t="shared" si="911"/>
        <v xml:space="preserve"> </v>
      </c>
      <c r="O3398">
        <f t="shared" si="912"/>
        <v>1500</v>
      </c>
      <c r="Q3398" t="str">
        <f t="shared" si="913"/>
        <v xml:space="preserve"> </v>
      </c>
      <c r="R3398" t="str">
        <f t="shared" si="914"/>
        <v xml:space="preserve"> </v>
      </c>
      <c r="S3398" t="str">
        <f t="shared" si="915"/>
        <v xml:space="preserve"> </v>
      </c>
      <c r="T3398" t="str">
        <f t="shared" si="916"/>
        <v xml:space="preserve"> </v>
      </c>
      <c r="U3398" t="str">
        <f t="shared" si="917"/>
        <v xml:space="preserve"> </v>
      </c>
      <c r="V3398" t="str">
        <f t="shared" si="918"/>
        <v xml:space="preserve"> </v>
      </c>
      <c r="W3398" t="str">
        <f t="shared" si="919"/>
        <v xml:space="preserve"> </v>
      </c>
      <c r="X3398">
        <f t="shared" si="920"/>
        <v>104.33333333333333</v>
      </c>
    </row>
    <row r="3399" spans="1:24" x14ac:dyDescent="0.25">
      <c r="A3399">
        <v>250</v>
      </c>
      <c r="B3399">
        <v>280</v>
      </c>
      <c r="C3399" t="s">
        <v>8317</v>
      </c>
      <c r="D3399" t="s">
        <v>8318</v>
      </c>
      <c r="E3399" t="s">
        <v>8219</v>
      </c>
      <c r="F3399">
        <f t="shared" si="904"/>
        <v>112.00000000000001</v>
      </c>
      <c r="H3399" t="str">
        <f t="shared" si="905"/>
        <v xml:space="preserve"> </v>
      </c>
      <c r="I3399" t="str">
        <f t="shared" si="906"/>
        <v xml:space="preserve"> </v>
      </c>
      <c r="J3399" t="str">
        <f t="shared" si="907"/>
        <v xml:space="preserve"> </v>
      </c>
      <c r="K3399" t="str">
        <f t="shared" si="908"/>
        <v xml:space="preserve"> </v>
      </c>
      <c r="L3399" t="str">
        <f t="shared" si="909"/>
        <v xml:space="preserve"> </v>
      </c>
      <c r="M3399" t="str">
        <f t="shared" si="910"/>
        <v xml:space="preserve"> </v>
      </c>
      <c r="N3399" t="str">
        <f t="shared" si="911"/>
        <v xml:space="preserve"> </v>
      </c>
      <c r="O3399">
        <f t="shared" si="912"/>
        <v>250</v>
      </c>
      <c r="Q3399" t="str">
        <f t="shared" si="913"/>
        <v xml:space="preserve"> </v>
      </c>
      <c r="R3399" t="str">
        <f t="shared" si="914"/>
        <v xml:space="preserve"> </v>
      </c>
      <c r="S3399" t="str">
        <f t="shared" si="915"/>
        <v xml:space="preserve"> </v>
      </c>
      <c r="T3399" t="str">
        <f t="shared" si="916"/>
        <v xml:space="preserve"> </v>
      </c>
      <c r="U3399" t="str">
        <f t="shared" si="917"/>
        <v xml:space="preserve"> </v>
      </c>
      <c r="V3399" t="str">
        <f t="shared" si="918"/>
        <v xml:space="preserve"> </v>
      </c>
      <c r="W3399" t="str">
        <f t="shared" si="919"/>
        <v xml:space="preserve"> </v>
      </c>
      <c r="X3399">
        <f t="shared" si="920"/>
        <v>112.00000000000001</v>
      </c>
    </row>
    <row r="3400" spans="1:24" x14ac:dyDescent="0.25">
      <c r="A3400">
        <v>4000</v>
      </c>
      <c r="B3400">
        <v>4443</v>
      </c>
      <c r="C3400" t="s">
        <v>8317</v>
      </c>
      <c r="D3400" t="s">
        <v>8318</v>
      </c>
      <c r="E3400" t="s">
        <v>8219</v>
      </c>
      <c r="F3400">
        <f t="shared" si="904"/>
        <v>111.07499999999999</v>
      </c>
      <c r="H3400" t="str">
        <f t="shared" si="905"/>
        <v xml:space="preserve"> </v>
      </c>
      <c r="I3400" t="str">
        <f t="shared" si="906"/>
        <v xml:space="preserve"> </v>
      </c>
      <c r="J3400" t="str">
        <f t="shared" si="907"/>
        <v xml:space="preserve"> </v>
      </c>
      <c r="K3400" t="str">
        <f t="shared" si="908"/>
        <v xml:space="preserve"> </v>
      </c>
      <c r="L3400" t="str">
        <f t="shared" si="909"/>
        <v xml:space="preserve"> </v>
      </c>
      <c r="M3400" t="str">
        <f t="shared" si="910"/>
        <v xml:space="preserve"> </v>
      </c>
      <c r="N3400" t="str">
        <f t="shared" si="911"/>
        <v xml:space="preserve"> </v>
      </c>
      <c r="O3400">
        <f t="shared" si="912"/>
        <v>4000</v>
      </c>
      <c r="Q3400" t="str">
        <f t="shared" si="913"/>
        <v xml:space="preserve"> </v>
      </c>
      <c r="R3400" t="str">
        <f t="shared" si="914"/>
        <v xml:space="preserve"> </v>
      </c>
      <c r="S3400" t="str">
        <f t="shared" si="915"/>
        <v xml:space="preserve"> </v>
      </c>
      <c r="T3400" t="str">
        <f t="shared" si="916"/>
        <v xml:space="preserve"> </v>
      </c>
      <c r="U3400" t="str">
        <f t="shared" si="917"/>
        <v xml:space="preserve"> </v>
      </c>
      <c r="V3400" t="str">
        <f t="shared" si="918"/>
        <v xml:space="preserve"> </v>
      </c>
      <c r="W3400" t="str">
        <f t="shared" si="919"/>
        <v xml:space="preserve"> </v>
      </c>
      <c r="X3400">
        <f t="shared" si="920"/>
        <v>111.07499999999999</v>
      </c>
    </row>
    <row r="3401" spans="1:24" x14ac:dyDescent="0.25">
      <c r="A3401">
        <v>1200</v>
      </c>
      <c r="B3401">
        <v>1245</v>
      </c>
      <c r="C3401" t="s">
        <v>8317</v>
      </c>
      <c r="D3401" t="s">
        <v>8318</v>
      </c>
      <c r="E3401" t="s">
        <v>8219</v>
      </c>
      <c r="F3401">
        <f t="shared" si="904"/>
        <v>103.75000000000001</v>
      </c>
      <c r="H3401" t="str">
        <f t="shared" si="905"/>
        <v xml:space="preserve"> </v>
      </c>
      <c r="I3401" t="str">
        <f t="shared" si="906"/>
        <v xml:space="preserve"> </v>
      </c>
      <c r="J3401" t="str">
        <f t="shared" si="907"/>
        <v xml:space="preserve"> </v>
      </c>
      <c r="K3401" t="str">
        <f t="shared" si="908"/>
        <v xml:space="preserve"> </v>
      </c>
      <c r="L3401" t="str">
        <f t="shared" si="909"/>
        <v xml:space="preserve"> </v>
      </c>
      <c r="M3401" t="str">
        <f t="shared" si="910"/>
        <v xml:space="preserve"> </v>
      </c>
      <c r="N3401" t="str">
        <f t="shared" si="911"/>
        <v xml:space="preserve"> </v>
      </c>
      <c r="O3401">
        <f t="shared" si="912"/>
        <v>1200</v>
      </c>
      <c r="Q3401" t="str">
        <f t="shared" si="913"/>
        <v xml:space="preserve"> </v>
      </c>
      <c r="R3401" t="str">
        <f t="shared" si="914"/>
        <v xml:space="preserve"> </v>
      </c>
      <c r="S3401" t="str">
        <f t="shared" si="915"/>
        <v xml:space="preserve"> </v>
      </c>
      <c r="T3401" t="str">
        <f t="shared" si="916"/>
        <v xml:space="preserve"> </v>
      </c>
      <c r="U3401" t="str">
        <f t="shared" si="917"/>
        <v xml:space="preserve"> </v>
      </c>
      <c r="V3401" t="str">
        <f t="shared" si="918"/>
        <v xml:space="preserve"> </v>
      </c>
      <c r="W3401" t="str">
        <f t="shared" si="919"/>
        <v xml:space="preserve"> </v>
      </c>
      <c r="X3401">
        <f t="shared" si="920"/>
        <v>103.75000000000001</v>
      </c>
    </row>
    <row r="3402" spans="1:24" x14ac:dyDescent="0.25">
      <c r="A3402">
        <v>10000</v>
      </c>
      <c r="B3402">
        <v>10041</v>
      </c>
      <c r="C3402" t="s">
        <v>8317</v>
      </c>
      <c r="D3402" t="s">
        <v>8318</v>
      </c>
      <c r="E3402" t="s">
        <v>8219</v>
      </c>
      <c r="F3402">
        <f t="shared" si="904"/>
        <v>100.41</v>
      </c>
      <c r="H3402" t="str">
        <f t="shared" si="905"/>
        <v xml:space="preserve"> </v>
      </c>
      <c r="I3402" t="str">
        <f t="shared" si="906"/>
        <v xml:space="preserve"> </v>
      </c>
      <c r="J3402" t="str">
        <f t="shared" si="907"/>
        <v xml:space="preserve"> </v>
      </c>
      <c r="K3402" t="str">
        <f t="shared" si="908"/>
        <v xml:space="preserve"> </v>
      </c>
      <c r="L3402" t="str">
        <f t="shared" si="909"/>
        <v xml:space="preserve"> </v>
      </c>
      <c r="M3402" t="str">
        <f t="shared" si="910"/>
        <v xml:space="preserve"> </v>
      </c>
      <c r="N3402" t="str">
        <f t="shared" si="911"/>
        <v xml:space="preserve"> </v>
      </c>
      <c r="O3402">
        <f t="shared" si="912"/>
        <v>10000</v>
      </c>
      <c r="Q3402" t="str">
        <f t="shared" si="913"/>
        <v xml:space="preserve"> </v>
      </c>
      <c r="R3402" t="str">
        <f t="shared" si="914"/>
        <v xml:space="preserve"> </v>
      </c>
      <c r="S3402" t="str">
        <f t="shared" si="915"/>
        <v xml:space="preserve"> </v>
      </c>
      <c r="T3402" t="str">
        <f t="shared" si="916"/>
        <v xml:space="preserve"> </v>
      </c>
      <c r="U3402" t="str">
        <f t="shared" si="917"/>
        <v xml:space="preserve"> </v>
      </c>
      <c r="V3402" t="str">
        <f t="shared" si="918"/>
        <v xml:space="preserve"> </v>
      </c>
      <c r="W3402" t="str">
        <f t="shared" si="919"/>
        <v xml:space="preserve"> </v>
      </c>
      <c r="X3402">
        <f t="shared" si="920"/>
        <v>100.41</v>
      </c>
    </row>
    <row r="3403" spans="1:24" x14ac:dyDescent="0.25">
      <c r="A3403">
        <v>2900</v>
      </c>
      <c r="B3403">
        <v>2954</v>
      </c>
      <c r="C3403" t="s">
        <v>8317</v>
      </c>
      <c r="D3403" t="s">
        <v>8318</v>
      </c>
      <c r="E3403" t="s">
        <v>8219</v>
      </c>
      <c r="F3403">
        <f t="shared" si="904"/>
        <v>101.86206896551724</v>
      </c>
      <c r="H3403" t="str">
        <f t="shared" si="905"/>
        <v xml:space="preserve"> </v>
      </c>
      <c r="I3403" t="str">
        <f t="shared" si="906"/>
        <v xml:space="preserve"> </v>
      </c>
      <c r="J3403" t="str">
        <f t="shared" si="907"/>
        <v xml:space="preserve"> </v>
      </c>
      <c r="K3403" t="str">
        <f t="shared" si="908"/>
        <v xml:space="preserve"> </v>
      </c>
      <c r="L3403" t="str">
        <f t="shared" si="909"/>
        <v xml:space="preserve"> </v>
      </c>
      <c r="M3403" t="str">
        <f t="shared" si="910"/>
        <v xml:space="preserve"> </v>
      </c>
      <c r="N3403" t="str">
        <f t="shared" si="911"/>
        <v xml:space="preserve"> </v>
      </c>
      <c r="O3403">
        <f t="shared" si="912"/>
        <v>2900</v>
      </c>
      <c r="Q3403" t="str">
        <f t="shared" si="913"/>
        <v xml:space="preserve"> </v>
      </c>
      <c r="R3403" t="str">
        <f t="shared" si="914"/>
        <v xml:space="preserve"> </v>
      </c>
      <c r="S3403" t="str">
        <f t="shared" si="915"/>
        <v xml:space="preserve"> </v>
      </c>
      <c r="T3403" t="str">
        <f t="shared" si="916"/>
        <v xml:space="preserve"> </v>
      </c>
      <c r="U3403" t="str">
        <f t="shared" si="917"/>
        <v xml:space="preserve"> </v>
      </c>
      <c r="V3403" t="str">
        <f t="shared" si="918"/>
        <v xml:space="preserve"> </v>
      </c>
      <c r="W3403" t="str">
        <f t="shared" si="919"/>
        <v xml:space="preserve"> </v>
      </c>
      <c r="X3403">
        <f t="shared" si="920"/>
        <v>101.86206896551724</v>
      </c>
    </row>
    <row r="3404" spans="1:24" x14ac:dyDescent="0.25">
      <c r="A3404">
        <v>15000</v>
      </c>
      <c r="B3404">
        <v>16465</v>
      </c>
      <c r="C3404" t="s">
        <v>8317</v>
      </c>
      <c r="D3404" t="s">
        <v>8318</v>
      </c>
      <c r="E3404" t="s">
        <v>8219</v>
      </c>
      <c r="F3404">
        <f t="shared" si="904"/>
        <v>109.76666666666665</v>
      </c>
      <c r="H3404" t="str">
        <f t="shared" si="905"/>
        <v xml:space="preserve"> </v>
      </c>
      <c r="I3404" t="str">
        <f t="shared" si="906"/>
        <v xml:space="preserve"> </v>
      </c>
      <c r="J3404" t="str">
        <f t="shared" si="907"/>
        <v xml:space="preserve"> </v>
      </c>
      <c r="K3404" t="str">
        <f t="shared" si="908"/>
        <v xml:space="preserve"> </v>
      </c>
      <c r="L3404" t="str">
        <f t="shared" si="909"/>
        <v xml:space="preserve"> </v>
      </c>
      <c r="M3404" t="str">
        <f t="shared" si="910"/>
        <v xml:space="preserve"> </v>
      </c>
      <c r="N3404" t="str">
        <f t="shared" si="911"/>
        <v xml:space="preserve"> </v>
      </c>
      <c r="O3404">
        <f t="shared" si="912"/>
        <v>15000</v>
      </c>
      <c r="Q3404" t="str">
        <f t="shared" si="913"/>
        <v xml:space="preserve"> </v>
      </c>
      <c r="R3404" t="str">
        <f t="shared" si="914"/>
        <v xml:space="preserve"> </v>
      </c>
      <c r="S3404" t="str">
        <f t="shared" si="915"/>
        <v xml:space="preserve"> </v>
      </c>
      <c r="T3404" t="str">
        <f t="shared" si="916"/>
        <v xml:space="preserve"> </v>
      </c>
      <c r="U3404" t="str">
        <f t="shared" si="917"/>
        <v xml:space="preserve"> </v>
      </c>
      <c r="V3404" t="str">
        <f t="shared" si="918"/>
        <v xml:space="preserve"> </v>
      </c>
      <c r="W3404" t="str">
        <f t="shared" si="919"/>
        <v xml:space="preserve"> </v>
      </c>
      <c r="X3404">
        <f t="shared" si="920"/>
        <v>109.76666666666665</v>
      </c>
    </row>
    <row r="3405" spans="1:24" x14ac:dyDescent="0.25">
      <c r="A3405">
        <v>2000</v>
      </c>
      <c r="B3405">
        <v>2000</v>
      </c>
      <c r="C3405" t="s">
        <v>8317</v>
      </c>
      <c r="D3405" t="s">
        <v>8318</v>
      </c>
      <c r="E3405" t="s">
        <v>8219</v>
      </c>
      <c r="F3405">
        <f t="shared" si="904"/>
        <v>100</v>
      </c>
      <c r="H3405" t="str">
        <f t="shared" si="905"/>
        <v xml:space="preserve"> </v>
      </c>
      <c r="I3405" t="str">
        <f t="shared" si="906"/>
        <v xml:space="preserve"> </v>
      </c>
      <c r="J3405" t="str">
        <f t="shared" si="907"/>
        <v xml:space="preserve"> </v>
      </c>
      <c r="K3405" t="str">
        <f t="shared" si="908"/>
        <v xml:space="preserve"> </v>
      </c>
      <c r="L3405" t="str">
        <f t="shared" si="909"/>
        <v xml:space="preserve"> </v>
      </c>
      <c r="M3405" t="str">
        <f t="shared" si="910"/>
        <v xml:space="preserve"> </v>
      </c>
      <c r="N3405" t="str">
        <f t="shared" si="911"/>
        <v xml:space="preserve"> </v>
      </c>
      <c r="O3405">
        <f t="shared" si="912"/>
        <v>2000</v>
      </c>
      <c r="Q3405" t="str">
        <f t="shared" si="913"/>
        <v xml:space="preserve"> </v>
      </c>
      <c r="R3405" t="str">
        <f t="shared" si="914"/>
        <v xml:space="preserve"> </v>
      </c>
      <c r="S3405" t="str">
        <f t="shared" si="915"/>
        <v xml:space="preserve"> </v>
      </c>
      <c r="T3405" t="str">
        <f t="shared" si="916"/>
        <v xml:space="preserve"> </v>
      </c>
      <c r="U3405" t="str">
        <f t="shared" si="917"/>
        <v xml:space="preserve"> </v>
      </c>
      <c r="V3405" t="str">
        <f t="shared" si="918"/>
        <v xml:space="preserve"> </v>
      </c>
      <c r="W3405" t="str">
        <f t="shared" si="919"/>
        <v xml:space="preserve"> </v>
      </c>
      <c r="X3405">
        <f t="shared" si="920"/>
        <v>100</v>
      </c>
    </row>
    <row r="3406" spans="1:24" x14ac:dyDescent="0.25">
      <c r="A3406">
        <v>500</v>
      </c>
      <c r="B3406">
        <v>610</v>
      </c>
      <c r="C3406" t="s">
        <v>8317</v>
      </c>
      <c r="D3406" t="s">
        <v>8318</v>
      </c>
      <c r="E3406" t="s">
        <v>8219</v>
      </c>
      <c r="F3406">
        <f t="shared" si="904"/>
        <v>122</v>
      </c>
      <c r="H3406" t="str">
        <f t="shared" si="905"/>
        <v xml:space="preserve"> </v>
      </c>
      <c r="I3406" t="str">
        <f t="shared" si="906"/>
        <v xml:space="preserve"> </v>
      </c>
      <c r="J3406" t="str">
        <f t="shared" si="907"/>
        <v xml:space="preserve"> </v>
      </c>
      <c r="K3406" t="str">
        <f t="shared" si="908"/>
        <v xml:space="preserve"> </v>
      </c>
      <c r="L3406" t="str">
        <f t="shared" si="909"/>
        <v xml:space="preserve"> </v>
      </c>
      <c r="M3406" t="str">
        <f t="shared" si="910"/>
        <v xml:space="preserve"> </v>
      </c>
      <c r="N3406" t="str">
        <f t="shared" si="911"/>
        <v xml:space="preserve"> </v>
      </c>
      <c r="O3406">
        <f t="shared" si="912"/>
        <v>500</v>
      </c>
      <c r="Q3406" t="str">
        <f t="shared" si="913"/>
        <v xml:space="preserve"> </v>
      </c>
      <c r="R3406" t="str">
        <f t="shared" si="914"/>
        <v xml:space="preserve"> </v>
      </c>
      <c r="S3406" t="str">
        <f t="shared" si="915"/>
        <v xml:space="preserve"> </v>
      </c>
      <c r="T3406" t="str">
        <f t="shared" si="916"/>
        <v xml:space="preserve"> </v>
      </c>
      <c r="U3406" t="str">
        <f t="shared" si="917"/>
        <v xml:space="preserve"> </v>
      </c>
      <c r="V3406" t="str">
        <f t="shared" si="918"/>
        <v xml:space="preserve"> </v>
      </c>
      <c r="W3406" t="str">
        <f t="shared" si="919"/>
        <v xml:space="preserve"> </v>
      </c>
      <c r="X3406">
        <f t="shared" si="920"/>
        <v>122</v>
      </c>
    </row>
    <row r="3407" spans="1:24" x14ac:dyDescent="0.25">
      <c r="A3407">
        <v>350</v>
      </c>
      <c r="B3407">
        <v>481.5</v>
      </c>
      <c r="C3407" t="s">
        <v>8317</v>
      </c>
      <c r="D3407" t="s">
        <v>8318</v>
      </c>
      <c r="E3407" t="s">
        <v>8219</v>
      </c>
      <c r="F3407">
        <f t="shared" si="904"/>
        <v>137.57142857142856</v>
      </c>
      <c r="H3407" t="str">
        <f t="shared" si="905"/>
        <v xml:space="preserve"> </v>
      </c>
      <c r="I3407" t="str">
        <f t="shared" si="906"/>
        <v xml:space="preserve"> </v>
      </c>
      <c r="J3407" t="str">
        <f t="shared" si="907"/>
        <v xml:space="preserve"> </v>
      </c>
      <c r="K3407" t="str">
        <f t="shared" si="908"/>
        <v xml:space="preserve"> </v>
      </c>
      <c r="L3407" t="str">
        <f t="shared" si="909"/>
        <v xml:space="preserve"> </v>
      </c>
      <c r="M3407" t="str">
        <f t="shared" si="910"/>
        <v xml:space="preserve"> </v>
      </c>
      <c r="N3407" t="str">
        <f t="shared" si="911"/>
        <v xml:space="preserve"> </v>
      </c>
      <c r="O3407">
        <f t="shared" si="912"/>
        <v>350</v>
      </c>
      <c r="Q3407" t="str">
        <f t="shared" si="913"/>
        <v xml:space="preserve"> </v>
      </c>
      <c r="R3407" t="str">
        <f t="shared" si="914"/>
        <v xml:space="preserve"> </v>
      </c>
      <c r="S3407" t="str">
        <f t="shared" si="915"/>
        <v xml:space="preserve"> </v>
      </c>
      <c r="T3407" t="str">
        <f t="shared" si="916"/>
        <v xml:space="preserve"> </v>
      </c>
      <c r="U3407" t="str">
        <f t="shared" si="917"/>
        <v xml:space="preserve"> </v>
      </c>
      <c r="V3407" t="str">
        <f t="shared" si="918"/>
        <v xml:space="preserve"> </v>
      </c>
      <c r="W3407" t="str">
        <f t="shared" si="919"/>
        <v xml:space="preserve"> </v>
      </c>
      <c r="X3407">
        <f t="shared" si="920"/>
        <v>137.57142857142856</v>
      </c>
    </row>
    <row r="3408" spans="1:24" x14ac:dyDescent="0.25">
      <c r="A3408">
        <v>10000</v>
      </c>
      <c r="B3408">
        <v>10031</v>
      </c>
      <c r="C3408" t="s">
        <v>8317</v>
      </c>
      <c r="D3408" t="s">
        <v>8318</v>
      </c>
      <c r="E3408" t="s">
        <v>8219</v>
      </c>
      <c r="F3408">
        <f t="shared" si="904"/>
        <v>100.31000000000002</v>
      </c>
      <c r="H3408" t="str">
        <f t="shared" si="905"/>
        <v xml:space="preserve"> </v>
      </c>
      <c r="I3408" t="str">
        <f t="shared" si="906"/>
        <v xml:space="preserve"> </v>
      </c>
      <c r="J3408" t="str">
        <f t="shared" si="907"/>
        <v xml:space="preserve"> </v>
      </c>
      <c r="K3408" t="str">
        <f t="shared" si="908"/>
        <v xml:space="preserve"> </v>
      </c>
      <c r="L3408" t="str">
        <f t="shared" si="909"/>
        <v xml:space="preserve"> </v>
      </c>
      <c r="M3408" t="str">
        <f t="shared" si="910"/>
        <v xml:space="preserve"> </v>
      </c>
      <c r="N3408" t="str">
        <f t="shared" si="911"/>
        <v xml:space="preserve"> </v>
      </c>
      <c r="O3408">
        <f t="shared" si="912"/>
        <v>10000</v>
      </c>
      <c r="Q3408" t="str">
        <f t="shared" si="913"/>
        <v xml:space="preserve"> </v>
      </c>
      <c r="R3408" t="str">
        <f t="shared" si="914"/>
        <v xml:space="preserve"> </v>
      </c>
      <c r="S3408" t="str">
        <f t="shared" si="915"/>
        <v xml:space="preserve"> </v>
      </c>
      <c r="T3408" t="str">
        <f t="shared" si="916"/>
        <v xml:space="preserve"> </v>
      </c>
      <c r="U3408" t="str">
        <f t="shared" si="917"/>
        <v xml:space="preserve"> </v>
      </c>
      <c r="V3408" t="str">
        <f t="shared" si="918"/>
        <v xml:space="preserve"> </v>
      </c>
      <c r="W3408" t="str">
        <f t="shared" si="919"/>
        <v xml:space="preserve"> </v>
      </c>
      <c r="X3408">
        <f t="shared" si="920"/>
        <v>100.31000000000002</v>
      </c>
    </row>
    <row r="3409" spans="1:24" x14ac:dyDescent="0.25">
      <c r="A3409">
        <v>2000</v>
      </c>
      <c r="B3409">
        <v>2142</v>
      </c>
      <c r="C3409" t="s">
        <v>8317</v>
      </c>
      <c r="D3409" t="s">
        <v>8318</v>
      </c>
      <c r="E3409" t="s">
        <v>8219</v>
      </c>
      <c r="F3409">
        <f t="shared" si="904"/>
        <v>107.1</v>
      </c>
      <c r="H3409" t="str">
        <f t="shared" si="905"/>
        <v xml:space="preserve"> </v>
      </c>
      <c r="I3409" t="str">
        <f t="shared" si="906"/>
        <v xml:space="preserve"> </v>
      </c>
      <c r="J3409" t="str">
        <f t="shared" si="907"/>
        <v xml:space="preserve"> </v>
      </c>
      <c r="K3409" t="str">
        <f t="shared" si="908"/>
        <v xml:space="preserve"> </v>
      </c>
      <c r="L3409" t="str">
        <f t="shared" si="909"/>
        <v xml:space="preserve"> </v>
      </c>
      <c r="M3409" t="str">
        <f t="shared" si="910"/>
        <v xml:space="preserve"> </v>
      </c>
      <c r="N3409" t="str">
        <f t="shared" si="911"/>
        <v xml:space="preserve"> </v>
      </c>
      <c r="O3409">
        <f t="shared" si="912"/>
        <v>2000</v>
      </c>
      <c r="Q3409" t="str">
        <f t="shared" si="913"/>
        <v xml:space="preserve"> </v>
      </c>
      <c r="R3409" t="str">
        <f t="shared" si="914"/>
        <v xml:space="preserve"> </v>
      </c>
      <c r="S3409" t="str">
        <f t="shared" si="915"/>
        <v xml:space="preserve"> </v>
      </c>
      <c r="T3409" t="str">
        <f t="shared" si="916"/>
        <v xml:space="preserve"> </v>
      </c>
      <c r="U3409" t="str">
        <f t="shared" si="917"/>
        <v xml:space="preserve"> </v>
      </c>
      <c r="V3409" t="str">
        <f t="shared" si="918"/>
        <v xml:space="preserve"> </v>
      </c>
      <c r="W3409" t="str">
        <f t="shared" si="919"/>
        <v xml:space="preserve"> </v>
      </c>
      <c r="X3409">
        <f t="shared" si="920"/>
        <v>107.1</v>
      </c>
    </row>
    <row r="3410" spans="1:24" x14ac:dyDescent="0.25">
      <c r="A3410">
        <v>500</v>
      </c>
      <c r="B3410">
        <v>1055</v>
      </c>
      <c r="C3410" t="s">
        <v>8317</v>
      </c>
      <c r="D3410" t="s">
        <v>8318</v>
      </c>
      <c r="E3410" t="s">
        <v>8219</v>
      </c>
      <c r="F3410">
        <f t="shared" si="904"/>
        <v>211</v>
      </c>
      <c r="H3410" t="str">
        <f t="shared" si="905"/>
        <v xml:space="preserve"> </v>
      </c>
      <c r="I3410" t="str">
        <f t="shared" si="906"/>
        <v xml:space="preserve"> </v>
      </c>
      <c r="J3410" t="str">
        <f t="shared" si="907"/>
        <v xml:space="preserve"> </v>
      </c>
      <c r="K3410" t="str">
        <f t="shared" si="908"/>
        <v xml:space="preserve"> </v>
      </c>
      <c r="L3410" t="str">
        <f t="shared" si="909"/>
        <v xml:space="preserve"> </v>
      </c>
      <c r="M3410" t="str">
        <f t="shared" si="910"/>
        <v xml:space="preserve"> </v>
      </c>
      <c r="N3410" t="str">
        <f t="shared" si="911"/>
        <v xml:space="preserve"> </v>
      </c>
      <c r="O3410">
        <f t="shared" si="912"/>
        <v>500</v>
      </c>
      <c r="Q3410" t="str">
        <f t="shared" si="913"/>
        <v xml:space="preserve"> </v>
      </c>
      <c r="R3410" t="str">
        <f t="shared" si="914"/>
        <v xml:space="preserve"> </v>
      </c>
      <c r="S3410" t="str">
        <f t="shared" si="915"/>
        <v xml:space="preserve"> </v>
      </c>
      <c r="T3410" t="str">
        <f t="shared" si="916"/>
        <v xml:space="preserve"> </v>
      </c>
      <c r="U3410" t="str">
        <f t="shared" si="917"/>
        <v xml:space="preserve"> </v>
      </c>
      <c r="V3410" t="str">
        <f t="shared" si="918"/>
        <v xml:space="preserve"> </v>
      </c>
      <c r="W3410" t="str">
        <f t="shared" si="919"/>
        <v xml:space="preserve"> </v>
      </c>
      <c r="X3410">
        <f t="shared" si="920"/>
        <v>211</v>
      </c>
    </row>
    <row r="3411" spans="1:24" x14ac:dyDescent="0.25">
      <c r="A3411">
        <v>500</v>
      </c>
      <c r="B3411">
        <v>618</v>
      </c>
      <c r="C3411" t="s">
        <v>8317</v>
      </c>
      <c r="D3411" t="s">
        <v>8318</v>
      </c>
      <c r="E3411" t="s">
        <v>8219</v>
      </c>
      <c r="F3411">
        <f t="shared" si="904"/>
        <v>123.6</v>
      </c>
      <c r="H3411" t="str">
        <f t="shared" si="905"/>
        <v xml:space="preserve"> </v>
      </c>
      <c r="I3411" t="str">
        <f t="shared" si="906"/>
        <v xml:space="preserve"> </v>
      </c>
      <c r="J3411" t="str">
        <f t="shared" si="907"/>
        <v xml:space="preserve"> </v>
      </c>
      <c r="K3411" t="str">
        <f t="shared" si="908"/>
        <v xml:space="preserve"> </v>
      </c>
      <c r="L3411" t="str">
        <f t="shared" si="909"/>
        <v xml:space="preserve"> </v>
      </c>
      <c r="M3411" t="str">
        <f t="shared" si="910"/>
        <v xml:space="preserve"> </v>
      </c>
      <c r="N3411" t="str">
        <f t="shared" si="911"/>
        <v xml:space="preserve"> </v>
      </c>
      <c r="O3411">
        <f t="shared" si="912"/>
        <v>500</v>
      </c>
      <c r="Q3411" t="str">
        <f t="shared" si="913"/>
        <v xml:space="preserve"> </v>
      </c>
      <c r="R3411" t="str">
        <f t="shared" si="914"/>
        <v xml:space="preserve"> </v>
      </c>
      <c r="S3411" t="str">
        <f t="shared" si="915"/>
        <v xml:space="preserve"> </v>
      </c>
      <c r="T3411" t="str">
        <f t="shared" si="916"/>
        <v xml:space="preserve"> </v>
      </c>
      <c r="U3411" t="str">
        <f t="shared" si="917"/>
        <v xml:space="preserve"> </v>
      </c>
      <c r="V3411" t="str">
        <f t="shared" si="918"/>
        <v xml:space="preserve"> </v>
      </c>
      <c r="W3411" t="str">
        <f t="shared" si="919"/>
        <v xml:space="preserve"> </v>
      </c>
      <c r="X3411">
        <f t="shared" si="920"/>
        <v>123.6</v>
      </c>
    </row>
    <row r="3412" spans="1:24" x14ac:dyDescent="0.25">
      <c r="A3412">
        <v>3000</v>
      </c>
      <c r="B3412">
        <v>3255</v>
      </c>
      <c r="C3412" t="s">
        <v>8317</v>
      </c>
      <c r="D3412" t="s">
        <v>8318</v>
      </c>
      <c r="E3412" t="s">
        <v>8219</v>
      </c>
      <c r="F3412">
        <f t="shared" si="904"/>
        <v>108.5</v>
      </c>
      <c r="H3412" t="str">
        <f t="shared" si="905"/>
        <v xml:space="preserve"> </v>
      </c>
      <c r="I3412" t="str">
        <f t="shared" si="906"/>
        <v xml:space="preserve"> </v>
      </c>
      <c r="J3412" t="str">
        <f t="shared" si="907"/>
        <v xml:space="preserve"> </v>
      </c>
      <c r="K3412" t="str">
        <f t="shared" si="908"/>
        <v xml:space="preserve"> </v>
      </c>
      <c r="L3412" t="str">
        <f t="shared" si="909"/>
        <v xml:space="preserve"> </v>
      </c>
      <c r="M3412" t="str">
        <f t="shared" si="910"/>
        <v xml:space="preserve"> </v>
      </c>
      <c r="N3412" t="str">
        <f t="shared" si="911"/>
        <v xml:space="preserve"> </v>
      </c>
      <c r="O3412">
        <f t="shared" si="912"/>
        <v>3000</v>
      </c>
      <c r="Q3412" t="str">
        <f t="shared" si="913"/>
        <v xml:space="preserve"> </v>
      </c>
      <c r="R3412" t="str">
        <f t="shared" si="914"/>
        <v xml:space="preserve"> </v>
      </c>
      <c r="S3412" t="str">
        <f t="shared" si="915"/>
        <v xml:space="preserve"> </v>
      </c>
      <c r="T3412" t="str">
        <f t="shared" si="916"/>
        <v xml:space="preserve"> </v>
      </c>
      <c r="U3412" t="str">
        <f t="shared" si="917"/>
        <v xml:space="preserve"> </v>
      </c>
      <c r="V3412" t="str">
        <f t="shared" si="918"/>
        <v xml:space="preserve"> </v>
      </c>
      <c r="W3412" t="str">
        <f t="shared" si="919"/>
        <v xml:space="preserve"> </v>
      </c>
      <c r="X3412">
        <f t="shared" si="920"/>
        <v>108.5</v>
      </c>
    </row>
    <row r="3413" spans="1:24" x14ac:dyDescent="0.25">
      <c r="A3413">
        <v>15000</v>
      </c>
      <c r="B3413">
        <v>15535</v>
      </c>
      <c r="C3413" t="s">
        <v>8317</v>
      </c>
      <c r="D3413" t="s">
        <v>8318</v>
      </c>
      <c r="E3413" t="s">
        <v>8219</v>
      </c>
      <c r="F3413">
        <f t="shared" si="904"/>
        <v>103.56666666666668</v>
      </c>
      <c r="H3413" t="str">
        <f t="shared" si="905"/>
        <v xml:space="preserve"> </v>
      </c>
      <c r="I3413" t="str">
        <f t="shared" si="906"/>
        <v xml:space="preserve"> </v>
      </c>
      <c r="J3413" t="str">
        <f t="shared" si="907"/>
        <v xml:space="preserve"> </v>
      </c>
      <c r="K3413" t="str">
        <f t="shared" si="908"/>
        <v xml:space="preserve"> </v>
      </c>
      <c r="L3413" t="str">
        <f t="shared" si="909"/>
        <v xml:space="preserve"> </v>
      </c>
      <c r="M3413" t="str">
        <f t="shared" si="910"/>
        <v xml:space="preserve"> </v>
      </c>
      <c r="N3413" t="str">
        <f t="shared" si="911"/>
        <v xml:space="preserve"> </v>
      </c>
      <c r="O3413">
        <f t="shared" si="912"/>
        <v>15000</v>
      </c>
      <c r="Q3413" t="str">
        <f t="shared" si="913"/>
        <v xml:space="preserve"> </v>
      </c>
      <c r="R3413" t="str">
        <f t="shared" si="914"/>
        <v xml:space="preserve"> </v>
      </c>
      <c r="S3413" t="str">
        <f t="shared" si="915"/>
        <v xml:space="preserve"> </v>
      </c>
      <c r="T3413" t="str">
        <f t="shared" si="916"/>
        <v xml:space="preserve"> </v>
      </c>
      <c r="U3413" t="str">
        <f t="shared" si="917"/>
        <v xml:space="preserve"> </v>
      </c>
      <c r="V3413" t="str">
        <f t="shared" si="918"/>
        <v xml:space="preserve"> </v>
      </c>
      <c r="W3413" t="str">
        <f t="shared" si="919"/>
        <v xml:space="preserve"> </v>
      </c>
      <c r="X3413">
        <f t="shared" si="920"/>
        <v>103.56666666666668</v>
      </c>
    </row>
    <row r="3414" spans="1:24" x14ac:dyDescent="0.25">
      <c r="A3414">
        <v>3000</v>
      </c>
      <c r="B3414">
        <v>3000</v>
      </c>
      <c r="C3414" t="s">
        <v>8317</v>
      </c>
      <c r="D3414" t="s">
        <v>8318</v>
      </c>
      <c r="E3414" t="s">
        <v>8219</v>
      </c>
      <c r="F3414">
        <f t="shared" si="904"/>
        <v>100</v>
      </c>
      <c r="H3414" t="str">
        <f t="shared" si="905"/>
        <v xml:space="preserve"> </v>
      </c>
      <c r="I3414" t="str">
        <f t="shared" si="906"/>
        <v xml:space="preserve"> </v>
      </c>
      <c r="J3414" t="str">
        <f t="shared" si="907"/>
        <v xml:space="preserve"> </v>
      </c>
      <c r="K3414" t="str">
        <f t="shared" si="908"/>
        <v xml:space="preserve"> </v>
      </c>
      <c r="L3414" t="str">
        <f t="shared" si="909"/>
        <v xml:space="preserve"> </v>
      </c>
      <c r="M3414" t="str">
        <f t="shared" si="910"/>
        <v xml:space="preserve"> </v>
      </c>
      <c r="N3414" t="str">
        <f t="shared" si="911"/>
        <v xml:space="preserve"> </v>
      </c>
      <c r="O3414">
        <f t="shared" si="912"/>
        <v>3000</v>
      </c>
      <c r="Q3414" t="str">
        <f t="shared" si="913"/>
        <v xml:space="preserve"> </v>
      </c>
      <c r="R3414" t="str">
        <f t="shared" si="914"/>
        <v xml:space="preserve"> </v>
      </c>
      <c r="S3414" t="str">
        <f t="shared" si="915"/>
        <v xml:space="preserve"> </v>
      </c>
      <c r="T3414" t="str">
        <f t="shared" si="916"/>
        <v xml:space="preserve"> </v>
      </c>
      <c r="U3414" t="str">
        <f t="shared" si="917"/>
        <v xml:space="preserve"> </v>
      </c>
      <c r="V3414" t="str">
        <f t="shared" si="918"/>
        <v xml:space="preserve"> </v>
      </c>
      <c r="W3414" t="str">
        <f t="shared" si="919"/>
        <v xml:space="preserve"> </v>
      </c>
      <c r="X3414">
        <f t="shared" si="920"/>
        <v>100</v>
      </c>
    </row>
    <row r="3415" spans="1:24" x14ac:dyDescent="0.25">
      <c r="A3415">
        <v>500</v>
      </c>
      <c r="B3415">
        <v>650</v>
      </c>
      <c r="C3415" t="s">
        <v>8317</v>
      </c>
      <c r="D3415" t="s">
        <v>8318</v>
      </c>
      <c r="E3415" t="s">
        <v>8219</v>
      </c>
      <c r="F3415">
        <f t="shared" si="904"/>
        <v>130</v>
      </c>
      <c r="H3415" t="str">
        <f t="shared" si="905"/>
        <v xml:space="preserve"> </v>
      </c>
      <c r="I3415" t="str">
        <f t="shared" si="906"/>
        <v xml:space="preserve"> </v>
      </c>
      <c r="J3415" t="str">
        <f t="shared" si="907"/>
        <v xml:space="preserve"> </v>
      </c>
      <c r="K3415" t="str">
        <f t="shared" si="908"/>
        <v xml:space="preserve"> </v>
      </c>
      <c r="L3415" t="str">
        <f t="shared" si="909"/>
        <v xml:space="preserve"> </v>
      </c>
      <c r="M3415" t="str">
        <f t="shared" si="910"/>
        <v xml:space="preserve"> </v>
      </c>
      <c r="N3415" t="str">
        <f t="shared" si="911"/>
        <v xml:space="preserve"> </v>
      </c>
      <c r="O3415">
        <f t="shared" si="912"/>
        <v>500</v>
      </c>
      <c r="Q3415" t="str">
        <f t="shared" si="913"/>
        <v xml:space="preserve"> </v>
      </c>
      <c r="R3415" t="str">
        <f t="shared" si="914"/>
        <v xml:space="preserve"> </v>
      </c>
      <c r="S3415" t="str">
        <f t="shared" si="915"/>
        <v xml:space="preserve"> </v>
      </c>
      <c r="T3415" t="str">
        <f t="shared" si="916"/>
        <v xml:space="preserve"> </v>
      </c>
      <c r="U3415" t="str">
        <f t="shared" si="917"/>
        <v xml:space="preserve"> </v>
      </c>
      <c r="V3415" t="str">
        <f t="shared" si="918"/>
        <v xml:space="preserve"> </v>
      </c>
      <c r="W3415" t="str">
        <f t="shared" si="919"/>
        <v xml:space="preserve"> </v>
      </c>
      <c r="X3415">
        <f t="shared" si="920"/>
        <v>130</v>
      </c>
    </row>
    <row r="3416" spans="1:24" x14ac:dyDescent="0.25">
      <c r="A3416">
        <v>3000</v>
      </c>
      <c r="B3416">
        <v>3105</v>
      </c>
      <c r="C3416" t="s">
        <v>8317</v>
      </c>
      <c r="D3416" t="s">
        <v>8318</v>
      </c>
      <c r="E3416" t="s">
        <v>8219</v>
      </c>
      <c r="F3416">
        <f t="shared" si="904"/>
        <v>103.49999999999999</v>
      </c>
      <c r="H3416" t="str">
        <f t="shared" si="905"/>
        <v xml:space="preserve"> </v>
      </c>
      <c r="I3416" t="str">
        <f t="shared" si="906"/>
        <v xml:space="preserve"> </v>
      </c>
      <c r="J3416" t="str">
        <f t="shared" si="907"/>
        <v xml:space="preserve"> </v>
      </c>
      <c r="K3416" t="str">
        <f t="shared" si="908"/>
        <v xml:space="preserve"> </v>
      </c>
      <c r="L3416" t="str">
        <f t="shared" si="909"/>
        <v xml:space="preserve"> </v>
      </c>
      <c r="M3416" t="str">
        <f t="shared" si="910"/>
        <v xml:space="preserve"> </v>
      </c>
      <c r="N3416" t="str">
        <f t="shared" si="911"/>
        <v xml:space="preserve"> </v>
      </c>
      <c r="O3416">
        <f t="shared" si="912"/>
        <v>3000</v>
      </c>
      <c r="Q3416" t="str">
        <f t="shared" si="913"/>
        <v xml:space="preserve"> </v>
      </c>
      <c r="R3416" t="str">
        <f t="shared" si="914"/>
        <v xml:space="preserve"> </v>
      </c>
      <c r="S3416" t="str">
        <f t="shared" si="915"/>
        <v xml:space="preserve"> </v>
      </c>
      <c r="T3416" t="str">
        <f t="shared" si="916"/>
        <v xml:space="preserve"> </v>
      </c>
      <c r="U3416" t="str">
        <f t="shared" si="917"/>
        <v xml:space="preserve"> </v>
      </c>
      <c r="V3416" t="str">
        <f t="shared" si="918"/>
        <v xml:space="preserve"> </v>
      </c>
      <c r="W3416" t="str">
        <f t="shared" si="919"/>
        <v xml:space="preserve"> </v>
      </c>
      <c r="X3416">
        <f t="shared" si="920"/>
        <v>103.49999999999999</v>
      </c>
    </row>
    <row r="3417" spans="1:24" x14ac:dyDescent="0.25">
      <c r="A3417">
        <v>200</v>
      </c>
      <c r="B3417">
        <v>200</v>
      </c>
      <c r="C3417" t="s">
        <v>8317</v>
      </c>
      <c r="D3417" t="s">
        <v>8318</v>
      </c>
      <c r="E3417" t="s">
        <v>8219</v>
      </c>
      <c r="F3417">
        <f t="shared" si="904"/>
        <v>100</v>
      </c>
      <c r="H3417" t="str">
        <f t="shared" si="905"/>
        <v xml:space="preserve"> </v>
      </c>
      <c r="I3417" t="str">
        <f t="shared" si="906"/>
        <v xml:space="preserve"> </v>
      </c>
      <c r="J3417" t="str">
        <f t="shared" si="907"/>
        <v xml:space="preserve"> </v>
      </c>
      <c r="K3417" t="str">
        <f t="shared" si="908"/>
        <v xml:space="preserve"> </v>
      </c>
      <c r="L3417" t="str">
        <f t="shared" si="909"/>
        <v xml:space="preserve"> </v>
      </c>
      <c r="M3417" t="str">
        <f t="shared" si="910"/>
        <v xml:space="preserve"> </v>
      </c>
      <c r="N3417" t="str">
        <f t="shared" si="911"/>
        <v xml:space="preserve"> </v>
      </c>
      <c r="O3417">
        <f t="shared" si="912"/>
        <v>200</v>
      </c>
      <c r="Q3417" t="str">
        <f t="shared" si="913"/>
        <v xml:space="preserve"> </v>
      </c>
      <c r="R3417" t="str">
        <f t="shared" si="914"/>
        <v xml:space="preserve"> </v>
      </c>
      <c r="S3417" t="str">
        <f t="shared" si="915"/>
        <v xml:space="preserve"> </v>
      </c>
      <c r="T3417" t="str">
        <f t="shared" si="916"/>
        <v xml:space="preserve"> </v>
      </c>
      <c r="U3417" t="str">
        <f t="shared" si="917"/>
        <v xml:space="preserve"> </v>
      </c>
      <c r="V3417" t="str">
        <f t="shared" si="918"/>
        <v xml:space="preserve"> </v>
      </c>
      <c r="W3417" t="str">
        <f t="shared" si="919"/>
        <v xml:space="preserve"> </v>
      </c>
      <c r="X3417">
        <f t="shared" si="920"/>
        <v>100</v>
      </c>
    </row>
    <row r="3418" spans="1:24" x14ac:dyDescent="0.25">
      <c r="A3418">
        <v>4000</v>
      </c>
      <c r="B3418">
        <v>4784</v>
      </c>
      <c r="C3418" t="s">
        <v>8317</v>
      </c>
      <c r="D3418" t="s">
        <v>8318</v>
      </c>
      <c r="E3418" t="s">
        <v>8219</v>
      </c>
      <c r="F3418">
        <f t="shared" si="904"/>
        <v>119.6</v>
      </c>
      <c r="H3418" t="str">
        <f t="shared" si="905"/>
        <v xml:space="preserve"> </v>
      </c>
      <c r="I3418" t="str">
        <f t="shared" si="906"/>
        <v xml:space="preserve"> </v>
      </c>
      <c r="J3418" t="str">
        <f t="shared" si="907"/>
        <v xml:space="preserve"> </v>
      </c>
      <c r="K3418" t="str">
        <f t="shared" si="908"/>
        <v xml:space="preserve"> </v>
      </c>
      <c r="L3418" t="str">
        <f t="shared" si="909"/>
        <v xml:space="preserve"> </v>
      </c>
      <c r="M3418" t="str">
        <f t="shared" si="910"/>
        <v xml:space="preserve"> </v>
      </c>
      <c r="N3418" t="str">
        <f t="shared" si="911"/>
        <v xml:space="preserve"> </v>
      </c>
      <c r="O3418">
        <f t="shared" si="912"/>
        <v>4000</v>
      </c>
      <c r="Q3418" t="str">
        <f t="shared" si="913"/>
        <v xml:space="preserve"> </v>
      </c>
      <c r="R3418" t="str">
        <f t="shared" si="914"/>
        <v xml:space="preserve"> </v>
      </c>
      <c r="S3418" t="str">
        <f t="shared" si="915"/>
        <v xml:space="preserve"> </v>
      </c>
      <c r="T3418" t="str">
        <f t="shared" si="916"/>
        <v xml:space="preserve"> </v>
      </c>
      <c r="U3418" t="str">
        <f t="shared" si="917"/>
        <v xml:space="preserve"> </v>
      </c>
      <c r="V3418" t="str">
        <f t="shared" si="918"/>
        <v xml:space="preserve"> </v>
      </c>
      <c r="W3418" t="str">
        <f t="shared" si="919"/>
        <v xml:space="preserve"> </v>
      </c>
      <c r="X3418">
        <f t="shared" si="920"/>
        <v>119.6</v>
      </c>
    </row>
    <row r="3419" spans="1:24" x14ac:dyDescent="0.25">
      <c r="A3419">
        <v>1700</v>
      </c>
      <c r="B3419">
        <v>1700.01</v>
      </c>
      <c r="C3419" t="s">
        <v>8317</v>
      </c>
      <c r="D3419" t="s">
        <v>8318</v>
      </c>
      <c r="E3419" t="s">
        <v>8219</v>
      </c>
      <c r="F3419">
        <f t="shared" si="904"/>
        <v>100.00058823529412</v>
      </c>
      <c r="H3419" t="str">
        <f t="shared" si="905"/>
        <v xml:space="preserve"> </v>
      </c>
      <c r="I3419" t="str">
        <f t="shared" si="906"/>
        <v xml:space="preserve"> </v>
      </c>
      <c r="J3419" t="str">
        <f t="shared" si="907"/>
        <v xml:space="preserve"> </v>
      </c>
      <c r="K3419" t="str">
        <f t="shared" si="908"/>
        <v xml:space="preserve"> </v>
      </c>
      <c r="L3419" t="str">
        <f t="shared" si="909"/>
        <v xml:space="preserve"> </v>
      </c>
      <c r="M3419" t="str">
        <f t="shared" si="910"/>
        <v xml:space="preserve"> </v>
      </c>
      <c r="N3419" t="str">
        <f t="shared" si="911"/>
        <v xml:space="preserve"> </v>
      </c>
      <c r="O3419">
        <f t="shared" si="912"/>
        <v>1700</v>
      </c>
      <c r="Q3419" t="str">
        <f t="shared" si="913"/>
        <v xml:space="preserve"> </v>
      </c>
      <c r="R3419" t="str">
        <f t="shared" si="914"/>
        <v xml:space="preserve"> </v>
      </c>
      <c r="S3419" t="str">
        <f t="shared" si="915"/>
        <v xml:space="preserve"> </v>
      </c>
      <c r="T3419" t="str">
        <f t="shared" si="916"/>
        <v xml:space="preserve"> </v>
      </c>
      <c r="U3419" t="str">
        <f t="shared" si="917"/>
        <v xml:space="preserve"> </v>
      </c>
      <c r="V3419" t="str">
        <f t="shared" si="918"/>
        <v xml:space="preserve"> </v>
      </c>
      <c r="W3419" t="str">
        <f t="shared" si="919"/>
        <v xml:space="preserve"> </v>
      </c>
      <c r="X3419">
        <f t="shared" si="920"/>
        <v>100.00058823529412</v>
      </c>
    </row>
    <row r="3420" spans="1:24" x14ac:dyDescent="0.25">
      <c r="A3420">
        <v>4000</v>
      </c>
      <c r="B3420">
        <v>4035</v>
      </c>
      <c r="C3420" t="s">
        <v>8317</v>
      </c>
      <c r="D3420" t="s">
        <v>8318</v>
      </c>
      <c r="E3420" t="s">
        <v>8219</v>
      </c>
      <c r="F3420">
        <f t="shared" si="904"/>
        <v>100.875</v>
      </c>
      <c r="H3420" t="str">
        <f t="shared" si="905"/>
        <v xml:space="preserve"> </v>
      </c>
      <c r="I3420" t="str">
        <f t="shared" si="906"/>
        <v xml:space="preserve"> </v>
      </c>
      <c r="J3420" t="str">
        <f t="shared" si="907"/>
        <v xml:space="preserve"> </v>
      </c>
      <c r="K3420" t="str">
        <f t="shared" si="908"/>
        <v xml:space="preserve"> </v>
      </c>
      <c r="L3420" t="str">
        <f t="shared" si="909"/>
        <v xml:space="preserve"> </v>
      </c>
      <c r="M3420" t="str">
        <f t="shared" si="910"/>
        <v xml:space="preserve"> </v>
      </c>
      <c r="N3420" t="str">
        <f t="shared" si="911"/>
        <v xml:space="preserve"> </v>
      </c>
      <c r="O3420">
        <f t="shared" si="912"/>
        <v>4000</v>
      </c>
      <c r="Q3420" t="str">
        <f t="shared" si="913"/>
        <v xml:space="preserve"> </v>
      </c>
      <c r="R3420" t="str">
        <f t="shared" si="914"/>
        <v xml:space="preserve"> </v>
      </c>
      <c r="S3420" t="str">
        <f t="shared" si="915"/>
        <v xml:space="preserve"> </v>
      </c>
      <c r="T3420" t="str">
        <f t="shared" si="916"/>
        <v xml:space="preserve"> </v>
      </c>
      <c r="U3420" t="str">
        <f t="shared" si="917"/>
        <v xml:space="preserve"> </v>
      </c>
      <c r="V3420" t="str">
        <f t="shared" si="918"/>
        <v xml:space="preserve"> </v>
      </c>
      <c r="W3420" t="str">
        <f t="shared" si="919"/>
        <v xml:space="preserve"> </v>
      </c>
      <c r="X3420">
        <f t="shared" si="920"/>
        <v>100.875</v>
      </c>
    </row>
    <row r="3421" spans="1:24" x14ac:dyDescent="0.25">
      <c r="A3421">
        <v>2750</v>
      </c>
      <c r="B3421">
        <v>2930</v>
      </c>
      <c r="C3421" t="s">
        <v>8317</v>
      </c>
      <c r="D3421" t="s">
        <v>8318</v>
      </c>
      <c r="E3421" t="s">
        <v>8219</v>
      </c>
      <c r="F3421">
        <f t="shared" si="904"/>
        <v>106.54545454545455</v>
      </c>
      <c r="H3421" t="str">
        <f t="shared" si="905"/>
        <v xml:space="preserve"> </v>
      </c>
      <c r="I3421" t="str">
        <f t="shared" si="906"/>
        <v xml:space="preserve"> </v>
      </c>
      <c r="J3421" t="str">
        <f t="shared" si="907"/>
        <v xml:space="preserve"> </v>
      </c>
      <c r="K3421" t="str">
        <f t="shared" si="908"/>
        <v xml:space="preserve"> </v>
      </c>
      <c r="L3421" t="str">
        <f t="shared" si="909"/>
        <v xml:space="preserve"> </v>
      </c>
      <c r="M3421" t="str">
        <f t="shared" si="910"/>
        <v xml:space="preserve"> </v>
      </c>
      <c r="N3421" t="str">
        <f t="shared" si="911"/>
        <v xml:space="preserve"> </v>
      </c>
      <c r="O3421">
        <f t="shared" si="912"/>
        <v>2750</v>
      </c>
      <c r="Q3421" t="str">
        <f t="shared" si="913"/>
        <v xml:space="preserve"> </v>
      </c>
      <c r="R3421" t="str">
        <f t="shared" si="914"/>
        <v xml:space="preserve"> </v>
      </c>
      <c r="S3421" t="str">
        <f t="shared" si="915"/>
        <v xml:space="preserve"> </v>
      </c>
      <c r="T3421" t="str">
        <f t="shared" si="916"/>
        <v xml:space="preserve"> </v>
      </c>
      <c r="U3421" t="str">
        <f t="shared" si="917"/>
        <v xml:space="preserve"> </v>
      </c>
      <c r="V3421" t="str">
        <f t="shared" si="918"/>
        <v xml:space="preserve"> </v>
      </c>
      <c r="W3421" t="str">
        <f t="shared" si="919"/>
        <v xml:space="preserve"> </v>
      </c>
      <c r="X3421">
        <f t="shared" si="920"/>
        <v>106.54545454545455</v>
      </c>
    </row>
    <row r="3422" spans="1:24" x14ac:dyDescent="0.25">
      <c r="A3422">
        <v>700</v>
      </c>
      <c r="B3422">
        <v>966</v>
      </c>
      <c r="C3422" t="s">
        <v>8317</v>
      </c>
      <c r="D3422" t="s">
        <v>8318</v>
      </c>
      <c r="E3422" t="s">
        <v>8219</v>
      </c>
      <c r="F3422">
        <f t="shared" si="904"/>
        <v>138</v>
      </c>
      <c r="H3422" t="str">
        <f t="shared" si="905"/>
        <v xml:space="preserve"> </v>
      </c>
      <c r="I3422" t="str">
        <f t="shared" si="906"/>
        <v xml:space="preserve"> </v>
      </c>
      <c r="J3422" t="str">
        <f t="shared" si="907"/>
        <v xml:space="preserve"> </v>
      </c>
      <c r="K3422" t="str">
        <f t="shared" si="908"/>
        <v xml:space="preserve"> </v>
      </c>
      <c r="L3422" t="str">
        <f t="shared" si="909"/>
        <v xml:space="preserve"> </v>
      </c>
      <c r="M3422" t="str">
        <f t="shared" si="910"/>
        <v xml:space="preserve"> </v>
      </c>
      <c r="N3422" t="str">
        <f t="shared" si="911"/>
        <v xml:space="preserve"> </v>
      </c>
      <c r="O3422">
        <f t="shared" si="912"/>
        <v>700</v>
      </c>
      <c r="Q3422" t="str">
        <f t="shared" si="913"/>
        <v xml:space="preserve"> </v>
      </c>
      <c r="R3422" t="str">
        <f t="shared" si="914"/>
        <v xml:space="preserve"> </v>
      </c>
      <c r="S3422" t="str">
        <f t="shared" si="915"/>
        <v xml:space="preserve"> </v>
      </c>
      <c r="T3422" t="str">
        <f t="shared" si="916"/>
        <v xml:space="preserve"> </v>
      </c>
      <c r="U3422" t="str">
        <f t="shared" si="917"/>
        <v xml:space="preserve"> </v>
      </c>
      <c r="V3422" t="str">
        <f t="shared" si="918"/>
        <v xml:space="preserve"> </v>
      </c>
      <c r="W3422" t="str">
        <f t="shared" si="919"/>
        <v xml:space="preserve"> </v>
      </c>
      <c r="X3422">
        <f t="shared" si="920"/>
        <v>138</v>
      </c>
    </row>
    <row r="3423" spans="1:24" x14ac:dyDescent="0.25">
      <c r="A3423">
        <v>10000</v>
      </c>
      <c r="B3423">
        <v>10115</v>
      </c>
      <c r="C3423" t="s">
        <v>8317</v>
      </c>
      <c r="D3423" t="s">
        <v>8318</v>
      </c>
      <c r="E3423" t="s">
        <v>8219</v>
      </c>
      <c r="F3423">
        <f t="shared" si="904"/>
        <v>101.15</v>
      </c>
      <c r="H3423" t="str">
        <f t="shared" si="905"/>
        <v xml:space="preserve"> </v>
      </c>
      <c r="I3423" t="str">
        <f t="shared" si="906"/>
        <v xml:space="preserve"> </v>
      </c>
      <c r="J3423" t="str">
        <f t="shared" si="907"/>
        <v xml:space="preserve"> </v>
      </c>
      <c r="K3423" t="str">
        <f t="shared" si="908"/>
        <v xml:space="preserve"> </v>
      </c>
      <c r="L3423" t="str">
        <f t="shared" si="909"/>
        <v xml:space="preserve"> </v>
      </c>
      <c r="M3423" t="str">
        <f t="shared" si="910"/>
        <v xml:space="preserve"> </v>
      </c>
      <c r="N3423" t="str">
        <f t="shared" si="911"/>
        <v xml:space="preserve"> </v>
      </c>
      <c r="O3423">
        <f t="shared" si="912"/>
        <v>10000</v>
      </c>
      <c r="Q3423" t="str">
        <f t="shared" si="913"/>
        <v xml:space="preserve"> </v>
      </c>
      <c r="R3423" t="str">
        <f t="shared" si="914"/>
        <v xml:space="preserve"> </v>
      </c>
      <c r="S3423" t="str">
        <f t="shared" si="915"/>
        <v xml:space="preserve"> </v>
      </c>
      <c r="T3423" t="str">
        <f t="shared" si="916"/>
        <v xml:space="preserve"> </v>
      </c>
      <c r="U3423" t="str">
        <f t="shared" si="917"/>
        <v xml:space="preserve"> </v>
      </c>
      <c r="V3423" t="str">
        <f t="shared" si="918"/>
        <v xml:space="preserve"> </v>
      </c>
      <c r="W3423" t="str">
        <f t="shared" si="919"/>
        <v xml:space="preserve"> </v>
      </c>
      <c r="X3423">
        <f t="shared" si="920"/>
        <v>101.15</v>
      </c>
    </row>
    <row r="3424" spans="1:24" x14ac:dyDescent="0.25">
      <c r="A3424">
        <v>3000</v>
      </c>
      <c r="B3424">
        <v>3273</v>
      </c>
      <c r="C3424" t="s">
        <v>8317</v>
      </c>
      <c r="D3424" t="s">
        <v>8318</v>
      </c>
      <c r="E3424" t="s">
        <v>8219</v>
      </c>
      <c r="F3424">
        <f t="shared" si="904"/>
        <v>109.1</v>
      </c>
      <c r="H3424" t="str">
        <f t="shared" si="905"/>
        <v xml:space="preserve"> </v>
      </c>
      <c r="I3424" t="str">
        <f t="shared" si="906"/>
        <v xml:space="preserve"> </v>
      </c>
      <c r="J3424" t="str">
        <f t="shared" si="907"/>
        <v xml:space="preserve"> </v>
      </c>
      <c r="K3424" t="str">
        <f t="shared" si="908"/>
        <v xml:space="preserve"> </v>
      </c>
      <c r="L3424" t="str">
        <f t="shared" si="909"/>
        <v xml:space="preserve"> </v>
      </c>
      <c r="M3424" t="str">
        <f t="shared" si="910"/>
        <v xml:space="preserve"> </v>
      </c>
      <c r="N3424" t="str">
        <f t="shared" si="911"/>
        <v xml:space="preserve"> </v>
      </c>
      <c r="O3424">
        <f t="shared" si="912"/>
        <v>3000</v>
      </c>
      <c r="Q3424" t="str">
        <f t="shared" si="913"/>
        <v xml:space="preserve"> </v>
      </c>
      <c r="R3424" t="str">
        <f t="shared" si="914"/>
        <v xml:space="preserve"> </v>
      </c>
      <c r="S3424" t="str">
        <f t="shared" si="915"/>
        <v xml:space="preserve"> </v>
      </c>
      <c r="T3424" t="str">
        <f t="shared" si="916"/>
        <v xml:space="preserve"> </v>
      </c>
      <c r="U3424" t="str">
        <f t="shared" si="917"/>
        <v xml:space="preserve"> </v>
      </c>
      <c r="V3424" t="str">
        <f t="shared" si="918"/>
        <v xml:space="preserve"> </v>
      </c>
      <c r="W3424" t="str">
        <f t="shared" si="919"/>
        <v xml:space="preserve"> </v>
      </c>
      <c r="X3424">
        <f t="shared" si="920"/>
        <v>109.1</v>
      </c>
    </row>
    <row r="3425" spans="1:24" x14ac:dyDescent="0.25">
      <c r="A3425">
        <v>250</v>
      </c>
      <c r="B3425">
        <v>350</v>
      </c>
      <c r="C3425" t="s">
        <v>8317</v>
      </c>
      <c r="D3425" t="s">
        <v>8318</v>
      </c>
      <c r="E3425" t="s">
        <v>8219</v>
      </c>
      <c r="F3425">
        <f t="shared" si="904"/>
        <v>140</v>
      </c>
      <c r="H3425" t="str">
        <f t="shared" si="905"/>
        <v xml:space="preserve"> </v>
      </c>
      <c r="I3425" t="str">
        <f t="shared" si="906"/>
        <v xml:space="preserve"> </v>
      </c>
      <c r="J3425" t="str">
        <f t="shared" si="907"/>
        <v xml:space="preserve"> </v>
      </c>
      <c r="K3425" t="str">
        <f t="shared" si="908"/>
        <v xml:space="preserve"> </v>
      </c>
      <c r="L3425" t="str">
        <f t="shared" si="909"/>
        <v xml:space="preserve"> </v>
      </c>
      <c r="M3425" t="str">
        <f t="shared" si="910"/>
        <v xml:space="preserve"> </v>
      </c>
      <c r="N3425" t="str">
        <f t="shared" si="911"/>
        <v xml:space="preserve"> </v>
      </c>
      <c r="O3425">
        <f t="shared" si="912"/>
        <v>250</v>
      </c>
      <c r="Q3425" t="str">
        <f t="shared" si="913"/>
        <v xml:space="preserve"> </v>
      </c>
      <c r="R3425" t="str">
        <f t="shared" si="914"/>
        <v xml:space="preserve"> </v>
      </c>
      <c r="S3425" t="str">
        <f t="shared" si="915"/>
        <v xml:space="preserve"> </v>
      </c>
      <c r="T3425" t="str">
        <f t="shared" si="916"/>
        <v xml:space="preserve"> </v>
      </c>
      <c r="U3425" t="str">
        <f t="shared" si="917"/>
        <v xml:space="preserve"> </v>
      </c>
      <c r="V3425" t="str">
        <f t="shared" si="918"/>
        <v xml:space="preserve"> </v>
      </c>
      <c r="W3425" t="str">
        <f t="shared" si="919"/>
        <v xml:space="preserve"> </v>
      </c>
      <c r="X3425">
        <f t="shared" si="920"/>
        <v>140</v>
      </c>
    </row>
    <row r="3426" spans="1:24" x14ac:dyDescent="0.25">
      <c r="A3426">
        <v>6000</v>
      </c>
      <c r="B3426">
        <v>6215</v>
      </c>
      <c r="C3426" t="s">
        <v>8317</v>
      </c>
      <c r="D3426" t="s">
        <v>8318</v>
      </c>
      <c r="E3426" t="s">
        <v>8219</v>
      </c>
      <c r="F3426">
        <f t="shared" si="904"/>
        <v>103.58333333333334</v>
      </c>
      <c r="H3426" t="str">
        <f t="shared" si="905"/>
        <v xml:space="preserve"> </v>
      </c>
      <c r="I3426" t="str">
        <f t="shared" si="906"/>
        <v xml:space="preserve"> </v>
      </c>
      <c r="J3426" t="str">
        <f t="shared" si="907"/>
        <v xml:space="preserve"> </v>
      </c>
      <c r="K3426" t="str">
        <f t="shared" si="908"/>
        <v xml:space="preserve"> </v>
      </c>
      <c r="L3426" t="str">
        <f t="shared" si="909"/>
        <v xml:space="preserve"> </v>
      </c>
      <c r="M3426" t="str">
        <f t="shared" si="910"/>
        <v xml:space="preserve"> </v>
      </c>
      <c r="N3426" t="str">
        <f t="shared" si="911"/>
        <v xml:space="preserve"> </v>
      </c>
      <c r="O3426">
        <f t="shared" si="912"/>
        <v>6000</v>
      </c>
      <c r="Q3426" t="str">
        <f t="shared" si="913"/>
        <v xml:space="preserve"> </v>
      </c>
      <c r="R3426" t="str">
        <f t="shared" si="914"/>
        <v xml:space="preserve"> </v>
      </c>
      <c r="S3426" t="str">
        <f t="shared" si="915"/>
        <v xml:space="preserve"> </v>
      </c>
      <c r="T3426" t="str">
        <f t="shared" si="916"/>
        <v xml:space="preserve"> </v>
      </c>
      <c r="U3426" t="str">
        <f t="shared" si="917"/>
        <v xml:space="preserve"> </v>
      </c>
      <c r="V3426" t="str">
        <f t="shared" si="918"/>
        <v xml:space="preserve"> </v>
      </c>
      <c r="W3426" t="str">
        <f t="shared" si="919"/>
        <v xml:space="preserve"> </v>
      </c>
      <c r="X3426">
        <f t="shared" si="920"/>
        <v>103.58333333333334</v>
      </c>
    </row>
    <row r="3427" spans="1:24" x14ac:dyDescent="0.25">
      <c r="A3427">
        <v>30000</v>
      </c>
      <c r="B3427">
        <v>30891.1</v>
      </c>
      <c r="C3427" t="s">
        <v>8317</v>
      </c>
      <c r="D3427" t="s">
        <v>8318</v>
      </c>
      <c r="E3427" t="s">
        <v>8219</v>
      </c>
      <c r="F3427">
        <f t="shared" si="904"/>
        <v>102.97033333333331</v>
      </c>
      <c r="H3427" t="str">
        <f t="shared" si="905"/>
        <v xml:space="preserve"> </v>
      </c>
      <c r="I3427" t="str">
        <f t="shared" si="906"/>
        <v xml:space="preserve"> </v>
      </c>
      <c r="J3427" t="str">
        <f t="shared" si="907"/>
        <v xml:space="preserve"> </v>
      </c>
      <c r="K3427" t="str">
        <f t="shared" si="908"/>
        <v xml:space="preserve"> </v>
      </c>
      <c r="L3427" t="str">
        <f t="shared" si="909"/>
        <v xml:space="preserve"> </v>
      </c>
      <c r="M3427" t="str">
        <f t="shared" si="910"/>
        <v xml:space="preserve"> </v>
      </c>
      <c r="N3427" t="str">
        <f t="shared" si="911"/>
        <v xml:space="preserve"> </v>
      </c>
      <c r="O3427">
        <f t="shared" si="912"/>
        <v>30000</v>
      </c>
      <c r="Q3427" t="str">
        <f t="shared" si="913"/>
        <v xml:space="preserve"> </v>
      </c>
      <c r="R3427" t="str">
        <f t="shared" si="914"/>
        <v xml:space="preserve"> </v>
      </c>
      <c r="S3427" t="str">
        <f t="shared" si="915"/>
        <v xml:space="preserve"> </v>
      </c>
      <c r="T3427" t="str">
        <f t="shared" si="916"/>
        <v xml:space="preserve"> </v>
      </c>
      <c r="U3427" t="str">
        <f t="shared" si="917"/>
        <v xml:space="preserve"> </v>
      </c>
      <c r="V3427" t="str">
        <f t="shared" si="918"/>
        <v xml:space="preserve"> </v>
      </c>
      <c r="W3427" t="str">
        <f t="shared" si="919"/>
        <v xml:space="preserve"> </v>
      </c>
      <c r="X3427">
        <f t="shared" si="920"/>
        <v>102.97033333333331</v>
      </c>
    </row>
    <row r="3428" spans="1:24" x14ac:dyDescent="0.25">
      <c r="A3428">
        <v>3750</v>
      </c>
      <c r="B3428">
        <v>4055</v>
      </c>
      <c r="C3428" t="s">
        <v>8317</v>
      </c>
      <c r="D3428" t="s">
        <v>8318</v>
      </c>
      <c r="E3428" t="s">
        <v>8219</v>
      </c>
      <c r="F3428">
        <f t="shared" si="904"/>
        <v>108.13333333333333</v>
      </c>
      <c r="H3428" t="str">
        <f t="shared" si="905"/>
        <v xml:space="preserve"> </v>
      </c>
      <c r="I3428" t="str">
        <f t="shared" si="906"/>
        <v xml:space="preserve"> </v>
      </c>
      <c r="J3428" t="str">
        <f t="shared" si="907"/>
        <v xml:space="preserve"> </v>
      </c>
      <c r="K3428" t="str">
        <f t="shared" si="908"/>
        <v xml:space="preserve"> </v>
      </c>
      <c r="L3428" t="str">
        <f t="shared" si="909"/>
        <v xml:space="preserve"> </v>
      </c>
      <c r="M3428" t="str">
        <f t="shared" si="910"/>
        <v xml:space="preserve"> </v>
      </c>
      <c r="N3428" t="str">
        <f t="shared" si="911"/>
        <v xml:space="preserve"> </v>
      </c>
      <c r="O3428">
        <f t="shared" si="912"/>
        <v>3750</v>
      </c>
      <c r="Q3428" t="str">
        <f t="shared" si="913"/>
        <v xml:space="preserve"> </v>
      </c>
      <c r="R3428" t="str">
        <f t="shared" si="914"/>
        <v xml:space="preserve"> </v>
      </c>
      <c r="S3428" t="str">
        <f t="shared" si="915"/>
        <v xml:space="preserve"> </v>
      </c>
      <c r="T3428" t="str">
        <f t="shared" si="916"/>
        <v xml:space="preserve"> </v>
      </c>
      <c r="U3428" t="str">
        <f t="shared" si="917"/>
        <v xml:space="preserve"> </v>
      </c>
      <c r="V3428" t="str">
        <f t="shared" si="918"/>
        <v xml:space="preserve"> </v>
      </c>
      <c r="W3428" t="str">
        <f t="shared" si="919"/>
        <v xml:space="preserve"> </v>
      </c>
      <c r="X3428">
        <f t="shared" si="920"/>
        <v>108.13333333333333</v>
      </c>
    </row>
    <row r="3429" spans="1:24" x14ac:dyDescent="0.25">
      <c r="A3429">
        <v>1500</v>
      </c>
      <c r="B3429">
        <v>1500</v>
      </c>
      <c r="C3429" t="s">
        <v>8317</v>
      </c>
      <c r="D3429" t="s">
        <v>8318</v>
      </c>
      <c r="E3429" t="s">
        <v>8219</v>
      </c>
      <c r="F3429">
        <f t="shared" si="904"/>
        <v>100</v>
      </c>
      <c r="H3429" t="str">
        <f t="shared" si="905"/>
        <v xml:space="preserve"> </v>
      </c>
      <c r="I3429" t="str">
        <f t="shared" si="906"/>
        <v xml:space="preserve"> </v>
      </c>
      <c r="J3429" t="str">
        <f t="shared" si="907"/>
        <v xml:space="preserve"> </v>
      </c>
      <c r="K3429" t="str">
        <f t="shared" si="908"/>
        <v xml:space="preserve"> </v>
      </c>
      <c r="L3429" t="str">
        <f t="shared" si="909"/>
        <v xml:space="preserve"> </v>
      </c>
      <c r="M3429" t="str">
        <f t="shared" si="910"/>
        <v xml:space="preserve"> </v>
      </c>
      <c r="N3429" t="str">
        <f t="shared" si="911"/>
        <v xml:space="preserve"> </v>
      </c>
      <c r="O3429">
        <f t="shared" si="912"/>
        <v>1500</v>
      </c>
      <c r="Q3429" t="str">
        <f t="shared" si="913"/>
        <v xml:space="preserve"> </v>
      </c>
      <c r="R3429" t="str">
        <f t="shared" si="914"/>
        <v xml:space="preserve"> </v>
      </c>
      <c r="S3429" t="str">
        <f t="shared" si="915"/>
        <v xml:space="preserve"> </v>
      </c>
      <c r="T3429" t="str">
        <f t="shared" si="916"/>
        <v xml:space="preserve"> </v>
      </c>
      <c r="U3429" t="str">
        <f t="shared" si="917"/>
        <v xml:space="preserve"> </v>
      </c>
      <c r="V3429" t="str">
        <f t="shared" si="918"/>
        <v xml:space="preserve"> </v>
      </c>
      <c r="W3429" t="str">
        <f t="shared" si="919"/>
        <v xml:space="preserve"> </v>
      </c>
      <c r="X3429">
        <f t="shared" si="920"/>
        <v>100</v>
      </c>
    </row>
    <row r="3430" spans="1:24" x14ac:dyDescent="0.25">
      <c r="A3430">
        <v>2000</v>
      </c>
      <c r="B3430">
        <v>2055</v>
      </c>
      <c r="C3430" t="s">
        <v>8317</v>
      </c>
      <c r="D3430" t="s">
        <v>8318</v>
      </c>
      <c r="E3430" t="s">
        <v>8219</v>
      </c>
      <c r="F3430">
        <f t="shared" si="904"/>
        <v>102.75000000000001</v>
      </c>
      <c r="H3430" t="str">
        <f t="shared" si="905"/>
        <v xml:space="preserve"> </v>
      </c>
      <c r="I3430" t="str">
        <f t="shared" si="906"/>
        <v xml:space="preserve"> </v>
      </c>
      <c r="J3430" t="str">
        <f t="shared" si="907"/>
        <v xml:space="preserve"> </v>
      </c>
      <c r="K3430" t="str">
        <f t="shared" si="908"/>
        <v xml:space="preserve"> </v>
      </c>
      <c r="L3430" t="str">
        <f t="shared" si="909"/>
        <v xml:space="preserve"> </v>
      </c>
      <c r="M3430" t="str">
        <f t="shared" si="910"/>
        <v xml:space="preserve"> </v>
      </c>
      <c r="N3430" t="str">
        <f t="shared" si="911"/>
        <v xml:space="preserve"> </v>
      </c>
      <c r="O3430">
        <f t="shared" si="912"/>
        <v>2000</v>
      </c>
      <c r="Q3430" t="str">
        <f t="shared" si="913"/>
        <v xml:space="preserve"> </v>
      </c>
      <c r="R3430" t="str">
        <f t="shared" si="914"/>
        <v xml:space="preserve"> </v>
      </c>
      <c r="S3430" t="str">
        <f t="shared" si="915"/>
        <v xml:space="preserve"> </v>
      </c>
      <c r="T3430" t="str">
        <f t="shared" si="916"/>
        <v xml:space="preserve"> </v>
      </c>
      <c r="U3430" t="str">
        <f t="shared" si="917"/>
        <v xml:space="preserve"> </v>
      </c>
      <c r="V3430" t="str">
        <f t="shared" si="918"/>
        <v xml:space="preserve"> </v>
      </c>
      <c r="W3430" t="str">
        <f t="shared" si="919"/>
        <v xml:space="preserve"> </v>
      </c>
      <c r="X3430">
        <f t="shared" si="920"/>
        <v>102.75000000000001</v>
      </c>
    </row>
    <row r="3431" spans="1:24" x14ac:dyDescent="0.25">
      <c r="A3431">
        <v>150</v>
      </c>
      <c r="B3431">
        <v>195</v>
      </c>
      <c r="C3431" t="s">
        <v>8317</v>
      </c>
      <c r="D3431" t="s">
        <v>8318</v>
      </c>
      <c r="E3431" t="s">
        <v>8219</v>
      </c>
      <c r="F3431">
        <f t="shared" si="904"/>
        <v>130</v>
      </c>
      <c r="H3431" t="str">
        <f t="shared" si="905"/>
        <v xml:space="preserve"> </v>
      </c>
      <c r="I3431" t="str">
        <f t="shared" si="906"/>
        <v xml:space="preserve"> </v>
      </c>
      <c r="J3431" t="str">
        <f t="shared" si="907"/>
        <v xml:space="preserve"> </v>
      </c>
      <c r="K3431" t="str">
        <f t="shared" si="908"/>
        <v xml:space="preserve"> </v>
      </c>
      <c r="L3431" t="str">
        <f t="shared" si="909"/>
        <v xml:space="preserve"> </v>
      </c>
      <c r="M3431" t="str">
        <f t="shared" si="910"/>
        <v xml:space="preserve"> </v>
      </c>
      <c r="N3431" t="str">
        <f t="shared" si="911"/>
        <v xml:space="preserve"> </v>
      </c>
      <c r="O3431">
        <f t="shared" si="912"/>
        <v>150</v>
      </c>
      <c r="Q3431" t="str">
        <f t="shared" si="913"/>
        <v xml:space="preserve"> </v>
      </c>
      <c r="R3431" t="str">
        <f t="shared" si="914"/>
        <v xml:space="preserve"> </v>
      </c>
      <c r="S3431" t="str">
        <f t="shared" si="915"/>
        <v xml:space="preserve"> </v>
      </c>
      <c r="T3431" t="str">
        <f t="shared" si="916"/>
        <v xml:space="preserve"> </v>
      </c>
      <c r="U3431" t="str">
        <f t="shared" si="917"/>
        <v xml:space="preserve"> </v>
      </c>
      <c r="V3431" t="str">
        <f t="shared" si="918"/>
        <v xml:space="preserve"> </v>
      </c>
      <c r="W3431" t="str">
        <f t="shared" si="919"/>
        <v xml:space="preserve"> </v>
      </c>
      <c r="X3431">
        <f t="shared" si="920"/>
        <v>130</v>
      </c>
    </row>
    <row r="3432" spans="1:24" x14ac:dyDescent="0.25">
      <c r="A3432">
        <v>2000</v>
      </c>
      <c r="B3432">
        <v>2170.9899999999998</v>
      </c>
      <c r="C3432" t="s">
        <v>8317</v>
      </c>
      <c r="D3432" t="s">
        <v>8318</v>
      </c>
      <c r="E3432" t="s">
        <v>8219</v>
      </c>
      <c r="F3432">
        <f t="shared" si="904"/>
        <v>108.54949999999999</v>
      </c>
      <c r="H3432" t="str">
        <f t="shared" si="905"/>
        <v xml:space="preserve"> </v>
      </c>
      <c r="I3432" t="str">
        <f t="shared" si="906"/>
        <v xml:space="preserve"> </v>
      </c>
      <c r="J3432" t="str">
        <f t="shared" si="907"/>
        <v xml:space="preserve"> </v>
      </c>
      <c r="K3432" t="str">
        <f t="shared" si="908"/>
        <v xml:space="preserve"> </v>
      </c>
      <c r="L3432" t="str">
        <f t="shared" si="909"/>
        <v xml:space="preserve"> </v>
      </c>
      <c r="M3432" t="str">
        <f t="shared" si="910"/>
        <v xml:space="preserve"> </v>
      </c>
      <c r="N3432" t="str">
        <f t="shared" si="911"/>
        <v xml:space="preserve"> </v>
      </c>
      <c r="O3432">
        <f t="shared" si="912"/>
        <v>2000</v>
      </c>
      <c r="Q3432" t="str">
        <f t="shared" si="913"/>
        <v xml:space="preserve"> </v>
      </c>
      <c r="R3432" t="str">
        <f t="shared" si="914"/>
        <v xml:space="preserve"> </v>
      </c>
      <c r="S3432" t="str">
        <f t="shared" si="915"/>
        <v xml:space="preserve"> </v>
      </c>
      <c r="T3432" t="str">
        <f t="shared" si="916"/>
        <v xml:space="preserve"> </v>
      </c>
      <c r="U3432" t="str">
        <f t="shared" si="917"/>
        <v xml:space="preserve"> </v>
      </c>
      <c r="V3432" t="str">
        <f t="shared" si="918"/>
        <v xml:space="preserve"> </v>
      </c>
      <c r="W3432" t="str">
        <f t="shared" si="919"/>
        <v xml:space="preserve"> </v>
      </c>
      <c r="X3432">
        <f t="shared" si="920"/>
        <v>108.54949999999999</v>
      </c>
    </row>
    <row r="3433" spans="1:24" x14ac:dyDescent="0.25">
      <c r="A3433">
        <v>2000</v>
      </c>
      <c r="B3433">
        <v>2000</v>
      </c>
      <c r="C3433" t="s">
        <v>8317</v>
      </c>
      <c r="D3433" t="s">
        <v>8318</v>
      </c>
      <c r="E3433" t="s">
        <v>8219</v>
      </c>
      <c r="F3433">
        <f t="shared" si="904"/>
        <v>100</v>
      </c>
      <c r="H3433" t="str">
        <f t="shared" si="905"/>
        <v xml:space="preserve"> </v>
      </c>
      <c r="I3433" t="str">
        <f t="shared" si="906"/>
        <v xml:space="preserve"> </v>
      </c>
      <c r="J3433" t="str">
        <f t="shared" si="907"/>
        <v xml:space="preserve"> </v>
      </c>
      <c r="K3433" t="str">
        <f t="shared" si="908"/>
        <v xml:space="preserve"> </v>
      </c>
      <c r="L3433" t="str">
        <f t="shared" si="909"/>
        <v xml:space="preserve"> </v>
      </c>
      <c r="M3433" t="str">
        <f t="shared" si="910"/>
        <v xml:space="preserve"> </v>
      </c>
      <c r="N3433" t="str">
        <f t="shared" si="911"/>
        <v xml:space="preserve"> </v>
      </c>
      <c r="O3433">
        <f t="shared" si="912"/>
        <v>2000</v>
      </c>
      <c r="Q3433" t="str">
        <f t="shared" si="913"/>
        <v xml:space="preserve"> </v>
      </c>
      <c r="R3433" t="str">
        <f t="shared" si="914"/>
        <v xml:space="preserve"> </v>
      </c>
      <c r="S3433" t="str">
        <f t="shared" si="915"/>
        <v xml:space="preserve"> </v>
      </c>
      <c r="T3433" t="str">
        <f t="shared" si="916"/>
        <v xml:space="preserve"> </v>
      </c>
      <c r="U3433" t="str">
        <f t="shared" si="917"/>
        <v xml:space="preserve"> </v>
      </c>
      <c r="V3433" t="str">
        <f t="shared" si="918"/>
        <v xml:space="preserve"> </v>
      </c>
      <c r="W3433" t="str">
        <f t="shared" si="919"/>
        <v xml:space="preserve"> </v>
      </c>
      <c r="X3433">
        <f t="shared" si="920"/>
        <v>100</v>
      </c>
    </row>
    <row r="3434" spans="1:24" x14ac:dyDescent="0.25">
      <c r="A3434">
        <v>2000</v>
      </c>
      <c r="B3434">
        <v>2193</v>
      </c>
      <c r="C3434" t="s">
        <v>8317</v>
      </c>
      <c r="D3434" t="s">
        <v>8318</v>
      </c>
      <c r="E3434" t="s">
        <v>8219</v>
      </c>
      <c r="F3434">
        <f t="shared" si="904"/>
        <v>109.65</v>
      </c>
      <c r="H3434" t="str">
        <f t="shared" si="905"/>
        <v xml:space="preserve"> </v>
      </c>
      <c r="I3434" t="str">
        <f t="shared" si="906"/>
        <v xml:space="preserve"> </v>
      </c>
      <c r="J3434" t="str">
        <f t="shared" si="907"/>
        <v xml:space="preserve"> </v>
      </c>
      <c r="K3434" t="str">
        <f t="shared" si="908"/>
        <v xml:space="preserve"> </v>
      </c>
      <c r="L3434" t="str">
        <f t="shared" si="909"/>
        <v xml:space="preserve"> </v>
      </c>
      <c r="M3434" t="str">
        <f t="shared" si="910"/>
        <v xml:space="preserve"> </v>
      </c>
      <c r="N3434" t="str">
        <f t="shared" si="911"/>
        <v xml:space="preserve"> </v>
      </c>
      <c r="O3434">
        <f t="shared" si="912"/>
        <v>2000</v>
      </c>
      <c r="Q3434" t="str">
        <f t="shared" si="913"/>
        <v xml:space="preserve"> </v>
      </c>
      <c r="R3434" t="str">
        <f t="shared" si="914"/>
        <v xml:space="preserve"> </v>
      </c>
      <c r="S3434" t="str">
        <f t="shared" si="915"/>
        <v xml:space="preserve"> </v>
      </c>
      <c r="T3434" t="str">
        <f t="shared" si="916"/>
        <v xml:space="preserve"> </v>
      </c>
      <c r="U3434" t="str">
        <f t="shared" si="917"/>
        <v xml:space="preserve"> </v>
      </c>
      <c r="V3434" t="str">
        <f t="shared" si="918"/>
        <v xml:space="preserve"> </v>
      </c>
      <c r="W3434" t="str">
        <f t="shared" si="919"/>
        <v xml:space="preserve"> </v>
      </c>
      <c r="X3434">
        <f t="shared" si="920"/>
        <v>109.65</v>
      </c>
    </row>
    <row r="3435" spans="1:24" x14ac:dyDescent="0.25">
      <c r="A3435">
        <v>9500</v>
      </c>
      <c r="B3435">
        <v>9525</v>
      </c>
      <c r="C3435" t="s">
        <v>8317</v>
      </c>
      <c r="D3435" t="s">
        <v>8318</v>
      </c>
      <c r="E3435" t="s">
        <v>8219</v>
      </c>
      <c r="F3435">
        <f t="shared" si="904"/>
        <v>100.26315789473684</v>
      </c>
      <c r="H3435" t="str">
        <f t="shared" si="905"/>
        <v xml:space="preserve"> </v>
      </c>
      <c r="I3435" t="str">
        <f t="shared" si="906"/>
        <v xml:space="preserve"> </v>
      </c>
      <c r="J3435" t="str">
        <f t="shared" si="907"/>
        <v xml:space="preserve"> </v>
      </c>
      <c r="K3435" t="str">
        <f t="shared" si="908"/>
        <v xml:space="preserve"> </v>
      </c>
      <c r="L3435" t="str">
        <f t="shared" si="909"/>
        <v xml:space="preserve"> </v>
      </c>
      <c r="M3435" t="str">
        <f t="shared" si="910"/>
        <v xml:space="preserve"> </v>
      </c>
      <c r="N3435" t="str">
        <f t="shared" si="911"/>
        <v xml:space="preserve"> </v>
      </c>
      <c r="O3435">
        <f t="shared" si="912"/>
        <v>9500</v>
      </c>
      <c r="Q3435" t="str">
        <f t="shared" si="913"/>
        <v xml:space="preserve"> </v>
      </c>
      <c r="R3435" t="str">
        <f t="shared" si="914"/>
        <v xml:space="preserve"> </v>
      </c>
      <c r="S3435" t="str">
        <f t="shared" si="915"/>
        <v xml:space="preserve"> </v>
      </c>
      <c r="T3435" t="str">
        <f t="shared" si="916"/>
        <v xml:space="preserve"> </v>
      </c>
      <c r="U3435" t="str">
        <f t="shared" si="917"/>
        <v xml:space="preserve"> </v>
      </c>
      <c r="V3435" t="str">
        <f t="shared" si="918"/>
        <v xml:space="preserve"> </v>
      </c>
      <c r="W3435" t="str">
        <f t="shared" si="919"/>
        <v xml:space="preserve"> </v>
      </c>
      <c r="X3435">
        <f t="shared" si="920"/>
        <v>100.26315789473684</v>
      </c>
    </row>
    <row r="3436" spans="1:24" x14ac:dyDescent="0.25">
      <c r="A3436">
        <v>10000</v>
      </c>
      <c r="B3436">
        <v>10555</v>
      </c>
      <c r="C3436" t="s">
        <v>8317</v>
      </c>
      <c r="D3436" t="s">
        <v>8318</v>
      </c>
      <c r="E3436" t="s">
        <v>8219</v>
      </c>
      <c r="F3436">
        <f t="shared" si="904"/>
        <v>105.55000000000001</v>
      </c>
      <c r="H3436" t="str">
        <f t="shared" si="905"/>
        <v xml:space="preserve"> </v>
      </c>
      <c r="I3436" t="str">
        <f t="shared" si="906"/>
        <v xml:space="preserve"> </v>
      </c>
      <c r="J3436" t="str">
        <f t="shared" si="907"/>
        <v xml:space="preserve"> </v>
      </c>
      <c r="K3436" t="str">
        <f t="shared" si="908"/>
        <v xml:space="preserve"> </v>
      </c>
      <c r="L3436" t="str">
        <f t="shared" si="909"/>
        <v xml:space="preserve"> </v>
      </c>
      <c r="M3436" t="str">
        <f t="shared" si="910"/>
        <v xml:space="preserve"> </v>
      </c>
      <c r="N3436" t="str">
        <f t="shared" si="911"/>
        <v xml:space="preserve"> </v>
      </c>
      <c r="O3436">
        <f t="shared" si="912"/>
        <v>10000</v>
      </c>
      <c r="Q3436" t="str">
        <f t="shared" si="913"/>
        <v xml:space="preserve"> </v>
      </c>
      <c r="R3436" t="str">
        <f t="shared" si="914"/>
        <v xml:space="preserve"> </v>
      </c>
      <c r="S3436" t="str">
        <f t="shared" si="915"/>
        <v xml:space="preserve"> </v>
      </c>
      <c r="T3436" t="str">
        <f t="shared" si="916"/>
        <v xml:space="preserve"> </v>
      </c>
      <c r="U3436" t="str">
        <f t="shared" si="917"/>
        <v xml:space="preserve"> </v>
      </c>
      <c r="V3436" t="str">
        <f t="shared" si="918"/>
        <v xml:space="preserve"> </v>
      </c>
      <c r="W3436" t="str">
        <f t="shared" si="919"/>
        <v xml:space="preserve"> </v>
      </c>
      <c r="X3436">
        <f t="shared" si="920"/>
        <v>105.55000000000001</v>
      </c>
    </row>
    <row r="3437" spans="1:24" x14ac:dyDescent="0.25">
      <c r="A3437">
        <v>1000</v>
      </c>
      <c r="B3437">
        <v>1120</v>
      </c>
      <c r="C3437" t="s">
        <v>8317</v>
      </c>
      <c r="D3437" t="s">
        <v>8318</v>
      </c>
      <c r="E3437" t="s">
        <v>8219</v>
      </c>
      <c r="F3437">
        <f t="shared" si="904"/>
        <v>112.00000000000001</v>
      </c>
      <c r="H3437" t="str">
        <f t="shared" si="905"/>
        <v xml:space="preserve"> </v>
      </c>
      <c r="I3437" t="str">
        <f t="shared" si="906"/>
        <v xml:space="preserve"> </v>
      </c>
      <c r="J3437" t="str">
        <f t="shared" si="907"/>
        <v xml:space="preserve"> </v>
      </c>
      <c r="K3437" t="str">
        <f t="shared" si="908"/>
        <v xml:space="preserve"> </v>
      </c>
      <c r="L3437" t="str">
        <f t="shared" si="909"/>
        <v xml:space="preserve"> </v>
      </c>
      <c r="M3437" t="str">
        <f t="shared" si="910"/>
        <v xml:space="preserve"> </v>
      </c>
      <c r="N3437" t="str">
        <f t="shared" si="911"/>
        <v xml:space="preserve"> </v>
      </c>
      <c r="O3437">
        <f t="shared" si="912"/>
        <v>1000</v>
      </c>
      <c r="Q3437" t="str">
        <f t="shared" si="913"/>
        <v xml:space="preserve"> </v>
      </c>
      <c r="R3437" t="str">
        <f t="shared" si="914"/>
        <v xml:space="preserve"> </v>
      </c>
      <c r="S3437" t="str">
        <f t="shared" si="915"/>
        <v xml:space="preserve"> </v>
      </c>
      <c r="T3437" t="str">
        <f t="shared" si="916"/>
        <v xml:space="preserve"> </v>
      </c>
      <c r="U3437" t="str">
        <f t="shared" si="917"/>
        <v xml:space="preserve"> </v>
      </c>
      <c r="V3437" t="str">
        <f t="shared" si="918"/>
        <v xml:space="preserve"> </v>
      </c>
      <c r="W3437" t="str">
        <f t="shared" si="919"/>
        <v xml:space="preserve"> </v>
      </c>
      <c r="X3437">
        <f t="shared" si="920"/>
        <v>112.00000000000001</v>
      </c>
    </row>
    <row r="3438" spans="1:24" x14ac:dyDescent="0.25">
      <c r="A3438">
        <v>5000</v>
      </c>
      <c r="B3438">
        <v>5295</v>
      </c>
      <c r="C3438" t="s">
        <v>8317</v>
      </c>
      <c r="D3438" t="s">
        <v>8318</v>
      </c>
      <c r="E3438" t="s">
        <v>8219</v>
      </c>
      <c r="F3438">
        <f t="shared" si="904"/>
        <v>105.89999999999999</v>
      </c>
      <c r="H3438" t="str">
        <f t="shared" si="905"/>
        <v xml:space="preserve"> </v>
      </c>
      <c r="I3438" t="str">
        <f t="shared" si="906"/>
        <v xml:space="preserve"> </v>
      </c>
      <c r="J3438" t="str">
        <f t="shared" si="907"/>
        <v xml:space="preserve"> </v>
      </c>
      <c r="K3438" t="str">
        <f t="shared" si="908"/>
        <v xml:space="preserve"> </v>
      </c>
      <c r="L3438" t="str">
        <f t="shared" si="909"/>
        <v xml:space="preserve"> </v>
      </c>
      <c r="M3438" t="str">
        <f t="shared" si="910"/>
        <v xml:space="preserve"> </v>
      </c>
      <c r="N3438" t="str">
        <f t="shared" si="911"/>
        <v xml:space="preserve"> </v>
      </c>
      <c r="O3438">
        <f t="shared" si="912"/>
        <v>5000</v>
      </c>
      <c r="Q3438" t="str">
        <f t="shared" si="913"/>
        <v xml:space="preserve"> </v>
      </c>
      <c r="R3438" t="str">
        <f t="shared" si="914"/>
        <v xml:space="preserve"> </v>
      </c>
      <c r="S3438" t="str">
        <f t="shared" si="915"/>
        <v xml:space="preserve"> </v>
      </c>
      <c r="T3438" t="str">
        <f t="shared" si="916"/>
        <v xml:space="preserve"> </v>
      </c>
      <c r="U3438" t="str">
        <f t="shared" si="917"/>
        <v xml:space="preserve"> </v>
      </c>
      <c r="V3438" t="str">
        <f t="shared" si="918"/>
        <v xml:space="preserve"> </v>
      </c>
      <c r="W3438" t="str">
        <f t="shared" si="919"/>
        <v xml:space="preserve"> </v>
      </c>
      <c r="X3438">
        <f t="shared" si="920"/>
        <v>105.89999999999999</v>
      </c>
    </row>
    <row r="3439" spans="1:24" x14ac:dyDescent="0.25">
      <c r="A3439">
        <v>3000</v>
      </c>
      <c r="B3439">
        <v>3030</v>
      </c>
      <c r="C3439" t="s">
        <v>8317</v>
      </c>
      <c r="D3439" t="s">
        <v>8318</v>
      </c>
      <c r="E3439" t="s">
        <v>8219</v>
      </c>
      <c r="F3439">
        <f t="shared" si="904"/>
        <v>101</v>
      </c>
      <c r="H3439" t="str">
        <f t="shared" si="905"/>
        <v xml:space="preserve"> </v>
      </c>
      <c r="I3439" t="str">
        <f t="shared" si="906"/>
        <v xml:space="preserve"> </v>
      </c>
      <c r="J3439" t="str">
        <f t="shared" si="907"/>
        <v xml:space="preserve"> </v>
      </c>
      <c r="K3439" t="str">
        <f t="shared" si="908"/>
        <v xml:space="preserve"> </v>
      </c>
      <c r="L3439" t="str">
        <f t="shared" si="909"/>
        <v xml:space="preserve"> </v>
      </c>
      <c r="M3439" t="str">
        <f t="shared" si="910"/>
        <v xml:space="preserve"> </v>
      </c>
      <c r="N3439" t="str">
        <f t="shared" si="911"/>
        <v xml:space="preserve"> </v>
      </c>
      <c r="O3439">
        <f t="shared" si="912"/>
        <v>3000</v>
      </c>
      <c r="Q3439" t="str">
        <f t="shared" si="913"/>
        <v xml:space="preserve"> </v>
      </c>
      <c r="R3439" t="str">
        <f t="shared" si="914"/>
        <v xml:space="preserve"> </v>
      </c>
      <c r="S3439" t="str">
        <f t="shared" si="915"/>
        <v xml:space="preserve"> </v>
      </c>
      <c r="T3439" t="str">
        <f t="shared" si="916"/>
        <v xml:space="preserve"> </v>
      </c>
      <c r="U3439" t="str">
        <f t="shared" si="917"/>
        <v xml:space="preserve"> </v>
      </c>
      <c r="V3439" t="str">
        <f t="shared" si="918"/>
        <v xml:space="preserve"> </v>
      </c>
      <c r="W3439" t="str">
        <f t="shared" si="919"/>
        <v xml:space="preserve"> </v>
      </c>
      <c r="X3439">
        <f t="shared" si="920"/>
        <v>101</v>
      </c>
    </row>
    <row r="3440" spans="1:24" x14ac:dyDescent="0.25">
      <c r="A3440">
        <v>2500</v>
      </c>
      <c r="B3440">
        <v>2605</v>
      </c>
      <c r="C3440" t="s">
        <v>8317</v>
      </c>
      <c r="D3440" t="s">
        <v>8318</v>
      </c>
      <c r="E3440" t="s">
        <v>8219</v>
      </c>
      <c r="F3440">
        <f t="shared" si="904"/>
        <v>104.2</v>
      </c>
      <c r="H3440" t="str">
        <f t="shared" si="905"/>
        <v xml:space="preserve"> </v>
      </c>
      <c r="I3440" t="str">
        <f t="shared" si="906"/>
        <v xml:space="preserve"> </v>
      </c>
      <c r="J3440" t="str">
        <f t="shared" si="907"/>
        <v xml:space="preserve"> </v>
      </c>
      <c r="K3440" t="str">
        <f t="shared" si="908"/>
        <v xml:space="preserve"> </v>
      </c>
      <c r="L3440" t="str">
        <f t="shared" si="909"/>
        <v xml:space="preserve"> </v>
      </c>
      <c r="M3440" t="str">
        <f t="shared" si="910"/>
        <v xml:space="preserve"> </v>
      </c>
      <c r="N3440" t="str">
        <f t="shared" si="911"/>
        <v xml:space="preserve"> </v>
      </c>
      <c r="O3440">
        <f t="shared" si="912"/>
        <v>2500</v>
      </c>
      <c r="Q3440" t="str">
        <f t="shared" si="913"/>
        <v xml:space="preserve"> </v>
      </c>
      <c r="R3440" t="str">
        <f t="shared" si="914"/>
        <v xml:space="preserve"> </v>
      </c>
      <c r="S3440" t="str">
        <f t="shared" si="915"/>
        <v xml:space="preserve"> </v>
      </c>
      <c r="T3440" t="str">
        <f t="shared" si="916"/>
        <v xml:space="preserve"> </v>
      </c>
      <c r="U3440" t="str">
        <f t="shared" si="917"/>
        <v xml:space="preserve"> </v>
      </c>
      <c r="V3440" t="str">
        <f t="shared" si="918"/>
        <v xml:space="preserve"> </v>
      </c>
      <c r="W3440" t="str">
        <f t="shared" si="919"/>
        <v xml:space="preserve"> </v>
      </c>
      <c r="X3440">
        <f t="shared" si="920"/>
        <v>104.2</v>
      </c>
    </row>
    <row r="3441" spans="1:24" x14ac:dyDescent="0.25">
      <c r="A3441">
        <v>1200</v>
      </c>
      <c r="B3441">
        <v>1616.14</v>
      </c>
      <c r="C3441" t="s">
        <v>8317</v>
      </c>
      <c r="D3441" t="s">
        <v>8318</v>
      </c>
      <c r="E3441" t="s">
        <v>8219</v>
      </c>
      <c r="F3441">
        <f t="shared" si="904"/>
        <v>134.67833333333334</v>
      </c>
      <c r="H3441" t="str">
        <f t="shared" si="905"/>
        <v xml:space="preserve"> </v>
      </c>
      <c r="I3441" t="str">
        <f t="shared" si="906"/>
        <v xml:space="preserve"> </v>
      </c>
      <c r="J3441" t="str">
        <f t="shared" si="907"/>
        <v xml:space="preserve"> </v>
      </c>
      <c r="K3441" t="str">
        <f t="shared" si="908"/>
        <v xml:space="preserve"> </v>
      </c>
      <c r="L3441" t="str">
        <f t="shared" si="909"/>
        <v xml:space="preserve"> </v>
      </c>
      <c r="M3441" t="str">
        <f t="shared" si="910"/>
        <v xml:space="preserve"> </v>
      </c>
      <c r="N3441" t="str">
        <f t="shared" si="911"/>
        <v xml:space="preserve"> </v>
      </c>
      <c r="O3441">
        <f t="shared" si="912"/>
        <v>1200</v>
      </c>
      <c r="Q3441" t="str">
        <f t="shared" si="913"/>
        <v xml:space="preserve"> </v>
      </c>
      <c r="R3441" t="str">
        <f t="shared" si="914"/>
        <v xml:space="preserve"> </v>
      </c>
      <c r="S3441" t="str">
        <f t="shared" si="915"/>
        <v xml:space="preserve"> </v>
      </c>
      <c r="T3441" t="str">
        <f t="shared" si="916"/>
        <v xml:space="preserve"> </v>
      </c>
      <c r="U3441" t="str">
        <f t="shared" si="917"/>
        <v xml:space="preserve"> </v>
      </c>
      <c r="V3441" t="str">
        <f t="shared" si="918"/>
        <v xml:space="preserve"> </v>
      </c>
      <c r="W3441" t="str">
        <f t="shared" si="919"/>
        <v xml:space="preserve"> </v>
      </c>
      <c r="X3441">
        <f t="shared" si="920"/>
        <v>134.67833333333334</v>
      </c>
    </row>
    <row r="3442" spans="1:24" x14ac:dyDescent="0.25">
      <c r="A3442">
        <v>5000</v>
      </c>
      <c r="B3442">
        <v>5260.92</v>
      </c>
      <c r="C3442" t="s">
        <v>8317</v>
      </c>
      <c r="D3442" t="s">
        <v>8318</v>
      </c>
      <c r="E3442" t="s">
        <v>8219</v>
      </c>
      <c r="F3442">
        <f t="shared" si="904"/>
        <v>105.2184</v>
      </c>
      <c r="H3442" t="str">
        <f t="shared" si="905"/>
        <v xml:space="preserve"> </v>
      </c>
      <c r="I3442" t="str">
        <f t="shared" si="906"/>
        <v xml:space="preserve"> </v>
      </c>
      <c r="J3442" t="str">
        <f t="shared" si="907"/>
        <v xml:space="preserve"> </v>
      </c>
      <c r="K3442" t="str">
        <f t="shared" si="908"/>
        <v xml:space="preserve"> </v>
      </c>
      <c r="L3442" t="str">
        <f t="shared" si="909"/>
        <v xml:space="preserve"> </v>
      </c>
      <c r="M3442" t="str">
        <f t="shared" si="910"/>
        <v xml:space="preserve"> </v>
      </c>
      <c r="N3442" t="str">
        <f t="shared" si="911"/>
        <v xml:space="preserve"> </v>
      </c>
      <c r="O3442">
        <f t="shared" si="912"/>
        <v>5000</v>
      </c>
      <c r="Q3442" t="str">
        <f t="shared" si="913"/>
        <v xml:space="preserve"> </v>
      </c>
      <c r="R3442" t="str">
        <f t="shared" si="914"/>
        <v xml:space="preserve"> </v>
      </c>
      <c r="S3442" t="str">
        <f t="shared" si="915"/>
        <v xml:space="preserve"> </v>
      </c>
      <c r="T3442" t="str">
        <f t="shared" si="916"/>
        <v xml:space="preserve"> </v>
      </c>
      <c r="U3442" t="str">
        <f t="shared" si="917"/>
        <v xml:space="preserve"> </v>
      </c>
      <c r="V3442" t="str">
        <f t="shared" si="918"/>
        <v xml:space="preserve"> </v>
      </c>
      <c r="W3442" t="str">
        <f t="shared" si="919"/>
        <v xml:space="preserve"> </v>
      </c>
      <c r="X3442">
        <f t="shared" si="920"/>
        <v>105.2184</v>
      </c>
    </row>
    <row r="3443" spans="1:24" x14ac:dyDescent="0.25">
      <c r="A3443">
        <v>2500</v>
      </c>
      <c r="B3443">
        <v>2565</v>
      </c>
      <c r="C3443" t="s">
        <v>8317</v>
      </c>
      <c r="D3443" t="s">
        <v>8318</v>
      </c>
      <c r="E3443" t="s">
        <v>8219</v>
      </c>
      <c r="F3443">
        <f t="shared" si="904"/>
        <v>102.60000000000001</v>
      </c>
      <c r="H3443" t="str">
        <f t="shared" si="905"/>
        <v xml:space="preserve"> </v>
      </c>
      <c r="I3443" t="str">
        <f t="shared" si="906"/>
        <v xml:space="preserve"> </v>
      </c>
      <c r="J3443" t="str">
        <f t="shared" si="907"/>
        <v xml:space="preserve"> </v>
      </c>
      <c r="K3443" t="str">
        <f t="shared" si="908"/>
        <v xml:space="preserve"> </v>
      </c>
      <c r="L3443" t="str">
        <f t="shared" si="909"/>
        <v xml:space="preserve"> </v>
      </c>
      <c r="M3443" t="str">
        <f t="shared" si="910"/>
        <v xml:space="preserve"> </v>
      </c>
      <c r="N3443" t="str">
        <f t="shared" si="911"/>
        <v xml:space="preserve"> </v>
      </c>
      <c r="O3443">
        <f t="shared" si="912"/>
        <v>2500</v>
      </c>
      <c r="Q3443" t="str">
        <f t="shared" si="913"/>
        <v xml:space="preserve"> </v>
      </c>
      <c r="R3443" t="str">
        <f t="shared" si="914"/>
        <v xml:space="preserve"> </v>
      </c>
      <c r="S3443" t="str">
        <f t="shared" si="915"/>
        <v xml:space="preserve"> </v>
      </c>
      <c r="T3443" t="str">
        <f t="shared" si="916"/>
        <v xml:space="preserve"> </v>
      </c>
      <c r="U3443" t="str">
        <f t="shared" si="917"/>
        <v xml:space="preserve"> </v>
      </c>
      <c r="V3443" t="str">
        <f t="shared" si="918"/>
        <v xml:space="preserve"> </v>
      </c>
      <c r="W3443" t="str">
        <f t="shared" si="919"/>
        <v xml:space="preserve"> </v>
      </c>
      <c r="X3443">
        <f t="shared" si="920"/>
        <v>102.60000000000001</v>
      </c>
    </row>
    <row r="3444" spans="1:24" x14ac:dyDescent="0.25">
      <c r="A3444">
        <v>250</v>
      </c>
      <c r="B3444">
        <v>250</v>
      </c>
      <c r="C3444" t="s">
        <v>8317</v>
      </c>
      <c r="D3444" t="s">
        <v>8318</v>
      </c>
      <c r="E3444" t="s">
        <v>8219</v>
      </c>
      <c r="F3444">
        <f t="shared" si="904"/>
        <v>100</v>
      </c>
      <c r="H3444" t="str">
        <f t="shared" si="905"/>
        <v xml:space="preserve"> </v>
      </c>
      <c r="I3444" t="str">
        <f t="shared" si="906"/>
        <v xml:space="preserve"> </v>
      </c>
      <c r="J3444" t="str">
        <f t="shared" si="907"/>
        <v xml:space="preserve"> </v>
      </c>
      <c r="K3444" t="str">
        <f t="shared" si="908"/>
        <v xml:space="preserve"> </v>
      </c>
      <c r="L3444" t="str">
        <f t="shared" si="909"/>
        <v xml:space="preserve"> </v>
      </c>
      <c r="M3444" t="str">
        <f t="shared" si="910"/>
        <v xml:space="preserve"> </v>
      </c>
      <c r="N3444" t="str">
        <f t="shared" si="911"/>
        <v xml:space="preserve"> </v>
      </c>
      <c r="O3444">
        <f t="shared" si="912"/>
        <v>250</v>
      </c>
      <c r="Q3444" t="str">
        <f t="shared" si="913"/>
        <v xml:space="preserve"> </v>
      </c>
      <c r="R3444" t="str">
        <f t="shared" si="914"/>
        <v xml:space="preserve"> </v>
      </c>
      <c r="S3444" t="str">
        <f t="shared" si="915"/>
        <v xml:space="preserve"> </v>
      </c>
      <c r="T3444" t="str">
        <f t="shared" si="916"/>
        <v xml:space="preserve"> </v>
      </c>
      <c r="U3444" t="str">
        <f t="shared" si="917"/>
        <v xml:space="preserve"> </v>
      </c>
      <c r="V3444" t="str">
        <f t="shared" si="918"/>
        <v xml:space="preserve"> </v>
      </c>
      <c r="W3444" t="str">
        <f t="shared" si="919"/>
        <v xml:space="preserve"> </v>
      </c>
      <c r="X3444">
        <f t="shared" si="920"/>
        <v>100</v>
      </c>
    </row>
    <row r="3445" spans="1:24" x14ac:dyDescent="0.25">
      <c r="A3445">
        <v>1000</v>
      </c>
      <c r="B3445">
        <v>1855</v>
      </c>
      <c r="C3445" t="s">
        <v>8317</v>
      </c>
      <c r="D3445" t="s">
        <v>8318</v>
      </c>
      <c r="E3445" t="s">
        <v>8219</v>
      </c>
      <c r="F3445">
        <f t="shared" si="904"/>
        <v>185.5</v>
      </c>
      <c r="H3445" t="str">
        <f t="shared" si="905"/>
        <v xml:space="preserve"> </v>
      </c>
      <c r="I3445" t="str">
        <f t="shared" si="906"/>
        <v xml:space="preserve"> </v>
      </c>
      <c r="J3445" t="str">
        <f t="shared" si="907"/>
        <v xml:space="preserve"> </v>
      </c>
      <c r="K3445" t="str">
        <f t="shared" si="908"/>
        <v xml:space="preserve"> </v>
      </c>
      <c r="L3445" t="str">
        <f t="shared" si="909"/>
        <v xml:space="preserve"> </v>
      </c>
      <c r="M3445" t="str">
        <f t="shared" si="910"/>
        <v xml:space="preserve"> </v>
      </c>
      <c r="N3445" t="str">
        <f t="shared" si="911"/>
        <v xml:space="preserve"> </v>
      </c>
      <c r="O3445">
        <f t="shared" si="912"/>
        <v>1000</v>
      </c>
      <c r="Q3445" t="str">
        <f t="shared" si="913"/>
        <v xml:space="preserve"> </v>
      </c>
      <c r="R3445" t="str">
        <f t="shared" si="914"/>
        <v xml:space="preserve"> </v>
      </c>
      <c r="S3445" t="str">
        <f t="shared" si="915"/>
        <v xml:space="preserve"> </v>
      </c>
      <c r="T3445" t="str">
        <f t="shared" si="916"/>
        <v xml:space="preserve"> </v>
      </c>
      <c r="U3445" t="str">
        <f t="shared" si="917"/>
        <v xml:space="preserve"> </v>
      </c>
      <c r="V3445" t="str">
        <f t="shared" si="918"/>
        <v xml:space="preserve"> </v>
      </c>
      <c r="W3445" t="str">
        <f t="shared" si="919"/>
        <v xml:space="preserve"> </v>
      </c>
      <c r="X3445">
        <f t="shared" si="920"/>
        <v>185.5</v>
      </c>
    </row>
    <row r="3446" spans="1:24" x14ac:dyDescent="0.25">
      <c r="A3446">
        <v>300</v>
      </c>
      <c r="B3446">
        <v>867</v>
      </c>
      <c r="C3446" t="s">
        <v>8317</v>
      </c>
      <c r="D3446" t="s">
        <v>8318</v>
      </c>
      <c r="E3446" t="s">
        <v>8219</v>
      </c>
      <c r="F3446">
        <f t="shared" si="904"/>
        <v>289</v>
      </c>
      <c r="H3446" t="str">
        <f t="shared" si="905"/>
        <v xml:space="preserve"> </v>
      </c>
      <c r="I3446" t="str">
        <f t="shared" si="906"/>
        <v xml:space="preserve"> </v>
      </c>
      <c r="J3446" t="str">
        <f t="shared" si="907"/>
        <v xml:space="preserve"> </v>
      </c>
      <c r="K3446" t="str">
        <f t="shared" si="908"/>
        <v xml:space="preserve"> </v>
      </c>
      <c r="L3446" t="str">
        <f t="shared" si="909"/>
        <v xml:space="preserve"> </v>
      </c>
      <c r="M3446" t="str">
        <f t="shared" si="910"/>
        <v xml:space="preserve"> </v>
      </c>
      <c r="N3446" t="str">
        <f t="shared" si="911"/>
        <v xml:space="preserve"> </v>
      </c>
      <c r="O3446">
        <f t="shared" si="912"/>
        <v>300</v>
      </c>
      <c r="Q3446" t="str">
        <f t="shared" si="913"/>
        <v xml:space="preserve"> </v>
      </c>
      <c r="R3446" t="str">
        <f t="shared" si="914"/>
        <v xml:space="preserve"> </v>
      </c>
      <c r="S3446" t="str">
        <f t="shared" si="915"/>
        <v xml:space="preserve"> </v>
      </c>
      <c r="T3446" t="str">
        <f t="shared" si="916"/>
        <v xml:space="preserve"> </v>
      </c>
      <c r="U3446" t="str">
        <f t="shared" si="917"/>
        <v xml:space="preserve"> </v>
      </c>
      <c r="V3446" t="str">
        <f t="shared" si="918"/>
        <v xml:space="preserve"> </v>
      </c>
      <c r="W3446" t="str">
        <f t="shared" si="919"/>
        <v xml:space="preserve"> </v>
      </c>
      <c r="X3446">
        <f t="shared" si="920"/>
        <v>289</v>
      </c>
    </row>
    <row r="3447" spans="1:24" x14ac:dyDescent="0.25">
      <c r="A3447">
        <v>2000</v>
      </c>
      <c r="B3447">
        <v>2000</v>
      </c>
      <c r="C3447" t="s">
        <v>8317</v>
      </c>
      <c r="D3447" t="s">
        <v>8318</v>
      </c>
      <c r="E3447" t="s">
        <v>8219</v>
      </c>
      <c r="F3447">
        <f t="shared" si="904"/>
        <v>100</v>
      </c>
      <c r="H3447" t="str">
        <f t="shared" si="905"/>
        <v xml:space="preserve"> </v>
      </c>
      <c r="I3447" t="str">
        <f t="shared" si="906"/>
        <v xml:space="preserve"> </v>
      </c>
      <c r="J3447" t="str">
        <f t="shared" si="907"/>
        <v xml:space="preserve"> </v>
      </c>
      <c r="K3447" t="str">
        <f t="shared" si="908"/>
        <v xml:space="preserve"> </v>
      </c>
      <c r="L3447" t="str">
        <f t="shared" si="909"/>
        <v xml:space="preserve"> </v>
      </c>
      <c r="M3447" t="str">
        <f t="shared" si="910"/>
        <v xml:space="preserve"> </v>
      </c>
      <c r="N3447" t="str">
        <f t="shared" si="911"/>
        <v xml:space="preserve"> </v>
      </c>
      <c r="O3447">
        <f t="shared" si="912"/>
        <v>2000</v>
      </c>
      <c r="Q3447" t="str">
        <f t="shared" si="913"/>
        <v xml:space="preserve"> </v>
      </c>
      <c r="R3447" t="str">
        <f t="shared" si="914"/>
        <v xml:space="preserve"> </v>
      </c>
      <c r="S3447" t="str">
        <f t="shared" si="915"/>
        <v xml:space="preserve"> </v>
      </c>
      <c r="T3447" t="str">
        <f t="shared" si="916"/>
        <v xml:space="preserve"> </v>
      </c>
      <c r="U3447" t="str">
        <f t="shared" si="917"/>
        <v xml:space="preserve"> </v>
      </c>
      <c r="V3447" t="str">
        <f t="shared" si="918"/>
        <v xml:space="preserve"> </v>
      </c>
      <c r="W3447" t="str">
        <f t="shared" si="919"/>
        <v xml:space="preserve"> </v>
      </c>
      <c r="X3447">
        <f t="shared" si="920"/>
        <v>100</v>
      </c>
    </row>
    <row r="3448" spans="1:24" x14ac:dyDescent="0.25">
      <c r="A3448">
        <v>1000</v>
      </c>
      <c r="B3448">
        <v>1082</v>
      </c>
      <c r="C3448" t="s">
        <v>8317</v>
      </c>
      <c r="D3448" t="s">
        <v>8318</v>
      </c>
      <c r="E3448" t="s">
        <v>8219</v>
      </c>
      <c r="F3448">
        <f t="shared" si="904"/>
        <v>108.2</v>
      </c>
      <c r="H3448" t="str">
        <f t="shared" si="905"/>
        <v xml:space="preserve"> </v>
      </c>
      <c r="I3448" t="str">
        <f t="shared" si="906"/>
        <v xml:space="preserve"> </v>
      </c>
      <c r="J3448" t="str">
        <f t="shared" si="907"/>
        <v xml:space="preserve"> </v>
      </c>
      <c r="K3448" t="str">
        <f t="shared" si="908"/>
        <v xml:space="preserve"> </v>
      </c>
      <c r="L3448" t="str">
        <f t="shared" si="909"/>
        <v xml:space="preserve"> </v>
      </c>
      <c r="M3448" t="str">
        <f t="shared" si="910"/>
        <v xml:space="preserve"> </v>
      </c>
      <c r="N3448" t="str">
        <f t="shared" si="911"/>
        <v xml:space="preserve"> </v>
      </c>
      <c r="O3448">
        <f t="shared" si="912"/>
        <v>1000</v>
      </c>
      <c r="Q3448" t="str">
        <f t="shared" si="913"/>
        <v xml:space="preserve"> </v>
      </c>
      <c r="R3448" t="str">
        <f t="shared" si="914"/>
        <v xml:space="preserve"> </v>
      </c>
      <c r="S3448" t="str">
        <f t="shared" si="915"/>
        <v xml:space="preserve"> </v>
      </c>
      <c r="T3448" t="str">
        <f t="shared" si="916"/>
        <v xml:space="preserve"> </v>
      </c>
      <c r="U3448" t="str">
        <f t="shared" si="917"/>
        <v xml:space="preserve"> </v>
      </c>
      <c r="V3448" t="str">
        <f t="shared" si="918"/>
        <v xml:space="preserve"> </v>
      </c>
      <c r="W3448" t="str">
        <f t="shared" si="919"/>
        <v xml:space="preserve"> </v>
      </c>
      <c r="X3448">
        <f t="shared" si="920"/>
        <v>108.2</v>
      </c>
    </row>
    <row r="3449" spans="1:24" x14ac:dyDescent="0.25">
      <c r="A3449">
        <v>1000</v>
      </c>
      <c r="B3449">
        <v>1078</v>
      </c>
      <c r="C3449" t="s">
        <v>8317</v>
      </c>
      <c r="D3449" t="s">
        <v>8318</v>
      </c>
      <c r="E3449" t="s">
        <v>8219</v>
      </c>
      <c r="F3449">
        <f t="shared" si="904"/>
        <v>107.80000000000001</v>
      </c>
      <c r="H3449" t="str">
        <f t="shared" si="905"/>
        <v xml:space="preserve"> </v>
      </c>
      <c r="I3449" t="str">
        <f t="shared" si="906"/>
        <v xml:space="preserve"> </v>
      </c>
      <c r="J3449" t="str">
        <f t="shared" si="907"/>
        <v xml:space="preserve"> </v>
      </c>
      <c r="K3449" t="str">
        <f t="shared" si="908"/>
        <v xml:space="preserve"> </v>
      </c>
      <c r="L3449" t="str">
        <f t="shared" si="909"/>
        <v xml:space="preserve"> </v>
      </c>
      <c r="M3449" t="str">
        <f t="shared" si="910"/>
        <v xml:space="preserve"> </v>
      </c>
      <c r="N3449" t="str">
        <f t="shared" si="911"/>
        <v xml:space="preserve"> </v>
      </c>
      <c r="O3449">
        <f t="shared" si="912"/>
        <v>1000</v>
      </c>
      <c r="Q3449" t="str">
        <f t="shared" si="913"/>
        <v xml:space="preserve"> </v>
      </c>
      <c r="R3449" t="str">
        <f t="shared" si="914"/>
        <v xml:space="preserve"> </v>
      </c>
      <c r="S3449" t="str">
        <f t="shared" si="915"/>
        <v xml:space="preserve"> </v>
      </c>
      <c r="T3449" t="str">
        <f t="shared" si="916"/>
        <v xml:space="preserve"> </v>
      </c>
      <c r="U3449" t="str">
        <f t="shared" si="917"/>
        <v xml:space="preserve"> </v>
      </c>
      <c r="V3449" t="str">
        <f t="shared" si="918"/>
        <v xml:space="preserve"> </v>
      </c>
      <c r="W3449" t="str">
        <f t="shared" si="919"/>
        <v xml:space="preserve"> </v>
      </c>
      <c r="X3449">
        <f t="shared" si="920"/>
        <v>107.80000000000001</v>
      </c>
    </row>
    <row r="3450" spans="1:24" x14ac:dyDescent="0.25">
      <c r="A3450">
        <v>2100</v>
      </c>
      <c r="B3450">
        <v>2305</v>
      </c>
      <c r="C3450" t="s">
        <v>8317</v>
      </c>
      <c r="D3450" t="s">
        <v>8318</v>
      </c>
      <c r="E3450" t="s">
        <v>8219</v>
      </c>
      <c r="F3450">
        <f t="shared" si="904"/>
        <v>109.76190476190477</v>
      </c>
      <c r="H3450" t="str">
        <f t="shared" si="905"/>
        <v xml:space="preserve"> </v>
      </c>
      <c r="I3450" t="str">
        <f t="shared" si="906"/>
        <v xml:space="preserve"> </v>
      </c>
      <c r="J3450" t="str">
        <f t="shared" si="907"/>
        <v xml:space="preserve"> </v>
      </c>
      <c r="K3450" t="str">
        <f t="shared" si="908"/>
        <v xml:space="preserve"> </v>
      </c>
      <c r="L3450" t="str">
        <f t="shared" si="909"/>
        <v xml:space="preserve"> </v>
      </c>
      <c r="M3450" t="str">
        <f t="shared" si="910"/>
        <v xml:space="preserve"> </v>
      </c>
      <c r="N3450" t="str">
        <f t="shared" si="911"/>
        <v xml:space="preserve"> </v>
      </c>
      <c r="O3450">
        <f t="shared" si="912"/>
        <v>2100</v>
      </c>
      <c r="Q3450" t="str">
        <f t="shared" si="913"/>
        <v xml:space="preserve"> </v>
      </c>
      <c r="R3450" t="str">
        <f t="shared" si="914"/>
        <v xml:space="preserve"> </v>
      </c>
      <c r="S3450" t="str">
        <f t="shared" si="915"/>
        <v xml:space="preserve"> </v>
      </c>
      <c r="T3450" t="str">
        <f t="shared" si="916"/>
        <v xml:space="preserve"> </v>
      </c>
      <c r="U3450" t="str">
        <f t="shared" si="917"/>
        <v xml:space="preserve"> </v>
      </c>
      <c r="V3450" t="str">
        <f t="shared" si="918"/>
        <v xml:space="preserve"> </v>
      </c>
      <c r="W3450" t="str">
        <f t="shared" si="919"/>
        <v xml:space="preserve"> </v>
      </c>
      <c r="X3450">
        <f t="shared" si="920"/>
        <v>109.76190476190477</v>
      </c>
    </row>
    <row r="3451" spans="1:24" x14ac:dyDescent="0.25">
      <c r="A3451">
        <v>800</v>
      </c>
      <c r="B3451">
        <v>1365</v>
      </c>
      <c r="C3451" t="s">
        <v>8317</v>
      </c>
      <c r="D3451" t="s">
        <v>8318</v>
      </c>
      <c r="E3451" t="s">
        <v>8219</v>
      </c>
      <c r="F3451">
        <f t="shared" si="904"/>
        <v>170.625</v>
      </c>
      <c r="H3451" t="str">
        <f t="shared" si="905"/>
        <v xml:space="preserve"> </v>
      </c>
      <c r="I3451" t="str">
        <f t="shared" si="906"/>
        <v xml:space="preserve"> </v>
      </c>
      <c r="J3451" t="str">
        <f t="shared" si="907"/>
        <v xml:space="preserve"> </v>
      </c>
      <c r="K3451" t="str">
        <f t="shared" si="908"/>
        <v xml:space="preserve"> </v>
      </c>
      <c r="L3451" t="str">
        <f t="shared" si="909"/>
        <v xml:space="preserve"> </v>
      </c>
      <c r="M3451" t="str">
        <f t="shared" si="910"/>
        <v xml:space="preserve"> </v>
      </c>
      <c r="N3451" t="str">
        <f t="shared" si="911"/>
        <v xml:space="preserve"> </v>
      </c>
      <c r="O3451">
        <f t="shared" si="912"/>
        <v>800</v>
      </c>
      <c r="Q3451" t="str">
        <f t="shared" si="913"/>
        <v xml:space="preserve"> </v>
      </c>
      <c r="R3451" t="str">
        <f t="shared" si="914"/>
        <v xml:space="preserve"> </v>
      </c>
      <c r="S3451" t="str">
        <f t="shared" si="915"/>
        <v xml:space="preserve"> </v>
      </c>
      <c r="T3451" t="str">
        <f t="shared" si="916"/>
        <v xml:space="preserve"> </v>
      </c>
      <c r="U3451" t="str">
        <f t="shared" si="917"/>
        <v xml:space="preserve"> </v>
      </c>
      <c r="V3451" t="str">
        <f t="shared" si="918"/>
        <v xml:space="preserve"> </v>
      </c>
      <c r="W3451" t="str">
        <f t="shared" si="919"/>
        <v xml:space="preserve"> </v>
      </c>
      <c r="X3451">
        <f t="shared" si="920"/>
        <v>170.625</v>
      </c>
    </row>
    <row r="3452" spans="1:24" x14ac:dyDescent="0.25">
      <c r="A3452">
        <v>500</v>
      </c>
      <c r="B3452">
        <v>760</v>
      </c>
      <c r="C3452" t="s">
        <v>8317</v>
      </c>
      <c r="D3452" t="s">
        <v>8318</v>
      </c>
      <c r="E3452" t="s">
        <v>8219</v>
      </c>
      <c r="F3452">
        <f t="shared" si="904"/>
        <v>152</v>
      </c>
      <c r="H3452" t="str">
        <f t="shared" si="905"/>
        <v xml:space="preserve"> </v>
      </c>
      <c r="I3452" t="str">
        <f t="shared" si="906"/>
        <v xml:space="preserve"> </v>
      </c>
      <c r="J3452" t="str">
        <f t="shared" si="907"/>
        <v xml:space="preserve"> </v>
      </c>
      <c r="K3452" t="str">
        <f t="shared" si="908"/>
        <v xml:space="preserve"> </v>
      </c>
      <c r="L3452" t="str">
        <f t="shared" si="909"/>
        <v xml:space="preserve"> </v>
      </c>
      <c r="M3452" t="str">
        <f t="shared" si="910"/>
        <v xml:space="preserve"> </v>
      </c>
      <c r="N3452" t="str">
        <f t="shared" si="911"/>
        <v xml:space="preserve"> </v>
      </c>
      <c r="O3452">
        <f t="shared" si="912"/>
        <v>500</v>
      </c>
      <c r="Q3452" t="str">
        <f t="shared" si="913"/>
        <v xml:space="preserve"> </v>
      </c>
      <c r="R3452" t="str">
        <f t="shared" si="914"/>
        <v xml:space="preserve"> </v>
      </c>
      <c r="S3452" t="str">
        <f t="shared" si="915"/>
        <v xml:space="preserve"> </v>
      </c>
      <c r="T3452" t="str">
        <f t="shared" si="916"/>
        <v xml:space="preserve"> </v>
      </c>
      <c r="U3452" t="str">
        <f t="shared" si="917"/>
        <v xml:space="preserve"> </v>
      </c>
      <c r="V3452" t="str">
        <f t="shared" si="918"/>
        <v xml:space="preserve"> </v>
      </c>
      <c r="W3452" t="str">
        <f t="shared" si="919"/>
        <v xml:space="preserve"> </v>
      </c>
      <c r="X3452">
        <f t="shared" si="920"/>
        <v>152</v>
      </c>
    </row>
    <row r="3453" spans="1:24" x14ac:dyDescent="0.25">
      <c r="A3453">
        <v>650</v>
      </c>
      <c r="B3453">
        <v>658</v>
      </c>
      <c r="C3453" t="s">
        <v>8317</v>
      </c>
      <c r="D3453" t="s">
        <v>8318</v>
      </c>
      <c r="E3453" t="s">
        <v>8219</v>
      </c>
      <c r="F3453">
        <f t="shared" si="904"/>
        <v>101.23076923076924</v>
      </c>
      <c r="H3453" t="str">
        <f t="shared" si="905"/>
        <v xml:space="preserve"> </v>
      </c>
      <c r="I3453" t="str">
        <f t="shared" si="906"/>
        <v xml:space="preserve"> </v>
      </c>
      <c r="J3453" t="str">
        <f t="shared" si="907"/>
        <v xml:space="preserve"> </v>
      </c>
      <c r="K3453" t="str">
        <f t="shared" si="908"/>
        <v xml:space="preserve"> </v>
      </c>
      <c r="L3453" t="str">
        <f t="shared" si="909"/>
        <v xml:space="preserve"> </v>
      </c>
      <c r="M3453" t="str">
        <f t="shared" si="910"/>
        <v xml:space="preserve"> </v>
      </c>
      <c r="N3453" t="str">
        <f t="shared" si="911"/>
        <v xml:space="preserve"> </v>
      </c>
      <c r="O3453">
        <f t="shared" si="912"/>
        <v>650</v>
      </c>
      <c r="Q3453" t="str">
        <f t="shared" si="913"/>
        <v xml:space="preserve"> </v>
      </c>
      <c r="R3453" t="str">
        <f t="shared" si="914"/>
        <v xml:space="preserve"> </v>
      </c>
      <c r="S3453" t="str">
        <f t="shared" si="915"/>
        <v xml:space="preserve"> </v>
      </c>
      <c r="T3453" t="str">
        <f t="shared" si="916"/>
        <v xml:space="preserve"> </v>
      </c>
      <c r="U3453" t="str">
        <f t="shared" si="917"/>
        <v xml:space="preserve"> </v>
      </c>
      <c r="V3453" t="str">
        <f t="shared" si="918"/>
        <v xml:space="preserve"> </v>
      </c>
      <c r="W3453" t="str">
        <f t="shared" si="919"/>
        <v xml:space="preserve"> </v>
      </c>
      <c r="X3453">
        <f t="shared" si="920"/>
        <v>101.23076923076924</v>
      </c>
    </row>
    <row r="3454" spans="1:24" x14ac:dyDescent="0.25">
      <c r="A3454">
        <v>1000</v>
      </c>
      <c r="B3454">
        <v>1532</v>
      </c>
      <c r="C3454" t="s">
        <v>8317</v>
      </c>
      <c r="D3454" t="s">
        <v>8318</v>
      </c>
      <c r="E3454" t="s">
        <v>8219</v>
      </c>
      <c r="F3454">
        <f t="shared" si="904"/>
        <v>153.19999999999999</v>
      </c>
      <c r="H3454" t="str">
        <f t="shared" si="905"/>
        <v xml:space="preserve"> </v>
      </c>
      <c r="I3454" t="str">
        <f t="shared" si="906"/>
        <v xml:space="preserve"> </v>
      </c>
      <c r="J3454" t="str">
        <f t="shared" si="907"/>
        <v xml:space="preserve"> </v>
      </c>
      <c r="K3454" t="str">
        <f t="shared" si="908"/>
        <v xml:space="preserve"> </v>
      </c>
      <c r="L3454" t="str">
        <f t="shared" si="909"/>
        <v xml:space="preserve"> </v>
      </c>
      <c r="M3454" t="str">
        <f t="shared" si="910"/>
        <v xml:space="preserve"> </v>
      </c>
      <c r="N3454" t="str">
        <f t="shared" si="911"/>
        <v xml:space="preserve"> </v>
      </c>
      <c r="O3454">
        <f t="shared" si="912"/>
        <v>1000</v>
      </c>
      <c r="Q3454" t="str">
        <f t="shared" si="913"/>
        <v xml:space="preserve"> </v>
      </c>
      <c r="R3454" t="str">
        <f t="shared" si="914"/>
        <v xml:space="preserve"> </v>
      </c>
      <c r="S3454" t="str">
        <f t="shared" si="915"/>
        <v xml:space="preserve"> </v>
      </c>
      <c r="T3454" t="str">
        <f t="shared" si="916"/>
        <v xml:space="preserve"> </v>
      </c>
      <c r="U3454" t="str">
        <f t="shared" si="917"/>
        <v xml:space="preserve"> </v>
      </c>
      <c r="V3454" t="str">
        <f t="shared" si="918"/>
        <v xml:space="preserve"> </v>
      </c>
      <c r="W3454" t="str">
        <f t="shared" si="919"/>
        <v xml:space="preserve"> </v>
      </c>
      <c r="X3454">
        <f t="shared" si="920"/>
        <v>153.19999999999999</v>
      </c>
    </row>
    <row r="3455" spans="1:24" x14ac:dyDescent="0.25">
      <c r="A3455">
        <v>300</v>
      </c>
      <c r="B3455">
        <v>385</v>
      </c>
      <c r="C3455" t="s">
        <v>8317</v>
      </c>
      <c r="D3455" t="s">
        <v>8318</v>
      </c>
      <c r="E3455" t="s">
        <v>8219</v>
      </c>
      <c r="F3455">
        <f t="shared" si="904"/>
        <v>128.33333333333334</v>
      </c>
      <c r="H3455" t="str">
        <f t="shared" si="905"/>
        <v xml:space="preserve"> </v>
      </c>
      <c r="I3455" t="str">
        <f t="shared" si="906"/>
        <v xml:space="preserve"> </v>
      </c>
      <c r="J3455" t="str">
        <f t="shared" si="907"/>
        <v xml:space="preserve"> </v>
      </c>
      <c r="K3455" t="str">
        <f t="shared" si="908"/>
        <v xml:space="preserve"> </v>
      </c>
      <c r="L3455" t="str">
        <f t="shared" si="909"/>
        <v xml:space="preserve"> </v>
      </c>
      <c r="M3455" t="str">
        <f t="shared" si="910"/>
        <v xml:space="preserve"> </v>
      </c>
      <c r="N3455" t="str">
        <f t="shared" si="911"/>
        <v xml:space="preserve"> </v>
      </c>
      <c r="O3455">
        <f t="shared" si="912"/>
        <v>300</v>
      </c>
      <c r="Q3455" t="str">
        <f t="shared" si="913"/>
        <v xml:space="preserve"> </v>
      </c>
      <c r="R3455" t="str">
        <f t="shared" si="914"/>
        <v xml:space="preserve"> </v>
      </c>
      <c r="S3455" t="str">
        <f t="shared" si="915"/>
        <v xml:space="preserve"> </v>
      </c>
      <c r="T3455" t="str">
        <f t="shared" si="916"/>
        <v xml:space="preserve"> </v>
      </c>
      <c r="U3455" t="str">
        <f t="shared" si="917"/>
        <v xml:space="preserve"> </v>
      </c>
      <c r="V3455" t="str">
        <f t="shared" si="918"/>
        <v xml:space="preserve"> </v>
      </c>
      <c r="W3455" t="str">
        <f t="shared" si="919"/>
        <v xml:space="preserve"> </v>
      </c>
      <c r="X3455">
        <f t="shared" si="920"/>
        <v>128.33333333333334</v>
      </c>
    </row>
    <row r="3456" spans="1:24" x14ac:dyDescent="0.25">
      <c r="A3456">
        <v>700</v>
      </c>
      <c r="B3456">
        <v>705</v>
      </c>
      <c r="C3456" t="s">
        <v>8317</v>
      </c>
      <c r="D3456" t="s">
        <v>8318</v>
      </c>
      <c r="E3456" t="s">
        <v>8219</v>
      </c>
      <c r="F3456">
        <f t="shared" si="904"/>
        <v>100.71428571428571</v>
      </c>
      <c r="H3456" t="str">
        <f t="shared" si="905"/>
        <v xml:space="preserve"> </v>
      </c>
      <c r="I3456" t="str">
        <f t="shared" si="906"/>
        <v xml:space="preserve"> </v>
      </c>
      <c r="J3456" t="str">
        <f t="shared" si="907"/>
        <v xml:space="preserve"> </v>
      </c>
      <c r="K3456" t="str">
        <f t="shared" si="908"/>
        <v xml:space="preserve"> </v>
      </c>
      <c r="L3456" t="str">
        <f t="shared" si="909"/>
        <v xml:space="preserve"> </v>
      </c>
      <c r="M3456" t="str">
        <f t="shared" si="910"/>
        <v xml:space="preserve"> </v>
      </c>
      <c r="N3456" t="str">
        <f t="shared" si="911"/>
        <v xml:space="preserve"> </v>
      </c>
      <c r="O3456">
        <f t="shared" si="912"/>
        <v>700</v>
      </c>
      <c r="Q3456" t="str">
        <f t="shared" si="913"/>
        <v xml:space="preserve"> </v>
      </c>
      <c r="R3456" t="str">
        <f t="shared" si="914"/>
        <v xml:space="preserve"> </v>
      </c>
      <c r="S3456" t="str">
        <f t="shared" si="915"/>
        <v xml:space="preserve"> </v>
      </c>
      <c r="T3456" t="str">
        <f t="shared" si="916"/>
        <v xml:space="preserve"> </v>
      </c>
      <c r="U3456" t="str">
        <f t="shared" si="917"/>
        <v xml:space="preserve"> </v>
      </c>
      <c r="V3456" t="str">
        <f t="shared" si="918"/>
        <v xml:space="preserve"> </v>
      </c>
      <c r="W3456" t="str">
        <f t="shared" si="919"/>
        <v xml:space="preserve"> </v>
      </c>
      <c r="X3456">
        <f t="shared" si="920"/>
        <v>100.71428571428571</v>
      </c>
    </row>
    <row r="3457" spans="1:24" x14ac:dyDescent="0.25">
      <c r="A3457">
        <v>10000</v>
      </c>
      <c r="B3457">
        <v>10065</v>
      </c>
      <c r="C3457" t="s">
        <v>8317</v>
      </c>
      <c r="D3457" t="s">
        <v>8318</v>
      </c>
      <c r="E3457" t="s">
        <v>8219</v>
      </c>
      <c r="F3457">
        <f t="shared" si="904"/>
        <v>100.64999999999999</v>
      </c>
      <c r="H3457" t="str">
        <f t="shared" si="905"/>
        <v xml:space="preserve"> </v>
      </c>
      <c r="I3457" t="str">
        <f t="shared" si="906"/>
        <v xml:space="preserve"> </v>
      </c>
      <c r="J3457" t="str">
        <f t="shared" si="907"/>
        <v xml:space="preserve"> </v>
      </c>
      <c r="K3457" t="str">
        <f t="shared" si="908"/>
        <v xml:space="preserve"> </v>
      </c>
      <c r="L3457" t="str">
        <f t="shared" si="909"/>
        <v xml:space="preserve"> </v>
      </c>
      <c r="M3457" t="str">
        <f t="shared" si="910"/>
        <v xml:space="preserve"> </v>
      </c>
      <c r="N3457" t="str">
        <f t="shared" si="911"/>
        <v xml:space="preserve"> </v>
      </c>
      <c r="O3457">
        <f t="shared" si="912"/>
        <v>10000</v>
      </c>
      <c r="Q3457" t="str">
        <f t="shared" si="913"/>
        <v xml:space="preserve"> </v>
      </c>
      <c r="R3457" t="str">
        <f t="shared" si="914"/>
        <v xml:space="preserve"> </v>
      </c>
      <c r="S3457" t="str">
        <f t="shared" si="915"/>
        <v xml:space="preserve"> </v>
      </c>
      <c r="T3457" t="str">
        <f t="shared" si="916"/>
        <v xml:space="preserve"> </v>
      </c>
      <c r="U3457" t="str">
        <f t="shared" si="917"/>
        <v xml:space="preserve"> </v>
      </c>
      <c r="V3457" t="str">
        <f t="shared" si="918"/>
        <v xml:space="preserve"> </v>
      </c>
      <c r="W3457" t="str">
        <f t="shared" si="919"/>
        <v xml:space="preserve"> </v>
      </c>
      <c r="X3457">
        <f t="shared" si="920"/>
        <v>100.64999999999999</v>
      </c>
    </row>
    <row r="3458" spans="1:24" x14ac:dyDescent="0.25">
      <c r="A3458">
        <v>3000</v>
      </c>
      <c r="B3458">
        <v>5739</v>
      </c>
      <c r="C3458" t="s">
        <v>8317</v>
      </c>
      <c r="D3458" t="s">
        <v>8318</v>
      </c>
      <c r="E3458" t="s">
        <v>8219</v>
      </c>
      <c r="F3458">
        <f t="shared" si="904"/>
        <v>191.3</v>
      </c>
      <c r="H3458" t="str">
        <f t="shared" si="905"/>
        <v xml:space="preserve"> </v>
      </c>
      <c r="I3458" t="str">
        <f t="shared" si="906"/>
        <v xml:space="preserve"> </v>
      </c>
      <c r="J3458" t="str">
        <f t="shared" si="907"/>
        <v xml:space="preserve"> </v>
      </c>
      <c r="K3458" t="str">
        <f t="shared" si="908"/>
        <v xml:space="preserve"> </v>
      </c>
      <c r="L3458" t="str">
        <f t="shared" si="909"/>
        <v xml:space="preserve"> </v>
      </c>
      <c r="M3458" t="str">
        <f t="shared" si="910"/>
        <v xml:space="preserve"> </v>
      </c>
      <c r="N3458" t="str">
        <f t="shared" si="911"/>
        <v xml:space="preserve"> </v>
      </c>
      <c r="O3458">
        <f t="shared" si="912"/>
        <v>3000</v>
      </c>
      <c r="Q3458" t="str">
        <f t="shared" si="913"/>
        <v xml:space="preserve"> </v>
      </c>
      <c r="R3458" t="str">
        <f t="shared" si="914"/>
        <v xml:space="preserve"> </v>
      </c>
      <c r="S3458" t="str">
        <f t="shared" si="915"/>
        <v xml:space="preserve"> </v>
      </c>
      <c r="T3458" t="str">
        <f t="shared" si="916"/>
        <v xml:space="preserve"> </v>
      </c>
      <c r="U3458" t="str">
        <f t="shared" si="917"/>
        <v xml:space="preserve"> </v>
      </c>
      <c r="V3458" t="str">
        <f t="shared" si="918"/>
        <v xml:space="preserve"> </v>
      </c>
      <c r="W3458" t="str">
        <f t="shared" si="919"/>
        <v xml:space="preserve"> </v>
      </c>
      <c r="X3458">
        <f t="shared" si="920"/>
        <v>191.3</v>
      </c>
    </row>
    <row r="3459" spans="1:24" x14ac:dyDescent="0.25">
      <c r="A3459">
        <v>2000</v>
      </c>
      <c r="B3459">
        <v>2804</v>
      </c>
      <c r="C3459" t="s">
        <v>8317</v>
      </c>
      <c r="D3459" t="s">
        <v>8318</v>
      </c>
      <c r="E3459" t="s">
        <v>8219</v>
      </c>
      <c r="F3459">
        <f t="shared" ref="F3459:F3522" si="921">(B3459/A3459)*100</f>
        <v>140.19999999999999</v>
      </c>
      <c r="H3459" t="str">
        <f t="shared" ref="H3459:H3522" si="922">IF(C3459="film &amp; video",A3459," ")</f>
        <v xml:space="preserve"> </v>
      </c>
      <c r="I3459" t="str">
        <f t="shared" ref="I3459:I3522" si="923">IF(C3459="food",A3459," ")</f>
        <v xml:space="preserve"> </v>
      </c>
      <c r="J3459" t="str">
        <f t="shared" ref="J3459:J3522" si="924">IF(C3459="games",A3459," ")</f>
        <v xml:space="preserve"> </v>
      </c>
      <c r="K3459" t="str">
        <f t="shared" ref="K3459:K3522" si="925">IF(C3459="music",A3459," ")</f>
        <v xml:space="preserve"> </v>
      </c>
      <c r="L3459" t="str">
        <f t="shared" ref="L3459:L3522" si="926">IF(C3459="photography",A3459," ")</f>
        <v xml:space="preserve"> </v>
      </c>
      <c r="M3459" t="str">
        <f t="shared" ref="M3459:M3522" si="927">IF(C3459="publishing",A3459," ")</f>
        <v xml:space="preserve"> </v>
      </c>
      <c r="N3459" t="str">
        <f t="shared" ref="N3459:N3522" si="928">IF(C3459="technology",A3459," ")</f>
        <v xml:space="preserve"> </v>
      </c>
      <c r="O3459">
        <f t="shared" ref="O3459:O3522" si="929">IF(C3459="theater",A3459," ")</f>
        <v>2000</v>
      </c>
      <c r="Q3459" t="str">
        <f t="shared" ref="Q3459:Q3522" si="930">IF($C3459="film &amp; video",$F3459," ")</f>
        <v xml:space="preserve"> </v>
      </c>
      <c r="R3459" t="str">
        <f t="shared" ref="R3459:R3522" si="931">IF($C3459="food",$F3459," ")</f>
        <v xml:space="preserve"> </v>
      </c>
      <c r="S3459" t="str">
        <f t="shared" ref="S3459:S3522" si="932">IF($C3459="games",$F3459," ")</f>
        <v xml:space="preserve"> </v>
      </c>
      <c r="T3459" t="str">
        <f t="shared" ref="T3459:T3522" si="933">IF($C3459="music",$F3459," ")</f>
        <v xml:space="preserve"> </v>
      </c>
      <c r="U3459" t="str">
        <f t="shared" ref="U3459:U3522" si="934">IF($C3459="photography",$F3459," ")</f>
        <v xml:space="preserve"> </v>
      </c>
      <c r="V3459" t="str">
        <f t="shared" ref="V3459:V3522" si="935">IF($C3459="publishing",$F3459," ")</f>
        <v xml:space="preserve"> </v>
      </c>
      <c r="W3459" t="str">
        <f t="shared" ref="W3459:W3522" si="936">IF($C3459="technology",$F3459," ")</f>
        <v xml:space="preserve"> </v>
      </c>
      <c r="X3459">
        <f t="shared" ref="X3459:X3522" si="937">IF($C3459="theater",$F3459," ")</f>
        <v>140.19999999999999</v>
      </c>
    </row>
    <row r="3460" spans="1:24" x14ac:dyDescent="0.25">
      <c r="A3460">
        <v>978</v>
      </c>
      <c r="B3460">
        <v>1216</v>
      </c>
      <c r="C3460" t="s">
        <v>8317</v>
      </c>
      <c r="D3460" t="s">
        <v>8318</v>
      </c>
      <c r="E3460" t="s">
        <v>8219</v>
      </c>
      <c r="F3460">
        <f t="shared" si="921"/>
        <v>124.33537832310839</v>
      </c>
      <c r="H3460" t="str">
        <f t="shared" si="922"/>
        <v xml:space="preserve"> </v>
      </c>
      <c r="I3460" t="str">
        <f t="shared" si="923"/>
        <v xml:space="preserve"> </v>
      </c>
      <c r="J3460" t="str">
        <f t="shared" si="924"/>
        <v xml:space="preserve"> </v>
      </c>
      <c r="K3460" t="str">
        <f t="shared" si="925"/>
        <v xml:space="preserve"> </v>
      </c>
      <c r="L3460" t="str">
        <f t="shared" si="926"/>
        <v xml:space="preserve"> </v>
      </c>
      <c r="M3460" t="str">
        <f t="shared" si="927"/>
        <v xml:space="preserve"> </v>
      </c>
      <c r="N3460" t="str">
        <f t="shared" si="928"/>
        <v xml:space="preserve"> </v>
      </c>
      <c r="O3460">
        <f t="shared" si="929"/>
        <v>978</v>
      </c>
      <c r="Q3460" t="str">
        <f t="shared" si="930"/>
        <v xml:space="preserve"> </v>
      </c>
      <c r="R3460" t="str">
        <f t="shared" si="931"/>
        <v xml:space="preserve"> </v>
      </c>
      <c r="S3460" t="str">
        <f t="shared" si="932"/>
        <v xml:space="preserve"> </v>
      </c>
      <c r="T3460" t="str">
        <f t="shared" si="933"/>
        <v xml:space="preserve"> </v>
      </c>
      <c r="U3460" t="str">
        <f t="shared" si="934"/>
        <v xml:space="preserve"> </v>
      </c>
      <c r="V3460" t="str">
        <f t="shared" si="935"/>
        <v xml:space="preserve"> </v>
      </c>
      <c r="W3460" t="str">
        <f t="shared" si="936"/>
        <v xml:space="preserve"> </v>
      </c>
      <c r="X3460">
        <f t="shared" si="937"/>
        <v>124.33537832310839</v>
      </c>
    </row>
    <row r="3461" spans="1:24" x14ac:dyDescent="0.25">
      <c r="A3461">
        <v>500</v>
      </c>
      <c r="B3461">
        <v>631</v>
      </c>
      <c r="C3461" t="s">
        <v>8317</v>
      </c>
      <c r="D3461" t="s">
        <v>8318</v>
      </c>
      <c r="E3461" t="s">
        <v>8219</v>
      </c>
      <c r="F3461">
        <f t="shared" si="921"/>
        <v>126.2</v>
      </c>
      <c r="H3461" t="str">
        <f t="shared" si="922"/>
        <v xml:space="preserve"> </v>
      </c>
      <c r="I3461" t="str">
        <f t="shared" si="923"/>
        <v xml:space="preserve"> </v>
      </c>
      <c r="J3461" t="str">
        <f t="shared" si="924"/>
        <v xml:space="preserve"> </v>
      </c>
      <c r="K3461" t="str">
        <f t="shared" si="925"/>
        <v xml:space="preserve"> </v>
      </c>
      <c r="L3461" t="str">
        <f t="shared" si="926"/>
        <v xml:space="preserve"> </v>
      </c>
      <c r="M3461" t="str">
        <f t="shared" si="927"/>
        <v xml:space="preserve"> </v>
      </c>
      <c r="N3461" t="str">
        <f t="shared" si="928"/>
        <v xml:space="preserve"> </v>
      </c>
      <c r="O3461">
        <f t="shared" si="929"/>
        <v>500</v>
      </c>
      <c r="Q3461" t="str">
        <f t="shared" si="930"/>
        <v xml:space="preserve"> </v>
      </c>
      <c r="R3461" t="str">
        <f t="shared" si="931"/>
        <v xml:space="preserve"> </v>
      </c>
      <c r="S3461" t="str">
        <f t="shared" si="932"/>
        <v xml:space="preserve"> </v>
      </c>
      <c r="T3461" t="str">
        <f t="shared" si="933"/>
        <v xml:space="preserve"> </v>
      </c>
      <c r="U3461" t="str">
        <f t="shared" si="934"/>
        <v xml:space="preserve"> </v>
      </c>
      <c r="V3461" t="str">
        <f t="shared" si="935"/>
        <v xml:space="preserve"> </v>
      </c>
      <c r="W3461" t="str">
        <f t="shared" si="936"/>
        <v xml:space="preserve"> </v>
      </c>
      <c r="X3461">
        <f t="shared" si="937"/>
        <v>126.2</v>
      </c>
    </row>
    <row r="3462" spans="1:24" x14ac:dyDescent="0.25">
      <c r="A3462">
        <v>500</v>
      </c>
      <c r="B3462">
        <v>950</v>
      </c>
      <c r="C3462" t="s">
        <v>8317</v>
      </c>
      <c r="D3462" t="s">
        <v>8318</v>
      </c>
      <c r="E3462" t="s">
        <v>8219</v>
      </c>
      <c r="F3462">
        <f t="shared" si="921"/>
        <v>190</v>
      </c>
      <c r="H3462" t="str">
        <f t="shared" si="922"/>
        <v xml:space="preserve"> </v>
      </c>
      <c r="I3462" t="str">
        <f t="shared" si="923"/>
        <v xml:space="preserve"> </v>
      </c>
      <c r="J3462" t="str">
        <f t="shared" si="924"/>
        <v xml:space="preserve"> </v>
      </c>
      <c r="K3462" t="str">
        <f t="shared" si="925"/>
        <v xml:space="preserve"> </v>
      </c>
      <c r="L3462" t="str">
        <f t="shared" si="926"/>
        <v xml:space="preserve"> </v>
      </c>
      <c r="M3462" t="str">
        <f t="shared" si="927"/>
        <v xml:space="preserve"> </v>
      </c>
      <c r="N3462" t="str">
        <f t="shared" si="928"/>
        <v xml:space="preserve"> </v>
      </c>
      <c r="O3462">
        <f t="shared" si="929"/>
        <v>500</v>
      </c>
      <c r="Q3462" t="str">
        <f t="shared" si="930"/>
        <v xml:space="preserve"> </v>
      </c>
      <c r="R3462" t="str">
        <f t="shared" si="931"/>
        <v xml:space="preserve"> </v>
      </c>
      <c r="S3462" t="str">
        <f t="shared" si="932"/>
        <v xml:space="preserve"> </v>
      </c>
      <c r="T3462" t="str">
        <f t="shared" si="933"/>
        <v xml:space="preserve"> </v>
      </c>
      <c r="U3462" t="str">
        <f t="shared" si="934"/>
        <v xml:space="preserve"> </v>
      </c>
      <c r="V3462" t="str">
        <f t="shared" si="935"/>
        <v xml:space="preserve"> </v>
      </c>
      <c r="W3462" t="str">
        <f t="shared" si="936"/>
        <v xml:space="preserve"> </v>
      </c>
      <c r="X3462">
        <f t="shared" si="937"/>
        <v>190</v>
      </c>
    </row>
    <row r="3463" spans="1:24" x14ac:dyDescent="0.25">
      <c r="A3463">
        <v>500</v>
      </c>
      <c r="B3463">
        <v>695</v>
      </c>
      <c r="C3463" t="s">
        <v>8317</v>
      </c>
      <c r="D3463" t="s">
        <v>8318</v>
      </c>
      <c r="E3463" t="s">
        <v>8219</v>
      </c>
      <c r="F3463">
        <f t="shared" si="921"/>
        <v>139</v>
      </c>
      <c r="H3463" t="str">
        <f t="shared" si="922"/>
        <v xml:space="preserve"> </v>
      </c>
      <c r="I3463" t="str">
        <f t="shared" si="923"/>
        <v xml:space="preserve"> </v>
      </c>
      <c r="J3463" t="str">
        <f t="shared" si="924"/>
        <v xml:space="preserve"> </v>
      </c>
      <c r="K3463" t="str">
        <f t="shared" si="925"/>
        <v xml:space="preserve"> </v>
      </c>
      <c r="L3463" t="str">
        <f t="shared" si="926"/>
        <v xml:space="preserve"> </v>
      </c>
      <c r="M3463" t="str">
        <f t="shared" si="927"/>
        <v xml:space="preserve"> </v>
      </c>
      <c r="N3463" t="str">
        <f t="shared" si="928"/>
        <v xml:space="preserve"> </v>
      </c>
      <c r="O3463">
        <f t="shared" si="929"/>
        <v>500</v>
      </c>
      <c r="Q3463" t="str">
        <f t="shared" si="930"/>
        <v xml:space="preserve"> </v>
      </c>
      <c r="R3463" t="str">
        <f t="shared" si="931"/>
        <v xml:space="preserve"> </v>
      </c>
      <c r="S3463" t="str">
        <f t="shared" si="932"/>
        <v xml:space="preserve"> </v>
      </c>
      <c r="T3463" t="str">
        <f t="shared" si="933"/>
        <v xml:space="preserve"> </v>
      </c>
      <c r="U3463" t="str">
        <f t="shared" si="934"/>
        <v xml:space="preserve"> </v>
      </c>
      <c r="V3463" t="str">
        <f t="shared" si="935"/>
        <v xml:space="preserve"> </v>
      </c>
      <c r="W3463" t="str">
        <f t="shared" si="936"/>
        <v xml:space="preserve"> </v>
      </c>
      <c r="X3463">
        <f t="shared" si="937"/>
        <v>139</v>
      </c>
    </row>
    <row r="3464" spans="1:24" x14ac:dyDescent="0.25">
      <c r="A3464">
        <v>250</v>
      </c>
      <c r="B3464">
        <v>505</v>
      </c>
      <c r="C3464" t="s">
        <v>8317</v>
      </c>
      <c r="D3464" t="s">
        <v>8318</v>
      </c>
      <c r="E3464" t="s">
        <v>8219</v>
      </c>
      <c r="F3464">
        <f t="shared" si="921"/>
        <v>202</v>
      </c>
      <c r="H3464" t="str">
        <f t="shared" si="922"/>
        <v xml:space="preserve"> </v>
      </c>
      <c r="I3464" t="str">
        <f t="shared" si="923"/>
        <v xml:space="preserve"> </v>
      </c>
      <c r="J3464" t="str">
        <f t="shared" si="924"/>
        <v xml:space="preserve"> </v>
      </c>
      <c r="K3464" t="str">
        <f t="shared" si="925"/>
        <v xml:space="preserve"> </v>
      </c>
      <c r="L3464" t="str">
        <f t="shared" si="926"/>
        <v xml:space="preserve"> </v>
      </c>
      <c r="M3464" t="str">
        <f t="shared" si="927"/>
        <v xml:space="preserve"> </v>
      </c>
      <c r="N3464" t="str">
        <f t="shared" si="928"/>
        <v xml:space="preserve"> </v>
      </c>
      <c r="O3464">
        <f t="shared" si="929"/>
        <v>250</v>
      </c>
      <c r="Q3464" t="str">
        <f t="shared" si="930"/>
        <v xml:space="preserve"> </v>
      </c>
      <c r="R3464" t="str">
        <f t="shared" si="931"/>
        <v xml:space="preserve"> </v>
      </c>
      <c r="S3464" t="str">
        <f t="shared" si="932"/>
        <v xml:space="preserve"> </v>
      </c>
      <c r="T3464" t="str">
        <f t="shared" si="933"/>
        <v xml:space="preserve"> </v>
      </c>
      <c r="U3464" t="str">
        <f t="shared" si="934"/>
        <v xml:space="preserve"> </v>
      </c>
      <c r="V3464" t="str">
        <f t="shared" si="935"/>
        <v xml:space="preserve"> </v>
      </c>
      <c r="W3464" t="str">
        <f t="shared" si="936"/>
        <v xml:space="preserve"> </v>
      </c>
      <c r="X3464">
        <f t="shared" si="937"/>
        <v>202</v>
      </c>
    </row>
    <row r="3465" spans="1:24" x14ac:dyDescent="0.25">
      <c r="A3465">
        <v>10000</v>
      </c>
      <c r="B3465">
        <v>10338</v>
      </c>
      <c r="C3465" t="s">
        <v>8317</v>
      </c>
      <c r="D3465" t="s">
        <v>8318</v>
      </c>
      <c r="E3465" t="s">
        <v>8219</v>
      </c>
      <c r="F3465">
        <f t="shared" si="921"/>
        <v>103.38000000000001</v>
      </c>
      <c r="H3465" t="str">
        <f t="shared" si="922"/>
        <v xml:space="preserve"> </v>
      </c>
      <c r="I3465" t="str">
        <f t="shared" si="923"/>
        <v xml:space="preserve"> </v>
      </c>
      <c r="J3465" t="str">
        <f t="shared" si="924"/>
        <v xml:space="preserve"> </v>
      </c>
      <c r="K3465" t="str">
        <f t="shared" si="925"/>
        <v xml:space="preserve"> </v>
      </c>
      <c r="L3465" t="str">
        <f t="shared" si="926"/>
        <v xml:space="preserve"> </v>
      </c>
      <c r="M3465" t="str">
        <f t="shared" si="927"/>
        <v xml:space="preserve"> </v>
      </c>
      <c r="N3465" t="str">
        <f t="shared" si="928"/>
        <v xml:space="preserve"> </v>
      </c>
      <c r="O3465">
        <f t="shared" si="929"/>
        <v>10000</v>
      </c>
      <c r="Q3465" t="str">
        <f t="shared" si="930"/>
        <v xml:space="preserve"> </v>
      </c>
      <c r="R3465" t="str">
        <f t="shared" si="931"/>
        <v xml:space="preserve"> </v>
      </c>
      <c r="S3465" t="str">
        <f t="shared" si="932"/>
        <v xml:space="preserve"> </v>
      </c>
      <c r="T3465" t="str">
        <f t="shared" si="933"/>
        <v xml:space="preserve"> </v>
      </c>
      <c r="U3465" t="str">
        <f t="shared" si="934"/>
        <v xml:space="preserve"> </v>
      </c>
      <c r="V3465" t="str">
        <f t="shared" si="935"/>
        <v xml:space="preserve"> </v>
      </c>
      <c r="W3465" t="str">
        <f t="shared" si="936"/>
        <v xml:space="preserve"> </v>
      </c>
      <c r="X3465">
        <f t="shared" si="937"/>
        <v>103.38000000000001</v>
      </c>
    </row>
    <row r="3466" spans="1:24" x14ac:dyDescent="0.25">
      <c r="A3466">
        <v>5000</v>
      </c>
      <c r="B3466">
        <v>5116.18</v>
      </c>
      <c r="C3466" t="s">
        <v>8317</v>
      </c>
      <c r="D3466" t="s">
        <v>8318</v>
      </c>
      <c r="E3466" t="s">
        <v>8219</v>
      </c>
      <c r="F3466">
        <f t="shared" si="921"/>
        <v>102.3236</v>
      </c>
      <c r="H3466" t="str">
        <f t="shared" si="922"/>
        <v xml:space="preserve"> </v>
      </c>
      <c r="I3466" t="str">
        <f t="shared" si="923"/>
        <v xml:space="preserve"> </v>
      </c>
      <c r="J3466" t="str">
        <f t="shared" si="924"/>
        <v xml:space="preserve"> </v>
      </c>
      <c r="K3466" t="str">
        <f t="shared" si="925"/>
        <v xml:space="preserve"> </v>
      </c>
      <c r="L3466" t="str">
        <f t="shared" si="926"/>
        <v xml:space="preserve"> </v>
      </c>
      <c r="M3466" t="str">
        <f t="shared" si="927"/>
        <v xml:space="preserve"> </v>
      </c>
      <c r="N3466" t="str">
        <f t="shared" si="928"/>
        <v xml:space="preserve"> </v>
      </c>
      <c r="O3466">
        <f t="shared" si="929"/>
        <v>5000</v>
      </c>
      <c r="Q3466" t="str">
        <f t="shared" si="930"/>
        <v xml:space="preserve"> </v>
      </c>
      <c r="R3466" t="str">
        <f t="shared" si="931"/>
        <v xml:space="preserve"> </v>
      </c>
      <c r="S3466" t="str">
        <f t="shared" si="932"/>
        <v xml:space="preserve"> </v>
      </c>
      <c r="T3466" t="str">
        <f t="shared" si="933"/>
        <v xml:space="preserve"> </v>
      </c>
      <c r="U3466" t="str">
        <f t="shared" si="934"/>
        <v xml:space="preserve"> </v>
      </c>
      <c r="V3466" t="str">
        <f t="shared" si="935"/>
        <v xml:space="preserve"> </v>
      </c>
      <c r="W3466" t="str">
        <f t="shared" si="936"/>
        <v xml:space="preserve"> </v>
      </c>
      <c r="X3466">
        <f t="shared" si="937"/>
        <v>102.3236</v>
      </c>
    </row>
    <row r="3467" spans="1:24" x14ac:dyDescent="0.25">
      <c r="A3467">
        <v>2000</v>
      </c>
      <c r="B3467">
        <v>2060</v>
      </c>
      <c r="C3467" t="s">
        <v>8317</v>
      </c>
      <c r="D3467" t="s">
        <v>8318</v>
      </c>
      <c r="E3467" t="s">
        <v>8219</v>
      </c>
      <c r="F3467">
        <f t="shared" si="921"/>
        <v>103</v>
      </c>
      <c r="H3467" t="str">
        <f t="shared" si="922"/>
        <v xml:space="preserve"> </v>
      </c>
      <c r="I3467" t="str">
        <f t="shared" si="923"/>
        <v xml:space="preserve"> </v>
      </c>
      <c r="J3467" t="str">
        <f t="shared" si="924"/>
        <v xml:space="preserve"> </v>
      </c>
      <c r="K3467" t="str">
        <f t="shared" si="925"/>
        <v xml:space="preserve"> </v>
      </c>
      <c r="L3467" t="str">
        <f t="shared" si="926"/>
        <v xml:space="preserve"> </v>
      </c>
      <c r="M3467" t="str">
        <f t="shared" si="927"/>
        <v xml:space="preserve"> </v>
      </c>
      <c r="N3467" t="str">
        <f t="shared" si="928"/>
        <v xml:space="preserve"> </v>
      </c>
      <c r="O3467">
        <f t="shared" si="929"/>
        <v>2000</v>
      </c>
      <c r="Q3467" t="str">
        <f t="shared" si="930"/>
        <v xml:space="preserve"> </v>
      </c>
      <c r="R3467" t="str">
        <f t="shared" si="931"/>
        <v xml:space="preserve"> </v>
      </c>
      <c r="S3467" t="str">
        <f t="shared" si="932"/>
        <v xml:space="preserve"> </v>
      </c>
      <c r="T3467" t="str">
        <f t="shared" si="933"/>
        <v xml:space="preserve"> </v>
      </c>
      <c r="U3467" t="str">
        <f t="shared" si="934"/>
        <v xml:space="preserve"> </v>
      </c>
      <c r="V3467" t="str">
        <f t="shared" si="935"/>
        <v xml:space="preserve"> </v>
      </c>
      <c r="W3467" t="str">
        <f t="shared" si="936"/>
        <v xml:space="preserve"> </v>
      </c>
      <c r="X3467">
        <f t="shared" si="937"/>
        <v>103</v>
      </c>
    </row>
    <row r="3468" spans="1:24" x14ac:dyDescent="0.25">
      <c r="A3468">
        <v>3500</v>
      </c>
      <c r="B3468">
        <v>4450</v>
      </c>
      <c r="C3468" t="s">
        <v>8317</v>
      </c>
      <c r="D3468" t="s">
        <v>8318</v>
      </c>
      <c r="E3468" t="s">
        <v>8219</v>
      </c>
      <c r="F3468">
        <f t="shared" si="921"/>
        <v>127.14285714285714</v>
      </c>
      <c r="H3468" t="str">
        <f t="shared" si="922"/>
        <v xml:space="preserve"> </v>
      </c>
      <c r="I3468" t="str">
        <f t="shared" si="923"/>
        <v xml:space="preserve"> </v>
      </c>
      <c r="J3468" t="str">
        <f t="shared" si="924"/>
        <v xml:space="preserve"> </v>
      </c>
      <c r="K3468" t="str">
        <f t="shared" si="925"/>
        <v xml:space="preserve"> </v>
      </c>
      <c r="L3468" t="str">
        <f t="shared" si="926"/>
        <v xml:space="preserve"> </v>
      </c>
      <c r="M3468" t="str">
        <f t="shared" si="927"/>
        <v xml:space="preserve"> </v>
      </c>
      <c r="N3468" t="str">
        <f t="shared" si="928"/>
        <v xml:space="preserve"> </v>
      </c>
      <c r="O3468">
        <f t="shared" si="929"/>
        <v>3500</v>
      </c>
      <c r="Q3468" t="str">
        <f t="shared" si="930"/>
        <v xml:space="preserve"> </v>
      </c>
      <c r="R3468" t="str">
        <f t="shared" si="931"/>
        <v xml:space="preserve"> </v>
      </c>
      <c r="S3468" t="str">
        <f t="shared" si="932"/>
        <v xml:space="preserve"> </v>
      </c>
      <c r="T3468" t="str">
        <f t="shared" si="933"/>
        <v xml:space="preserve"> </v>
      </c>
      <c r="U3468" t="str">
        <f t="shared" si="934"/>
        <v xml:space="preserve"> </v>
      </c>
      <c r="V3468" t="str">
        <f t="shared" si="935"/>
        <v xml:space="preserve"> </v>
      </c>
      <c r="W3468" t="str">
        <f t="shared" si="936"/>
        <v xml:space="preserve"> </v>
      </c>
      <c r="X3468">
        <f t="shared" si="937"/>
        <v>127.14285714285714</v>
      </c>
    </row>
    <row r="3469" spans="1:24" x14ac:dyDescent="0.25">
      <c r="A3469">
        <v>3000</v>
      </c>
      <c r="B3469">
        <v>3030</v>
      </c>
      <c r="C3469" t="s">
        <v>8317</v>
      </c>
      <c r="D3469" t="s">
        <v>8318</v>
      </c>
      <c r="E3469" t="s">
        <v>8219</v>
      </c>
      <c r="F3469">
        <f t="shared" si="921"/>
        <v>101</v>
      </c>
      <c r="H3469" t="str">
        <f t="shared" si="922"/>
        <v xml:space="preserve"> </v>
      </c>
      <c r="I3469" t="str">
        <f t="shared" si="923"/>
        <v xml:space="preserve"> </v>
      </c>
      <c r="J3469" t="str">
        <f t="shared" si="924"/>
        <v xml:space="preserve"> </v>
      </c>
      <c r="K3469" t="str">
        <f t="shared" si="925"/>
        <v xml:space="preserve"> </v>
      </c>
      <c r="L3469" t="str">
        <f t="shared" si="926"/>
        <v xml:space="preserve"> </v>
      </c>
      <c r="M3469" t="str">
        <f t="shared" si="927"/>
        <v xml:space="preserve"> </v>
      </c>
      <c r="N3469" t="str">
        <f t="shared" si="928"/>
        <v xml:space="preserve"> </v>
      </c>
      <c r="O3469">
        <f t="shared" si="929"/>
        <v>3000</v>
      </c>
      <c r="Q3469" t="str">
        <f t="shared" si="930"/>
        <v xml:space="preserve"> </v>
      </c>
      <c r="R3469" t="str">
        <f t="shared" si="931"/>
        <v xml:space="preserve"> </v>
      </c>
      <c r="S3469" t="str">
        <f t="shared" si="932"/>
        <v xml:space="preserve"> </v>
      </c>
      <c r="T3469" t="str">
        <f t="shared" si="933"/>
        <v xml:space="preserve"> </v>
      </c>
      <c r="U3469" t="str">
        <f t="shared" si="934"/>
        <v xml:space="preserve"> </v>
      </c>
      <c r="V3469" t="str">
        <f t="shared" si="935"/>
        <v xml:space="preserve"> </v>
      </c>
      <c r="W3469" t="str">
        <f t="shared" si="936"/>
        <v xml:space="preserve"> </v>
      </c>
      <c r="X3469">
        <f t="shared" si="937"/>
        <v>101</v>
      </c>
    </row>
    <row r="3470" spans="1:24" x14ac:dyDescent="0.25">
      <c r="A3470">
        <v>10000</v>
      </c>
      <c r="B3470">
        <v>12178</v>
      </c>
      <c r="C3470" t="s">
        <v>8317</v>
      </c>
      <c r="D3470" t="s">
        <v>8318</v>
      </c>
      <c r="E3470" t="s">
        <v>8219</v>
      </c>
      <c r="F3470">
        <f t="shared" si="921"/>
        <v>121.78</v>
      </c>
      <c r="H3470" t="str">
        <f t="shared" si="922"/>
        <v xml:space="preserve"> </v>
      </c>
      <c r="I3470" t="str">
        <f t="shared" si="923"/>
        <v xml:space="preserve"> </v>
      </c>
      <c r="J3470" t="str">
        <f t="shared" si="924"/>
        <v xml:space="preserve"> </v>
      </c>
      <c r="K3470" t="str">
        <f t="shared" si="925"/>
        <v xml:space="preserve"> </v>
      </c>
      <c r="L3470" t="str">
        <f t="shared" si="926"/>
        <v xml:space="preserve"> </v>
      </c>
      <c r="M3470" t="str">
        <f t="shared" si="927"/>
        <v xml:space="preserve"> </v>
      </c>
      <c r="N3470" t="str">
        <f t="shared" si="928"/>
        <v xml:space="preserve"> </v>
      </c>
      <c r="O3470">
        <f t="shared" si="929"/>
        <v>10000</v>
      </c>
      <c r="Q3470" t="str">
        <f t="shared" si="930"/>
        <v xml:space="preserve"> </v>
      </c>
      <c r="R3470" t="str">
        <f t="shared" si="931"/>
        <v xml:space="preserve"> </v>
      </c>
      <c r="S3470" t="str">
        <f t="shared" si="932"/>
        <v xml:space="preserve"> </v>
      </c>
      <c r="T3470" t="str">
        <f t="shared" si="933"/>
        <v xml:space="preserve"> </v>
      </c>
      <c r="U3470" t="str">
        <f t="shared" si="934"/>
        <v xml:space="preserve"> </v>
      </c>
      <c r="V3470" t="str">
        <f t="shared" si="935"/>
        <v xml:space="preserve"> </v>
      </c>
      <c r="W3470" t="str">
        <f t="shared" si="936"/>
        <v xml:space="preserve"> </v>
      </c>
      <c r="X3470">
        <f t="shared" si="937"/>
        <v>121.78</v>
      </c>
    </row>
    <row r="3471" spans="1:24" x14ac:dyDescent="0.25">
      <c r="A3471">
        <v>2800</v>
      </c>
      <c r="B3471">
        <v>3175</v>
      </c>
      <c r="C3471" t="s">
        <v>8317</v>
      </c>
      <c r="D3471" t="s">
        <v>8318</v>
      </c>
      <c r="E3471" t="s">
        <v>8219</v>
      </c>
      <c r="F3471">
        <f t="shared" si="921"/>
        <v>113.39285714285714</v>
      </c>
      <c r="H3471" t="str">
        <f t="shared" si="922"/>
        <v xml:space="preserve"> </v>
      </c>
      <c r="I3471" t="str">
        <f t="shared" si="923"/>
        <v xml:space="preserve"> </v>
      </c>
      <c r="J3471" t="str">
        <f t="shared" si="924"/>
        <v xml:space="preserve"> </v>
      </c>
      <c r="K3471" t="str">
        <f t="shared" si="925"/>
        <v xml:space="preserve"> </v>
      </c>
      <c r="L3471" t="str">
        <f t="shared" si="926"/>
        <v xml:space="preserve"> </v>
      </c>
      <c r="M3471" t="str">
        <f t="shared" si="927"/>
        <v xml:space="preserve"> </v>
      </c>
      <c r="N3471" t="str">
        <f t="shared" si="928"/>
        <v xml:space="preserve"> </v>
      </c>
      <c r="O3471">
        <f t="shared" si="929"/>
        <v>2800</v>
      </c>
      <c r="Q3471" t="str">
        <f t="shared" si="930"/>
        <v xml:space="preserve"> </v>
      </c>
      <c r="R3471" t="str">
        <f t="shared" si="931"/>
        <v xml:space="preserve"> </v>
      </c>
      <c r="S3471" t="str">
        <f t="shared" si="932"/>
        <v xml:space="preserve"> </v>
      </c>
      <c r="T3471" t="str">
        <f t="shared" si="933"/>
        <v xml:space="preserve"> </v>
      </c>
      <c r="U3471" t="str">
        <f t="shared" si="934"/>
        <v xml:space="preserve"> </v>
      </c>
      <c r="V3471" t="str">
        <f t="shared" si="935"/>
        <v xml:space="preserve"> </v>
      </c>
      <c r="W3471" t="str">
        <f t="shared" si="936"/>
        <v xml:space="preserve"> </v>
      </c>
      <c r="X3471">
        <f t="shared" si="937"/>
        <v>113.39285714285714</v>
      </c>
    </row>
    <row r="3472" spans="1:24" x14ac:dyDescent="0.25">
      <c r="A3472">
        <v>250</v>
      </c>
      <c r="B3472">
        <v>375</v>
      </c>
      <c r="C3472" t="s">
        <v>8317</v>
      </c>
      <c r="D3472" t="s">
        <v>8318</v>
      </c>
      <c r="E3472" t="s">
        <v>8219</v>
      </c>
      <c r="F3472">
        <f t="shared" si="921"/>
        <v>150</v>
      </c>
      <c r="H3472" t="str">
        <f t="shared" si="922"/>
        <v xml:space="preserve"> </v>
      </c>
      <c r="I3472" t="str">
        <f t="shared" si="923"/>
        <v xml:space="preserve"> </v>
      </c>
      <c r="J3472" t="str">
        <f t="shared" si="924"/>
        <v xml:space="preserve"> </v>
      </c>
      <c r="K3472" t="str">
        <f t="shared" si="925"/>
        <v xml:space="preserve"> </v>
      </c>
      <c r="L3472" t="str">
        <f t="shared" si="926"/>
        <v xml:space="preserve"> </v>
      </c>
      <c r="M3472" t="str">
        <f t="shared" si="927"/>
        <v xml:space="preserve"> </v>
      </c>
      <c r="N3472" t="str">
        <f t="shared" si="928"/>
        <v xml:space="preserve"> </v>
      </c>
      <c r="O3472">
        <f t="shared" si="929"/>
        <v>250</v>
      </c>
      <c r="Q3472" t="str">
        <f t="shared" si="930"/>
        <v xml:space="preserve"> </v>
      </c>
      <c r="R3472" t="str">
        <f t="shared" si="931"/>
        <v xml:space="preserve"> </v>
      </c>
      <c r="S3472" t="str">
        <f t="shared" si="932"/>
        <v xml:space="preserve"> </v>
      </c>
      <c r="T3472" t="str">
        <f t="shared" si="933"/>
        <v xml:space="preserve"> </v>
      </c>
      <c r="U3472" t="str">
        <f t="shared" si="934"/>
        <v xml:space="preserve"> </v>
      </c>
      <c r="V3472" t="str">
        <f t="shared" si="935"/>
        <v xml:space="preserve"> </v>
      </c>
      <c r="W3472" t="str">
        <f t="shared" si="936"/>
        <v xml:space="preserve"> </v>
      </c>
      <c r="X3472">
        <f t="shared" si="937"/>
        <v>150</v>
      </c>
    </row>
    <row r="3473" spans="1:24" x14ac:dyDescent="0.25">
      <c r="A3473">
        <v>500</v>
      </c>
      <c r="B3473">
        <v>1073</v>
      </c>
      <c r="C3473" t="s">
        <v>8317</v>
      </c>
      <c r="D3473" t="s">
        <v>8318</v>
      </c>
      <c r="E3473" t="s">
        <v>8219</v>
      </c>
      <c r="F3473">
        <f t="shared" si="921"/>
        <v>214.6</v>
      </c>
      <c r="H3473" t="str">
        <f t="shared" si="922"/>
        <v xml:space="preserve"> </v>
      </c>
      <c r="I3473" t="str">
        <f t="shared" si="923"/>
        <v xml:space="preserve"> </v>
      </c>
      <c r="J3473" t="str">
        <f t="shared" si="924"/>
        <v xml:space="preserve"> </v>
      </c>
      <c r="K3473" t="str">
        <f t="shared" si="925"/>
        <v xml:space="preserve"> </v>
      </c>
      <c r="L3473" t="str">
        <f t="shared" si="926"/>
        <v xml:space="preserve"> </v>
      </c>
      <c r="M3473" t="str">
        <f t="shared" si="927"/>
        <v xml:space="preserve"> </v>
      </c>
      <c r="N3473" t="str">
        <f t="shared" si="928"/>
        <v xml:space="preserve"> </v>
      </c>
      <c r="O3473">
        <f t="shared" si="929"/>
        <v>500</v>
      </c>
      <c r="Q3473" t="str">
        <f t="shared" si="930"/>
        <v xml:space="preserve"> </v>
      </c>
      <c r="R3473" t="str">
        <f t="shared" si="931"/>
        <v xml:space="preserve"> </v>
      </c>
      <c r="S3473" t="str">
        <f t="shared" si="932"/>
        <v xml:space="preserve"> </v>
      </c>
      <c r="T3473" t="str">
        <f t="shared" si="933"/>
        <v xml:space="preserve"> </v>
      </c>
      <c r="U3473" t="str">
        <f t="shared" si="934"/>
        <v xml:space="preserve"> </v>
      </c>
      <c r="V3473" t="str">
        <f t="shared" si="935"/>
        <v xml:space="preserve"> </v>
      </c>
      <c r="W3473" t="str">
        <f t="shared" si="936"/>
        <v xml:space="preserve"> </v>
      </c>
      <c r="X3473">
        <f t="shared" si="937"/>
        <v>214.6</v>
      </c>
    </row>
    <row r="3474" spans="1:24" x14ac:dyDescent="0.25">
      <c r="A3474">
        <v>2000</v>
      </c>
      <c r="B3474">
        <v>2041</v>
      </c>
      <c r="C3474" t="s">
        <v>8317</v>
      </c>
      <c r="D3474" t="s">
        <v>8318</v>
      </c>
      <c r="E3474" t="s">
        <v>8219</v>
      </c>
      <c r="F3474">
        <f t="shared" si="921"/>
        <v>102.05</v>
      </c>
      <c r="H3474" t="str">
        <f t="shared" si="922"/>
        <v xml:space="preserve"> </v>
      </c>
      <c r="I3474" t="str">
        <f t="shared" si="923"/>
        <v xml:space="preserve"> </v>
      </c>
      <c r="J3474" t="str">
        <f t="shared" si="924"/>
        <v xml:space="preserve"> </v>
      </c>
      <c r="K3474" t="str">
        <f t="shared" si="925"/>
        <v xml:space="preserve"> </v>
      </c>
      <c r="L3474" t="str">
        <f t="shared" si="926"/>
        <v xml:space="preserve"> </v>
      </c>
      <c r="M3474" t="str">
        <f t="shared" si="927"/>
        <v xml:space="preserve"> </v>
      </c>
      <c r="N3474" t="str">
        <f t="shared" si="928"/>
        <v xml:space="preserve"> </v>
      </c>
      <c r="O3474">
        <f t="shared" si="929"/>
        <v>2000</v>
      </c>
      <c r="Q3474" t="str">
        <f t="shared" si="930"/>
        <v xml:space="preserve"> </v>
      </c>
      <c r="R3474" t="str">
        <f t="shared" si="931"/>
        <v xml:space="preserve"> </v>
      </c>
      <c r="S3474" t="str">
        <f t="shared" si="932"/>
        <v xml:space="preserve"> </v>
      </c>
      <c r="T3474" t="str">
        <f t="shared" si="933"/>
        <v xml:space="preserve"> </v>
      </c>
      <c r="U3474" t="str">
        <f t="shared" si="934"/>
        <v xml:space="preserve"> </v>
      </c>
      <c r="V3474" t="str">
        <f t="shared" si="935"/>
        <v xml:space="preserve"> </v>
      </c>
      <c r="W3474" t="str">
        <f t="shared" si="936"/>
        <v xml:space="preserve"> </v>
      </c>
      <c r="X3474">
        <f t="shared" si="937"/>
        <v>102.05</v>
      </c>
    </row>
    <row r="3475" spans="1:24" x14ac:dyDescent="0.25">
      <c r="A3475">
        <v>4900</v>
      </c>
      <c r="B3475">
        <v>4900</v>
      </c>
      <c r="C3475" t="s">
        <v>8317</v>
      </c>
      <c r="D3475" t="s">
        <v>8318</v>
      </c>
      <c r="E3475" t="s">
        <v>8219</v>
      </c>
      <c r="F3475">
        <f t="shared" si="921"/>
        <v>100</v>
      </c>
      <c r="H3475" t="str">
        <f t="shared" si="922"/>
        <v xml:space="preserve"> </v>
      </c>
      <c r="I3475" t="str">
        <f t="shared" si="923"/>
        <v xml:space="preserve"> </v>
      </c>
      <c r="J3475" t="str">
        <f t="shared" si="924"/>
        <v xml:space="preserve"> </v>
      </c>
      <c r="K3475" t="str">
        <f t="shared" si="925"/>
        <v xml:space="preserve"> </v>
      </c>
      <c r="L3475" t="str">
        <f t="shared" si="926"/>
        <v xml:space="preserve"> </v>
      </c>
      <c r="M3475" t="str">
        <f t="shared" si="927"/>
        <v xml:space="preserve"> </v>
      </c>
      <c r="N3475" t="str">
        <f t="shared" si="928"/>
        <v xml:space="preserve"> </v>
      </c>
      <c r="O3475">
        <f t="shared" si="929"/>
        <v>4900</v>
      </c>
      <c r="Q3475" t="str">
        <f t="shared" si="930"/>
        <v xml:space="preserve"> </v>
      </c>
      <c r="R3475" t="str">
        <f t="shared" si="931"/>
        <v xml:space="preserve"> </v>
      </c>
      <c r="S3475" t="str">
        <f t="shared" si="932"/>
        <v xml:space="preserve"> </v>
      </c>
      <c r="T3475" t="str">
        <f t="shared" si="933"/>
        <v xml:space="preserve"> </v>
      </c>
      <c r="U3475" t="str">
        <f t="shared" si="934"/>
        <v xml:space="preserve"> </v>
      </c>
      <c r="V3475" t="str">
        <f t="shared" si="935"/>
        <v xml:space="preserve"> </v>
      </c>
      <c r="W3475" t="str">
        <f t="shared" si="936"/>
        <v xml:space="preserve"> </v>
      </c>
      <c r="X3475">
        <f t="shared" si="937"/>
        <v>100</v>
      </c>
    </row>
    <row r="3476" spans="1:24" x14ac:dyDescent="0.25">
      <c r="A3476">
        <v>2000</v>
      </c>
      <c r="B3476">
        <v>2020</v>
      </c>
      <c r="C3476" t="s">
        <v>8317</v>
      </c>
      <c r="D3476" t="s">
        <v>8318</v>
      </c>
      <c r="E3476" t="s">
        <v>8219</v>
      </c>
      <c r="F3476">
        <f t="shared" si="921"/>
        <v>101</v>
      </c>
      <c r="H3476" t="str">
        <f t="shared" si="922"/>
        <v xml:space="preserve"> </v>
      </c>
      <c r="I3476" t="str">
        <f t="shared" si="923"/>
        <v xml:space="preserve"> </v>
      </c>
      <c r="J3476" t="str">
        <f t="shared" si="924"/>
        <v xml:space="preserve"> </v>
      </c>
      <c r="K3476" t="str">
        <f t="shared" si="925"/>
        <v xml:space="preserve"> </v>
      </c>
      <c r="L3476" t="str">
        <f t="shared" si="926"/>
        <v xml:space="preserve"> </v>
      </c>
      <c r="M3476" t="str">
        <f t="shared" si="927"/>
        <v xml:space="preserve"> </v>
      </c>
      <c r="N3476" t="str">
        <f t="shared" si="928"/>
        <v xml:space="preserve"> </v>
      </c>
      <c r="O3476">
        <f t="shared" si="929"/>
        <v>2000</v>
      </c>
      <c r="Q3476" t="str">
        <f t="shared" si="930"/>
        <v xml:space="preserve"> </v>
      </c>
      <c r="R3476" t="str">
        <f t="shared" si="931"/>
        <v xml:space="preserve"> </v>
      </c>
      <c r="S3476" t="str">
        <f t="shared" si="932"/>
        <v xml:space="preserve"> </v>
      </c>
      <c r="T3476" t="str">
        <f t="shared" si="933"/>
        <v xml:space="preserve"> </v>
      </c>
      <c r="U3476" t="str">
        <f t="shared" si="934"/>
        <v xml:space="preserve"> </v>
      </c>
      <c r="V3476" t="str">
        <f t="shared" si="935"/>
        <v xml:space="preserve"> </v>
      </c>
      <c r="W3476" t="str">
        <f t="shared" si="936"/>
        <v xml:space="preserve"> </v>
      </c>
      <c r="X3476">
        <f t="shared" si="937"/>
        <v>101</v>
      </c>
    </row>
    <row r="3477" spans="1:24" x14ac:dyDescent="0.25">
      <c r="A3477">
        <v>300</v>
      </c>
      <c r="B3477">
        <v>340</v>
      </c>
      <c r="C3477" t="s">
        <v>8317</v>
      </c>
      <c r="D3477" t="s">
        <v>8318</v>
      </c>
      <c r="E3477" t="s">
        <v>8219</v>
      </c>
      <c r="F3477">
        <f t="shared" si="921"/>
        <v>113.33333333333333</v>
      </c>
      <c r="H3477" t="str">
        <f t="shared" si="922"/>
        <v xml:space="preserve"> </v>
      </c>
      <c r="I3477" t="str">
        <f t="shared" si="923"/>
        <v xml:space="preserve"> </v>
      </c>
      <c r="J3477" t="str">
        <f t="shared" si="924"/>
        <v xml:space="preserve"> </v>
      </c>
      <c r="K3477" t="str">
        <f t="shared" si="925"/>
        <v xml:space="preserve"> </v>
      </c>
      <c r="L3477" t="str">
        <f t="shared" si="926"/>
        <v xml:space="preserve"> </v>
      </c>
      <c r="M3477" t="str">
        <f t="shared" si="927"/>
        <v xml:space="preserve"> </v>
      </c>
      <c r="N3477" t="str">
        <f t="shared" si="928"/>
        <v xml:space="preserve"> </v>
      </c>
      <c r="O3477">
        <f t="shared" si="929"/>
        <v>300</v>
      </c>
      <c r="Q3477" t="str">
        <f t="shared" si="930"/>
        <v xml:space="preserve"> </v>
      </c>
      <c r="R3477" t="str">
        <f t="shared" si="931"/>
        <v xml:space="preserve"> </v>
      </c>
      <c r="S3477" t="str">
        <f t="shared" si="932"/>
        <v xml:space="preserve"> </v>
      </c>
      <c r="T3477" t="str">
        <f t="shared" si="933"/>
        <v xml:space="preserve"> </v>
      </c>
      <c r="U3477" t="str">
        <f t="shared" si="934"/>
        <v xml:space="preserve"> </v>
      </c>
      <c r="V3477" t="str">
        <f t="shared" si="935"/>
        <v xml:space="preserve"> </v>
      </c>
      <c r="W3477" t="str">
        <f t="shared" si="936"/>
        <v xml:space="preserve"> </v>
      </c>
      <c r="X3477">
        <f t="shared" si="937"/>
        <v>113.33333333333333</v>
      </c>
    </row>
    <row r="3478" spans="1:24" x14ac:dyDescent="0.25">
      <c r="A3478">
        <v>300</v>
      </c>
      <c r="B3478">
        <v>312</v>
      </c>
      <c r="C3478" t="s">
        <v>8317</v>
      </c>
      <c r="D3478" t="s">
        <v>8318</v>
      </c>
      <c r="E3478" t="s">
        <v>8219</v>
      </c>
      <c r="F3478">
        <f t="shared" si="921"/>
        <v>104</v>
      </c>
      <c r="H3478" t="str">
        <f t="shared" si="922"/>
        <v xml:space="preserve"> </v>
      </c>
      <c r="I3478" t="str">
        <f t="shared" si="923"/>
        <v xml:space="preserve"> </v>
      </c>
      <c r="J3478" t="str">
        <f t="shared" si="924"/>
        <v xml:space="preserve"> </v>
      </c>
      <c r="K3478" t="str">
        <f t="shared" si="925"/>
        <v xml:space="preserve"> </v>
      </c>
      <c r="L3478" t="str">
        <f t="shared" si="926"/>
        <v xml:space="preserve"> </v>
      </c>
      <c r="M3478" t="str">
        <f t="shared" si="927"/>
        <v xml:space="preserve"> </v>
      </c>
      <c r="N3478" t="str">
        <f t="shared" si="928"/>
        <v xml:space="preserve"> </v>
      </c>
      <c r="O3478">
        <f t="shared" si="929"/>
        <v>300</v>
      </c>
      <c r="Q3478" t="str">
        <f t="shared" si="930"/>
        <v xml:space="preserve"> </v>
      </c>
      <c r="R3478" t="str">
        <f t="shared" si="931"/>
        <v xml:space="preserve"> </v>
      </c>
      <c r="S3478" t="str">
        <f t="shared" si="932"/>
        <v xml:space="preserve"> </v>
      </c>
      <c r="T3478" t="str">
        <f t="shared" si="933"/>
        <v xml:space="preserve"> </v>
      </c>
      <c r="U3478" t="str">
        <f t="shared" si="934"/>
        <v xml:space="preserve"> </v>
      </c>
      <c r="V3478" t="str">
        <f t="shared" si="935"/>
        <v xml:space="preserve"> </v>
      </c>
      <c r="W3478" t="str">
        <f t="shared" si="936"/>
        <v xml:space="preserve"> </v>
      </c>
      <c r="X3478">
        <f t="shared" si="937"/>
        <v>104</v>
      </c>
    </row>
    <row r="3479" spans="1:24" x14ac:dyDescent="0.25">
      <c r="A3479">
        <v>1800</v>
      </c>
      <c r="B3479">
        <v>2076</v>
      </c>
      <c r="C3479" t="s">
        <v>8317</v>
      </c>
      <c r="D3479" t="s">
        <v>8318</v>
      </c>
      <c r="E3479" t="s">
        <v>8219</v>
      </c>
      <c r="F3479">
        <f t="shared" si="921"/>
        <v>115.33333333333333</v>
      </c>
      <c r="H3479" t="str">
        <f t="shared" si="922"/>
        <v xml:space="preserve"> </v>
      </c>
      <c r="I3479" t="str">
        <f t="shared" si="923"/>
        <v xml:space="preserve"> </v>
      </c>
      <c r="J3479" t="str">
        <f t="shared" si="924"/>
        <v xml:space="preserve"> </v>
      </c>
      <c r="K3479" t="str">
        <f t="shared" si="925"/>
        <v xml:space="preserve"> </v>
      </c>
      <c r="L3479" t="str">
        <f t="shared" si="926"/>
        <v xml:space="preserve"> </v>
      </c>
      <c r="M3479" t="str">
        <f t="shared" si="927"/>
        <v xml:space="preserve"> </v>
      </c>
      <c r="N3479" t="str">
        <f t="shared" si="928"/>
        <v xml:space="preserve"> </v>
      </c>
      <c r="O3479">
        <f t="shared" si="929"/>
        <v>1800</v>
      </c>
      <c r="Q3479" t="str">
        <f t="shared" si="930"/>
        <v xml:space="preserve"> </v>
      </c>
      <c r="R3479" t="str">
        <f t="shared" si="931"/>
        <v xml:space="preserve"> </v>
      </c>
      <c r="S3479" t="str">
        <f t="shared" si="932"/>
        <v xml:space="preserve"> </v>
      </c>
      <c r="T3479" t="str">
        <f t="shared" si="933"/>
        <v xml:space="preserve"> </v>
      </c>
      <c r="U3479" t="str">
        <f t="shared" si="934"/>
        <v xml:space="preserve"> </v>
      </c>
      <c r="V3479" t="str">
        <f t="shared" si="935"/>
        <v xml:space="preserve"> </v>
      </c>
      <c r="W3479" t="str">
        <f t="shared" si="936"/>
        <v xml:space="preserve"> </v>
      </c>
      <c r="X3479">
        <f t="shared" si="937"/>
        <v>115.33333333333333</v>
      </c>
    </row>
    <row r="3480" spans="1:24" x14ac:dyDescent="0.25">
      <c r="A3480">
        <v>2000</v>
      </c>
      <c r="B3480">
        <v>2257</v>
      </c>
      <c r="C3480" t="s">
        <v>8317</v>
      </c>
      <c r="D3480" t="s">
        <v>8318</v>
      </c>
      <c r="E3480" t="s">
        <v>8219</v>
      </c>
      <c r="F3480">
        <f t="shared" si="921"/>
        <v>112.85000000000001</v>
      </c>
      <c r="H3480" t="str">
        <f t="shared" si="922"/>
        <v xml:space="preserve"> </v>
      </c>
      <c r="I3480" t="str">
        <f t="shared" si="923"/>
        <v xml:space="preserve"> </v>
      </c>
      <c r="J3480" t="str">
        <f t="shared" si="924"/>
        <v xml:space="preserve"> </v>
      </c>
      <c r="K3480" t="str">
        <f t="shared" si="925"/>
        <v xml:space="preserve"> </v>
      </c>
      <c r="L3480" t="str">
        <f t="shared" si="926"/>
        <v xml:space="preserve"> </v>
      </c>
      <c r="M3480" t="str">
        <f t="shared" si="927"/>
        <v xml:space="preserve"> </v>
      </c>
      <c r="N3480" t="str">
        <f t="shared" si="928"/>
        <v xml:space="preserve"> </v>
      </c>
      <c r="O3480">
        <f t="shared" si="929"/>
        <v>2000</v>
      </c>
      <c r="Q3480" t="str">
        <f t="shared" si="930"/>
        <v xml:space="preserve"> </v>
      </c>
      <c r="R3480" t="str">
        <f t="shared" si="931"/>
        <v xml:space="preserve"> </v>
      </c>
      <c r="S3480" t="str">
        <f t="shared" si="932"/>
        <v xml:space="preserve"> </v>
      </c>
      <c r="T3480" t="str">
        <f t="shared" si="933"/>
        <v xml:space="preserve"> </v>
      </c>
      <c r="U3480" t="str">
        <f t="shared" si="934"/>
        <v xml:space="preserve"> </v>
      </c>
      <c r="V3480" t="str">
        <f t="shared" si="935"/>
        <v xml:space="preserve"> </v>
      </c>
      <c r="W3480" t="str">
        <f t="shared" si="936"/>
        <v xml:space="preserve"> </v>
      </c>
      <c r="X3480">
        <f t="shared" si="937"/>
        <v>112.85000000000001</v>
      </c>
    </row>
    <row r="3481" spans="1:24" x14ac:dyDescent="0.25">
      <c r="A3481">
        <v>1500</v>
      </c>
      <c r="B3481">
        <v>1918</v>
      </c>
      <c r="C3481" t="s">
        <v>8317</v>
      </c>
      <c r="D3481" t="s">
        <v>8318</v>
      </c>
      <c r="E3481" t="s">
        <v>8219</v>
      </c>
      <c r="F3481">
        <f t="shared" si="921"/>
        <v>127.86666666666666</v>
      </c>
      <c r="H3481" t="str">
        <f t="shared" si="922"/>
        <v xml:space="preserve"> </v>
      </c>
      <c r="I3481" t="str">
        <f t="shared" si="923"/>
        <v xml:space="preserve"> </v>
      </c>
      <c r="J3481" t="str">
        <f t="shared" si="924"/>
        <v xml:space="preserve"> </v>
      </c>
      <c r="K3481" t="str">
        <f t="shared" si="925"/>
        <v xml:space="preserve"> </v>
      </c>
      <c r="L3481" t="str">
        <f t="shared" si="926"/>
        <v xml:space="preserve"> </v>
      </c>
      <c r="M3481" t="str">
        <f t="shared" si="927"/>
        <v xml:space="preserve"> </v>
      </c>
      <c r="N3481" t="str">
        <f t="shared" si="928"/>
        <v xml:space="preserve"> </v>
      </c>
      <c r="O3481">
        <f t="shared" si="929"/>
        <v>1500</v>
      </c>
      <c r="Q3481" t="str">
        <f t="shared" si="930"/>
        <v xml:space="preserve"> </v>
      </c>
      <c r="R3481" t="str">
        <f t="shared" si="931"/>
        <v xml:space="preserve"> </v>
      </c>
      <c r="S3481" t="str">
        <f t="shared" si="932"/>
        <v xml:space="preserve"> </v>
      </c>
      <c r="T3481" t="str">
        <f t="shared" si="933"/>
        <v xml:space="preserve"> </v>
      </c>
      <c r="U3481" t="str">
        <f t="shared" si="934"/>
        <v xml:space="preserve"> </v>
      </c>
      <c r="V3481" t="str">
        <f t="shared" si="935"/>
        <v xml:space="preserve"> </v>
      </c>
      <c r="W3481" t="str">
        <f t="shared" si="936"/>
        <v xml:space="preserve"> </v>
      </c>
      <c r="X3481">
        <f t="shared" si="937"/>
        <v>127.86666666666666</v>
      </c>
    </row>
    <row r="3482" spans="1:24" x14ac:dyDescent="0.25">
      <c r="A3482">
        <v>1500</v>
      </c>
      <c r="B3482">
        <v>2140</v>
      </c>
      <c r="C3482" t="s">
        <v>8317</v>
      </c>
      <c r="D3482" t="s">
        <v>8318</v>
      </c>
      <c r="E3482" t="s">
        <v>8219</v>
      </c>
      <c r="F3482">
        <f t="shared" si="921"/>
        <v>142.66666666666669</v>
      </c>
      <c r="H3482" t="str">
        <f t="shared" si="922"/>
        <v xml:space="preserve"> </v>
      </c>
      <c r="I3482" t="str">
        <f t="shared" si="923"/>
        <v xml:space="preserve"> </v>
      </c>
      <c r="J3482" t="str">
        <f t="shared" si="924"/>
        <v xml:space="preserve"> </v>
      </c>
      <c r="K3482" t="str">
        <f t="shared" si="925"/>
        <v xml:space="preserve"> </v>
      </c>
      <c r="L3482" t="str">
        <f t="shared" si="926"/>
        <v xml:space="preserve"> </v>
      </c>
      <c r="M3482" t="str">
        <f t="shared" si="927"/>
        <v xml:space="preserve"> </v>
      </c>
      <c r="N3482" t="str">
        <f t="shared" si="928"/>
        <v xml:space="preserve"> </v>
      </c>
      <c r="O3482">
        <f t="shared" si="929"/>
        <v>1500</v>
      </c>
      <c r="Q3482" t="str">
        <f t="shared" si="930"/>
        <v xml:space="preserve"> </v>
      </c>
      <c r="R3482" t="str">
        <f t="shared" si="931"/>
        <v xml:space="preserve"> </v>
      </c>
      <c r="S3482" t="str">
        <f t="shared" si="932"/>
        <v xml:space="preserve"> </v>
      </c>
      <c r="T3482" t="str">
        <f t="shared" si="933"/>
        <v xml:space="preserve"> </v>
      </c>
      <c r="U3482" t="str">
        <f t="shared" si="934"/>
        <v xml:space="preserve"> </v>
      </c>
      <c r="V3482" t="str">
        <f t="shared" si="935"/>
        <v xml:space="preserve"> </v>
      </c>
      <c r="W3482" t="str">
        <f t="shared" si="936"/>
        <v xml:space="preserve"> </v>
      </c>
      <c r="X3482">
        <f t="shared" si="937"/>
        <v>142.66666666666669</v>
      </c>
    </row>
    <row r="3483" spans="1:24" x14ac:dyDescent="0.25">
      <c r="A3483">
        <v>10000</v>
      </c>
      <c r="B3483">
        <v>11880</v>
      </c>
      <c r="C3483" t="s">
        <v>8317</v>
      </c>
      <c r="D3483" t="s">
        <v>8318</v>
      </c>
      <c r="E3483" t="s">
        <v>8219</v>
      </c>
      <c r="F3483">
        <f t="shared" si="921"/>
        <v>118.8</v>
      </c>
      <c r="H3483" t="str">
        <f t="shared" si="922"/>
        <v xml:space="preserve"> </v>
      </c>
      <c r="I3483" t="str">
        <f t="shared" si="923"/>
        <v xml:space="preserve"> </v>
      </c>
      <c r="J3483" t="str">
        <f t="shared" si="924"/>
        <v xml:space="preserve"> </v>
      </c>
      <c r="K3483" t="str">
        <f t="shared" si="925"/>
        <v xml:space="preserve"> </v>
      </c>
      <c r="L3483" t="str">
        <f t="shared" si="926"/>
        <v xml:space="preserve"> </v>
      </c>
      <c r="M3483" t="str">
        <f t="shared" si="927"/>
        <v xml:space="preserve"> </v>
      </c>
      <c r="N3483" t="str">
        <f t="shared" si="928"/>
        <v xml:space="preserve"> </v>
      </c>
      <c r="O3483">
        <f t="shared" si="929"/>
        <v>10000</v>
      </c>
      <c r="Q3483" t="str">
        <f t="shared" si="930"/>
        <v xml:space="preserve"> </v>
      </c>
      <c r="R3483" t="str">
        <f t="shared" si="931"/>
        <v xml:space="preserve"> </v>
      </c>
      <c r="S3483" t="str">
        <f t="shared" si="932"/>
        <v xml:space="preserve"> </v>
      </c>
      <c r="T3483" t="str">
        <f t="shared" si="933"/>
        <v xml:space="preserve"> </v>
      </c>
      <c r="U3483" t="str">
        <f t="shared" si="934"/>
        <v xml:space="preserve"> </v>
      </c>
      <c r="V3483" t="str">
        <f t="shared" si="935"/>
        <v xml:space="preserve"> </v>
      </c>
      <c r="W3483" t="str">
        <f t="shared" si="936"/>
        <v xml:space="preserve"> </v>
      </c>
      <c r="X3483">
        <f t="shared" si="937"/>
        <v>118.8</v>
      </c>
    </row>
    <row r="3484" spans="1:24" x14ac:dyDescent="0.25">
      <c r="A3484">
        <v>3000</v>
      </c>
      <c r="B3484">
        <v>4150</v>
      </c>
      <c r="C3484" t="s">
        <v>8317</v>
      </c>
      <c r="D3484" t="s">
        <v>8318</v>
      </c>
      <c r="E3484" t="s">
        <v>8219</v>
      </c>
      <c r="F3484">
        <f t="shared" si="921"/>
        <v>138.33333333333334</v>
      </c>
      <c r="H3484" t="str">
        <f t="shared" si="922"/>
        <v xml:space="preserve"> </v>
      </c>
      <c r="I3484" t="str">
        <f t="shared" si="923"/>
        <v xml:space="preserve"> </v>
      </c>
      <c r="J3484" t="str">
        <f t="shared" si="924"/>
        <v xml:space="preserve"> </v>
      </c>
      <c r="K3484" t="str">
        <f t="shared" si="925"/>
        <v xml:space="preserve"> </v>
      </c>
      <c r="L3484" t="str">
        <f t="shared" si="926"/>
        <v xml:space="preserve"> </v>
      </c>
      <c r="M3484" t="str">
        <f t="shared" si="927"/>
        <v xml:space="preserve"> </v>
      </c>
      <c r="N3484" t="str">
        <f t="shared" si="928"/>
        <v xml:space="preserve"> </v>
      </c>
      <c r="O3484">
        <f t="shared" si="929"/>
        <v>3000</v>
      </c>
      <c r="Q3484" t="str">
        <f t="shared" si="930"/>
        <v xml:space="preserve"> </v>
      </c>
      <c r="R3484" t="str">
        <f t="shared" si="931"/>
        <v xml:space="preserve"> </v>
      </c>
      <c r="S3484" t="str">
        <f t="shared" si="932"/>
        <v xml:space="preserve"> </v>
      </c>
      <c r="T3484" t="str">
        <f t="shared" si="933"/>
        <v xml:space="preserve"> </v>
      </c>
      <c r="U3484" t="str">
        <f t="shared" si="934"/>
        <v xml:space="preserve"> </v>
      </c>
      <c r="V3484" t="str">
        <f t="shared" si="935"/>
        <v xml:space="preserve"> </v>
      </c>
      <c r="W3484" t="str">
        <f t="shared" si="936"/>
        <v xml:space="preserve"> </v>
      </c>
      <c r="X3484">
        <f t="shared" si="937"/>
        <v>138.33333333333334</v>
      </c>
    </row>
    <row r="3485" spans="1:24" x14ac:dyDescent="0.25">
      <c r="A3485">
        <v>3350</v>
      </c>
      <c r="B3485">
        <v>5358</v>
      </c>
      <c r="C3485" t="s">
        <v>8317</v>
      </c>
      <c r="D3485" t="s">
        <v>8318</v>
      </c>
      <c r="E3485" t="s">
        <v>8219</v>
      </c>
      <c r="F3485">
        <f t="shared" si="921"/>
        <v>159.9402985074627</v>
      </c>
      <c r="H3485" t="str">
        <f t="shared" si="922"/>
        <v xml:space="preserve"> </v>
      </c>
      <c r="I3485" t="str">
        <f t="shared" si="923"/>
        <v xml:space="preserve"> </v>
      </c>
      <c r="J3485" t="str">
        <f t="shared" si="924"/>
        <v xml:space="preserve"> </v>
      </c>
      <c r="K3485" t="str">
        <f t="shared" si="925"/>
        <v xml:space="preserve"> </v>
      </c>
      <c r="L3485" t="str">
        <f t="shared" si="926"/>
        <v xml:space="preserve"> </v>
      </c>
      <c r="M3485" t="str">
        <f t="shared" si="927"/>
        <v xml:space="preserve"> </v>
      </c>
      <c r="N3485" t="str">
        <f t="shared" si="928"/>
        <v xml:space="preserve"> </v>
      </c>
      <c r="O3485">
        <f t="shared" si="929"/>
        <v>3350</v>
      </c>
      <c r="Q3485" t="str">
        <f t="shared" si="930"/>
        <v xml:space="preserve"> </v>
      </c>
      <c r="R3485" t="str">
        <f t="shared" si="931"/>
        <v xml:space="preserve"> </v>
      </c>
      <c r="S3485" t="str">
        <f t="shared" si="932"/>
        <v xml:space="preserve"> </v>
      </c>
      <c r="T3485" t="str">
        <f t="shared" si="933"/>
        <v xml:space="preserve"> </v>
      </c>
      <c r="U3485" t="str">
        <f t="shared" si="934"/>
        <v xml:space="preserve"> </v>
      </c>
      <c r="V3485" t="str">
        <f t="shared" si="935"/>
        <v xml:space="preserve"> </v>
      </c>
      <c r="W3485" t="str">
        <f t="shared" si="936"/>
        <v xml:space="preserve"> </v>
      </c>
      <c r="X3485">
        <f t="shared" si="937"/>
        <v>159.9402985074627</v>
      </c>
    </row>
    <row r="3486" spans="1:24" x14ac:dyDescent="0.25">
      <c r="A3486">
        <v>2500</v>
      </c>
      <c r="B3486">
        <v>2856</v>
      </c>
      <c r="C3486" t="s">
        <v>8317</v>
      </c>
      <c r="D3486" t="s">
        <v>8318</v>
      </c>
      <c r="E3486" t="s">
        <v>8219</v>
      </c>
      <c r="F3486">
        <f t="shared" si="921"/>
        <v>114.24000000000001</v>
      </c>
      <c r="H3486" t="str">
        <f t="shared" si="922"/>
        <v xml:space="preserve"> </v>
      </c>
      <c r="I3486" t="str">
        <f t="shared" si="923"/>
        <v xml:space="preserve"> </v>
      </c>
      <c r="J3486" t="str">
        <f t="shared" si="924"/>
        <v xml:space="preserve"> </v>
      </c>
      <c r="K3486" t="str">
        <f t="shared" si="925"/>
        <v xml:space="preserve"> </v>
      </c>
      <c r="L3486" t="str">
        <f t="shared" si="926"/>
        <v xml:space="preserve"> </v>
      </c>
      <c r="M3486" t="str">
        <f t="shared" si="927"/>
        <v xml:space="preserve"> </v>
      </c>
      <c r="N3486" t="str">
        <f t="shared" si="928"/>
        <v xml:space="preserve"> </v>
      </c>
      <c r="O3486">
        <f t="shared" si="929"/>
        <v>2500</v>
      </c>
      <c r="Q3486" t="str">
        <f t="shared" si="930"/>
        <v xml:space="preserve"> </v>
      </c>
      <c r="R3486" t="str">
        <f t="shared" si="931"/>
        <v xml:space="preserve"> </v>
      </c>
      <c r="S3486" t="str">
        <f t="shared" si="932"/>
        <v xml:space="preserve"> </v>
      </c>
      <c r="T3486" t="str">
        <f t="shared" si="933"/>
        <v xml:space="preserve"> </v>
      </c>
      <c r="U3486" t="str">
        <f t="shared" si="934"/>
        <v xml:space="preserve"> </v>
      </c>
      <c r="V3486" t="str">
        <f t="shared" si="935"/>
        <v xml:space="preserve"> </v>
      </c>
      <c r="W3486" t="str">
        <f t="shared" si="936"/>
        <v xml:space="preserve"> </v>
      </c>
      <c r="X3486">
        <f t="shared" si="937"/>
        <v>114.24000000000001</v>
      </c>
    </row>
    <row r="3487" spans="1:24" x14ac:dyDescent="0.25">
      <c r="A3487">
        <v>1650</v>
      </c>
      <c r="B3487">
        <v>1660</v>
      </c>
      <c r="C3487" t="s">
        <v>8317</v>
      </c>
      <c r="D3487" t="s">
        <v>8318</v>
      </c>
      <c r="E3487" t="s">
        <v>8219</v>
      </c>
      <c r="F3487">
        <f t="shared" si="921"/>
        <v>100.60606060606061</v>
      </c>
      <c r="H3487" t="str">
        <f t="shared" si="922"/>
        <v xml:space="preserve"> </v>
      </c>
      <c r="I3487" t="str">
        <f t="shared" si="923"/>
        <v xml:space="preserve"> </v>
      </c>
      <c r="J3487" t="str">
        <f t="shared" si="924"/>
        <v xml:space="preserve"> </v>
      </c>
      <c r="K3487" t="str">
        <f t="shared" si="925"/>
        <v xml:space="preserve"> </v>
      </c>
      <c r="L3487" t="str">
        <f t="shared" si="926"/>
        <v xml:space="preserve"> </v>
      </c>
      <c r="M3487" t="str">
        <f t="shared" si="927"/>
        <v xml:space="preserve"> </v>
      </c>
      <c r="N3487" t="str">
        <f t="shared" si="928"/>
        <v xml:space="preserve"> </v>
      </c>
      <c r="O3487">
        <f t="shared" si="929"/>
        <v>1650</v>
      </c>
      <c r="Q3487" t="str">
        <f t="shared" si="930"/>
        <v xml:space="preserve"> </v>
      </c>
      <c r="R3487" t="str">
        <f t="shared" si="931"/>
        <v xml:space="preserve"> </v>
      </c>
      <c r="S3487" t="str">
        <f t="shared" si="932"/>
        <v xml:space="preserve"> </v>
      </c>
      <c r="T3487" t="str">
        <f t="shared" si="933"/>
        <v xml:space="preserve"> </v>
      </c>
      <c r="U3487" t="str">
        <f t="shared" si="934"/>
        <v xml:space="preserve"> </v>
      </c>
      <c r="V3487" t="str">
        <f t="shared" si="935"/>
        <v xml:space="preserve"> </v>
      </c>
      <c r="W3487" t="str">
        <f t="shared" si="936"/>
        <v xml:space="preserve"> </v>
      </c>
      <c r="X3487">
        <f t="shared" si="937"/>
        <v>100.60606060606061</v>
      </c>
    </row>
    <row r="3488" spans="1:24" x14ac:dyDescent="0.25">
      <c r="A3488">
        <v>3000</v>
      </c>
      <c r="B3488">
        <v>4656</v>
      </c>
      <c r="C3488" t="s">
        <v>8317</v>
      </c>
      <c r="D3488" t="s">
        <v>8318</v>
      </c>
      <c r="E3488" t="s">
        <v>8219</v>
      </c>
      <c r="F3488">
        <f t="shared" si="921"/>
        <v>155.20000000000002</v>
      </c>
      <c r="H3488" t="str">
        <f t="shared" si="922"/>
        <v xml:space="preserve"> </v>
      </c>
      <c r="I3488" t="str">
        <f t="shared" si="923"/>
        <v xml:space="preserve"> </v>
      </c>
      <c r="J3488" t="str">
        <f t="shared" si="924"/>
        <v xml:space="preserve"> </v>
      </c>
      <c r="K3488" t="str">
        <f t="shared" si="925"/>
        <v xml:space="preserve"> </v>
      </c>
      <c r="L3488" t="str">
        <f t="shared" si="926"/>
        <v xml:space="preserve"> </v>
      </c>
      <c r="M3488" t="str">
        <f t="shared" si="927"/>
        <v xml:space="preserve"> </v>
      </c>
      <c r="N3488" t="str">
        <f t="shared" si="928"/>
        <v xml:space="preserve"> </v>
      </c>
      <c r="O3488">
        <f t="shared" si="929"/>
        <v>3000</v>
      </c>
      <c r="Q3488" t="str">
        <f t="shared" si="930"/>
        <v xml:space="preserve"> </v>
      </c>
      <c r="R3488" t="str">
        <f t="shared" si="931"/>
        <v xml:space="preserve"> </v>
      </c>
      <c r="S3488" t="str">
        <f t="shared" si="932"/>
        <v xml:space="preserve"> </v>
      </c>
      <c r="T3488" t="str">
        <f t="shared" si="933"/>
        <v xml:space="preserve"> </v>
      </c>
      <c r="U3488" t="str">
        <f t="shared" si="934"/>
        <v xml:space="preserve"> </v>
      </c>
      <c r="V3488" t="str">
        <f t="shared" si="935"/>
        <v xml:space="preserve"> </v>
      </c>
      <c r="W3488" t="str">
        <f t="shared" si="936"/>
        <v xml:space="preserve"> </v>
      </c>
      <c r="X3488">
        <f t="shared" si="937"/>
        <v>155.20000000000002</v>
      </c>
    </row>
    <row r="3489" spans="1:24" x14ac:dyDescent="0.25">
      <c r="A3489">
        <v>2000</v>
      </c>
      <c r="B3489">
        <v>2555</v>
      </c>
      <c r="C3489" t="s">
        <v>8317</v>
      </c>
      <c r="D3489" t="s">
        <v>8318</v>
      </c>
      <c r="E3489" t="s">
        <v>8219</v>
      </c>
      <c r="F3489">
        <f t="shared" si="921"/>
        <v>127.75000000000001</v>
      </c>
      <c r="H3489" t="str">
        <f t="shared" si="922"/>
        <v xml:space="preserve"> </v>
      </c>
      <c r="I3489" t="str">
        <f t="shared" si="923"/>
        <v xml:space="preserve"> </v>
      </c>
      <c r="J3489" t="str">
        <f t="shared" si="924"/>
        <v xml:space="preserve"> </v>
      </c>
      <c r="K3489" t="str">
        <f t="shared" si="925"/>
        <v xml:space="preserve"> </v>
      </c>
      <c r="L3489" t="str">
        <f t="shared" si="926"/>
        <v xml:space="preserve"> </v>
      </c>
      <c r="M3489" t="str">
        <f t="shared" si="927"/>
        <v xml:space="preserve"> </v>
      </c>
      <c r="N3489" t="str">
        <f t="shared" si="928"/>
        <v xml:space="preserve"> </v>
      </c>
      <c r="O3489">
        <f t="shared" si="929"/>
        <v>2000</v>
      </c>
      <c r="Q3489" t="str">
        <f t="shared" si="930"/>
        <v xml:space="preserve"> </v>
      </c>
      <c r="R3489" t="str">
        <f t="shared" si="931"/>
        <v xml:space="preserve"> </v>
      </c>
      <c r="S3489" t="str">
        <f t="shared" si="932"/>
        <v xml:space="preserve"> </v>
      </c>
      <c r="T3489" t="str">
        <f t="shared" si="933"/>
        <v xml:space="preserve"> </v>
      </c>
      <c r="U3489" t="str">
        <f t="shared" si="934"/>
        <v xml:space="preserve"> </v>
      </c>
      <c r="V3489" t="str">
        <f t="shared" si="935"/>
        <v xml:space="preserve"> </v>
      </c>
      <c r="W3489" t="str">
        <f t="shared" si="936"/>
        <v xml:space="preserve"> </v>
      </c>
      <c r="X3489">
        <f t="shared" si="937"/>
        <v>127.75000000000001</v>
      </c>
    </row>
    <row r="3490" spans="1:24" x14ac:dyDescent="0.25">
      <c r="A3490">
        <v>3000</v>
      </c>
      <c r="B3490">
        <v>3636</v>
      </c>
      <c r="C3490" t="s">
        <v>8317</v>
      </c>
      <c r="D3490" t="s">
        <v>8318</v>
      </c>
      <c r="E3490" t="s">
        <v>8219</v>
      </c>
      <c r="F3490">
        <f t="shared" si="921"/>
        <v>121.2</v>
      </c>
      <c r="H3490" t="str">
        <f t="shared" si="922"/>
        <v xml:space="preserve"> </v>
      </c>
      <c r="I3490" t="str">
        <f t="shared" si="923"/>
        <v xml:space="preserve"> </v>
      </c>
      <c r="J3490" t="str">
        <f t="shared" si="924"/>
        <v xml:space="preserve"> </v>
      </c>
      <c r="K3490" t="str">
        <f t="shared" si="925"/>
        <v xml:space="preserve"> </v>
      </c>
      <c r="L3490" t="str">
        <f t="shared" si="926"/>
        <v xml:space="preserve"> </v>
      </c>
      <c r="M3490" t="str">
        <f t="shared" si="927"/>
        <v xml:space="preserve"> </v>
      </c>
      <c r="N3490" t="str">
        <f t="shared" si="928"/>
        <v xml:space="preserve"> </v>
      </c>
      <c r="O3490">
        <f t="shared" si="929"/>
        <v>3000</v>
      </c>
      <c r="Q3490" t="str">
        <f t="shared" si="930"/>
        <v xml:space="preserve"> </v>
      </c>
      <c r="R3490" t="str">
        <f t="shared" si="931"/>
        <v xml:space="preserve"> </v>
      </c>
      <c r="S3490" t="str">
        <f t="shared" si="932"/>
        <v xml:space="preserve"> </v>
      </c>
      <c r="T3490" t="str">
        <f t="shared" si="933"/>
        <v xml:space="preserve"> </v>
      </c>
      <c r="U3490" t="str">
        <f t="shared" si="934"/>
        <v xml:space="preserve"> </v>
      </c>
      <c r="V3490" t="str">
        <f t="shared" si="935"/>
        <v xml:space="preserve"> </v>
      </c>
      <c r="W3490" t="str">
        <f t="shared" si="936"/>
        <v xml:space="preserve"> </v>
      </c>
      <c r="X3490">
        <f t="shared" si="937"/>
        <v>121.2</v>
      </c>
    </row>
    <row r="3491" spans="1:24" x14ac:dyDescent="0.25">
      <c r="A3491">
        <v>5000</v>
      </c>
      <c r="B3491">
        <v>5635</v>
      </c>
      <c r="C3491" t="s">
        <v>8317</v>
      </c>
      <c r="D3491" t="s">
        <v>8318</v>
      </c>
      <c r="E3491" t="s">
        <v>8219</v>
      </c>
      <c r="F3491">
        <f t="shared" si="921"/>
        <v>112.7</v>
      </c>
      <c r="H3491" t="str">
        <f t="shared" si="922"/>
        <v xml:space="preserve"> </v>
      </c>
      <c r="I3491" t="str">
        <f t="shared" si="923"/>
        <v xml:space="preserve"> </v>
      </c>
      <c r="J3491" t="str">
        <f t="shared" si="924"/>
        <v xml:space="preserve"> </v>
      </c>
      <c r="K3491" t="str">
        <f t="shared" si="925"/>
        <v xml:space="preserve"> </v>
      </c>
      <c r="L3491" t="str">
        <f t="shared" si="926"/>
        <v xml:space="preserve"> </v>
      </c>
      <c r="M3491" t="str">
        <f t="shared" si="927"/>
        <v xml:space="preserve"> </v>
      </c>
      <c r="N3491" t="str">
        <f t="shared" si="928"/>
        <v xml:space="preserve"> </v>
      </c>
      <c r="O3491">
        <f t="shared" si="929"/>
        <v>5000</v>
      </c>
      <c r="Q3491" t="str">
        <f t="shared" si="930"/>
        <v xml:space="preserve"> </v>
      </c>
      <c r="R3491" t="str">
        <f t="shared" si="931"/>
        <v xml:space="preserve"> </v>
      </c>
      <c r="S3491" t="str">
        <f t="shared" si="932"/>
        <v xml:space="preserve"> </v>
      </c>
      <c r="T3491" t="str">
        <f t="shared" si="933"/>
        <v xml:space="preserve"> </v>
      </c>
      <c r="U3491" t="str">
        <f t="shared" si="934"/>
        <v xml:space="preserve"> </v>
      </c>
      <c r="V3491" t="str">
        <f t="shared" si="935"/>
        <v xml:space="preserve"> </v>
      </c>
      <c r="W3491" t="str">
        <f t="shared" si="936"/>
        <v xml:space="preserve"> </v>
      </c>
      <c r="X3491">
        <f t="shared" si="937"/>
        <v>112.7</v>
      </c>
    </row>
    <row r="3492" spans="1:24" x14ac:dyDescent="0.25">
      <c r="A3492">
        <v>1000</v>
      </c>
      <c r="B3492">
        <v>1275</v>
      </c>
      <c r="C3492" t="s">
        <v>8317</v>
      </c>
      <c r="D3492" t="s">
        <v>8318</v>
      </c>
      <c r="E3492" t="s">
        <v>8219</v>
      </c>
      <c r="F3492">
        <f t="shared" si="921"/>
        <v>127.49999999999999</v>
      </c>
      <c r="H3492" t="str">
        <f t="shared" si="922"/>
        <v xml:space="preserve"> </v>
      </c>
      <c r="I3492" t="str">
        <f t="shared" si="923"/>
        <v xml:space="preserve"> </v>
      </c>
      <c r="J3492" t="str">
        <f t="shared" si="924"/>
        <v xml:space="preserve"> </v>
      </c>
      <c r="K3492" t="str">
        <f t="shared" si="925"/>
        <v xml:space="preserve"> </v>
      </c>
      <c r="L3492" t="str">
        <f t="shared" si="926"/>
        <v xml:space="preserve"> </v>
      </c>
      <c r="M3492" t="str">
        <f t="shared" si="927"/>
        <v xml:space="preserve"> </v>
      </c>
      <c r="N3492" t="str">
        <f t="shared" si="928"/>
        <v xml:space="preserve"> </v>
      </c>
      <c r="O3492">
        <f t="shared" si="929"/>
        <v>1000</v>
      </c>
      <c r="Q3492" t="str">
        <f t="shared" si="930"/>
        <v xml:space="preserve"> </v>
      </c>
      <c r="R3492" t="str">
        <f t="shared" si="931"/>
        <v xml:space="preserve"> </v>
      </c>
      <c r="S3492" t="str">
        <f t="shared" si="932"/>
        <v xml:space="preserve"> </v>
      </c>
      <c r="T3492" t="str">
        <f t="shared" si="933"/>
        <v xml:space="preserve"> </v>
      </c>
      <c r="U3492" t="str">
        <f t="shared" si="934"/>
        <v xml:space="preserve"> </v>
      </c>
      <c r="V3492" t="str">
        <f t="shared" si="935"/>
        <v xml:space="preserve"> </v>
      </c>
      <c r="W3492" t="str">
        <f t="shared" si="936"/>
        <v xml:space="preserve"> </v>
      </c>
      <c r="X3492">
        <f t="shared" si="937"/>
        <v>127.49999999999999</v>
      </c>
    </row>
    <row r="3493" spans="1:24" x14ac:dyDescent="0.25">
      <c r="A3493">
        <v>500</v>
      </c>
      <c r="B3493">
        <v>791</v>
      </c>
      <c r="C3493" t="s">
        <v>8317</v>
      </c>
      <c r="D3493" t="s">
        <v>8318</v>
      </c>
      <c r="E3493" t="s">
        <v>8219</v>
      </c>
      <c r="F3493">
        <f t="shared" si="921"/>
        <v>158.20000000000002</v>
      </c>
      <c r="H3493" t="str">
        <f t="shared" si="922"/>
        <v xml:space="preserve"> </v>
      </c>
      <c r="I3493" t="str">
        <f t="shared" si="923"/>
        <v xml:space="preserve"> </v>
      </c>
      <c r="J3493" t="str">
        <f t="shared" si="924"/>
        <v xml:space="preserve"> </v>
      </c>
      <c r="K3493" t="str">
        <f t="shared" si="925"/>
        <v xml:space="preserve"> </v>
      </c>
      <c r="L3493" t="str">
        <f t="shared" si="926"/>
        <v xml:space="preserve"> </v>
      </c>
      <c r="M3493" t="str">
        <f t="shared" si="927"/>
        <v xml:space="preserve"> </v>
      </c>
      <c r="N3493" t="str">
        <f t="shared" si="928"/>
        <v xml:space="preserve"> </v>
      </c>
      <c r="O3493">
        <f t="shared" si="929"/>
        <v>500</v>
      </c>
      <c r="Q3493" t="str">
        <f t="shared" si="930"/>
        <v xml:space="preserve"> </v>
      </c>
      <c r="R3493" t="str">
        <f t="shared" si="931"/>
        <v xml:space="preserve"> </v>
      </c>
      <c r="S3493" t="str">
        <f t="shared" si="932"/>
        <v xml:space="preserve"> </v>
      </c>
      <c r="T3493" t="str">
        <f t="shared" si="933"/>
        <v xml:space="preserve"> </v>
      </c>
      <c r="U3493" t="str">
        <f t="shared" si="934"/>
        <v xml:space="preserve"> </v>
      </c>
      <c r="V3493" t="str">
        <f t="shared" si="935"/>
        <v xml:space="preserve"> </v>
      </c>
      <c r="W3493" t="str">
        <f t="shared" si="936"/>
        <v xml:space="preserve"> </v>
      </c>
      <c r="X3493">
        <f t="shared" si="937"/>
        <v>158.20000000000002</v>
      </c>
    </row>
    <row r="3494" spans="1:24" x14ac:dyDescent="0.25">
      <c r="A3494">
        <v>3800</v>
      </c>
      <c r="B3494">
        <v>4000.22</v>
      </c>
      <c r="C3494" t="s">
        <v>8317</v>
      </c>
      <c r="D3494" t="s">
        <v>8318</v>
      </c>
      <c r="E3494" t="s">
        <v>8219</v>
      </c>
      <c r="F3494">
        <f t="shared" si="921"/>
        <v>105.26894736842105</v>
      </c>
      <c r="H3494" t="str">
        <f t="shared" si="922"/>
        <v xml:space="preserve"> </v>
      </c>
      <c r="I3494" t="str">
        <f t="shared" si="923"/>
        <v xml:space="preserve"> </v>
      </c>
      <c r="J3494" t="str">
        <f t="shared" si="924"/>
        <v xml:space="preserve"> </v>
      </c>
      <c r="K3494" t="str">
        <f t="shared" si="925"/>
        <v xml:space="preserve"> </v>
      </c>
      <c r="L3494" t="str">
        <f t="shared" si="926"/>
        <v xml:space="preserve"> </v>
      </c>
      <c r="M3494" t="str">
        <f t="shared" si="927"/>
        <v xml:space="preserve"> </v>
      </c>
      <c r="N3494" t="str">
        <f t="shared" si="928"/>
        <v xml:space="preserve"> </v>
      </c>
      <c r="O3494">
        <f t="shared" si="929"/>
        <v>3800</v>
      </c>
      <c r="Q3494" t="str">
        <f t="shared" si="930"/>
        <v xml:space="preserve"> </v>
      </c>
      <c r="R3494" t="str">
        <f t="shared" si="931"/>
        <v xml:space="preserve"> </v>
      </c>
      <c r="S3494" t="str">
        <f t="shared" si="932"/>
        <v xml:space="preserve"> </v>
      </c>
      <c r="T3494" t="str">
        <f t="shared" si="933"/>
        <v xml:space="preserve"> </v>
      </c>
      <c r="U3494" t="str">
        <f t="shared" si="934"/>
        <v xml:space="preserve"> </v>
      </c>
      <c r="V3494" t="str">
        <f t="shared" si="935"/>
        <v xml:space="preserve"> </v>
      </c>
      <c r="W3494" t="str">
        <f t="shared" si="936"/>
        <v xml:space="preserve"> </v>
      </c>
      <c r="X3494">
        <f t="shared" si="937"/>
        <v>105.26894736842105</v>
      </c>
    </row>
    <row r="3495" spans="1:24" x14ac:dyDescent="0.25">
      <c r="A3495">
        <v>1500</v>
      </c>
      <c r="B3495">
        <v>1500</v>
      </c>
      <c r="C3495" t="s">
        <v>8317</v>
      </c>
      <c r="D3495" t="s">
        <v>8318</v>
      </c>
      <c r="E3495" t="s">
        <v>8219</v>
      </c>
      <c r="F3495">
        <f t="shared" si="921"/>
        <v>100</v>
      </c>
      <c r="H3495" t="str">
        <f t="shared" si="922"/>
        <v xml:space="preserve"> </v>
      </c>
      <c r="I3495" t="str">
        <f t="shared" si="923"/>
        <v xml:space="preserve"> </v>
      </c>
      <c r="J3495" t="str">
        <f t="shared" si="924"/>
        <v xml:space="preserve"> </v>
      </c>
      <c r="K3495" t="str">
        <f t="shared" si="925"/>
        <v xml:space="preserve"> </v>
      </c>
      <c r="L3495" t="str">
        <f t="shared" si="926"/>
        <v xml:space="preserve"> </v>
      </c>
      <c r="M3495" t="str">
        <f t="shared" si="927"/>
        <v xml:space="preserve"> </v>
      </c>
      <c r="N3495" t="str">
        <f t="shared" si="928"/>
        <v xml:space="preserve"> </v>
      </c>
      <c r="O3495">
        <f t="shared" si="929"/>
        <v>1500</v>
      </c>
      <c r="Q3495" t="str">
        <f t="shared" si="930"/>
        <v xml:space="preserve"> </v>
      </c>
      <c r="R3495" t="str">
        <f t="shared" si="931"/>
        <v xml:space="preserve"> </v>
      </c>
      <c r="S3495" t="str">
        <f t="shared" si="932"/>
        <v xml:space="preserve"> </v>
      </c>
      <c r="T3495" t="str">
        <f t="shared" si="933"/>
        <v xml:space="preserve"> </v>
      </c>
      <c r="U3495" t="str">
        <f t="shared" si="934"/>
        <v xml:space="preserve"> </v>
      </c>
      <c r="V3495" t="str">
        <f t="shared" si="935"/>
        <v xml:space="preserve"> </v>
      </c>
      <c r="W3495" t="str">
        <f t="shared" si="936"/>
        <v xml:space="preserve"> </v>
      </c>
      <c r="X3495">
        <f t="shared" si="937"/>
        <v>100</v>
      </c>
    </row>
    <row r="3496" spans="1:24" x14ac:dyDescent="0.25">
      <c r="A3496">
        <v>400</v>
      </c>
      <c r="B3496">
        <v>400</v>
      </c>
      <c r="C3496" t="s">
        <v>8317</v>
      </c>
      <c r="D3496" t="s">
        <v>8318</v>
      </c>
      <c r="E3496" t="s">
        <v>8219</v>
      </c>
      <c r="F3496">
        <f t="shared" si="921"/>
        <v>100</v>
      </c>
      <c r="H3496" t="str">
        <f t="shared" si="922"/>
        <v xml:space="preserve"> </v>
      </c>
      <c r="I3496" t="str">
        <f t="shared" si="923"/>
        <v xml:space="preserve"> </v>
      </c>
      <c r="J3496" t="str">
        <f t="shared" si="924"/>
        <v xml:space="preserve"> </v>
      </c>
      <c r="K3496" t="str">
        <f t="shared" si="925"/>
        <v xml:space="preserve"> </v>
      </c>
      <c r="L3496" t="str">
        <f t="shared" si="926"/>
        <v xml:space="preserve"> </v>
      </c>
      <c r="M3496" t="str">
        <f t="shared" si="927"/>
        <v xml:space="preserve"> </v>
      </c>
      <c r="N3496" t="str">
        <f t="shared" si="928"/>
        <v xml:space="preserve"> </v>
      </c>
      <c r="O3496">
        <f t="shared" si="929"/>
        <v>400</v>
      </c>
      <c r="Q3496" t="str">
        <f t="shared" si="930"/>
        <v xml:space="preserve"> </v>
      </c>
      <c r="R3496" t="str">
        <f t="shared" si="931"/>
        <v xml:space="preserve"> </v>
      </c>
      <c r="S3496" t="str">
        <f t="shared" si="932"/>
        <v xml:space="preserve"> </v>
      </c>
      <c r="T3496" t="str">
        <f t="shared" si="933"/>
        <v xml:space="preserve"> </v>
      </c>
      <c r="U3496" t="str">
        <f t="shared" si="934"/>
        <v xml:space="preserve"> </v>
      </c>
      <c r="V3496" t="str">
        <f t="shared" si="935"/>
        <v xml:space="preserve"> </v>
      </c>
      <c r="W3496" t="str">
        <f t="shared" si="936"/>
        <v xml:space="preserve"> </v>
      </c>
      <c r="X3496">
        <f t="shared" si="937"/>
        <v>100</v>
      </c>
    </row>
    <row r="3497" spans="1:24" x14ac:dyDescent="0.25">
      <c r="A3497">
        <v>5000</v>
      </c>
      <c r="B3497">
        <v>5343</v>
      </c>
      <c r="C3497" t="s">
        <v>8317</v>
      </c>
      <c r="D3497" t="s">
        <v>8318</v>
      </c>
      <c r="E3497" t="s">
        <v>8219</v>
      </c>
      <c r="F3497">
        <f t="shared" si="921"/>
        <v>106.86</v>
      </c>
      <c r="H3497" t="str">
        <f t="shared" si="922"/>
        <v xml:space="preserve"> </v>
      </c>
      <c r="I3497" t="str">
        <f t="shared" si="923"/>
        <v xml:space="preserve"> </v>
      </c>
      <c r="J3497" t="str">
        <f t="shared" si="924"/>
        <v xml:space="preserve"> </v>
      </c>
      <c r="K3497" t="str">
        <f t="shared" si="925"/>
        <v xml:space="preserve"> </v>
      </c>
      <c r="L3497" t="str">
        <f t="shared" si="926"/>
        <v xml:space="preserve"> </v>
      </c>
      <c r="M3497" t="str">
        <f t="shared" si="927"/>
        <v xml:space="preserve"> </v>
      </c>
      <c r="N3497" t="str">
        <f t="shared" si="928"/>
        <v xml:space="preserve"> </v>
      </c>
      <c r="O3497">
        <f t="shared" si="929"/>
        <v>5000</v>
      </c>
      <c r="Q3497" t="str">
        <f t="shared" si="930"/>
        <v xml:space="preserve"> </v>
      </c>
      <c r="R3497" t="str">
        <f t="shared" si="931"/>
        <v xml:space="preserve"> </v>
      </c>
      <c r="S3497" t="str">
        <f t="shared" si="932"/>
        <v xml:space="preserve"> </v>
      </c>
      <c r="T3497" t="str">
        <f t="shared" si="933"/>
        <v xml:space="preserve"> </v>
      </c>
      <c r="U3497" t="str">
        <f t="shared" si="934"/>
        <v xml:space="preserve"> </v>
      </c>
      <c r="V3497" t="str">
        <f t="shared" si="935"/>
        <v xml:space="preserve"> </v>
      </c>
      <c r="W3497" t="str">
        <f t="shared" si="936"/>
        <v xml:space="preserve"> </v>
      </c>
      <c r="X3497">
        <f t="shared" si="937"/>
        <v>106.86</v>
      </c>
    </row>
    <row r="3498" spans="1:24" x14ac:dyDescent="0.25">
      <c r="A3498">
        <v>3000</v>
      </c>
      <c r="B3498">
        <v>3732</v>
      </c>
      <c r="C3498" t="s">
        <v>8317</v>
      </c>
      <c r="D3498" t="s">
        <v>8318</v>
      </c>
      <c r="E3498" t="s">
        <v>8219</v>
      </c>
      <c r="F3498">
        <f t="shared" si="921"/>
        <v>124.4</v>
      </c>
      <c r="H3498" t="str">
        <f t="shared" si="922"/>
        <v xml:space="preserve"> </v>
      </c>
      <c r="I3498" t="str">
        <f t="shared" si="923"/>
        <v xml:space="preserve"> </v>
      </c>
      <c r="J3498" t="str">
        <f t="shared" si="924"/>
        <v xml:space="preserve"> </v>
      </c>
      <c r="K3498" t="str">
        <f t="shared" si="925"/>
        <v xml:space="preserve"> </v>
      </c>
      <c r="L3498" t="str">
        <f t="shared" si="926"/>
        <v xml:space="preserve"> </v>
      </c>
      <c r="M3498" t="str">
        <f t="shared" si="927"/>
        <v xml:space="preserve"> </v>
      </c>
      <c r="N3498" t="str">
        <f t="shared" si="928"/>
        <v xml:space="preserve"> </v>
      </c>
      <c r="O3498">
        <f t="shared" si="929"/>
        <v>3000</v>
      </c>
      <c r="Q3498" t="str">
        <f t="shared" si="930"/>
        <v xml:space="preserve"> </v>
      </c>
      <c r="R3498" t="str">
        <f t="shared" si="931"/>
        <v xml:space="preserve"> </v>
      </c>
      <c r="S3498" t="str">
        <f t="shared" si="932"/>
        <v xml:space="preserve"> </v>
      </c>
      <c r="T3498" t="str">
        <f t="shared" si="933"/>
        <v xml:space="preserve"> </v>
      </c>
      <c r="U3498" t="str">
        <f t="shared" si="934"/>
        <v xml:space="preserve"> </v>
      </c>
      <c r="V3498" t="str">
        <f t="shared" si="935"/>
        <v xml:space="preserve"> </v>
      </c>
      <c r="W3498" t="str">
        <f t="shared" si="936"/>
        <v xml:space="preserve"> </v>
      </c>
      <c r="X3498">
        <f t="shared" si="937"/>
        <v>124.4</v>
      </c>
    </row>
    <row r="3499" spans="1:24" x14ac:dyDescent="0.25">
      <c r="A3499">
        <v>1551</v>
      </c>
      <c r="B3499">
        <v>1686</v>
      </c>
      <c r="C3499" t="s">
        <v>8317</v>
      </c>
      <c r="D3499" t="s">
        <v>8318</v>
      </c>
      <c r="E3499" t="s">
        <v>8219</v>
      </c>
      <c r="F3499">
        <f t="shared" si="921"/>
        <v>108.70406189555126</v>
      </c>
      <c r="H3499" t="str">
        <f t="shared" si="922"/>
        <v xml:space="preserve"> </v>
      </c>
      <c r="I3499" t="str">
        <f t="shared" si="923"/>
        <v xml:space="preserve"> </v>
      </c>
      <c r="J3499" t="str">
        <f t="shared" si="924"/>
        <v xml:space="preserve"> </v>
      </c>
      <c r="K3499" t="str">
        <f t="shared" si="925"/>
        <v xml:space="preserve"> </v>
      </c>
      <c r="L3499" t="str">
        <f t="shared" si="926"/>
        <v xml:space="preserve"> </v>
      </c>
      <c r="M3499" t="str">
        <f t="shared" si="927"/>
        <v xml:space="preserve"> </v>
      </c>
      <c r="N3499" t="str">
        <f t="shared" si="928"/>
        <v xml:space="preserve"> </v>
      </c>
      <c r="O3499">
        <f t="shared" si="929"/>
        <v>1551</v>
      </c>
      <c r="Q3499" t="str">
        <f t="shared" si="930"/>
        <v xml:space="preserve"> </v>
      </c>
      <c r="R3499" t="str">
        <f t="shared" si="931"/>
        <v xml:space="preserve"> </v>
      </c>
      <c r="S3499" t="str">
        <f t="shared" si="932"/>
        <v xml:space="preserve"> </v>
      </c>
      <c r="T3499" t="str">
        <f t="shared" si="933"/>
        <v xml:space="preserve"> </v>
      </c>
      <c r="U3499" t="str">
        <f t="shared" si="934"/>
        <v xml:space="preserve"> </v>
      </c>
      <c r="V3499" t="str">
        <f t="shared" si="935"/>
        <v xml:space="preserve"> </v>
      </c>
      <c r="W3499" t="str">
        <f t="shared" si="936"/>
        <v xml:space="preserve"> </v>
      </c>
      <c r="X3499">
        <f t="shared" si="937"/>
        <v>108.70406189555126</v>
      </c>
    </row>
    <row r="3500" spans="1:24" x14ac:dyDescent="0.25">
      <c r="A3500">
        <v>1650</v>
      </c>
      <c r="B3500">
        <v>1690</v>
      </c>
      <c r="C3500" t="s">
        <v>8317</v>
      </c>
      <c r="D3500" t="s">
        <v>8318</v>
      </c>
      <c r="E3500" t="s">
        <v>8219</v>
      </c>
      <c r="F3500">
        <f t="shared" si="921"/>
        <v>102.42424242424242</v>
      </c>
      <c r="H3500" t="str">
        <f t="shared" si="922"/>
        <v xml:space="preserve"> </v>
      </c>
      <c r="I3500" t="str">
        <f t="shared" si="923"/>
        <v xml:space="preserve"> </v>
      </c>
      <c r="J3500" t="str">
        <f t="shared" si="924"/>
        <v xml:space="preserve"> </v>
      </c>
      <c r="K3500" t="str">
        <f t="shared" si="925"/>
        <v xml:space="preserve"> </v>
      </c>
      <c r="L3500" t="str">
        <f t="shared" si="926"/>
        <v xml:space="preserve"> </v>
      </c>
      <c r="M3500" t="str">
        <f t="shared" si="927"/>
        <v xml:space="preserve"> </v>
      </c>
      <c r="N3500" t="str">
        <f t="shared" si="928"/>
        <v xml:space="preserve"> </v>
      </c>
      <c r="O3500">
        <f t="shared" si="929"/>
        <v>1650</v>
      </c>
      <c r="Q3500" t="str">
        <f t="shared" si="930"/>
        <v xml:space="preserve"> </v>
      </c>
      <c r="R3500" t="str">
        <f t="shared" si="931"/>
        <v xml:space="preserve"> </v>
      </c>
      <c r="S3500" t="str">
        <f t="shared" si="932"/>
        <v xml:space="preserve"> </v>
      </c>
      <c r="T3500" t="str">
        <f t="shared" si="933"/>
        <v xml:space="preserve"> </v>
      </c>
      <c r="U3500" t="str">
        <f t="shared" si="934"/>
        <v xml:space="preserve"> </v>
      </c>
      <c r="V3500" t="str">
        <f t="shared" si="935"/>
        <v xml:space="preserve"> </v>
      </c>
      <c r="W3500" t="str">
        <f t="shared" si="936"/>
        <v xml:space="preserve"> </v>
      </c>
      <c r="X3500">
        <f t="shared" si="937"/>
        <v>102.42424242424242</v>
      </c>
    </row>
    <row r="3501" spans="1:24" x14ac:dyDescent="0.25">
      <c r="A3501">
        <v>2000</v>
      </c>
      <c r="B3501">
        <v>2110</v>
      </c>
      <c r="C3501" t="s">
        <v>8317</v>
      </c>
      <c r="D3501" t="s">
        <v>8318</v>
      </c>
      <c r="E3501" t="s">
        <v>8219</v>
      </c>
      <c r="F3501">
        <f t="shared" si="921"/>
        <v>105.5</v>
      </c>
      <c r="H3501" t="str">
        <f t="shared" si="922"/>
        <v xml:space="preserve"> </v>
      </c>
      <c r="I3501" t="str">
        <f t="shared" si="923"/>
        <v xml:space="preserve"> </v>
      </c>
      <c r="J3501" t="str">
        <f t="shared" si="924"/>
        <v xml:space="preserve"> </v>
      </c>
      <c r="K3501" t="str">
        <f t="shared" si="925"/>
        <v xml:space="preserve"> </v>
      </c>
      <c r="L3501" t="str">
        <f t="shared" si="926"/>
        <v xml:space="preserve"> </v>
      </c>
      <c r="M3501" t="str">
        <f t="shared" si="927"/>
        <v xml:space="preserve"> </v>
      </c>
      <c r="N3501" t="str">
        <f t="shared" si="928"/>
        <v xml:space="preserve"> </v>
      </c>
      <c r="O3501">
        <f t="shared" si="929"/>
        <v>2000</v>
      </c>
      <c r="Q3501" t="str">
        <f t="shared" si="930"/>
        <v xml:space="preserve"> </v>
      </c>
      <c r="R3501" t="str">
        <f t="shared" si="931"/>
        <v xml:space="preserve"> </v>
      </c>
      <c r="S3501" t="str">
        <f t="shared" si="932"/>
        <v xml:space="preserve"> </v>
      </c>
      <c r="T3501" t="str">
        <f t="shared" si="933"/>
        <v xml:space="preserve"> </v>
      </c>
      <c r="U3501" t="str">
        <f t="shared" si="934"/>
        <v xml:space="preserve"> </v>
      </c>
      <c r="V3501" t="str">
        <f t="shared" si="935"/>
        <v xml:space="preserve"> </v>
      </c>
      <c r="W3501" t="str">
        <f t="shared" si="936"/>
        <v xml:space="preserve"> </v>
      </c>
      <c r="X3501">
        <f t="shared" si="937"/>
        <v>105.5</v>
      </c>
    </row>
    <row r="3502" spans="1:24" x14ac:dyDescent="0.25">
      <c r="A3502">
        <v>1000</v>
      </c>
      <c r="B3502">
        <v>1063</v>
      </c>
      <c r="C3502" t="s">
        <v>8317</v>
      </c>
      <c r="D3502" t="s">
        <v>8318</v>
      </c>
      <c r="E3502" t="s">
        <v>8219</v>
      </c>
      <c r="F3502">
        <f t="shared" si="921"/>
        <v>106.3</v>
      </c>
      <c r="H3502" t="str">
        <f t="shared" si="922"/>
        <v xml:space="preserve"> </v>
      </c>
      <c r="I3502" t="str">
        <f t="shared" si="923"/>
        <v xml:space="preserve"> </v>
      </c>
      <c r="J3502" t="str">
        <f t="shared" si="924"/>
        <v xml:space="preserve"> </v>
      </c>
      <c r="K3502" t="str">
        <f t="shared" si="925"/>
        <v xml:space="preserve"> </v>
      </c>
      <c r="L3502" t="str">
        <f t="shared" si="926"/>
        <v xml:space="preserve"> </v>
      </c>
      <c r="M3502" t="str">
        <f t="shared" si="927"/>
        <v xml:space="preserve"> </v>
      </c>
      <c r="N3502" t="str">
        <f t="shared" si="928"/>
        <v xml:space="preserve"> </v>
      </c>
      <c r="O3502">
        <f t="shared" si="929"/>
        <v>1000</v>
      </c>
      <c r="Q3502" t="str">
        <f t="shared" si="930"/>
        <v xml:space="preserve"> </v>
      </c>
      <c r="R3502" t="str">
        <f t="shared" si="931"/>
        <v xml:space="preserve"> </v>
      </c>
      <c r="S3502" t="str">
        <f t="shared" si="932"/>
        <v xml:space="preserve"> </v>
      </c>
      <c r="T3502" t="str">
        <f t="shared" si="933"/>
        <v xml:space="preserve"> </v>
      </c>
      <c r="U3502" t="str">
        <f t="shared" si="934"/>
        <v xml:space="preserve"> </v>
      </c>
      <c r="V3502" t="str">
        <f t="shared" si="935"/>
        <v xml:space="preserve"> </v>
      </c>
      <c r="W3502" t="str">
        <f t="shared" si="936"/>
        <v xml:space="preserve"> </v>
      </c>
      <c r="X3502">
        <f t="shared" si="937"/>
        <v>106.3</v>
      </c>
    </row>
    <row r="3503" spans="1:24" x14ac:dyDescent="0.25">
      <c r="A3503">
        <v>1500</v>
      </c>
      <c r="B3503">
        <v>1510</v>
      </c>
      <c r="C3503" t="s">
        <v>8317</v>
      </c>
      <c r="D3503" t="s">
        <v>8318</v>
      </c>
      <c r="E3503" t="s">
        <v>8219</v>
      </c>
      <c r="F3503">
        <f t="shared" si="921"/>
        <v>100.66666666666666</v>
      </c>
      <c r="H3503" t="str">
        <f t="shared" si="922"/>
        <v xml:space="preserve"> </v>
      </c>
      <c r="I3503" t="str">
        <f t="shared" si="923"/>
        <v xml:space="preserve"> </v>
      </c>
      <c r="J3503" t="str">
        <f t="shared" si="924"/>
        <v xml:space="preserve"> </v>
      </c>
      <c r="K3503" t="str">
        <f t="shared" si="925"/>
        <v xml:space="preserve"> </v>
      </c>
      <c r="L3503" t="str">
        <f t="shared" si="926"/>
        <v xml:space="preserve"> </v>
      </c>
      <c r="M3503" t="str">
        <f t="shared" si="927"/>
        <v xml:space="preserve"> </v>
      </c>
      <c r="N3503" t="str">
        <f t="shared" si="928"/>
        <v xml:space="preserve"> </v>
      </c>
      <c r="O3503">
        <f t="shared" si="929"/>
        <v>1500</v>
      </c>
      <c r="Q3503" t="str">
        <f t="shared" si="930"/>
        <v xml:space="preserve"> </v>
      </c>
      <c r="R3503" t="str">
        <f t="shared" si="931"/>
        <v xml:space="preserve"> </v>
      </c>
      <c r="S3503" t="str">
        <f t="shared" si="932"/>
        <v xml:space="preserve"> </v>
      </c>
      <c r="T3503" t="str">
        <f t="shared" si="933"/>
        <v xml:space="preserve"> </v>
      </c>
      <c r="U3503" t="str">
        <f t="shared" si="934"/>
        <v xml:space="preserve"> </v>
      </c>
      <c r="V3503" t="str">
        <f t="shared" si="935"/>
        <v xml:space="preserve"> </v>
      </c>
      <c r="W3503" t="str">
        <f t="shared" si="936"/>
        <v xml:space="preserve"> </v>
      </c>
      <c r="X3503">
        <f t="shared" si="937"/>
        <v>100.66666666666666</v>
      </c>
    </row>
    <row r="3504" spans="1:24" x14ac:dyDescent="0.25">
      <c r="A3504">
        <v>4000</v>
      </c>
      <c r="B3504">
        <v>4216</v>
      </c>
      <c r="C3504" t="s">
        <v>8317</v>
      </c>
      <c r="D3504" t="s">
        <v>8318</v>
      </c>
      <c r="E3504" t="s">
        <v>8219</v>
      </c>
      <c r="F3504">
        <f t="shared" si="921"/>
        <v>105.4</v>
      </c>
      <c r="H3504" t="str">
        <f t="shared" si="922"/>
        <v xml:space="preserve"> </v>
      </c>
      <c r="I3504" t="str">
        <f t="shared" si="923"/>
        <v xml:space="preserve"> </v>
      </c>
      <c r="J3504" t="str">
        <f t="shared" si="924"/>
        <v xml:space="preserve"> </v>
      </c>
      <c r="K3504" t="str">
        <f t="shared" si="925"/>
        <v xml:space="preserve"> </v>
      </c>
      <c r="L3504" t="str">
        <f t="shared" si="926"/>
        <v xml:space="preserve"> </v>
      </c>
      <c r="M3504" t="str">
        <f t="shared" si="927"/>
        <v xml:space="preserve"> </v>
      </c>
      <c r="N3504" t="str">
        <f t="shared" si="928"/>
        <v xml:space="preserve"> </v>
      </c>
      <c r="O3504">
        <f t="shared" si="929"/>
        <v>4000</v>
      </c>
      <c r="Q3504" t="str">
        <f t="shared" si="930"/>
        <v xml:space="preserve"> </v>
      </c>
      <c r="R3504" t="str">
        <f t="shared" si="931"/>
        <v xml:space="preserve"> </v>
      </c>
      <c r="S3504" t="str">
        <f t="shared" si="932"/>
        <v xml:space="preserve"> </v>
      </c>
      <c r="T3504" t="str">
        <f t="shared" si="933"/>
        <v xml:space="preserve"> </v>
      </c>
      <c r="U3504" t="str">
        <f t="shared" si="934"/>
        <v xml:space="preserve"> </v>
      </c>
      <c r="V3504" t="str">
        <f t="shared" si="935"/>
        <v xml:space="preserve"> </v>
      </c>
      <c r="W3504" t="str">
        <f t="shared" si="936"/>
        <v xml:space="preserve"> </v>
      </c>
      <c r="X3504">
        <f t="shared" si="937"/>
        <v>105.4</v>
      </c>
    </row>
    <row r="3505" spans="1:24" x14ac:dyDescent="0.25">
      <c r="A3505">
        <v>2500</v>
      </c>
      <c r="B3505">
        <v>2689</v>
      </c>
      <c r="C3505" t="s">
        <v>8317</v>
      </c>
      <c r="D3505" t="s">
        <v>8318</v>
      </c>
      <c r="E3505" t="s">
        <v>8219</v>
      </c>
      <c r="F3505">
        <f t="shared" si="921"/>
        <v>107.55999999999999</v>
      </c>
      <c r="H3505" t="str">
        <f t="shared" si="922"/>
        <v xml:space="preserve"> </v>
      </c>
      <c r="I3505" t="str">
        <f t="shared" si="923"/>
        <v xml:space="preserve"> </v>
      </c>
      <c r="J3505" t="str">
        <f t="shared" si="924"/>
        <v xml:space="preserve"> </v>
      </c>
      <c r="K3505" t="str">
        <f t="shared" si="925"/>
        <v xml:space="preserve"> </v>
      </c>
      <c r="L3505" t="str">
        <f t="shared" si="926"/>
        <v xml:space="preserve"> </v>
      </c>
      <c r="M3505" t="str">
        <f t="shared" si="927"/>
        <v xml:space="preserve"> </v>
      </c>
      <c r="N3505" t="str">
        <f t="shared" si="928"/>
        <v xml:space="preserve"> </v>
      </c>
      <c r="O3505">
        <f t="shared" si="929"/>
        <v>2500</v>
      </c>
      <c r="Q3505" t="str">
        <f t="shared" si="930"/>
        <v xml:space="preserve"> </v>
      </c>
      <c r="R3505" t="str">
        <f t="shared" si="931"/>
        <v xml:space="preserve"> </v>
      </c>
      <c r="S3505" t="str">
        <f t="shared" si="932"/>
        <v xml:space="preserve"> </v>
      </c>
      <c r="T3505" t="str">
        <f t="shared" si="933"/>
        <v xml:space="preserve"> </v>
      </c>
      <c r="U3505" t="str">
        <f t="shared" si="934"/>
        <v xml:space="preserve"> </v>
      </c>
      <c r="V3505" t="str">
        <f t="shared" si="935"/>
        <v xml:space="preserve"> </v>
      </c>
      <c r="W3505" t="str">
        <f t="shared" si="936"/>
        <v xml:space="preserve"> </v>
      </c>
      <c r="X3505">
        <f t="shared" si="937"/>
        <v>107.55999999999999</v>
      </c>
    </row>
    <row r="3506" spans="1:24" x14ac:dyDescent="0.25">
      <c r="A3506">
        <v>1000</v>
      </c>
      <c r="B3506">
        <v>1000</v>
      </c>
      <c r="C3506" t="s">
        <v>8317</v>
      </c>
      <c r="D3506" t="s">
        <v>8318</v>
      </c>
      <c r="E3506" t="s">
        <v>8219</v>
      </c>
      <c r="F3506">
        <f t="shared" si="921"/>
        <v>100</v>
      </c>
      <c r="H3506" t="str">
        <f t="shared" si="922"/>
        <v xml:space="preserve"> </v>
      </c>
      <c r="I3506" t="str">
        <f t="shared" si="923"/>
        <v xml:space="preserve"> </v>
      </c>
      <c r="J3506" t="str">
        <f t="shared" si="924"/>
        <v xml:space="preserve"> </v>
      </c>
      <c r="K3506" t="str">
        <f t="shared" si="925"/>
        <v xml:space="preserve"> </v>
      </c>
      <c r="L3506" t="str">
        <f t="shared" si="926"/>
        <v xml:space="preserve"> </v>
      </c>
      <c r="M3506" t="str">
        <f t="shared" si="927"/>
        <v xml:space="preserve"> </v>
      </c>
      <c r="N3506" t="str">
        <f t="shared" si="928"/>
        <v xml:space="preserve"> </v>
      </c>
      <c r="O3506">
        <f t="shared" si="929"/>
        <v>1000</v>
      </c>
      <c r="Q3506" t="str">
        <f t="shared" si="930"/>
        <v xml:space="preserve"> </v>
      </c>
      <c r="R3506" t="str">
        <f t="shared" si="931"/>
        <v xml:space="preserve"> </v>
      </c>
      <c r="S3506" t="str">
        <f t="shared" si="932"/>
        <v xml:space="preserve"> </v>
      </c>
      <c r="T3506" t="str">
        <f t="shared" si="933"/>
        <v xml:space="preserve"> </v>
      </c>
      <c r="U3506" t="str">
        <f t="shared" si="934"/>
        <v xml:space="preserve"> </v>
      </c>
      <c r="V3506" t="str">
        <f t="shared" si="935"/>
        <v xml:space="preserve"> </v>
      </c>
      <c r="W3506" t="str">
        <f t="shared" si="936"/>
        <v xml:space="preserve"> </v>
      </c>
      <c r="X3506">
        <f t="shared" si="937"/>
        <v>100</v>
      </c>
    </row>
    <row r="3507" spans="1:24" x14ac:dyDescent="0.25">
      <c r="A3507">
        <v>2500</v>
      </c>
      <c r="B3507">
        <v>2594</v>
      </c>
      <c r="C3507" t="s">
        <v>8317</v>
      </c>
      <c r="D3507" t="s">
        <v>8318</v>
      </c>
      <c r="E3507" t="s">
        <v>8219</v>
      </c>
      <c r="F3507">
        <f t="shared" si="921"/>
        <v>103.76</v>
      </c>
      <c r="H3507" t="str">
        <f t="shared" si="922"/>
        <v xml:space="preserve"> </v>
      </c>
      <c r="I3507" t="str">
        <f t="shared" si="923"/>
        <v xml:space="preserve"> </v>
      </c>
      <c r="J3507" t="str">
        <f t="shared" si="924"/>
        <v xml:space="preserve"> </v>
      </c>
      <c r="K3507" t="str">
        <f t="shared" si="925"/>
        <v xml:space="preserve"> </v>
      </c>
      <c r="L3507" t="str">
        <f t="shared" si="926"/>
        <v xml:space="preserve"> </v>
      </c>
      <c r="M3507" t="str">
        <f t="shared" si="927"/>
        <v xml:space="preserve"> </v>
      </c>
      <c r="N3507" t="str">
        <f t="shared" si="928"/>
        <v xml:space="preserve"> </v>
      </c>
      <c r="O3507">
        <f t="shared" si="929"/>
        <v>2500</v>
      </c>
      <c r="Q3507" t="str">
        <f t="shared" si="930"/>
        <v xml:space="preserve"> </v>
      </c>
      <c r="R3507" t="str">
        <f t="shared" si="931"/>
        <v xml:space="preserve"> </v>
      </c>
      <c r="S3507" t="str">
        <f t="shared" si="932"/>
        <v xml:space="preserve"> </v>
      </c>
      <c r="T3507" t="str">
        <f t="shared" si="933"/>
        <v xml:space="preserve"> </v>
      </c>
      <c r="U3507" t="str">
        <f t="shared" si="934"/>
        <v xml:space="preserve"> </v>
      </c>
      <c r="V3507" t="str">
        <f t="shared" si="935"/>
        <v xml:space="preserve"> </v>
      </c>
      <c r="W3507" t="str">
        <f t="shared" si="936"/>
        <v xml:space="preserve"> </v>
      </c>
      <c r="X3507">
        <f t="shared" si="937"/>
        <v>103.76</v>
      </c>
    </row>
    <row r="3508" spans="1:24" x14ac:dyDescent="0.25">
      <c r="A3508">
        <v>3000</v>
      </c>
      <c r="B3508">
        <v>3045</v>
      </c>
      <c r="C3508" t="s">
        <v>8317</v>
      </c>
      <c r="D3508" t="s">
        <v>8318</v>
      </c>
      <c r="E3508" t="s">
        <v>8219</v>
      </c>
      <c r="F3508">
        <f t="shared" si="921"/>
        <v>101.49999999999999</v>
      </c>
      <c r="H3508" t="str">
        <f t="shared" si="922"/>
        <v xml:space="preserve"> </v>
      </c>
      <c r="I3508" t="str">
        <f t="shared" si="923"/>
        <v xml:space="preserve"> </v>
      </c>
      <c r="J3508" t="str">
        <f t="shared" si="924"/>
        <v xml:space="preserve"> </v>
      </c>
      <c r="K3508" t="str">
        <f t="shared" si="925"/>
        <v xml:space="preserve"> </v>
      </c>
      <c r="L3508" t="str">
        <f t="shared" si="926"/>
        <v xml:space="preserve"> </v>
      </c>
      <c r="M3508" t="str">
        <f t="shared" si="927"/>
        <v xml:space="preserve"> </v>
      </c>
      <c r="N3508" t="str">
        <f t="shared" si="928"/>
        <v xml:space="preserve"> </v>
      </c>
      <c r="O3508">
        <f t="shared" si="929"/>
        <v>3000</v>
      </c>
      <c r="Q3508" t="str">
        <f t="shared" si="930"/>
        <v xml:space="preserve"> </v>
      </c>
      <c r="R3508" t="str">
        <f t="shared" si="931"/>
        <v xml:space="preserve"> </v>
      </c>
      <c r="S3508" t="str">
        <f t="shared" si="932"/>
        <v xml:space="preserve"> </v>
      </c>
      <c r="T3508" t="str">
        <f t="shared" si="933"/>
        <v xml:space="preserve"> </v>
      </c>
      <c r="U3508" t="str">
        <f t="shared" si="934"/>
        <v xml:space="preserve"> </v>
      </c>
      <c r="V3508" t="str">
        <f t="shared" si="935"/>
        <v xml:space="preserve"> </v>
      </c>
      <c r="W3508" t="str">
        <f t="shared" si="936"/>
        <v xml:space="preserve"> </v>
      </c>
      <c r="X3508">
        <f t="shared" si="937"/>
        <v>101.49999999999999</v>
      </c>
    </row>
    <row r="3509" spans="1:24" x14ac:dyDescent="0.25">
      <c r="A3509">
        <v>10000</v>
      </c>
      <c r="B3509">
        <v>10440</v>
      </c>
      <c r="C3509" t="s">
        <v>8317</v>
      </c>
      <c r="D3509" t="s">
        <v>8318</v>
      </c>
      <c r="E3509" t="s">
        <v>8219</v>
      </c>
      <c r="F3509">
        <f t="shared" si="921"/>
        <v>104.4</v>
      </c>
      <c r="H3509" t="str">
        <f t="shared" si="922"/>
        <v xml:space="preserve"> </v>
      </c>
      <c r="I3509" t="str">
        <f t="shared" si="923"/>
        <v xml:space="preserve"> </v>
      </c>
      <c r="J3509" t="str">
        <f t="shared" si="924"/>
        <v xml:space="preserve"> </v>
      </c>
      <c r="K3509" t="str">
        <f t="shared" si="925"/>
        <v xml:space="preserve"> </v>
      </c>
      <c r="L3509" t="str">
        <f t="shared" si="926"/>
        <v xml:space="preserve"> </v>
      </c>
      <c r="M3509" t="str">
        <f t="shared" si="927"/>
        <v xml:space="preserve"> </v>
      </c>
      <c r="N3509" t="str">
        <f t="shared" si="928"/>
        <v xml:space="preserve"> </v>
      </c>
      <c r="O3509">
        <f t="shared" si="929"/>
        <v>10000</v>
      </c>
      <c r="Q3509" t="str">
        <f t="shared" si="930"/>
        <v xml:space="preserve"> </v>
      </c>
      <c r="R3509" t="str">
        <f t="shared" si="931"/>
        <v xml:space="preserve"> </v>
      </c>
      <c r="S3509" t="str">
        <f t="shared" si="932"/>
        <v xml:space="preserve"> </v>
      </c>
      <c r="T3509" t="str">
        <f t="shared" si="933"/>
        <v xml:space="preserve"> </v>
      </c>
      <c r="U3509" t="str">
        <f t="shared" si="934"/>
        <v xml:space="preserve"> </v>
      </c>
      <c r="V3509" t="str">
        <f t="shared" si="935"/>
        <v xml:space="preserve"> </v>
      </c>
      <c r="W3509" t="str">
        <f t="shared" si="936"/>
        <v xml:space="preserve"> </v>
      </c>
      <c r="X3509">
        <f t="shared" si="937"/>
        <v>104.4</v>
      </c>
    </row>
    <row r="3510" spans="1:24" x14ac:dyDescent="0.25">
      <c r="A3510">
        <v>100</v>
      </c>
      <c r="B3510">
        <v>180</v>
      </c>
      <c r="C3510" t="s">
        <v>8317</v>
      </c>
      <c r="D3510" t="s">
        <v>8318</v>
      </c>
      <c r="E3510" t="s">
        <v>8219</v>
      </c>
      <c r="F3510">
        <f t="shared" si="921"/>
        <v>180</v>
      </c>
      <c r="H3510" t="str">
        <f t="shared" si="922"/>
        <v xml:space="preserve"> </v>
      </c>
      <c r="I3510" t="str">
        <f t="shared" si="923"/>
        <v xml:space="preserve"> </v>
      </c>
      <c r="J3510" t="str">
        <f t="shared" si="924"/>
        <v xml:space="preserve"> </v>
      </c>
      <c r="K3510" t="str">
        <f t="shared" si="925"/>
        <v xml:space="preserve"> </v>
      </c>
      <c r="L3510" t="str">
        <f t="shared" si="926"/>
        <v xml:space="preserve"> </v>
      </c>
      <c r="M3510" t="str">
        <f t="shared" si="927"/>
        <v xml:space="preserve"> </v>
      </c>
      <c r="N3510" t="str">
        <f t="shared" si="928"/>
        <v xml:space="preserve"> </v>
      </c>
      <c r="O3510">
        <f t="shared" si="929"/>
        <v>100</v>
      </c>
      <c r="Q3510" t="str">
        <f t="shared" si="930"/>
        <v xml:space="preserve"> </v>
      </c>
      <c r="R3510" t="str">
        <f t="shared" si="931"/>
        <v xml:space="preserve"> </v>
      </c>
      <c r="S3510" t="str">
        <f t="shared" si="932"/>
        <v xml:space="preserve"> </v>
      </c>
      <c r="T3510" t="str">
        <f t="shared" si="933"/>
        <v xml:space="preserve"> </v>
      </c>
      <c r="U3510" t="str">
        <f t="shared" si="934"/>
        <v xml:space="preserve"> </v>
      </c>
      <c r="V3510" t="str">
        <f t="shared" si="935"/>
        <v xml:space="preserve"> </v>
      </c>
      <c r="W3510" t="str">
        <f t="shared" si="936"/>
        <v xml:space="preserve"> </v>
      </c>
      <c r="X3510">
        <f t="shared" si="937"/>
        <v>180</v>
      </c>
    </row>
    <row r="3511" spans="1:24" x14ac:dyDescent="0.25">
      <c r="A3511">
        <v>3000</v>
      </c>
      <c r="B3511">
        <v>3190</v>
      </c>
      <c r="C3511" t="s">
        <v>8317</v>
      </c>
      <c r="D3511" t="s">
        <v>8318</v>
      </c>
      <c r="E3511" t="s">
        <v>8219</v>
      </c>
      <c r="F3511">
        <f t="shared" si="921"/>
        <v>106.33333333333333</v>
      </c>
      <c r="H3511" t="str">
        <f t="shared" si="922"/>
        <v xml:space="preserve"> </v>
      </c>
      <c r="I3511" t="str">
        <f t="shared" si="923"/>
        <v xml:space="preserve"> </v>
      </c>
      <c r="J3511" t="str">
        <f t="shared" si="924"/>
        <v xml:space="preserve"> </v>
      </c>
      <c r="K3511" t="str">
        <f t="shared" si="925"/>
        <v xml:space="preserve"> </v>
      </c>
      <c r="L3511" t="str">
        <f t="shared" si="926"/>
        <v xml:space="preserve"> </v>
      </c>
      <c r="M3511" t="str">
        <f t="shared" si="927"/>
        <v xml:space="preserve"> </v>
      </c>
      <c r="N3511" t="str">
        <f t="shared" si="928"/>
        <v xml:space="preserve"> </v>
      </c>
      <c r="O3511">
        <f t="shared" si="929"/>
        <v>3000</v>
      </c>
      <c r="Q3511" t="str">
        <f t="shared" si="930"/>
        <v xml:space="preserve"> </v>
      </c>
      <c r="R3511" t="str">
        <f t="shared" si="931"/>
        <v xml:space="preserve"> </v>
      </c>
      <c r="S3511" t="str">
        <f t="shared" si="932"/>
        <v xml:space="preserve"> </v>
      </c>
      <c r="T3511" t="str">
        <f t="shared" si="933"/>
        <v xml:space="preserve"> </v>
      </c>
      <c r="U3511" t="str">
        <f t="shared" si="934"/>
        <v xml:space="preserve"> </v>
      </c>
      <c r="V3511" t="str">
        <f t="shared" si="935"/>
        <v xml:space="preserve"> </v>
      </c>
      <c r="W3511" t="str">
        <f t="shared" si="936"/>
        <v xml:space="preserve"> </v>
      </c>
      <c r="X3511">
        <f t="shared" si="937"/>
        <v>106.33333333333333</v>
      </c>
    </row>
    <row r="3512" spans="1:24" x14ac:dyDescent="0.25">
      <c r="A3512">
        <v>900</v>
      </c>
      <c r="B3512">
        <v>905</v>
      </c>
      <c r="C3512" t="s">
        <v>8317</v>
      </c>
      <c r="D3512" t="s">
        <v>8318</v>
      </c>
      <c r="E3512" t="s">
        <v>8219</v>
      </c>
      <c r="F3512">
        <f t="shared" si="921"/>
        <v>100.55555555555556</v>
      </c>
      <c r="H3512" t="str">
        <f t="shared" si="922"/>
        <v xml:space="preserve"> </v>
      </c>
      <c r="I3512" t="str">
        <f t="shared" si="923"/>
        <v xml:space="preserve"> </v>
      </c>
      <c r="J3512" t="str">
        <f t="shared" si="924"/>
        <v xml:space="preserve"> </v>
      </c>
      <c r="K3512" t="str">
        <f t="shared" si="925"/>
        <v xml:space="preserve"> </v>
      </c>
      <c r="L3512" t="str">
        <f t="shared" si="926"/>
        <v xml:space="preserve"> </v>
      </c>
      <c r="M3512" t="str">
        <f t="shared" si="927"/>
        <v xml:space="preserve"> </v>
      </c>
      <c r="N3512" t="str">
        <f t="shared" si="928"/>
        <v xml:space="preserve"> </v>
      </c>
      <c r="O3512">
        <f t="shared" si="929"/>
        <v>900</v>
      </c>
      <c r="Q3512" t="str">
        <f t="shared" si="930"/>
        <v xml:space="preserve"> </v>
      </c>
      <c r="R3512" t="str">
        <f t="shared" si="931"/>
        <v xml:space="preserve"> </v>
      </c>
      <c r="S3512" t="str">
        <f t="shared" si="932"/>
        <v xml:space="preserve"> </v>
      </c>
      <c r="T3512" t="str">
        <f t="shared" si="933"/>
        <v xml:space="preserve"> </v>
      </c>
      <c r="U3512" t="str">
        <f t="shared" si="934"/>
        <v xml:space="preserve"> </v>
      </c>
      <c r="V3512" t="str">
        <f t="shared" si="935"/>
        <v xml:space="preserve"> </v>
      </c>
      <c r="W3512" t="str">
        <f t="shared" si="936"/>
        <v xml:space="preserve"> </v>
      </c>
      <c r="X3512">
        <f t="shared" si="937"/>
        <v>100.55555555555556</v>
      </c>
    </row>
    <row r="3513" spans="1:24" x14ac:dyDescent="0.25">
      <c r="A3513">
        <v>1500</v>
      </c>
      <c r="B3513">
        <v>1518</v>
      </c>
      <c r="C3513" t="s">
        <v>8317</v>
      </c>
      <c r="D3513" t="s">
        <v>8318</v>
      </c>
      <c r="E3513" t="s">
        <v>8219</v>
      </c>
      <c r="F3513">
        <f t="shared" si="921"/>
        <v>101.2</v>
      </c>
      <c r="H3513" t="str">
        <f t="shared" si="922"/>
        <v xml:space="preserve"> </v>
      </c>
      <c r="I3513" t="str">
        <f t="shared" si="923"/>
        <v xml:space="preserve"> </v>
      </c>
      <c r="J3513" t="str">
        <f t="shared" si="924"/>
        <v xml:space="preserve"> </v>
      </c>
      <c r="K3513" t="str">
        <f t="shared" si="925"/>
        <v xml:space="preserve"> </v>
      </c>
      <c r="L3513" t="str">
        <f t="shared" si="926"/>
        <v xml:space="preserve"> </v>
      </c>
      <c r="M3513" t="str">
        <f t="shared" si="927"/>
        <v xml:space="preserve"> </v>
      </c>
      <c r="N3513" t="str">
        <f t="shared" si="928"/>
        <v xml:space="preserve"> </v>
      </c>
      <c r="O3513">
        <f t="shared" si="929"/>
        <v>1500</v>
      </c>
      <c r="Q3513" t="str">
        <f t="shared" si="930"/>
        <v xml:space="preserve"> </v>
      </c>
      <c r="R3513" t="str">
        <f t="shared" si="931"/>
        <v xml:space="preserve"> </v>
      </c>
      <c r="S3513" t="str">
        <f t="shared" si="932"/>
        <v xml:space="preserve"> </v>
      </c>
      <c r="T3513" t="str">
        <f t="shared" si="933"/>
        <v xml:space="preserve"> </v>
      </c>
      <c r="U3513" t="str">
        <f t="shared" si="934"/>
        <v xml:space="preserve"> </v>
      </c>
      <c r="V3513" t="str">
        <f t="shared" si="935"/>
        <v xml:space="preserve"> </v>
      </c>
      <c r="W3513" t="str">
        <f t="shared" si="936"/>
        <v xml:space="preserve"> </v>
      </c>
      <c r="X3513">
        <f t="shared" si="937"/>
        <v>101.2</v>
      </c>
    </row>
    <row r="3514" spans="1:24" x14ac:dyDescent="0.25">
      <c r="A3514">
        <v>1000</v>
      </c>
      <c r="B3514">
        <v>1000</v>
      </c>
      <c r="C3514" t="s">
        <v>8317</v>
      </c>
      <c r="D3514" t="s">
        <v>8318</v>
      </c>
      <c r="E3514" t="s">
        <v>8219</v>
      </c>
      <c r="F3514">
        <f t="shared" si="921"/>
        <v>100</v>
      </c>
      <c r="H3514" t="str">
        <f t="shared" si="922"/>
        <v xml:space="preserve"> </v>
      </c>
      <c r="I3514" t="str">
        <f t="shared" si="923"/>
        <v xml:space="preserve"> </v>
      </c>
      <c r="J3514" t="str">
        <f t="shared" si="924"/>
        <v xml:space="preserve"> </v>
      </c>
      <c r="K3514" t="str">
        <f t="shared" si="925"/>
        <v xml:space="preserve"> </v>
      </c>
      <c r="L3514" t="str">
        <f t="shared" si="926"/>
        <v xml:space="preserve"> </v>
      </c>
      <c r="M3514" t="str">
        <f t="shared" si="927"/>
        <v xml:space="preserve"> </v>
      </c>
      <c r="N3514" t="str">
        <f t="shared" si="928"/>
        <v xml:space="preserve"> </v>
      </c>
      <c r="O3514">
        <f t="shared" si="929"/>
        <v>1000</v>
      </c>
      <c r="Q3514" t="str">
        <f t="shared" si="930"/>
        <v xml:space="preserve"> </v>
      </c>
      <c r="R3514" t="str">
        <f t="shared" si="931"/>
        <v xml:space="preserve"> </v>
      </c>
      <c r="S3514" t="str">
        <f t="shared" si="932"/>
        <v xml:space="preserve"> </v>
      </c>
      <c r="T3514" t="str">
        <f t="shared" si="933"/>
        <v xml:space="preserve"> </v>
      </c>
      <c r="U3514" t="str">
        <f t="shared" si="934"/>
        <v xml:space="preserve"> </v>
      </c>
      <c r="V3514" t="str">
        <f t="shared" si="935"/>
        <v xml:space="preserve"> </v>
      </c>
      <c r="W3514" t="str">
        <f t="shared" si="936"/>
        <v xml:space="preserve"> </v>
      </c>
      <c r="X3514">
        <f t="shared" si="937"/>
        <v>100</v>
      </c>
    </row>
    <row r="3515" spans="1:24" x14ac:dyDescent="0.25">
      <c r="A3515">
        <v>2800</v>
      </c>
      <c r="B3515">
        <v>3315</v>
      </c>
      <c r="C3515" t="s">
        <v>8317</v>
      </c>
      <c r="D3515" t="s">
        <v>8318</v>
      </c>
      <c r="E3515" t="s">
        <v>8219</v>
      </c>
      <c r="F3515">
        <f t="shared" si="921"/>
        <v>118.39285714285714</v>
      </c>
      <c r="H3515" t="str">
        <f t="shared" si="922"/>
        <v xml:space="preserve"> </v>
      </c>
      <c r="I3515" t="str">
        <f t="shared" si="923"/>
        <v xml:space="preserve"> </v>
      </c>
      <c r="J3515" t="str">
        <f t="shared" si="924"/>
        <v xml:space="preserve"> </v>
      </c>
      <c r="K3515" t="str">
        <f t="shared" si="925"/>
        <v xml:space="preserve"> </v>
      </c>
      <c r="L3515" t="str">
        <f t="shared" si="926"/>
        <v xml:space="preserve"> </v>
      </c>
      <c r="M3515" t="str">
        <f t="shared" si="927"/>
        <v xml:space="preserve"> </v>
      </c>
      <c r="N3515" t="str">
        <f t="shared" si="928"/>
        <v xml:space="preserve"> </v>
      </c>
      <c r="O3515">
        <f t="shared" si="929"/>
        <v>2800</v>
      </c>
      <c r="Q3515" t="str">
        <f t="shared" si="930"/>
        <v xml:space="preserve"> </v>
      </c>
      <c r="R3515" t="str">
        <f t="shared" si="931"/>
        <v xml:space="preserve"> </v>
      </c>
      <c r="S3515" t="str">
        <f t="shared" si="932"/>
        <v xml:space="preserve"> </v>
      </c>
      <c r="T3515" t="str">
        <f t="shared" si="933"/>
        <v xml:space="preserve"> </v>
      </c>
      <c r="U3515" t="str">
        <f t="shared" si="934"/>
        <v xml:space="preserve"> </v>
      </c>
      <c r="V3515" t="str">
        <f t="shared" si="935"/>
        <v xml:space="preserve"> </v>
      </c>
      <c r="W3515" t="str">
        <f t="shared" si="936"/>
        <v xml:space="preserve"> </v>
      </c>
      <c r="X3515">
        <f t="shared" si="937"/>
        <v>118.39285714285714</v>
      </c>
    </row>
    <row r="3516" spans="1:24" x14ac:dyDescent="0.25">
      <c r="A3516">
        <v>500</v>
      </c>
      <c r="B3516">
        <v>550</v>
      </c>
      <c r="C3516" t="s">
        <v>8317</v>
      </c>
      <c r="D3516" t="s">
        <v>8318</v>
      </c>
      <c r="E3516" t="s">
        <v>8219</v>
      </c>
      <c r="F3516">
        <f t="shared" si="921"/>
        <v>110.00000000000001</v>
      </c>
      <c r="H3516" t="str">
        <f t="shared" si="922"/>
        <v xml:space="preserve"> </v>
      </c>
      <c r="I3516" t="str">
        <f t="shared" si="923"/>
        <v xml:space="preserve"> </v>
      </c>
      <c r="J3516" t="str">
        <f t="shared" si="924"/>
        <v xml:space="preserve"> </v>
      </c>
      <c r="K3516" t="str">
        <f t="shared" si="925"/>
        <v xml:space="preserve"> </v>
      </c>
      <c r="L3516" t="str">
        <f t="shared" si="926"/>
        <v xml:space="preserve"> </v>
      </c>
      <c r="M3516" t="str">
        <f t="shared" si="927"/>
        <v xml:space="preserve"> </v>
      </c>
      <c r="N3516" t="str">
        <f t="shared" si="928"/>
        <v xml:space="preserve"> </v>
      </c>
      <c r="O3516">
        <f t="shared" si="929"/>
        <v>500</v>
      </c>
      <c r="Q3516" t="str">
        <f t="shared" si="930"/>
        <v xml:space="preserve"> </v>
      </c>
      <c r="R3516" t="str">
        <f t="shared" si="931"/>
        <v xml:space="preserve"> </v>
      </c>
      <c r="S3516" t="str">
        <f t="shared" si="932"/>
        <v xml:space="preserve"> </v>
      </c>
      <c r="T3516" t="str">
        <f t="shared" si="933"/>
        <v xml:space="preserve"> </v>
      </c>
      <c r="U3516" t="str">
        <f t="shared" si="934"/>
        <v xml:space="preserve"> </v>
      </c>
      <c r="V3516" t="str">
        <f t="shared" si="935"/>
        <v xml:space="preserve"> </v>
      </c>
      <c r="W3516" t="str">
        <f t="shared" si="936"/>
        <v xml:space="preserve"> </v>
      </c>
      <c r="X3516">
        <f t="shared" si="937"/>
        <v>110.00000000000001</v>
      </c>
    </row>
    <row r="3517" spans="1:24" x14ac:dyDescent="0.25">
      <c r="A3517">
        <v>3000</v>
      </c>
      <c r="B3517">
        <v>3080</v>
      </c>
      <c r="C3517" t="s">
        <v>8317</v>
      </c>
      <c r="D3517" t="s">
        <v>8318</v>
      </c>
      <c r="E3517" t="s">
        <v>8219</v>
      </c>
      <c r="F3517">
        <f t="shared" si="921"/>
        <v>102.66666666666666</v>
      </c>
      <c r="H3517" t="str">
        <f t="shared" si="922"/>
        <v xml:space="preserve"> </v>
      </c>
      <c r="I3517" t="str">
        <f t="shared" si="923"/>
        <v xml:space="preserve"> </v>
      </c>
      <c r="J3517" t="str">
        <f t="shared" si="924"/>
        <v xml:space="preserve"> </v>
      </c>
      <c r="K3517" t="str">
        <f t="shared" si="925"/>
        <v xml:space="preserve"> </v>
      </c>
      <c r="L3517" t="str">
        <f t="shared" si="926"/>
        <v xml:space="preserve"> </v>
      </c>
      <c r="M3517" t="str">
        <f t="shared" si="927"/>
        <v xml:space="preserve"> </v>
      </c>
      <c r="N3517" t="str">
        <f t="shared" si="928"/>
        <v xml:space="preserve"> </v>
      </c>
      <c r="O3517">
        <f t="shared" si="929"/>
        <v>3000</v>
      </c>
      <c r="Q3517" t="str">
        <f t="shared" si="930"/>
        <v xml:space="preserve"> </v>
      </c>
      <c r="R3517" t="str">
        <f t="shared" si="931"/>
        <v xml:space="preserve"> </v>
      </c>
      <c r="S3517" t="str">
        <f t="shared" si="932"/>
        <v xml:space="preserve"> </v>
      </c>
      <c r="T3517" t="str">
        <f t="shared" si="933"/>
        <v xml:space="preserve"> </v>
      </c>
      <c r="U3517" t="str">
        <f t="shared" si="934"/>
        <v xml:space="preserve"> </v>
      </c>
      <c r="V3517" t="str">
        <f t="shared" si="935"/>
        <v xml:space="preserve"> </v>
      </c>
      <c r="W3517" t="str">
        <f t="shared" si="936"/>
        <v xml:space="preserve"> </v>
      </c>
      <c r="X3517">
        <f t="shared" si="937"/>
        <v>102.66666666666666</v>
      </c>
    </row>
    <row r="3518" spans="1:24" x14ac:dyDescent="0.25">
      <c r="A3518">
        <v>2500</v>
      </c>
      <c r="B3518">
        <v>2500</v>
      </c>
      <c r="C3518" t="s">
        <v>8317</v>
      </c>
      <c r="D3518" t="s">
        <v>8318</v>
      </c>
      <c r="E3518" t="s">
        <v>8219</v>
      </c>
      <c r="F3518">
        <f t="shared" si="921"/>
        <v>100</v>
      </c>
      <c r="H3518" t="str">
        <f t="shared" si="922"/>
        <v xml:space="preserve"> </v>
      </c>
      <c r="I3518" t="str">
        <f t="shared" si="923"/>
        <v xml:space="preserve"> </v>
      </c>
      <c r="J3518" t="str">
        <f t="shared" si="924"/>
        <v xml:space="preserve"> </v>
      </c>
      <c r="K3518" t="str">
        <f t="shared" si="925"/>
        <v xml:space="preserve"> </v>
      </c>
      <c r="L3518" t="str">
        <f t="shared" si="926"/>
        <v xml:space="preserve"> </v>
      </c>
      <c r="M3518" t="str">
        <f t="shared" si="927"/>
        <v xml:space="preserve"> </v>
      </c>
      <c r="N3518" t="str">
        <f t="shared" si="928"/>
        <v xml:space="preserve"> </v>
      </c>
      <c r="O3518">
        <f t="shared" si="929"/>
        <v>2500</v>
      </c>
      <c r="Q3518" t="str">
        <f t="shared" si="930"/>
        <v xml:space="preserve"> </v>
      </c>
      <c r="R3518" t="str">
        <f t="shared" si="931"/>
        <v xml:space="preserve"> </v>
      </c>
      <c r="S3518" t="str">
        <f t="shared" si="932"/>
        <v xml:space="preserve"> </v>
      </c>
      <c r="T3518" t="str">
        <f t="shared" si="933"/>
        <v xml:space="preserve"> </v>
      </c>
      <c r="U3518" t="str">
        <f t="shared" si="934"/>
        <v xml:space="preserve"> </v>
      </c>
      <c r="V3518" t="str">
        <f t="shared" si="935"/>
        <v xml:space="preserve"> </v>
      </c>
      <c r="W3518" t="str">
        <f t="shared" si="936"/>
        <v xml:space="preserve"> </v>
      </c>
      <c r="X3518">
        <f t="shared" si="937"/>
        <v>100</v>
      </c>
    </row>
    <row r="3519" spans="1:24" x14ac:dyDescent="0.25">
      <c r="A3519">
        <v>4000</v>
      </c>
      <c r="B3519">
        <v>4000</v>
      </c>
      <c r="C3519" t="s">
        <v>8317</v>
      </c>
      <c r="D3519" t="s">
        <v>8318</v>
      </c>
      <c r="E3519" t="s">
        <v>8219</v>
      </c>
      <c r="F3519">
        <f t="shared" si="921"/>
        <v>100</v>
      </c>
      <c r="H3519" t="str">
        <f t="shared" si="922"/>
        <v xml:space="preserve"> </v>
      </c>
      <c r="I3519" t="str">
        <f t="shared" si="923"/>
        <v xml:space="preserve"> </v>
      </c>
      <c r="J3519" t="str">
        <f t="shared" si="924"/>
        <v xml:space="preserve"> </v>
      </c>
      <c r="K3519" t="str">
        <f t="shared" si="925"/>
        <v xml:space="preserve"> </v>
      </c>
      <c r="L3519" t="str">
        <f t="shared" si="926"/>
        <v xml:space="preserve"> </v>
      </c>
      <c r="M3519" t="str">
        <f t="shared" si="927"/>
        <v xml:space="preserve"> </v>
      </c>
      <c r="N3519" t="str">
        <f t="shared" si="928"/>
        <v xml:space="preserve"> </v>
      </c>
      <c r="O3519">
        <f t="shared" si="929"/>
        <v>4000</v>
      </c>
      <c r="Q3519" t="str">
        <f t="shared" si="930"/>
        <v xml:space="preserve"> </v>
      </c>
      <c r="R3519" t="str">
        <f t="shared" si="931"/>
        <v xml:space="preserve"> </v>
      </c>
      <c r="S3519" t="str">
        <f t="shared" si="932"/>
        <v xml:space="preserve"> </v>
      </c>
      <c r="T3519" t="str">
        <f t="shared" si="933"/>
        <v xml:space="preserve"> </v>
      </c>
      <c r="U3519" t="str">
        <f t="shared" si="934"/>
        <v xml:space="preserve"> </v>
      </c>
      <c r="V3519" t="str">
        <f t="shared" si="935"/>
        <v xml:space="preserve"> </v>
      </c>
      <c r="W3519" t="str">
        <f t="shared" si="936"/>
        <v xml:space="preserve"> </v>
      </c>
      <c r="X3519">
        <f t="shared" si="937"/>
        <v>100</v>
      </c>
    </row>
    <row r="3520" spans="1:24" x14ac:dyDescent="0.25">
      <c r="A3520">
        <v>1500</v>
      </c>
      <c r="B3520">
        <v>1650.69</v>
      </c>
      <c r="C3520" t="s">
        <v>8317</v>
      </c>
      <c r="D3520" t="s">
        <v>8318</v>
      </c>
      <c r="E3520" t="s">
        <v>8219</v>
      </c>
      <c r="F3520">
        <f t="shared" si="921"/>
        <v>110.04599999999999</v>
      </c>
      <c r="H3520" t="str">
        <f t="shared" si="922"/>
        <v xml:space="preserve"> </v>
      </c>
      <c r="I3520" t="str">
        <f t="shared" si="923"/>
        <v xml:space="preserve"> </v>
      </c>
      <c r="J3520" t="str">
        <f t="shared" si="924"/>
        <v xml:space="preserve"> </v>
      </c>
      <c r="K3520" t="str">
        <f t="shared" si="925"/>
        <v xml:space="preserve"> </v>
      </c>
      <c r="L3520" t="str">
        <f t="shared" si="926"/>
        <v xml:space="preserve"> </v>
      </c>
      <c r="M3520" t="str">
        <f t="shared" si="927"/>
        <v xml:space="preserve"> </v>
      </c>
      <c r="N3520" t="str">
        <f t="shared" si="928"/>
        <v xml:space="preserve"> </v>
      </c>
      <c r="O3520">
        <f t="shared" si="929"/>
        <v>1500</v>
      </c>
      <c r="Q3520" t="str">
        <f t="shared" si="930"/>
        <v xml:space="preserve"> </v>
      </c>
      <c r="R3520" t="str">
        <f t="shared" si="931"/>
        <v xml:space="preserve"> </v>
      </c>
      <c r="S3520" t="str">
        <f t="shared" si="932"/>
        <v xml:space="preserve"> </v>
      </c>
      <c r="T3520" t="str">
        <f t="shared" si="933"/>
        <v xml:space="preserve"> </v>
      </c>
      <c r="U3520" t="str">
        <f t="shared" si="934"/>
        <v xml:space="preserve"> </v>
      </c>
      <c r="V3520" t="str">
        <f t="shared" si="935"/>
        <v xml:space="preserve"> </v>
      </c>
      <c r="W3520" t="str">
        <f t="shared" si="936"/>
        <v xml:space="preserve"> </v>
      </c>
      <c r="X3520">
        <f t="shared" si="937"/>
        <v>110.04599999999999</v>
      </c>
    </row>
    <row r="3521" spans="1:24" x14ac:dyDescent="0.25">
      <c r="A3521">
        <v>2000</v>
      </c>
      <c r="B3521">
        <v>2027</v>
      </c>
      <c r="C3521" t="s">
        <v>8317</v>
      </c>
      <c r="D3521" t="s">
        <v>8318</v>
      </c>
      <c r="E3521" t="s">
        <v>8219</v>
      </c>
      <c r="F3521">
        <f t="shared" si="921"/>
        <v>101.35000000000001</v>
      </c>
      <c r="H3521" t="str">
        <f t="shared" si="922"/>
        <v xml:space="preserve"> </v>
      </c>
      <c r="I3521" t="str">
        <f t="shared" si="923"/>
        <v xml:space="preserve"> </v>
      </c>
      <c r="J3521" t="str">
        <f t="shared" si="924"/>
        <v xml:space="preserve"> </v>
      </c>
      <c r="K3521" t="str">
        <f t="shared" si="925"/>
        <v xml:space="preserve"> </v>
      </c>
      <c r="L3521" t="str">
        <f t="shared" si="926"/>
        <v xml:space="preserve"> </v>
      </c>
      <c r="M3521" t="str">
        <f t="shared" si="927"/>
        <v xml:space="preserve"> </v>
      </c>
      <c r="N3521" t="str">
        <f t="shared" si="928"/>
        <v xml:space="preserve"> </v>
      </c>
      <c r="O3521">
        <f t="shared" si="929"/>
        <v>2000</v>
      </c>
      <c r="Q3521" t="str">
        <f t="shared" si="930"/>
        <v xml:space="preserve"> </v>
      </c>
      <c r="R3521" t="str">
        <f t="shared" si="931"/>
        <v xml:space="preserve"> </v>
      </c>
      <c r="S3521" t="str">
        <f t="shared" si="932"/>
        <v xml:space="preserve"> </v>
      </c>
      <c r="T3521" t="str">
        <f t="shared" si="933"/>
        <v xml:space="preserve"> </v>
      </c>
      <c r="U3521" t="str">
        <f t="shared" si="934"/>
        <v xml:space="preserve"> </v>
      </c>
      <c r="V3521" t="str">
        <f t="shared" si="935"/>
        <v xml:space="preserve"> </v>
      </c>
      <c r="W3521" t="str">
        <f t="shared" si="936"/>
        <v xml:space="preserve"> </v>
      </c>
      <c r="X3521">
        <f t="shared" si="937"/>
        <v>101.35000000000001</v>
      </c>
    </row>
    <row r="3522" spans="1:24" x14ac:dyDescent="0.25">
      <c r="A3522">
        <v>2000</v>
      </c>
      <c r="B3522">
        <v>2015</v>
      </c>
      <c r="C3522" t="s">
        <v>8317</v>
      </c>
      <c r="D3522" t="s">
        <v>8318</v>
      </c>
      <c r="E3522" t="s">
        <v>8219</v>
      </c>
      <c r="F3522">
        <f t="shared" si="921"/>
        <v>100.75</v>
      </c>
      <c r="H3522" t="str">
        <f t="shared" si="922"/>
        <v xml:space="preserve"> </v>
      </c>
      <c r="I3522" t="str">
        <f t="shared" si="923"/>
        <v xml:space="preserve"> </v>
      </c>
      <c r="J3522" t="str">
        <f t="shared" si="924"/>
        <v xml:space="preserve"> </v>
      </c>
      <c r="K3522" t="str">
        <f t="shared" si="925"/>
        <v xml:space="preserve"> </v>
      </c>
      <c r="L3522" t="str">
        <f t="shared" si="926"/>
        <v xml:space="preserve"> </v>
      </c>
      <c r="M3522" t="str">
        <f t="shared" si="927"/>
        <v xml:space="preserve"> </v>
      </c>
      <c r="N3522" t="str">
        <f t="shared" si="928"/>
        <v xml:space="preserve"> </v>
      </c>
      <c r="O3522">
        <f t="shared" si="929"/>
        <v>2000</v>
      </c>
      <c r="Q3522" t="str">
        <f t="shared" si="930"/>
        <v xml:space="preserve"> </v>
      </c>
      <c r="R3522" t="str">
        <f t="shared" si="931"/>
        <v xml:space="preserve"> </v>
      </c>
      <c r="S3522" t="str">
        <f t="shared" si="932"/>
        <v xml:space="preserve"> </v>
      </c>
      <c r="T3522" t="str">
        <f t="shared" si="933"/>
        <v xml:space="preserve"> </v>
      </c>
      <c r="U3522" t="str">
        <f t="shared" si="934"/>
        <v xml:space="preserve"> </v>
      </c>
      <c r="V3522" t="str">
        <f t="shared" si="935"/>
        <v xml:space="preserve"> </v>
      </c>
      <c r="W3522" t="str">
        <f t="shared" si="936"/>
        <v xml:space="preserve"> </v>
      </c>
      <c r="X3522">
        <f t="shared" si="937"/>
        <v>100.75</v>
      </c>
    </row>
    <row r="3523" spans="1:24" x14ac:dyDescent="0.25">
      <c r="A3523">
        <v>350</v>
      </c>
      <c r="B3523">
        <v>593</v>
      </c>
      <c r="C3523" t="s">
        <v>8317</v>
      </c>
      <c r="D3523" t="s">
        <v>8318</v>
      </c>
      <c r="E3523" t="s">
        <v>8219</v>
      </c>
      <c r="F3523">
        <f t="shared" ref="F3523:F3586" si="938">(B3523/A3523)*100</f>
        <v>169.42857142857144</v>
      </c>
      <c r="H3523" t="str">
        <f t="shared" ref="H3523:H3586" si="939">IF(C3523="film &amp; video",A3523," ")</f>
        <v xml:space="preserve"> </v>
      </c>
      <c r="I3523" t="str">
        <f t="shared" ref="I3523:I3586" si="940">IF(C3523="food",A3523," ")</f>
        <v xml:space="preserve"> </v>
      </c>
      <c r="J3523" t="str">
        <f t="shared" ref="J3523:J3586" si="941">IF(C3523="games",A3523," ")</f>
        <v xml:space="preserve"> </v>
      </c>
      <c r="K3523" t="str">
        <f t="shared" ref="K3523:K3586" si="942">IF(C3523="music",A3523," ")</f>
        <v xml:space="preserve"> </v>
      </c>
      <c r="L3523" t="str">
        <f t="shared" ref="L3523:L3586" si="943">IF(C3523="photography",A3523," ")</f>
        <v xml:space="preserve"> </v>
      </c>
      <c r="M3523" t="str">
        <f t="shared" ref="M3523:M3586" si="944">IF(C3523="publishing",A3523," ")</f>
        <v xml:space="preserve"> </v>
      </c>
      <c r="N3523" t="str">
        <f t="shared" ref="N3523:N3586" si="945">IF(C3523="technology",A3523," ")</f>
        <v xml:space="preserve"> </v>
      </c>
      <c r="O3523">
        <f t="shared" ref="O3523:O3586" si="946">IF(C3523="theater",A3523," ")</f>
        <v>350</v>
      </c>
      <c r="Q3523" t="str">
        <f t="shared" ref="Q3523:Q3586" si="947">IF($C3523="film &amp; video",$F3523," ")</f>
        <v xml:space="preserve"> </v>
      </c>
      <c r="R3523" t="str">
        <f t="shared" ref="R3523:R3586" si="948">IF($C3523="food",$F3523," ")</f>
        <v xml:space="preserve"> </v>
      </c>
      <c r="S3523" t="str">
        <f t="shared" ref="S3523:S3586" si="949">IF($C3523="games",$F3523," ")</f>
        <v xml:space="preserve"> </v>
      </c>
      <c r="T3523" t="str">
        <f t="shared" ref="T3523:T3586" si="950">IF($C3523="music",$F3523," ")</f>
        <v xml:space="preserve"> </v>
      </c>
      <c r="U3523" t="str">
        <f t="shared" ref="U3523:U3586" si="951">IF($C3523="photography",$F3523," ")</f>
        <v xml:space="preserve"> </v>
      </c>
      <c r="V3523" t="str">
        <f t="shared" ref="V3523:V3586" si="952">IF($C3523="publishing",$F3523," ")</f>
        <v xml:space="preserve"> </v>
      </c>
      <c r="W3523" t="str">
        <f t="shared" ref="W3523:W3586" si="953">IF($C3523="technology",$F3523," ")</f>
        <v xml:space="preserve"> </v>
      </c>
      <c r="X3523">
        <f t="shared" ref="X3523:X3586" si="954">IF($C3523="theater",$F3523," ")</f>
        <v>169.42857142857144</v>
      </c>
    </row>
    <row r="3524" spans="1:24" x14ac:dyDescent="0.25">
      <c r="A3524">
        <v>1395</v>
      </c>
      <c r="B3524">
        <v>1395</v>
      </c>
      <c r="C3524" t="s">
        <v>8317</v>
      </c>
      <c r="D3524" t="s">
        <v>8318</v>
      </c>
      <c r="E3524" t="s">
        <v>8219</v>
      </c>
      <c r="F3524">
        <f t="shared" si="938"/>
        <v>100</v>
      </c>
      <c r="H3524" t="str">
        <f t="shared" si="939"/>
        <v xml:space="preserve"> </v>
      </c>
      <c r="I3524" t="str">
        <f t="shared" si="940"/>
        <v xml:space="preserve"> </v>
      </c>
      <c r="J3524" t="str">
        <f t="shared" si="941"/>
        <v xml:space="preserve"> </v>
      </c>
      <c r="K3524" t="str">
        <f t="shared" si="942"/>
        <v xml:space="preserve"> </v>
      </c>
      <c r="L3524" t="str">
        <f t="shared" si="943"/>
        <v xml:space="preserve"> </v>
      </c>
      <c r="M3524" t="str">
        <f t="shared" si="944"/>
        <v xml:space="preserve"> </v>
      </c>
      <c r="N3524" t="str">
        <f t="shared" si="945"/>
        <v xml:space="preserve"> </v>
      </c>
      <c r="O3524">
        <f t="shared" si="946"/>
        <v>1395</v>
      </c>
      <c r="Q3524" t="str">
        <f t="shared" si="947"/>
        <v xml:space="preserve"> </v>
      </c>
      <c r="R3524" t="str">
        <f t="shared" si="948"/>
        <v xml:space="preserve"> </v>
      </c>
      <c r="S3524" t="str">
        <f t="shared" si="949"/>
        <v xml:space="preserve"> </v>
      </c>
      <c r="T3524" t="str">
        <f t="shared" si="950"/>
        <v xml:space="preserve"> </v>
      </c>
      <c r="U3524" t="str">
        <f t="shared" si="951"/>
        <v xml:space="preserve"> </v>
      </c>
      <c r="V3524" t="str">
        <f t="shared" si="952"/>
        <v xml:space="preserve"> </v>
      </c>
      <c r="W3524" t="str">
        <f t="shared" si="953"/>
        <v xml:space="preserve"> </v>
      </c>
      <c r="X3524">
        <f t="shared" si="954"/>
        <v>100</v>
      </c>
    </row>
    <row r="3525" spans="1:24" x14ac:dyDescent="0.25">
      <c r="A3525">
        <v>4000</v>
      </c>
      <c r="B3525">
        <v>4546</v>
      </c>
      <c r="C3525" t="s">
        <v>8317</v>
      </c>
      <c r="D3525" t="s">
        <v>8318</v>
      </c>
      <c r="E3525" t="s">
        <v>8219</v>
      </c>
      <c r="F3525">
        <f t="shared" si="938"/>
        <v>113.65</v>
      </c>
      <c r="H3525" t="str">
        <f t="shared" si="939"/>
        <v xml:space="preserve"> </v>
      </c>
      <c r="I3525" t="str">
        <f t="shared" si="940"/>
        <v xml:space="preserve"> </v>
      </c>
      <c r="J3525" t="str">
        <f t="shared" si="941"/>
        <v xml:space="preserve"> </v>
      </c>
      <c r="K3525" t="str">
        <f t="shared" si="942"/>
        <v xml:space="preserve"> </v>
      </c>
      <c r="L3525" t="str">
        <f t="shared" si="943"/>
        <v xml:space="preserve"> </v>
      </c>
      <c r="M3525" t="str">
        <f t="shared" si="944"/>
        <v xml:space="preserve"> </v>
      </c>
      <c r="N3525" t="str">
        <f t="shared" si="945"/>
        <v xml:space="preserve"> </v>
      </c>
      <c r="O3525">
        <f t="shared" si="946"/>
        <v>4000</v>
      </c>
      <c r="Q3525" t="str">
        <f t="shared" si="947"/>
        <v xml:space="preserve"> </v>
      </c>
      <c r="R3525" t="str">
        <f t="shared" si="948"/>
        <v xml:space="preserve"> </v>
      </c>
      <c r="S3525" t="str">
        <f t="shared" si="949"/>
        <v xml:space="preserve"> </v>
      </c>
      <c r="T3525" t="str">
        <f t="shared" si="950"/>
        <v xml:space="preserve"> </v>
      </c>
      <c r="U3525" t="str">
        <f t="shared" si="951"/>
        <v xml:space="preserve"> </v>
      </c>
      <c r="V3525" t="str">
        <f t="shared" si="952"/>
        <v xml:space="preserve"> </v>
      </c>
      <c r="W3525" t="str">
        <f t="shared" si="953"/>
        <v xml:space="preserve"> </v>
      </c>
      <c r="X3525">
        <f t="shared" si="954"/>
        <v>113.65</v>
      </c>
    </row>
    <row r="3526" spans="1:24" x14ac:dyDescent="0.25">
      <c r="A3526">
        <v>10000</v>
      </c>
      <c r="B3526">
        <v>10156</v>
      </c>
      <c r="C3526" t="s">
        <v>8317</v>
      </c>
      <c r="D3526" t="s">
        <v>8318</v>
      </c>
      <c r="E3526" t="s">
        <v>8219</v>
      </c>
      <c r="F3526">
        <f t="shared" si="938"/>
        <v>101.56</v>
      </c>
      <c r="H3526" t="str">
        <f t="shared" si="939"/>
        <v xml:space="preserve"> </v>
      </c>
      <c r="I3526" t="str">
        <f t="shared" si="940"/>
        <v xml:space="preserve"> </v>
      </c>
      <c r="J3526" t="str">
        <f t="shared" si="941"/>
        <v xml:space="preserve"> </v>
      </c>
      <c r="K3526" t="str">
        <f t="shared" si="942"/>
        <v xml:space="preserve"> </v>
      </c>
      <c r="L3526" t="str">
        <f t="shared" si="943"/>
        <v xml:space="preserve"> </v>
      </c>
      <c r="M3526" t="str">
        <f t="shared" si="944"/>
        <v xml:space="preserve"> </v>
      </c>
      <c r="N3526" t="str">
        <f t="shared" si="945"/>
        <v xml:space="preserve"> </v>
      </c>
      <c r="O3526">
        <f t="shared" si="946"/>
        <v>10000</v>
      </c>
      <c r="Q3526" t="str">
        <f t="shared" si="947"/>
        <v xml:space="preserve"> </v>
      </c>
      <c r="R3526" t="str">
        <f t="shared" si="948"/>
        <v xml:space="preserve"> </v>
      </c>
      <c r="S3526" t="str">
        <f t="shared" si="949"/>
        <v xml:space="preserve"> </v>
      </c>
      <c r="T3526" t="str">
        <f t="shared" si="950"/>
        <v xml:space="preserve"> </v>
      </c>
      <c r="U3526" t="str">
        <f t="shared" si="951"/>
        <v xml:space="preserve"> </v>
      </c>
      <c r="V3526" t="str">
        <f t="shared" si="952"/>
        <v xml:space="preserve"> </v>
      </c>
      <c r="W3526" t="str">
        <f t="shared" si="953"/>
        <v xml:space="preserve"> </v>
      </c>
      <c r="X3526">
        <f t="shared" si="954"/>
        <v>101.56</v>
      </c>
    </row>
    <row r="3527" spans="1:24" x14ac:dyDescent="0.25">
      <c r="A3527">
        <v>500</v>
      </c>
      <c r="B3527">
        <v>530</v>
      </c>
      <c r="C3527" t="s">
        <v>8317</v>
      </c>
      <c r="D3527" t="s">
        <v>8318</v>
      </c>
      <c r="E3527" t="s">
        <v>8219</v>
      </c>
      <c r="F3527">
        <f t="shared" si="938"/>
        <v>106</v>
      </c>
      <c r="H3527" t="str">
        <f t="shared" si="939"/>
        <v xml:space="preserve"> </v>
      </c>
      <c r="I3527" t="str">
        <f t="shared" si="940"/>
        <v xml:space="preserve"> </v>
      </c>
      <c r="J3527" t="str">
        <f t="shared" si="941"/>
        <v xml:space="preserve"> </v>
      </c>
      <c r="K3527" t="str">
        <f t="shared" si="942"/>
        <v xml:space="preserve"> </v>
      </c>
      <c r="L3527" t="str">
        <f t="shared" si="943"/>
        <v xml:space="preserve"> </v>
      </c>
      <c r="M3527" t="str">
        <f t="shared" si="944"/>
        <v xml:space="preserve"> </v>
      </c>
      <c r="N3527" t="str">
        <f t="shared" si="945"/>
        <v xml:space="preserve"> </v>
      </c>
      <c r="O3527">
        <f t="shared" si="946"/>
        <v>500</v>
      </c>
      <c r="Q3527" t="str">
        <f t="shared" si="947"/>
        <v xml:space="preserve"> </v>
      </c>
      <c r="R3527" t="str">
        <f t="shared" si="948"/>
        <v xml:space="preserve"> </v>
      </c>
      <c r="S3527" t="str">
        <f t="shared" si="949"/>
        <v xml:space="preserve"> </v>
      </c>
      <c r="T3527" t="str">
        <f t="shared" si="950"/>
        <v xml:space="preserve"> </v>
      </c>
      <c r="U3527" t="str">
        <f t="shared" si="951"/>
        <v xml:space="preserve"> </v>
      </c>
      <c r="V3527" t="str">
        <f t="shared" si="952"/>
        <v xml:space="preserve"> </v>
      </c>
      <c r="W3527" t="str">
        <f t="shared" si="953"/>
        <v xml:space="preserve"> </v>
      </c>
      <c r="X3527">
        <f t="shared" si="954"/>
        <v>106</v>
      </c>
    </row>
    <row r="3528" spans="1:24" x14ac:dyDescent="0.25">
      <c r="A3528">
        <v>3300</v>
      </c>
      <c r="B3528">
        <v>3366</v>
      </c>
      <c r="C3528" t="s">
        <v>8317</v>
      </c>
      <c r="D3528" t="s">
        <v>8318</v>
      </c>
      <c r="E3528" t="s">
        <v>8219</v>
      </c>
      <c r="F3528">
        <f t="shared" si="938"/>
        <v>102</v>
      </c>
      <c r="H3528" t="str">
        <f t="shared" si="939"/>
        <v xml:space="preserve"> </v>
      </c>
      <c r="I3528" t="str">
        <f t="shared" si="940"/>
        <v xml:space="preserve"> </v>
      </c>
      <c r="J3528" t="str">
        <f t="shared" si="941"/>
        <v xml:space="preserve"> </v>
      </c>
      <c r="K3528" t="str">
        <f t="shared" si="942"/>
        <v xml:space="preserve"> </v>
      </c>
      <c r="L3528" t="str">
        <f t="shared" si="943"/>
        <v xml:space="preserve"> </v>
      </c>
      <c r="M3528" t="str">
        <f t="shared" si="944"/>
        <v xml:space="preserve"> </v>
      </c>
      <c r="N3528" t="str">
        <f t="shared" si="945"/>
        <v xml:space="preserve"> </v>
      </c>
      <c r="O3528">
        <f t="shared" si="946"/>
        <v>3300</v>
      </c>
      <c r="Q3528" t="str">
        <f t="shared" si="947"/>
        <v xml:space="preserve"> </v>
      </c>
      <c r="R3528" t="str">
        <f t="shared" si="948"/>
        <v xml:space="preserve"> </v>
      </c>
      <c r="S3528" t="str">
        <f t="shared" si="949"/>
        <v xml:space="preserve"> </v>
      </c>
      <c r="T3528" t="str">
        <f t="shared" si="950"/>
        <v xml:space="preserve"> </v>
      </c>
      <c r="U3528" t="str">
        <f t="shared" si="951"/>
        <v xml:space="preserve"> </v>
      </c>
      <c r="V3528" t="str">
        <f t="shared" si="952"/>
        <v xml:space="preserve"> </v>
      </c>
      <c r="W3528" t="str">
        <f t="shared" si="953"/>
        <v xml:space="preserve"> </v>
      </c>
      <c r="X3528">
        <f t="shared" si="954"/>
        <v>102</v>
      </c>
    </row>
    <row r="3529" spans="1:24" x14ac:dyDescent="0.25">
      <c r="A3529">
        <v>6000</v>
      </c>
      <c r="B3529">
        <v>7015</v>
      </c>
      <c r="C3529" t="s">
        <v>8317</v>
      </c>
      <c r="D3529" t="s">
        <v>8318</v>
      </c>
      <c r="E3529" t="s">
        <v>8219</v>
      </c>
      <c r="F3529">
        <f t="shared" si="938"/>
        <v>116.91666666666667</v>
      </c>
      <c r="H3529" t="str">
        <f t="shared" si="939"/>
        <v xml:space="preserve"> </v>
      </c>
      <c r="I3529" t="str">
        <f t="shared" si="940"/>
        <v xml:space="preserve"> </v>
      </c>
      <c r="J3529" t="str">
        <f t="shared" si="941"/>
        <v xml:space="preserve"> </v>
      </c>
      <c r="K3529" t="str">
        <f t="shared" si="942"/>
        <v xml:space="preserve"> </v>
      </c>
      <c r="L3529" t="str">
        <f t="shared" si="943"/>
        <v xml:space="preserve"> </v>
      </c>
      <c r="M3529" t="str">
        <f t="shared" si="944"/>
        <v xml:space="preserve"> </v>
      </c>
      <c r="N3529" t="str">
        <f t="shared" si="945"/>
        <v xml:space="preserve"> </v>
      </c>
      <c r="O3529">
        <f t="shared" si="946"/>
        <v>6000</v>
      </c>
      <c r="Q3529" t="str">
        <f t="shared" si="947"/>
        <v xml:space="preserve"> </v>
      </c>
      <c r="R3529" t="str">
        <f t="shared" si="948"/>
        <v xml:space="preserve"> </v>
      </c>
      <c r="S3529" t="str">
        <f t="shared" si="949"/>
        <v xml:space="preserve"> </v>
      </c>
      <c r="T3529" t="str">
        <f t="shared" si="950"/>
        <v xml:space="preserve"> </v>
      </c>
      <c r="U3529" t="str">
        <f t="shared" si="951"/>
        <v xml:space="preserve"> </v>
      </c>
      <c r="V3529" t="str">
        <f t="shared" si="952"/>
        <v xml:space="preserve"> </v>
      </c>
      <c r="W3529" t="str">
        <f t="shared" si="953"/>
        <v xml:space="preserve"> </v>
      </c>
      <c r="X3529">
        <f t="shared" si="954"/>
        <v>116.91666666666667</v>
      </c>
    </row>
    <row r="3530" spans="1:24" x14ac:dyDescent="0.25">
      <c r="A3530">
        <v>1650</v>
      </c>
      <c r="B3530">
        <v>1669</v>
      </c>
      <c r="C3530" t="s">
        <v>8317</v>
      </c>
      <c r="D3530" t="s">
        <v>8318</v>
      </c>
      <c r="E3530" t="s">
        <v>8219</v>
      </c>
      <c r="F3530">
        <f t="shared" si="938"/>
        <v>101.15151515151514</v>
      </c>
      <c r="H3530" t="str">
        <f t="shared" si="939"/>
        <v xml:space="preserve"> </v>
      </c>
      <c r="I3530" t="str">
        <f t="shared" si="940"/>
        <v xml:space="preserve"> </v>
      </c>
      <c r="J3530" t="str">
        <f t="shared" si="941"/>
        <v xml:space="preserve"> </v>
      </c>
      <c r="K3530" t="str">
        <f t="shared" si="942"/>
        <v xml:space="preserve"> </v>
      </c>
      <c r="L3530" t="str">
        <f t="shared" si="943"/>
        <v xml:space="preserve"> </v>
      </c>
      <c r="M3530" t="str">
        <f t="shared" si="944"/>
        <v xml:space="preserve"> </v>
      </c>
      <c r="N3530" t="str">
        <f t="shared" si="945"/>
        <v xml:space="preserve"> </v>
      </c>
      <c r="O3530">
        <f t="shared" si="946"/>
        <v>1650</v>
      </c>
      <c r="Q3530" t="str">
        <f t="shared" si="947"/>
        <v xml:space="preserve"> </v>
      </c>
      <c r="R3530" t="str">
        <f t="shared" si="948"/>
        <v xml:space="preserve"> </v>
      </c>
      <c r="S3530" t="str">
        <f t="shared" si="949"/>
        <v xml:space="preserve"> </v>
      </c>
      <c r="T3530" t="str">
        <f t="shared" si="950"/>
        <v xml:space="preserve"> </v>
      </c>
      <c r="U3530" t="str">
        <f t="shared" si="951"/>
        <v xml:space="preserve"> </v>
      </c>
      <c r="V3530" t="str">
        <f t="shared" si="952"/>
        <v xml:space="preserve"> </v>
      </c>
      <c r="W3530" t="str">
        <f t="shared" si="953"/>
        <v xml:space="preserve"> </v>
      </c>
      <c r="X3530">
        <f t="shared" si="954"/>
        <v>101.15151515151514</v>
      </c>
    </row>
    <row r="3531" spans="1:24" x14ac:dyDescent="0.25">
      <c r="A3531">
        <v>500</v>
      </c>
      <c r="B3531">
        <v>660</v>
      </c>
      <c r="C3531" t="s">
        <v>8317</v>
      </c>
      <c r="D3531" t="s">
        <v>8318</v>
      </c>
      <c r="E3531" t="s">
        <v>8219</v>
      </c>
      <c r="F3531">
        <f t="shared" si="938"/>
        <v>132</v>
      </c>
      <c r="H3531" t="str">
        <f t="shared" si="939"/>
        <v xml:space="preserve"> </v>
      </c>
      <c r="I3531" t="str">
        <f t="shared" si="940"/>
        <v xml:space="preserve"> </v>
      </c>
      <c r="J3531" t="str">
        <f t="shared" si="941"/>
        <v xml:space="preserve"> </v>
      </c>
      <c r="K3531" t="str">
        <f t="shared" si="942"/>
        <v xml:space="preserve"> </v>
      </c>
      <c r="L3531" t="str">
        <f t="shared" si="943"/>
        <v xml:space="preserve"> </v>
      </c>
      <c r="M3531" t="str">
        <f t="shared" si="944"/>
        <v xml:space="preserve"> </v>
      </c>
      <c r="N3531" t="str">
        <f t="shared" si="945"/>
        <v xml:space="preserve"> </v>
      </c>
      <c r="O3531">
        <f t="shared" si="946"/>
        <v>500</v>
      </c>
      <c r="Q3531" t="str">
        <f t="shared" si="947"/>
        <v xml:space="preserve"> </v>
      </c>
      <c r="R3531" t="str">
        <f t="shared" si="948"/>
        <v xml:space="preserve"> </v>
      </c>
      <c r="S3531" t="str">
        <f t="shared" si="949"/>
        <v xml:space="preserve"> </v>
      </c>
      <c r="T3531" t="str">
        <f t="shared" si="950"/>
        <v xml:space="preserve"> </v>
      </c>
      <c r="U3531" t="str">
        <f t="shared" si="951"/>
        <v xml:space="preserve"> </v>
      </c>
      <c r="V3531" t="str">
        <f t="shared" si="952"/>
        <v xml:space="preserve"> </v>
      </c>
      <c r="W3531" t="str">
        <f t="shared" si="953"/>
        <v xml:space="preserve"> </v>
      </c>
      <c r="X3531">
        <f t="shared" si="954"/>
        <v>132</v>
      </c>
    </row>
    <row r="3532" spans="1:24" x14ac:dyDescent="0.25">
      <c r="A3532">
        <v>2750</v>
      </c>
      <c r="B3532">
        <v>2750</v>
      </c>
      <c r="C3532" t="s">
        <v>8317</v>
      </c>
      <c r="D3532" t="s">
        <v>8318</v>
      </c>
      <c r="E3532" t="s">
        <v>8219</v>
      </c>
      <c r="F3532">
        <f t="shared" si="938"/>
        <v>100</v>
      </c>
      <c r="H3532" t="str">
        <f t="shared" si="939"/>
        <v xml:space="preserve"> </v>
      </c>
      <c r="I3532" t="str">
        <f t="shared" si="940"/>
        <v xml:space="preserve"> </v>
      </c>
      <c r="J3532" t="str">
        <f t="shared" si="941"/>
        <v xml:space="preserve"> </v>
      </c>
      <c r="K3532" t="str">
        <f t="shared" si="942"/>
        <v xml:space="preserve"> </v>
      </c>
      <c r="L3532" t="str">
        <f t="shared" si="943"/>
        <v xml:space="preserve"> </v>
      </c>
      <c r="M3532" t="str">
        <f t="shared" si="944"/>
        <v xml:space="preserve"> </v>
      </c>
      <c r="N3532" t="str">
        <f t="shared" si="945"/>
        <v xml:space="preserve"> </v>
      </c>
      <c r="O3532">
        <f t="shared" si="946"/>
        <v>2750</v>
      </c>
      <c r="Q3532" t="str">
        <f t="shared" si="947"/>
        <v xml:space="preserve"> </v>
      </c>
      <c r="R3532" t="str">
        <f t="shared" si="948"/>
        <v xml:space="preserve"> </v>
      </c>
      <c r="S3532" t="str">
        <f t="shared" si="949"/>
        <v xml:space="preserve"> </v>
      </c>
      <c r="T3532" t="str">
        <f t="shared" si="950"/>
        <v xml:space="preserve"> </v>
      </c>
      <c r="U3532" t="str">
        <f t="shared" si="951"/>
        <v xml:space="preserve"> </v>
      </c>
      <c r="V3532" t="str">
        <f t="shared" si="952"/>
        <v xml:space="preserve"> </v>
      </c>
      <c r="W3532" t="str">
        <f t="shared" si="953"/>
        <v xml:space="preserve"> </v>
      </c>
      <c r="X3532">
        <f t="shared" si="954"/>
        <v>100</v>
      </c>
    </row>
    <row r="3533" spans="1:24" x14ac:dyDescent="0.25">
      <c r="A3533">
        <v>1000</v>
      </c>
      <c r="B3533">
        <v>1280</v>
      </c>
      <c r="C3533" t="s">
        <v>8317</v>
      </c>
      <c r="D3533" t="s">
        <v>8318</v>
      </c>
      <c r="E3533" t="s">
        <v>8219</v>
      </c>
      <c r="F3533">
        <f t="shared" si="938"/>
        <v>128</v>
      </c>
      <c r="H3533" t="str">
        <f t="shared" si="939"/>
        <v xml:space="preserve"> </v>
      </c>
      <c r="I3533" t="str">
        <f t="shared" si="940"/>
        <v xml:space="preserve"> </v>
      </c>
      <c r="J3533" t="str">
        <f t="shared" si="941"/>
        <v xml:space="preserve"> </v>
      </c>
      <c r="K3533" t="str">
        <f t="shared" si="942"/>
        <v xml:space="preserve"> </v>
      </c>
      <c r="L3533" t="str">
        <f t="shared" si="943"/>
        <v xml:space="preserve"> </v>
      </c>
      <c r="M3533" t="str">
        <f t="shared" si="944"/>
        <v xml:space="preserve"> </v>
      </c>
      <c r="N3533" t="str">
        <f t="shared" si="945"/>
        <v xml:space="preserve"> </v>
      </c>
      <c r="O3533">
        <f t="shared" si="946"/>
        <v>1000</v>
      </c>
      <c r="Q3533" t="str">
        <f t="shared" si="947"/>
        <v xml:space="preserve"> </v>
      </c>
      <c r="R3533" t="str">
        <f t="shared" si="948"/>
        <v xml:space="preserve"> </v>
      </c>
      <c r="S3533" t="str">
        <f t="shared" si="949"/>
        <v xml:space="preserve"> </v>
      </c>
      <c r="T3533" t="str">
        <f t="shared" si="950"/>
        <v xml:space="preserve"> </v>
      </c>
      <c r="U3533" t="str">
        <f t="shared" si="951"/>
        <v xml:space="preserve"> </v>
      </c>
      <c r="V3533" t="str">
        <f t="shared" si="952"/>
        <v xml:space="preserve"> </v>
      </c>
      <c r="W3533" t="str">
        <f t="shared" si="953"/>
        <v xml:space="preserve"> </v>
      </c>
      <c r="X3533">
        <f t="shared" si="954"/>
        <v>128</v>
      </c>
    </row>
    <row r="3534" spans="1:24" x14ac:dyDescent="0.25">
      <c r="A3534">
        <v>960</v>
      </c>
      <c r="B3534">
        <v>1142</v>
      </c>
      <c r="C3534" t="s">
        <v>8317</v>
      </c>
      <c r="D3534" t="s">
        <v>8318</v>
      </c>
      <c r="E3534" t="s">
        <v>8219</v>
      </c>
      <c r="F3534">
        <f t="shared" si="938"/>
        <v>118.95833333333334</v>
      </c>
      <c r="H3534" t="str">
        <f t="shared" si="939"/>
        <v xml:space="preserve"> </v>
      </c>
      <c r="I3534" t="str">
        <f t="shared" si="940"/>
        <v xml:space="preserve"> </v>
      </c>
      <c r="J3534" t="str">
        <f t="shared" si="941"/>
        <v xml:space="preserve"> </v>
      </c>
      <c r="K3534" t="str">
        <f t="shared" si="942"/>
        <v xml:space="preserve"> </v>
      </c>
      <c r="L3534" t="str">
        <f t="shared" si="943"/>
        <v xml:space="preserve"> </v>
      </c>
      <c r="M3534" t="str">
        <f t="shared" si="944"/>
        <v xml:space="preserve"> </v>
      </c>
      <c r="N3534" t="str">
        <f t="shared" si="945"/>
        <v xml:space="preserve"> </v>
      </c>
      <c r="O3534">
        <f t="shared" si="946"/>
        <v>960</v>
      </c>
      <c r="Q3534" t="str">
        <f t="shared" si="947"/>
        <v xml:space="preserve"> </v>
      </c>
      <c r="R3534" t="str">
        <f t="shared" si="948"/>
        <v xml:space="preserve"> </v>
      </c>
      <c r="S3534" t="str">
        <f t="shared" si="949"/>
        <v xml:space="preserve"> </v>
      </c>
      <c r="T3534" t="str">
        <f t="shared" si="950"/>
        <v xml:space="preserve"> </v>
      </c>
      <c r="U3534" t="str">
        <f t="shared" si="951"/>
        <v xml:space="preserve"> </v>
      </c>
      <c r="V3534" t="str">
        <f t="shared" si="952"/>
        <v xml:space="preserve"> </v>
      </c>
      <c r="W3534" t="str">
        <f t="shared" si="953"/>
        <v xml:space="preserve"> </v>
      </c>
      <c r="X3534">
        <f t="shared" si="954"/>
        <v>118.95833333333334</v>
      </c>
    </row>
    <row r="3535" spans="1:24" x14ac:dyDescent="0.25">
      <c r="A3535">
        <v>500</v>
      </c>
      <c r="B3535">
        <v>631</v>
      </c>
      <c r="C3535" t="s">
        <v>8317</v>
      </c>
      <c r="D3535" t="s">
        <v>8318</v>
      </c>
      <c r="E3535" t="s">
        <v>8219</v>
      </c>
      <c r="F3535">
        <f t="shared" si="938"/>
        <v>126.2</v>
      </c>
      <c r="H3535" t="str">
        <f t="shared" si="939"/>
        <v xml:space="preserve"> </v>
      </c>
      <c r="I3535" t="str">
        <f t="shared" si="940"/>
        <v xml:space="preserve"> </v>
      </c>
      <c r="J3535" t="str">
        <f t="shared" si="941"/>
        <v xml:space="preserve"> </v>
      </c>
      <c r="K3535" t="str">
        <f t="shared" si="942"/>
        <v xml:space="preserve"> </v>
      </c>
      <c r="L3535" t="str">
        <f t="shared" si="943"/>
        <v xml:space="preserve"> </v>
      </c>
      <c r="M3535" t="str">
        <f t="shared" si="944"/>
        <v xml:space="preserve"> </v>
      </c>
      <c r="N3535" t="str">
        <f t="shared" si="945"/>
        <v xml:space="preserve"> </v>
      </c>
      <c r="O3535">
        <f t="shared" si="946"/>
        <v>500</v>
      </c>
      <c r="Q3535" t="str">
        <f t="shared" si="947"/>
        <v xml:space="preserve"> </v>
      </c>
      <c r="R3535" t="str">
        <f t="shared" si="948"/>
        <v xml:space="preserve"> </v>
      </c>
      <c r="S3535" t="str">
        <f t="shared" si="949"/>
        <v xml:space="preserve"> </v>
      </c>
      <c r="T3535" t="str">
        <f t="shared" si="950"/>
        <v xml:space="preserve"> </v>
      </c>
      <c r="U3535" t="str">
        <f t="shared" si="951"/>
        <v xml:space="preserve"> </v>
      </c>
      <c r="V3535" t="str">
        <f t="shared" si="952"/>
        <v xml:space="preserve"> </v>
      </c>
      <c r="W3535" t="str">
        <f t="shared" si="953"/>
        <v xml:space="preserve"> </v>
      </c>
      <c r="X3535">
        <f t="shared" si="954"/>
        <v>126.2</v>
      </c>
    </row>
    <row r="3536" spans="1:24" x14ac:dyDescent="0.25">
      <c r="A3536">
        <v>5000</v>
      </c>
      <c r="B3536">
        <v>7810</v>
      </c>
      <c r="C3536" t="s">
        <v>8317</v>
      </c>
      <c r="D3536" t="s">
        <v>8318</v>
      </c>
      <c r="E3536" t="s">
        <v>8219</v>
      </c>
      <c r="F3536">
        <f t="shared" si="938"/>
        <v>156.20000000000002</v>
      </c>
      <c r="H3536" t="str">
        <f t="shared" si="939"/>
        <v xml:space="preserve"> </v>
      </c>
      <c r="I3536" t="str">
        <f t="shared" si="940"/>
        <v xml:space="preserve"> </v>
      </c>
      <c r="J3536" t="str">
        <f t="shared" si="941"/>
        <v xml:space="preserve"> </v>
      </c>
      <c r="K3536" t="str">
        <f t="shared" si="942"/>
        <v xml:space="preserve"> </v>
      </c>
      <c r="L3536" t="str">
        <f t="shared" si="943"/>
        <v xml:space="preserve"> </v>
      </c>
      <c r="M3536" t="str">
        <f t="shared" si="944"/>
        <v xml:space="preserve"> </v>
      </c>
      <c r="N3536" t="str">
        <f t="shared" si="945"/>
        <v xml:space="preserve"> </v>
      </c>
      <c r="O3536">
        <f t="shared" si="946"/>
        <v>5000</v>
      </c>
      <c r="Q3536" t="str">
        <f t="shared" si="947"/>
        <v xml:space="preserve"> </v>
      </c>
      <c r="R3536" t="str">
        <f t="shared" si="948"/>
        <v xml:space="preserve"> </v>
      </c>
      <c r="S3536" t="str">
        <f t="shared" si="949"/>
        <v xml:space="preserve"> </v>
      </c>
      <c r="T3536" t="str">
        <f t="shared" si="950"/>
        <v xml:space="preserve"> </v>
      </c>
      <c r="U3536" t="str">
        <f t="shared" si="951"/>
        <v xml:space="preserve"> </v>
      </c>
      <c r="V3536" t="str">
        <f t="shared" si="952"/>
        <v xml:space="preserve"> </v>
      </c>
      <c r="W3536" t="str">
        <f t="shared" si="953"/>
        <v xml:space="preserve"> </v>
      </c>
      <c r="X3536">
        <f t="shared" si="954"/>
        <v>156.20000000000002</v>
      </c>
    </row>
    <row r="3537" spans="1:24" x14ac:dyDescent="0.25">
      <c r="A3537">
        <v>2000</v>
      </c>
      <c r="B3537">
        <v>2063</v>
      </c>
      <c r="C3537" t="s">
        <v>8317</v>
      </c>
      <c r="D3537" t="s">
        <v>8318</v>
      </c>
      <c r="E3537" t="s">
        <v>8219</v>
      </c>
      <c r="F3537">
        <f t="shared" si="938"/>
        <v>103.15</v>
      </c>
      <c r="H3537" t="str">
        <f t="shared" si="939"/>
        <v xml:space="preserve"> </v>
      </c>
      <c r="I3537" t="str">
        <f t="shared" si="940"/>
        <v xml:space="preserve"> </v>
      </c>
      <c r="J3537" t="str">
        <f t="shared" si="941"/>
        <v xml:space="preserve"> </v>
      </c>
      <c r="K3537" t="str">
        <f t="shared" si="942"/>
        <v xml:space="preserve"> </v>
      </c>
      <c r="L3537" t="str">
        <f t="shared" si="943"/>
        <v xml:space="preserve"> </v>
      </c>
      <c r="M3537" t="str">
        <f t="shared" si="944"/>
        <v xml:space="preserve"> </v>
      </c>
      <c r="N3537" t="str">
        <f t="shared" si="945"/>
        <v xml:space="preserve"> </v>
      </c>
      <c r="O3537">
        <f t="shared" si="946"/>
        <v>2000</v>
      </c>
      <c r="Q3537" t="str">
        <f t="shared" si="947"/>
        <v xml:space="preserve"> </v>
      </c>
      <c r="R3537" t="str">
        <f t="shared" si="948"/>
        <v xml:space="preserve"> </v>
      </c>
      <c r="S3537" t="str">
        <f t="shared" si="949"/>
        <v xml:space="preserve"> </v>
      </c>
      <c r="T3537" t="str">
        <f t="shared" si="950"/>
        <v xml:space="preserve"> </v>
      </c>
      <c r="U3537" t="str">
        <f t="shared" si="951"/>
        <v xml:space="preserve"> </v>
      </c>
      <c r="V3537" t="str">
        <f t="shared" si="952"/>
        <v xml:space="preserve"> </v>
      </c>
      <c r="W3537" t="str">
        <f t="shared" si="953"/>
        <v xml:space="preserve"> </v>
      </c>
      <c r="X3537">
        <f t="shared" si="954"/>
        <v>103.15</v>
      </c>
    </row>
    <row r="3538" spans="1:24" x14ac:dyDescent="0.25">
      <c r="A3538">
        <v>150</v>
      </c>
      <c r="B3538">
        <v>230</v>
      </c>
      <c r="C3538" t="s">
        <v>8317</v>
      </c>
      <c r="D3538" t="s">
        <v>8318</v>
      </c>
      <c r="E3538" t="s">
        <v>8219</v>
      </c>
      <c r="F3538">
        <f t="shared" si="938"/>
        <v>153.33333333333334</v>
      </c>
      <c r="H3538" t="str">
        <f t="shared" si="939"/>
        <v xml:space="preserve"> </v>
      </c>
      <c r="I3538" t="str">
        <f t="shared" si="940"/>
        <v xml:space="preserve"> </v>
      </c>
      <c r="J3538" t="str">
        <f t="shared" si="941"/>
        <v xml:space="preserve"> </v>
      </c>
      <c r="K3538" t="str">
        <f t="shared" si="942"/>
        <v xml:space="preserve"> </v>
      </c>
      <c r="L3538" t="str">
        <f t="shared" si="943"/>
        <v xml:space="preserve"> </v>
      </c>
      <c r="M3538" t="str">
        <f t="shared" si="944"/>
        <v xml:space="preserve"> </v>
      </c>
      <c r="N3538" t="str">
        <f t="shared" si="945"/>
        <v xml:space="preserve"> </v>
      </c>
      <c r="O3538">
        <f t="shared" si="946"/>
        <v>150</v>
      </c>
      <c r="Q3538" t="str">
        <f t="shared" si="947"/>
        <v xml:space="preserve"> </v>
      </c>
      <c r="R3538" t="str">
        <f t="shared" si="948"/>
        <v xml:space="preserve"> </v>
      </c>
      <c r="S3538" t="str">
        <f t="shared" si="949"/>
        <v xml:space="preserve"> </v>
      </c>
      <c r="T3538" t="str">
        <f t="shared" si="950"/>
        <v xml:space="preserve"> </v>
      </c>
      <c r="U3538" t="str">
        <f t="shared" si="951"/>
        <v xml:space="preserve"> </v>
      </c>
      <c r="V3538" t="str">
        <f t="shared" si="952"/>
        <v xml:space="preserve"> </v>
      </c>
      <c r="W3538" t="str">
        <f t="shared" si="953"/>
        <v xml:space="preserve"> </v>
      </c>
      <c r="X3538">
        <f t="shared" si="954"/>
        <v>153.33333333333334</v>
      </c>
    </row>
    <row r="3539" spans="1:24" x14ac:dyDescent="0.25">
      <c r="A3539">
        <v>675</v>
      </c>
      <c r="B3539">
        <v>1218</v>
      </c>
      <c r="C3539" t="s">
        <v>8317</v>
      </c>
      <c r="D3539" t="s">
        <v>8318</v>
      </c>
      <c r="E3539" t="s">
        <v>8219</v>
      </c>
      <c r="F3539">
        <f t="shared" si="938"/>
        <v>180.44444444444446</v>
      </c>
      <c r="H3539" t="str">
        <f t="shared" si="939"/>
        <v xml:space="preserve"> </v>
      </c>
      <c r="I3539" t="str">
        <f t="shared" si="940"/>
        <v xml:space="preserve"> </v>
      </c>
      <c r="J3539" t="str">
        <f t="shared" si="941"/>
        <v xml:space="preserve"> </v>
      </c>
      <c r="K3539" t="str">
        <f t="shared" si="942"/>
        <v xml:space="preserve"> </v>
      </c>
      <c r="L3539" t="str">
        <f t="shared" si="943"/>
        <v xml:space="preserve"> </v>
      </c>
      <c r="M3539" t="str">
        <f t="shared" si="944"/>
        <v xml:space="preserve"> </v>
      </c>
      <c r="N3539" t="str">
        <f t="shared" si="945"/>
        <v xml:space="preserve"> </v>
      </c>
      <c r="O3539">
        <f t="shared" si="946"/>
        <v>675</v>
      </c>
      <c r="Q3539" t="str">
        <f t="shared" si="947"/>
        <v xml:space="preserve"> </v>
      </c>
      <c r="R3539" t="str">
        <f t="shared" si="948"/>
        <v xml:space="preserve"> </v>
      </c>
      <c r="S3539" t="str">
        <f t="shared" si="949"/>
        <v xml:space="preserve"> </v>
      </c>
      <c r="T3539" t="str">
        <f t="shared" si="950"/>
        <v xml:space="preserve"> </v>
      </c>
      <c r="U3539" t="str">
        <f t="shared" si="951"/>
        <v xml:space="preserve"> </v>
      </c>
      <c r="V3539" t="str">
        <f t="shared" si="952"/>
        <v xml:space="preserve"> </v>
      </c>
      <c r="W3539" t="str">
        <f t="shared" si="953"/>
        <v xml:space="preserve"> </v>
      </c>
      <c r="X3539">
        <f t="shared" si="954"/>
        <v>180.44444444444446</v>
      </c>
    </row>
    <row r="3540" spans="1:24" x14ac:dyDescent="0.25">
      <c r="A3540">
        <v>2000</v>
      </c>
      <c r="B3540">
        <v>2569</v>
      </c>
      <c r="C3540" t="s">
        <v>8317</v>
      </c>
      <c r="D3540" t="s">
        <v>8318</v>
      </c>
      <c r="E3540" t="s">
        <v>8219</v>
      </c>
      <c r="F3540">
        <f t="shared" si="938"/>
        <v>128.44999999999999</v>
      </c>
      <c r="H3540" t="str">
        <f t="shared" si="939"/>
        <v xml:space="preserve"> </v>
      </c>
      <c r="I3540" t="str">
        <f t="shared" si="940"/>
        <v xml:space="preserve"> </v>
      </c>
      <c r="J3540" t="str">
        <f t="shared" si="941"/>
        <v xml:space="preserve"> </v>
      </c>
      <c r="K3540" t="str">
        <f t="shared" si="942"/>
        <v xml:space="preserve"> </v>
      </c>
      <c r="L3540" t="str">
        <f t="shared" si="943"/>
        <v xml:space="preserve"> </v>
      </c>
      <c r="M3540" t="str">
        <f t="shared" si="944"/>
        <v xml:space="preserve"> </v>
      </c>
      <c r="N3540" t="str">
        <f t="shared" si="945"/>
        <v xml:space="preserve"> </v>
      </c>
      <c r="O3540">
        <f t="shared" si="946"/>
        <v>2000</v>
      </c>
      <c r="Q3540" t="str">
        <f t="shared" si="947"/>
        <v xml:space="preserve"> </v>
      </c>
      <c r="R3540" t="str">
        <f t="shared" si="948"/>
        <v xml:space="preserve"> </v>
      </c>
      <c r="S3540" t="str">
        <f t="shared" si="949"/>
        <v xml:space="preserve"> </v>
      </c>
      <c r="T3540" t="str">
        <f t="shared" si="950"/>
        <v xml:space="preserve"> </v>
      </c>
      <c r="U3540" t="str">
        <f t="shared" si="951"/>
        <v xml:space="preserve"> </v>
      </c>
      <c r="V3540" t="str">
        <f t="shared" si="952"/>
        <v xml:space="preserve"> </v>
      </c>
      <c r="W3540" t="str">
        <f t="shared" si="953"/>
        <v xml:space="preserve"> </v>
      </c>
      <c r="X3540">
        <f t="shared" si="954"/>
        <v>128.44999999999999</v>
      </c>
    </row>
    <row r="3541" spans="1:24" x14ac:dyDescent="0.25">
      <c r="A3541">
        <v>600</v>
      </c>
      <c r="B3541">
        <v>718</v>
      </c>
      <c r="C3541" t="s">
        <v>8317</v>
      </c>
      <c r="D3541" t="s">
        <v>8318</v>
      </c>
      <c r="E3541" t="s">
        <v>8219</v>
      </c>
      <c r="F3541">
        <f t="shared" si="938"/>
        <v>119.66666666666667</v>
      </c>
      <c r="H3541" t="str">
        <f t="shared" si="939"/>
        <v xml:space="preserve"> </v>
      </c>
      <c r="I3541" t="str">
        <f t="shared" si="940"/>
        <v xml:space="preserve"> </v>
      </c>
      <c r="J3541" t="str">
        <f t="shared" si="941"/>
        <v xml:space="preserve"> </v>
      </c>
      <c r="K3541" t="str">
        <f t="shared" si="942"/>
        <v xml:space="preserve"> </v>
      </c>
      <c r="L3541" t="str">
        <f t="shared" si="943"/>
        <v xml:space="preserve"> </v>
      </c>
      <c r="M3541" t="str">
        <f t="shared" si="944"/>
        <v xml:space="preserve"> </v>
      </c>
      <c r="N3541" t="str">
        <f t="shared" si="945"/>
        <v xml:space="preserve"> </v>
      </c>
      <c r="O3541">
        <f t="shared" si="946"/>
        <v>600</v>
      </c>
      <c r="Q3541" t="str">
        <f t="shared" si="947"/>
        <v xml:space="preserve"> </v>
      </c>
      <c r="R3541" t="str">
        <f t="shared" si="948"/>
        <v xml:space="preserve"> </v>
      </c>
      <c r="S3541" t="str">
        <f t="shared" si="949"/>
        <v xml:space="preserve"> </v>
      </c>
      <c r="T3541" t="str">
        <f t="shared" si="950"/>
        <v xml:space="preserve"> </v>
      </c>
      <c r="U3541" t="str">
        <f t="shared" si="951"/>
        <v xml:space="preserve"> </v>
      </c>
      <c r="V3541" t="str">
        <f t="shared" si="952"/>
        <v xml:space="preserve"> </v>
      </c>
      <c r="W3541" t="str">
        <f t="shared" si="953"/>
        <v xml:space="preserve"> </v>
      </c>
      <c r="X3541">
        <f t="shared" si="954"/>
        <v>119.66666666666667</v>
      </c>
    </row>
    <row r="3542" spans="1:24" x14ac:dyDescent="0.25">
      <c r="A3542">
        <v>300</v>
      </c>
      <c r="B3542">
        <v>369</v>
      </c>
      <c r="C3542" t="s">
        <v>8317</v>
      </c>
      <c r="D3542" t="s">
        <v>8318</v>
      </c>
      <c r="E3542" t="s">
        <v>8219</v>
      </c>
      <c r="F3542">
        <f t="shared" si="938"/>
        <v>123</v>
      </c>
      <c r="H3542" t="str">
        <f t="shared" si="939"/>
        <v xml:space="preserve"> </v>
      </c>
      <c r="I3542" t="str">
        <f t="shared" si="940"/>
        <v xml:space="preserve"> </v>
      </c>
      <c r="J3542" t="str">
        <f t="shared" si="941"/>
        <v xml:space="preserve"> </v>
      </c>
      <c r="K3542" t="str">
        <f t="shared" si="942"/>
        <v xml:space="preserve"> </v>
      </c>
      <c r="L3542" t="str">
        <f t="shared" si="943"/>
        <v xml:space="preserve"> </v>
      </c>
      <c r="M3542" t="str">
        <f t="shared" si="944"/>
        <v xml:space="preserve"> </v>
      </c>
      <c r="N3542" t="str">
        <f t="shared" si="945"/>
        <v xml:space="preserve"> </v>
      </c>
      <c r="O3542">
        <f t="shared" si="946"/>
        <v>300</v>
      </c>
      <c r="Q3542" t="str">
        <f t="shared" si="947"/>
        <v xml:space="preserve"> </v>
      </c>
      <c r="R3542" t="str">
        <f t="shared" si="948"/>
        <v xml:space="preserve"> </v>
      </c>
      <c r="S3542" t="str">
        <f t="shared" si="949"/>
        <v xml:space="preserve"> </v>
      </c>
      <c r="T3542" t="str">
        <f t="shared" si="950"/>
        <v xml:space="preserve"> </v>
      </c>
      <c r="U3542" t="str">
        <f t="shared" si="951"/>
        <v xml:space="preserve"> </v>
      </c>
      <c r="V3542" t="str">
        <f t="shared" si="952"/>
        <v xml:space="preserve"> </v>
      </c>
      <c r="W3542" t="str">
        <f t="shared" si="953"/>
        <v xml:space="preserve"> </v>
      </c>
      <c r="X3542">
        <f t="shared" si="954"/>
        <v>123</v>
      </c>
    </row>
    <row r="3543" spans="1:24" x14ac:dyDescent="0.25">
      <c r="A3543">
        <v>1200</v>
      </c>
      <c r="B3543">
        <v>1260</v>
      </c>
      <c r="C3543" t="s">
        <v>8317</v>
      </c>
      <c r="D3543" t="s">
        <v>8318</v>
      </c>
      <c r="E3543" t="s">
        <v>8219</v>
      </c>
      <c r="F3543">
        <f t="shared" si="938"/>
        <v>105</v>
      </c>
      <c r="H3543" t="str">
        <f t="shared" si="939"/>
        <v xml:space="preserve"> </v>
      </c>
      <c r="I3543" t="str">
        <f t="shared" si="940"/>
        <v xml:space="preserve"> </v>
      </c>
      <c r="J3543" t="str">
        <f t="shared" si="941"/>
        <v xml:space="preserve"> </v>
      </c>
      <c r="K3543" t="str">
        <f t="shared" si="942"/>
        <v xml:space="preserve"> </v>
      </c>
      <c r="L3543" t="str">
        <f t="shared" si="943"/>
        <v xml:space="preserve"> </v>
      </c>
      <c r="M3543" t="str">
        <f t="shared" si="944"/>
        <v xml:space="preserve"> </v>
      </c>
      <c r="N3543" t="str">
        <f t="shared" si="945"/>
        <v xml:space="preserve"> </v>
      </c>
      <c r="O3543">
        <f t="shared" si="946"/>
        <v>1200</v>
      </c>
      <c r="Q3543" t="str">
        <f t="shared" si="947"/>
        <v xml:space="preserve"> </v>
      </c>
      <c r="R3543" t="str">
        <f t="shared" si="948"/>
        <v xml:space="preserve"> </v>
      </c>
      <c r="S3543" t="str">
        <f t="shared" si="949"/>
        <v xml:space="preserve"> </v>
      </c>
      <c r="T3543" t="str">
        <f t="shared" si="950"/>
        <v xml:space="preserve"> </v>
      </c>
      <c r="U3543" t="str">
        <f t="shared" si="951"/>
        <v xml:space="preserve"> </v>
      </c>
      <c r="V3543" t="str">
        <f t="shared" si="952"/>
        <v xml:space="preserve"> </v>
      </c>
      <c r="W3543" t="str">
        <f t="shared" si="953"/>
        <v xml:space="preserve"> </v>
      </c>
      <c r="X3543">
        <f t="shared" si="954"/>
        <v>105</v>
      </c>
    </row>
    <row r="3544" spans="1:24" x14ac:dyDescent="0.25">
      <c r="A3544">
        <v>5500</v>
      </c>
      <c r="B3544">
        <v>5623</v>
      </c>
      <c r="C3544" t="s">
        <v>8317</v>
      </c>
      <c r="D3544" t="s">
        <v>8318</v>
      </c>
      <c r="E3544" t="s">
        <v>8219</v>
      </c>
      <c r="F3544">
        <f t="shared" si="938"/>
        <v>102.23636363636363</v>
      </c>
      <c r="H3544" t="str">
        <f t="shared" si="939"/>
        <v xml:space="preserve"> </v>
      </c>
      <c r="I3544" t="str">
        <f t="shared" si="940"/>
        <v xml:space="preserve"> </v>
      </c>
      <c r="J3544" t="str">
        <f t="shared" si="941"/>
        <v xml:space="preserve"> </v>
      </c>
      <c r="K3544" t="str">
        <f t="shared" si="942"/>
        <v xml:space="preserve"> </v>
      </c>
      <c r="L3544" t="str">
        <f t="shared" si="943"/>
        <v xml:space="preserve"> </v>
      </c>
      <c r="M3544" t="str">
        <f t="shared" si="944"/>
        <v xml:space="preserve"> </v>
      </c>
      <c r="N3544" t="str">
        <f t="shared" si="945"/>
        <v xml:space="preserve"> </v>
      </c>
      <c r="O3544">
        <f t="shared" si="946"/>
        <v>5500</v>
      </c>
      <c r="Q3544" t="str">
        <f t="shared" si="947"/>
        <v xml:space="preserve"> </v>
      </c>
      <c r="R3544" t="str">
        <f t="shared" si="948"/>
        <v xml:space="preserve"> </v>
      </c>
      <c r="S3544" t="str">
        <f t="shared" si="949"/>
        <v xml:space="preserve"> </v>
      </c>
      <c r="T3544" t="str">
        <f t="shared" si="950"/>
        <v xml:space="preserve"> </v>
      </c>
      <c r="U3544" t="str">
        <f t="shared" si="951"/>
        <v xml:space="preserve"> </v>
      </c>
      <c r="V3544" t="str">
        <f t="shared" si="952"/>
        <v xml:space="preserve"> </v>
      </c>
      <c r="W3544" t="str">
        <f t="shared" si="953"/>
        <v xml:space="preserve"> </v>
      </c>
      <c r="X3544">
        <f t="shared" si="954"/>
        <v>102.23636363636363</v>
      </c>
    </row>
    <row r="3545" spans="1:24" x14ac:dyDescent="0.25">
      <c r="A3545">
        <v>1500</v>
      </c>
      <c r="B3545">
        <v>1570</v>
      </c>
      <c r="C3545" t="s">
        <v>8317</v>
      </c>
      <c r="D3545" t="s">
        <v>8318</v>
      </c>
      <c r="E3545" t="s">
        <v>8219</v>
      </c>
      <c r="F3545">
        <f t="shared" si="938"/>
        <v>104.66666666666666</v>
      </c>
      <c r="H3545" t="str">
        <f t="shared" si="939"/>
        <v xml:space="preserve"> </v>
      </c>
      <c r="I3545" t="str">
        <f t="shared" si="940"/>
        <v xml:space="preserve"> </v>
      </c>
      <c r="J3545" t="str">
        <f t="shared" si="941"/>
        <v xml:space="preserve"> </v>
      </c>
      <c r="K3545" t="str">
        <f t="shared" si="942"/>
        <v xml:space="preserve"> </v>
      </c>
      <c r="L3545" t="str">
        <f t="shared" si="943"/>
        <v xml:space="preserve"> </v>
      </c>
      <c r="M3545" t="str">
        <f t="shared" si="944"/>
        <v xml:space="preserve"> </v>
      </c>
      <c r="N3545" t="str">
        <f t="shared" si="945"/>
        <v xml:space="preserve"> </v>
      </c>
      <c r="O3545">
        <f t="shared" si="946"/>
        <v>1500</v>
      </c>
      <c r="Q3545" t="str">
        <f t="shared" si="947"/>
        <v xml:space="preserve"> </v>
      </c>
      <c r="R3545" t="str">
        <f t="shared" si="948"/>
        <v xml:space="preserve"> </v>
      </c>
      <c r="S3545" t="str">
        <f t="shared" si="949"/>
        <v xml:space="preserve"> </v>
      </c>
      <c r="T3545" t="str">
        <f t="shared" si="950"/>
        <v xml:space="preserve"> </v>
      </c>
      <c r="U3545" t="str">
        <f t="shared" si="951"/>
        <v xml:space="preserve"> </v>
      </c>
      <c r="V3545" t="str">
        <f t="shared" si="952"/>
        <v xml:space="preserve"> </v>
      </c>
      <c r="W3545" t="str">
        <f t="shared" si="953"/>
        <v xml:space="preserve"> </v>
      </c>
      <c r="X3545">
        <f t="shared" si="954"/>
        <v>104.66666666666666</v>
      </c>
    </row>
    <row r="3546" spans="1:24" x14ac:dyDescent="0.25">
      <c r="A3546">
        <v>2500</v>
      </c>
      <c r="B3546">
        <v>2500</v>
      </c>
      <c r="C3546" t="s">
        <v>8317</v>
      </c>
      <c r="D3546" t="s">
        <v>8318</v>
      </c>
      <c r="E3546" t="s">
        <v>8219</v>
      </c>
      <c r="F3546">
        <f t="shared" si="938"/>
        <v>100</v>
      </c>
      <c r="H3546" t="str">
        <f t="shared" si="939"/>
        <v xml:space="preserve"> </v>
      </c>
      <c r="I3546" t="str">
        <f t="shared" si="940"/>
        <v xml:space="preserve"> </v>
      </c>
      <c r="J3546" t="str">
        <f t="shared" si="941"/>
        <v xml:space="preserve"> </v>
      </c>
      <c r="K3546" t="str">
        <f t="shared" si="942"/>
        <v xml:space="preserve"> </v>
      </c>
      <c r="L3546" t="str">
        <f t="shared" si="943"/>
        <v xml:space="preserve"> </v>
      </c>
      <c r="M3546" t="str">
        <f t="shared" si="944"/>
        <v xml:space="preserve"> </v>
      </c>
      <c r="N3546" t="str">
        <f t="shared" si="945"/>
        <v xml:space="preserve"> </v>
      </c>
      <c r="O3546">
        <f t="shared" si="946"/>
        <v>2500</v>
      </c>
      <c r="Q3546" t="str">
        <f t="shared" si="947"/>
        <v xml:space="preserve"> </v>
      </c>
      <c r="R3546" t="str">
        <f t="shared" si="948"/>
        <v xml:space="preserve"> </v>
      </c>
      <c r="S3546" t="str">
        <f t="shared" si="949"/>
        <v xml:space="preserve"> </v>
      </c>
      <c r="T3546" t="str">
        <f t="shared" si="950"/>
        <v xml:space="preserve"> </v>
      </c>
      <c r="U3546" t="str">
        <f t="shared" si="951"/>
        <v xml:space="preserve"> </v>
      </c>
      <c r="V3546" t="str">
        <f t="shared" si="952"/>
        <v xml:space="preserve"> </v>
      </c>
      <c r="W3546" t="str">
        <f t="shared" si="953"/>
        <v xml:space="preserve"> </v>
      </c>
      <c r="X3546">
        <f t="shared" si="954"/>
        <v>100</v>
      </c>
    </row>
    <row r="3547" spans="1:24" x14ac:dyDescent="0.25">
      <c r="A3547">
        <v>250</v>
      </c>
      <c r="B3547">
        <v>251</v>
      </c>
      <c r="C3547" t="s">
        <v>8317</v>
      </c>
      <c r="D3547" t="s">
        <v>8318</v>
      </c>
      <c r="E3547" t="s">
        <v>8219</v>
      </c>
      <c r="F3547">
        <f t="shared" si="938"/>
        <v>100.4</v>
      </c>
      <c r="H3547" t="str">
        <f t="shared" si="939"/>
        <v xml:space="preserve"> </v>
      </c>
      <c r="I3547" t="str">
        <f t="shared" si="940"/>
        <v xml:space="preserve"> </v>
      </c>
      <c r="J3547" t="str">
        <f t="shared" si="941"/>
        <v xml:space="preserve"> </v>
      </c>
      <c r="K3547" t="str">
        <f t="shared" si="942"/>
        <v xml:space="preserve"> </v>
      </c>
      <c r="L3547" t="str">
        <f t="shared" si="943"/>
        <v xml:space="preserve"> </v>
      </c>
      <c r="M3547" t="str">
        <f t="shared" si="944"/>
        <v xml:space="preserve"> </v>
      </c>
      <c r="N3547" t="str">
        <f t="shared" si="945"/>
        <v xml:space="preserve"> </v>
      </c>
      <c r="O3547">
        <f t="shared" si="946"/>
        <v>250</v>
      </c>
      <c r="Q3547" t="str">
        <f t="shared" si="947"/>
        <v xml:space="preserve"> </v>
      </c>
      <c r="R3547" t="str">
        <f t="shared" si="948"/>
        <v xml:space="preserve"> </v>
      </c>
      <c r="S3547" t="str">
        <f t="shared" si="949"/>
        <v xml:space="preserve"> </v>
      </c>
      <c r="T3547" t="str">
        <f t="shared" si="950"/>
        <v xml:space="preserve"> </v>
      </c>
      <c r="U3547" t="str">
        <f t="shared" si="951"/>
        <v xml:space="preserve"> </v>
      </c>
      <c r="V3547" t="str">
        <f t="shared" si="952"/>
        <v xml:space="preserve"> </v>
      </c>
      <c r="W3547" t="str">
        <f t="shared" si="953"/>
        <v xml:space="preserve"> </v>
      </c>
      <c r="X3547">
        <f t="shared" si="954"/>
        <v>100.4</v>
      </c>
    </row>
    <row r="3548" spans="1:24" x14ac:dyDescent="0.25">
      <c r="A3548">
        <v>1100</v>
      </c>
      <c r="B3548">
        <v>1125</v>
      </c>
      <c r="C3548" t="s">
        <v>8317</v>
      </c>
      <c r="D3548" t="s">
        <v>8318</v>
      </c>
      <c r="E3548" t="s">
        <v>8219</v>
      </c>
      <c r="F3548">
        <f t="shared" si="938"/>
        <v>102.27272727272727</v>
      </c>
      <c r="H3548" t="str">
        <f t="shared" si="939"/>
        <v xml:space="preserve"> </v>
      </c>
      <c r="I3548" t="str">
        <f t="shared" si="940"/>
        <v xml:space="preserve"> </v>
      </c>
      <c r="J3548" t="str">
        <f t="shared" si="941"/>
        <v xml:space="preserve"> </v>
      </c>
      <c r="K3548" t="str">
        <f t="shared" si="942"/>
        <v xml:space="preserve"> </v>
      </c>
      <c r="L3548" t="str">
        <f t="shared" si="943"/>
        <v xml:space="preserve"> </v>
      </c>
      <c r="M3548" t="str">
        <f t="shared" si="944"/>
        <v xml:space="preserve"> </v>
      </c>
      <c r="N3548" t="str">
        <f t="shared" si="945"/>
        <v xml:space="preserve"> </v>
      </c>
      <c r="O3548">
        <f t="shared" si="946"/>
        <v>1100</v>
      </c>
      <c r="Q3548" t="str">
        <f t="shared" si="947"/>
        <v xml:space="preserve"> </v>
      </c>
      <c r="R3548" t="str">
        <f t="shared" si="948"/>
        <v xml:space="preserve"> </v>
      </c>
      <c r="S3548" t="str">
        <f t="shared" si="949"/>
        <v xml:space="preserve"> </v>
      </c>
      <c r="T3548" t="str">
        <f t="shared" si="950"/>
        <v xml:space="preserve"> </v>
      </c>
      <c r="U3548" t="str">
        <f t="shared" si="951"/>
        <v xml:space="preserve"> </v>
      </c>
      <c r="V3548" t="str">
        <f t="shared" si="952"/>
        <v xml:space="preserve"> </v>
      </c>
      <c r="W3548" t="str">
        <f t="shared" si="953"/>
        <v xml:space="preserve"> </v>
      </c>
      <c r="X3548">
        <f t="shared" si="954"/>
        <v>102.27272727272727</v>
      </c>
    </row>
    <row r="3549" spans="1:24" x14ac:dyDescent="0.25">
      <c r="A3549">
        <v>35000</v>
      </c>
      <c r="B3549">
        <v>40043.25</v>
      </c>
      <c r="C3549" t="s">
        <v>8317</v>
      </c>
      <c r="D3549" t="s">
        <v>8318</v>
      </c>
      <c r="E3549" t="s">
        <v>8219</v>
      </c>
      <c r="F3549">
        <f t="shared" si="938"/>
        <v>114.40928571428573</v>
      </c>
      <c r="H3549" t="str">
        <f t="shared" si="939"/>
        <v xml:space="preserve"> </v>
      </c>
      <c r="I3549" t="str">
        <f t="shared" si="940"/>
        <v xml:space="preserve"> </v>
      </c>
      <c r="J3549" t="str">
        <f t="shared" si="941"/>
        <v xml:space="preserve"> </v>
      </c>
      <c r="K3549" t="str">
        <f t="shared" si="942"/>
        <v xml:space="preserve"> </v>
      </c>
      <c r="L3549" t="str">
        <f t="shared" si="943"/>
        <v xml:space="preserve"> </v>
      </c>
      <c r="M3549" t="str">
        <f t="shared" si="944"/>
        <v xml:space="preserve"> </v>
      </c>
      <c r="N3549" t="str">
        <f t="shared" si="945"/>
        <v xml:space="preserve"> </v>
      </c>
      <c r="O3549">
        <f t="shared" si="946"/>
        <v>35000</v>
      </c>
      <c r="Q3549" t="str">
        <f t="shared" si="947"/>
        <v xml:space="preserve"> </v>
      </c>
      <c r="R3549" t="str">
        <f t="shared" si="948"/>
        <v xml:space="preserve"> </v>
      </c>
      <c r="S3549" t="str">
        <f t="shared" si="949"/>
        <v xml:space="preserve"> </v>
      </c>
      <c r="T3549" t="str">
        <f t="shared" si="950"/>
        <v xml:space="preserve"> </v>
      </c>
      <c r="U3549" t="str">
        <f t="shared" si="951"/>
        <v xml:space="preserve"> </v>
      </c>
      <c r="V3549" t="str">
        <f t="shared" si="952"/>
        <v xml:space="preserve"> </v>
      </c>
      <c r="W3549" t="str">
        <f t="shared" si="953"/>
        <v xml:space="preserve"> </v>
      </c>
      <c r="X3549">
        <f t="shared" si="954"/>
        <v>114.40928571428573</v>
      </c>
    </row>
    <row r="3550" spans="1:24" x14ac:dyDescent="0.25">
      <c r="A3550">
        <v>2100</v>
      </c>
      <c r="B3550">
        <v>2140</v>
      </c>
      <c r="C3550" t="s">
        <v>8317</v>
      </c>
      <c r="D3550" t="s">
        <v>8318</v>
      </c>
      <c r="E3550" t="s">
        <v>8219</v>
      </c>
      <c r="F3550">
        <f t="shared" si="938"/>
        <v>101.9047619047619</v>
      </c>
      <c r="H3550" t="str">
        <f t="shared" si="939"/>
        <v xml:space="preserve"> </v>
      </c>
      <c r="I3550" t="str">
        <f t="shared" si="940"/>
        <v xml:space="preserve"> </v>
      </c>
      <c r="J3550" t="str">
        <f t="shared" si="941"/>
        <v xml:space="preserve"> </v>
      </c>
      <c r="K3550" t="str">
        <f t="shared" si="942"/>
        <v xml:space="preserve"> </v>
      </c>
      <c r="L3550" t="str">
        <f t="shared" si="943"/>
        <v xml:space="preserve"> </v>
      </c>
      <c r="M3550" t="str">
        <f t="shared" si="944"/>
        <v xml:space="preserve"> </v>
      </c>
      <c r="N3550" t="str">
        <f t="shared" si="945"/>
        <v xml:space="preserve"> </v>
      </c>
      <c r="O3550">
        <f t="shared" si="946"/>
        <v>2100</v>
      </c>
      <c r="Q3550" t="str">
        <f t="shared" si="947"/>
        <v xml:space="preserve"> </v>
      </c>
      <c r="R3550" t="str">
        <f t="shared" si="948"/>
        <v xml:space="preserve"> </v>
      </c>
      <c r="S3550" t="str">
        <f t="shared" si="949"/>
        <v xml:space="preserve"> </v>
      </c>
      <c r="T3550" t="str">
        <f t="shared" si="950"/>
        <v xml:space="preserve"> </v>
      </c>
      <c r="U3550" t="str">
        <f t="shared" si="951"/>
        <v xml:space="preserve"> </v>
      </c>
      <c r="V3550" t="str">
        <f t="shared" si="952"/>
        <v xml:space="preserve"> </v>
      </c>
      <c r="W3550" t="str">
        <f t="shared" si="953"/>
        <v xml:space="preserve"> </v>
      </c>
      <c r="X3550">
        <f t="shared" si="954"/>
        <v>101.9047619047619</v>
      </c>
    </row>
    <row r="3551" spans="1:24" x14ac:dyDescent="0.25">
      <c r="A3551">
        <v>1000</v>
      </c>
      <c r="B3551">
        <v>1020</v>
      </c>
      <c r="C3551" t="s">
        <v>8317</v>
      </c>
      <c r="D3551" t="s">
        <v>8318</v>
      </c>
      <c r="E3551" t="s">
        <v>8219</v>
      </c>
      <c r="F3551">
        <f t="shared" si="938"/>
        <v>102</v>
      </c>
      <c r="H3551" t="str">
        <f t="shared" si="939"/>
        <v xml:space="preserve"> </v>
      </c>
      <c r="I3551" t="str">
        <f t="shared" si="940"/>
        <v xml:space="preserve"> </v>
      </c>
      <c r="J3551" t="str">
        <f t="shared" si="941"/>
        <v xml:space="preserve"> </v>
      </c>
      <c r="K3551" t="str">
        <f t="shared" si="942"/>
        <v xml:space="preserve"> </v>
      </c>
      <c r="L3551" t="str">
        <f t="shared" si="943"/>
        <v xml:space="preserve"> </v>
      </c>
      <c r="M3551" t="str">
        <f t="shared" si="944"/>
        <v xml:space="preserve"> </v>
      </c>
      <c r="N3551" t="str">
        <f t="shared" si="945"/>
        <v xml:space="preserve"> </v>
      </c>
      <c r="O3551">
        <f t="shared" si="946"/>
        <v>1000</v>
      </c>
      <c r="Q3551" t="str">
        <f t="shared" si="947"/>
        <v xml:space="preserve"> </v>
      </c>
      <c r="R3551" t="str">
        <f t="shared" si="948"/>
        <v xml:space="preserve"> </v>
      </c>
      <c r="S3551" t="str">
        <f t="shared" si="949"/>
        <v xml:space="preserve"> </v>
      </c>
      <c r="T3551" t="str">
        <f t="shared" si="950"/>
        <v xml:space="preserve"> </v>
      </c>
      <c r="U3551" t="str">
        <f t="shared" si="951"/>
        <v xml:space="preserve"> </v>
      </c>
      <c r="V3551" t="str">
        <f t="shared" si="952"/>
        <v xml:space="preserve"> </v>
      </c>
      <c r="W3551" t="str">
        <f t="shared" si="953"/>
        <v xml:space="preserve"> </v>
      </c>
      <c r="X3551">
        <f t="shared" si="954"/>
        <v>102</v>
      </c>
    </row>
    <row r="3552" spans="1:24" x14ac:dyDescent="0.25">
      <c r="A3552">
        <v>2500</v>
      </c>
      <c r="B3552">
        <v>2620</v>
      </c>
      <c r="C3552" t="s">
        <v>8317</v>
      </c>
      <c r="D3552" t="s">
        <v>8318</v>
      </c>
      <c r="E3552" t="s">
        <v>8219</v>
      </c>
      <c r="F3552">
        <f t="shared" si="938"/>
        <v>104.80000000000001</v>
      </c>
      <c r="H3552" t="str">
        <f t="shared" si="939"/>
        <v xml:space="preserve"> </v>
      </c>
      <c r="I3552" t="str">
        <f t="shared" si="940"/>
        <v xml:space="preserve"> </v>
      </c>
      <c r="J3552" t="str">
        <f t="shared" si="941"/>
        <v xml:space="preserve"> </v>
      </c>
      <c r="K3552" t="str">
        <f t="shared" si="942"/>
        <v xml:space="preserve"> </v>
      </c>
      <c r="L3552" t="str">
        <f t="shared" si="943"/>
        <v xml:space="preserve"> </v>
      </c>
      <c r="M3552" t="str">
        <f t="shared" si="944"/>
        <v xml:space="preserve"> </v>
      </c>
      <c r="N3552" t="str">
        <f t="shared" si="945"/>
        <v xml:space="preserve"> </v>
      </c>
      <c r="O3552">
        <f t="shared" si="946"/>
        <v>2500</v>
      </c>
      <c r="Q3552" t="str">
        <f t="shared" si="947"/>
        <v xml:space="preserve"> </v>
      </c>
      <c r="R3552" t="str">
        <f t="shared" si="948"/>
        <v xml:space="preserve"> </v>
      </c>
      <c r="S3552" t="str">
        <f t="shared" si="949"/>
        <v xml:space="preserve"> </v>
      </c>
      <c r="T3552" t="str">
        <f t="shared" si="950"/>
        <v xml:space="preserve"> </v>
      </c>
      <c r="U3552" t="str">
        <f t="shared" si="951"/>
        <v xml:space="preserve"> </v>
      </c>
      <c r="V3552" t="str">
        <f t="shared" si="952"/>
        <v xml:space="preserve"> </v>
      </c>
      <c r="W3552" t="str">
        <f t="shared" si="953"/>
        <v xml:space="preserve"> </v>
      </c>
      <c r="X3552">
        <f t="shared" si="954"/>
        <v>104.80000000000001</v>
      </c>
    </row>
    <row r="3553" spans="1:24" x14ac:dyDescent="0.25">
      <c r="A3553">
        <v>1500</v>
      </c>
      <c r="B3553">
        <v>1527.5</v>
      </c>
      <c r="C3553" t="s">
        <v>8317</v>
      </c>
      <c r="D3553" t="s">
        <v>8318</v>
      </c>
      <c r="E3553" t="s">
        <v>8219</v>
      </c>
      <c r="F3553">
        <f t="shared" si="938"/>
        <v>101.83333333333333</v>
      </c>
      <c r="H3553" t="str">
        <f t="shared" si="939"/>
        <v xml:space="preserve"> </v>
      </c>
      <c r="I3553" t="str">
        <f t="shared" si="940"/>
        <v xml:space="preserve"> </v>
      </c>
      <c r="J3553" t="str">
        <f t="shared" si="941"/>
        <v xml:space="preserve"> </v>
      </c>
      <c r="K3553" t="str">
        <f t="shared" si="942"/>
        <v xml:space="preserve"> </v>
      </c>
      <c r="L3553" t="str">
        <f t="shared" si="943"/>
        <v xml:space="preserve"> </v>
      </c>
      <c r="M3553" t="str">
        <f t="shared" si="944"/>
        <v xml:space="preserve"> </v>
      </c>
      <c r="N3553" t="str">
        <f t="shared" si="945"/>
        <v xml:space="preserve"> </v>
      </c>
      <c r="O3553">
        <f t="shared" si="946"/>
        <v>1500</v>
      </c>
      <c r="Q3553" t="str">
        <f t="shared" si="947"/>
        <v xml:space="preserve"> </v>
      </c>
      <c r="R3553" t="str">
        <f t="shared" si="948"/>
        <v xml:space="preserve"> </v>
      </c>
      <c r="S3553" t="str">
        <f t="shared" si="949"/>
        <v xml:space="preserve"> </v>
      </c>
      <c r="T3553" t="str">
        <f t="shared" si="950"/>
        <v xml:space="preserve"> </v>
      </c>
      <c r="U3553" t="str">
        <f t="shared" si="951"/>
        <v xml:space="preserve"> </v>
      </c>
      <c r="V3553" t="str">
        <f t="shared" si="952"/>
        <v xml:space="preserve"> </v>
      </c>
      <c r="W3553" t="str">
        <f t="shared" si="953"/>
        <v xml:space="preserve"> </v>
      </c>
      <c r="X3553">
        <f t="shared" si="954"/>
        <v>101.83333333333333</v>
      </c>
    </row>
    <row r="3554" spans="1:24" x14ac:dyDescent="0.25">
      <c r="A3554">
        <v>773</v>
      </c>
      <c r="B3554">
        <v>773</v>
      </c>
      <c r="C3554" t="s">
        <v>8317</v>
      </c>
      <c r="D3554" t="s">
        <v>8318</v>
      </c>
      <c r="E3554" t="s">
        <v>8219</v>
      </c>
      <c r="F3554">
        <f t="shared" si="938"/>
        <v>100</v>
      </c>
      <c r="H3554" t="str">
        <f t="shared" si="939"/>
        <v xml:space="preserve"> </v>
      </c>
      <c r="I3554" t="str">
        <f t="shared" si="940"/>
        <v xml:space="preserve"> </v>
      </c>
      <c r="J3554" t="str">
        <f t="shared" si="941"/>
        <v xml:space="preserve"> </v>
      </c>
      <c r="K3554" t="str">
        <f t="shared" si="942"/>
        <v xml:space="preserve"> </v>
      </c>
      <c r="L3554" t="str">
        <f t="shared" si="943"/>
        <v xml:space="preserve"> </v>
      </c>
      <c r="M3554" t="str">
        <f t="shared" si="944"/>
        <v xml:space="preserve"> </v>
      </c>
      <c r="N3554" t="str">
        <f t="shared" si="945"/>
        <v xml:space="preserve"> </v>
      </c>
      <c r="O3554">
        <f t="shared" si="946"/>
        <v>773</v>
      </c>
      <c r="Q3554" t="str">
        <f t="shared" si="947"/>
        <v xml:space="preserve"> </v>
      </c>
      <c r="R3554" t="str">
        <f t="shared" si="948"/>
        <v xml:space="preserve"> </v>
      </c>
      <c r="S3554" t="str">
        <f t="shared" si="949"/>
        <v xml:space="preserve"> </v>
      </c>
      <c r="T3554" t="str">
        <f t="shared" si="950"/>
        <v xml:space="preserve"> </v>
      </c>
      <c r="U3554" t="str">
        <f t="shared" si="951"/>
        <v xml:space="preserve"> </v>
      </c>
      <c r="V3554" t="str">
        <f t="shared" si="952"/>
        <v xml:space="preserve"> </v>
      </c>
      <c r="W3554" t="str">
        <f t="shared" si="953"/>
        <v xml:space="preserve"> </v>
      </c>
      <c r="X3554">
        <f t="shared" si="954"/>
        <v>100</v>
      </c>
    </row>
    <row r="3555" spans="1:24" x14ac:dyDescent="0.25">
      <c r="A3555">
        <v>5500</v>
      </c>
      <c r="B3555">
        <v>5845</v>
      </c>
      <c r="C3555" t="s">
        <v>8317</v>
      </c>
      <c r="D3555" t="s">
        <v>8318</v>
      </c>
      <c r="E3555" t="s">
        <v>8219</v>
      </c>
      <c r="F3555">
        <f t="shared" si="938"/>
        <v>106.27272727272728</v>
      </c>
      <c r="H3555" t="str">
        <f t="shared" si="939"/>
        <v xml:space="preserve"> </v>
      </c>
      <c r="I3555" t="str">
        <f t="shared" si="940"/>
        <v xml:space="preserve"> </v>
      </c>
      <c r="J3555" t="str">
        <f t="shared" si="941"/>
        <v xml:space="preserve"> </v>
      </c>
      <c r="K3555" t="str">
        <f t="shared" si="942"/>
        <v xml:space="preserve"> </v>
      </c>
      <c r="L3555" t="str">
        <f t="shared" si="943"/>
        <v xml:space="preserve"> </v>
      </c>
      <c r="M3555" t="str">
        <f t="shared" si="944"/>
        <v xml:space="preserve"> </v>
      </c>
      <c r="N3555" t="str">
        <f t="shared" si="945"/>
        <v xml:space="preserve"> </v>
      </c>
      <c r="O3555">
        <f t="shared" si="946"/>
        <v>5500</v>
      </c>
      <c r="Q3555" t="str">
        <f t="shared" si="947"/>
        <v xml:space="preserve"> </v>
      </c>
      <c r="R3555" t="str">
        <f t="shared" si="948"/>
        <v xml:space="preserve"> </v>
      </c>
      <c r="S3555" t="str">
        <f t="shared" si="949"/>
        <v xml:space="preserve"> </v>
      </c>
      <c r="T3555" t="str">
        <f t="shared" si="950"/>
        <v xml:space="preserve"> </v>
      </c>
      <c r="U3555" t="str">
        <f t="shared" si="951"/>
        <v xml:space="preserve"> </v>
      </c>
      <c r="V3555" t="str">
        <f t="shared" si="952"/>
        <v xml:space="preserve"> </v>
      </c>
      <c r="W3555" t="str">
        <f t="shared" si="953"/>
        <v xml:space="preserve"> </v>
      </c>
      <c r="X3555">
        <f t="shared" si="954"/>
        <v>106.27272727272728</v>
      </c>
    </row>
    <row r="3556" spans="1:24" x14ac:dyDescent="0.25">
      <c r="A3556">
        <v>5000</v>
      </c>
      <c r="B3556">
        <v>5671.11</v>
      </c>
      <c r="C3556" t="s">
        <v>8317</v>
      </c>
      <c r="D3556" t="s">
        <v>8318</v>
      </c>
      <c r="E3556" t="s">
        <v>8219</v>
      </c>
      <c r="F3556">
        <f t="shared" si="938"/>
        <v>113.42219999999999</v>
      </c>
      <c r="H3556" t="str">
        <f t="shared" si="939"/>
        <v xml:space="preserve"> </v>
      </c>
      <c r="I3556" t="str">
        <f t="shared" si="940"/>
        <v xml:space="preserve"> </v>
      </c>
      <c r="J3556" t="str">
        <f t="shared" si="941"/>
        <v xml:space="preserve"> </v>
      </c>
      <c r="K3556" t="str">
        <f t="shared" si="942"/>
        <v xml:space="preserve"> </v>
      </c>
      <c r="L3556" t="str">
        <f t="shared" si="943"/>
        <v xml:space="preserve"> </v>
      </c>
      <c r="M3556" t="str">
        <f t="shared" si="944"/>
        <v xml:space="preserve"> </v>
      </c>
      <c r="N3556" t="str">
        <f t="shared" si="945"/>
        <v xml:space="preserve"> </v>
      </c>
      <c r="O3556">
        <f t="shared" si="946"/>
        <v>5000</v>
      </c>
      <c r="Q3556" t="str">
        <f t="shared" si="947"/>
        <v xml:space="preserve"> </v>
      </c>
      <c r="R3556" t="str">
        <f t="shared" si="948"/>
        <v xml:space="preserve"> </v>
      </c>
      <c r="S3556" t="str">
        <f t="shared" si="949"/>
        <v xml:space="preserve"> </v>
      </c>
      <c r="T3556" t="str">
        <f t="shared" si="950"/>
        <v xml:space="preserve"> </v>
      </c>
      <c r="U3556" t="str">
        <f t="shared" si="951"/>
        <v xml:space="preserve"> </v>
      </c>
      <c r="V3556" t="str">
        <f t="shared" si="952"/>
        <v xml:space="preserve"> </v>
      </c>
      <c r="W3556" t="str">
        <f t="shared" si="953"/>
        <v xml:space="preserve"> </v>
      </c>
      <c r="X3556">
        <f t="shared" si="954"/>
        <v>113.42219999999999</v>
      </c>
    </row>
    <row r="3557" spans="1:24" x14ac:dyDescent="0.25">
      <c r="A3557">
        <v>2400</v>
      </c>
      <c r="B3557">
        <v>2400</v>
      </c>
      <c r="C3557" t="s">
        <v>8317</v>
      </c>
      <c r="D3557" t="s">
        <v>8318</v>
      </c>
      <c r="E3557" t="s">
        <v>8219</v>
      </c>
      <c r="F3557">
        <f t="shared" si="938"/>
        <v>100</v>
      </c>
      <c r="H3557" t="str">
        <f t="shared" si="939"/>
        <v xml:space="preserve"> </v>
      </c>
      <c r="I3557" t="str">
        <f t="shared" si="940"/>
        <v xml:space="preserve"> </v>
      </c>
      <c r="J3557" t="str">
        <f t="shared" si="941"/>
        <v xml:space="preserve"> </v>
      </c>
      <c r="K3557" t="str">
        <f t="shared" si="942"/>
        <v xml:space="preserve"> </v>
      </c>
      <c r="L3557" t="str">
        <f t="shared" si="943"/>
        <v xml:space="preserve"> </v>
      </c>
      <c r="M3557" t="str">
        <f t="shared" si="944"/>
        <v xml:space="preserve"> </v>
      </c>
      <c r="N3557" t="str">
        <f t="shared" si="945"/>
        <v xml:space="preserve"> </v>
      </c>
      <c r="O3557">
        <f t="shared" si="946"/>
        <v>2400</v>
      </c>
      <c r="Q3557" t="str">
        <f t="shared" si="947"/>
        <v xml:space="preserve"> </v>
      </c>
      <c r="R3557" t="str">
        <f t="shared" si="948"/>
        <v xml:space="preserve"> </v>
      </c>
      <c r="S3557" t="str">
        <f t="shared" si="949"/>
        <v xml:space="preserve"> </v>
      </c>
      <c r="T3557" t="str">
        <f t="shared" si="950"/>
        <v xml:space="preserve"> </v>
      </c>
      <c r="U3557" t="str">
        <f t="shared" si="951"/>
        <v xml:space="preserve"> </v>
      </c>
      <c r="V3557" t="str">
        <f t="shared" si="952"/>
        <v xml:space="preserve"> </v>
      </c>
      <c r="W3557" t="str">
        <f t="shared" si="953"/>
        <v xml:space="preserve"> </v>
      </c>
      <c r="X3557">
        <f t="shared" si="954"/>
        <v>100</v>
      </c>
    </row>
    <row r="3558" spans="1:24" x14ac:dyDescent="0.25">
      <c r="A3558">
        <v>2200</v>
      </c>
      <c r="B3558">
        <v>2210</v>
      </c>
      <c r="C3558" t="s">
        <v>8317</v>
      </c>
      <c r="D3558" t="s">
        <v>8318</v>
      </c>
      <c r="E3558" t="s">
        <v>8219</v>
      </c>
      <c r="F3558">
        <f t="shared" si="938"/>
        <v>100.45454545454547</v>
      </c>
      <c r="H3558" t="str">
        <f t="shared" si="939"/>
        <v xml:space="preserve"> </v>
      </c>
      <c r="I3558" t="str">
        <f t="shared" si="940"/>
        <v xml:space="preserve"> </v>
      </c>
      <c r="J3558" t="str">
        <f t="shared" si="941"/>
        <v xml:space="preserve"> </v>
      </c>
      <c r="K3558" t="str">
        <f t="shared" si="942"/>
        <v xml:space="preserve"> </v>
      </c>
      <c r="L3558" t="str">
        <f t="shared" si="943"/>
        <v xml:space="preserve"> </v>
      </c>
      <c r="M3558" t="str">
        <f t="shared" si="944"/>
        <v xml:space="preserve"> </v>
      </c>
      <c r="N3558" t="str">
        <f t="shared" si="945"/>
        <v xml:space="preserve"> </v>
      </c>
      <c r="O3558">
        <f t="shared" si="946"/>
        <v>2200</v>
      </c>
      <c r="Q3558" t="str">
        <f t="shared" si="947"/>
        <v xml:space="preserve"> </v>
      </c>
      <c r="R3558" t="str">
        <f t="shared" si="948"/>
        <v xml:space="preserve"> </v>
      </c>
      <c r="S3558" t="str">
        <f t="shared" si="949"/>
        <v xml:space="preserve"> </v>
      </c>
      <c r="T3558" t="str">
        <f t="shared" si="950"/>
        <v xml:space="preserve"> </v>
      </c>
      <c r="U3558" t="str">
        <f t="shared" si="951"/>
        <v xml:space="preserve"> </v>
      </c>
      <c r="V3558" t="str">
        <f t="shared" si="952"/>
        <v xml:space="preserve"> </v>
      </c>
      <c r="W3558" t="str">
        <f t="shared" si="953"/>
        <v xml:space="preserve"> </v>
      </c>
      <c r="X3558">
        <f t="shared" si="954"/>
        <v>100.45454545454547</v>
      </c>
    </row>
    <row r="3559" spans="1:24" x14ac:dyDescent="0.25">
      <c r="A3559">
        <v>100000</v>
      </c>
      <c r="B3559">
        <v>100036</v>
      </c>
      <c r="C3559" t="s">
        <v>8317</v>
      </c>
      <c r="D3559" t="s">
        <v>8318</v>
      </c>
      <c r="E3559" t="s">
        <v>8219</v>
      </c>
      <c r="F3559">
        <f t="shared" si="938"/>
        <v>100.03599999999999</v>
      </c>
      <c r="H3559" t="str">
        <f t="shared" si="939"/>
        <v xml:space="preserve"> </v>
      </c>
      <c r="I3559" t="str">
        <f t="shared" si="940"/>
        <v xml:space="preserve"> </v>
      </c>
      <c r="J3559" t="str">
        <f t="shared" si="941"/>
        <v xml:space="preserve"> </v>
      </c>
      <c r="K3559" t="str">
        <f t="shared" si="942"/>
        <v xml:space="preserve"> </v>
      </c>
      <c r="L3559" t="str">
        <f t="shared" si="943"/>
        <v xml:space="preserve"> </v>
      </c>
      <c r="M3559" t="str">
        <f t="shared" si="944"/>
        <v xml:space="preserve"> </v>
      </c>
      <c r="N3559" t="str">
        <f t="shared" si="945"/>
        <v xml:space="preserve"> </v>
      </c>
      <c r="O3559">
        <f t="shared" si="946"/>
        <v>100000</v>
      </c>
      <c r="Q3559" t="str">
        <f t="shared" si="947"/>
        <v xml:space="preserve"> </v>
      </c>
      <c r="R3559" t="str">
        <f t="shared" si="948"/>
        <v xml:space="preserve"> </v>
      </c>
      <c r="S3559" t="str">
        <f t="shared" si="949"/>
        <v xml:space="preserve"> </v>
      </c>
      <c r="T3559" t="str">
        <f t="shared" si="950"/>
        <v xml:space="preserve"> </v>
      </c>
      <c r="U3559" t="str">
        <f t="shared" si="951"/>
        <v xml:space="preserve"> </v>
      </c>
      <c r="V3559" t="str">
        <f t="shared" si="952"/>
        <v xml:space="preserve"> </v>
      </c>
      <c r="W3559" t="str">
        <f t="shared" si="953"/>
        <v xml:space="preserve"> </v>
      </c>
      <c r="X3559">
        <f t="shared" si="954"/>
        <v>100.03599999999999</v>
      </c>
    </row>
    <row r="3560" spans="1:24" x14ac:dyDescent="0.25">
      <c r="A3560">
        <v>350</v>
      </c>
      <c r="B3560">
        <v>504</v>
      </c>
      <c r="C3560" t="s">
        <v>8317</v>
      </c>
      <c r="D3560" t="s">
        <v>8318</v>
      </c>
      <c r="E3560" t="s">
        <v>8219</v>
      </c>
      <c r="F3560">
        <f t="shared" si="938"/>
        <v>144</v>
      </c>
      <c r="H3560" t="str">
        <f t="shared" si="939"/>
        <v xml:space="preserve"> </v>
      </c>
      <c r="I3560" t="str">
        <f t="shared" si="940"/>
        <v xml:space="preserve"> </v>
      </c>
      <c r="J3560" t="str">
        <f t="shared" si="941"/>
        <v xml:space="preserve"> </v>
      </c>
      <c r="K3560" t="str">
        <f t="shared" si="942"/>
        <v xml:space="preserve"> </v>
      </c>
      <c r="L3560" t="str">
        <f t="shared" si="943"/>
        <v xml:space="preserve"> </v>
      </c>
      <c r="M3560" t="str">
        <f t="shared" si="944"/>
        <v xml:space="preserve"> </v>
      </c>
      <c r="N3560" t="str">
        <f t="shared" si="945"/>
        <v xml:space="preserve"> </v>
      </c>
      <c r="O3560">
        <f t="shared" si="946"/>
        <v>350</v>
      </c>
      <c r="Q3560" t="str">
        <f t="shared" si="947"/>
        <v xml:space="preserve"> </v>
      </c>
      <c r="R3560" t="str">
        <f t="shared" si="948"/>
        <v xml:space="preserve"> </v>
      </c>
      <c r="S3560" t="str">
        <f t="shared" si="949"/>
        <v xml:space="preserve"> </v>
      </c>
      <c r="T3560" t="str">
        <f t="shared" si="950"/>
        <v xml:space="preserve"> </v>
      </c>
      <c r="U3560" t="str">
        <f t="shared" si="951"/>
        <v xml:space="preserve"> </v>
      </c>
      <c r="V3560" t="str">
        <f t="shared" si="952"/>
        <v xml:space="preserve"> </v>
      </c>
      <c r="W3560" t="str">
        <f t="shared" si="953"/>
        <v xml:space="preserve"> </v>
      </c>
      <c r="X3560">
        <f t="shared" si="954"/>
        <v>144</v>
      </c>
    </row>
    <row r="3561" spans="1:24" x14ac:dyDescent="0.25">
      <c r="A3561">
        <v>1000</v>
      </c>
      <c r="B3561">
        <v>1035</v>
      </c>
      <c r="C3561" t="s">
        <v>8317</v>
      </c>
      <c r="D3561" t="s">
        <v>8318</v>
      </c>
      <c r="E3561" t="s">
        <v>8219</v>
      </c>
      <c r="F3561">
        <f t="shared" si="938"/>
        <v>103.49999999999999</v>
      </c>
      <c r="H3561" t="str">
        <f t="shared" si="939"/>
        <v xml:space="preserve"> </v>
      </c>
      <c r="I3561" t="str">
        <f t="shared" si="940"/>
        <v xml:space="preserve"> </v>
      </c>
      <c r="J3561" t="str">
        <f t="shared" si="941"/>
        <v xml:space="preserve"> </v>
      </c>
      <c r="K3561" t="str">
        <f t="shared" si="942"/>
        <v xml:space="preserve"> </v>
      </c>
      <c r="L3561" t="str">
        <f t="shared" si="943"/>
        <v xml:space="preserve"> </v>
      </c>
      <c r="M3561" t="str">
        <f t="shared" si="944"/>
        <v xml:space="preserve"> </v>
      </c>
      <c r="N3561" t="str">
        <f t="shared" si="945"/>
        <v xml:space="preserve"> </v>
      </c>
      <c r="O3561">
        <f t="shared" si="946"/>
        <v>1000</v>
      </c>
      <c r="Q3561" t="str">
        <f t="shared" si="947"/>
        <v xml:space="preserve"> </v>
      </c>
      <c r="R3561" t="str">
        <f t="shared" si="948"/>
        <v xml:space="preserve"> </v>
      </c>
      <c r="S3561" t="str">
        <f t="shared" si="949"/>
        <v xml:space="preserve"> </v>
      </c>
      <c r="T3561" t="str">
        <f t="shared" si="950"/>
        <v xml:space="preserve"> </v>
      </c>
      <c r="U3561" t="str">
        <f t="shared" si="951"/>
        <v xml:space="preserve"> </v>
      </c>
      <c r="V3561" t="str">
        <f t="shared" si="952"/>
        <v xml:space="preserve"> </v>
      </c>
      <c r="W3561" t="str">
        <f t="shared" si="953"/>
        <v xml:space="preserve"> </v>
      </c>
      <c r="X3561">
        <f t="shared" si="954"/>
        <v>103.49999999999999</v>
      </c>
    </row>
    <row r="3562" spans="1:24" x14ac:dyDescent="0.25">
      <c r="A3562">
        <v>3200</v>
      </c>
      <c r="B3562">
        <v>3470</v>
      </c>
      <c r="C3562" t="s">
        <v>8317</v>
      </c>
      <c r="D3562" t="s">
        <v>8318</v>
      </c>
      <c r="E3562" t="s">
        <v>8219</v>
      </c>
      <c r="F3562">
        <f t="shared" si="938"/>
        <v>108.43750000000001</v>
      </c>
      <c r="H3562" t="str">
        <f t="shared" si="939"/>
        <v xml:space="preserve"> </v>
      </c>
      <c r="I3562" t="str">
        <f t="shared" si="940"/>
        <v xml:space="preserve"> </v>
      </c>
      <c r="J3562" t="str">
        <f t="shared" si="941"/>
        <v xml:space="preserve"> </v>
      </c>
      <c r="K3562" t="str">
        <f t="shared" si="942"/>
        <v xml:space="preserve"> </v>
      </c>
      <c r="L3562" t="str">
        <f t="shared" si="943"/>
        <v xml:space="preserve"> </v>
      </c>
      <c r="M3562" t="str">
        <f t="shared" si="944"/>
        <v xml:space="preserve"> </v>
      </c>
      <c r="N3562" t="str">
        <f t="shared" si="945"/>
        <v xml:space="preserve"> </v>
      </c>
      <c r="O3562">
        <f t="shared" si="946"/>
        <v>3200</v>
      </c>
      <c r="Q3562" t="str">
        <f t="shared" si="947"/>
        <v xml:space="preserve"> </v>
      </c>
      <c r="R3562" t="str">
        <f t="shared" si="948"/>
        <v xml:space="preserve"> </v>
      </c>
      <c r="S3562" t="str">
        <f t="shared" si="949"/>
        <v xml:space="preserve"> </v>
      </c>
      <c r="T3562" t="str">
        <f t="shared" si="950"/>
        <v xml:space="preserve"> </v>
      </c>
      <c r="U3562" t="str">
        <f t="shared" si="951"/>
        <v xml:space="preserve"> </v>
      </c>
      <c r="V3562" t="str">
        <f t="shared" si="952"/>
        <v xml:space="preserve"> </v>
      </c>
      <c r="W3562" t="str">
        <f t="shared" si="953"/>
        <v xml:space="preserve"> </v>
      </c>
      <c r="X3562">
        <f t="shared" si="954"/>
        <v>108.43750000000001</v>
      </c>
    </row>
    <row r="3563" spans="1:24" x14ac:dyDescent="0.25">
      <c r="A3563">
        <v>2500</v>
      </c>
      <c r="B3563">
        <v>2560</v>
      </c>
      <c r="C3563" t="s">
        <v>8317</v>
      </c>
      <c r="D3563" t="s">
        <v>8318</v>
      </c>
      <c r="E3563" t="s">
        <v>8219</v>
      </c>
      <c r="F3563">
        <f t="shared" si="938"/>
        <v>102.4</v>
      </c>
      <c r="H3563" t="str">
        <f t="shared" si="939"/>
        <v xml:space="preserve"> </v>
      </c>
      <c r="I3563" t="str">
        <f t="shared" si="940"/>
        <v xml:space="preserve"> </v>
      </c>
      <c r="J3563" t="str">
        <f t="shared" si="941"/>
        <v xml:space="preserve"> </v>
      </c>
      <c r="K3563" t="str">
        <f t="shared" si="942"/>
        <v xml:space="preserve"> </v>
      </c>
      <c r="L3563" t="str">
        <f t="shared" si="943"/>
        <v xml:space="preserve"> </v>
      </c>
      <c r="M3563" t="str">
        <f t="shared" si="944"/>
        <v xml:space="preserve"> </v>
      </c>
      <c r="N3563" t="str">
        <f t="shared" si="945"/>
        <v xml:space="preserve"> </v>
      </c>
      <c r="O3563">
        <f t="shared" si="946"/>
        <v>2500</v>
      </c>
      <c r="Q3563" t="str">
        <f t="shared" si="947"/>
        <v xml:space="preserve"> </v>
      </c>
      <c r="R3563" t="str">
        <f t="shared" si="948"/>
        <v xml:space="preserve"> </v>
      </c>
      <c r="S3563" t="str">
        <f t="shared" si="949"/>
        <v xml:space="preserve"> </v>
      </c>
      <c r="T3563" t="str">
        <f t="shared" si="950"/>
        <v xml:space="preserve"> </v>
      </c>
      <c r="U3563" t="str">
        <f t="shared" si="951"/>
        <v xml:space="preserve"> </v>
      </c>
      <c r="V3563" t="str">
        <f t="shared" si="952"/>
        <v xml:space="preserve"> </v>
      </c>
      <c r="W3563" t="str">
        <f t="shared" si="953"/>
        <v xml:space="preserve"> </v>
      </c>
      <c r="X3563">
        <f t="shared" si="954"/>
        <v>102.4</v>
      </c>
    </row>
    <row r="3564" spans="1:24" x14ac:dyDescent="0.25">
      <c r="A3564">
        <v>315</v>
      </c>
      <c r="B3564">
        <v>469</v>
      </c>
      <c r="C3564" t="s">
        <v>8317</v>
      </c>
      <c r="D3564" t="s">
        <v>8318</v>
      </c>
      <c r="E3564" t="s">
        <v>8219</v>
      </c>
      <c r="F3564">
        <f t="shared" si="938"/>
        <v>148.88888888888889</v>
      </c>
      <c r="H3564" t="str">
        <f t="shared" si="939"/>
        <v xml:space="preserve"> </v>
      </c>
      <c r="I3564" t="str">
        <f t="shared" si="940"/>
        <v xml:space="preserve"> </v>
      </c>
      <c r="J3564" t="str">
        <f t="shared" si="941"/>
        <v xml:space="preserve"> </v>
      </c>
      <c r="K3564" t="str">
        <f t="shared" si="942"/>
        <v xml:space="preserve"> </v>
      </c>
      <c r="L3564" t="str">
        <f t="shared" si="943"/>
        <v xml:space="preserve"> </v>
      </c>
      <c r="M3564" t="str">
        <f t="shared" si="944"/>
        <v xml:space="preserve"> </v>
      </c>
      <c r="N3564" t="str">
        <f t="shared" si="945"/>
        <v xml:space="preserve"> </v>
      </c>
      <c r="O3564">
        <f t="shared" si="946"/>
        <v>315</v>
      </c>
      <c r="Q3564" t="str">
        <f t="shared" si="947"/>
        <v xml:space="preserve"> </v>
      </c>
      <c r="R3564" t="str">
        <f t="shared" si="948"/>
        <v xml:space="preserve"> </v>
      </c>
      <c r="S3564" t="str">
        <f t="shared" si="949"/>
        <v xml:space="preserve"> </v>
      </c>
      <c r="T3564" t="str">
        <f t="shared" si="950"/>
        <v xml:space="preserve"> </v>
      </c>
      <c r="U3564" t="str">
        <f t="shared" si="951"/>
        <v xml:space="preserve"> </v>
      </c>
      <c r="V3564" t="str">
        <f t="shared" si="952"/>
        <v xml:space="preserve"> </v>
      </c>
      <c r="W3564" t="str">
        <f t="shared" si="953"/>
        <v xml:space="preserve"> </v>
      </c>
      <c r="X3564">
        <f t="shared" si="954"/>
        <v>148.88888888888889</v>
      </c>
    </row>
    <row r="3565" spans="1:24" x14ac:dyDescent="0.25">
      <c r="A3565">
        <v>500</v>
      </c>
      <c r="B3565">
        <v>527.45000000000005</v>
      </c>
      <c r="C3565" t="s">
        <v>8317</v>
      </c>
      <c r="D3565" t="s">
        <v>8318</v>
      </c>
      <c r="E3565" t="s">
        <v>8219</v>
      </c>
      <c r="F3565">
        <f t="shared" si="938"/>
        <v>105.49000000000002</v>
      </c>
      <c r="H3565" t="str">
        <f t="shared" si="939"/>
        <v xml:space="preserve"> </v>
      </c>
      <c r="I3565" t="str">
        <f t="shared" si="940"/>
        <v xml:space="preserve"> </v>
      </c>
      <c r="J3565" t="str">
        <f t="shared" si="941"/>
        <v xml:space="preserve"> </v>
      </c>
      <c r="K3565" t="str">
        <f t="shared" si="942"/>
        <v xml:space="preserve"> </v>
      </c>
      <c r="L3565" t="str">
        <f t="shared" si="943"/>
        <v xml:space="preserve"> </v>
      </c>
      <c r="M3565" t="str">
        <f t="shared" si="944"/>
        <v xml:space="preserve"> </v>
      </c>
      <c r="N3565" t="str">
        <f t="shared" si="945"/>
        <v xml:space="preserve"> </v>
      </c>
      <c r="O3565">
        <f t="shared" si="946"/>
        <v>500</v>
      </c>
      <c r="Q3565" t="str">
        <f t="shared" si="947"/>
        <v xml:space="preserve"> </v>
      </c>
      <c r="R3565" t="str">
        <f t="shared" si="948"/>
        <v xml:space="preserve"> </v>
      </c>
      <c r="S3565" t="str">
        <f t="shared" si="949"/>
        <v xml:space="preserve"> </v>
      </c>
      <c r="T3565" t="str">
        <f t="shared" si="950"/>
        <v xml:space="preserve"> </v>
      </c>
      <c r="U3565" t="str">
        <f t="shared" si="951"/>
        <v xml:space="preserve"> </v>
      </c>
      <c r="V3565" t="str">
        <f t="shared" si="952"/>
        <v xml:space="preserve"> </v>
      </c>
      <c r="W3565" t="str">
        <f t="shared" si="953"/>
        <v xml:space="preserve"> </v>
      </c>
      <c r="X3565">
        <f t="shared" si="954"/>
        <v>105.49000000000002</v>
      </c>
    </row>
    <row r="3566" spans="1:24" x14ac:dyDescent="0.25">
      <c r="A3566">
        <v>1000</v>
      </c>
      <c r="B3566">
        <v>1005</v>
      </c>
      <c r="C3566" t="s">
        <v>8317</v>
      </c>
      <c r="D3566" t="s">
        <v>8318</v>
      </c>
      <c r="E3566" t="s">
        <v>8219</v>
      </c>
      <c r="F3566">
        <f t="shared" si="938"/>
        <v>100.49999999999999</v>
      </c>
      <c r="H3566" t="str">
        <f t="shared" si="939"/>
        <v xml:space="preserve"> </v>
      </c>
      <c r="I3566" t="str">
        <f t="shared" si="940"/>
        <v xml:space="preserve"> </v>
      </c>
      <c r="J3566" t="str">
        <f t="shared" si="941"/>
        <v xml:space="preserve"> </v>
      </c>
      <c r="K3566" t="str">
        <f t="shared" si="942"/>
        <v xml:space="preserve"> </v>
      </c>
      <c r="L3566" t="str">
        <f t="shared" si="943"/>
        <v xml:space="preserve"> </v>
      </c>
      <c r="M3566" t="str">
        <f t="shared" si="944"/>
        <v xml:space="preserve"> </v>
      </c>
      <c r="N3566" t="str">
        <f t="shared" si="945"/>
        <v xml:space="preserve"> </v>
      </c>
      <c r="O3566">
        <f t="shared" si="946"/>
        <v>1000</v>
      </c>
      <c r="Q3566" t="str">
        <f t="shared" si="947"/>
        <v xml:space="preserve"> </v>
      </c>
      <c r="R3566" t="str">
        <f t="shared" si="948"/>
        <v xml:space="preserve"> </v>
      </c>
      <c r="S3566" t="str">
        <f t="shared" si="949"/>
        <v xml:space="preserve"> </v>
      </c>
      <c r="T3566" t="str">
        <f t="shared" si="950"/>
        <v xml:space="preserve"> </v>
      </c>
      <c r="U3566" t="str">
        <f t="shared" si="951"/>
        <v xml:space="preserve"> </v>
      </c>
      <c r="V3566" t="str">
        <f t="shared" si="952"/>
        <v xml:space="preserve"> </v>
      </c>
      <c r="W3566" t="str">
        <f t="shared" si="953"/>
        <v xml:space="preserve"> </v>
      </c>
      <c r="X3566">
        <f t="shared" si="954"/>
        <v>100.49999999999999</v>
      </c>
    </row>
    <row r="3567" spans="1:24" x14ac:dyDescent="0.25">
      <c r="A3567">
        <v>900</v>
      </c>
      <c r="B3567">
        <v>1175</v>
      </c>
      <c r="C3567" t="s">
        <v>8317</v>
      </c>
      <c r="D3567" t="s">
        <v>8318</v>
      </c>
      <c r="E3567" t="s">
        <v>8219</v>
      </c>
      <c r="F3567">
        <f t="shared" si="938"/>
        <v>130.55555555555557</v>
      </c>
      <c r="H3567" t="str">
        <f t="shared" si="939"/>
        <v xml:space="preserve"> </v>
      </c>
      <c r="I3567" t="str">
        <f t="shared" si="940"/>
        <v xml:space="preserve"> </v>
      </c>
      <c r="J3567" t="str">
        <f t="shared" si="941"/>
        <v xml:space="preserve"> </v>
      </c>
      <c r="K3567" t="str">
        <f t="shared" si="942"/>
        <v xml:space="preserve"> </v>
      </c>
      <c r="L3567" t="str">
        <f t="shared" si="943"/>
        <v xml:space="preserve"> </v>
      </c>
      <c r="M3567" t="str">
        <f t="shared" si="944"/>
        <v xml:space="preserve"> </v>
      </c>
      <c r="N3567" t="str">
        <f t="shared" si="945"/>
        <v xml:space="preserve"> </v>
      </c>
      <c r="O3567">
        <f t="shared" si="946"/>
        <v>900</v>
      </c>
      <c r="Q3567" t="str">
        <f t="shared" si="947"/>
        <v xml:space="preserve"> </v>
      </c>
      <c r="R3567" t="str">
        <f t="shared" si="948"/>
        <v xml:space="preserve"> </v>
      </c>
      <c r="S3567" t="str">
        <f t="shared" si="949"/>
        <v xml:space="preserve"> </v>
      </c>
      <c r="T3567" t="str">
        <f t="shared" si="950"/>
        <v xml:space="preserve"> </v>
      </c>
      <c r="U3567" t="str">
        <f t="shared" si="951"/>
        <v xml:space="preserve"> </v>
      </c>
      <c r="V3567" t="str">
        <f t="shared" si="952"/>
        <v xml:space="preserve"> </v>
      </c>
      <c r="W3567" t="str">
        <f t="shared" si="953"/>
        <v xml:space="preserve"> </v>
      </c>
      <c r="X3567">
        <f t="shared" si="954"/>
        <v>130.55555555555557</v>
      </c>
    </row>
    <row r="3568" spans="1:24" x14ac:dyDescent="0.25">
      <c r="A3568">
        <v>2000</v>
      </c>
      <c r="B3568">
        <v>2095</v>
      </c>
      <c r="C3568" t="s">
        <v>8317</v>
      </c>
      <c r="D3568" t="s">
        <v>8318</v>
      </c>
      <c r="E3568" t="s">
        <v>8219</v>
      </c>
      <c r="F3568">
        <f t="shared" si="938"/>
        <v>104.75000000000001</v>
      </c>
      <c r="H3568" t="str">
        <f t="shared" si="939"/>
        <v xml:space="preserve"> </v>
      </c>
      <c r="I3568" t="str">
        <f t="shared" si="940"/>
        <v xml:space="preserve"> </v>
      </c>
      <c r="J3568" t="str">
        <f t="shared" si="941"/>
        <v xml:space="preserve"> </v>
      </c>
      <c r="K3568" t="str">
        <f t="shared" si="942"/>
        <v xml:space="preserve"> </v>
      </c>
      <c r="L3568" t="str">
        <f t="shared" si="943"/>
        <v xml:space="preserve"> </v>
      </c>
      <c r="M3568" t="str">
        <f t="shared" si="944"/>
        <v xml:space="preserve"> </v>
      </c>
      <c r="N3568" t="str">
        <f t="shared" si="945"/>
        <v xml:space="preserve"> </v>
      </c>
      <c r="O3568">
        <f t="shared" si="946"/>
        <v>2000</v>
      </c>
      <c r="Q3568" t="str">
        <f t="shared" si="947"/>
        <v xml:space="preserve"> </v>
      </c>
      <c r="R3568" t="str">
        <f t="shared" si="948"/>
        <v xml:space="preserve"> </v>
      </c>
      <c r="S3568" t="str">
        <f t="shared" si="949"/>
        <v xml:space="preserve"> </v>
      </c>
      <c r="T3568" t="str">
        <f t="shared" si="950"/>
        <v xml:space="preserve"> </v>
      </c>
      <c r="U3568" t="str">
        <f t="shared" si="951"/>
        <v xml:space="preserve"> </v>
      </c>
      <c r="V3568" t="str">
        <f t="shared" si="952"/>
        <v xml:space="preserve"> </v>
      </c>
      <c r="W3568" t="str">
        <f t="shared" si="953"/>
        <v xml:space="preserve"> </v>
      </c>
      <c r="X3568">
        <f t="shared" si="954"/>
        <v>104.75000000000001</v>
      </c>
    </row>
    <row r="3569" spans="1:24" x14ac:dyDescent="0.25">
      <c r="A3569">
        <v>1000</v>
      </c>
      <c r="B3569">
        <v>1088</v>
      </c>
      <c r="C3569" t="s">
        <v>8317</v>
      </c>
      <c r="D3569" t="s">
        <v>8318</v>
      </c>
      <c r="E3569" t="s">
        <v>8219</v>
      </c>
      <c r="F3569">
        <f t="shared" si="938"/>
        <v>108.80000000000001</v>
      </c>
      <c r="H3569" t="str">
        <f t="shared" si="939"/>
        <v xml:space="preserve"> </v>
      </c>
      <c r="I3569" t="str">
        <f t="shared" si="940"/>
        <v xml:space="preserve"> </v>
      </c>
      <c r="J3569" t="str">
        <f t="shared" si="941"/>
        <v xml:space="preserve"> </v>
      </c>
      <c r="K3569" t="str">
        <f t="shared" si="942"/>
        <v xml:space="preserve"> </v>
      </c>
      <c r="L3569" t="str">
        <f t="shared" si="943"/>
        <v xml:space="preserve"> </v>
      </c>
      <c r="M3569" t="str">
        <f t="shared" si="944"/>
        <v xml:space="preserve"> </v>
      </c>
      <c r="N3569" t="str">
        <f t="shared" si="945"/>
        <v xml:space="preserve"> </v>
      </c>
      <c r="O3569">
        <f t="shared" si="946"/>
        <v>1000</v>
      </c>
      <c r="Q3569" t="str">
        <f t="shared" si="947"/>
        <v xml:space="preserve"> </v>
      </c>
      <c r="R3569" t="str">
        <f t="shared" si="948"/>
        <v xml:space="preserve"> </v>
      </c>
      <c r="S3569" t="str">
        <f t="shared" si="949"/>
        <v xml:space="preserve"> </v>
      </c>
      <c r="T3569" t="str">
        <f t="shared" si="950"/>
        <v xml:space="preserve"> </v>
      </c>
      <c r="U3569" t="str">
        <f t="shared" si="951"/>
        <v xml:space="preserve"> </v>
      </c>
      <c r="V3569" t="str">
        <f t="shared" si="952"/>
        <v xml:space="preserve"> </v>
      </c>
      <c r="W3569" t="str">
        <f t="shared" si="953"/>
        <v xml:space="preserve"> </v>
      </c>
      <c r="X3569">
        <f t="shared" si="954"/>
        <v>108.80000000000001</v>
      </c>
    </row>
    <row r="3570" spans="1:24" x14ac:dyDescent="0.25">
      <c r="A3570">
        <v>1000</v>
      </c>
      <c r="B3570">
        <v>1110</v>
      </c>
      <c r="C3570" t="s">
        <v>8317</v>
      </c>
      <c r="D3570" t="s">
        <v>8318</v>
      </c>
      <c r="E3570" t="s">
        <v>8219</v>
      </c>
      <c r="F3570">
        <f t="shared" si="938"/>
        <v>111.00000000000001</v>
      </c>
      <c r="H3570" t="str">
        <f t="shared" si="939"/>
        <v xml:space="preserve"> </v>
      </c>
      <c r="I3570" t="str">
        <f t="shared" si="940"/>
        <v xml:space="preserve"> </v>
      </c>
      <c r="J3570" t="str">
        <f t="shared" si="941"/>
        <v xml:space="preserve"> </v>
      </c>
      <c r="K3570" t="str">
        <f t="shared" si="942"/>
        <v xml:space="preserve"> </v>
      </c>
      <c r="L3570" t="str">
        <f t="shared" si="943"/>
        <v xml:space="preserve"> </v>
      </c>
      <c r="M3570" t="str">
        <f t="shared" si="944"/>
        <v xml:space="preserve"> </v>
      </c>
      <c r="N3570" t="str">
        <f t="shared" si="945"/>
        <v xml:space="preserve"> </v>
      </c>
      <c r="O3570">
        <f t="shared" si="946"/>
        <v>1000</v>
      </c>
      <c r="Q3570" t="str">
        <f t="shared" si="947"/>
        <v xml:space="preserve"> </v>
      </c>
      <c r="R3570" t="str">
        <f t="shared" si="948"/>
        <v xml:space="preserve"> </v>
      </c>
      <c r="S3570" t="str">
        <f t="shared" si="949"/>
        <v xml:space="preserve"> </v>
      </c>
      <c r="T3570" t="str">
        <f t="shared" si="950"/>
        <v xml:space="preserve"> </v>
      </c>
      <c r="U3570" t="str">
        <f t="shared" si="951"/>
        <v xml:space="preserve"> </v>
      </c>
      <c r="V3570" t="str">
        <f t="shared" si="952"/>
        <v xml:space="preserve"> </v>
      </c>
      <c r="W3570" t="str">
        <f t="shared" si="953"/>
        <v xml:space="preserve"> </v>
      </c>
      <c r="X3570">
        <f t="shared" si="954"/>
        <v>111.00000000000001</v>
      </c>
    </row>
    <row r="3571" spans="1:24" x14ac:dyDescent="0.25">
      <c r="A3571">
        <v>5000</v>
      </c>
      <c r="B3571">
        <v>5024</v>
      </c>
      <c r="C3571" t="s">
        <v>8317</v>
      </c>
      <c r="D3571" t="s">
        <v>8318</v>
      </c>
      <c r="E3571" t="s">
        <v>8219</v>
      </c>
      <c r="F3571">
        <f t="shared" si="938"/>
        <v>100.47999999999999</v>
      </c>
      <c r="H3571" t="str">
        <f t="shared" si="939"/>
        <v xml:space="preserve"> </v>
      </c>
      <c r="I3571" t="str">
        <f t="shared" si="940"/>
        <v xml:space="preserve"> </v>
      </c>
      <c r="J3571" t="str">
        <f t="shared" si="941"/>
        <v xml:space="preserve"> </v>
      </c>
      <c r="K3571" t="str">
        <f t="shared" si="942"/>
        <v xml:space="preserve"> </v>
      </c>
      <c r="L3571" t="str">
        <f t="shared" si="943"/>
        <v xml:space="preserve"> </v>
      </c>
      <c r="M3571" t="str">
        <f t="shared" si="944"/>
        <v xml:space="preserve"> </v>
      </c>
      <c r="N3571" t="str">
        <f t="shared" si="945"/>
        <v xml:space="preserve"> </v>
      </c>
      <c r="O3571">
        <f t="shared" si="946"/>
        <v>5000</v>
      </c>
      <c r="Q3571" t="str">
        <f t="shared" si="947"/>
        <v xml:space="preserve"> </v>
      </c>
      <c r="R3571" t="str">
        <f t="shared" si="948"/>
        <v xml:space="preserve"> </v>
      </c>
      <c r="S3571" t="str">
        <f t="shared" si="949"/>
        <v xml:space="preserve"> </v>
      </c>
      <c r="T3571" t="str">
        <f t="shared" si="950"/>
        <v xml:space="preserve"> </v>
      </c>
      <c r="U3571" t="str">
        <f t="shared" si="951"/>
        <v xml:space="preserve"> </v>
      </c>
      <c r="V3571" t="str">
        <f t="shared" si="952"/>
        <v xml:space="preserve"> </v>
      </c>
      <c r="W3571" t="str">
        <f t="shared" si="953"/>
        <v xml:space="preserve"> </v>
      </c>
      <c r="X3571">
        <f t="shared" si="954"/>
        <v>100.47999999999999</v>
      </c>
    </row>
    <row r="3572" spans="1:24" x14ac:dyDescent="0.25">
      <c r="A3572">
        <v>2000</v>
      </c>
      <c r="B3572">
        <v>2287</v>
      </c>
      <c r="C3572" t="s">
        <v>8317</v>
      </c>
      <c r="D3572" t="s">
        <v>8318</v>
      </c>
      <c r="E3572" t="s">
        <v>8219</v>
      </c>
      <c r="F3572">
        <f t="shared" si="938"/>
        <v>114.35</v>
      </c>
      <c r="H3572" t="str">
        <f t="shared" si="939"/>
        <v xml:space="preserve"> </v>
      </c>
      <c r="I3572" t="str">
        <f t="shared" si="940"/>
        <v xml:space="preserve"> </v>
      </c>
      <c r="J3572" t="str">
        <f t="shared" si="941"/>
        <v xml:space="preserve"> </v>
      </c>
      <c r="K3572" t="str">
        <f t="shared" si="942"/>
        <v xml:space="preserve"> </v>
      </c>
      <c r="L3572" t="str">
        <f t="shared" si="943"/>
        <v xml:space="preserve"> </v>
      </c>
      <c r="M3572" t="str">
        <f t="shared" si="944"/>
        <v xml:space="preserve"> </v>
      </c>
      <c r="N3572" t="str">
        <f t="shared" si="945"/>
        <v xml:space="preserve"> </v>
      </c>
      <c r="O3572">
        <f t="shared" si="946"/>
        <v>2000</v>
      </c>
      <c r="Q3572" t="str">
        <f t="shared" si="947"/>
        <v xml:space="preserve"> </v>
      </c>
      <c r="R3572" t="str">
        <f t="shared" si="948"/>
        <v xml:space="preserve"> </v>
      </c>
      <c r="S3572" t="str">
        <f t="shared" si="949"/>
        <v xml:space="preserve"> </v>
      </c>
      <c r="T3572" t="str">
        <f t="shared" si="950"/>
        <v xml:space="preserve"> </v>
      </c>
      <c r="U3572" t="str">
        <f t="shared" si="951"/>
        <v xml:space="preserve"> </v>
      </c>
      <c r="V3572" t="str">
        <f t="shared" si="952"/>
        <v xml:space="preserve"> </v>
      </c>
      <c r="W3572" t="str">
        <f t="shared" si="953"/>
        <v xml:space="preserve"> </v>
      </c>
      <c r="X3572">
        <f t="shared" si="954"/>
        <v>114.35</v>
      </c>
    </row>
    <row r="3573" spans="1:24" x14ac:dyDescent="0.25">
      <c r="A3573">
        <v>1500</v>
      </c>
      <c r="B3573">
        <v>1831</v>
      </c>
      <c r="C3573" t="s">
        <v>8317</v>
      </c>
      <c r="D3573" t="s">
        <v>8318</v>
      </c>
      <c r="E3573" t="s">
        <v>8219</v>
      </c>
      <c r="F3573">
        <f t="shared" si="938"/>
        <v>122.06666666666666</v>
      </c>
      <c r="H3573" t="str">
        <f t="shared" si="939"/>
        <v xml:space="preserve"> </v>
      </c>
      <c r="I3573" t="str">
        <f t="shared" si="940"/>
        <v xml:space="preserve"> </v>
      </c>
      <c r="J3573" t="str">
        <f t="shared" si="941"/>
        <v xml:space="preserve"> </v>
      </c>
      <c r="K3573" t="str">
        <f t="shared" si="942"/>
        <v xml:space="preserve"> </v>
      </c>
      <c r="L3573" t="str">
        <f t="shared" si="943"/>
        <v xml:space="preserve"> </v>
      </c>
      <c r="M3573" t="str">
        <f t="shared" si="944"/>
        <v xml:space="preserve"> </v>
      </c>
      <c r="N3573" t="str">
        <f t="shared" si="945"/>
        <v xml:space="preserve"> </v>
      </c>
      <c r="O3573">
        <f t="shared" si="946"/>
        <v>1500</v>
      </c>
      <c r="Q3573" t="str">
        <f t="shared" si="947"/>
        <v xml:space="preserve"> </v>
      </c>
      <c r="R3573" t="str">
        <f t="shared" si="948"/>
        <v xml:space="preserve"> </v>
      </c>
      <c r="S3573" t="str">
        <f t="shared" si="949"/>
        <v xml:space="preserve"> </v>
      </c>
      <c r="T3573" t="str">
        <f t="shared" si="950"/>
        <v xml:space="preserve"> </v>
      </c>
      <c r="U3573" t="str">
        <f t="shared" si="951"/>
        <v xml:space="preserve"> </v>
      </c>
      <c r="V3573" t="str">
        <f t="shared" si="952"/>
        <v xml:space="preserve"> </v>
      </c>
      <c r="W3573" t="str">
        <f t="shared" si="953"/>
        <v xml:space="preserve"> </v>
      </c>
      <c r="X3573">
        <f t="shared" si="954"/>
        <v>122.06666666666666</v>
      </c>
    </row>
    <row r="3574" spans="1:24" x14ac:dyDescent="0.25">
      <c r="A3574">
        <v>500</v>
      </c>
      <c r="B3574">
        <v>500</v>
      </c>
      <c r="C3574" t="s">
        <v>8317</v>
      </c>
      <c r="D3574" t="s">
        <v>8318</v>
      </c>
      <c r="E3574" t="s">
        <v>8219</v>
      </c>
      <c r="F3574">
        <f t="shared" si="938"/>
        <v>100</v>
      </c>
      <c r="H3574" t="str">
        <f t="shared" si="939"/>
        <v xml:space="preserve"> </v>
      </c>
      <c r="I3574" t="str">
        <f t="shared" si="940"/>
        <v xml:space="preserve"> </v>
      </c>
      <c r="J3574" t="str">
        <f t="shared" si="941"/>
        <v xml:space="preserve"> </v>
      </c>
      <c r="K3574" t="str">
        <f t="shared" si="942"/>
        <v xml:space="preserve"> </v>
      </c>
      <c r="L3574" t="str">
        <f t="shared" si="943"/>
        <v xml:space="preserve"> </v>
      </c>
      <c r="M3574" t="str">
        <f t="shared" si="944"/>
        <v xml:space="preserve"> </v>
      </c>
      <c r="N3574" t="str">
        <f t="shared" si="945"/>
        <v xml:space="preserve"> </v>
      </c>
      <c r="O3574">
        <f t="shared" si="946"/>
        <v>500</v>
      </c>
      <c r="Q3574" t="str">
        <f t="shared" si="947"/>
        <v xml:space="preserve"> </v>
      </c>
      <c r="R3574" t="str">
        <f t="shared" si="948"/>
        <v xml:space="preserve"> </v>
      </c>
      <c r="S3574" t="str">
        <f t="shared" si="949"/>
        <v xml:space="preserve"> </v>
      </c>
      <c r="T3574" t="str">
        <f t="shared" si="950"/>
        <v xml:space="preserve"> </v>
      </c>
      <c r="U3574" t="str">
        <f t="shared" si="951"/>
        <v xml:space="preserve"> </v>
      </c>
      <c r="V3574" t="str">
        <f t="shared" si="952"/>
        <v xml:space="preserve"> </v>
      </c>
      <c r="W3574" t="str">
        <f t="shared" si="953"/>
        <v xml:space="preserve"> </v>
      </c>
      <c r="X3574">
        <f t="shared" si="954"/>
        <v>100</v>
      </c>
    </row>
    <row r="3575" spans="1:24" x14ac:dyDescent="0.25">
      <c r="A3575">
        <v>3000</v>
      </c>
      <c r="B3575">
        <v>3084</v>
      </c>
      <c r="C3575" t="s">
        <v>8317</v>
      </c>
      <c r="D3575" t="s">
        <v>8318</v>
      </c>
      <c r="E3575" t="s">
        <v>8219</v>
      </c>
      <c r="F3575">
        <f t="shared" si="938"/>
        <v>102.8</v>
      </c>
      <c r="H3575" t="str">
        <f t="shared" si="939"/>
        <v xml:space="preserve"> </v>
      </c>
      <c r="I3575" t="str">
        <f t="shared" si="940"/>
        <v xml:space="preserve"> </v>
      </c>
      <c r="J3575" t="str">
        <f t="shared" si="941"/>
        <v xml:space="preserve"> </v>
      </c>
      <c r="K3575" t="str">
        <f t="shared" si="942"/>
        <v xml:space="preserve"> </v>
      </c>
      <c r="L3575" t="str">
        <f t="shared" si="943"/>
        <v xml:space="preserve"> </v>
      </c>
      <c r="M3575" t="str">
        <f t="shared" si="944"/>
        <v xml:space="preserve"> </v>
      </c>
      <c r="N3575" t="str">
        <f t="shared" si="945"/>
        <v xml:space="preserve"> </v>
      </c>
      <c r="O3575">
        <f t="shared" si="946"/>
        <v>3000</v>
      </c>
      <c r="Q3575" t="str">
        <f t="shared" si="947"/>
        <v xml:space="preserve"> </v>
      </c>
      <c r="R3575" t="str">
        <f t="shared" si="948"/>
        <v xml:space="preserve"> </v>
      </c>
      <c r="S3575" t="str">
        <f t="shared" si="949"/>
        <v xml:space="preserve"> </v>
      </c>
      <c r="T3575" t="str">
        <f t="shared" si="950"/>
        <v xml:space="preserve"> </v>
      </c>
      <c r="U3575" t="str">
        <f t="shared" si="951"/>
        <v xml:space="preserve"> </v>
      </c>
      <c r="V3575" t="str">
        <f t="shared" si="952"/>
        <v xml:space="preserve"> </v>
      </c>
      <c r="W3575" t="str">
        <f t="shared" si="953"/>
        <v xml:space="preserve"> </v>
      </c>
      <c r="X3575">
        <f t="shared" si="954"/>
        <v>102.8</v>
      </c>
    </row>
    <row r="3576" spans="1:24" x14ac:dyDescent="0.25">
      <c r="A3576">
        <v>5800</v>
      </c>
      <c r="B3576">
        <v>6155</v>
      </c>
      <c r="C3576" t="s">
        <v>8317</v>
      </c>
      <c r="D3576" t="s">
        <v>8318</v>
      </c>
      <c r="E3576" t="s">
        <v>8219</v>
      </c>
      <c r="F3576">
        <f t="shared" si="938"/>
        <v>106.12068965517241</v>
      </c>
      <c r="H3576" t="str">
        <f t="shared" si="939"/>
        <v xml:space="preserve"> </v>
      </c>
      <c r="I3576" t="str">
        <f t="shared" si="940"/>
        <v xml:space="preserve"> </v>
      </c>
      <c r="J3576" t="str">
        <f t="shared" si="941"/>
        <v xml:space="preserve"> </v>
      </c>
      <c r="K3576" t="str">
        <f t="shared" si="942"/>
        <v xml:space="preserve"> </v>
      </c>
      <c r="L3576" t="str">
        <f t="shared" si="943"/>
        <v xml:space="preserve"> </v>
      </c>
      <c r="M3576" t="str">
        <f t="shared" si="944"/>
        <v xml:space="preserve"> </v>
      </c>
      <c r="N3576" t="str">
        <f t="shared" si="945"/>
        <v xml:space="preserve"> </v>
      </c>
      <c r="O3576">
        <f t="shared" si="946"/>
        <v>5800</v>
      </c>
      <c r="Q3576" t="str">
        <f t="shared" si="947"/>
        <v xml:space="preserve"> </v>
      </c>
      <c r="R3576" t="str">
        <f t="shared" si="948"/>
        <v xml:space="preserve"> </v>
      </c>
      <c r="S3576" t="str">
        <f t="shared" si="949"/>
        <v xml:space="preserve"> </v>
      </c>
      <c r="T3576" t="str">
        <f t="shared" si="950"/>
        <v xml:space="preserve"> </v>
      </c>
      <c r="U3576" t="str">
        <f t="shared" si="951"/>
        <v xml:space="preserve"> </v>
      </c>
      <c r="V3576" t="str">
        <f t="shared" si="952"/>
        <v xml:space="preserve"> </v>
      </c>
      <c r="W3576" t="str">
        <f t="shared" si="953"/>
        <v xml:space="preserve"> </v>
      </c>
      <c r="X3576">
        <f t="shared" si="954"/>
        <v>106.12068965517241</v>
      </c>
    </row>
    <row r="3577" spans="1:24" x14ac:dyDescent="0.25">
      <c r="A3577">
        <v>10000</v>
      </c>
      <c r="B3577">
        <v>10133</v>
      </c>
      <c r="C3577" t="s">
        <v>8317</v>
      </c>
      <c r="D3577" t="s">
        <v>8318</v>
      </c>
      <c r="E3577" t="s">
        <v>8219</v>
      </c>
      <c r="F3577">
        <f t="shared" si="938"/>
        <v>101.33000000000001</v>
      </c>
      <c r="H3577" t="str">
        <f t="shared" si="939"/>
        <v xml:space="preserve"> </v>
      </c>
      <c r="I3577" t="str">
        <f t="shared" si="940"/>
        <v xml:space="preserve"> </v>
      </c>
      <c r="J3577" t="str">
        <f t="shared" si="941"/>
        <v xml:space="preserve"> </v>
      </c>
      <c r="K3577" t="str">
        <f t="shared" si="942"/>
        <v xml:space="preserve"> </v>
      </c>
      <c r="L3577" t="str">
        <f t="shared" si="943"/>
        <v xml:space="preserve"> </v>
      </c>
      <c r="M3577" t="str">
        <f t="shared" si="944"/>
        <v xml:space="preserve"> </v>
      </c>
      <c r="N3577" t="str">
        <f t="shared" si="945"/>
        <v xml:space="preserve"> </v>
      </c>
      <c r="O3577">
        <f t="shared" si="946"/>
        <v>10000</v>
      </c>
      <c r="Q3577" t="str">
        <f t="shared" si="947"/>
        <v xml:space="preserve"> </v>
      </c>
      <c r="R3577" t="str">
        <f t="shared" si="948"/>
        <v xml:space="preserve"> </v>
      </c>
      <c r="S3577" t="str">
        <f t="shared" si="949"/>
        <v xml:space="preserve"> </v>
      </c>
      <c r="T3577" t="str">
        <f t="shared" si="950"/>
        <v xml:space="preserve"> </v>
      </c>
      <c r="U3577" t="str">
        <f t="shared" si="951"/>
        <v xml:space="preserve"> </v>
      </c>
      <c r="V3577" t="str">
        <f t="shared" si="952"/>
        <v xml:space="preserve"> </v>
      </c>
      <c r="W3577" t="str">
        <f t="shared" si="953"/>
        <v xml:space="preserve"> </v>
      </c>
      <c r="X3577">
        <f t="shared" si="954"/>
        <v>101.33000000000001</v>
      </c>
    </row>
    <row r="3578" spans="1:24" x14ac:dyDescent="0.25">
      <c r="A3578">
        <v>100</v>
      </c>
      <c r="B3578">
        <v>100</v>
      </c>
      <c r="C3578" t="s">
        <v>8317</v>
      </c>
      <c r="D3578" t="s">
        <v>8318</v>
      </c>
      <c r="E3578" t="s">
        <v>8219</v>
      </c>
      <c r="F3578">
        <f t="shared" si="938"/>
        <v>100</v>
      </c>
      <c r="H3578" t="str">
        <f t="shared" si="939"/>
        <v xml:space="preserve"> </v>
      </c>
      <c r="I3578" t="str">
        <f t="shared" si="940"/>
        <v xml:space="preserve"> </v>
      </c>
      <c r="J3578" t="str">
        <f t="shared" si="941"/>
        <v xml:space="preserve"> </v>
      </c>
      <c r="K3578" t="str">
        <f t="shared" si="942"/>
        <v xml:space="preserve"> </v>
      </c>
      <c r="L3578" t="str">
        <f t="shared" si="943"/>
        <v xml:space="preserve"> </v>
      </c>
      <c r="M3578" t="str">
        <f t="shared" si="944"/>
        <v xml:space="preserve"> </v>
      </c>
      <c r="N3578" t="str">
        <f t="shared" si="945"/>
        <v xml:space="preserve"> </v>
      </c>
      <c r="O3578">
        <f t="shared" si="946"/>
        <v>100</v>
      </c>
      <c r="Q3578" t="str">
        <f t="shared" si="947"/>
        <v xml:space="preserve"> </v>
      </c>
      <c r="R3578" t="str">
        <f t="shared" si="948"/>
        <v xml:space="preserve"> </v>
      </c>
      <c r="S3578" t="str">
        <f t="shared" si="949"/>
        <v xml:space="preserve"> </v>
      </c>
      <c r="T3578" t="str">
        <f t="shared" si="950"/>
        <v xml:space="preserve"> </v>
      </c>
      <c r="U3578" t="str">
        <f t="shared" si="951"/>
        <v xml:space="preserve"> </v>
      </c>
      <c r="V3578" t="str">
        <f t="shared" si="952"/>
        <v xml:space="preserve"> </v>
      </c>
      <c r="W3578" t="str">
        <f t="shared" si="953"/>
        <v xml:space="preserve"> </v>
      </c>
      <c r="X3578">
        <f t="shared" si="954"/>
        <v>100</v>
      </c>
    </row>
    <row r="3579" spans="1:24" x14ac:dyDescent="0.25">
      <c r="A3579">
        <v>600</v>
      </c>
      <c r="B3579">
        <v>780</v>
      </c>
      <c r="C3579" t="s">
        <v>8317</v>
      </c>
      <c r="D3579" t="s">
        <v>8318</v>
      </c>
      <c r="E3579" t="s">
        <v>8219</v>
      </c>
      <c r="F3579">
        <f t="shared" si="938"/>
        <v>130</v>
      </c>
      <c r="H3579" t="str">
        <f t="shared" si="939"/>
        <v xml:space="preserve"> </v>
      </c>
      <c r="I3579" t="str">
        <f t="shared" si="940"/>
        <v xml:space="preserve"> </v>
      </c>
      <c r="J3579" t="str">
        <f t="shared" si="941"/>
        <v xml:space="preserve"> </v>
      </c>
      <c r="K3579" t="str">
        <f t="shared" si="942"/>
        <v xml:space="preserve"> </v>
      </c>
      <c r="L3579" t="str">
        <f t="shared" si="943"/>
        <v xml:space="preserve"> </v>
      </c>
      <c r="M3579" t="str">
        <f t="shared" si="944"/>
        <v xml:space="preserve"> </v>
      </c>
      <c r="N3579" t="str">
        <f t="shared" si="945"/>
        <v xml:space="preserve"> </v>
      </c>
      <c r="O3579">
        <f t="shared" si="946"/>
        <v>600</v>
      </c>
      <c r="Q3579" t="str">
        <f t="shared" si="947"/>
        <v xml:space="preserve"> </v>
      </c>
      <c r="R3579" t="str">
        <f t="shared" si="948"/>
        <v xml:space="preserve"> </v>
      </c>
      <c r="S3579" t="str">
        <f t="shared" si="949"/>
        <v xml:space="preserve"> </v>
      </c>
      <c r="T3579" t="str">
        <f t="shared" si="950"/>
        <v xml:space="preserve"> </v>
      </c>
      <c r="U3579" t="str">
        <f t="shared" si="951"/>
        <v xml:space="preserve"> </v>
      </c>
      <c r="V3579" t="str">
        <f t="shared" si="952"/>
        <v xml:space="preserve"> </v>
      </c>
      <c r="W3579" t="str">
        <f t="shared" si="953"/>
        <v xml:space="preserve"> </v>
      </c>
      <c r="X3579">
        <f t="shared" si="954"/>
        <v>130</v>
      </c>
    </row>
    <row r="3580" spans="1:24" x14ac:dyDescent="0.25">
      <c r="A3580">
        <v>1500</v>
      </c>
      <c r="B3580">
        <v>1500.2</v>
      </c>
      <c r="C3580" t="s">
        <v>8317</v>
      </c>
      <c r="D3580" t="s">
        <v>8318</v>
      </c>
      <c r="E3580" t="s">
        <v>8219</v>
      </c>
      <c r="F3580">
        <f t="shared" si="938"/>
        <v>100.01333333333334</v>
      </c>
      <c r="H3580" t="str">
        <f t="shared" si="939"/>
        <v xml:space="preserve"> </v>
      </c>
      <c r="I3580" t="str">
        <f t="shared" si="940"/>
        <v xml:space="preserve"> </v>
      </c>
      <c r="J3580" t="str">
        <f t="shared" si="941"/>
        <v xml:space="preserve"> </v>
      </c>
      <c r="K3580" t="str">
        <f t="shared" si="942"/>
        <v xml:space="preserve"> </v>
      </c>
      <c r="L3580" t="str">
        <f t="shared" si="943"/>
        <v xml:space="preserve"> </v>
      </c>
      <c r="M3580" t="str">
        <f t="shared" si="944"/>
        <v xml:space="preserve"> </v>
      </c>
      <c r="N3580" t="str">
        <f t="shared" si="945"/>
        <v xml:space="preserve"> </v>
      </c>
      <c r="O3580">
        <f t="shared" si="946"/>
        <v>1500</v>
      </c>
      <c r="Q3580" t="str">
        <f t="shared" si="947"/>
        <v xml:space="preserve"> </v>
      </c>
      <c r="R3580" t="str">
        <f t="shared" si="948"/>
        <v xml:space="preserve"> </v>
      </c>
      <c r="S3580" t="str">
        <f t="shared" si="949"/>
        <v xml:space="preserve"> </v>
      </c>
      <c r="T3580" t="str">
        <f t="shared" si="950"/>
        <v xml:space="preserve"> </v>
      </c>
      <c r="U3580" t="str">
        <f t="shared" si="951"/>
        <v xml:space="preserve"> </v>
      </c>
      <c r="V3580" t="str">
        <f t="shared" si="952"/>
        <v xml:space="preserve"> </v>
      </c>
      <c r="W3580" t="str">
        <f t="shared" si="953"/>
        <v xml:space="preserve"> </v>
      </c>
      <c r="X3580">
        <f t="shared" si="954"/>
        <v>100.01333333333334</v>
      </c>
    </row>
    <row r="3581" spans="1:24" x14ac:dyDescent="0.25">
      <c r="A3581">
        <v>500</v>
      </c>
      <c r="B3581">
        <v>500</v>
      </c>
      <c r="C3581" t="s">
        <v>8317</v>
      </c>
      <c r="D3581" t="s">
        <v>8318</v>
      </c>
      <c r="E3581" t="s">
        <v>8219</v>
      </c>
      <c r="F3581">
        <f t="shared" si="938"/>
        <v>100</v>
      </c>
      <c r="H3581" t="str">
        <f t="shared" si="939"/>
        <v xml:space="preserve"> </v>
      </c>
      <c r="I3581" t="str">
        <f t="shared" si="940"/>
        <v xml:space="preserve"> </v>
      </c>
      <c r="J3581" t="str">
        <f t="shared" si="941"/>
        <v xml:space="preserve"> </v>
      </c>
      <c r="K3581" t="str">
        <f t="shared" si="942"/>
        <v xml:space="preserve"> </v>
      </c>
      <c r="L3581" t="str">
        <f t="shared" si="943"/>
        <v xml:space="preserve"> </v>
      </c>
      <c r="M3581" t="str">
        <f t="shared" si="944"/>
        <v xml:space="preserve"> </v>
      </c>
      <c r="N3581" t="str">
        <f t="shared" si="945"/>
        <v xml:space="preserve"> </v>
      </c>
      <c r="O3581">
        <f t="shared" si="946"/>
        <v>500</v>
      </c>
      <c r="Q3581" t="str">
        <f t="shared" si="947"/>
        <v xml:space="preserve"> </v>
      </c>
      <c r="R3581" t="str">
        <f t="shared" si="948"/>
        <v xml:space="preserve"> </v>
      </c>
      <c r="S3581" t="str">
        <f t="shared" si="949"/>
        <v xml:space="preserve"> </v>
      </c>
      <c r="T3581" t="str">
        <f t="shared" si="950"/>
        <v xml:space="preserve"> </v>
      </c>
      <c r="U3581" t="str">
        <f t="shared" si="951"/>
        <v xml:space="preserve"> </v>
      </c>
      <c r="V3581" t="str">
        <f t="shared" si="952"/>
        <v xml:space="preserve"> </v>
      </c>
      <c r="W3581" t="str">
        <f t="shared" si="953"/>
        <v xml:space="preserve"> </v>
      </c>
      <c r="X3581">
        <f t="shared" si="954"/>
        <v>100</v>
      </c>
    </row>
    <row r="3582" spans="1:24" x14ac:dyDescent="0.25">
      <c r="A3582">
        <v>900</v>
      </c>
      <c r="B3582">
        <v>1025</v>
      </c>
      <c r="C3582" t="s">
        <v>8317</v>
      </c>
      <c r="D3582" t="s">
        <v>8318</v>
      </c>
      <c r="E3582" t="s">
        <v>8219</v>
      </c>
      <c r="F3582">
        <f t="shared" si="938"/>
        <v>113.88888888888889</v>
      </c>
      <c r="H3582" t="str">
        <f t="shared" si="939"/>
        <v xml:space="preserve"> </v>
      </c>
      <c r="I3582" t="str">
        <f t="shared" si="940"/>
        <v xml:space="preserve"> </v>
      </c>
      <c r="J3582" t="str">
        <f t="shared" si="941"/>
        <v xml:space="preserve"> </v>
      </c>
      <c r="K3582" t="str">
        <f t="shared" si="942"/>
        <v xml:space="preserve"> </v>
      </c>
      <c r="L3582" t="str">
        <f t="shared" si="943"/>
        <v xml:space="preserve"> </v>
      </c>
      <c r="M3582" t="str">
        <f t="shared" si="944"/>
        <v xml:space="preserve"> </v>
      </c>
      <c r="N3582" t="str">
        <f t="shared" si="945"/>
        <v xml:space="preserve"> </v>
      </c>
      <c r="O3582">
        <f t="shared" si="946"/>
        <v>900</v>
      </c>
      <c r="Q3582" t="str">
        <f t="shared" si="947"/>
        <v xml:space="preserve"> </v>
      </c>
      <c r="R3582" t="str">
        <f t="shared" si="948"/>
        <v xml:space="preserve"> </v>
      </c>
      <c r="S3582" t="str">
        <f t="shared" si="949"/>
        <v xml:space="preserve"> </v>
      </c>
      <c r="T3582" t="str">
        <f t="shared" si="950"/>
        <v xml:space="preserve"> </v>
      </c>
      <c r="U3582" t="str">
        <f t="shared" si="951"/>
        <v xml:space="preserve"> </v>
      </c>
      <c r="V3582" t="str">
        <f t="shared" si="952"/>
        <v xml:space="preserve"> </v>
      </c>
      <c r="W3582" t="str">
        <f t="shared" si="953"/>
        <v xml:space="preserve"> </v>
      </c>
      <c r="X3582">
        <f t="shared" si="954"/>
        <v>113.88888888888889</v>
      </c>
    </row>
    <row r="3583" spans="1:24" x14ac:dyDescent="0.25">
      <c r="A3583">
        <v>1500</v>
      </c>
      <c r="B3583">
        <v>1500</v>
      </c>
      <c r="C3583" t="s">
        <v>8317</v>
      </c>
      <c r="D3583" t="s">
        <v>8318</v>
      </c>
      <c r="E3583" t="s">
        <v>8219</v>
      </c>
      <c r="F3583">
        <f t="shared" si="938"/>
        <v>100</v>
      </c>
      <c r="H3583" t="str">
        <f t="shared" si="939"/>
        <v xml:space="preserve"> </v>
      </c>
      <c r="I3583" t="str">
        <f t="shared" si="940"/>
        <v xml:space="preserve"> </v>
      </c>
      <c r="J3583" t="str">
        <f t="shared" si="941"/>
        <v xml:space="preserve"> </v>
      </c>
      <c r="K3583" t="str">
        <f t="shared" si="942"/>
        <v xml:space="preserve"> </v>
      </c>
      <c r="L3583" t="str">
        <f t="shared" si="943"/>
        <v xml:space="preserve"> </v>
      </c>
      <c r="M3583" t="str">
        <f t="shared" si="944"/>
        <v xml:space="preserve"> </v>
      </c>
      <c r="N3583" t="str">
        <f t="shared" si="945"/>
        <v xml:space="preserve"> </v>
      </c>
      <c r="O3583">
        <f t="shared" si="946"/>
        <v>1500</v>
      </c>
      <c r="Q3583" t="str">
        <f t="shared" si="947"/>
        <v xml:space="preserve"> </v>
      </c>
      <c r="R3583" t="str">
        <f t="shared" si="948"/>
        <v xml:space="preserve"> </v>
      </c>
      <c r="S3583" t="str">
        <f t="shared" si="949"/>
        <v xml:space="preserve"> </v>
      </c>
      <c r="T3583" t="str">
        <f t="shared" si="950"/>
        <v xml:space="preserve"> </v>
      </c>
      <c r="U3583" t="str">
        <f t="shared" si="951"/>
        <v xml:space="preserve"> </v>
      </c>
      <c r="V3583" t="str">
        <f t="shared" si="952"/>
        <v xml:space="preserve"> </v>
      </c>
      <c r="W3583" t="str">
        <f t="shared" si="953"/>
        <v xml:space="preserve"> </v>
      </c>
      <c r="X3583">
        <f t="shared" si="954"/>
        <v>100</v>
      </c>
    </row>
    <row r="3584" spans="1:24" x14ac:dyDescent="0.25">
      <c r="A3584">
        <v>1000</v>
      </c>
      <c r="B3584">
        <v>2870</v>
      </c>
      <c r="C3584" t="s">
        <v>8317</v>
      </c>
      <c r="D3584" t="s">
        <v>8318</v>
      </c>
      <c r="E3584" t="s">
        <v>8219</v>
      </c>
      <c r="F3584">
        <f t="shared" si="938"/>
        <v>287</v>
      </c>
      <c r="H3584" t="str">
        <f t="shared" si="939"/>
        <v xml:space="preserve"> </v>
      </c>
      <c r="I3584" t="str">
        <f t="shared" si="940"/>
        <v xml:space="preserve"> </v>
      </c>
      <c r="J3584" t="str">
        <f t="shared" si="941"/>
        <v xml:space="preserve"> </v>
      </c>
      <c r="K3584" t="str">
        <f t="shared" si="942"/>
        <v xml:space="preserve"> </v>
      </c>
      <c r="L3584" t="str">
        <f t="shared" si="943"/>
        <v xml:space="preserve"> </v>
      </c>
      <c r="M3584" t="str">
        <f t="shared" si="944"/>
        <v xml:space="preserve"> </v>
      </c>
      <c r="N3584" t="str">
        <f t="shared" si="945"/>
        <v xml:space="preserve"> </v>
      </c>
      <c r="O3584">
        <f t="shared" si="946"/>
        <v>1000</v>
      </c>
      <c r="Q3584" t="str">
        <f t="shared" si="947"/>
        <v xml:space="preserve"> </v>
      </c>
      <c r="R3584" t="str">
        <f t="shared" si="948"/>
        <v xml:space="preserve"> </v>
      </c>
      <c r="S3584" t="str">
        <f t="shared" si="949"/>
        <v xml:space="preserve"> </v>
      </c>
      <c r="T3584" t="str">
        <f t="shared" si="950"/>
        <v xml:space="preserve"> </v>
      </c>
      <c r="U3584" t="str">
        <f t="shared" si="951"/>
        <v xml:space="preserve"> </v>
      </c>
      <c r="V3584" t="str">
        <f t="shared" si="952"/>
        <v xml:space="preserve"> </v>
      </c>
      <c r="W3584" t="str">
        <f t="shared" si="953"/>
        <v xml:space="preserve"> </v>
      </c>
      <c r="X3584">
        <f t="shared" si="954"/>
        <v>287</v>
      </c>
    </row>
    <row r="3585" spans="1:24" x14ac:dyDescent="0.25">
      <c r="A3585">
        <v>3000</v>
      </c>
      <c r="B3585">
        <v>3255</v>
      </c>
      <c r="C3585" t="s">
        <v>8317</v>
      </c>
      <c r="D3585" t="s">
        <v>8318</v>
      </c>
      <c r="E3585" t="s">
        <v>8219</v>
      </c>
      <c r="F3585">
        <f t="shared" si="938"/>
        <v>108.5</v>
      </c>
      <c r="H3585" t="str">
        <f t="shared" si="939"/>
        <v xml:space="preserve"> </v>
      </c>
      <c r="I3585" t="str">
        <f t="shared" si="940"/>
        <v xml:space="preserve"> </v>
      </c>
      <c r="J3585" t="str">
        <f t="shared" si="941"/>
        <v xml:space="preserve"> </v>
      </c>
      <c r="K3585" t="str">
        <f t="shared" si="942"/>
        <v xml:space="preserve"> </v>
      </c>
      <c r="L3585" t="str">
        <f t="shared" si="943"/>
        <v xml:space="preserve"> </v>
      </c>
      <c r="M3585" t="str">
        <f t="shared" si="944"/>
        <v xml:space="preserve"> </v>
      </c>
      <c r="N3585" t="str">
        <f t="shared" si="945"/>
        <v xml:space="preserve"> </v>
      </c>
      <c r="O3585">
        <f t="shared" si="946"/>
        <v>3000</v>
      </c>
      <c r="Q3585" t="str">
        <f t="shared" si="947"/>
        <v xml:space="preserve"> </v>
      </c>
      <c r="R3585" t="str">
        <f t="shared" si="948"/>
        <v xml:space="preserve"> </v>
      </c>
      <c r="S3585" t="str">
        <f t="shared" si="949"/>
        <v xml:space="preserve"> </v>
      </c>
      <c r="T3585" t="str">
        <f t="shared" si="950"/>
        <v xml:space="preserve"> </v>
      </c>
      <c r="U3585" t="str">
        <f t="shared" si="951"/>
        <v xml:space="preserve"> </v>
      </c>
      <c r="V3585" t="str">
        <f t="shared" si="952"/>
        <v xml:space="preserve"> </v>
      </c>
      <c r="W3585" t="str">
        <f t="shared" si="953"/>
        <v xml:space="preserve"> </v>
      </c>
      <c r="X3585">
        <f t="shared" si="954"/>
        <v>108.5</v>
      </c>
    </row>
    <row r="3586" spans="1:24" x14ac:dyDescent="0.25">
      <c r="A3586">
        <v>3000</v>
      </c>
      <c r="B3586">
        <v>3465</v>
      </c>
      <c r="C3586" t="s">
        <v>8317</v>
      </c>
      <c r="D3586" t="s">
        <v>8318</v>
      </c>
      <c r="E3586" t="s">
        <v>8219</v>
      </c>
      <c r="F3586">
        <f t="shared" si="938"/>
        <v>115.5</v>
      </c>
      <c r="H3586" t="str">
        <f t="shared" si="939"/>
        <v xml:space="preserve"> </v>
      </c>
      <c r="I3586" t="str">
        <f t="shared" si="940"/>
        <v xml:space="preserve"> </v>
      </c>
      <c r="J3586" t="str">
        <f t="shared" si="941"/>
        <v xml:space="preserve"> </v>
      </c>
      <c r="K3586" t="str">
        <f t="shared" si="942"/>
        <v xml:space="preserve"> </v>
      </c>
      <c r="L3586" t="str">
        <f t="shared" si="943"/>
        <v xml:space="preserve"> </v>
      </c>
      <c r="M3586" t="str">
        <f t="shared" si="944"/>
        <v xml:space="preserve"> </v>
      </c>
      <c r="N3586" t="str">
        <f t="shared" si="945"/>
        <v xml:space="preserve"> </v>
      </c>
      <c r="O3586">
        <f t="shared" si="946"/>
        <v>3000</v>
      </c>
      <c r="Q3586" t="str">
        <f t="shared" si="947"/>
        <v xml:space="preserve"> </v>
      </c>
      <c r="R3586" t="str">
        <f t="shared" si="948"/>
        <v xml:space="preserve"> </v>
      </c>
      <c r="S3586" t="str">
        <f t="shared" si="949"/>
        <v xml:space="preserve"> </v>
      </c>
      <c r="T3586" t="str">
        <f t="shared" si="950"/>
        <v xml:space="preserve"> </v>
      </c>
      <c r="U3586" t="str">
        <f t="shared" si="951"/>
        <v xml:space="preserve"> </v>
      </c>
      <c r="V3586" t="str">
        <f t="shared" si="952"/>
        <v xml:space="preserve"> </v>
      </c>
      <c r="W3586" t="str">
        <f t="shared" si="953"/>
        <v xml:space="preserve"> </v>
      </c>
      <c r="X3586">
        <f t="shared" si="954"/>
        <v>115.5</v>
      </c>
    </row>
    <row r="3587" spans="1:24" x14ac:dyDescent="0.25">
      <c r="A3587">
        <v>3400</v>
      </c>
      <c r="B3587">
        <v>4050</v>
      </c>
      <c r="C3587" t="s">
        <v>8317</v>
      </c>
      <c r="D3587" t="s">
        <v>8318</v>
      </c>
      <c r="E3587" t="s">
        <v>8219</v>
      </c>
      <c r="F3587">
        <f t="shared" ref="F3587:F3650" si="955">(B3587/A3587)*100</f>
        <v>119.11764705882352</v>
      </c>
      <c r="H3587" t="str">
        <f t="shared" ref="H3587:H3650" si="956">IF(C3587="film &amp; video",A3587," ")</f>
        <v xml:space="preserve"> </v>
      </c>
      <c r="I3587" t="str">
        <f t="shared" ref="I3587:I3650" si="957">IF(C3587="food",A3587," ")</f>
        <v xml:space="preserve"> </v>
      </c>
      <c r="J3587" t="str">
        <f t="shared" ref="J3587:J3650" si="958">IF(C3587="games",A3587," ")</f>
        <v xml:space="preserve"> </v>
      </c>
      <c r="K3587" t="str">
        <f t="shared" ref="K3587:K3650" si="959">IF(C3587="music",A3587," ")</f>
        <v xml:space="preserve"> </v>
      </c>
      <c r="L3587" t="str">
        <f t="shared" ref="L3587:L3650" si="960">IF(C3587="photography",A3587," ")</f>
        <v xml:space="preserve"> </v>
      </c>
      <c r="M3587" t="str">
        <f t="shared" ref="M3587:M3650" si="961">IF(C3587="publishing",A3587," ")</f>
        <v xml:space="preserve"> </v>
      </c>
      <c r="N3587" t="str">
        <f t="shared" ref="N3587:N3650" si="962">IF(C3587="technology",A3587," ")</f>
        <v xml:space="preserve"> </v>
      </c>
      <c r="O3587">
        <f t="shared" ref="O3587:O3650" si="963">IF(C3587="theater",A3587," ")</f>
        <v>3400</v>
      </c>
      <c r="Q3587" t="str">
        <f t="shared" ref="Q3587:Q3650" si="964">IF($C3587="film &amp; video",$F3587," ")</f>
        <v xml:space="preserve"> </v>
      </c>
      <c r="R3587" t="str">
        <f t="shared" ref="R3587:R3650" si="965">IF($C3587="food",$F3587," ")</f>
        <v xml:space="preserve"> </v>
      </c>
      <c r="S3587" t="str">
        <f t="shared" ref="S3587:S3650" si="966">IF($C3587="games",$F3587," ")</f>
        <v xml:space="preserve"> </v>
      </c>
      <c r="T3587" t="str">
        <f t="shared" ref="T3587:T3650" si="967">IF($C3587="music",$F3587," ")</f>
        <v xml:space="preserve"> </v>
      </c>
      <c r="U3587" t="str">
        <f t="shared" ref="U3587:U3650" si="968">IF($C3587="photography",$F3587," ")</f>
        <v xml:space="preserve"> </v>
      </c>
      <c r="V3587" t="str">
        <f t="shared" ref="V3587:V3650" si="969">IF($C3587="publishing",$F3587," ")</f>
        <v xml:space="preserve"> </v>
      </c>
      <c r="W3587" t="str">
        <f t="shared" ref="W3587:W3650" si="970">IF($C3587="technology",$F3587," ")</f>
        <v xml:space="preserve"> </v>
      </c>
      <c r="X3587">
        <f t="shared" ref="X3587:X3650" si="971">IF($C3587="theater",$F3587," ")</f>
        <v>119.11764705882352</v>
      </c>
    </row>
    <row r="3588" spans="1:24" x14ac:dyDescent="0.25">
      <c r="A3588">
        <v>7500</v>
      </c>
      <c r="B3588">
        <v>8207</v>
      </c>
      <c r="C3588" t="s">
        <v>8317</v>
      </c>
      <c r="D3588" t="s">
        <v>8318</v>
      </c>
      <c r="E3588" t="s">
        <v>8219</v>
      </c>
      <c r="F3588">
        <f t="shared" si="955"/>
        <v>109.42666666666668</v>
      </c>
      <c r="H3588" t="str">
        <f t="shared" si="956"/>
        <v xml:space="preserve"> </v>
      </c>
      <c r="I3588" t="str">
        <f t="shared" si="957"/>
        <v xml:space="preserve"> </v>
      </c>
      <c r="J3588" t="str">
        <f t="shared" si="958"/>
        <v xml:space="preserve"> </v>
      </c>
      <c r="K3588" t="str">
        <f t="shared" si="959"/>
        <v xml:space="preserve"> </v>
      </c>
      <c r="L3588" t="str">
        <f t="shared" si="960"/>
        <v xml:space="preserve"> </v>
      </c>
      <c r="M3588" t="str">
        <f t="shared" si="961"/>
        <v xml:space="preserve"> </v>
      </c>
      <c r="N3588" t="str">
        <f t="shared" si="962"/>
        <v xml:space="preserve"> </v>
      </c>
      <c r="O3588">
        <f t="shared" si="963"/>
        <v>7500</v>
      </c>
      <c r="Q3588" t="str">
        <f t="shared" si="964"/>
        <v xml:space="preserve"> </v>
      </c>
      <c r="R3588" t="str">
        <f t="shared" si="965"/>
        <v xml:space="preserve"> </v>
      </c>
      <c r="S3588" t="str">
        <f t="shared" si="966"/>
        <v xml:space="preserve"> </v>
      </c>
      <c r="T3588" t="str">
        <f t="shared" si="967"/>
        <v xml:space="preserve"> </v>
      </c>
      <c r="U3588" t="str">
        <f t="shared" si="968"/>
        <v xml:space="preserve"> </v>
      </c>
      <c r="V3588" t="str">
        <f t="shared" si="969"/>
        <v xml:space="preserve"> </v>
      </c>
      <c r="W3588" t="str">
        <f t="shared" si="970"/>
        <v xml:space="preserve"> </v>
      </c>
      <c r="X3588">
        <f t="shared" si="971"/>
        <v>109.42666666666668</v>
      </c>
    </row>
    <row r="3589" spans="1:24" x14ac:dyDescent="0.25">
      <c r="A3589">
        <v>500</v>
      </c>
      <c r="B3589">
        <v>633</v>
      </c>
      <c r="C3589" t="s">
        <v>8317</v>
      </c>
      <c r="D3589" t="s">
        <v>8318</v>
      </c>
      <c r="E3589" t="s">
        <v>8219</v>
      </c>
      <c r="F3589">
        <f t="shared" si="955"/>
        <v>126.6</v>
      </c>
      <c r="H3589" t="str">
        <f t="shared" si="956"/>
        <v xml:space="preserve"> </v>
      </c>
      <c r="I3589" t="str">
        <f t="shared" si="957"/>
        <v xml:space="preserve"> </v>
      </c>
      <c r="J3589" t="str">
        <f t="shared" si="958"/>
        <v xml:space="preserve"> </v>
      </c>
      <c r="K3589" t="str">
        <f t="shared" si="959"/>
        <v xml:space="preserve"> </v>
      </c>
      <c r="L3589" t="str">
        <f t="shared" si="960"/>
        <v xml:space="preserve"> </v>
      </c>
      <c r="M3589" t="str">
        <f t="shared" si="961"/>
        <v xml:space="preserve"> </v>
      </c>
      <c r="N3589" t="str">
        <f t="shared" si="962"/>
        <v xml:space="preserve"> </v>
      </c>
      <c r="O3589">
        <f t="shared" si="963"/>
        <v>500</v>
      </c>
      <c r="Q3589" t="str">
        <f t="shared" si="964"/>
        <v xml:space="preserve"> </v>
      </c>
      <c r="R3589" t="str">
        <f t="shared" si="965"/>
        <v xml:space="preserve"> </v>
      </c>
      <c r="S3589" t="str">
        <f t="shared" si="966"/>
        <v xml:space="preserve"> </v>
      </c>
      <c r="T3589" t="str">
        <f t="shared" si="967"/>
        <v xml:space="preserve"> </v>
      </c>
      <c r="U3589" t="str">
        <f t="shared" si="968"/>
        <v xml:space="preserve"> </v>
      </c>
      <c r="V3589" t="str">
        <f t="shared" si="969"/>
        <v xml:space="preserve"> </v>
      </c>
      <c r="W3589" t="str">
        <f t="shared" si="970"/>
        <v xml:space="preserve"> </v>
      </c>
      <c r="X3589">
        <f t="shared" si="971"/>
        <v>126.6</v>
      </c>
    </row>
    <row r="3590" spans="1:24" x14ac:dyDescent="0.25">
      <c r="A3590">
        <v>200</v>
      </c>
      <c r="B3590">
        <v>201</v>
      </c>
      <c r="C3590" t="s">
        <v>8317</v>
      </c>
      <c r="D3590" t="s">
        <v>8318</v>
      </c>
      <c r="E3590" t="s">
        <v>8219</v>
      </c>
      <c r="F3590">
        <f t="shared" si="955"/>
        <v>100.49999999999999</v>
      </c>
      <c r="H3590" t="str">
        <f t="shared" si="956"/>
        <v xml:space="preserve"> </v>
      </c>
      <c r="I3590" t="str">
        <f t="shared" si="957"/>
        <v xml:space="preserve"> </v>
      </c>
      <c r="J3590" t="str">
        <f t="shared" si="958"/>
        <v xml:space="preserve"> </v>
      </c>
      <c r="K3590" t="str">
        <f t="shared" si="959"/>
        <v xml:space="preserve"> </v>
      </c>
      <c r="L3590" t="str">
        <f t="shared" si="960"/>
        <v xml:space="preserve"> </v>
      </c>
      <c r="M3590" t="str">
        <f t="shared" si="961"/>
        <v xml:space="preserve"> </v>
      </c>
      <c r="N3590" t="str">
        <f t="shared" si="962"/>
        <v xml:space="preserve"> </v>
      </c>
      <c r="O3590">
        <f t="shared" si="963"/>
        <v>200</v>
      </c>
      <c r="Q3590" t="str">
        <f t="shared" si="964"/>
        <v xml:space="preserve"> </v>
      </c>
      <c r="R3590" t="str">
        <f t="shared" si="965"/>
        <v xml:space="preserve"> </v>
      </c>
      <c r="S3590" t="str">
        <f t="shared" si="966"/>
        <v xml:space="preserve"> </v>
      </c>
      <c r="T3590" t="str">
        <f t="shared" si="967"/>
        <v xml:space="preserve"> </v>
      </c>
      <c r="U3590" t="str">
        <f t="shared" si="968"/>
        <v xml:space="preserve"> </v>
      </c>
      <c r="V3590" t="str">
        <f t="shared" si="969"/>
        <v xml:space="preserve"> </v>
      </c>
      <c r="W3590" t="str">
        <f t="shared" si="970"/>
        <v xml:space="preserve"> </v>
      </c>
      <c r="X3590">
        <f t="shared" si="971"/>
        <v>100.49999999999999</v>
      </c>
    </row>
    <row r="3591" spans="1:24" x14ac:dyDescent="0.25">
      <c r="A3591">
        <v>4000</v>
      </c>
      <c r="B3591">
        <v>5100</v>
      </c>
      <c r="C3591" t="s">
        <v>8317</v>
      </c>
      <c r="D3591" t="s">
        <v>8318</v>
      </c>
      <c r="E3591" t="s">
        <v>8219</v>
      </c>
      <c r="F3591">
        <f t="shared" si="955"/>
        <v>127.49999999999999</v>
      </c>
      <c r="H3591" t="str">
        <f t="shared" si="956"/>
        <v xml:space="preserve"> </v>
      </c>
      <c r="I3591" t="str">
        <f t="shared" si="957"/>
        <v xml:space="preserve"> </v>
      </c>
      <c r="J3591" t="str">
        <f t="shared" si="958"/>
        <v xml:space="preserve"> </v>
      </c>
      <c r="K3591" t="str">
        <f t="shared" si="959"/>
        <v xml:space="preserve"> </v>
      </c>
      <c r="L3591" t="str">
        <f t="shared" si="960"/>
        <v xml:space="preserve"> </v>
      </c>
      <c r="M3591" t="str">
        <f t="shared" si="961"/>
        <v xml:space="preserve"> </v>
      </c>
      <c r="N3591" t="str">
        <f t="shared" si="962"/>
        <v xml:space="preserve"> </v>
      </c>
      <c r="O3591">
        <f t="shared" si="963"/>
        <v>4000</v>
      </c>
      <c r="Q3591" t="str">
        <f t="shared" si="964"/>
        <v xml:space="preserve"> </v>
      </c>
      <c r="R3591" t="str">
        <f t="shared" si="965"/>
        <v xml:space="preserve"> </v>
      </c>
      <c r="S3591" t="str">
        <f t="shared" si="966"/>
        <v xml:space="preserve"> </v>
      </c>
      <c r="T3591" t="str">
        <f t="shared" si="967"/>
        <v xml:space="preserve"> </v>
      </c>
      <c r="U3591" t="str">
        <f t="shared" si="968"/>
        <v xml:space="preserve"> </v>
      </c>
      <c r="V3591" t="str">
        <f t="shared" si="969"/>
        <v xml:space="preserve"> </v>
      </c>
      <c r="W3591" t="str">
        <f t="shared" si="970"/>
        <v xml:space="preserve"> </v>
      </c>
      <c r="X3591">
        <f t="shared" si="971"/>
        <v>127.49999999999999</v>
      </c>
    </row>
    <row r="3592" spans="1:24" x14ac:dyDescent="0.25">
      <c r="A3592">
        <v>5000</v>
      </c>
      <c r="B3592">
        <v>5003</v>
      </c>
      <c r="C3592" t="s">
        <v>8317</v>
      </c>
      <c r="D3592" t="s">
        <v>8318</v>
      </c>
      <c r="E3592" t="s">
        <v>8219</v>
      </c>
      <c r="F3592">
        <f t="shared" si="955"/>
        <v>100.05999999999999</v>
      </c>
      <c r="H3592" t="str">
        <f t="shared" si="956"/>
        <v xml:space="preserve"> </v>
      </c>
      <c r="I3592" t="str">
        <f t="shared" si="957"/>
        <v xml:space="preserve"> </v>
      </c>
      <c r="J3592" t="str">
        <f t="shared" si="958"/>
        <v xml:space="preserve"> </v>
      </c>
      <c r="K3592" t="str">
        <f t="shared" si="959"/>
        <v xml:space="preserve"> </v>
      </c>
      <c r="L3592" t="str">
        <f t="shared" si="960"/>
        <v xml:space="preserve"> </v>
      </c>
      <c r="M3592" t="str">
        <f t="shared" si="961"/>
        <v xml:space="preserve"> </v>
      </c>
      <c r="N3592" t="str">
        <f t="shared" si="962"/>
        <v xml:space="preserve"> </v>
      </c>
      <c r="O3592">
        <f t="shared" si="963"/>
        <v>5000</v>
      </c>
      <c r="Q3592" t="str">
        <f t="shared" si="964"/>
        <v xml:space="preserve"> </v>
      </c>
      <c r="R3592" t="str">
        <f t="shared" si="965"/>
        <v xml:space="preserve"> </v>
      </c>
      <c r="S3592" t="str">
        <f t="shared" si="966"/>
        <v xml:space="preserve"> </v>
      </c>
      <c r="T3592" t="str">
        <f t="shared" si="967"/>
        <v xml:space="preserve"> </v>
      </c>
      <c r="U3592" t="str">
        <f t="shared" si="968"/>
        <v xml:space="preserve"> </v>
      </c>
      <c r="V3592" t="str">
        <f t="shared" si="969"/>
        <v xml:space="preserve"> </v>
      </c>
      <c r="W3592" t="str">
        <f t="shared" si="970"/>
        <v xml:space="preserve"> </v>
      </c>
      <c r="X3592">
        <f t="shared" si="971"/>
        <v>100.05999999999999</v>
      </c>
    </row>
    <row r="3593" spans="1:24" x14ac:dyDescent="0.25">
      <c r="A3593">
        <v>700</v>
      </c>
      <c r="B3593">
        <v>1225</v>
      </c>
      <c r="C3593" t="s">
        <v>8317</v>
      </c>
      <c r="D3593" t="s">
        <v>8318</v>
      </c>
      <c r="E3593" t="s">
        <v>8219</v>
      </c>
      <c r="F3593">
        <f t="shared" si="955"/>
        <v>175</v>
      </c>
      <c r="H3593" t="str">
        <f t="shared" si="956"/>
        <v xml:space="preserve"> </v>
      </c>
      <c r="I3593" t="str">
        <f t="shared" si="957"/>
        <v xml:space="preserve"> </v>
      </c>
      <c r="J3593" t="str">
        <f t="shared" si="958"/>
        <v xml:space="preserve"> </v>
      </c>
      <c r="K3593" t="str">
        <f t="shared" si="959"/>
        <v xml:space="preserve"> </v>
      </c>
      <c r="L3593" t="str">
        <f t="shared" si="960"/>
        <v xml:space="preserve"> </v>
      </c>
      <c r="M3593" t="str">
        <f t="shared" si="961"/>
        <v xml:space="preserve"> </v>
      </c>
      <c r="N3593" t="str">
        <f t="shared" si="962"/>
        <v xml:space="preserve"> </v>
      </c>
      <c r="O3593">
        <f t="shared" si="963"/>
        <v>700</v>
      </c>
      <c r="Q3593" t="str">
        <f t="shared" si="964"/>
        <v xml:space="preserve"> </v>
      </c>
      <c r="R3593" t="str">
        <f t="shared" si="965"/>
        <v xml:space="preserve"> </v>
      </c>
      <c r="S3593" t="str">
        <f t="shared" si="966"/>
        <v xml:space="preserve"> </v>
      </c>
      <c r="T3593" t="str">
        <f t="shared" si="967"/>
        <v xml:space="preserve"> </v>
      </c>
      <c r="U3593" t="str">
        <f t="shared" si="968"/>
        <v xml:space="preserve"> </v>
      </c>
      <c r="V3593" t="str">
        <f t="shared" si="969"/>
        <v xml:space="preserve"> </v>
      </c>
      <c r="W3593" t="str">
        <f t="shared" si="970"/>
        <v xml:space="preserve"> </v>
      </c>
      <c r="X3593">
        <f t="shared" si="971"/>
        <v>175</v>
      </c>
    </row>
    <row r="3594" spans="1:24" x14ac:dyDescent="0.25">
      <c r="A3594">
        <v>2000</v>
      </c>
      <c r="B3594">
        <v>2545</v>
      </c>
      <c r="C3594" t="s">
        <v>8317</v>
      </c>
      <c r="D3594" t="s">
        <v>8318</v>
      </c>
      <c r="E3594" t="s">
        <v>8219</v>
      </c>
      <c r="F3594">
        <f t="shared" si="955"/>
        <v>127.25</v>
      </c>
      <c r="H3594" t="str">
        <f t="shared" si="956"/>
        <v xml:space="preserve"> </v>
      </c>
      <c r="I3594" t="str">
        <f t="shared" si="957"/>
        <v xml:space="preserve"> </v>
      </c>
      <c r="J3594" t="str">
        <f t="shared" si="958"/>
        <v xml:space="preserve"> </v>
      </c>
      <c r="K3594" t="str">
        <f t="shared" si="959"/>
        <v xml:space="preserve"> </v>
      </c>
      <c r="L3594" t="str">
        <f t="shared" si="960"/>
        <v xml:space="preserve"> </v>
      </c>
      <c r="M3594" t="str">
        <f t="shared" si="961"/>
        <v xml:space="preserve"> </v>
      </c>
      <c r="N3594" t="str">
        <f t="shared" si="962"/>
        <v xml:space="preserve"> </v>
      </c>
      <c r="O3594">
        <f t="shared" si="963"/>
        <v>2000</v>
      </c>
      <c r="Q3594" t="str">
        <f t="shared" si="964"/>
        <v xml:space="preserve"> </v>
      </c>
      <c r="R3594" t="str">
        <f t="shared" si="965"/>
        <v xml:space="preserve"> </v>
      </c>
      <c r="S3594" t="str">
        <f t="shared" si="966"/>
        <v xml:space="preserve"> </v>
      </c>
      <c r="T3594" t="str">
        <f t="shared" si="967"/>
        <v xml:space="preserve"> </v>
      </c>
      <c r="U3594" t="str">
        <f t="shared" si="968"/>
        <v xml:space="preserve"> </v>
      </c>
      <c r="V3594" t="str">
        <f t="shared" si="969"/>
        <v xml:space="preserve"> </v>
      </c>
      <c r="W3594" t="str">
        <f t="shared" si="970"/>
        <v xml:space="preserve"> </v>
      </c>
      <c r="X3594">
        <f t="shared" si="971"/>
        <v>127.25</v>
      </c>
    </row>
    <row r="3595" spans="1:24" x14ac:dyDescent="0.25">
      <c r="A3595">
        <v>3000</v>
      </c>
      <c r="B3595">
        <v>3319</v>
      </c>
      <c r="C3595" t="s">
        <v>8317</v>
      </c>
      <c r="D3595" t="s">
        <v>8318</v>
      </c>
      <c r="E3595" t="s">
        <v>8219</v>
      </c>
      <c r="F3595">
        <f t="shared" si="955"/>
        <v>110.63333333333334</v>
      </c>
      <c r="H3595" t="str">
        <f t="shared" si="956"/>
        <v xml:space="preserve"> </v>
      </c>
      <c r="I3595" t="str">
        <f t="shared" si="957"/>
        <v xml:space="preserve"> </v>
      </c>
      <c r="J3595" t="str">
        <f t="shared" si="958"/>
        <v xml:space="preserve"> </v>
      </c>
      <c r="K3595" t="str">
        <f t="shared" si="959"/>
        <v xml:space="preserve"> </v>
      </c>
      <c r="L3595" t="str">
        <f t="shared" si="960"/>
        <v xml:space="preserve"> </v>
      </c>
      <c r="M3595" t="str">
        <f t="shared" si="961"/>
        <v xml:space="preserve"> </v>
      </c>
      <c r="N3595" t="str">
        <f t="shared" si="962"/>
        <v xml:space="preserve"> </v>
      </c>
      <c r="O3595">
        <f t="shared" si="963"/>
        <v>3000</v>
      </c>
      <c r="Q3595" t="str">
        <f t="shared" si="964"/>
        <v xml:space="preserve"> </v>
      </c>
      <c r="R3595" t="str">
        <f t="shared" si="965"/>
        <v xml:space="preserve"> </v>
      </c>
      <c r="S3595" t="str">
        <f t="shared" si="966"/>
        <v xml:space="preserve"> </v>
      </c>
      <c r="T3595" t="str">
        <f t="shared" si="967"/>
        <v xml:space="preserve"> </v>
      </c>
      <c r="U3595" t="str">
        <f t="shared" si="968"/>
        <v xml:space="preserve"> </v>
      </c>
      <c r="V3595" t="str">
        <f t="shared" si="969"/>
        <v xml:space="preserve"> </v>
      </c>
      <c r="W3595" t="str">
        <f t="shared" si="970"/>
        <v xml:space="preserve"> </v>
      </c>
      <c r="X3595">
        <f t="shared" si="971"/>
        <v>110.63333333333334</v>
      </c>
    </row>
    <row r="3596" spans="1:24" x14ac:dyDescent="0.25">
      <c r="A3596">
        <v>1600</v>
      </c>
      <c r="B3596">
        <v>2015</v>
      </c>
      <c r="C3596" t="s">
        <v>8317</v>
      </c>
      <c r="D3596" t="s">
        <v>8318</v>
      </c>
      <c r="E3596" t="s">
        <v>8219</v>
      </c>
      <c r="F3596">
        <f t="shared" si="955"/>
        <v>125.93749999999999</v>
      </c>
      <c r="H3596" t="str">
        <f t="shared" si="956"/>
        <v xml:space="preserve"> </v>
      </c>
      <c r="I3596" t="str">
        <f t="shared" si="957"/>
        <v xml:space="preserve"> </v>
      </c>
      <c r="J3596" t="str">
        <f t="shared" si="958"/>
        <v xml:space="preserve"> </v>
      </c>
      <c r="K3596" t="str">
        <f t="shared" si="959"/>
        <v xml:space="preserve"> </v>
      </c>
      <c r="L3596" t="str">
        <f t="shared" si="960"/>
        <v xml:space="preserve"> </v>
      </c>
      <c r="M3596" t="str">
        <f t="shared" si="961"/>
        <v xml:space="preserve"> </v>
      </c>
      <c r="N3596" t="str">
        <f t="shared" si="962"/>
        <v xml:space="preserve"> </v>
      </c>
      <c r="O3596">
        <f t="shared" si="963"/>
        <v>1600</v>
      </c>
      <c r="Q3596" t="str">
        <f t="shared" si="964"/>
        <v xml:space="preserve"> </v>
      </c>
      <c r="R3596" t="str">
        <f t="shared" si="965"/>
        <v xml:space="preserve"> </v>
      </c>
      <c r="S3596" t="str">
        <f t="shared" si="966"/>
        <v xml:space="preserve"> </v>
      </c>
      <c r="T3596" t="str">
        <f t="shared" si="967"/>
        <v xml:space="preserve"> </v>
      </c>
      <c r="U3596" t="str">
        <f t="shared" si="968"/>
        <v xml:space="preserve"> </v>
      </c>
      <c r="V3596" t="str">
        <f t="shared" si="969"/>
        <v xml:space="preserve"> </v>
      </c>
      <c r="W3596" t="str">
        <f t="shared" si="970"/>
        <v xml:space="preserve"> </v>
      </c>
      <c r="X3596">
        <f t="shared" si="971"/>
        <v>125.93749999999999</v>
      </c>
    </row>
    <row r="3597" spans="1:24" x14ac:dyDescent="0.25">
      <c r="A3597">
        <v>2600</v>
      </c>
      <c r="B3597">
        <v>3081</v>
      </c>
      <c r="C3597" t="s">
        <v>8317</v>
      </c>
      <c r="D3597" t="s">
        <v>8318</v>
      </c>
      <c r="E3597" t="s">
        <v>8219</v>
      </c>
      <c r="F3597">
        <f t="shared" si="955"/>
        <v>118.5</v>
      </c>
      <c r="H3597" t="str">
        <f t="shared" si="956"/>
        <v xml:space="preserve"> </v>
      </c>
      <c r="I3597" t="str">
        <f t="shared" si="957"/>
        <v xml:space="preserve"> </v>
      </c>
      <c r="J3597" t="str">
        <f t="shared" si="958"/>
        <v xml:space="preserve"> </v>
      </c>
      <c r="K3597" t="str">
        <f t="shared" si="959"/>
        <v xml:space="preserve"> </v>
      </c>
      <c r="L3597" t="str">
        <f t="shared" si="960"/>
        <v xml:space="preserve"> </v>
      </c>
      <c r="M3597" t="str">
        <f t="shared" si="961"/>
        <v xml:space="preserve"> </v>
      </c>
      <c r="N3597" t="str">
        <f t="shared" si="962"/>
        <v xml:space="preserve"> </v>
      </c>
      <c r="O3597">
        <f t="shared" si="963"/>
        <v>2600</v>
      </c>
      <c r="Q3597" t="str">
        <f t="shared" si="964"/>
        <v xml:space="preserve"> </v>
      </c>
      <c r="R3597" t="str">
        <f t="shared" si="965"/>
        <v xml:space="preserve"> </v>
      </c>
      <c r="S3597" t="str">
        <f t="shared" si="966"/>
        <v xml:space="preserve"> </v>
      </c>
      <c r="T3597" t="str">
        <f t="shared" si="967"/>
        <v xml:space="preserve"> </v>
      </c>
      <c r="U3597" t="str">
        <f t="shared" si="968"/>
        <v xml:space="preserve"> </v>
      </c>
      <c r="V3597" t="str">
        <f t="shared" si="969"/>
        <v xml:space="preserve"> </v>
      </c>
      <c r="W3597" t="str">
        <f t="shared" si="970"/>
        <v xml:space="preserve"> </v>
      </c>
      <c r="X3597">
        <f t="shared" si="971"/>
        <v>118.5</v>
      </c>
    </row>
    <row r="3598" spans="1:24" x14ac:dyDescent="0.25">
      <c r="A3598">
        <v>1100</v>
      </c>
      <c r="B3598">
        <v>1185</v>
      </c>
      <c r="C3598" t="s">
        <v>8317</v>
      </c>
      <c r="D3598" t="s">
        <v>8318</v>
      </c>
      <c r="E3598" t="s">
        <v>8219</v>
      </c>
      <c r="F3598">
        <f t="shared" si="955"/>
        <v>107.72727272727273</v>
      </c>
      <c r="H3598" t="str">
        <f t="shared" si="956"/>
        <v xml:space="preserve"> </v>
      </c>
      <c r="I3598" t="str">
        <f t="shared" si="957"/>
        <v xml:space="preserve"> </v>
      </c>
      <c r="J3598" t="str">
        <f t="shared" si="958"/>
        <v xml:space="preserve"> </v>
      </c>
      <c r="K3598" t="str">
        <f t="shared" si="959"/>
        <v xml:space="preserve"> </v>
      </c>
      <c r="L3598" t="str">
        <f t="shared" si="960"/>
        <v xml:space="preserve"> </v>
      </c>
      <c r="M3598" t="str">
        <f t="shared" si="961"/>
        <v xml:space="preserve"> </v>
      </c>
      <c r="N3598" t="str">
        <f t="shared" si="962"/>
        <v xml:space="preserve"> </v>
      </c>
      <c r="O3598">
        <f t="shared" si="963"/>
        <v>1100</v>
      </c>
      <c r="Q3598" t="str">
        <f t="shared" si="964"/>
        <v xml:space="preserve"> </v>
      </c>
      <c r="R3598" t="str">
        <f t="shared" si="965"/>
        <v xml:space="preserve"> </v>
      </c>
      <c r="S3598" t="str">
        <f t="shared" si="966"/>
        <v xml:space="preserve"> </v>
      </c>
      <c r="T3598" t="str">
        <f t="shared" si="967"/>
        <v xml:space="preserve"> </v>
      </c>
      <c r="U3598" t="str">
        <f t="shared" si="968"/>
        <v xml:space="preserve"> </v>
      </c>
      <c r="V3598" t="str">
        <f t="shared" si="969"/>
        <v xml:space="preserve"> </v>
      </c>
      <c r="W3598" t="str">
        <f t="shared" si="970"/>
        <v xml:space="preserve"> </v>
      </c>
      <c r="X3598">
        <f t="shared" si="971"/>
        <v>107.72727272727273</v>
      </c>
    </row>
    <row r="3599" spans="1:24" x14ac:dyDescent="0.25">
      <c r="A3599">
        <v>2500</v>
      </c>
      <c r="B3599">
        <v>2565</v>
      </c>
      <c r="C3599" t="s">
        <v>8317</v>
      </c>
      <c r="D3599" t="s">
        <v>8318</v>
      </c>
      <c r="E3599" t="s">
        <v>8219</v>
      </c>
      <c r="F3599">
        <f t="shared" si="955"/>
        <v>102.60000000000001</v>
      </c>
      <c r="H3599" t="str">
        <f t="shared" si="956"/>
        <v xml:space="preserve"> </v>
      </c>
      <c r="I3599" t="str">
        <f t="shared" si="957"/>
        <v xml:space="preserve"> </v>
      </c>
      <c r="J3599" t="str">
        <f t="shared" si="958"/>
        <v xml:space="preserve"> </v>
      </c>
      <c r="K3599" t="str">
        <f t="shared" si="959"/>
        <v xml:space="preserve"> </v>
      </c>
      <c r="L3599" t="str">
        <f t="shared" si="960"/>
        <v xml:space="preserve"> </v>
      </c>
      <c r="M3599" t="str">
        <f t="shared" si="961"/>
        <v xml:space="preserve"> </v>
      </c>
      <c r="N3599" t="str">
        <f t="shared" si="962"/>
        <v xml:space="preserve"> </v>
      </c>
      <c r="O3599">
        <f t="shared" si="963"/>
        <v>2500</v>
      </c>
      <c r="Q3599" t="str">
        <f t="shared" si="964"/>
        <v xml:space="preserve"> </v>
      </c>
      <c r="R3599" t="str">
        <f t="shared" si="965"/>
        <v xml:space="preserve"> </v>
      </c>
      <c r="S3599" t="str">
        <f t="shared" si="966"/>
        <v xml:space="preserve"> </v>
      </c>
      <c r="T3599" t="str">
        <f t="shared" si="967"/>
        <v xml:space="preserve"> </v>
      </c>
      <c r="U3599" t="str">
        <f t="shared" si="968"/>
        <v xml:space="preserve"> </v>
      </c>
      <c r="V3599" t="str">
        <f t="shared" si="969"/>
        <v xml:space="preserve"> </v>
      </c>
      <c r="W3599" t="str">
        <f t="shared" si="970"/>
        <v xml:space="preserve"> </v>
      </c>
      <c r="X3599">
        <f t="shared" si="971"/>
        <v>102.60000000000001</v>
      </c>
    </row>
    <row r="3600" spans="1:24" x14ac:dyDescent="0.25">
      <c r="A3600">
        <v>1000</v>
      </c>
      <c r="B3600">
        <v>1101</v>
      </c>
      <c r="C3600" t="s">
        <v>8317</v>
      </c>
      <c r="D3600" t="s">
        <v>8318</v>
      </c>
      <c r="E3600" t="s">
        <v>8219</v>
      </c>
      <c r="F3600">
        <f t="shared" si="955"/>
        <v>110.1</v>
      </c>
      <c r="H3600" t="str">
        <f t="shared" si="956"/>
        <v xml:space="preserve"> </v>
      </c>
      <c r="I3600" t="str">
        <f t="shared" si="957"/>
        <v xml:space="preserve"> </v>
      </c>
      <c r="J3600" t="str">
        <f t="shared" si="958"/>
        <v xml:space="preserve"> </v>
      </c>
      <c r="K3600" t="str">
        <f t="shared" si="959"/>
        <v xml:space="preserve"> </v>
      </c>
      <c r="L3600" t="str">
        <f t="shared" si="960"/>
        <v xml:space="preserve"> </v>
      </c>
      <c r="M3600" t="str">
        <f t="shared" si="961"/>
        <v xml:space="preserve"> </v>
      </c>
      <c r="N3600" t="str">
        <f t="shared" si="962"/>
        <v xml:space="preserve"> </v>
      </c>
      <c r="O3600">
        <f t="shared" si="963"/>
        <v>1000</v>
      </c>
      <c r="Q3600" t="str">
        <f t="shared" si="964"/>
        <v xml:space="preserve"> </v>
      </c>
      <c r="R3600" t="str">
        <f t="shared" si="965"/>
        <v xml:space="preserve"> </v>
      </c>
      <c r="S3600" t="str">
        <f t="shared" si="966"/>
        <v xml:space="preserve"> </v>
      </c>
      <c r="T3600" t="str">
        <f t="shared" si="967"/>
        <v xml:space="preserve"> </v>
      </c>
      <c r="U3600" t="str">
        <f t="shared" si="968"/>
        <v xml:space="preserve"> </v>
      </c>
      <c r="V3600" t="str">
        <f t="shared" si="969"/>
        <v xml:space="preserve"> </v>
      </c>
      <c r="W3600" t="str">
        <f t="shared" si="970"/>
        <v xml:space="preserve"> </v>
      </c>
      <c r="X3600">
        <f t="shared" si="971"/>
        <v>110.1</v>
      </c>
    </row>
    <row r="3601" spans="1:24" x14ac:dyDescent="0.25">
      <c r="A3601">
        <v>500</v>
      </c>
      <c r="B3601">
        <v>1010</v>
      </c>
      <c r="C3601" t="s">
        <v>8317</v>
      </c>
      <c r="D3601" t="s">
        <v>8318</v>
      </c>
      <c r="E3601" t="s">
        <v>8219</v>
      </c>
      <c r="F3601">
        <f t="shared" si="955"/>
        <v>202</v>
      </c>
      <c r="H3601" t="str">
        <f t="shared" si="956"/>
        <v xml:space="preserve"> </v>
      </c>
      <c r="I3601" t="str">
        <f t="shared" si="957"/>
        <v xml:space="preserve"> </v>
      </c>
      <c r="J3601" t="str">
        <f t="shared" si="958"/>
        <v xml:space="preserve"> </v>
      </c>
      <c r="K3601" t="str">
        <f t="shared" si="959"/>
        <v xml:space="preserve"> </v>
      </c>
      <c r="L3601" t="str">
        <f t="shared" si="960"/>
        <v xml:space="preserve"> </v>
      </c>
      <c r="M3601" t="str">
        <f t="shared" si="961"/>
        <v xml:space="preserve"> </v>
      </c>
      <c r="N3601" t="str">
        <f t="shared" si="962"/>
        <v xml:space="preserve"> </v>
      </c>
      <c r="O3601">
        <f t="shared" si="963"/>
        <v>500</v>
      </c>
      <c r="Q3601" t="str">
        <f t="shared" si="964"/>
        <v xml:space="preserve"> </v>
      </c>
      <c r="R3601" t="str">
        <f t="shared" si="965"/>
        <v xml:space="preserve"> </v>
      </c>
      <c r="S3601" t="str">
        <f t="shared" si="966"/>
        <v xml:space="preserve"> </v>
      </c>
      <c r="T3601" t="str">
        <f t="shared" si="967"/>
        <v xml:space="preserve"> </v>
      </c>
      <c r="U3601" t="str">
        <f t="shared" si="968"/>
        <v xml:space="preserve"> </v>
      </c>
      <c r="V3601" t="str">
        <f t="shared" si="969"/>
        <v xml:space="preserve"> </v>
      </c>
      <c r="W3601" t="str">
        <f t="shared" si="970"/>
        <v xml:space="preserve"> </v>
      </c>
      <c r="X3601">
        <f t="shared" si="971"/>
        <v>202</v>
      </c>
    </row>
    <row r="3602" spans="1:24" x14ac:dyDescent="0.25">
      <c r="A3602">
        <v>10</v>
      </c>
      <c r="B3602">
        <v>13</v>
      </c>
      <c r="C3602" t="s">
        <v>8317</v>
      </c>
      <c r="D3602" t="s">
        <v>8318</v>
      </c>
      <c r="E3602" t="s">
        <v>8219</v>
      </c>
      <c r="F3602">
        <f t="shared" si="955"/>
        <v>130</v>
      </c>
      <c r="H3602" t="str">
        <f t="shared" si="956"/>
        <v xml:space="preserve"> </v>
      </c>
      <c r="I3602" t="str">
        <f t="shared" si="957"/>
        <v xml:space="preserve"> </v>
      </c>
      <c r="J3602" t="str">
        <f t="shared" si="958"/>
        <v xml:space="preserve"> </v>
      </c>
      <c r="K3602" t="str">
        <f t="shared" si="959"/>
        <v xml:space="preserve"> </v>
      </c>
      <c r="L3602" t="str">
        <f t="shared" si="960"/>
        <v xml:space="preserve"> </v>
      </c>
      <c r="M3602" t="str">
        <f t="shared" si="961"/>
        <v xml:space="preserve"> </v>
      </c>
      <c r="N3602" t="str">
        <f t="shared" si="962"/>
        <v xml:space="preserve"> </v>
      </c>
      <c r="O3602">
        <f t="shared" si="963"/>
        <v>10</v>
      </c>
      <c r="Q3602" t="str">
        <f t="shared" si="964"/>
        <v xml:space="preserve"> </v>
      </c>
      <c r="R3602" t="str">
        <f t="shared" si="965"/>
        <v xml:space="preserve"> </v>
      </c>
      <c r="S3602" t="str">
        <f t="shared" si="966"/>
        <v xml:space="preserve"> </v>
      </c>
      <c r="T3602" t="str">
        <f t="shared" si="967"/>
        <v xml:space="preserve"> </v>
      </c>
      <c r="U3602" t="str">
        <f t="shared" si="968"/>
        <v xml:space="preserve"> </v>
      </c>
      <c r="V3602" t="str">
        <f t="shared" si="969"/>
        <v xml:space="preserve"> </v>
      </c>
      <c r="W3602" t="str">
        <f t="shared" si="970"/>
        <v xml:space="preserve"> </v>
      </c>
      <c r="X3602">
        <f t="shared" si="971"/>
        <v>130</v>
      </c>
    </row>
    <row r="3603" spans="1:24" x14ac:dyDescent="0.25">
      <c r="A3603">
        <v>2000</v>
      </c>
      <c r="B3603">
        <v>2087</v>
      </c>
      <c r="C3603" t="s">
        <v>8317</v>
      </c>
      <c r="D3603" t="s">
        <v>8318</v>
      </c>
      <c r="E3603" t="s">
        <v>8219</v>
      </c>
      <c r="F3603">
        <f t="shared" si="955"/>
        <v>104.35000000000001</v>
      </c>
      <c r="H3603" t="str">
        <f t="shared" si="956"/>
        <v xml:space="preserve"> </v>
      </c>
      <c r="I3603" t="str">
        <f t="shared" si="957"/>
        <v xml:space="preserve"> </v>
      </c>
      <c r="J3603" t="str">
        <f t="shared" si="958"/>
        <v xml:space="preserve"> </v>
      </c>
      <c r="K3603" t="str">
        <f t="shared" si="959"/>
        <v xml:space="preserve"> </v>
      </c>
      <c r="L3603" t="str">
        <f t="shared" si="960"/>
        <v xml:space="preserve"> </v>
      </c>
      <c r="M3603" t="str">
        <f t="shared" si="961"/>
        <v xml:space="preserve"> </v>
      </c>
      <c r="N3603" t="str">
        <f t="shared" si="962"/>
        <v xml:space="preserve"> </v>
      </c>
      <c r="O3603">
        <f t="shared" si="963"/>
        <v>2000</v>
      </c>
      <c r="Q3603" t="str">
        <f t="shared" si="964"/>
        <v xml:space="preserve"> </v>
      </c>
      <c r="R3603" t="str">
        <f t="shared" si="965"/>
        <v xml:space="preserve"> </v>
      </c>
      <c r="S3603" t="str">
        <f t="shared" si="966"/>
        <v xml:space="preserve"> </v>
      </c>
      <c r="T3603" t="str">
        <f t="shared" si="967"/>
        <v xml:space="preserve"> </v>
      </c>
      <c r="U3603" t="str">
        <f t="shared" si="968"/>
        <v xml:space="preserve"> </v>
      </c>
      <c r="V3603" t="str">
        <f t="shared" si="969"/>
        <v xml:space="preserve"> </v>
      </c>
      <c r="W3603" t="str">
        <f t="shared" si="970"/>
        <v xml:space="preserve"> </v>
      </c>
      <c r="X3603">
        <f t="shared" si="971"/>
        <v>104.35000000000001</v>
      </c>
    </row>
    <row r="3604" spans="1:24" x14ac:dyDescent="0.25">
      <c r="A3604">
        <v>4000</v>
      </c>
      <c r="B3604">
        <v>4002</v>
      </c>
      <c r="C3604" t="s">
        <v>8317</v>
      </c>
      <c r="D3604" t="s">
        <v>8318</v>
      </c>
      <c r="E3604" t="s">
        <v>8219</v>
      </c>
      <c r="F3604">
        <f t="shared" si="955"/>
        <v>100.05</v>
      </c>
      <c r="H3604" t="str">
        <f t="shared" si="956"/>
        <v xml:space="preserve"> </v>
      </c>
      <c r="I3604" t="str">
        <f t="shared" si="957"/>
        <v xml:space="preserve"> </v>
      </c>
      <c r="J3604" t="str">
        <f t="shared" si="958"/>
        <v xml:space="preserve"> </v>
      </c>
      <c r="K3604" t="str">
        <f t="shared" si="959"/>
        <v xml:space="preserve"> </v>
      </c>
      <c r="L3604" t="str">
        <f t="shared" si="960"/>
        <v xml:space="preserve"> </v>
      </c>
      <c r="M3604" t="str">
        <f t="shared" si="961"/>
        <v xml:space="preserve"> </v>
      </c>
      <c r="N3604" t="str">
        <f t="shared" si="962"/>
        <v xml:space="preserve"> </v>
      </c>
      <c r="O3604">
        <f t="shared" si="963"/>
        <v>4000</v>
      </c>
      <c r="Q3604" t="str">
        <f t="shared" si="964"/>
        <v xml:space="preserve"> </v>
      </c>
      <c r="R3604" t="str">
        <f t="shared" si="965"/>
        <v xml:space="preserve"> </v>
      </c>
      <c r="S3604" t="str">
        <f t="shared" si="966"/>
        <v xml:space="preserve"> </v>
      </c>
      <c r="T3604" t="str">
        <f t="shared" si="967"/>
        <v xml:space="preserve"> </v>
      </c>
      <c r="U3604" t="str">
        <f t="shared" si="968"/>
        <v xml:space="preserve"> </v>
      </c>
      <c r="V3604" t="str">
        <f t="shared" si="969"/>
        <v xml:space="preserve"> </v>
      </c>
      <c r="W3604" t="str">
        <f t="shared" si="970"/>
        <v xml:space="preserve"> </v>
      </c>
      <c r="X3604">
        <f t="shared" si="971"/>
        <v>100.05</v>
      </c>
    </row>
    <row r="3605" spans="1:24" x14ac:dyDescent="0.25">
      <c r="A3605">
        <v>1500</v>
      </c>
      <c r="B3605">
        <v>2560</v>
      </c>
      <c r="C3605" t="s">
        <v>8317</v>
      </c>
      <c r="D3605" t="s">
        <v>8318</v>
      </c>
      <c r="E3605" t="s">
        <v>8219</v>
      </c>
      <c r="F3605">
        <f t="shared" si="955"/>
        <v>170.66666666666669</v>
      </c>
      <c r="H3605" t="str">
        <f t="shared" si="956"/>
        <v xml:space="preserve"> </v>
      </c>
      <c r="I3605" t="str">
        <f t="shared" si="957"/>
        <v xml:space="preserve"> </v>
      </c>
      <c r="J3605" t="str">
        <f t="shared" si="958"/>
        <v xml:space="preserve"> </v>
      </c>
      <c r="K3605" t="str">
        <f t="shared" si="959"/>
        <v xml:space="preserve"> </v>
      </c>
      <c r="L3605" t="str">
        <f t="shared" si="960"/>
        <v xml:space="preserve"> </v>
      </c>
      <c r="M3605" t="str">
        <f t="shared" si="961"/>
        <v xml:space="preserve"> </v>
      </c>
      <c r="N3605" t="str">
        <f t="shared" si="962"/>
        <v xml:space="preserve"> </v>
      </c>
      <c r="O3605">
        <f t="shared" si="963"/>
        <v>1500</v>
      </c>
      <c r="Q3605" t="str">
        <f t="shared" si="964"/>
        <v xml:space="preserve"> </v>
      </c>
      <c r="R3605" t="str">
        <f t="shared" si="965"/>
        <v xml:space="preserve"> </v>
      </c>
      <c r="S3605" t="str">
        <f t="shared" si="966"/>
        <v xml:space="preserve"> </v>
      </c>
      <c r="T3605" t="str">
        <f t="shared" si="967"/>
        <v xml:space="preserve"> </v>
      </c>
      <c r="U3605" t="str">
        <f t="shared" si="968"/>
        <v xml:space="preserve"> </v>
      </c>
      <c r="V3605" t="str">
        <f t="shared" si="969"/>
        <v xml:space="preserve"> </v>
      </c>
      <c r="W3605" t="str">
        <f t="shared" si="970"/>
        <v xml:space="preserve"> </v>
      </c>
      <c r="X3605">
        <f t="shared" si="971"/>
        <v>170.66666666666669</v>
      </c>
    </row>
    <row r="3606" spans="1:24" x14ac:dyDescent="0.25">
      <c r="A3606">
        <v>3000</v>
      </c>
      <c r="B3606">
        <v>3385</v>
      </c>
      <c r="C3606" t="s">
        <v>8317</v>
      </c>
      <c r="D3606" t="s">
        <v>8318</v>
      </c>
      <c r="E3606" t="s">
        <v>8219</v>
      </c>
      <c r="F3606">
        <f t="shared" si="955"/>
        <v>112.83333333333334</v>
      </c>
      <c r="H3606" t="str">
        <f t="shared" si="956"/>
        <v xml:space="preserve"> </v>
      </c>
      <c r="I3606" t="str">
        <f t="shared" si="957"/>
        <v xml:space="preserve"> </v>
      </c>
      <c r="J3606" t="str">
        <f t="shared" si="958"/>
        <v xml:space="preserve"> </v>
      </c>
      <c r="K3606" t="str">
        <f t="shared" si="959"/>
        <v xml:space="preserve"> </v>
      </c>
      <c r="L3606" t="str">
        <f t="shared" si="960"/>
        <v xml:space="preserve"> </v>
      </c>
      <c r="M3606" t="str">
        <f t="shared" si="961"/>
        <v xml:space="preserve"> </v>
      </c>
      <c r="N3606" t="str">
        <f t="shared" si="962"/>
        <v xml:space="preserve"> </v>
      </c>
      <c r="O3606">
        <f t="shared" si="963"/>
        <v>3000</v>
      </c>
      <c r="Q3606" t="str">
        <f t="shared" si="964"/>
        <v xml:space="preserve"> </v>
      </c>
      <c r="R3606" t="str">
        <f t="shared" si="965"/>
        <v xml:space="preserve"> </v>
      </c>
      <c r="S3606" t="str">
        <f t="shared" si="966"/>
        <v xml:space="preserve"> </v>
      </c>
      <c r="T3606" t="str">
        <f t="shared" si="967"/>
        <v xml:space="preserve"> </v>
      </c>
      <c r="U3606" t="str">
        <f t="shared" si="968"/>
        <v xml:space="preserve"> </v>
      </c>
      <c r="V3606" t="str">
        <f t="shared" si="969"/>
        <v xml:space="preserve"> </v>
      </c>
      <c r="W3606" t="str">
        <f t="shared" si="970"/>
        <v xml:space="preserve"> </v>
      </c>
      <c r="X3606">
        <f t="shared" si="971"/>
        <v>112.83333333333334</v>
      </c>
    </row>
    <row r="3607" spans="1:24" x14ac:dyDescent="0.25">
      <c r="A3607">
        <v>250</v>
      </c>
      <c r="B3607">
        <v>460</v>
      </c>
      <c r="C3607" t="s">
        <v>8317</v>
      </c>
      <c r="D3607" t="s">
        <v>8318</v>
      </c>
      <c r="E3607" t="s">
        <v>8219</v>
      </c>
      <c r="F3607">
        <f t="shared" si="955"/>
        <v>184</v>
      </c>
      <c r="H3607" t="str">
        <f t="shared" si="956"/>
        <v xml:space="preserve"> </v>
      </c>
      <c r="I3607" t="str">
        <f t="shared" si="957"/>
        <v xml:space="preserve"> </v>
      </c>
      <c r="J3607" t="str">
        <f t="shared" si="958"/>
        <v xml:space="preserve"> </v>
      </c>
      <c r="K3607" t="str">
        <f t="shared" si="959"/>
        <v xml:space="preserve"> </v>
      </c>
      <c r="L3607" t="str">
        <f t="shared" si="960"/>
        <v xml:space="preserve"> </v>
      </c>
      <c r="M3607" t="str">
        <f t="shared" si="961"/>
        <v xml:space="preserve"> </v>
      </c>
      <c r="N3607" t="str">
        <f t="shared" si="962"/>
        <v xml:space="preserve"> </v>
      </c>
      <c r="O3607">
        <f t="shared" si="963"/>
        <v>250</v>
      </c>
      <c r="Q3607" t="str">
        <f t="shared" si="964"/>
        <v xml:space="preserve"> </v>
      </c>
      <c r="R3607" t="str">
        <f t="shared" si="965"/>
        <v xml:space="preserve"> </v>
      </c>
      <c r="S3607" t="str">
        <f t="shared" si="966"/>
        <v xml:space="preserve"> </v>
      </c>
      <c r="T3607" t="str">
        <f t="shared" si="967"/>
        <v xml:space="preserve"> </v>
      </c>
      <c r="U3607" t="str">
        <f t="shared" si="968"/>
        <v xml:space="preserve"> </v>
      </c>
      <c r="V3607" t="str">
        <f t="shared" si="969"/>
        <v xml:space="preserve"> </v>
      </c>
      <c r="W3607" t="str">
        <f t="shared" si="970"/>
        <v xml:space="preserve"> </v>
      </c>
      <c r="X3607">
        <f t="shared" si="971"/>
        <v>184</v>
      </c>
    </row>
    <row r="3608" spans="1:24" x14ac:dyDescent="0.25">
      <c r="A3608">
        <v>3000</v>
      </c>
      <c r="B3608">
        <v>3908</v>
      </c>
      <c r="C3608" t="s">
        <v>8317</v>
      </c>
      <c r="D3608" t="s">
        <v>8318</v>
      </c>
      <c r="E3608" t="s">
        <v>8219</v>
      </c>
      <c r="F3608">
        <f t="shared" si="955"/>
        <v>130.26666666666665</v>
      </c>
      <c r="H3608" t="str">
        <f t="shared" si="956"/>
        <v xml:space="preserve"> </v>
      </c>
      <c r="I3608" t="str">
        <f t="shared" si="957"/>
        <v xml:space="preserve"> </v>
      </c>
      <c r="J3608" t="str">
        <f t="shared" si="958"/>
        <v xml:space="preserve"> </v>
      </c>
      <c r="K3608" t="str">
        <f t="shared" si="959"/>
        <v xml:space="preserve"> </v>
      </c>
      <c r="L3608" t="str">
        <f t="shared" si="960"/>
        <v xml:space="preserve"> </v>
      </c>
      <c r="M3608" t="str">
        <f t="shared" si="961"/>
        <v xml:space="preserve"> </v>
      </c>
      <c r="N3608" t="str">
        <f t="shared" si="962"/>
        <v xml:space="preserve"> </v>
      </c>
      <c r="O3608">
        <f t="shared" si="963"/>
        <v>3000</v>
      </c>
      <c r="Q3608" t="str">
        <f t="shared" si="964"/>
        <v xml:space="preserve"> </v>
      </c>
      <c r="R3608" t="str">
        <f t="shared" si="965"/>
        <v xml:space="preserve"> </v>
      </c>
      <c r="S3608" t="str">
        <f t="shared" si="966"/>
        <v xml:space="preserve"> </v>
      </c>
      <c r="T3608" t="str">
        <f t="shared" si="967"/>
        <v xml:space="preserve"> </v>
      </c>
      <c r="U3608" t="str">
        <f t="shared" si="968"/>
        <v xml:space="preserve"> </v>
      </c>
      <c r="V3608" t="str">
        <f t="shared" si="969"/>
        <v xml:space="preserve"> </v>
      </c>
      <c r="W3608" t="str">
        <f t="shared" si="970"/>
        <v xml:space="preserve"> </v>
      </c>
      <c r="X3608">
        <f t="shared" si="971"/>
        <v>130.26666666666665</v>
      </c>
    </row>
    <row r="3609" spans="1:24" x14ac:dyDescent="0.25">
      <c r="A3609">
        <v>550</v>
      </c>
      <c r="B3609">
        <v>580</v>
      </c>
      <c r="C3609" t="s">
        <v>8317</v>
      </c>
      <c r="D3609" t="s">
        <v>8318</v>
      </c>
      <c r="E3609" t="s">
        <v>8219</v>
      </c>
      <c r="F3609">
        <f t="shared" si="955"/>
        <v>105.45454545454544</v>
      </c>
      <c r="H3609" t="str">
        <f t="shared" si="956"/>
        <v xml:space="preserve"> </v>
      </c>
      <c r="I3609" t="str">
        <f t="shared" si="957"/>
        <v xml:space="preserve"> </v>
      </c>
      <c r="J3609" t="str">
        <f t="shared" si="958"/>
        <v xml:space="preserve"> </v>
      </c>
      <c r="K3609" t="str">
        <f t="shared" si="959"/>
        <v xml:space="preserve"> </v>
      </c>
      <c r="L3609" t="str">
        <f t="shared" si="960"/>
        <v xml:space="preserve"> </v>
      </c>
      <c r="M3609" t="str">
        <f t="shared" si="961"/>
        <v xml:space="preserve"> </v>
      </c>
      <c r="N3609" t="str">
        <f t="shared" si="962"/>
        <v xml:space="preserve"> </v>
      </c>
      <c r="O3609">
        <f t="shared" si="963"/>
        <v>550</v>
      </c>
      <c r="Q3609" t="str">
        <f t="shared" si="964"/>
        <v xml:space="preserve"> </v>
      </c>
      <c r="R3609" t="str">
        <f t="shared" si="965"/>
        <v xml:space="preserve"> </v>
      </c>
      <c r="S3609" t="str">
        <f t="shared" si="966"/>
        <v xml:space="preserve"> </v>
      </c>
      <c r="T3609" t="str">
        <f t="shared" si="967"/>
        <v xml:space="preserve"> </v>
      </c>
      <c r="U3609" t="str">
        <f t="shared" si="968"/>
        <v xml:space="preserve"> </v>
      </c>
      <c r="V3609" t="str">
        <f t="shared" si="969"/>
        <v xml:space="preserve"> </v>
      </c>
      <c r="W3609" t="str">
        <f t="shared" si="970"/>
        <v xml:space="preserve"> </v>
      </c>
      <c r="X3609">
        <f t="shared" si="971"/>
        <v>105.45454545454544</v>
      </c>
    </row>
    <row r="3610" spans="1:24" x14ac:dyDescent="0.25">
      <c r="A3610">
        <v>800</v>
      </c>
      <c r="B3610">
        <v>800</v>
      </c>
      <c r="C3610" t="s">
        <v>8317</v>
      </c>
      <c r="D3610" t="s">
        <v>8318</v>
      </c>
      <c r="E3610" t="s">
        <v>8219</v>
      </c>
      <c r="F3610">
        <f t="shared" si="955"/>
        <v>100</v>
      </c>
      <c r="H3610" t="str">
        <f t="shared" si="956"/>
        <v xml:space="preserve"> </v>
      </c>
      <c r="I3610" t="str">
        <f t="shared" si="957"/>
        <v xml:space="preserve"> </v>
      </c>
      <c r="J3610" t="str">
        <f t="shared" si="958"/>
        <v xml:space="preserve"> </v>
      </c>
      <c r="K3610" t="str">
        <f t="shared" si="959"/>
        <v xml:space="preserve"> </v>
      </c>
      <c r="L3610" t="str">
        <f t="shared" si="960"/>
        <v xml:space="preserve"> </v>
      </c>
      <c r="M3610" t="str">
        <f t="shared" si="961"/>
        <v xml:space="preserve"> </v>
      </c>
      <c r="N3610" t="str">
        <f t="shared" si="962"/>
        <v xml:space="preserve"> </v>
      </c>
      <c r="O3610">
        <f t="shared" si="963"/>
        <v>800</v>
      </c>
      <c r="Q3610" t="str">
        <f t="shared" si="964"/>
        <v xml:space="preserve"> </v>
      </c>
      <c r="R3610" t="str">
        <f t="shared" si="965"/>
        <v xml:space="preserve"> </v>
      </c>
      <c r="S3610" t="str">
        <f t="shared" si="966"/>
        <v xml:space="preserve"> </v>
      </c>
      <c r="T3610" t="str">
        <f t="shared" si="967"/>
        <v xml:space="preserve"> </v>
      </c>
      <c r="U3610" t="str">
        <f t="shared" si="968"/>
        <v xml:space="preserve"> </v>
      </c>
      <c r="V3610" t="str">
        <f t="shared" si="969"/>
        <v xml:space="preserve"> </v>
      </c>
      <c r="W3610" t="str">
        <f t="shared" si="970"/>
        <v xml:space="preserve"> </v>
      </c>
      <c r="X3610">
        <f t="shared" si="971"/>
        <v>100</v>
      </c>
    </row>
    <row r="3611" spans="1:24" x14ac:dyDescent="0.25">
      <c r="A3611">
        <v>1960</v>
      </c>
      <c r="B3611">
        <v>3005</v>
      </c>
      <c r="C3611" t="s">
        <v>8317</v>
      </c>
      <c r="D3611" t="s">
        <v>8318</v>
      </c>
      <c r="E3611" t="s">
        <v>8219</v>
      </c>
      <c r="F3611">
        <f t="shared" si="955"/>
        <v>153.31632653061226</v>
      </c>
      <c r="H3611" t="str">
        <f t="shared" si="956"/>
        <v xml:space="preserve"> </v>
      </c>
      <c r="I3611" t="str">
        <f t="shared" si="957"/>
        <v xml:space="preserve"> </v>
      </c>
      <c r="J3611" t="str">
        <f t="shared" si="958"/>
        <v xml:space="preserve"> </v>
      </c>
      <c r="K3611" t="str">
        <f t="shared" si="959"/>
        <v xml:space="preserve"> </v>
      </c>
      <c r="L3611" t="str">
        <f t="shared" si="960"/>
        <v xml:space="preserve"> </v>
      </c>
      <c r="M3611" t="str">
        <f t="shared" si="961"/>
        <v xml:space="preserve"> </v>
      </c>
      <c r="N3611" t="str">
        <f t="shared" si="962"/>
        <v xml:space="preserve"> </v>
      </c>
      <c r="O3611">
        <f t="shared" si="963"/>
        <v>1960</v>
      </c>
      <c r="Q3611" t="str">
        <f t="shared" si="964"/>
        <v xml:space="preserve"> </v>
      </c>
      <c r="R3611" t="str">
        <f t="shared" si="965"/>
        <v xml:space="preserve"> </v>
      </c>
      <c r="S3611" t="str">
        <f t="shared" si="966"/>
        <v xml:space="preserve"> </v>
      </c>
      <c r="T3611" t="str">
        <f t="shared" si="967"/>
        <v xml:space="preserve"> </v>
      </c>
      <c r="U3611" t="str">
        <f t="shared" si="968"/>
        <v xml:space="preserve"> </v>
      </c>
      <c r="V3611" t="str">
        <f t="shared" si="969"/>
        <v xml:space="preserve"> </v>
      </c>
      <c r="W3611" t="str">
        <f t="shared" si="970"/>
        <v xml:space="preserve"> </v>
      </c>
      <c r="X3611">
        <f t="shared" si="971"/>
        <v>153.31632653061226</v>
      </c>
    </row>
    <row r="3612" spans="1:24" x14ac:dyDescent="0.25">
      <c r="A3612">
        <v>1000</v>
      </c>
      <c r="B3612">
        <v>1623</v>
      </c>
      <c r="C3612" t="s">
        <v>8317</v>
      </c>
      <c r="D3612" t="s">
        <v>8318</v>
      </c>
      <c r="E3612" t="s">
        <v>8219</v>
      </c>
      <c r="F3612">
        <f t="shared" si="955"/>
        <v>162.30000000000001</v>
      </c>
      <c r="H3612" t="str">
        <f t="shared" si="956"/>
        <v xml:space="preserve"> </v>
      </c>
      <c r="I3612" t="str">
        <f t="shared" si="957"/>
        <v xml:space="preserve"> </v>
      </c>
      <c r="J3612" t="str">
        <f t="shared" si="958"/>
        <v xml:space="preserve"> </v>
      </c>
      <c r="K3612" t="str">
        <f t="shared" si="959"/>
        <v xml:space="preserve"> </v>
      </c>
      <c r="L3612" t="str">
        <f t="shared" si="960"/>
        <v xml:space="preserve"> </v>
      </c>
      <c r="M3612" t="str">
        <f t="shared" si="961"/>
        <v xml:space="preserve"> </v>
      </c>
      <c r="N3612" t="str">
        <f t="shared" si="962"/>
        <v xml:space="preserve"> </v>
      </c>
      <c r="O3612">
        <f t="shared" si="963"/>
        <v>1000</v>
      </c>
      <c r="Q3612" t="str">
        <f t="shared" si="964"/>
        <v xml:space="preserve"> </v>
      </c>
      <c r="R3612" t="str">
        <f t="shared" si="965"/>
        <v xml:space="preserve"> </v>
      </c>
      <c r="S3612" t="str">
        <f t="shared" si="966"/>
        <v xml:space="preserve"> </v>
      </c>
      <c r="T3612" t="str">
        <f t="shared" si="967"/>
        <v xml:space="preserve"> </v>
      </c>
      <c r="U3612" t="str">
        <f t="shared" si="968"/>
        <v xml:space="preserve"> </v>
      </c>
      <c r="V3612" t="str">
        <f t="shared" si="969"/>
        <v xml:space="preserve"> </v>
      </c>
      <c r="W3612" t="str">
        <f t="shared" si="970"/>
        <v xml:space="preserve"> </v>
      </c>
      <c r="X3612">
        <f t="shared" si="971"/>
        <v>162.30000000000001</v>
      </c>
    </row>
    <row r="3613" spans="1:24" x14ac:dyDescent="0.25">
      <c r="A3613">
        <v>2500</v>
      </c>
      <c r="B3613">
        <v>3400</v>
      </c>
      <c r="C3613" t="s">
        <v>8317</v>
      </c>
      <c r="D3613" t="s">
        <v>8318</v>
      </c>
      <c r="E3613" t="s">
        <v>8219</v>
      </c>
      <c r="F3613">
        <f t="shared" si="955"/>
        <v>136</v>
      </c>
      <c r="H3613" t="str">
        <f t="shared" si="956"/>
        <v xml:space="preserve"> </v>
      </c>
      <c r="I3613" t="str">
        <f t="shared" si="957"/>
        <v xml:space="preserve"> </v>
      </c>
      <c r="J3613" t="str">
        <f t="shared" si="958"/>
        <v xml:space="preserve"> </v>
      </c>
      <c r="K3613" t="str">
        <f t="shared" si="959"/>
        <v xml:space="preserve"> </v>
      </c>
      <c r="L3613" t="str">
        <f t="shared" si="960"/>
        <v xml:space="preserve"> </v>
      </c>
      <c r="M3613" t="str">
        <f t="shared" si="961"/>
        <v xml:space="preserve"> </v>
      </c>
      <c r="N3613" t="str">
        <f t="shared" si="962"/>
        <v xml:space="preserve"> </v>
      </c>
      <c r="O3613">
        <f t="shared" si="963"/>
        <v>2500</v>
      </c>
      <c r="Q3613" t="str">
        <f t="shared" si="964"/>
        <v xml:space="preserve"> </v>
      </c>
      <c r="R3613" t="str">
        <f t="shared" si="965"/>
        <v xml:space="preserve"> </v>
      </c>
      <c r="S3613" t="str">
        <f t="shared" si="966"/>
        <v xml:space="preserve"> </v>
      </c>
      <c r="T3613" t="str">
        <f t="shared" si="967"/>
        <v xml:space="preserve"> </v>
      </c>
      <c r="U3613" t="str">
        <f t="shared" si="968"/>
        <v xml:space="preserve"> </v>
      </c>
      <c r="V3613" t="str">
        <f t="shared" si="969"/>
        <v xml:space="preserve"> </v>
      </c>
      <c r="W3613" t="str">
        <f t="shared" si="970"/>
        <v xml:space="preserve"> </v>
      </c>
      <c r="X3613">
        <f t="shared" si="971"/>
        <v>136</v>
      </c>
    </row>
    <row r="3614" spans="1:24" x14ac:dyDescent="0.25">
      <c r="A3614">
        <v>5000</v>
      </c>
      <c r="B3614">
        <v>7220</v>
      </c>
      <c r="C3614" t="s">
        <v>8317</v>
      </c>
      <c r="D3614" t="s">
        <v>8318</v>
      </c>
      <c r="E3614" t="s">
        <v>8219</v>
      </c>
      <c r="F3614">
        <f t="shared" si="955"/>
        <v>144.4</v>
      </c>
      <c r="H3614" t="str">
        <f t="shared" si="956"/>
        <v xml:space="preserve"> </v>
      </c>
      <c r="I3614" t="str">
        <f t="shared" si="957"/>
        <v xml:space="preserve"> </v>
      </c>
      <c r="J3614" t="str">
        <f t="shared" si="958"/>
        <v xml:space="preserve"> </v>
      </c>
      <c r="K3614" t="str">
        <f t="shared" si="959"/>
        <v xml:space="preserve"> </v>
      </c>
      <c r="L3614" t="str">
        <f t="shared" si="960"/>
        <v xml:space="preserve"> </v>
      </c>
      <c r="M3614" t="str">
        <f t="shared" si="961"/>
        <v xml:space="preserve"> </v>
      </c>
      <c r="N3614" t="str">
        <f t="shared" si="962"/>
        <v xml:space="preserve"> </v>
      </c>
      <c r="O3614">
        <f t="shared" si="963"/>
        <v>5000</v>
      </c>
      <c r="Q3614" t="str">
        <f t="shared" si="964"/>
        <v xml:space="preserve"> </v>
      </c>
      <c r="R3614" t="str">
        <f t="shared" si="965"/>
        <v xml:space="preserve"> </v>
      </c>
      <c r="S3614" t="str">
        <f t="shared" si="966"/>
        <v xml:space="preserve"> </v>
      </c>
      <c r="T3614" t="str">
        <f t="shared" si="967"/>
        <v xml:space="preserve"> </v>
      </c>
      <c r="U3614" t="str">
        <f t="shared" si="968"/>
        <v xml:space="preserve"> </v>
      </c>
      <c r="V3614" t="str">
        <f t="shared" si="969"/>
        <v xml:space="preserve"> </v>
      </c>
      <c r="W3614" t="str">
        <f t="shared" si="970"/>
        <v xml:space="preserve"> </v>
      </c>
      <c r="X3614">
        <f t="shared" si="971"/>
        <v>144.4</v>
      </c>
    </row>
    <row r="3615" spans="1:24" x14ac:dyDescent="0.25">
      <c r="A3615">
        <v>1250</v>
      </c>
      <c r="B3615">
        <v>1250</v>
      </c>
      <c r="C3615" t="s">
        <v>8317</v>
      </c>
      <c r="D3615" t="s">
        <v>8318</v>
      </c>
      <c r="E3615" t="s">
        <v>8219</v>
      </c>
      <c r="F3615">
        <f t="shared" si="955"/>
        <v>100</v>
      </c>
      <c r="H3615" t="str">
        <f t="shared" si="956"/>
        <v xml:space="preserve"> </v>
      </c>
      <c r="I3615" t="str">
        <f t="shared" si="957"/>
        <v xml:space="preserve"> </v>
      </c>
      <c r="J3615" t="str">
        <f t="shared" si="958"/>
        <v xml:space="preserve"> </v>
      </c>
      <c r="K3615" t="str">
        <f t="shared" si="959"/>
        <v xml:space="preserve"> </v>
      </c>
      <c r="L3615" t="str">
        <f t="shared" si="960"/>
        <v xml:space="preserve"> </v>
      </c>
      <c r="M3615" t="str">
        <f t="shared" si="961"/>
        <v xml:space="preserve"> </v>
      </c>
      <c r="N3615" t="str">
        <f t="shared" si="962"/>
        <v xml:space="preserve"> </v>
      </c>
      <c r="O3615">
        <f t="shared" si="963"/>
        <v>1250</v>
      </c>
      <c r="Q3615" t="str">
        <f t="shared" si="964"/>
        <v xml:space="preserve"> </v>
      </c>
      <c r="R3615" t="str">
        <f t="shared" si="965"/>
        <v xml:space="preserve"> </v>
      </c>
      <c r="S3615" t="str">
        <f t="shared" si="966"/>
        <v xml:space="preserve"> </v>
      </c>
      <c r="T3615" t="str">
        <f t="shared" si="967"/>
        <v xml:space="preserve"> </v>
      </c>
      <c r="U3615" t="str">
        <f t="shared" si="968"/>
        <v xml:space="preserve"> </v>
      </c>
      <c r="V3615" t="str">
        <f t="shared" si="969"/>
        <v xml:space="preserve"> </v>
      </c>
      <c r="W3615" t="str">
        <f t="shared" si="970"/>
        <v xml:space="preserve"> </v>
      </c>
      <c r="X3615">
        <f t="shared" si="971"/>
        <v>100</v>
      </c>
    </row>
    <row r="3616" spans="1:24" x14ac:dyDescent="0.25">
      <c r="A3616">
        <v>2500</v>
      </c>
      <c r="B3616">
        <v>2520</v>
      </c>
      <c r="C3616" t="s">
        <v>8317</v>
      </c>
      <c r="D3616" t="s">
        <v>8318</v>
      </c>
      <c r="E3616" t="s">
        <v>8219</v>
      </c>
      <c r="F3616">
        <f t="shared" si="955"/>
        <v>100.8</v>
      </c>
      <c r="H3616" t="str">
        <f t="shared" si="956"/>
        <v xml:space="preserve"> </v>
      </c>
      <c r="I3616" t="str">
        <f t="shared" si="957"/>
        <v xml:space="preserve"> </v>
      </c>
      <c r="J3616" t="str">
        <f t="shared" si="958"/>
        <v xml:space="preserve"> </v>
      </c>
      <c r="K3616" t="str">
        <f t="shared" si="959"/>
        <v xml:space="preserve"> </v>
      </c>
      <c r="L3616" t="str">
        <f t="shared" si="960"/>
        <v xml:space="preserve"> </v>
      </c>
      <c r="M3616" t="str">
        <f t="shared" si="961"/>
        <v xml:space="preserve"> </v>
      </c>
      <c r="N3616" t="str">
        <f t="shared" si="962"/>
        <v xml:space="preserve"> </v>
      </c>
      <c r="O3616">
        <f t="shared" si="963"/>
        <v>2500</v>
      </c>
      <c r="Q3616" t="str">
        <f t="shared" si="964"/>
        <v xml:space="preserve"> </v>
      </c>
      <c r="R3616" t="str">
        <f t="shared" si="965"/>
        <v xml:space="preserve"> </v>
      </c>
      <c r="S3616" t="str">
        <f t="shared" si="966"/>
        <v xml:space="preserve"> </v>
      </c>
      <c r="T3616" t="str">
        <f t="shared" si="967"/>
        <v xml:space="preserve"> </v>
      </c>
      <c r="U3616" t="str">
        <f t="shared" si="968"/>
        <v xml:space="preserve"> </v>
      </c>
      <c r="V3616" t="str">
        <f t="shared" si="969"/>
        <v xml:space="preserve"> </v>
      </c>
      <c r="W3616" t="str">
        <f t="shared" si="970"/>
        <v xml:space="preserve"> </v>
      </c>
      <c r="X3616">
        <f t="shared" si="971"/>
        <v>100.8</v>
      </c>
    </row>
    <row r="3617" spans="1:24" x14ac:dyDescent="0.25">
      <c r="A3617">
        <v>2500</v>
      </c>
      <c r="B3617">
        <v>2670</v>
      </c>
      <c r="C3617" t="s">
        <v>8317</v>
      </c>
      <c r="D3617" t="s">
        <v>8318</v>
      </c>
      <c r="E3617" t="s">
        <v>8219</v>
      </c>
      <c r="F3617">
        <f t="shared" si="955"/>
        <v>106.80000000000001</v>
      </c>
      <c r="H3617" t="str">
        <f t="shared" si="956"/>
        <v xml:space="preserve"> </v>
      </c>
      <c r="I3617" t="str">
        <f t="shared" si="957"/>
        <v xml:space="preserve"> </v>
      </c>
      <c r="J3617" t="str">
        <f t="shared" si="958"/>
        <v xml:space="preserve"> </v>
      </c>
      <c r="K3617" t="str">
        <f t="shared" si="959"/>
        <v xml:space="preserve"> </v>
      </c>
      <c r="L3617" t="str">
        <f t="shared" si="960"/>
        <v xml:space="preserve"> </v>
      </c>
      <c r="M3617" t="str">
        <f t="shared" si="961"/>
        <v xml:space="preserve"> </v>
      </c>
      <c r="N3617" t="str">
        <f t="shared" si="962"/>
        <v xml:space="preserve"> </v>
      </c>
      <c r="O3617">
        <f t="shared" si="963"/>
        <v>2500</v>
      </c>
      <c r="Q3617" t="str">
        <f t="shared" si="964"/>
        <v xml:space="preserve"> </v>
      </c>
      <c r="R3617" t="str">
        <f t="shared" si="965"/>
        <v xml:space="preserve"> </v>
      </c>
      <c r="S3617" t="str">
        <f t="shared" si="966"/>
        <v xml:space="preserve"> </v>
      </c>
      <c r="T3617" t="str">
        <f t="shared" si="967"/>
        <v xml:space="preserve"> </v>
      </c>
      <c r="U3617" t="str">
        <f t="shared" si="968"/>
        <v xml:space="preserve"> </v>
      </c>
      <c r="V3617" t="str">
        <f t="shared" si="969"/>
        <v xml:space="preserve"> </v>
      </c>
      <c r="W3617" t="str">
        <f t="shared" si="970"/>
        <v xml:space="preserve"> </v>
      </c>
      <c r="X3617">
        <f t="shared" si="971"/>
        <v>106.80000000000001</v>
      </c>
    </row>
    <row r="3618" spans="1:24" x14ac:dyDescent="0.25">
      <c r="A3618">
        <v>2500</v>
      </c>
      <c r="B3618">
        <v>3120</v>
      </c>
      <c r="C3618" t="s">
        <v>8317</v>
      </c>
      <c r="D3618" t="s">
        <v>8318</v>
      </c>
      <c r="E3618" t="s">
        <v>8219</v>
      </c>
      <c r="F3618">
        <f t="shared" si="955"/>
        <v>124.8</v>
      </c>
      <c r="H3618" t="str">
        <f t="shared" si="956"/>
        <v xml:space="preserve"> </v>
      </c>
      <c r="I3618" t="str">
        <f t="shared" si="957"/>
        <v xml:space="preserve"> </v>
      </c>
      <c r="J3618" t="str">
        <f t="shared" si="958"/>
        <v xml:space="preserve"> </v>
      </c>
      <c r="K3618" t="str">
        <f t="shared" si="959"/>
        <v xml:space="preserve"> </v>
      </c>
      <c r="L3618" t="str">
        <f t="shared" si="960"/>
        <v xml:space="preserve"> </v>
      </c>
      <c r="M3618" t="str">
        <f t="shared" si="961"/>
        <v xml:space="preserve"> </v>
      </c>
      <c r="N3618" t="str">
        <f t="shared" si="962"/>
        <v xml:space="preserve"> </v>
      </c>
      <c r="O3618">
        <f t="shared" si="963"/>
        <v>2500</v>
      </c>
      <c r="Q3618" t="str">
        <f t="shared" si="964"/>
        <v xml:space="preserve"> </v>
      </c>
      <c r="R3618" t="str">
        <f t="shared" si="965"/>
        <v xml:space="preserve"> </v>
      </c>
      <c r="S3618" t="str">
        <f t="shared" si="966"/>
        <v xml:space="preserve"> </v>
      </c>
      <c r="T3618" t="str">
        <f t="shared" si="967"/>
        <v xml:space="preserve"> </v>
      </c>
      <c r="U3618" t="str">
        <f t="shared" si="968"/>
        <v xml:space="preserve"> </v>
      </c>
      <c r="V3618" t="str">
        <f t="shared" si="969"/>
        <v xml:space="preserve"> </v>
      </c>
      <c r="W3618" t="str">
        <f t="shared" si="970"/>
        <v xml:space="preserve"> </v>
      </c>
      <c r="X3618">
        <f t="shared" si="971"/>
        <v>124.8</v>
      </c>
    </row>
    <row r="3619" spans="1:24" x14ac:dyDescent="0.25">
      <c r="A3619">
        <v>740</v>
      </c>
      <c r="B3619">
        <v>880</v>
      </c>
      <c r="C3619" t="s">
        <v>8317</v>
      </c>
      <c r="D3619" t="s">
        <v>8318</v>
      </c>
      <c r="E3619" t="s">
        <v>8219</v>
      </c>
      <c r="F3619">
        <f t="shared" si="955"/>
        <v>118.91891891891892</v>
      </c>
      <c r="H3619" t="str">
        <f t="shared" si="956"/>
        <v xml:space="preserve"> </v>
      </c>
      <c r="I3619" t="str">
        <f t="shared" si="957"/>
        <v xml:space="preserve"> </v>
      </c>
      <c r="J3619" t="str">
        <f t="shared" si="958"/>
        <v xml:space="preserve"> </v>
      </c>
      <c r="K3619" t="str">
        <f t="shared" si="959"/>
        <v xml:space="preserve"> </v>
      </c>
      <c r="L3619" t="str">
        <f t="shared" si="960"/>
        <v xml:space="preserve"> </v>
      </c>
      <c r="M3619" t="str">
        <f t="shared" si="961"/>
        <v xml:space="preserve"> </v>
      </c>
      <c r="N3619" t="str">
        <f t="shared" si="962"/>
        <v xml:space="preserve"> </v>
      </c>
      <c r="O3619">
        <f t="shared" si="963"/>
        <v>740</v>
      </c>
      <c r="Q3619" t="str">
        <f t="shared" si="964"/>
        <v xml:space="preserve"> </v>
      </c>
      <c r="R3619" t="str">
        <f t="shared" si="965"/>
        <v xml:space="preserve"> </v>
      </c>
      <c r="S3619" t="str">
        <f t="shared" si="966"/>
        <v xml:space="preserve"> </v>
      </c>
      <c r="T3619" t="str">
        <f t="shared" si="967"/>
        <v xml:space="preserve"> </v>
      </c>
      <c r="U3619" t="str">
        <f t="shared" si="968"/>
        <v xml:space="preserve"> </v>
      </c>
      <c r="V3619" t="str">
        <f t="shared" si="969"/>
        <v xml:space="preserve"> </v>
      </c>
      <c r="W3619" t="str">
        <f t="shared" si="970"/>
        <v xml:space="preserve"> </v>
      </c>
      <c r="X3619">
        <f t="shared" si="971"/>
        <v>118.91891891891892</v>
      </c>
    </row>
    <row r="3620" spans="1:24" x14ac:dyDescent="0.25">
      <c r="A3620">
        <v>2000</v>
      </c>
      <c r="B3620">
        <v>2020</v>
      </c>
      <c r="C3620" t="s">
        <v>8317</v>
      </c>
      <c r="D3620" t="s">
        <v>8318</v>
      </c>
      <c r="E3620" t="s">
        <v>8219</v>
      </c>
      <c r="F3620">
        <f t="shared" si="955"/>
        <v>101</v>
      </c>
      <c r="H3620" t="str">
        <f t="shared" si="956"/>
        <v xml:space="preserve"> </v>
      </c>
      <c r="I3620" t="str">
        <f t="shared" si="957"/>
        <v xml:space="preserve"> </v>
      </c>
      <c r="J3620" t="str">
        <f t="shared" si="958"/>
        <v xml:space="preserve"> </v>
      </c>
      <c r="K3620" t="str">
        <f t="shared" si="959"/>
        <v xml:space="preserve"> </v>
      </c>
      <c r="L3620" t="str">
        <f t="shared" si="960"/>
        <v xml:space="preserve"> </v>
      </c>
      <c r="M3620" t="str">
        <f t="shared" si="961"/>
        <v xml:space="preserve"> </v>
      </c>
      <c r="N3620" t="str">
        <f t="shared" si="962"/>
        <v xml:space="preserve"> </v>
      </c>
      <c r="O3620">
        <f t="shared" si="963"/>
        <v>2000</v>
      </c>
      <c r="Q3620" t="str">
        <f t="shared" si="964"/>
        <v xml:space="preserve"> </v>
      </c>
      <c r="R3620" t="str">
        <f t="shared" si="965"/>
        <v xml:space="preserve"> </v>
      </c>
      <c r="S3620" t="str">
        <f t="shared" si="966"/>
        <v xml:space="preserve"> </v>
      </c>
      <c r="T3620" t="str">
        <f t="shared" si="967"/>
        <v xml:space="preserve"> </v>
      </c>
      <c r="U3620" t="str">
        <f t="shared" si="968"/>
        <v xml:space="preserve"> </v>
      </c>
      <c r="V3620" t="str">
        <f t="shared" si="969"/>
        <v xml:space="preserve"> </v>
      </c>
      <c r="W3620" t="str">
        <f t="shared" si="970"/>
        <v xml:space="preserve"> </v>
      </c>
      <c r="X3620">
        <f t="shared" si="971"/>
        <v>101</v>
      </c>
    </row>
    <row r="3621" spans="1:24" x14ac:dyDescent="0.25">
      <c r="A3621">
        <v>1000</v>
      </c>
      <c r="B3621">
        <v>1130</v>
      </c>
      <c r="C3621" t="s">
        <v>8317</v>
      </c>
      <c r="D3621" t="s">
        <v>8318</v>
      </c>
      <c r="E3621" t="s">
        <v>8219</v>
      </c>
      <c r="F3621">
        <f t="shared" si="955"/>
        <v>112.99999999999999</v>
      </c>
      <c r="H3621" t="str">
        <f t="shared" si="956"/>
        <v xml:space="preserve"> </v>
      </c>
      <c r="I3621" t="str">
        <f t="shared" si="957"/>
        <v xml:space="preserve"> </v>
      </c>
      <c r="J3621" t="str">
        <f t="shared" si="958"/>
        <v xml:space="preserve"> </v>
      </c>
      <c r="K3621" t="str">
        <f t="shared" si="959"/>
        <v xml:space="preserve"> </v>
      </c>
      <c r="L3621" t="str">
        <f t="shared" si="960"/>
        <v xml:space="preserve"> </v>
      </c>
      <c r="M3621" t="str">
        <f t="shared" si="961"/>
        <v xml:space="preserve"> </v>
      </c>
      <c r="N3621" t="str">
        <f t="shared" si="962"/>
        <v xml:space="preserve"> </v>
      </c>
      <c r="O3621">
        <f t="shared" si="963"/>
        <v>1000</v>
      </c>
      <c r="Q3621" t="str">
        <f t="shared" si="964"/>
        <v xml:space="preserve"> </v>
      </c>
      <c r="R3621" t="str">
        <f t="shared" si="965"/>
        <v xml:space="preserve"> </v>
      </c>
      <c r="S3621" t="str">
        <f t="shared" si="966"/>
        <v xml:space="preserve"> </v>
      </c>
      <c r="T3621" t="str">
        <f t="shared" si="967"/>
        <v xml:space="preserve"> </v>
      </c>
      <c r="U3621" t="str">
        <f t="shared" si="968"/>
        <v xml:space="preserve"> </v>
      </c>
      <c r="V3621" t="str">
        <f t="shared" si="969"/>
        <v xml:space="preserve"> </v>
      </c>
      <c r="W3621" t="str">
        <f t="shared" si="970"/>
        <v xml:space="preserve"> </v>
      </c>
      <c r="X3621">
        <f t="shared" si="971"/>
        <v>112.99999999999999</v>
      </c>
    </row>
    <row r="3622" spans="1:24" x14ac:dyDescent="0.25">
      <c r="A3622">
        <v>10500</v>
      </c>
      <c r="B3622">
        <v>11045</v>
      </c>
      <c r="C3622" t="s">
        <v>8317</v>
      </c>
      <c r="D3622" t="s">
        <v>8318</v>
      </c>
      <c r="E3622" t="s">
        <v>8219</v>
      </c>
      <c r="F3622">
        <f t="shared" si="955"/>
        <v>105.19047619047619</v>
      </c>
      <c r="H3622" t="str">
        <f t="shared" si="956"/>
        <v xml:space="preserve"> </v>
      </c>
      <c r="I3622" t="str">
        <f t="shared" si="957"/>
        <v xml:space="preserve"> </v>
      </c>
      <c r="J3622" t="str">
        <f t="shared" si="958"/>
        <v xml:space="preserve"> </v>
      </c>
      <c r="K3622" t="str">
        <f t="shared" si="959"/>
        <v xml:space="preserve"> </v>
      </c>
      <c r="L3622" t="str">
        <f t="shared" si="960"/>
        <v xml:space="preserve"> </v>
      </c>
      <c r="M3622" t="str">
        <f t="shared" si="961"/>
        <v xml:space="preserve"> </v>
      </c>
      <c r="N3622" t="str">
        <f t="shared" si="962"/>
        <v xml:space="preserve"> </v>
      </c>
      <c r="O3622">
        <f t="shared" si="963"/>
        <v>10500</v>
      </c>
      <c r="Q3622" t="str">
        <f t="shared" si="964"/>
        <v xml:space="preserve"> </v>
      </c>
      <c r="R3622" t="str">
        <f t="shared" si="965"/>
        <v xml:space="preserve"> </v>
      </c>
      <c r="S3622" t="str">
        <f t="shared" si="966"/>
        <v xml:space="preserve"> </v>
      </c>
      <c r="T3622" t="str">
        <f t="shared" si="967"/>
        <v xml:space="preserve"> </v>
      </c>
      <c r="U3622" t="str">
        <f t="shared" si="968"/>
        <v xml:space="preserve"> </v>
      </c>
      <c r="V3622" t="str">
        <f t="shared" si="969"/>
        <v xml:space="preserve"> </v>
      </c>
      <c r="W3622" t="str">
        <f t="shared" si="970"/>
        <v xml:space="preserve"> </v>
      </c>
      <c r="X3622">
        <f t="shared" si="971"/>
        <v>105.19047619047619</v>
      </c>
    </row>
    <row r="3623" spans="1:24" x14ac:dyDescent="0.25">
      <c r="A3623">
        <v>3000</v>
      </c>
      <c r="B3623">
        <v>3292</v>
      </c>
      <c r="C3623" t="s">
        <v>8317</v>
      </c>
      <c r="D3623" t="s">
        <v>8318</v>
      </c>
      <c r="E3623" t="s">
        <v>8219</v>
      </c>
      <c r="F3623">
        <f t="shared" si="955"/>
        <v>109.73333333333332</v>
      </c>
      <c r="H3623" t="str">
        <f t="shared" si="956"/>
        <v xml:space="preserve"> </v>
      </c>
      <c r="I3623" t="str">
        <f t="shared" si="957"/>
        <v xml:space="preserve"> </v>
      </c>
      <c r="J3623" t="str">
        <f t="shared" si="958"/>
        <v xml:space="preserve"> </v>
      </c>
      <c r="K3623" t="str">
        <f t="shared" si="959"/>
        <v xml:space="preserve"> </v>
      </c>
      <c r="L3623" t="str">
        <f t="shared" si="960"/>
        <v xml:space="preserve"> </v>
      </c>
      <c r="M3623" t="str">
        <f t="shared" si="961"/>
        <v xml:space="preserve"> </v>
      </c>
      <c r="N3623" t="str">
        <f t="shared" si="962"/>
        <v xml:space="preserve"> </v>
      </c>
      <c r="O3623">
        <f t="shared" si="963"/>
        <v>3000</v>
      </c>
      <c r="Q3623" t="str">
        <f t="shared" si="964"/>
        <v xml:space="preserve"> </v>
      </c>
      <c r="R3623" t="str">
        <f t="shared" si="965"/>
        <v xml:space="preserve"> </v>
      </c>
      <c r="S3623" t="str">
        <f t="shared" si="966"/>
        <v xml:space="preserve"> </v>
      </c>
      <c r="T3623" t="str">
        <f t="shared" si="967"/>
        <v xml:space="preserve"> </v>
      </c>
      <c r="U3623" t="str">
        <f t="shared" si="968"/>
        <v xml:space="preserve"> </v>
      </c>
      <c r="V3623" t="str">
        <f t="shared" si="969"/>
        <v xml:space="preserve"> </v>
      </c>
      <c r="W3623" t="str">
        <f t="shared" si="970"/>
        <v xml:space="preserve"> </v>
      </c>
      <c r="X3623">
        <f t="shared" si="971"/>
        <v>109.73333333333332</v>
      </c>
    </row>
    <row r="3624" spans="1:24" x14ac:dyDescent="0.25">
      <c r="A3624">
        <v>1000</v>
      </c>
      <c r="B3624">
        <v>1000.99</v>
      </c>
      <c r="C3624" t="s">
        <v>8317</v>
      </c>
      <c r="D3624" t="s">
        <v>8318</v>
      </c>
      <c r="E3624" t="s">
        <v>8219</v>
      </c>
      <c r="F3624">
        <f t="shared" si="955"/>
        <v>100.099</v>
      </c>
      <c r="H3624" t="str">
        <f t="shared" si="956"/>
        <v xml:space="preserve"> </v>
      </c>
      <c r="I3624" t="str">
        <f t="shared" si="957"/>
        <v xml:space="preserve"> </v>
      </c>
      <c r="J3624" t="str">
        <f t="shared" si="958"/>
        <v xml:space="preserve"> </v>
      </c>
      <c r="K3624" t="str">
        <f t="shared" si="959"/>
        <v xml:space="preserve"> </v>
      </c>
      <c r="L3624" t="str">
        <f t="shared" si="960"/>
        <v xml:space="preserve"> </v>
      </c>
      <c r="M3624" t="str">
        <f t="shared" si="961"/>
        <v xml:space="preserve"> </v>
      </c>
      <c r="N3624" t="str">
        <f t="shared" si="962"/>
        <v xml:space="preserve"> </v>
      </c>
      <c r="O3624">
        <f t="shared" si="963"/>
        <v>1000</v>
      </c>
      <c r="Q3624" t="str">
        <f t="shared" si="964"/>
        <v xml:space="preserve"> </v>
      </c>
      <c r="R3624" t="str">
        <f t="shared" si="965"/>
        <v xml:space="preserve"> </v>
      </c>
      <c r="S3624" t="str">
        <f t="shared" si="966"/>
        <v xml:space="preserve"> </v>
      </c>
      <c r="T3624" t="str">
        <f t="shared" si="967"/>
        <v xml:space="preserve"> </v>
      </c>
      <c r="U3624" t="str">
        <f t="shared" si="968"/>
        <v xml:space="preserve"> </v>
      </c>
      <c r="V3624" t="str">
        <f t="shared" si="969"/>
        <v xml:space="preserve"> </v>
      </c>
      <c r="W3624" t="str">
        <f t="shared" si="970"/>
        <v xml:space="preserve"> </v>
      </c>
      <c r="X3624">
        <f t="shared" si="971"/>
        <v>100.099</v>
      </c>
    </row>
    <row r="3625" spans="1:24" x14ac:dyDescent="0.25">
      <c r="A3625">
        <v>2500</v>
      </c>
      <c r="B3625">
        <v>3000</v>
      </c>
      <c r="C3625" t="s">
        <v>8317</v>
      </c>
      <c r="D3625" t="s">
        <v>8318</v>
      </c>
      <c r="E3625" t="s">
        <v>8219</v>
      </c>
      <c r="F3625">
        <f t="shared" si="955"/>
        <v>120</v>
      </c>
      <c r="H3625" t="str">
        <f t="shared" si="956"/>
        <v xml:space="preserve"> </v>
      </c>
      <c r="I3625" t="str">
        <f t="shared" si="957"/>
        <v xml:space="preserve"> </v>
      </c>
      <c r="J3625" t="str">
        <f t="shared" si="958"/>
        <v xml:space="preserve"> </v>
      </c>
      <c r="K3625" t="str">
        <f t="shared" si="959"/>
        <v xml:space="preserve"> </v>
      </c>
      <c r="L3625" t="str">
        <f t="shared" si="960"/>
        <v xml:space="preserve"> </v>
      </c>
      <c r="M3625" t="str">
        <f t="shared" si="961"/>
        <v xml:space="preserve"> </v>
      </c>
      <c r="N3625" t="str">
        <f t="shared" si="962"/>
        <v xml:space="preserve"> </v>
      </c>
      <c r="O3625">
        <f t="shared" si="963"/>
        <v>2500</v>
      </c>
      <c r="Q3625" t="str">
        <f t="shared" si="964"/>
        <v xml:space="preserve"> </v>
      </c>
      <c r="R3625" t="str">
        <f t="shared" si="965"/>
        <v xml:space="preserve"> </v>
      </c>
      <c r="S3625" t="str">
        <f t="shared" si="966"/>
        <v xml:space="preserve"> </v>
      </c>
      <c r="T3625" t="str">
        <f t="shared" si="967"/>
        <v xml:space="preserve"> </v>
      </c>
      <c r="U3625" t="str">
        <f t="shared" si="968"/>
        <v xml:space="preserve"> </v>
      </c>
      <c r="V3625" t="str">
        <f t="shared" si="969"/>
        <v xml:space="preserve"> </v>
      </c>
      <c r="W3625" t="str">
        <f t="shared" si="970"/>
        <v xml:space="preserve"> </v>
      </c>
      <c r="X3625">
        <f t="shared" si="971"/>
        <v>120</v>
      </c>
    </row>
    <row r="3626" spans="1:24" x14ac:dyDescent="0.25">
      <c r="A3626">
        <v>3000</v>
      </c>
      <c r="B3626">
        <v>3148</v>
      </c>
      <c r="C3626" t="s">
        <v>8317</v>
      </c>
      <c r="D3626" t="s">
        <v>8318</v>
      </c>
      <c r="E3626" t="s">
        <v>8219</v>
      </c>
      <c r="F3626">
        <f t="shared" si="955"/>
        <v>104.93333333333332</v>
      </c>
      <c r="H3626" t="str">
        <f t="shared" si="956"/>
        <v xml:space="preserve"> </v>
      </c>
      <c r="I3626" t="str">
        <f t="shared" si="957"/>
        <v xml:space="preserve"> </v>
      </c>
      <c r="J3626" t="str">
        <f t="shared" si="958"/>
        <v xml:space="preserve"> </v>
      </c>
      <c r="K3626" t="str">
        <f t="shared" si="959"/>
        <v xml:space="preserve"> </v>
      </c>
      <c r="L3626" t="str">
        <f t="shared" si="960"/>
        <v xml:space="preserve"> </v>
      </c>
      <c r="M3626" t="str">
        <f t="shared" si="961"/>
        <v xml:space="preserve"> </v>
      </c>
      <c r="N3626" t="str">
        <f t="shared" si="962"/>
        <v xml:space="preserve"> </v>
      </c>
      <c r="O3626">
        <f t="shared" si="963"/>
        <v>3000</v>
      </c>
      <c r="Q3626" t="str">
        <f t="shared" si="964"/>
        <v xml:space="preserve"> </v>
      </c>
      <c r="R3626" t="str">
        <f t="shared" si="965"/>
        <v xml:space="preserve"> </v>
      </c>
      <c r="S3626" t="str">
        <f t="shared" si="966"/>
        <v xml:space="preserve"> </v>
      </c>
      <c r="T3626" t="str">
        <f t="shared" si="967"/>
        <v xml:space="preserve"> </v>
      </c>
      <c r="U3626" t="str">
        <f t="shared" si="968"/>
        <v xml:space="preserve"> </v>
      </c>
      <c r="V3626" t="str">
        <f t="shared" si="969"/>
        <v xml:space="preserve"> </v>
      </c>
      <c r="W3626" t="str">
        <f t="shared" si="970"/>
        <v xml:space="preserve"> </v>
      </c>
      <c r="X3626">
        <f t="shared" si="971"/>
        <v>104.93333333333332</v>
      </c>
    </row>
    <row r="3627" spans="1:24" x14ac:dyDescent="0.25">
      <c r="A3627">
        <v>3000</v>
      </c>
      <c r="B3627">
        <v>3080</v>
      </c>
      <c r="C3627" t="s">
        <v>8317</v>
      </c>
      <c r="D3627" t="s">
        <v>8318</v>
      </c>
      <c r="E3627" t="s">
        <v>8219</v>
      </c>
      <c r="F3627">
        <f t="shared" si="955"/>
        <v>102.66666666666666</v>
      </c>
      <c r="H3627" t="str">
        <f t="shared" si="956"/>
        <v xml:space="preserve"> </v>
      </c>
      <c r="I3627" t="str">
        <f t="shared" si="957"/>
        <v xml:space="preserve"> </v>
      </c>
      <c r="J3627" t="str">
        <f t="shared" si="958"/>
        <v xml:space="preserve"> </v>
      </c>
      <c r="K3627" t="str">
        <f t="shared" si="959"/>
        <v xml:space="preserve"> </v>
      </c>
      <c r="L3627" t="str">
        <f t="shared" si="960"/>
        <v xml:space="preserve"> </v>
      </c>
      <c r="M3627" t="str">
        <f t="shared" si="961"/>
        <v xml:space="preserve"> </v>
      </c>
      <c r="N3627" t="str">
        <f t="shared" si="962"/>
        <v xml:space="preserve"> </v>
      </c>
      <c r="O3627">
        <f t="shared" si="963"/>
        <v>3000</v>
      </c>
      <c r="Q3627" t="str">
        <f t="shared" si="964"/>
        <v xml:space="preserve"> </v>
      </c>
      <c r="R3627" t="str">
        <f t="shared" si="965"/>
        <v xml:space="preserve"> </v>
      </c>
      <c r="S3627" t="str">
        <f t="shared" si="966"/>
        <v xml:space="preserve"> </v>
      </c>
      <c r="T3627" t="str">
        <f t="shared" si="967"/>
        <v xml:space="preserve"> </v>
      </c>
      <c r="U3627" t="str">
        <f t="shared" si="968"/>
        <v xml:space="preserve"> </v>
      </c>
      <c r="V3627" t="str">
        <f t="shared" si="969"/>
        <v xml:space="preserve"> </v>
      </c>
      <c r="W3627" t="str">
        <f t="shared" si="970"/>
        <v xml:space="preserve"> </v>
      </c>
      <c r="X3627">
        <f t="shared" si="971"/>
        <v>102.66666666666666</v>
      </c>
    </row>
    <row r="3628" spans="1:24" x14ac:dyDescent="0.25">
      <c r="A3628">
        <v>4000</v>
      </c>
      <c r="B3628">
        <v>4073</v>
      </c>
      <c r="C3628" t="s">
        <v>8317</v>
      </c>
      <c r="D3628" t="s">
        <v>8318</v>
      </c>
      <c r="E3628" t="s">
        <v>8219</v>
      </c>
      <c r="F3628">
        <f t="shared" si="955"/>
        <v>101.82500000000002</v>
      </c>
      <c r="H3628" t="str">
        <f t="shared" si="956"/>
        <v xml:space="preserve"> </v>
      </c>
      <c r="I3628" t="str">
        <f t="shared" si="957"/>
        <v xml:space="preserve"> </v>
      </c>
      <c r="J3628" t="str">
        <f t="shared" si="958"/>
        <v xml:space="preserve"> </v>
      </c>
      <c r="K3628" t="str">
        <f t="shared" si="959"/>
        <v xml:space="preserve"> </v>
      </c>
      <c r="L3628" t="str">
        <f t="shared" si="960"/>
        <v xml:space="preserve"> </v>
      </c>
      <c r="M3628" t="str">
        <f t="shared" si="961"/>
        <v xml:space="preserve"> </v>
      </c>
      <c r="N3628" t="str">
        <f t="shared" si="962"/>
        <v xml:space="preserve"> </v>
      </c>
      <c r="O3628">
        <f t="shared" si="963"/>
        <v>4000</v>
      </c>
      <c r="Q3628" t="str">
        <f t="shared" si="964"/>
        <v xml:space="preserve"> </v>
      </c>
      <c r="R3628" t="str">
        <f t="shared" si="965"/>
        <v xml:space="preserve"> </v>
      </c>
      <c r="S3628" t="str">
        <f t="shared" si="966"/>
        <v xml:space="preserve"> </v>
      </c>
      <c r="T3628" t="str">
        <f t="shared" si="967"/>
        <v xml:space="preserve"> </v>
      </c>
      <c r="U3628" t="str">
        <f t="shared" si="968"/>
        <v xml:space="preserve"> </v>
      </c>
      <c r="V3628" t="str">
        <f t="shared" si="969"/>
        <v xml:space="preserve"> </v>
      </c>
      <c r="W3628" t="str">
        <f t="shared" si="970"/>
        <v xml:space="preserve"> </v>
      </c>
      <c r="X3628">
        <f t="shared" si="971"/>
        <v>101.82500000000002</v>
      </c>
    </row>
    <row r="3629" spans="1:24" x14ac:dyDescent="0.25">
      <c r="A3629">
        <v>2000</v>
      </c>
      <c r="B3629">
        <v>2000</v>
      </c>
      <c r="C3629" t="s">
        <v>8317</v>
      </c>
      <c r="D3629" t="s">
        <v>8318</v>
      </c>
      <c r="E3629" t="s">
        <v>8219</v>
      </c>
      <c r="F3629">
        <f t="shared" si="955"/>
        <v>100</v>
      </c>
      <c r="H3629" t="str">
        <f t="shared" si="956"/>
        <v xml:space="preserve"> </v>
      </c>
      <c r="I3629" t="str">
        <f t="shared" si="957"/>
        <v xml:space="preserve"> </v>
      </c>
      <c r="J3629" t="str">
        <f t="shared" si="958"/>
        <v xml:space="preserve"> </v>
      </c>
      <c r="K3629" t="str">
        <f t="shared" si="959"/>
        <v xml:space="preserve"> </v>
      </c>
      <c r="L3629" t="str">
        <f t="shared" si="960"/>
        <v xml:space="preserve"> </v>
      </c>
      <c r="M3629" t="str">
        <f t="shared" si="961"/>
        <v xml:space="preserve"> </v>
      </c>
      <c r="N3629" t="str">
        <f t="shared" si="962"/>
        <v xml:space="preserve"> </v>
      </c>
      <c r="O3629">
        <f t="shared" si="963"/>
        <v>2000</v>
      </c>
      <c r="Q3629" t="str">
        <f t="shared" si="964"/>
        <v xml:space="preserve"> </v>
      </c>
      <c r="R3629" t="str">
        <f t="shared" si="965"/>
        <v xml:space="preserve"> </v>
      </c>
      <c r="S3629" t="str">
        <f t="shared" si="966"/>
        <v xml:space="preserve"> </v>
      </c>
      <c r="T3629" t="str">
        <f t="shared" si="967"/>
        <v xml:space="preserve"> </v>
      </c>
      <c r="U3629" t="str">
        <f t="shared" si="968"/>
        <v xml:space="preserve"> </v>
      </c>
      <c r="V3629" t="str">
        <f t="shared" si="969"/>
        <v xml:space="preserve"> </v>
      </c>
      <c r="W3629" t="str">
        <f t="shared" si="970"/>
        <v xml:space="preserve"> </v>
      </c>
      <c r="X3629">
        <f t="shared" si="971"/>
        <v>100</v>
      </c>
    </row>
    <row r="3630" spans="1:24" x14ac:dyDescent="0.25">
      <c r="A3630">
        <v>100000</v>
      </c>
      <c r="B3630">
        <v>0</v>
      </c>
      <c r="C3630" t="s">
        <v>8317</v>
      </c>
      <c r="D3630" t="s">
        <v>8359</v>
      </c>
      <c r="E3630" t="s">
        <v>8221</v>
      </c>
      <c r="F3630">
        <f t="shared" si="955"/>
        <v>0</v>
      </c>
      <c r="H3630" t="str">
        <f t="shared" si="956"/>
        <v xml:space="preserve"> </v>
      </c>
      <c r="I3630" t="str">
        <f t="shared" si="957"/>
        <v xml:space="preserve"> </v>
      </c>
      <c r="J3630" t="str">
        <f t="shared" si="958"/>
        <v xml:space="preserve"> </v>
      </c>
      <c r="K3630" t="str">
        <f t="shared" si="959"/>
        <v xml:space="preserve"> </v>
      </c>
      <c r="L3630" t="str">
        <f t="shared" si="960"/>
        <v xml:space="preserve"> </v>
      </c>
      <c r="M3630" t="str">
        <f t="shared" si="961"/>
        <v xml:space="preserve"> </v>
      </c>
      <c r="N3630" t="str">
        <f t="shared" si="962"/>
        <v xml:space="preserve"> </v>
      </c>
      <c r="O3630">
        <f t="shared" si="963"/>
        <v>100000</v>
      </c>
      <c r="Q3630" t="str">
        <f t="shared" si="964"/>
        <v xml:space="preserve"> </v>
      </c>
      <c r="R3630" t="str">
        <f t="shared" si="965"/>
        <v xml:space="preserve"> </v>
      </c>
      <c r="S3630" t="str">
        <f t="shared" si="966"/>
        <v xml:space="preserve"> </v>
      </c>
      <c r="T3630" t="str">
        <f t="shared" si="967"/>
        <v xml:space="preserve"> </v>
      </c>
      <c r="U3630" t="str">
        <f t="shared" si="968"/>
        <v xml:space="preserve"> </v>
      </c>
      <c r="V3630" t="str">
        <f t="shared" si="969"/>
        <v xml:space="preserve"> </v>
      </c>
      <c r="W3630" t="str">
        <f t="shared" si="970"/>
        <v xml:space="preserve"> </v>
      </c>
      <c r="X3630">
        <f t="shared" si="971"/>
        <v>0</v>
      </c>
    </row>
    <row r="3631" spans="1:24" x14ac:dyDescent="0.25">
      <c r="A3631">
        <v>1000000</v>
      </c>
      <c r="B3631">
        <v>2</v>
      </c>
      <c r="C3631" t="s">
        <v>8317</v>
      </c>
      <c r="D3631" t="s">
        <v>8359</v>
      </c>
      <c r="E3631" t="s">
        <v>8221</v>
      </c>
      <c r="F3631">
        <f t="shared" si="955"/>
        <v>1.9999999999999998E-4</v>
      </c>
      <c r="H3631" t="str">
        <f t="shared" si="956"/>
        <v xml:space="preserve"> </v>
      </c>
      <c r="I3631" t="str">
        <f t="shared" si="957"/>
        <v xml:space="preserve"> </v>
      </c>
      <c r="J3631" t="str">
        <f t="shared" si="958"/>
        <v xml:space="preserve"> </v>
      </c>
      <c r="K3631" t="str">
        <f t="shared" si="959"/>
        <v xml:space="preserve"> </v>
      </c>
      <c r="L3631" t="str">
        <f t="shared" si="960"/>
        <v xml:space="preserve"> </v>
      </c>
      <c r="M3631" t="str">
        <f t="shared" si="961"/>
        <v xml:space="preserve"> </v>
      </c>
      <c r="N3631" t="str">
        <f t="shared" si="962"/>
        <v xml:space="preserve"> </v>
      </c>
      <c r="O3631">
        <f t="shared" si="963"/>
        <v>1000000</v>
      </c>
      <c r="Q3631" t="str">
        <f t="shared" si="964"/>
        <v xml:space="preserve"> </v>
      </c>
      <c r="R3631" t="str">
        <f t="shared" si="965"/>
        <v xml:space="preserve"> </v>
      </c>
      <c r="S3631" t="str">
        <f t="shared" si="966"/>
        <v xml:space="preserve"> </v>
      </c>
      <c r="T3631" t="str">
        <f t="shared" si="967"/>
        <v xml:space="preserve"> </v>
      </c>
      <c r="U3631" t="str">
        <f t="shared" si="968"/>
        <v xml:space="preserve"> </v>
      </c>
      <c r="V3631" t="str">
        <f t="shared" si="969"/>
        <v xml:space="preserve"> </v>
      </c>
      <c r="W3631" t="str">
        <f t="shared" si="970"/>
        <v xml:space="preserve"> </v>
      </c>
      <c r="X3631">
        <f t="shared" si="971"/>
        <v>1.9999999999999998E-4</v>
      </c>
    </row>
    <row r="3632" spans="1:24" x14ac:dyDescent="0.25">
      <c r="A3632">
        <v>3000</v>
      </c>
      <c r="B3632">
        <v>1</v>
      </c>
      <c r="C3632" t="s">
        <v>8317</v>
      </c>
      <c r="D3632" t="s">
        <v>8359</v>
      </c>
      <c r="E3632" t="s">
        <v>8221</v>
      </c>
      <c r="F3632">
        <f t="shared" si="955"/>
        <v>3.3333333333333333E-2</v>
      </c>
      <c r="H3632" t="str">
        <f t="shared" si="956"/>
        <v xml:space="preserve"> </v>
      </c>
      <c r="I3632" t="str">
        <f t="shared" si="957"/>
        <v xml:space="preserve"> </v>
      </c>
      <c r="J3632" t="str">
        <f t="shared" si="958"/>
        <v xml:space="preserve"> </v>
      </c>
      <c r="K3632" t="str">
        <f t="shared" si="959"/>
        <v xml:space="preserve"> </v>
      </c>
      <c r="L3632" t="str">
        <f t="shared" si="960"/>
        <v xml:space="preserve"> </v>
      </c>
      <c r="M3632" t="str">
        <f t="shared" si="961"/>
        <v xml:space="preserve"> </v>
      </c>
      <c r="N3632" t="str">
        <f t="shared" si="962"/>
        <v xml:space="preserve"> </v>
      </c>
      <c r="O3632">
        <f t="shared" si="963"/>
        <v>3000</v>
      </c>
      <c r="Q3632" t="str">
        <f t="shared" si="964"/>
        <v xml:space="preserve"> </v>
      </c>
      <c r="R3632" t="str">
        <f t="shared" si="965"/>
        <v xml:space="preserve"> </v>
      </c>
      <c r="S3632" t="str">
        <f t="shared" si="966"/>
        <v xml:space="preserve"> </v>
      </c>
      <c r="T3632" t="str">
        <f t="shared" si="967"/>
        <v xml:space="preserve"> </v>
      </c>
      <c r="U3632" t="str">
        <f t="shared" si="968"/>
        <v xml:space="preserve"> </v>
      </c>
      <c r="V3632" t="str">
        <f t="shared" si="969"/>
        <v xml:space="preserve"> </v>
      </c>
      <c r="W3632" t="str">
        <f t="shared" si="970"/>
        <v xml:space="preserve"> </v>
      </c>
      <c r="X3632">
        <f t="shared" si="971"/>
        <v>3.3333333333333333E-2</v>
      </c>
    </row>
    <row r="3633" spans="1:24" x14ac:dyDescent="0.25">
      <c r="A3633">
        <v>17100</v>
      </c>
      <c r="B3633">
        <v>8725</v>
      </c>
      <c r="C3633" t="s">
        <v>8317</v>
      </c>
      <c r="D3633" t="s">
        <v>8359</v>
      </c>
      <c r="E3633" t="s">
        <v>8221</v>
      </c>
      <c r="F3633">
        <f t="shared" si="955"/>
        <v>51.023391812865491</v>
      </c>
      <c r="H3633" t="str">
        <f t="shared" si="956"/>
        <v xml:space="preserve"> </v>
      </c>
      <c r="I3633" t="str">
        <f t="shared" si="957"/>
        <v xml:space="preserve"> </v>
      </c>
      <c r="J3633" t="str">
        <f t="shared" si="958"/>
        <v xml:space="preserve"> </v>
      </c>
      <c r="K3633" t="str">
        <f t="shared" si="959"/>
        <v xml:space="preserve"> </v>
      </c>
      <c r="L3633" t="str">
        <f t="shared" si="960"/>
        <v xml:space="preserve"> </v>
      </c>
      <c r="M3633" t="str">
        <f t="shared" si="961"/>
        <v xml:space="preserve"> </v>
      </c>
      <c r="N3633" t="str">
        <f t="shared" si="962"/>
        <v xml:space="preserve"> </v>
      </c>
      <c r="O3633">
        <f t="shared" si="963"/>
        <v>17100</v>
      </c>
      <c r="Q3633" t="str">
        <f t="shared" si="964"/>
        <v xml:space="preserve"> </v>
      </c>
      <c r="R3633" t="str">
        <f t="shared" si="965"/>
        <v xml:space="preserve"> </v>
      </c>
      <c r="S3633" t="str">
        <f t="shared" si="966"/>
        <v xml:space="preserve"> </v>
      </c>
      <c r="T3633" t="str">
        <f t="shared" si="967"/>
        <v xml:space="preserve"> </v>
      </c>
      <c r="U3633" t="str">
        <f t="shared" si="968"/>
        <v xml:space="preserve"> </v>
      </c>
      <c r="V3633" t="str">
        <f t="shared" si="969"/>
        <v xml:space="preserve"> </v>
      </c>
      <c r="W3633" t="str">
        <f t="shared" si="970"/>
        <v xml:space="preserve"> </v>
      </c>
      <c r="X3633">
        <f t="shared" si="971"/>
        <v>51.023391812865491</v>
      </c>
    </row>
    <row r="3634" spans="1:24" x14ac:dyDescent="0.25">
      <c r="A3634">
        <v>500</v>
      </c>
      <c r="B3634">
        <v>100</v>
      </c>
      <c r="C3634" t="s">
        <v>8317</v>
      </c>
      <c r="D3634" t="s">
        <v>8359</v>
      </c>
      <c r="E3634" t="s">
        <v>8221</v>
      </c>
      <c r="F3634">
        <f t="shared" si="955"/>
        <v>20</v>
      </c>
      <c r="H3634" t="str">
        <f t="shared" si="956"/>
        <v xml:space="preserve"> </v>
      </c>
      <c r="I3634" t="str">
        <f t="shared" si="957"/>
        <v xml:space="preserve"> </v>
      </c>
      <c r="J3634" t="str">
        <f t="shared" si="958"/>
        <v xml:space="preserve"> </v>
      </c>
      <c r="K3634" t="str">
        <f t="shared" si="959"/>
        <v xml:space="preserve"> </v>
      </c>
      <c r="L3634" t="str">
        <f t="shared" si="960"/>
        <v xml:space="preserve"> </v>
      </c>
      <c r="M3634" t="str">
        <f t="shared" si="961"/>
        <v xml:space="preserve"> </v>
      </c>
      <c r="N3634" t="str">
        <f t="shared" si="962"/>
        <v xml:space="preserve"> </v>
      </c>
      <c r="O3634">
        <f t="shared" si="963"/>
        <v>500</v>
      </c>
      <c r="Q3634" t="str">
        <f t="shared" si="964"/>
        <v xml:space="preserve"> </v>
      </c>
      <c r="R3634" t="str">
        <f t="shared" si="965"/>
        <v xml:space="preserve"> </v>
      </c>
      <c r="S3634" t="str">
        <f t="shared" si="966"/>
        <v xml:space="preserve"> </v>
      </c>
      <c r="T3634" t="str">
        <f t="shared" si="967"/>
        <v xml:space="preserve"> </v>
      </c>
      <c r="U3634" t="str">
        <f t="shared" si="968"/>
        <v xml:space="preserve"> </v>
      </c>
      <c r="V3634" t="str">
        <f t="shared" si="969"/>
        <v xml:space="preserve"> </v>
      </c>
      <c r="W3634" t="str">
        <f t="shared" si="970"/>
        <v xml:space="preserve"> </v>
      </c>
      <c r="X3634">
        <f t="shared" si="971"/>
        <v>20</v>
      </c>
    </row>
    <row r="3635" spans="1:24" x14ac:dyDescent="0.25">
      <c r="A3635">
        <v>5000</v>
      </c>
      <c r="B3635">
        <v>1762</v>
      </c>
      <c r="C3635" t="s">
        <v>8317</v>
      </c>
      <c r="D3635" t="s">
        <v>8359</v>
      </c>
      <c r="E3635" t="s">
        <v>8221</v>
      </c>
      <c r="F3635">
        <f t="shared" si="955"/>
        <v>35.24</v>
      </c>
      <c r="H3635" t="str">
        <f t="shared" si="956"/>
        <v xml:space="preserve"> </v>
      </c>
      <c r="I3635" t="str">
        <f t="shared" si="957"/>
        <v xml:space="preserve"> </v>
      </c>
      <c r="J3635" t="str">
        <f t="shared" si="958"/>
        <v xml:space="preserve"> </v>
      </c>
      <c r="K3635" t="str">
        <f t="shared" si="959"/>
        <v xml:space="preserve"> </v>
      </c>
      <c r="L3635" t="str">
        <f t="shared" si="960"/>
        <v xml:space="preserve"> </v>
      </c>
      <c r="M3635" t="str">
        <f t="shared" si="961"/>
        <v xml:space="preserve"> </v>
      </c>
      <c r="N3635" t="str">
        <f t="shared" si="962"/>
        <v xml:space="preserve"> </v>
      </c>
      <c r="O3635">
        <f t="shared" si="963"/>
        <v>5000</v>
      </c>
      <c r="Q3635" t="str">
        <f t="shared" si="964"/>
        <v xml:space="preserve"> </v>
      </c>
      <c r="R3635" t="str">
        <f t="shared" si="965"/>
        <v xml:space="preserve"> </v>
      </c>
      <c r="S3635" t="str">
        <f t="shared" si="966"/>
        <v xml:space="preserve"> </v>
      </c>
      <c r="T3635" t="str">
        <f t="shared" si="967"/>
        <v xml:space="preserve"> </v>
      </c>
      <c r="U3635" t="str">
        <f t="shared" si="968"/>
        <v xml:space="preserve"> </v>
      </c>
      <c r="V3635" t="str">
        <f t="shared" si="969"/>
        <v xml:space="preserve"> </v>
      </c>
      <c r="W3635" t="str">
        <f t="shared" si="970"/>
        <v xml:space="preserve"> </v>
      </c>
      <c r="X3635">
        <f t="shared" si="971"/>
        <v>35.24</v>
      </c>
    </row>
    <row r="3636" spans="1:24" x14ac:dyDescent="0.25">
      <c r="A3636">
        <v>75000</v>
      </c>
      <c r="B3636">
        <v>3185</v>
      </c>
      <c r="C3636" t="s">
        <v>8317</v>
      </c>
      <c r="D3636" t="s">
        <v>8359</v>
      </c>
      <c r="E3636" t="s">
        <v>8221</v>
      </c>
      <c r="F3636">
        <f t="shared" si="955"/>
        <v>4.246666666666667</v>
      </c>
      <c r="H3636" t="str">
        <f t="shared" si="956"/>
        <v xml:space="preserve"> </v>
      </c>
      <c r="I3636" t="str">
        <f t="shared" si="957"/>
        <v xml:space="preserve"> </v>
      </c>
      <c r="J3636" t="str">
        <f t="shared" si="958"/>
        <v xml:space="preserve"> </v>
      </c>
      <c r="K3636" t="str">
        <f t="shared" si="959"/>
        <v xml:space="preserve"> </v>
      </c>
      <c r="L3636" t="str">
        <f t="shared" si="960"/>
        <v xml:space="preserve"> </v>
      </c>
      <c r="M3636" t="str">
        <f t="shared" si="961"/>
        <v xml:space="preserve"> </v>
      </c>
      <c r="N3636" t="str">
        <f t="shared" si="962"/>
        <v xml:space="preserve"> </v>
      </c>
      <c r="O3636">
        <f t="shared" si="963"/>
        <v>75000</v>
      </c>
      <c r="Q3636" t="str">
        <f t="shared" si="964"/>
        <v xml:space="preserve"> </v>
      </c>
      <c r="R3636" t="str">
        <f t="shared" si="965"/>
        <v xml:space="preserve"> </v>
      </c>
      <c r="S3636" t="str">
        <f t="shared" si="966"/>
        <v xml:space="preserve"> </v>
      </c>
      <c r="T3636" t="str">
        <f t="shared" si="967"/>
        <v xml:space="preserve"> </v>
      </c>
      <c r="U3636" t="str">
        <f t="shared" si="968"/>
        <v xml:space="preserve"> </v>
      </c>
      <c r="V3636" t="str">
        <f t="shared" si="969"/>
        <v xml:space="preserve"> </v>
      </c>
      <c r="W3636" t="str">
        <f t="shared" si="970"/>
        <v xml:space="preserve"> </v>
      </c>
      <c r="X3636">
        <f t="shared" si="971"/>
        <v>4.246666666666667</v>
      </c>
    </row>
    <row r="3637" spans="1:24" x14ac:dyDescent="0.25">
      <c r="A3637">
        <v>3500</v>
      </c>
      <c r="B3637">
        <v>1276</v>
      </c>
      <c r="C3637" t="s">
        <v>8317</v>
      </c>
      <c r="D3637" t="s">
        <v>8359</v>
      </c>
      <c r="E3637" t="s">
        <v>8221</v>
      </c>
      <c r="F3637">
        <f t="shared" si="955"/>
        <v>36.457142857142856</v>
      </c>
      <c r="H3637" t="str">
        <f t="shared" si="956"/>
        <v xml:space="preserve"> </v>
      </c>
      <c r="I3637" t="str">
        <f t="shared" si="957"/>
        <v xml:space="preserve"> </v>
      </c>
      <c r="J3637" t="str">
        <f t="shared" si="958"/>
        <v xml:space="preserve"> </v>
      </c>
      <c r="K3637" t="str">
        <f t="shared" si="959"/>
        <v xml:space="preserve"> </v>
      </c>
      <c r="L3637" t="str">
        <f t="shared" si="960"/>
        <v xml:space="preserve"> </v>
      </c>
      <c r="M3637" t="str">
        <f t="shared" si="961"/>
        <v xml:space="preserve"> </v>
      </c>
      <c r="N3637" t="str">
        <f t="shared" si="962"/>
        <v xml:space="preserve"> </v>
      </c>
      <c r="O3637">
        <f t="shared" si="963"/>
        <v>3500</v>
      </c>
      <c r="Q3637" t="str">
        <f t="shared" si="964"/>
        <v xml:space="preserve"> </v>
      </c>
      <c r="R3637" t="str">
        <f t="shared" si="965"/>
        <v xml:space="preserve"> </v>
      </c>
      <c r="S3637" t="str">
        <f t="shared" si="966"/>
        <v xml:space="preserve"> </v>
      </c>
      <c r="T3637" t="str">
        <f t="shared" si="967"/>
        <v xml:space="preserve"> </v>
      </c>
      <c r="U3637" t="str">
        <f t="shared" si="968"/>
        <v xml:space="preserve"> </v>
      </c>
      <c r="V3637" t="str">
        <f t="shared" si="969"/>
        <v xml:space="preserve"> </v>
      </c>
      <c r="W3637" t="str">
        <f t="shared" si="970"/>
        <v xml:space="preserve"> </v>
      </c>
      <c r="X3637">
        <f t="shared" si="971"/>
        <v>36.457142857142856</v>
      </c>
    </row>
    <row r="3638" spans="1:24" x14ac:dyDescent="0.25">
      <c r="A3638">
        <v>150000</v>
      </c>
      <c r="B3638">
        <v>0</v>
      </c>
      <c r="C3638" t="s">
        <v>8317</v>
      </c>
      <c r="D3638" t="s">
        <v>8359</v>
      </c>
      <c r="E3638" t="s">
        <v>8221</v>
      </c>
      <c r="F3638">
        <f t="shared" si="955"/>
        <v>0</v>
      </c>
      <c r="H3638" t="str">
        <f t="shared" si="956"/>
        <v xml:space="preserve"> </v>
      </c>
      <c r="I3638" t="str">
        <f t="shared" si="957"/>
        <v xml:space="preserve"> </v>
      </c>
      <c r="J3638" t="str">
        <f t="shared" si="958"/>
        <v xml:space="preserve"> </v>
      </c>
      <c r="K3638" t="str">
        <f t="shared" si="959"/>
        <v xml:space="preserve"> </v>
      </c>
      <c r="L3638" t="str">
        <f t="shared" si="960"/>
        <v xml:space="preserve"> </v>
      </c>
      <c r="M3638" t="str">
        <f t="shared" si="961"/>
        <v xml:space="preserve"> </v>
      </c>
      <c r="N3638" t="str">
        <f t="shared" si="962"/>
        <v xml:space="preserve"> </v>
      </c>
      <c r="O3638">
        <f t="shared" si="963"/>
        <v>150000</v>
      </c>
      <c r="Q3638" t="str">
        <f t="shared" si="964"/>
        <v xml:space="preserve"> </v>
      </c>
      <c r="R3638" t="str">
        <f t="shared" si="965"/>
        <v xml:space="preserve"> </v>
      </c>
      <c r="S3638" t="str">
        <f t="shared" si="966"/>
        <v xml:space="preserve"> </v>
      </c>
      <c r="T3638" t="str">
        <f t="shared" si="967"/>
        <v xml:space="preserve"> </v>
      </c>
      <c r="U3638" t="str">
        <f t="shared" si="968"/>
        <v xml:space="preserve"> </v>
      </c>
      <c r="V3638" t="str">
        <f t="shared" si="969"/>
        <v xml:space="preserve"> </v>
      </c>
      <c r="W3638" t="str">
        <f t="shared" si="970"/>
        <v xml:space="preserve"> </v>
      </c>
      <c r="X3638">
        <f t="shared" si="971"/>
        <v>0</v>
      </c>
    </row>
    <row r="3639" spans="1:24" x14ac:dyDescent="0.25">
      <c r="A3639">
        <v>3000</v>
      </c>
      <c r="B3639">
        <v>926</v>
      </c>
      <c r="C3639" t="s">
        <v>8317</v>
      </c>
      <c r="D3639" t="s">
        <v>8359</v>
      </c>
      <c r="E3639" t="s">
        <v>8221</v>
      </c>
      <c r="F3639">
        <f t="shared" si="955"/>
        <v>30.866666666666664</v>
      </c>
      <c r="H3639" t="str">
        <f t="shared" si="956"/>
        <v xml:space="preserve"> </v>
      </c>
      <c r="I3639" t="str">
        <f t="shared" si="957"/>
        <v xml:space="preserve"> </v>
      </c>
      <c r="J3639" t="str">
        <f t="shared" si="958"/>
        <v xml:space="preserve"> </v>
      </c>
      <c r="K3639" t="str">
        <f t="shared" si="959"/>
        <v xml:space="preserve"> </v>
      </c>
      <c r="L3639" t="str">
        <f t="shared" si="960"/>
        <v xml:space="preserve"> </v>
      </c>
      <c r="M3639" t="str">
        <f t="shared" si="961"/>
        <v xml:space="preserve"> </v>
      </c>
      <c r="N3639" t="str">
        <f t="shared" si="962"/>
        <v xml:space="preserve"> </v>
      </c>
      <c r="O3639">
        <f t="shared" si="963"/>
        <v>3000</v>
      </c>
      <c r="Q3639" t="str">
        <f t="shared" si="964"/>
        <v xml:space="preserve"> </v>
      </c>
      <c r="R3639" t="str">
        <f t="shared" si="965"/>
        <v xml:space="preserve"> </v>
      </c>
      <c r="S3639" t="str">
        <f t="shared" si="966"/>
        <v xml:space="preserve"> </v>
      </c>
      <c r="T3639" t="str">
        <f t="shared" si="967"/>
        <v xml:space="preserve"> </v>
      </c>
      <c r="U3639" t="str">
        <f t="shared" si="968"/>
        <v xml:space="preserve"> </v>
      </c>
      <c r="V3639" t="str">
        <f t="shared" si="969"/>
        <v xml:space="preserve"> </v>
      </c>
      <c r="W3639" t="str">
        <f t="shared" si="970"/>
        <v xml:space="preserve"> </v>
      </c>
      <c r="X3639">
        <f t="shared" si="971"/>
        <v>30.866666666666664</v>
      </c>
    </row>
    <row r="3640" spans="1:24" x14ac:dyDescent="0.25">
      <c r="A3640">
        <v>3300</v>
      </c>
      <c r="B3640">
        <v>216</v>
      </c>
      <c r="C3640" t="s">
        <v>8317</v>
      </c>
      <c r="D3640" t="s">
        <v>8359</v>
      </c>
      <c r="E3640" t="s">
        <v>8221</v>
      </c>
      <c r="F3640">
        <f t="shared" si="955"/>
        <v>6.5454545454545459</v>
      </c>
      <c r="H3640" t="str">
        <f t="shared" si="956"/>
        <v xml:space="preserve"> </v>
      </c>
      <c r="I3640" t="str">
        <f t="shared" si="957"/>
        <v xml:space="preserve"> </v>
      </c>
      <c r="J3640" t="str">
        <f t="shared" si="958"/>
        <v xml:space="preserve"> </v>
      </c>
      <c r="K3640" t="str">
        <f t="shared" si="959"/>
        <v xml:space="preserve"> </v>
      </c>
      <c r="L3640" t="str">
        <f t="shared" si="960"/>
        <v xml:space="preserve"> </v>
      </c>
      <c r="M3640" t="str">
        <f t="shared" si="961"/>
        <v xml:space="preserve"> </v>
      </c>
      <c r="N3640" t="str">
        <f t="shared" si="962"/>
        <v xml:space="preserve"> </v>
      </c>
      <c r="O3640">
        <f t="shared" si="963"/>
        <v>3300</v>
      </c>
      <c r="Q3640" t="str">
        <f t="shared" si="964"/>
        <v xml:space="preserve"> </v>
      </c>
      <c r="R3640" t="str">
        <f t="shared" si="965"/>
        <v xml:space="preserve"> </v>
      </c>
      <c r="S3640" t="str">
        <f t="shared" si="966"/>
        <v xml:space="preserve"> </v>
      </c>
      <c r="T3640" t="str">
        <f t="shared" si="967"/>
        <v xml:space="preserve"> </v>
      </c>
      <c r="U3640" t="str">
        <f t="shared" si="968"/>
        <v xml:space="preserve"> </v>
      </c>
      <c r="V3640" t="str">
        <f t="shared" si="969"/>
        <v xml:space="preserve"> </v>
      </c>
      <c r="W3640" t="str">
        <f t="shared" si="970"/>
        <v xml:space="preserve"> </v>
      </c>
      <c r="X3640">
        <f t="shared" si="971"/>
        <v>6.5454545454545459</v>
      </c>
    </row>
    <row r="3641" spans="1:24" x14ac:dyDescent="0.25">
      <c r="A3641">
        <v>25000</v>
      </c>
      <c r="B3641">
        <v>1</v>
      </c>
      <c r="C3641" t="s">
        <v>8317</v>
      </c>
      <c r="D3641" t="s">
        <v>8359</v>
      </c>
      <c r="E3641" t="s">
        <v>8221</v>
      </c>
      <c r="F3641">
        <f t="shared" si="955"/>
        <v>4.0000000000000001E-3</v>
      </c>
      <c r="H3641" t="str">
        <f t="shared" si="956"/>
        <v xml:space="preserve"> </v>
      </c>
      <c r="I3641" t="str">
        <f t="shared" si="957"/>
        <v xml:space="preserve"> </v>
      </c>
      <c r="J3641" t="str">
        <f t="shared" si="958"/>
        <v xml:space="preserve"> </v>
      </c>
      <c r="K3641" t="str">
        <f t="shared" si="959"/>
        <v xml:space="preserve"> </v>
      </c>
      <c r="L3641" t="str">
        <f t="shared" si="960"/>
        <v xml:space="preserve"> </v>
      </c>
      <c r="M3641" t="str">
        <f t="shared" si="961"/>
        <v xml:space="preserve"> </v>
      </c>
      <c r="N3641" t="str">
        <f t="shared" si="962"/>
        <v xml:space="preserve"> </v>
      </c>
      <c r="O3641">
        <f t="shared" si="963"/>
        <v>25000</v>
      </c>
      <c r="Q3641" t="str">
        <f t="shared" si="964"/>
        <v xml:space="preserve"> </v>
      </c>
      <c r="R3641" t="str">
        <f t="shared" si="965"/>
        <v xml:space="preserve"> </v>
      </c>
      <c r="S3641" t="str">
        <f t="shared" si="966"/>
        <v xml:space="preserve"> </v>
      </c>
      <c r="T3641" t="str">
        <f t="shared" si="967"/>
        <v xml:space="preserve"> </v>
      </c>
      <c r="U3641" t="str">
        <f t="shared" si="968"/>
        <v xml:space="preserve"> </v>
      </c>
      <c r="V3641" t="str">
        <f t="shared" si="969"/>
        <v xml:space="preserve"> </v>
      </c>
      <c r="W3641" t="str">
        <f t="shared" si="970"/>
        <v xml:space="preserve"> </v>
      </c>
      <c r="X3641">
        <f t="shared" si="971"/>
        <v>4.0000000000000001E-3</v>
      </c>
    </row>
    <row r="3642" spans="1:24" x14ac:dyDescent="0.25">
      <c r="A3642">
        <v>1000</v>
      </c>
      <c r="B3642">
        <v>55</v>
      </c>
      <c r="C3642" t="s">
        <v>8317</v>
      </c>
      <c r="D3642" t="s">
        <v>8359</v>
      </c>
      <c r="E3642" t="s">
        <v>8221</v>
      </c>
      <c r="F3642">
        <f t="shared" si="955"/>
        <v>5.5</v>
      </c>
      <c r="H3642" t="str">
        <f t="shared" si="956"/>
        <v xml:space="preserve"> </v>
      </c>
      <c r="I3642" t="str">
        <f t="shared" si="957"/>
        <v xml:space="preserve"> </v>
      </c>
      <c r="J3642" t="str">
        <f t="shared" si="958"/>
        <v xml:space="preserve"> </v>
      </c>
      <c r="K3642" t="str">
        <f t="shared" si="959"/>
        <v xml:space="preserve"> </v>
      </c>
      <c r="L3642" t="str">
        <f t="shared" si="960"/>
        <v xml:space="preserve"> </v>
      </c>
      <c r="M3642" t="str">
        <f t="shared" si="961"/>
        <v xml:space="preserve"> </v>
      </c>
      <c r="N3642" t="str">
        <f t="shared" si="962"/>
        <v xml:space="preserve"> </v>
      </c>
      <c r="O3642">
        <f t="shared" si="963"/>
        <v>1000</v>
      </c>
      <c r="Q3642" t="str">
        <f t="shared" si="964"/>
        <v xml:space="preserve"> </v>
      </c>
      <c r="R3642" t="str">
        <f t="shared" si="965"/>
        <v xml:space="preserve"> </v>
      </c>
      <c r="S3642" t="str">
        <f t="shared" si="966"/>
        <v xml:space="preserve"> </v>
      </c>
      <c r="T3642" t="str">
        <f t="shared" si="967"/>
        <v xml:space="preserve"> </v>
      </c>
      <c r="U3642" t="str">
        <f t="shared" si="968"/>
        <v xml:space="preserve"> </v>
      </c>
      <c r="V3642" t="str">
        <f t="shared" si="969"/>
        <v xml:space="preserve"> </v>
      </c>
      <c r="W3642" t="str">
        <f t="shared" si="970"/>
        <v xml:space="preserve"> </v>
      </c>
      <c r="X3642">
        <f t="shared" si="971"/>
        <v>5.5</v>
      </c>
    </row>
    <row r="3643" spans="1:24" x14ac:dyDescent="0.25">
      <c r="A3643">
        <v>3000</v>
      </c>
      <c r="B3643">
        <v>0</v>
      </c>
      <c r="C3643" t="s">
        <v>8317</v>
      </c>
      <c r="D3643" t="s">
        <v>8359</v>
      </c>
      <c r="E3643" t="s">
        <v>8221</v>
      </c>
      <c r="F3643">
        <f t="shared" si="955"/>
        <v>0</v>
      </c>
      <c r="H3643" t="str">
        <f t="shared" si="956"/>
        <v xml:space="preserve"> </v>
      </c>
      <c r="I3643" t="str">
        <f t="shared" si="957"/>
        <v xml:space="preserve"> </v>
      </c>
      <c r="J3643" t="str">
        <f t="shared" si="958"/>
        <v xml:space="preserve"> </v>
      </c>
      <c r="K3643" t="str">
        <f t="shared" si="959"/>
        <v xml:space="preserve"> </v>
      </c>
      <c r="L3643" t="str">
        <f t="shared" si="960"/>
        <v xml:space="preserve"> </v>
      </c>
      <c r="M3643" t="str">
        <f t="shared" si="961"/>
        <v xml:space="preserve"> </v>
      </c>
      <c r="N3643" t="str">
        <f t="shared" si="962"/>
        <v xml:space="preserve"> </v>
      </c>
      <c r="O3643">
        <f t="shared" si="963"/>
        <v>3000</v>
      </c>
      <c r="Q3643" t="str">
        <f t="shared" si="964"/>
        <v xml:space="preserve"> </v>
      </c>
      <c r="R3643" t="str">
        <f t="shared" si="965"/>
        <v xml:space="preserve"> </v>
      </c>
      <c r="S3643" t="str">
        <f t="shared" si="966"/>
        <v xml:space="preserve"> </v>
      </c>
      <c r="T3643" t="str">
        <f t="shared" si="967"/>
        <v xml:space="preserve"> </v>
      </c>
      <c r="U3643" t="str">
        <f t="shared" si="968"/>
        <v xml:space="preserve"> </v>
      </c>
      <c r="V3643" t="str">
        <f t="shared" si="969"/>
        <v xml:space="preserve"> </v>
      </c>
      <c r="W3643" t="str">
        <f t="shared" si="970"/>
        <v xml:space="preserve"> </v>
      </c>
      <c r="X3643">
        <f t="shared" si="971"/>
        <v>0</v>
      </c>
    </row>
    <row r="3644" spans="1:24" x14ac:dyDescent="0.25">
      <c r="A3644">
        <v>700</v>
      </c>
      <c r="B3644">
        <v>15</v>
      </c>
      <c r="C3644" t="s">
        <v>8317</v>
      </c>
      <c r="D3644" t="s">
        <v>8359</v>
      </c>
      <c r="E3644" t="s">
        <v>8221</v>
      </c>
      <c r="F3644">
        <f t="shared" si="955"/>
        <v>2.1428571428571428</v>
      </c>
      <c r="H3644" t="str">
        <f t="shared" si="956"/>
        <v xml:space="preserve"> </v>
      </c>
      <c r="I3644" t="str">
        <f t="shared" si="957"/>
        <v xml:space="preserve"> </v>
      </c>
      <c r="J3644" t="str">
        <f t="shared" si="958"/>
        <v xml:space="preserve"> </v>
      </c>
      <c r="K3644" t="str">
        <f t="shared" si="959"/>
        <v xml:space="preserve"> </v>
      </c>
      <c r="L3644" t="str">
        <f t="shared" si="960"/>
        <v xml:space="preserve"> </v>
      </c>
      <c r="M3644" t="str">
        <f t="shared" si="961"/>
        <v xml:space="preserve"> </v>
      </c>
      <c r="N3644" t="str">
        <f t="shared" si="962"/>
        <v xml:space="preserve"> </v>
      </c>
      <c r="O3644">
        <f t="shared" si="963"/>
        <v>700</v>
      </c>
      <c r="Q3644" t="str">
        <f t="shared" si="964"/>
        <v xml:space="preserve"> </v>
      </c>
      <c r="R3644" t="str">
        <f t="shared" si="965"/>
        <v xml:space="preserve"> </v>
      </c>
      <c r="S3644" t="str">
        <f t="shared" si="966"/>
        <v xml:space="preserve"> </v>
      </c>
      <c r="T3644" t="str">
        <f t="shared" si="967"/>
        <v xml:space="preserve"> </v>
      </c>
      <c r="U3644" t="str">
        <f t="shared" si="968"/>
        <v xml:space="preserve"> </v>
      </c>
      <c r="V3644" t="str">
        <f t="shared" si="969"/>
        <v xml:space="preserve"> </v>
      </c>
      <c r="W3644" t="str">
        <f t="shared" si="970"/>
        <v xml:space="preserve"> </v>
      </c>
      <c r="X3644">
        <f t="shared" si="971"/>
        <v>2.1428571428571428</v>
      </c>
    </row>
    <row r="3645" spans="1:24" x14ac:dyDescent="0.25">
      <c r="A3645">
        <v>25000</v>
      </c>
      <c r="B3645">
        <v>0</v>
      </c>
      <c r="C3645" t="s">
        <v>8317</v>
      </c>
      <c r="D3645" t="s">
        <v>8359</v>
      </c>
      <c r="E3645" t="s">
        <v>8221</v>
      </c>
      <c r="F3645">
        <f t="shared" si="955"/>
        <v>0</v>
      </c>
      <c r="H3645" t="str">
        <f t="shared" si="956"/>
        <v xml:space="preserve"> </v>
      </c>
      <c r="I3645" t="str">
        <f t="shared" si="957"/>
        <v xml:space="preserve"> </v>
      </c>
      <c r="J3645" t="str">
        <f t="shared" si="958"/>
        <v xml:space="preserve"> </v>
      </c>
      <c r="K3645" t="str">
        <f t="shared" si="959"/>
        <v xml:space="preserve"> </v>
      </c>
      <c r="L3645" t="str">
        <f t="shared" si="960"/>
        <v xml:space="preserve"> </v>
      </c>
      <c r="M3645" t="str">
        <f t="shared" si="961"/>
        <v xml:space="preserve"> </v>
      </c>
      <c r="N3645" t="str">
        <f t="shared" si="962"/>
        <v xml:space="preserve"> </v>
      </c>
      <c r="O3645">
        <f t="shared" si="963"/>
        <v>25000</v>
      </c>
      <c r="Q3645" t="str">
        <f t="shared" si="964"/>
        <v xml:space="preserve"> </v>
      </c>
      <c r="R3645" t="str">
        <f t="shared" si="965"/>
        <v xml:space="preserve"> </v>
      </c>
      <c r="S3645" t="str">
        <f t="shared" si="966"/>
        <v xml:space="preserve"> </v>
      </c>
      <c r="T3645" t="str">
        <f t="shared" si="967"/>
        <v xml:space="preserve"> </v>
      </c>
      <c r="U3645" t="str">
        <f t="shared" si="968"/>
        <v xml:space="preserve"> </v>
      </c>
      <c r="V3645" t="str">
        <f t="shared" si="969"/>
        <v xml:space="preserve"> </v>
      </c>
      <c r="W3645" t="str">
        <f t="shared" si="970"/>
        <v xml:space="preserve"> </v>
      </c>
      <c r="X3645">
        <f t="shared" si="971"/>
        <v>0</v>
      </c>
    </row>
    <row r="3646" spans="1:24" x14ac:dyDescent="0.25">
      <c r="A3646">
        <v>5000</v>
      </c>
      <c r="B3646">
        <v>821</v>
      </c>
      <c r="C3646" t="s">
        <v>8317</v>
      </c>
      <c r="D3646" t="s">
        <v>8359</v>
      </c>
      <c r="E3646" t="s">
        <v>8221</v>
      </c>
      <c r="F3646">
        <f t="shared" si="955"/>
        <v>16.420000000000002</v>
      </c>
      <c r="H3646" t="str">
        <f t="shared" si="956"/>
        <v xml:space="preserve"> </v>
      </c>
      <c r="I3646" t="str">
        <f t="shared" si="957"/>
        <v xml:space="preserve"> </v>
      </c>
      <c r="J3646" t="str">
        <f t="shared" si="958"/>
        <v xml:space="preserve"> </v>
      </c>
      <c r="K3646" t="str">
        <f t="shared" si="959"/>
        <v xml:space="preserve"> </v>
      </c>
      <c r="L3646" t="str">
        <f t="shared" si="960"/>
        <v xml:space="preserve"> </v>
      </c>
      <c r="M3646" t="str">
        <f t="shared" si="961"/>
        <v xml:space="preserve"> </v>
      </c>
      <c r="N3646" t="str">
        <f t="shared" si="962"/>
        <v xml:space="preserve"> </v>
      </c>
      <c r="O3646">
        <f t="shared" si="963"/>
        <v>5000</v>
      </c>
      <c r="Q3646" t="str">
        <f t="shared" si="964"/>
        <v xml:space="preserve"> </v>
      </c>
      <c r="R3646" t="str">
        <f t="shared" si="965"/>
        <v xml:space="preserve"> </v>
      </c>
      <c r="S3646" t="str">
        <f t="shared" si="966"/>
        <v xml:space="preserve"> </v>
      </c>
      <c r="T3646" t="str">
        <f t="shared" si="967"/>
        <v xml:space="preserve"> </v>
      </c>
      <c r="U3646" t="str">
        <f t="shared" si="968"/>
        <v xml:space="preserve"> </v>
      </c>
      <c r="V3646" t="str">
        <f t="shared" si="969"/>
        <v xml:space="preserve"> </v>
      </c>
      <c r="W3646" t="str">
        <f t="shared" si="970"/>
        <v xml:space="preserve"> </v>
      </c>
      <c r="X3646">
        <f t="shared" si="971"/>
        <v>16.420000000000002</v>
      </c>
    </row>
    <row r="3647" spans="1:24" x14ac:dyDescent="0.25">
      <c r="A3647">
        <v>1000</v>
      </c>
      <c r="B3647">
        <v>1</v>
      </c>
      <c r="C3647" t="s">
        <v>8317</v>
      </c>
      <c r="D3647" t="s">
        <v>8359</v>
      </c>
      <c r="E3647" t="s">
        <v>8221</v>
      </c>
      <c r="F3647">
        <f t="shared" si="955"/>
        <v>0.1</v>
      </c>
      <c r="H3647" t="str">
        <f t="shared" si="956"/>
        <v xml:space="preserve"> </v>
      </c>
      <c r="I3647" t="str">
        <f t="shared" si="957"/>
        <v xml:space="preserve"> </v>
      </c>
      <c r="J3647" t="str">
        <f t="shared" si="958"/>
        <v xml:space="preserve"> </v>
      </c>
      <c r="K3647" t="str">
        <f t="shared" si="959"/>
        <v xml:space="preserve"> </v>
      </c>
      <c r="L3647" t="str">
        <f t="shared" si="960"/>
        <v xml:space="preserve"> </v>
      </c>
      <c r="M3647" t="str">
        <f t="shared" si="961"/>
        <v xml:space="preserve"> </v>
      </c>
      <c r="N3647" t="str">
        <f t="shared" si="962"/>
        <v xml:space="preserve"> </v>
      </c>
      <c r="O3647">
        <f t="shared" si="963"/>
        <v>1000</v>
      </c>
      <c r="Q3647" t="str">
        <f t="shared" si="964"/>
        <v xml:space="preserve"> </v>
      </c>
      <c r="R3647" t="str">
        <f t="shared" si="965"/>
        <v xml:space="preserve"> </v>
      </c>
      <c r="S3647" t="str">
        <f t="shared" si="966"/>
        <v xml:space="preserve"> </v>
      </c>
      <c r="T3647" t="str">
        <f t="shared" si="967"/>
        <v xml:space="preserve"> </v>
      </c>
      <c r="U3647" t="str">
        <f t="shared" si="968"/>
        <v xml:space="preserve"> </v>
      </c>
      <c r="V3647" t="str">
        <f t="shared" si="969"/>
        <v xml:space="preserve"> </v>
      </c>
      <c r="W3647" t="str">
        <f t="shared" si="970"/>
        <v xml:space="preserve"> </v>
      </c>
      <c r="X3647">
        <f t="shared" si="971"/>
        <v>0.1</v>
      </c>
    </row>
    <row r="3648" spans="1:24" x14ac:dyDescent="0.25">
      <c r="A3648">
        <v>10000</v>
      </c>
      <c r="B3648">
        <v>481</v>
      </c>
      <c r="C3648" t="s">
        <v>8317</v>
      </c>
      <c r="D3648" t="s">
        <v>8359</v>
      </c>
      <c r="E3648" t="s">
        <v>8221</v>
      </c>
      <c r="F3648">
        <f t="shared" si="955"/>
        <v>4.8099999999999996</v>
      </c>
      <c r="H3648" t="str">
        <f t="shared" si="956"/>
        <v xml:space="preserve"> </v>
      </c>
      <c r="I3648" t="str">
        <f t="shared" si="957"/>
        <v xml:space="preserve"> </v>
      </c>
      <c r="J3648" t="str">
        <f t="shared" si="958"/>
        <v xml:space="preserve"> </v>
      </c>
      <c r="K3648" t="str">
        <f t="shared" si="959"/>
        <v xml:space="preserve"> </v>
      </c>
      <c r="L3648" t="str">
        <f t="shared" si="960"/>
        <v xml:space="preserve"> </v>
      </c>
      <c r="M3648" t="str">
        <f t="shared" si="961"/>
        <v xml:space="preserve"> </v>
      </c>
      <c r="N3648" t="str">
        <f t="shared" si="962"/>
        <v xml:space="preserve"> </v>
      </c>
      <c r="O3648">
        <f t="shared" si="963"/>
        <v>10000</v>
      </c>
      <c r="Q3648" t="str">
        <f t="shared" si="964"/>
        <v xml:space="preserve"> </v>
      </c>
      <c r="R3648" t="str">
        <f t="shared" si="965"/>
        <v xml:space="preserve"> </v>
      </c>
      <c r="S3648" t="str">
        <f t="shared" si="966"/>
        <v xml:space="preserve"> </v>
      </c>
      <c r="T3648" t="str">
        <f t="shared" si="967"/>
        <v xml:space="preserve"> </v>
      </c>
      <c r="U3648" t="str">
        <f t="shared" si="968"/>
        <v xml:space="preserve"> </v>
      </c>
      <c r="V3648" t="str">
        <f t="shared" si="969"/>
        <v xml:space="preserve"> </v>
      </c>
      <c r="W3648" t="str">
        <f t="shared" si="970"/>
        <v xml:space="preserve"> </v>
      </c>
      <c r="X3648">
        <f t="shared" si="971"/>
        <v>4.8099999999999996</v>
      </c>
    </row>
    <row r="3649" spans="1:24" x14ac:dyDescent="0.25">
      <c r="A3649">
        <v>500</v>
      </c>
      <c r="B3649">
        <v>30</v>
      </c>
      <c r="C3649" t="s">
        <v>8317</v>
      </c>
      <c r="D3649" t="s">
        <v>8359</v>
      </c>
      <c r="E3649" t="s">
        <v>8221</v>
      </c>
      <c r="F3649">
        <f t="shared" si="955"/>
        <v>6</v>
      </c>
      <c r="H3649" t="str">
        <f t="shared" si="956"/>
        <v xml:space="preserve"> </v>
      </c>
      <c r="I3649" t="str">
        <f t="shared" si="957"/>
        <v xml:space="preserve"> </v>
      </c>
      <c r="J3649" t="str">
        <f t="shared" si="958"/>
        <v xml:space="preserve"> </v>
      </c>
      <c r="K3649" t="str">
        <f t="shared" si="959"/>
        <v xml:space="preserve"> </v>
      </c>
      <c r="L3649" t="str">
        <f t="shared" si="960"/>
        <v xml:space="preserve"> </v>
      </c>
      <c r="M3649" t="str">
        <f t="shared" si="961"/>
        <v xml:space="preserve"> </v>
      </c>
      <c r="N3649" t="str">
        <f t="shared" si="962"/>
        <v xml:space="preserve"> </v>
      </c>
      <c r="O3649">
        <f t="shared" si="963"/>
        <v>500</v>
      </c>
      <c r="Q3649" t="str">
        <f t="shared" si="964"/>
        <v xml:space="preserve"> </v>
      </c>
      <c r="R3649" t="str">
        <f t="shared" si="965"/>
        <v xml:space="preserve"> </v>
      </c>
      <c r="S3649" t="str">
        <f t="shared" si="966"/>
        <v xml:space="preserve"> </v>
      </c>
      <c r="T3649" t="str">
        <f t="shared" si="967"/>
        <v xml:space="preserve"> </v>
      </c>
      <c r="U3649" t="str">
        <f t="shared" si="968"/>
        <v xml:space="preserve"> </v>
      </c>
      <c r="V3649" t="str">
        <f t="shared" si="969"/>
        <v xml:space="preserve"> </v>
      </c>
      <c r="W3649" t="str">
        <f t="shared" si="970"/>
        <v xml:space="preserve"> </v>
      </c>
      <c r="X3649">
        <f t="shared" si="971"/>
        <v>6</v>
      </c>
    </row>
    <row r="3650" spans="1:24" x14ac:dyDescent="0.25">
      <c r="A3650">
        <v>40000</v>
      </c>
      <c r="B3650">
        <v>40153</v>
      </c>
      <c r="C3650" t="s">
        <v>8317</v>
      </c>
      <c r="D3650" t="s">
        <v>8318</v>
      </c>
      <c r="E3650" t="s">
        <v>8219</v>
      </c>
      <c r="F3650">
        <f t="shared" si="955"/>
        <v>100.38249999999999</v>
      </c>
      <c r="H3650" t="str">
        <f t="shared" si="956"/>
        <v xml:space="preserve"> </v>
      </c>
      <c r="I3650" t="str">
        <f t="shared" si="957"/>
        <v xml:space="preserve"> </v>
      </c>
      <c r="J3650" t="str">
        <f t="shared" si="958"/>
        <v xml:space="preserve"> </v>
      </c>
      <c r="K3650" t="str">
        <f t="shared" si="959"/>
        <v xml:space="preserve"> </v>
      </c>
      <c r="L3650" t="str">
        <f t="shared" si="960"/>
        <v xml:space="preserve"> </v>
      </c>
      <c r="M3650" t="str">
        <f t="shared" si="961"/>
        <v xml:space="preserve"> </v>
      </c>
      <c r="N3650" t="str">
        <f t="shared" si="962"/>
        <v xml:space="preserve"> </v>
      </c>
      <c r="O3650">
        <f t="shared" si="963"/>
        <v>40000</v>
      </c>
      <c r="Q3650" t="str">
        <f t="shared" si="964"/>
        <v xml:space="preserve"> </v>
      </c>
      <c r="R3650" t="str">
        <f t="shared" si="965"/>
        <v xml:space="preserve"> </v>
      </c>
      <c r="S3650" t="str">
        <f t="shared" si="966"/>
        <v xml:space="preserve"> </v>
      </c>
      <c r="T3650" t="str">
        <f t="shared" si="967"/>
        <v xml:space="preserve"> </v>
      </c>
      <c r="U3650" t="str">
        <f t="shared" si="968"/>
        <v xml:space="preserve"> </v>
      </c>
      <c r="V3650" t="str">
        <f t="shared" si="969"/>
        <v xml:space="preserve"> </v>
      </c>
      <c r="W3650" t="str">
        <f t="shared" si="970"/>
        <v xml:space="preserve"> </v>
      </c>
      <c r="X3650">
        <f t="shared" si="971"/>
        <v>100.38249999999999</v>
      </c>
    </row>
    <row r="3651" spans="1:24" x14ac:dyDescent="0.25">
      <c r="A3651">
        <v>750</v>
      </c>
      <c r="B3651">
        <v>780</v>
      </c>
      <c r="C3651" t="s">
        <v>8317</v>
      </c>
      <c r="D3651" t="s">
        <v>8318</v>
      </c>
      <c r="E3651" t="s">
        <v>8219</v>
      </c>
      <c r="F3651">
        <f t="shared" ref="F3651:F3714" si="972">(B3651/A3651)*100</f>
        <v>104</v>
      </c>
      <c r="H3651" t="str">
        <f t="shared" ref="H3651:H3714" si="973">IF(C3651="film &amp; video",A3651," ")</f>
        <v xml:space="preserve"> </v>
      </c>
      <c r="I3651" t="str">
        <f t="shared" ref="I3651:I3714" si="974">IF(C3651="food",A3651," ")</f>
        <v xml:space="preserve"> </v>
      </c>
      <c r="J3651" t="str">
        <f t="shared" ref="J3651:J3714" si="975">IF(C3651="games",A3651," ")</f>
        <v xml:space="preserve"> </v>
      </c>
      <c r="K3651" t="str">
        <f t="shared" ref="K3651:K3714" si="976">IF(C3651="music",A3651," ")</f>
        <v xml:space="preserve"> </v>
      </c>
      <c r="L3651" t="str">
        <f t="shared" ref="L3651:L3714" si="977">IF(C3651="photography",A3651," ")</f>
        <v xml:space="preserve"> </v>
      </c>
      <c r="M3651" t="str">
        <f t="shared" ref="M3651:M3714" si="978">IF(C3651="publishing",A3651," ")</f>
        <v xml:space="preserve"> </v>
      </c>
      <c r="N3651" t="str">
        <f t="shared" ref="N3651:N3714" si="979">IF(C3651="technology",A3651," ")</f>
        <v xml:space="preserve"> </v>
      </c>
      <c r="O3651">
        <f t="shared" ref="O3651:O3714" si="980">IF(C3651="theater",A3651," ")</f>
        <v>750</v>
      </c>
      <c r="Q3651" t="str">
        <f t="shared" ref="Q3651:Q3714" si="981">IF($C3651="film &amp; video",$F3651," ")</f>
        <v xml:space="preserve"> </v>
      </c>
      <c r="R3651" t="str">
        <f t="shared" ref="R3651:R3714" si="982">IF($C3651="food",$F3651," ")</f>
        <v xml:space="preserve"> </v>
      </c>
      <c r="S3651" t="str">
        <f t="shared" ref="S3651:S3714" si="983">IF($C3651="games",$F3651," ")</f>
        <v xml:space="preserve"> </v>
      </c>
      <c r="T3651" t="str">
        <f t="shared" ref="T3651:T3714" si="984">IF($C3651="music",$F3651," ")</f>
        <v xml:space="preserve"> </v>
      </c>
      <c r="U3651" t="str">
        <f t="shared" ref="U3651:U3714" si="985">IF($C3651="photography",$F3651," ")</f>
        <v xml:space="preserve"> </v>
      </c>
      <c r="V3651" t="str">
        <f t="shared" ref="V3651:V3714" si="986">IF($C3651="publishing",$F3651," ")</f>
        <v xml:space="preserve"> </v>
      </c>
      <c r="W3651" t="str">
        <f t="shared" ref="W3651:W3714" si="987">IF($C3651="technology",$F3651," ")</f>
        <v xml:space="preserve"> </v>
      </c>
      <c r="X3651">
        <f t="shared" ref="X3651:X3714" si="988">IF($C3651="theater",$F3651," ")</f>
        <v>104</v>
      </c>
    </row>
    <row r="3652" spans="1:24" x14ac:dyDescent="0.25">
      <c r="A3652">
        <v>500</v>
      </c>
      <c r="B3652">
        <v>500</v>
      </c>
      <c r="C3652" t="s">
        <v>8317</v>
      </c>
      <c r="D3652" t="s">
        <v>8318</v>
      </c>
      <c r="E3652" t="s">
        <v>8219</v>
      </c>
      <c r="F3652">
        <f t="shared" si="972"/>
        <v>100</v>
      </c>
      <c r="H3652" t="str">
        <f t="shared" si="973"/>
        <v xml:space="preserve"> </v>
      </c>
      <c r="I3652" t="str">
        <f t="shared" si="974"/>
        <v xml:space="preserve"> </v>
      </c>
      <c r="J3652" t="str">
        <f t="shared" si="975"/>
        <v xml:space="preserve"> </v>
      </c>
      <c r="K3652" t="str">
        <f t="shared" si="976"/>
        <v xml:space="preserve"> </v>
      </c>
      <c r="L3652" t="str">
        <f t="shared" si="977"/>
        <v xml:space="preserve"> </v>
      </c>
      <c r="M3652" t="str">
        <f t="shared" si="978"/>
        <v xml:space="preserve"> </v>
      </c>
      <c r="N3652" t="str">
        <f t="shared" si="979"/>
        <v xml:space="preserve"> </v>
      </c>
      <c r="O3652">
        <f t="shared" si="980"/>
        <v>500</v>
      </c>
      <c r="Q3652" t="str">
        <f t="shared" si="981"/>
        <v xml:space="preserve"> </v>
      </c>
      <c r="R3652" t="str">
        <f t="shared" si="982"/>
        <v xml:space="preserve"> </v>
      </c>
      <c r="S3652" t="str">
        <f t="shared" si="983"/>
        <v xml:space="preserve"> </v>
      </c>
      <c r="T3652" t="str">
        <f t="shared" si="984"/>
        <v xml:space="preserve"> </v>
      </c>
      <c r="U3652" t="str">
        <f t="shared" si="985"/>
        <v xml:space="preserve"> </v>
      </c>
      <c r="V3652" t="str">
        <f t="shared" si="986"/>
        <v xml:space="preserve"> </v>
      </c>
      <c r="W3652" t="str">
        <f t="shared" si="987"/>
        <v xml:space="preserve"> </v>
      </c>
      <c r="X3652">
        <f t="shared" si="988"/>
        <v>100</v>
      </c>
    </row>
    <row r="3653" spans="1:24" x14ac:dyDescent="0.25">
      <c r="A3653">
        <v>500</v>
      </c>
      <c r="B3653">
        <v>520</v>
      </c>
      <c r="C3653" t="s">
        <v>8317</v>
      </c>
      <c r="D3653" t="s">
        <v>8318</v>
      </c>
      <c r="E3653" t="s">
        <v>8219</v>
      </c>
      <c r="F3653">
        <f t="shared" si="972"/>
        <v>104</v>
      </c>
      <c r="H3653" t="str">
        <f t="shared" si="973"/>
        <v xml:space="preserve"> </v>
      </c>
      <c r="I3653" t="str">
        <f t="shared" si="974"/>
        <v xml:space="preserve"> </v>
      </c>
      <c r="J3653" t="str">
        <f t="shared" si="975"/>
        <v xml:space="preserve"> </v>
      </c>
      <c r="K3653" t="str">
        <f t="shared" si="976"/>
        <v xml:space="preserve"> </v>
      </c>
      <c r="L3653" t="str">
        <f t="shared" si="977"/>
        <v xml:space="preserve"> </v>
      </c>
      <c r="M3653" t="str">
        <f t="shared" si="978"/>
        <v xml:space="preserve"> </v>
      </c>
      <c r="N3653" t="str">
        <f t="shared" si="979"/>
        <v xml:space="preserve"> </v>
      </c>
      <c r="O3653">
        <f t="shared" si="980"/>
        <v>500</v>
      </c>
      <c r="Q3653" t="str">
        <f t="shared" si="981"/>
        <v xml:space="preserve"> </v>
      </c>
      <c r="R3653" t="str">
        <f t="shared" si="982"/>
        <v xml:space="preserve"> </v>
      </c>
      <c r="S3653" t="str">
        <f t="shared" si="983"/>
        <v xml:space="preserve"> </v>
      </c>
      <c r="T3653" t="str">
        <f t="shared" si="984"/>
        <v xml:space="preserve"> </v>
      </c>
      <c r="U3653" t="str">
        <f t="shared" si="985"/>
        <v xml:space="preserve"> </v>
      </c>
      <c r="V3653" t="str">
        <f t="shared" si="986"/>
        <v xml:space="preserve"> </v>
      </c>
      <c r="W3653" t="str">
        <f t="shared" si="987"/>
        <v xml:space="preserve"> </v>
      </c>
      <c r="X3653">
        <f t="shared" si="988"/>
        <v>104</v>
      </c>
    </row>
    <row r="3654" spans="1:24" x14ac:dyDescent="0.25">
      <c r="A3654">
        <v>300</v>
      </c>
      <c r="B3654">
        <v>752</v>
      </c>
      <c r="C3654" t="s">
        <v>8317</v>
      </c>
      <c r="D3654" t="s">
        <v>8318</v>
      </c>
      <c r="E3654" t="s">
        <v>8219</v>
      </c>
      <c r="F3654">
        <f t="shared" si="972"/>
        <v>250.66666666666669</v>
      </c>
      <c r="H3654" t="str">
        <f t="shared" si="973"/>
        <v xml:space="preserve"> </v>
      </c>
      <c r="I3654" t="str">
        <f t="shared" si="974"/>
        <v xml:space="preserve"> </v>
      </c>
      <c r="J3654" t="str">
        <f t="shared" si="975"/>
        <v xml:space="preserve"> </v>
      </c>
      <c r="K3654" t="str">
        <f t="shared" si="976"/>
        <v xml:space="preserve"> </v>
      </c>
      <c r="L3654" t="str">
        <f t="shared" si="977"/>
        <v xml:space="preserve"> </v>
      </c>
      <c r="M3654" t="str">
        <f t="shared" si="978"/>
        <v xml:space="preserve"> </v>
      </c>
      <c r="N3654" t="str">
        <f t="shared" si="979"/>
        <v xml:space="preserve"> </v>
      </c>
      <c r="O3654">
        <f t="shared" si="980"/>
        <v>300</v>
      </c>
      <c r="Q3654" t="str">
        <f t="shared" si="981"/>
        <v xml:space="preserve"> </v>
      </c>
      <c r="R3654" t="str">
        <f t="shared" si="982"/>
        <v xml:space="preserve"> </v>
      </c>
      <c r="S3654" t="str">
        <f t="shared" si="983"/>
        <v xml:space="preserve"> </v>
      </c>
      <c r="T3654" t="str">
        <f t="shared" si="984"/>
        <v xml:space="preserve"> </v>
      </c>
      <c r="U3654" t="str">
        <f t="shared" si="985"/>
        <v xml:space="preserve"> </v>
      </c>
      <c r="V3654" t="str">
        <f t="shared" si="986"/>
        <v xml:space="preserve"> </v>
      </c>
      <c r="W3654" t="str">
        <f t="shared" si="987"/>
        <v xml:space="preserve"> </v>
      </c>
      <c r="X3654">
        <f t="shared" si="988"/>
        <v>250.66666666666669</v>
      </c>
    </row>
    <row r="3655" spans="1:24" x14ac:dyDescent="0.25">
      <c r="A3655">
        <v>2000</v>
      </c>
      <c r="B3655">
        <v>2010</v>
      </c>
      <c r="C3655" t="s">
        <v>8317</v>
      </c>
      <c r="D3655" t="s">
        <v>8318</v>
      </c>
      <c r="E3655" t="s">
        <v>8219</v>
      </c>
      <c r="F3655">
        <f t="shared" si="972"/>
        <v>100.49999999999999</v>
      </c>
      <c r="H3655" t="str">
        <f t="shared" si="973"/>
        <v xml:space="preserve"> </v>
      </c>
      <c r="I3655" t="str">
        <f t="shared" si="974"/>
        <v xml:space="preserve"> </v>
      </c>
      <c r="J3655" t="str">
        <f t="shared" si="975"/>
        <v xml:space="preserve"> </v>
      </c>
      <c r="K3655" t="str">
        <f t="shared" si="976"/>
        <v xml:space="preserve"> </v>
      </c>
      <c r="L3655" t="str">
        <f t="shared" si="977"/>
        <v xml:space="preserve"> </v>
      </c>
      <c r="M3655" t="str">
        <f t="shared" si="978"/>
        <v xml:space="preserve"> </v>
      </c>
      <c r="N3655" t="str">
        <f t="shared" si="979"/>
        <v xml:space="preserve"> </v>
      </c>
      <c r="O3655">
        <f t="shared" si="980"/>
        <v>2000</v>
      </c>
      <c r="Q3655" t="str">
        <f t="shared" si="981"/>
        <v xml:space="preserve"> </v>
      </c>
      <c r="R3655" t="str">
        <f t="shared" si="982"/>
        <v xml:space="preserve"> </v>
      </c>
      <c r="S3655" t="str">
        <f t="shared" si="983"/>
        <v xml:space="preserve"> </v>
      </c>
      <c r="T3655" t="str">
        <f t="shared" si="984"/>
        <v xml:space="preserve"> </v>
      </c>
      <c r="U3655" t="str">
        <f t="shared" si="985"/>
        <v xml:space="preserve"> </v>
      </c>
      <c r="V3655" t="str">
        <f t="shared" si="986"/>
        <v xml:space="preserve"> </v>
      </c>
      <c r="W3655" t="str">
        <f t="shared" si="987"/>
        <v xml:space="preserve"> </v>
      </c>
      <c r="X3655">
        <f t="shared" si="988"/>
        <v>100.49999999999999</v>
      </c>
    </row>
    <row r="3656" spans="1:24" x14ac:dyDescent="0.25">
      <c r="A3656">
        <v>1500</v>
      </c>
      <c r="B3656">
        <v>2616</v>
      </c>
      <c r="C3656" t="s">
        <v>8317</v>
      </c>
      <c r="D3656" t="s">
        <v>8318</v>
      </c>
      <c r="E3656" t="s">
        <v>8219</v>
      </c>
      <c r="F3656">
        <f t="shared" si="972"/>
        <v>174.4</v>
      </c>
      <c r="H3656" t="str">
        <f t="shared" si="973"/>
        <v xml:space="preserve"> </v>
      </c>
      <c r="I3656" t="str">
        <f t="shared" si="974"/>
        <v xml:space="preserve"> </v>
      </c>
      <c r="J3656" t="str">
        <f t="shared" si="975"/>
        <v xml:space="preserve"> </v>
      </c>
      <c r="K3656" t="str">
        <f t="shared" si="976"/>
        <v xml:space="preserve"> </v>
      </c>
      <c r="L3656" t="str">
        <f t="shared" si="977"/>
        <v xml:space="preserve"> </v>
      </c>
      <c r="M3656" t="str">
        <f t="shared" si="978"/>
        <v xml:space="preserve"> </v>
      </c>
      <c r="N3656" t="str">
        <f t="shared" si="979"/>
        <v xml:space="preserve"> </v>
      </c>
      <c r="O3656">
        <f t="shared" si="980"/>
        <v>1500</v>
      </c>
      <c r="Q3656" t="str">
        <f t="shared" si="981"/>
        <v xml:space="preserve"> </v>
      </c>
      <c r="R3656" t="str">
        <f t="shared" si="982"/>
        <v xml:space="preserve"> </v>
      </c>
      <c r="S3656" t="str">
        <f t="shared" si="983"/>
        <v xml:space="preserve"> </v>
      </c>
      <c r="T3656" t="str">
        <f t="shared" si="984"/>
        <v xml:space="preserve"> </v>
      </c>
      <c r="U3656" t="str">
        <f t="shared" si="985"/>
        <v xml:space="preserve"> </v>
      </c>
      <c r="V3656" t="str">
        <f t="shared" si="986"/>
        <v xml:space="preserve"> </v>
      </c>
      <c r="W3656" t="str">
        <f t="shared" si="987"/>
        <v xml:space="preserve"> </v>
      </c>
      <c r="X3656">
        <f t="shared" si="988"/>
        <v>174.4</v>
      </c>
    </row>
    <row r="3657" spans="1:24" x14ac:dyDescent="0.25">
      <c r="A3657">
        <v>5000</v>
      </c>
      <c r="B3657">
        <v>5813</v>
      </c>
      <c r="C3657" t="s">
        <v>8317</v>
      </c>
      <c r="D3657" t="s">
        <v>8318</v>
      </c>
      <c r="E3657" t="s">
        <v>8219</v>
      </c>
      <c r="F3657">
        <f t="shared" si="972"/>
        <v>116.26</v>
      </c>
      <c r="H3657" t="str">
        <f t="shared" si="973"/>
        <v xml:space="preserve"> </v>
      </c>
      <c r="I3657" t="str">
        <f t="shared" si="974"/>
        <v xml:space="preserve"> </v>
      </c>
      <c r="J3657" t="str">
        <f t="shared" si="975"/>
        <v xml:space="preserve"> </v>
      </c>
      <c r="K3657" t="str">
        <f t="shared" si="976"/>
        <v xml:space="preserve"> </v>
      </c>
      <c r="L3657" t="str">
        <f t="shared" si="977"/>
        <v xml:space="preserve"> </v>
      </c>
      <c r="M3657" t="str">
        <f t="shared" si="978"/>
        <v xml:space="preserve"> </v>
      </c>
      <c r="N3657" t="str">
        <f t="shared" si="979"/>
        <v xml:space="preserve"> </v>
      </c>
      <c r="O3657">
        <f t="shared" si="980"/>
        <v>5000</v>
      </c>
      <c r="Q3657" t="str">
        <f t="shared" si="981"/>
        <v xml:space="preserve"> </v>
      </c>
      <c r="R3657" t="str">
        <f t="shared" si="982"/>
        <v xml:space="preserve"> </v>
      </c>
      <c r="S3657" t="str">
        <f t="shared" si="983"/>
        <v xml:space="preserve"> </v>
      </c>
      <c r="T3657" t="str">
        <f t="shared" si="984"/>
        <v xml:space="preserve"> </v>
      </c>
      <c r="U3657" t="str">
        <f t="shared" si="985"/>
        <v xml:space="preserve"> </v>
      </c>
      <c r="V3657" t="str">
        <f t="shared" si="986"/>
        <v xml:space="preserve"> </v>
      </c>
      <c r="W3657" t="str">
        <f t="shared" si="987"/>
        <v xml:space="preserve"> </v>
      </c>
      <c r="X3657">
        <f t="shared" si="988"/>
        <v>116.26</v>
      </c>
    </row>
    <row r="3658" spans="1:24" x14ac:dyDescent="0.25">
      <c r="A3658">
        <v>5000</v>
      </c>
      <c r="B3658">
        <v>5291</v>
      </c>
      <c r="C3658" t="s">
        <v>8317</v>
      </c>
      <c r="D3658" t="s">
        <v>8318</v>
      </c>
      <c r="E3658" t="s">
        <v>8219</v>
      </c>
      <c r="F3658">
        <f t="shared" si="972"/>
        <v>105.82000000000001</v>
      </c>
      <c r="H3658" t="str">
        <f t="shared" si="973"/>
        <v xml:space="preserve"> </v>
      </c>
      <c r="I3658" t="str">
        <f t="shared" si="974"/>
        <v xml:space="preserve"> </v>
      </c>
      <c r="J3658" t="str">
        <f t="shared" si="975"/>
        <v xml:space="preserve"> </v>
      </c>
      <c r="K3658" t="str">
        <f t="shared" si="976"/>
        <v xml:space="preserve"> </v>
      </c>
      <c r="L3658" t="str">
        <f t="shared" si="977"/>
        <v xml:space="preserve"> </v>
      </c>
      <c r="M3658" t="str">
        <f t="shared" si="978"/>
        <v xml:space="preserve"> </v>
      </c>
      <c r="N3658" t="str">
        <f t="shared" si="979"/>
        <v xml:space="preserve"> </v>
      </c>
      <c r="O3658">
        <f t="shared" si="980"/>
        <v>5000</v>
      </c>
      <c r="Q3658" t="str">
        <f t="shared" si="981"/>
        <v xml:space="preserve"> </v>
      </c>
      <c r="R3658" t="str">
        <f t="shared" si="982"/>
        <v xml:space="preserve"> </v>
      </c>
      <c r="S3658" t="str">
        <f t="shared" si="983"/>
        <v xml:space="preserve"> </v>
      </c>
      <c r="T3658" t="str">
        <f t="shared" si="984"/>
        <v xml:space="preserve"> </v>
      </c>
      <c r="U3658" t="str">
        <f t="shared" si="985"/>
        <v xml:space="preserve"> </v>
      </c>
      <c r="V3658" t="str">
        <f t="shared" si="986"/>
        <v xml:space="preserve"> </v>
      </c>
      <c r="W3658" t="str">
        <f t="shared" si="987"/>
        <v xml:space="preserve"> </v>
      </c>
      <c r="X3658">
        <f t="shared" si="988"/>
        <v>105.82000000000001</v>
      </c>
    </row>
    <row r="3659" spans="1:24" x14ac:dyDescent="0.25">
      <c r="A3659">
        <v>2000</v>
      </c>
      <c r="B3659">
        <v>2215</v>
      </c>
      <c r="C3659" t="s">
        <v>8317</v>
      </c>
      <c r="D3659" t="s">
        <v>8318</v>
      </c>
      <c r="E3659" t="s">
        <v>8219</v>
      </c>
      <c r="F3659">
        <f t="shared" si="972"/>
        <v>110.75</v>
      </c>
      <c r="H3659" t="str">
        <f t="shared" si="973"/>
        <v xml:space="preserve"> </v>
      </c>
      <c r="I3659" t="str">
        <f t="shared" si="974"/>
        <v xml:space="preserve"> </v>
      </c>
      <c r="J3659" t="str">
        <f t="shared" si="975"/>
        <v xml:space="preserve"> </v>
      </c>
      <c r="K3659" t="str">
        <f t="shared" si="976"/>
        <v xml:space="preserve"> </v>
      </c>
      <c r="L3659" t="str">
        <f t="shared" si="977"/>
        <v xml:space="preserve"> </v>
      </c>
      <c r="M3659" t="str">
        <f t="shared" si="978"/>
        <v xml:space="preserve"> </v>
      </c>
      <c r="N3659" t="str">
        <f t="shared" si="979"/>
        <v xml:space="preserve"> </v>
      </c>
      <c r="O3659">
        <f t="shared" si="980"/>
        <v>2000</v>
      </c>
      <c r="Q3659" t="str">
        <f t="shared" si="981"/>
        <v xml:space="preserve"> </v>
      </c>
      <c r="R3659" t="str">
        <f t="shared" si="982"/>
        <v xml:space="preserve"> </v>
      </c>
      <c r="S3659" t="str">
        <f t="shared" si="983"/>
        <v xml:space="preserve"> </v>
      </c>
      <c r="T3659" t="str">
        <f t="shared" si="984"/>
        <v xml:space="preserve"> </v>
      </c>
      <c r="U3659" t="str">
        <f t="shared" si="985"/>
        <v xml:space="preserve"> </v>
      </c>
      <c r="V3659" t="str">
        <f t="shared" si="986"/>
        <v xml:space="preserve"> </v>
      </c>
      <c r="W3659" t="str">
        <f t="shared" si="987"/>
        <v xml:space="preserve"> </v>
      </c>
      <c r="X3659">
        <f t="shared" si="988"/>
        <v>110.75</v>
      </c>
    </row>
    <row r="3660" spans="1:24" x14ac:dyDescent="0.25">
      <c r="A3660">
        <v>1500</v>
      </c>
      <c r="B3660">
        <v>1510</v>
      </c>
      <c r="C3660" t="s">
        <v>8317</v>
      </c>
      <c r="D3660" t="s">
        <v>8318</v>
      </c>
      <c r="E3660" t="s">
        <v>8219</v>
      </c>
      <c r="F3660">
        <f t="shared" si="972"/>
        <v>100.66666666666666</v>
      </c>
      <c r="H3660" t="str">
        <f t="shared" si="973"/>
        <v xml:space="preserve"> </v>
      </c>
      <c r="I3660" t="str">
        <f t="shared" si="974"/>
        <v xml:space="preserve"> </v>
      </c>
      <c r="J3660" t="str">
        <f t="shared" si="975"/>
        <v xml:space="preserve"> </v>
      </c>
      <c r="K3660" t="str">
        <f t="shared" si="976"/>
        <v xml:space="preserve"> </v>
      </c>
      <c r="L3660" t="str">
        <f t="shared" si="977"/>
        <v xml:space="preserve"> </v>
      </c>
      <c r="M3660" t="str">
        <f t="shared" si="978"/>
        <v xml:space="preserve"> </v>
      </c>
      <c r="N3660" t="str">
        <f t="shared" si="979"/>
        <v xml:space="preserve"> </v>
      </c>
      <c r="O3660">
        <f t="shared" si="980"/>
        <v>1500</v>
      </c>
      <c r="Q3660" t="str">
        <f t="shared" si="981"/>
        <v xml:space="preserve"> </v>
      </c>
      <c r="R3660" t="str">
        <f t="shared" si="982"/>
        <v xml:space="preserve"> </v>
      </c>
      <c r="S3660" t="str">
        <f t="shared" si="983"/>
        <v xml:space="preserve"> </v>
      </c>
      <c r="T3660" t="str">
        <f t="shared" si="984"/>
        <v xml:space="preserve"> </v>
      </c>
      <c r="U3660" t="str">
        <f t="shared" si="985"/>
        <v xml:space="preserve"> </v>
      </c>
      <c r="V3660" t="str">
        <f t="shared" si="986"/>
        <v xml:space="preserve"> </v>
      </c>
      <c r="W3660" t="str">
        <f t="shared" si="987"/>
        <v xml:space="preserve"> </v>
      </c>
      <c r="X3660">
        <f t="shared" si="988"/>
        <v>100.66666666666666</v>
      </c>
    </row>
    <row r="3661" spans="1:24" x14ac:dyDescent="0.25">
      <c r="A3661">
        <v>3000</v>
      </c>
      <c r="B3661">
        <v>3061</v>
      </c>
      <c r="C3661" t="s">
        <v>8317</v>
      </c>
      <c r="D3661" t="s">
        <v>8318</v>
      </c>
      <c r="E3661" t="s">
        <v>8219</v>
      </c>
      <c r="F3661">
        <f t="shared" si="972"/>
        <v>102.03333333333333</v>
      </c>
      <c r="H3661" t="str">
        <f t="shared" si="973"/>
        <v xml:space="preserve"> </v>
      </c>
      <c r="I3661" t="str">
        <f t="shared" si="974"/>
        <v xml:space="preserve"> </v>
      </c>
      <c r="J3661" t="str">
        <f t="shared" si="975"/>
        <v xml:space="preserve"> </v>
      </c>
      <c r="K3661" t="str">
        <f t="shared" si="976"/>
        <v xml:space="preserve"> </v>
      </c>
      <c r="L3661" t="str">
        <f t="shared" si="977"/>
        <v xml:space="preserve"> </v>
      </c>
      <c r="M3661" t="str">
        <f t="shared" si="978"/>
        <v xml:space="preserve"> </v>
      </c>
      <c r="N3661" t="str">
        <f t="shared" si="979"/>
        <v xml:space="preserve"> </v>
      </c>
      <c r="O3661">
        <f t="shared" si="980"/>
        <v>3000</v>
      </c>
      <c r="Q3661" t="str">
        <f t="shared" si="981"/>
        <v xml:space="preserve"> </v>
      </c>
      <c r="R3661" t="str">
        <f t="shared" si="982"/>
        <v xml:space="preserve"> </v>
      </c>
      <c r="S3661" t="str">
        <f t="shared" si="983"/>
        <v xml:space="preserve"> </v>
      </c>
      <c r="T3661" t="str">
        <f t="shared" si="984"/>
        <v xml:space="preserve"> </v>
      </c>
      <c r="U3661" t="str">
        <f t="shared" si="985"/>
        <v xml:space="preserve"> </v>
      </c>
      <c r="V3661" t="str">
        <f t="shared" si="986"/>
        <v xml:space="preserve"> </v>
      </c>
      <c r="W3661" t="str">
        <f t="shared" si="987"/>
        <v xml:space="preserve"> </v>
      </c>
      <c r="X3661">
        <f t="shared" si="988"/>
        <v>102.03333333333333</v>
      </c>
    </row>
    <row r="3662" spans="1:24" x14ac:dyDescent="0.25">
      <c r="A3662">
        <v>250</v>
      </c>
      <c r="B3662">
        <v>250</v>
      </c>
      <c r="C3662" t="s">
        <v>8317</v>
      </c>
      <c r="D3662" t="s">
        <v>8318</v>
      </c>
      <c r="E3662" t="s">
        <v>8219</v>
      </c>
      <c r="F3662">
        <f t="shared" si="972"/>
        <v>100</v>
      </c>
      <c r="H3662" t="str">
        <f t="shared" si="973"/>
        <v xml:space="preserve"> </v>
      </c>
      <c r="I3662" t="str">
        <f t="shared" si="974"/>
        <v xml:space="preserve"> </v>
      </c>
      <c r="J3662" t="str">
        <f t="shared" si="975"/>
        <v xml:space="preserve"> </v>
      </c>
      <c r="K3662" t="str">
        <f t="shared" si="976"/>
        <v xml:space="preserve"> </v>
      </c>
      <c r="L3662" t="str">
        <f t="shared" si="977"/>
        <v xml:space="preserve"> </v>
      </c>
      <c r="M3662" t="str">
        <f t="shared" si="978"/>
        <v xml:space="preserve"> </v>
      </c>
      <c r="N3662" t="str">
        <f t="shared" si="979"/>
        <v xml:space="preserve"> </v>
      </c>
      <c r="O3662">
        <f t="shared" si="980"/>
        <v>250</v>
      </c>
      <c r="Q3662" t="str">
        <f t="shared" si="981"/>
        <v xml:space="preserve"> </v>
      </c>
      <c r="R3662" t="str">
        <f t="shared" si="982"/>
        <v xml:space="preserve"> </v>
      </c>
      <c r="S3662" t="str">
        <f t="shared" si="983"/>
        <v xml:space="preserve"> </v>
      </c>
      <c r="T3662" t="str">
        <f t="shared" si="984"/>
        <v xml:space="preserve"> </v>
      </c>
      <c r="U3662" t="str">
        <f t="shared" si="985"/>
        <v xml:space="preserve"> </v>
      </c>
      <c r="V3662" t="str">
        <f t="shared" si="986"/>
        <v xml:space="preserve"> </v>
      </c>
      <c r="W3662" t="str">
        <f t="shared" si="987"/>
        <v xml:space="preserve"> </v>
      </c>
      <c r="X3662">
        <f t="shared" si="988"/>
        <v>100</v>
      </c>
    </row>
    <row r="3663" spans="1:24" x14ac:dyDescent="0.25">
      <c r="A3663">
        <v>3000</v>
      </c>
      <c r="B3663">
        <v>3330</v>
      </c>
      <c r="C3663" t="s">
        <v>8317</v>
      </c>
      <c r="D3663" t="s">
        <v>8318</v>
      </c>
      <c r="E3663" t="s">
        <v>8219</v>
      </c>
      <c r="F3663">
        <f t="shared" si="972"/>
        <v>111.00000000000001</v>
      </c>
      <c r="H3663" t="str">
        <f t="shared" si="973"/>
        <v xml:space="preserve"> </v>
      </c>
      <c r="I3663" t="str">
        <f t="shared" si="974"/>
        <v xml:space="preserve"> </v>
      </c>
      <c r="J3663" t="str">
        <f t="shared" si="975"/>
        <v xml:space="preserve"> </v>
      </c>
      <c r="K3663" t="str">
        <f t="shared" si="976"/>
        <v xml:space="preserve"> </v>
      </c>
      <c r="L3663" t="str">
        <f t="shared" si="977"/>
        <v xml:space="preserve"> </v>
      </c>
      <c r="M3663" t="str">
        <f t="shared" si="978"/>
        <v xml:space="preserve"> </v>
      </c>
      <c r="N3663" t="str">
        <f t="shared" si="979"/>
        <v xml:space="preserve"> </v>
      </c>
      <c r="O3663">
        <f t="shared" si="980"/>
        <v>3000</v>
      </c>
      <c r="Q3663" t="str">
        <f t="shared" si="981"/>
        <v xml:space="preserve"> </v>
      </c>
      <c r="R3663" t="str">
        <f t="shared" si="982"/>
        <v xml:space="preserve"> </v>
      </c>
      <c r="S3663" t="str">
        <f t="shared" si="983"/>
        <v xml:space="preserve"> </v>
      </c>
      <c r="T3663" t="str">
        <f t="shared" si="984"/>
        <v xml:space="preserve"> </v>
      </c>
      <c r="U3663" t="str">
        <f t="shared" si="985"/>
        <v xml:space="preserve"> </v>
      </c>
      <c r="V3663" t="str">
        <f t="shared" si="986"/>
        <v xml:space="preserve"> </v>
      </c>
      <c r="W3663" t="str">
        <f t="shared" si="987"/>
        <v xml:space="preserve"> </v>
      </c>
      <c r="X3663">
        <f t="shared" si="988"/>
        <v>111.00000000000001</v>
      </c>
    </row>
    <row r="3664" spans="1:24" x14ac:dyDescent="0.25">
      <c r="A3664">
        <v>8000</v>
      </c>
      <c r="B3664">
        <v>8114</v>
      </c>
      <c r="C3664" t="s">
        <v>8317</v>
      </c>
      <c r="D3664" t="s">
        <v>8318</v>
      </c>
      <c r="E3664" t="s">
        <v>8219</v>
      </c>
      <c r="F3664">
        <f t="shared" si="972"/>
        <v>101.42500000000001</v>
      </c>
      <c r="H3664" t="str">
        <f t="shared" si="973"/>
        <v xml:space="preserve"> </v>
      </c>
      <c r="I3664" t="str">
        <f t="shared" si="974"/>
        <v xml:space="preserve"> </v>
      </c>
      <c r="J3664" t="str">
        <f t="shared" si="975"/>
        <v xml:space="preserve"> </v>
      </c>
      <c r="K3664" t="str">
        <f t="shared" si="976"/>
        <v xml:space="preserve"> </v>
      </c>
      <c r="L3664" t="str">
        <f t="shared" si="977"/>
        <v xml:space="preserve"> </v>
      </c>
      <c r="M3664" t="str">
        <f t="shared" si="978"/>
        <v xml:space="preserve"> </v>
      </c>
      <c r="N3664" t="str">
        <f t="shared" si="979"/>
        <v xml:space="preserve"> </v>
      </c>
      <c r="O3664">
        <f t="shared" si="980"/>
        <v>8000</v>
      </c>
      <c r="Q3664" t="str">
        <f t="shared" si="981"/>
        <v xml:space="preserve"> </v>
      </c>
      <c r="R3664" t="str">
        <f t="shared" si="982"/>
        <v xml:space="preserve"> </v>
      </c>
      <c r="S3664" t="str">
        <f t="shared" si="983"/>
        <v xml:space="preserve"> </v>
      </c>
      <c r="T3664" t="str">
        <f t="shared" si="984"/>
        <v xml:space="preserve"> </v>
      </c>
      <c r="U3664" t="str">
        <f t="shared" si="985"/>
        <v xml:space="preserve"> </v>
      </c>
      <c r="V3664" t="str">
        <f t="shared" si="986"/>
        <v xml:space="preserve"> </v>
      </c>
      <c r="W3664" t="str">
        <f t="shared" si="987"/>
        <v xml:space="preserve"> </v>
      </c>
      <c r="X3664">
        <f t="shared" si="988"/>
        <v>101.42500000000001</v>
      </c>
    </row>
    <row r="3665" spans="1:24" x14ac:dyDescent="0.25">
      <c r="A3665">
        <v>225</v>
      </c>
      <c r="B3665">
        <v>234</v>
      </c>
      <c r="C3665" t="s">
        <v>8317</v>
      </c>
      <c r="D3665" t="s">
        <v>8318</v>
      </c>
      <c r="E3665" t="s">
        <v>8219</v>
      </c>
      <c r="F3665">
        <f t="shared" si="972"/>
        <v>104</v>
      </c>
      <c r="H3665" t="str">
        <f t="shared" si="973"/>
        <v xml:space="preserve"> </v>
      </c>
      <c r="I3665" t="str">
        <f t="shared" si="974"/>
        <v xml:space="preserve"> </v>
      </c>
      <c r="J3665" t="str">
        <f t="shared" si="975"/>
        <v xml:space="preserve"> </v>
      </c>
      <c r="K3665" t="str">
        <f t="shared" si="976"/>
        <v xml:space="preserve"> </v>
      </c>
      <c r="L3665" t="str">
        <f t="shared" si="977"/>
        <v xml:space="preserve"> </v>
      </c>
      <c r="M3665" t="str">
        <f t="shared" si="978"/>
        <v xml:space="preserve"> </v>
      </c>
      <c r="N3665" t="str">
        <f t="shared" si="979"/>
        <v xml:space="preserve"> </v>
      </c>
      <c r="O3665">
        <f t="shared" si="980"/>
        <v>225</v>
      </c>
      <c r="Q3665" t="str">
        <f t="shared" si="981"/>
        <v xml:space="preserve"> </v>
      </c>
      <c r="R3665" t="str">
        <f t="shared" si="982"/>
        <v xml:space="preserve"> </v>
      </c>
      <c r="S3665" t="str">
        <f t="shared" si="983"/>
        <v xml:space="preserve"> </v>
      </c>
      <c r="T3665" t="str">
        <f t="shared" si="984"/>
        <v xml:space="preserve"> </v>
      </c>
      <c r="U3665" t="str">
        <f t="shared" si="985"/>
        <v xml:space="preserve"> </v>
      </c>
      <c r="V3665" t="str">
        <f t="shared" si="986"/>
        <v xml:space="preserve"> </v>
      </c>
      <c r="W3665" t="str">
        <f t="shared" si="987"/>
        <v xml:space="preserve"> </v>
      </c>
      <c r="X3665">
        <f t="shared" si="988"/>
        <v>104</v>
      </c>
    </row>
    <row r="3666" spans="1:24" x14ac:dyDescent="0.25">
      <c r="A3666">
        <v>800</v>
      </c>
      <c r="B3666">
        <v>875</v>
      </c>
      <c r="C3666" t="s">
        <v>8317</v>
      </c>
      <c r="D3666" t="s">
        <v>8318</v>
      </c>
      <c r="E3666" t="s">
        <v>8219</v>
      </c>
      <c r="F3666">
        <f t="shared" si="972"/>
        <v>109.375</v>
      </c>
      <c r="H3666" t="str">
        <f t="shared" si="973"/>
        <v xml:space="preserve"> </v>
      </c>
      <c r="I3666" t="str">
        <f t="shared" si="974"/>
        <v xml:space="preserve"> </v>
      </c>
      <c r="J3666" t="str">
        <f t="shared" si="975"/>
        <v xml:space="preserve"> </v>
      </c>
      <c r="K3666" t="str">
        <f t="shared" si="976"/>
        <v xml:space="preserve"> </v>
      </c>
      <c r="L3666" t="str">
        <f t="shared" si="977"/>
        <v xml:space="preserve"> </v>
      </c>
      <c r="M3666" t="str">
        <f t="shared" si="978"/>
        <v xml:space="preserve"> </v>
      </c>
      <c r="N3666" t="str">
        <f t="shared" si="979"/>
        <v xml:space="preserve"> </v>
      </c>
      <c r="O3666">
        <f t="shared" si="980"/>
        <v>800</v>
      </c>
      <c r="Q3666" t="str">
        <f t="shared" si="981"/>
        <v xml:space="preserve"> </v>
      </c>
      <c r="R3666" t="str">
        <f t="shared" si="982"/>
        <v xml:space="preserve"> </v>
      </c>
      <c r="S3666" t="str">
        <f t="shared" si="983"/>
        <v xml:space="preserve"> </v>
      </c>
      <c r="T3666" t="str">
        <f t="shared" si="984"/>
        <v xml:space="preserve"> </v>
      </c>
      <c r="U3666" t="str">
        <f t="shared" si="985"/>
        <v xml:space="preserve"> </v>
      </c>
      <c r="V3666" t="str">
        <f t="shared" si="986"/>
        <v xml:space="preserve"> </v>
      </c>
      <c r="W3666" t="str">
        <f t="shared" si="987"/>
        <v xml:space="preserve"> </v>
      </c>
      <c r="X3666">
        <f t="shared" si="988"/>
        <v>109.375</v>
      </c>
    </row>
    <row r="3667" spans="1:24" x14ac:dyDescent="0.25">
      <c r="A3667">
        <v>620</v>
      </c>
      <c r="B3667">
        <v>714</v>
      </c>
      <c r="C3667" t="s">
        <v>8317</v>
      </c>
      <c r="D3667" t="s">
        <v>8318</v>
      </c>
      <c r="E3667" t="s">
        <v>8219</v>
      </c>
      <c r="F3667">
        <f t="shared" si="972"/>
        <v>115.16129032258064</v>
      </c>
      <c r="H3667" t="str">
        <f t="shared" si="973"/>
        <v xml:space="preserve"> </v>
      </c>
      <c r="I3667" t="str">
        <f t="shared" si="974"/>
        <v xml:space="preserve"> </v>
      </c>
      <c r="J3667" t="str">
        <f t="shared" si="975"/>
        <v xml:space="preserve"> </v>
      </c>
      <c r="K3667" t="str">
        <f t="shared" si="976"/>
        <v xml:space="preserve"> </v>
      </c>
      <c r="L3667" t="str">
        <f t="shared" si="977"/>
        <v xml:space="preserve"> </v>
      </c>
      <c r="M3667" t="str">
        <f t="shared" si="978"/>
        <v xml:space="preserve"> </v>
      </c>
      <c r="N3667" t="str">
        <f t="shared" si="979"/>
        <v xml:space="preserve"> </v>
      </c>
      <c r="O3667">
        <f t="shared" si="980"/>
        <v>620</v>
      </c>
      <c r="Q3667" t="str">
        <f t="shared" si="981"/>
        <v xml:space="preserve"> </v>
      </c>
      <c r="R3667" t="str">
        <f t="shared" si="982"/>
        <v xml:space="preserve"> </v>
      </c>
      <c r="S3667" t="str">
        <f t="shared" si="983"/>
        <v xml:space="preserve"> </v>
      </c>
      <c r="T3667" t="str">
        <f t="shared" si="984"/>
        <v xml:space="preserve"> </v>
      </c>
      <c r="U3667" t="str">
        <f t="shared" si="985"/>
        <v xml:space="preserve"> </v>
      </c>
      <c r="V3667" t="str">
        <f t="shared" si="986"/>
        <v xml:space="preserve"> </v>
      </c>
      <c r="W3667" t="str">
        <f t="shared" si="987"/>
        <v xml:space="preserve"> </v>
      </c>
      <c r="X3667">
        <f t="shared" si="988"/>
        <v>115.16129032258064</v>
      </c>
    </row>
    <row r="3668" spans="1:24" x14ac:dyDescent="0.25">
      <c r="A3668">
        <v>1200</v>
      </c>
      <c r="B3668">
        <v>1200</v>
      </c>
      <c r="C3668" t="s">
        <v>8317</v>
      </c>
      <c r="D3668" t="s">
        <v>8318</v>
      </c>
      <c r="E3668" t="s">
        <v>8219</v>
      </c>
      <c r="F3668">
        <f t="shared" si="972"/>
        <v>100</v>
      </c>
      <c r="H3668" t="str">
        <f t="shared" si="973"/>
        <v xml:space="preserve"> </v>
      </c>
      <c r="I3668" t="str">
        <f t="shared" si="974"/>
        <v xml:space="preserve"> </v>
      </c>
      <c r="J3668" t="str">
        <f t="shared" si="975"/>
        <v xml:space="preserve"> </v>
      </c>
      <c r="K3668" t="str">
        <f t="shared" si="976"/>
        <v xml:space="preserve"> </v>
      </c>
      <c r="L3668" t="str">
        <f t="shared" si="977"/>
        <v xml:space="preserve"> </v>
      </c>
      <c r="M3668" t="str">
        <f t="shared" si="978"/>
        <v xml:space="preserve"> </v>
      </c>
      <c r="N3668" t="str">
        <f t="shared" si="979"/>
        <v xml:space="preserve"> </v>
      </c>
      <c r="O3668">
        <f t="shared" si="980"/>
        <v>1200</v>
      </c>
      <c r="Q3668" t="str">
        <f t="shared" si="981"/>
        <v xml:space="preserve"> </v>
      </c>
      <c r="R3668" t="str">
        <f t="shared" si="982"/>
        <v xml:space="preserve"> </v>
      </c>
      <c r="S3668" t="str">
        <f t="shared" si="983"/>
        <v xml:space="preserve"> </v>
      </c>
      <c r="T3668" t="str">
        <f t="shared" si="984"/>
        <v xml:space="preserve"> </v>
      </c>
      <c r="U3668" t="str">
        <f t="shared" si="985"/>
        <v xml:space="preserve"> </v>
      </c>
      <c r="V3668" t="str">
        <f t="shared" si="986"/>
        <v xml:space="preserve"> </v>
      </c>
      <c r="W3668" t="str">
        <f t="shared" si="987"/>
        <v xml:space="preserve"> </v>
      </c>
      <c r="X3668">
        <f t="shared" si="988"/>
        <v>100</v>
      </c>
    </row>
    <row r="3669" spans="1:24" x14ac:dyDescent="0.25">
      <c r="A3669">
        <v>3000</v>
      </c>
      <c r="B3669">
        <v>3095.11</v>
      </c>
      <c r="C3669" t="s">
        <v>8317</v>
      </c>
      <c r="D3669" t="s">
        <v>8318</v>
      </c>
      <c r="E3669" t="s">
        <v>8219</v>
      </c>
      <c r="F3669">
        <f t="shared" si="972"/>
        <v>103.17033333333335</v>
      </c>
      <c r="H3669" t="str">
        <f t="shared" si="973"/>
        <v xml:space="preserve"> </v>
      </c>
      <c r="I3669" t="str">
        <f t="shared" si="974"/>
        <v xml:space="preserve"> </v>
      </c>
      <c r="J3669" t="str">
        <f t="shared" si="975"/>
        <v xml:space="preserve"> </v>
      </c>
      <c r="K3669" t="str">
        <f t="shared" si="976"/>
        <v xml:space="preserve"> </v>
      </c>
      <c r="L3669" t="str">
        <f t="shared" si="977"/>
        <v xml:space="preserve"> </v>
      </c>
      <c r="M3669" t="str">
        <f t="shared" si="978"/>
        <v xml:space="preserve"> </v>
      </c>
      <c r="N3669" t="str">
        <f t="shared" si="979"/>
        <v xml:space="preserve"> </v>
      </c>
      <c r="O3669">
        <f t="shared" si="980"/>
        <v>3000</v>
      </c>
      <c r="Q3669" t="str">
        <f t="shared" si="981"/>
        <v xml:space="preserve"> </v>
      </c>
      <c r="R3669" t="str">
        <f t="shared" si="982"/>
        <v xml:space="preserve"> </v>
      </c>
      <c r="S3669" t="str">
        <f t="shared" si="983"/>
        <v xml:space="preserve"> </v>
      </c>
      <c r="T3669" t="str">
        <f t="shared" si="984"/>
        <v xml:space="preserve"> </v>
      </c>
      <c r="U3669" t="str">
        <f t="shared" si="985"/>
        <v xml:space="preserve"> </v>
      </c>
      <c r="V3669" t="str">
        <f t="shared" si="986"/>
        <v xml:space="preserve"> </v>
      </c>
      <c r="W3669" t="str">
        <f t="shared" si="987"/>
        <v xml:space="preserve"> </v>
      </c>
      <c r="X3669">
        <f t="shared" si="988"/>
        <v>103.17033333333335</v>
      </c>
    </row>
    <row r="3670" spans="1:24" x14ac:dyDescent="0.25">
      <c r="A3670">
        <v>1000</v>
      </c>
      <c r="B3670">
        <v>1035</v>
      </c>
      <c r="C3670" t="s">
        <v>8317</v>
      </c>
      <c r="D3670" t="s">
        <v>8318</v>
      </c>
      <c r="E3670" t="s">
        <v>8219</v>
      </c>
      <c r="F3670">
        <f t="shared" si="972"/>
        <v>103.49999999999999</v>
      </c>
      <c r="H3670" t="str">
        <f t="shared" si="973"/>
        <v xml:space="preserve"> </v>
      </c>
      <c r="I3670" t="str">
        <f t="shared" si="974"/>
        <v xml:space="preserve"> </v>
      </c>
      <c r="J3670" t="str">
        <f t="shared" si="975"/>
        <v xml:space="preserve"> </v>
      </c>
      <c r="K3670" t="str">
        <f t="shared" si="976"/>
        <v xml:space="preserve"> </v>
      </c>
      <c r="L3670" t="str">
        <f t="shared" si="977"/>
        <v xml:space="preserve"> </v>
      </c>
      <c r="M3670" t="str">
        <f t="shared" si="978"/>
        <v xml:space="preserve"> </v>
      </c>
      <c r="N3670" t="str">
        <f t="shared" si="979"/>
        <v xml:space="preserve"> </v>
      </c>
      <c r="O3670">
        <f t="shared" si="980"/>
        <v>1000</v>
      </c>
      <c r="Q3670" t="str">
        <f t="shared" si="981"/>
        <v xml:space="preserve"> </v>
      </c>
      <c r="R3670" t="str">
        <f t="shared" si="982"/>
        <v xml:space="preserve"> </v>
      </c>
      <c r="S3670" t="str">
        <f t="shared" si="983"/>
        <v xml:space="preserve"> </v>
      </c>
      <c r="T3670" t="str">
        <f t="shared" si="984"/>
        <v xml:space="preserve"> </v>
      </c>
      <c r="U3670" t="str">
        <f t="shared" si="985"/>
        <v xml:space="preserve"> </v>
      </c>
      <c r="V3670" t="str">
        <f t="shared" si="986"/>
        <v xml:space="preserve"> </v>
      </c>
      <c r="W3670" t="str">
        <f t="shared" si="987"/>
        <v xml:space="preserve"> </v>
      </c>
      <c r="X3670">
        <f t="shared" si="988"/>
        <v>103.49999999999999</v>
      </c>
    </row>
    <row r="3671" spans="1:24" x14ac:dyDescent="0.25">
      <c r="A3671">
        <v>1000</v>
      </c>
      <c r="B3671">
        <v>1382</v>
      </c>
      <c r="C3671" t="s">
        <v>8317</v>
      </c>
      <c r="D3671" t="s">
        <v>8318</v>
      </c>
      <c r="E3671" t="s">
        <v>8219</v>
      </c>
      <c r="F3671">
        <f t="shared" si="972"/>
        <v>138.19999999999999</v>
      </c>
      <c r="H3671" t="str">
        <f t="shared" si="973"/>
        <v xml:space="preserve"> </v>
      </c>
      <c r="I3671" t="str">
        <f t="shared" si="974"/>
        <v xml:space="preserve"> </v>
      </c>
      <c r="J3671" t="str">
        <f t="shared" si="975"/>
        <v xml:space="preserve"> </v>
      </c>
      <c r="K3671" t="str">
        <f t="shared" si="976"/>
        <v xml:space="preserve"> </v>
      </c>
      <c r="L3671" t="str">
        <f t="shared" si="977"/>
        <v xml:space="preserve"> </v>
      </c>
      <c r="M3671" t="str">
        <f t="shared" si="978"/>
        <v xml:space="preserve"> </v>
      </c>
      <c r="N3671" t="str">
        <f t="shared" si="979"/>
        <v xml:space="preserve"> </v>
      </c>
      <c r="O3671">
        <f t="shared" si="980"/>
        <v>1000</v>
      </c>
      <c r="Q3671" t="str">
        <f t="shared" si="981"/>
        <v xml:space="preserve"> </v>
      </c>
      <c r="R3671" t="str">
        <f t="shared" si="982"/>
        <v xml:space="preserve"> </v>
      </c>
      <c r="S3671" t="str">
        <f t="shared" si="983"/>
        <v xml:space="preserve"> </v>
      </c>
      <c r="T3671" t="str">
        <f t="shared" si="984"/>
        <v xml:space="preserve"> </v>
      </c>
      <c r="U3671" t="str">
        <f t="shared" si="985"/>
        <v xml:space="preserve"> </v>
      </c>
      <c r="V3671" t="str">
        <f t="shared" si="986"/>
        <v xml:space="preserve"> </v>
      </c>
      <c r="W3671" t="str">
        <f t="shared" si="987"/>
        <v xml:space="preserve"> </v>
      </c>
      <c r="X3671">
        <f t="shared" si="988"/>
        <v>138.19999999999999</v>
      </c>
    </row>
    <row r="3672" spans="1:24" x14ac:dyDescent="0.25">
      <c r="A3672">
        <v>220</v>
      </c>
      <c r="B3672">
        <v>241</v>
      </c>
      <c r="C3672" t="s">
        <v>8317</v>
      </c>
      <c r="D3672" t="s">
        <v>8318</v>
      </c>
      <c r="E3672" t="s">
        <v>8219</v>
      </c>
      <c r="F3672">
        <f t="shared" si="972"/>
        <v>109.54545454545455</v>
      </c>
      <c r="H3672" t="str">
        <f t="shared" si="973"/>
        <v xml:space="preserve"> </v>
      </c>
      <c r="I3672" t="str">
        <f t="shared" si="974"/>
        <v xml:space="preserve"> </v>
      </c>
      <c r="J3672" t="str">
        <f t="shared" si="975"/>
        <v xml:space="preserve"> </v>
      </c>
      <c r="K3672" t="str">
        <f t="shared" si="976"/>
        <v xml:space="preserve"> </v>
      </c>
      <c r="L3672" t="str">
        <f t="shared" si="977"/>
        <v xml:space="preserve"> </v>
      </c>
      <c r="M3672" t="str">
        <f t="shared" si="978"/>
        <v xml:space="preserve"> </v>
      </c>
      <c r="N3672" t="str">
        <f t="shared" si="979"/>
        <v xml:space="preserve"> </v>
      </c>
      <c r="O3672">
        <f t="shared" si="980"/>
        <v>220</v>
      </c>
      <c r="Q3672" t="str">
        <f t="shared" si="981"/>
        <v xml:space="preserve"> </v>
      </c>
      <c r="R3672" t="str">
        <f t="shared" si="982"/>
        <v xml:space="preserve"> </v>
      </c>
      <c r="S3672" t="str">
        <f t="shared" si="983"/>
        <v xml:space="preserve"> </v>
      </c>
      <c r="T3672" t="str">
        <f t="shared" si="984"/>
        <v xml:space="preserve"> </v>
      </c>
      <c r="U3672" t="str">
        <f t="shared" si="985"/>
        <v xml:space="preserve"> </v>
      </c>
      <c r="V3672" t="str">
        <f t="shared" si="986"/>
        <v xml:space="preserve"> </v>
      </c>
      <c r="W3672" t="str">
        <f t="shared" si="987"/>
        <v xml:space="preserve"> </v>
      </c>
      <c r="X3672">
        <f t="shared" si="988"/>
        <v>109.54545454545455</v>
      </c>
    </row>
    <row r="3673" spans="1:24" x14ac:dyDescent="0.25">
      <c r="A3673">
        <v>3500</v>
      </c>
      <c r="B3673">
        <v>3530</v>
      </c>
      <c r="C3673" t="s">
        <v>8317</v>
      </c>
      <c r="D3673" t="s">
        <v>8318</v>
      </c>
      <c r="E3673" t="s">
        <v>8219</v>
      </c>
      <c r="F3673">
        <f t="shared" si="972"/>
        <v>100.85714285714286</v>
      </c>
      <c r="H3673" t="str">
        <f t="shared" si="973"/>
        <v xml:space="preserve"> </v>
      </c>
      <c r="I3673" t="str">
        <f t="shared" si="974"/>
        <v xml:space="preserve"> </v>
      </c>
      <c r="J3673" t="str">
        <f t="shared" si="975"/>
        <v xml:space="preserve"> </v>
      </c>
      <c r="K3673" t="str">
        <f t="shared" si="976"/>
        <v xml:space="preserve"> </v>
      </c>
      <c r="L3673" t="str">
        <f t="shared" si="977"/>
        <v xml:space="preserve"> </v>
      </c>
      <c r="M3673" t="str">
        <f t="shared" si="978"/>
        <v xml:space="preserve"> </v>
      </c>
      <c r="N3673" t="str">
        <f t="shared" si="979"/>
        <v xml:space="preserve"> </v>
      </c>
      <c r="O3673">
        <f t="shared" si="980"/>
        <v>3500</v>
      </c>
      <c r="Q3673" t="str">
        <f t="shared" si="981"/>
        <v xml:space="preserve"> </v>
      </c>
      <c r="R3673" t="str">
        <f t="shared" si="982"/>
        <v xml:space="preserve"> </v>
      </c>
      <c r="S3673" t="str">
        <f t="shared" si="983"/>
        <v xml:space="preserve"> </v>
      </c>
      <c r="T3673" t="str">
        <f t="shared" si="984"/>
        <v xml:space="preserve"> </v>
      </c>
      <c r="U3673" t="str">
        <f t="shared" si="985"/>
        <v xml:space="preserve"> </v>
      </c>
      <c r="V3673" t="str">
        <f t="shared" si="986"/>
        <v xml:space="preserve"> </v>
      </c>
      <c r="W3673" t="str">
        <f t="shared" si="987"/>
        <v xml:space="preserve"> </v>
      </c>
      <c r="X3673">
        <f t="shared" si="988"/>
        <v>100.85714285714286</v>
      </c>
    </row>
    <row r="3674" spans="1:24" x14ac:dyDescent="0.25">
      <c r="A3674">
        <v>3000</v>
      </c>
      <c r="B3674">
        <v>3046</v>
      </c>
      <c r="C3674" t="s">
        <v>8317</v>
      </c>
      <c r="D3674" t="s">
        <v>8318</v>
      </c>
      <c r="E3674" t="s">
        <v>8219</v>
      </c>
      <c r="F3674">
        <f t="shared" si="972"/>
        <v>101.53333333333335</v>
      </c>
      <c r="H3674" t="str">
        <f t="shared" si="973"/>
        <v xml:space="preserve"> </v>
      </c>
      <c r="I3674" t="str">
        <f t="shared" si="974"/>
        <v xml:space="preserve"> </v>
      </c>
      <c r="J3674" t="str">
        <f t="shared" si="975"/>
        <v xml:space="preserve"> </v>
      </c>
      <c r="K3674" t="str">
        <f t="shared" si="976"/>
        <v xml:space="preserve"> </v>
      </c>
      <c r="L3674" t="str">
        <f t="shared" si="977"/>
        <v xml:space="preserve"> </v>
      </c>
      <c r="M3674" t="str">
        <f t="shared" si="978"/>
        <v xml:space="preserve"> </v>
      </c>
      <c r="N3674" t="str">
        <f t="shared" si="979"/>
        <v xml:space="preserve"> </v>
      </c>
      <c r="O3674">
        <f t="shared" si="980"/>
        <v>3000</v>
      </c>
      <c r="Q3674" t="str">
        <f t="shared" si="981"/>
        <v xml:space="preserve"> </v>
      </c>
      <c r="R3674" t="str">
        <f t="shared" si="982"/>
        <v xml:space="preserve"> </v>
      </c>
      <c r="S3674" t="str">
        <f t="shared" si="983"/>
        <v xml:space="preserve"> </v>
      </c>
      <c r="T3674" t="str">
        <f t="shared" si="984"/>
        <v xml:space="preserve"> </v>
      </c>
      <c r="U3674" t="str">
        <f t="shared" si="985"/>
        <v xml:space="preserve"> </v>
      </c>
      <c r="V3674" t="str">
        <f t="shared" si="986"/>
        <v xml:space="preserve"> </v>
      </c>
      <c r="W3674" t="str">
        <f t="shared" si="987"/>
        <v xml:space="preserve"> </v>
      </c>
      <c r="X3674">
        <f t="shared" si="988"/>
        <v>101.53333333333335</v>
      </c>
    </row>
    <row r="3675" spans="1:24" x14ac:dyDescent="0.25">
      <c r="A3675">
        <v>4000</v>
      </c>
      <c r="B3675">
        <v>4545</v>
      </c>
      <c r="C3675" t="s">
        <v>8317</v>
      </c>
      <c r="D3675" t="s">
        <v>8318</v>
      </c>
      <c r="E3675" t="s">
        <v>8219</v>
      </c>
      <c r="F3675">
        <f t="shared" si="972"/>
        <v>113.625</v>
      </c>
      <c r="H3675" t="str">
        <f t="shared" si="973"/>
        <v xml:space="preserve"> </v>
      </c>
      <c r="I3675" t="str">
        <f t="shared" si="974"/>
        <v xml:space="preserve"> </v>
      </c>
      <c r="J3675" t="str">
        <f t="shared" si="975"/>
        <v xml:space="preserve"> </v>
      </c>
      <c r="K3675" t="str">
        <f t="shared" si="976"/>
        <v xml:space="preserve"> </v>
      </c>
      <c r="L3675" t="str">
        <f t="shared" si="977"/>
        <v xml:space="preserve"> </v>
      </c>
      <c r="M3675" t="str">
        <f t="shared" si="978"/>
        <v xml:space="preserve"> </v>
      </c>
      <c r="N3675" t="str">
        <f t="shared" si="979"/>
        <v xml:space="preserve"> </v>
      </c>
      <c r="O3675">
        <f t="shared" si="980"/>
        <v>4000</v>
      </c>
      <c r="Q3675" t="str">
        <f t="shared" si="981"/>
        <v xml:space="preserve"> </v>
      </c>
      <c r="R3675" t="str">
        <f t="shared" si="982"/>
        <v xml:space="preserve"> </v>
      </c>
      <c r="S3675" t="str">
        <f t="shared" si="983"/>
        <v xml:space="preserve"> </v>
      </c>
      <c r="T3675" t="str">
        <f t="shared" si="984"/>
        <v xml:space="preserve"> </v>
      </c>
      <c r="U3675" t="str">
        <f t="shared" si="985"/>
        <v xml:space="preserve"> </v>
      </c>
      <c r="V3675" t="str">
        <f t="shared" si="986"/>
        <v xml:space="preserve"> </v>
      </c>
      <c r="W3675" t="str">
        <f t="shared" si="987"/>
        <v xml:space="preserve"> </v>
      </c>
      <c r="X3675">
        <f t="shared" si="988"/>
        <v>113.625</v>
      </c>
    </row>
    <row r="3676" spans="1:24" x14ac:dyDescent="0.25">
      <c r="A3676">
        <v>4500</v>
      </c>
      <c r="B3676">
        <v>4500</v>
      </c>
      <c r="C3676" t="s">
        <v>8317</v>
      </c>
      <c r="D3676" t="s">
        <v>8318</v>
      </c>
      <c r="E3676" t="s">
        <v>8219</v>
      </c>
      <c r="F3676">
        <f t="shared" si="972"/>
        <v>100</v>
      </c>
      <c r="H3676" t="str">
        <f t="shared" si="973"/>
        <v xml:space="preserve"> </v>
      </c>
      <c r="I3676" t="str">
        <f t="shared" si="974"/>
        <v xml:space="preserve"> </v>
      </c>
      <c r="J3676" t="str">
        <f t="shared" si="975"/>
        <v xml:space="preserve"> </v>
      </c>
      <c r="K3676" t="str">
        <f t="shared" si="976"/>
        <v xml:space="preserve"> </v>
      </c>
      <c r="L3676" t="str">
        <f t="shared" si="977"/>
        <v xml:space="preserve"> </v>
      </c>
      <c r="M3676" t="str">
        <f t="shared" si="978"/>
        <v xml:space="preserve"> </v>
      </c>
      <c r="N3676" t="str">
        <f t="shared" si="979"/>
        <v xml:space="preserve"> </v>
      </c>
      <c r="O3676">
        <f t="shared" si="980"/>
        <v>4500</v>
      </c>
      <c r="Q3676" t="str">
        <f t="shared" si="981"/>
        <v xml:space="preserve"> </v>
      </c>
      <c r="R3676" t="str">
        <f t="shared" si="982"/>
        <v xml:space="preserve"> </v>
      </c>
      <c r="S3676" t="str">
        <f t="shared" si="983"/>
        <v xml:space="preserve"> </v>
      </c>
      <c r="T3676" t="str">
        <f t="shared" si="984"/>
        <v xml:space="preserve"> </v>
      </c>
      <c r="U3676" t="str">
        <f t="shared" si="985"/>
        <v xml:space="preserve"> </v>
      </c>
      <c r="V3676" t="str">
        <f t="shared" si="986"/>
        <v xml:space="preserve"> </v>
      </c>
      <c r="W3676" t="str">
        <f t="shared" si="987"/>
        <v xml:space="preserve"> </v>
      </c>
      <c r="X3676">
        <f t="shared" si="988"/>
        <v>100</v>
      </c>
    </row>
    <row r="3677" spans="1:24" x14ac:dyDescent="0.25">
      <c r="A3677">
        <v>50</v>
      </c>
      <c r="B3677">
        <v>70</v>
      </c>
      <c r="C3677" t="s">
        <v>8317</v>
      </c>
      <c r="D3677" t="s">
        <v>8318</v>
      </c>
      <c r="E3677" t="s">
        <v>8219</v>
      </c>
      <c r="F3677">
        <f t="shared" si="972"/>
        <v>140</v>
      </c>
      <c r="H3677" t="str">
        <f t="shared" si="973"/>
        <v xml:space="preserve"> </v>
      </c>
      <c r="I3677" t="str">
        <f t="shared" si="974"/>
        <v xml:space="preserve"> </v>
      </c>
      <c r="J3677" t="str">
        <f t="shared" si="975"/>
        <v xml:space="preserve"> </v>
      </c>
      <c r="K3677" t="str">
        <f t="shared" si="976"/>
        <v xml:space="preserve"> </v>
      </c>
      <c r="L3677" t="str">
        <f t="shared" si="977"/>
        <v xml:space="preserve"> </v>
      </c>
      <c r="M3677" t="str">
        <f t="shared" si="978"/>
        <v xml:space="preserve"> </v>
      </c>
      <c r="N3677" t="str">
        <f t="shared" si="979"/>
        <v xml:space="preserve"> </v>
      </c>
      <c r="O3677">
        <f t="shared" si="980"/>
        <v>50</v>
      </c>
      <c r="Q3677" t="str">
        <f t="shared" si="981"/>
        <v xml:space="preserve"> </v>
      </c>
      <c r="R3677" t="str">
        <f t="shared" si="982"/>
        <v xml:space="preserve"> </v>
      </c>
      <c r="S3677" t="str">
        <f t="shared" si="983"/>
        <v xml:space="preserve"> </v>
      </c>
      <c r="T3677" t="str">
        <f t="shared" si="984"/>
        <v xml:space="preserve"> </v>
      </c>
      <c r="U3677" t="str">
        <f t="shared" si="985"/>
        <v xml:space="preserve"> </v>
      </c>
      <c r="V3677" t="str">
        <f t="shared" si="986"/>
        <v xml:space="preserve"> </v>
      </c>
      <c r="W3677" t="str">
        <f t="shared" si="987"/>
        <v xml:space="preserve"> </v>
      </c>
      <c r="X3677">
        <f t="shared" si="988"/>
        <v>140</v>
      </c>
    </row>
    <row r="3678" spans="1:24" x14ac:dyDescent="0.25">
      <c r="A3678">
        <v>800</v>
      </c>
      <c r="B3678">
        <v>1030</v>
      </c>
      <c r="C3678" t="s">
        <v>8317</v>
      </c>
      <c r="D3678" t="s">
        <v>8318</v>
      </c>
      <c r="E3678" t="s">
        <v>8219</v>
      </c>
      <c r="F3678">
        <f t="shared" si="972"/>
        <v>128.75</v>
      </c>
      <c r="H3678" t="str">
        <f t="shared" si="973"/>
        <v xml:space="preserve"> </v>
      </c>
      <c r="I3678" t="str">
        <f t="shared" si="974"/>
        <v xml:space="preserve"> </v>
      </c>
      <c r="J3678" t="str">
        <f t="shared" si="975"/>
        <v xml:space="preserve"> </v>
      </c>
      <c r="K3678" t="str">
        <f t="shared" si="976"/>
        <v xml:space="preserve"> </v>
      </c>
      <c r="L3678" t="str">
        <f t="shared" si="977"/>
        <v xml:space="preserve"> </v>
      </c>
      <c r="M3678" t="str">
        <f t="shared" si="978"/>
        <v xml:space="preserve"> </v>
      </c>
      <c r="N3678" t="str">
        <f t="shared" si="979"/>
        <v xml:space="preserve"> </v>
      </c>
      <c r="O3678">
        <f t="shared" si="980"/>
        <v>800</v>
      </c>
      <c r="Q3678" t="str">
        <f t="shared" si="981"/>
        <v xml:space="preserve"> </v>
      </c>
      <c r="R3678" t="str">
        <f t="shared" si="982"/>
        <v xml:space="preserve"> </v>
      </c>
      <c r="S3678" t="str">
        <f t="shared" si="983"/>
        <v xml:space="preserve"> </v>
      </c>
      <c r="T3678" t="str">
        <f t="shared" si="984"/>
        <v xml:space="preserve"> </v>
      </c>
      <c r="U3678" t="str">
        <f t="shared" si="985"/>
        <v xml:space="preserve"> </v>
      </c>
      <c r="V3678" t="str">
        <f t="shared" si="986"/>
        <v xml:space="preserve"> </v>
      </c>
      <c r="W3678" t="str">
        <f t="shared" si="987"/>
        <v xml:space="preserve"> </v>
      </c>
      <c r="X3678">
        <f t="shared" si="988"/>
        <v>128.75</v>
      </c>
    </row>
    <row r="3679" spans="1:24" x14ac:dyDescent="0.25">
      <c r="A3679">
        <v>12000</v>
      </c>
      <c r="B3679">
        <v>12348.5</v>
      </c>
      <c r="C3679" t="s">
        <v>8317</v>
      </c>
      <c r="D3679" t="s">
        <v>8318</v>
      </c>
      <c r="E3679" t="s">
        <v>8219</v>
      </c>
      <c r="F3679">
        <f t="shared" si="972"/>
        <v>102.90416666666667</v>
      </c>
      <c r="H3679" t="str">
        <f t="shared" si="973"/>
        <v xml:space="preserve"> </v>
      </c>
      <c r="I3679" t="str">
        <f t="shared" si="974"/>
        <v xml:space="preserve"> </v>
      </c>
      <c r="J3679" t="str">
        <f t="shared" si="975"/>
        <v xml:space="preserve"> </v>
      </c>
      <c r="K3679" t="str">
        <f t="shared" si="976"/>
        <v xml:space="preserve"> </v>
      </c>
      <c r="L3679" t="str">
        <f t="shared" si="977"/>
        <v xml:space="preserve"> </v>
      </c>
      <c r="M3679" t="str">
        <f t="shared" si="978"/>
        <v xml:space="preserve"> </v>
      </c>
      <c r="N3679" t="str">
        <f t="shared" si="979"/>
        <v xml:space="preserve"> </v>
      </c>
      <c r="O3679">
        <f t="shared" si="980"/>
        <v>12000</v>
      </c>
      <c r="Q3679" t="str">
        <f t="shared" si="981"/>
        <v xml:space="preserve"> </v>
      </c>
      <c r="R3679" t="str">
        <f t="shared" si="982"/>
        <v xml:space="preserve"> </v>
      </c>
      <c r="S3679" t="str">
        <f t="shared" si="983"/>
        <v xml:space="preserve"> </v>
      </c>
      <c r="T3679" t="str">
        <f t="shared" si="984"/>
        <v xml:space="preserve"> </v>
      </c>
      <c r="U3679" t="str">
        <f t="shared" si="985"/>
        <v xml:space="preserve"> </v>
      </c>
      <c r="V3679" t="str">
        <f t="shared" si="986"/>
        <v xml:space="preserve"> </v>
      </c>
      <c r="W3679" t="str">
        <f t="shared" si="987"/>
        <v xml:space="preserve"> </v>
      </c>
      <c r="X3679">
        <f t="shared" si="988"/>
        <v>102.90416666666667</v>
      </c>
    </row>
    <row r="3680" spans="1:24" x14ac:dyDescent="0.25">
      <c r="A3680">
        <v>2000</v>
      </c>
      <c r="B3680">
        <v>2050</v>
      </c>
      <c r="C3680" t="s">
        <v>8317</v>
      </c>
      <c r="D3680" t="s">
        <v>8318</v>
      </c>
      <c r="E3680" t="s">
        <v>8219</v>
      </c>
      <c r="F3680">
        <f t="shared" si="972"/>
        <v>102.49999999999999</v>
      </c>
      <c r="H3680" t="str">
        <f t="shared" si="973"/>
        <v xml:space="preserve"> </v>
      </c>
      <c r="I3680" t="str">
        <f t="shared" si="974"/>
        <v xml:space="preserve"> </v>
      </c>
      <c r="J3680" t="str">
        <f t="shared" si="975"/>
        <v xml:space="preserve"> </v>
      </c>
      <c r="K3680" t="str">
        <f t="shared" si="976"/>
        <v xml:space="preserve"> </v>
      </c>
      <c r="L3680" t="str">
        <f t="shared" si="977"/>
        <v xml:space="preserve"> </v>
      </c>
      <c r="M3680" t="str">
        <f t="shared" si="978"/>
        <v xml:space="preserve"> </v>
      </c>
      <c r="N3680" t="str">
        <f t="shared" si="979"/>
        <v xml:space="preserve"> </v>
      </c>
      <c r="O3680">
        <f t="shared" si="980"/>
        <v>2000</v>
      </c>
      <c r="Q3680" t="str">
        <f t="shared" si="981"/>
        <v xml:space="preserve"> </v>
      </c>
      <c r="R3680" t="str">
        <f t="shared" si="982"/>
        <v xml:space="preserve"> </v>
      </c>
      <c r="S3680" t="str">
        <f t="shared" si="983"/>
        <v xml:space="preserve"> </v>
      </c>
      <c r="T3680" t="str">
        <f t="shared" si="984"/>
        <v xml:space="preserve"> </v>
      </c>
      <c r="U3680" t="str">
        <f t="shared" si="985"/>
        <v xml:space="preserve"> </v>
      </c>
      <c r="V3680" t="str">
        <f t="shared" si="986"/>
        <v xml:space="preserve"> </v>
      </c>
      <c r="W3680" t="str">
        <f t="shared" si="987"/>
        <v xml:space="preserve"> </v>
      </c>
      <c r="X3680">
        <f t="shared" si="988"/>
        <v>102.49999999999999</v>
      </c>
    </row>
    <row r="3681" spans="1:24" x14ac:dyDescent="0.25">
      <c r="A3681">
        <v>2000</v>
      </c>
      <c r="B3681">
        <v>2202</v>
      </c>
      <c r="C3681" t="s">
        <v>8317</v>
      </c>
      <c r="D3681" t="s">
        <v>8318</v>
      </c>
      <c r="E3681" t="s">
        <v>8219</v>
      </c>
      <c r="F3681">
        <f t="shared" si="972"/>
        <v>110.1</v>
      </c>
      <c r="H3681" t="str">
        <f t="shared" si="973"/>
        <v xml:space="preserve"> </v>
      </c>
      <c r="I3681" t="str">
        <f t="shared" si="974"/>
        <v xml:space="preserve"> </v>
      </c>
      <c r="J3681" t="str">
        <f t="shared" si="975"/>
        <v xml:space="preserve"> </v>
      </c>
      <c r="K3681" t="str">
        <f t="shared" si="976"/>
        <v xml:space="preserve"> </v>
      </c>
      <c r="L3681" t="str">
        <f t="shared" si="977"/>
        <v xml:space="preserve"> </v>
      </c>
      <c r="M3681" t="str">
        <f t="shared" si="978"/>
        <v xml:space="preserve"> </v>
      </c>
      <c r="N3681" t="str">
        <f t="shared" si="979"/>
        <v xml:space="preserve"> </v>
      </c>
      <c r="O3681">
        <f t="shared" si="980"/>
        <v>2000</v>
      </c>
      <c r="Q3681" t="str">
        <f t="shared" si="981"/>
        <v xml:space="preserve"> </v>
      </c>
      <c r="R3681" t="str">
        <f t="shared" si="982"/>
        <v xml:space="preserve"> </v>
      </c>
      <c r="S3681" t="str">
        <f t="shared" si="983"/>
        <v xml:space="preserve"> </v>
      </c>
      <c r="T3681" t="str">
        <f t="shared" si="984"/>
        <v xml:space="preserve"> </v>
      </c>
      <c r="U3681" t="str">
        <f t="shared" si="985"/>
        <v xml:space="preserve"> </v>
      </c>
      <c r="V3681" t="str">
        <f t="shared" si="986"/>
        <v xml:space="preserve"> </v>
      </c>
      <c r="W3681" t="str">
        <f t="shared" si="987"/>
        <v xml:space="preserve"> </v>
      </c>
      <c r="X3681">
        <f t="shared" si="988"/>
        <v>110.1</v>
      </c>
    </row>
    <row r="3682" spans="1:24" x14ac:dyDescent="0.25">
      <c r="A3682">
        <v>3000</v>
      </c>
      <c r="B3682">
        <v>3383</v>
      </c>
      <c r="C3682" t="s">
        <v>8317</v>
      </c>
      <c r="D3682" t="s">
        <v>8318</v>
      </c>
      <c r="E3682" t="s">
        <v>8219</v>
      </c>
      <c r="F3682">
        <f t="shared" si="972"/>
        <v>112.76666666666667</v>
      </c>
      <c r="H3682" t="str">
        <f t="shared" si="973"/>
        <v xml:space="preserve"> </v>
      </c>
      <c r="I3682" t="str">
        <f t="shared" si="974"/>
        <v xml:space="preserve"> </v>
      </c>
      <c r="J3682" t="str">
        <f t="shared" si="975"/>
        <v xml:space="preserve"> </v>
      </c>
      <c r="K3682" t="str">
        <f t="shared" si="976"/>
        <v xml:space="preserve"> </v>
      </c>
      <c r="L3682" t="str">
        <f t="shared" si="977"/>
        <v xml:space="preserve"> </v>
      </c>
      <c r="M3682" t="str">
        <f t="shared" si="978"/>
        <v xml:space="preserve"> </v>
      </c>
      <c r="N3682" t="str">
        <f t="shared" si="979"/>
        <v xml:space="preserve"> </v>
      </c>
      <c r="O3682">
        <f t="shared" si="980"/>
        <v>3000</v>
      </c>
      <c r="Q3682" t="str">
        <f t="shared" si="981"/>
        <v xml:space="preserve"> </v>
      </c>
      <c r="R3682" t="str">
        <f t="shared" si="982"/>
        <v xml:space="preserve"> </v>
      </c>
      <c r="S3682" t="str">
        <f t="shared" si="983"/>
        <v xml:space="preserve"> </v>
      </c>
      <c r="T3682" t="str">
        <f t="shared" si="984"/>
        <v xml:space="preserve"> </v>
      </c>
      <c r="U3682" t="str">
        <f t="shared" si="985"/>
        <v xml:space="preserve"> </v>
      </c>
      <c r="V3682" t="str">
        <f t="shared" si="986"/>
        <v xml:space="preserve"> </v>
      </c>
      <c r="W3682" t="str">
        <f t="shared" si="987"/>
        <v xml:space="preserve"> </v>
      </c>
      <c r="X3682">
        <f t="shared" si="988"/>
        <v>112.76666666666667</v>
      </c>
    </row>
    <row r="3683" spans="1:24" x14ac:dyDescent="0.25">
      <c r="A3683">
        <v>1000</v>
      </c>
      <c r="B3683">
        <v>1119</v>
      </c>
      <c r="C3683" t="s">
        <v>8317</v>
      </c>
      <c r="D3683" t="s">
        <v>8318</v>
      </c>
      <c r="E3683" t="s">
        <v>8219</v>
      </c>
      <c r="F3683">
        <f t="shared" si="972"/>
        <v>111.9</v>
      </c>
      <c r="H3683" t="str">
        <f t="shared" si="973"/>
        <v xml:space="preserve"> </v>
      </c>
      <c r="I3683" t="str">
        <f t="shared" si="974"/>
        <v xml:space="preserve"> </v>
      </c>
      <c r="J3683" t="str">
        <f t="shared" si="975"/>
        <v xml:space="preserve"> </v>
      </c>
      <c r="K3683" t="str">
        <f t="shared" si="976"/>
        <v xml:space="preserve"> </v>
      </c>
      <c r="L3683" t="str">
        <f t="shared" si="977"/>
        <v xml:space="preserve"> </v>
      </c>
      <c r="M3683" t="str">
        <f t="shared" si="978"/>
        <v xml:space="preserve"> </v>
      </c>
      <c r="N3683" t="str">
        <f t="shared" si="979"/>
        <v xml:space="preserve"> </v>
      </c>
      <c r="O3683">
        <f t="shared" si="980"/>
        <v>1000</v>
      </c>
      <c r="Q3683" t="str">
        <f t="shared" si="981"/>
        <v xml:space="preserve"> </v>
      </c>
      <c r="R3683" t="str">
        <f t="shared" si="982"/>
        <v xml:space="preserve"> </v>
      </c>
      <c r="S3683" t="str">
        <f t="shared" si="983"/>
        <v xml:space="preserve"> </v>
      </c>
      <c r="T3683" t="str">
        <f t="shared" si="984"/>
        <v xml:space="preserve"> </v>
      </c>
      <c r="U3683" t="str">
        <f t="shared" si="985"/>
        <v xml:space="preserve"> </v>
      </c>
      <c r="V3683" t="str">
        <f t="shared" si="986"/>
        <v xml:space="preserve"> </v>
      </c>
      <c r="W3683" t="str">
        <f t="shared" si="987"/>
        <v xml:space="preserve"> </v>
      </c>
      <c r="X3683">
        <f t="shared" si="988"/>
        <v>111.9</v>
      </c>
    </row>
    <row r="3684" spans="1:24" x14ac:dyDescent="0.25">
      <c r="A3684">
        <v>3000</v>
      </c>
      <c r="B3684">
        <v>4176</v>
      </c>
      <c r="C3684" t="s">
        <v>8317</v>
      </c>
      <c r="D3684" t="s">
        <v>8318</v>
      </c>
      <c r="E3684" t="s">
        <v>8219</v>
      </c>
      <c r="F3684">
        <f t="shared" si="972"/>
        <v>139.19999999999999</v>
      </c>
      <c r="H3684" t="str">
        <f t="shared" si="973"/>
        <v xml:space="preserve"> </v>
      </c>
      <c r="I3684" t="str">
        <f t="shared" si="974"/>
        <v xml:space="preserve"> </v>
      </c>
      <c r="J3684" t="str">
        <f t="shared" si="975"/>
        <v xml:space="preserve"> </v>
      </c>
      <c r="K3684" t="str">
        <f t="shared" si="976"/>
        <v xml:space="preserve"> </v>
      </c>
      <c r="L3684" t="str">
        <f t="shared" si="977"/>
        <v xml:space="preserve"> </v>
      </c>
      <c r="M3684" t="str">
        <f t="shared" si="978"/>
        <v xml:space="preserve"> </v>
      </c>
      <c r="N3684" t="str">
        <f t="shared" si="979"/>
        <v xml:space="preserve"> </v>
      </c>
      <c r="O3684">
        <f t="shared" si="980"/>
        <v>3000</v>
      </c>
      <c r="Q3684" t="str">
        <f t="shared" si="981"/>
        <v xml:space="preserve"> </v>
      </c>
      <c r="R3684" t="str">
        <f t="shared" si="982"/>
        <v xml:space="preserve"> </v>
      </c>
      <c r="S3684" t="str">
        <f t="shared" si="983"/>
        <v xml:space="preserve"> </v>
      </c>
      <c r="T3684" t="str">
        <f t="shared" si="984"/>
        <v xml:space="preserve"> </v>
      </c>
      <c r="U3684" t="str">
        <f t="shared" si="985"/>
        <v xml:space="preserve"> </v>
      </c>
      <c r="V3684" t="str">
        <f t="shared" si="986"/>
        <v xml:space="preserve"> </v>
      </c>
      <c r="W3684" t="str">
        <f t="shared" si="987"/>
        <v xml:space="preserve"> </v>
      </c>
      <c r="X3684">
        <f t="shared" si="988"/>
        <v>139.19999999999999</v>
      </c>
    </row>
    <row r="3685" spans="1:24" x14ac:dyDescent="0.25">
      <c r="A3685">
        <v>3500</v>
      </c>
      <c r="B3685">
        <v>3880</v>
      </c>
      <c r="C3685" t="s">
        <v>8317</v>
      </c>
      <c r="D3685" t="s">
        <v>8318</v>
      </c>
      <c r="E3685" t="s">
        <v>8219</v>
      </c>
      <c r="F3685">
        <f t="shared" si="972"/>
        <v>110.85714285714286</v>
      </c>
      <c r="H3685" t="str">
        <f t="shared" si="973"/>
        <v xml:space="preserve"> </v>
      </c>
      <c r="I3685" t="str">
        <f t="shared" si="974"/>
        <v xml:space="preserve"> </v>
      </c>
      <c r="J3685" t="str">
        <f t="shared" si="975"/>
        <v xml:space="preserve"> </v>
      </c>
      <c r="K3685" t="str">
        <f t="shared" si="976"/>
        <v xml:space="preserve"> </v>
      </c>
      <c r="L3685" t="str">
        <f t="shared" si="977"/>
        <v xml:space="preserve"> </v>
      </c>
      <c r="M3685" t="str">
        <f t="shared" si="978"/>
        <v xml:space="preserve"> </v>
      </c>
      <c r="N3685" t="str">
        <f t="shared" si="979"/>
        <v xml:space="preserve"> </v>
      </c>
      <c r="O3685">
        <f t="shared" si="980"/>
        <v>3500</v>
      </c>
      <c r="Q3685" t="str">
        <f t="shared" si="981"/>
        <v xml:space="preserve"> </v>
      </c>
      <c r="R3685" t="str">
        <f t="shared" si="982"/>
        <v xml:space="preserve"> </v>
      </c>
      <c r="S3685" t="str">
        <f t="shared" si="983"/>
        <v xml:space="preserve"> </v>
      </c>
      <c r="T3685" t="str">
        <f t="shared" si="984"/>
        <v xml:space="preserve"> </v>
      </c>
      <c r="U3685" t="str">
        <f t="shared" si="985"/>
        <v xml:space="preserve"> </v>
      </c>
      <c r="V3685" t="str">
        <f t="shared" si="986"/>
        <v xml:space="preserve"> </v>
      </c>
      <c r="W3685" t="str">
        <f t="shared" si="987"/>
        <v xml:space="preserve"> </v>
      </c>
      <c r="X3685">
        <f t="shared" si="988"/>
        <v>110.85714285714286</v>
      </c>
    </row>
    <row r="3686" spans="1:24" x14ac:dyDescent="0.25">
      <c r="A3686">
        <v>750</v>
      </c>
      <c r="B3686">
        <v>1043</v>
      </c>
      <c r="C3686" t="s">
        <v>8317</v>
      </c>
      <c r="D3686" t="s">
        <v>8318</v>
      </c>
      <c r="E3686" t="s">
        <v>8219</v>
      </c>
      <c r="F3686">
        <f t="shared" si="972"/>
        <v>139.06666666666666</v>
      </c>
      <c r="H3686" t="str">
        <f t="shared" si="973"/>
        <v xml:space="preserve"> </v>
      </c>
      <c r="I3686" t="str">
        <f t="shared" si="974"/>
        <v xml:space="preserve"> </v>
      </c>
      <c r="J3686" t="str">
        <f t="shared" si="975"/>
        <v xml:space="preserve"> </v>
      </c>
      <c r="K3686" t="str">
        <f t="shared" si="976"/>
        <v xml:space="preserve"> </v>
      </c>
      <c r="L3686" t="str">
        <f t="shared" si="977"/>
        <v xml:space="preserve"> </v>
      </c>
      <c r="M3686" t="str">
        <f t="shared" si="978"/>
        <v xml:space="preserve"> </v>
      </c>
      <c r="N3686" t="str">
        <f t="shared" si="979"/>
        <v xml:space="preserve"> </v>
      </c>
      <c r="O3686">
        <f t="shared" si="980"/>
        <v>750</v>
      </c>
      <c r="Q3686" t="str">
        <f t="shared" si="981"/>
        <v xml:space="preserve"> </v>
      </c>
      <c r="R3686" t="str">
        <f t="shared" si="982"/>
        <v xml:space="preserve"> </v>
      </c>
      <c r="S3686" t="str">
        <f t="shared" si="983"/>
        <v xml:space="preserve"> </v>
      </c>
      <c r="T3686" t="str">
        <f t="shared" si="984"/>
        <v xml:space="preserve"> </v>
      </c>
      <c r="U3686" t="str">
        <f t="shared" si="985"/>
        <v xml:space="preserve"> </v>
      </c>
      <c r="V3686" t="str">
        <f t="shared" si="986"/>
        <v xml:space="preserve"> </v>
      </c>
      <c r="W3686" t="str">
        <f t="shared" si="987"/>
        <v xml:space="preserve"> </v>
      </c>
      <c r="X3686">
        <f t="shared" si="988"/>
        <v>139.06666666666666</v>
      </c>
    </row>
    <row r="3687" spans="1:24" x14ac:dyDescent="0.25">
      <c r="A3687">
        <v>5000</v>
      </c>
      <c r="B3687">
        <v>5285</v>
      </c>
      <c r="C3687" t="s">
        <v>8317</v>
      </c>
      <c r="D3687" t="s">
        <v>8318</v>
      </c>
      <c r="E3687" t="s">
        <v>8219</v>
      </c>
      <c r="F3687">
        <f t="shared" si="972"/>
        <v>105.69999999999999</v>
      </c>
      <c r="H3687" t="str">
        <f t="shared" si="973"/>
        <v xml:space="preserve"> </v>
      </c>
      <c r="I3687" t="str">
        <f t="shared" si="974"/>
        <v xml:space="preserve"> </v>
      </c>
      <c r="J3687" t="str">
        <f t="shared" si="975"/>
        <v xml:space="preserve"> </v>
      </c>
      <c r="K3687" t="str">
        <f t="shared" si="976"/>
        <v xml:space="preserve"> </v>
      </c>
      <c r="L3687" t="str">
        <f t="shared" si="977"/>
        <v xml:space="preserve"> </v>
      </c>
      <c r="M3687" t="str">
        <f t="shared" si="978"/>
        <v xml:space="preserve"> </v>
      </c>
      <c r="N3687" t="str">
        <f t="shared" si="979"/>
        <v xml:space="preserve"> </v>
      </c>
      <c r="O3687">
        <f t="shared" si="980"/>
        <v>5000</v>
      </c>
      <c r="Q3687" t="str">
        <f t="shared" si="981"/>
        <v xml:space="preserve"> </v>
      </c>
      <c r="R3687" t="str">
        <f t="shared" si="982"/>
        <v xml:space="preserve"> </v>
      </c>
      <c r="S3687" t="str">
        <f t="shared" si="983"/>
        <v xml:space="preserve"> </v>
      </c>
      <c r="T3687" t="str">
        <f t="shared" si="984"/>
        <v xml:space="preserve"> </v>
      </c>
      <c r="U3687" t="str">
        <f t="shared" si="985"/>
        <v xml:space="preserve"> </v>
      </c>
      <c r="V3687" t="str">
        <f t="shared" si="986"/>
        <v xml:space="preserve"> </v>
      </c>
      <c r="W3687" t="str">
        <f t="shared" si="987"/>
        <v xml:space="preserve"> </v>
      </c>
      <c r="X3687">
        <f t="shared" si="988"/>
        <v>105.69999999999999</v>
      </c>
    </row>
    <row r="3688" spans="1:24" x14ac:dyDescent="0.25">
      <c r="A3688">
        <v>350</v>
      </c>
      <c r="B3688">
        <v>355</v>
      </c>
      <c r="C3688" t="s">
        <v>8317</v>
      </c>
      <c r="D3688" t="s">
        <v>8318</v>
      </c>
      <c r="E3688" t="s">
        <v>8219</v>
      </c>
      <c r="F3688">
        <f t="shared" si="972"/>
        <v>101.42857142857142</v>
      </c>
      <c r="H3688" t="str">
        <f t="shared" si="973"/>
        <v xml:space="preserve"> </v>
      </c>
      <c r="I3688" t="str">
        <f t="shared" si="974"/>
        <v xml:space="preserve"> </v>
      </c>
      <c r="J3688" t="str">
        <f t="shared" si="975"/>
        <v xml:space="preserve"> </v>
      </c>
      <c r="K3688" t="str">
        <f t="shared" si="976"/>
        <v xml:space="preserve"> </v>
      </c>
      <c r="L3688" t="str">
        <f t="shared" si="977"/>
        <v xml:space="preserve"> </v>
      </c>
      <c r="M3688" t="str">
        <f t="shared" si="978"/>
        <v xml:space="preserve"> </v>
      </c>
      <c r="N3688" t="str">
        <f t="shared" si="979"/>
        <v xml:space="preserve"> </v>
      </c>
      <c r="O3688">
        <f t="shared" si="980"/>
        <v>350</v>
      </c>
      <c r="Q3688" t="str">
        <f t="shared" si="981"/>
        <v xml:space="preserve"> </v>
      </c>
      <c r="R3688" t="str">
        <f t="shared" si="982"/>
        <v xml:space="preserve"> </v>
      </c>
      <c r="S3688" t="str">
        <f t="shared" si="983"/>
        <v xml:space="preserve"> </v>
      </c>
      <c r="T3688" t="str">
        <f t="shared" si="984"/>
        <v xml:space="preserve"> </v>
      </c>
      <c r="U3688" t="str">
        <f t="shared" si="985"/>
        <v xml:space="preserve"> </v>
      </c>
      <c r="V3688" t="str">
        <f t="shared" si="986"/>
        <v xml:space="preserve"> </v>
      </c>
      <c r="W3688" t="str">
        <f t="shared" si="987"/>
        <v xml:space="preserve"> </v>
      </c>
      <c r="X3688">
        <f t="shared" si="988"/>
        <v>101.42857142857142</v>
      </c>
    </row>
    <row r="3689" spans="1:24" x14ac:dyDescent="0.25">
      <c r="A3689">
        <v>5000</v>
      </c>
      <c r="B3689">
        <v>5012.25</v>
      </c>
      <c r="C3689" t="s">
        <v>8317</v>
      </c>
      <c r="D3689" t="s">
        <v>8318</v>
      </c>
      <c r="E3689" t="s">
        <v>8219</v>
      </c>
      <c r="F3689">
        <f t="shared" si="972"/>
        <v>100.245</v>
      </c>
      <c r="H3689" t="str">
        <f t="shared" si="973"/>
        <v xml:space="preserve"> </v>
      </c>
      <c r="I3689" t="str">
        <f t="shared" si="974"/>
        <v xml:space="preserve"> </v>
      </c>
      <c r="J3689" t="str">
        <f t="shared" si="975"/>
        <v xml:space="preserve"> </v>
      </c>
      <c r="K3689" t="str">
        <f t="shared" si="976"/>
        <v xml:space="preserve"> </v>
      </c>
      <c r="L3689" t="str">
        <f t="shared" si="977"/>
        <v xml:space="preserve"> </v>
      </c>
      <c r="M3689" t="str">
        <f t="shared" si="978"/>
        <v xml:space="preserve"> </v>
      </c>
      <c r="N3689" t="str">
        <f t="shared" si="979"/>
        <v xml:space="preserve"> </v>
      </c>
      <c r="O3689">
        <f t="shared" si="980"/>
        <v>5000</v>
      </c>
      <c r="Q3689" t="str">
        <f t="shared" si="981"/>
        <v xml:space="preserve"> </v>
      </c>
      <c r="R3689" t="str">
        <f t="shared" si="982"/>
        <v xml:space="preserve"> </v>
      </c>
      <c r="S3689" t="str">
        <f t="shared" si="983"/>
        <v xml:space="preserve"> </v>
      </c>
      <c r="T3689" t="str">
        <f t="shared" si="984"/>
        <v xml:space="preserve"> </v>
      </c>
      <c r="U3689" t="str">
        <f t="shared" si="985"/>
        <v xml:space="preserve"> </v>
      </c>
      <c r="V3689" t="str">
        <f t="shared" si="986"/>
        <v xml:space="preserve"> </v>
      </c>
      <c r="W3689" t="str">
        <f t="shared" si="987"/>
        <v xml:space="preserve"> </v>
      </c>
      <c r="X3689">
        <f t="shared" si="988"/>
        <v>100.245</v>
      </c>
    </row>
    <row r="3690" spans="1:24" x14ac:dyDescent="0.25">
      <c r="A3690">
        <v>3000</v>
      </c>
      <c r="B3690">
        <v>3275</v>
      </c>
      <c r="C3690" t="s">
        <v>8317</v>
      </c>
      <c r="D3690" t="s">
        <v>8318</v>
      </c>
      <c r="E3690" t="s">
        <v>8219</v>
      </c>
      <c r="F3690">
        <f t="shared" si="972"/>
        <v>109.16666666666666</v>
      </c>
      <c r="H3690" t="str">
        <f t="shared" si="973"/>
        <v xml:space="preserve"> </v>
      </c>
      <c r="I3690" t="str">
        <f t="shared" si="974"/>
        <v xml:space="preserve"> </v>
      </c>
      <c r="J3690" t="str">
        <f t="shared" si="975"/>
        <v xml:space="preserve"> </v>
      </c>
      <c r="K3690" t="str">
        <f t="shared" si="976"/>
        <v xml:space="preserve"> </v>
      </c>
      <c r="L3690" t="str">
        <f t="shared" si="977"/>
        <v xml:space="preserve"> </v>
      </c>
      <c r="M3690" t="str">
        <f t="shared" si="978"/>
        <v xml:space="preserve"> </v>
      </c>
      <c r="N3690" t="str">
        <f t="shared" si="979"/>
        <v xml:space="preserve"> </v>
      </c>
      <c r="O3690">
        <f t="shared" si="980"/>
        <v>3000</v>
      </c>
      <c r="Q3690" t="str">
        <f t="shared" si="981"/>
        <v xml:space="preserve"> </v>
      </c>
      <c r="R3690" t="str">
        <f t="shared" si="982"/>
        <v xml:space="preserve"> </v>
      </c>
      <c r="S3690" t="str">
        <f t="shared" si="983"/>
        <v xml:space="preserve"> </v>
      </c>
      <c r="T3690" t="str">
        <f t="shared" si="984"/>
        <v xml:space="preserve"> </v>
      </c>
      <c r="U3690" t="str">
        <f t="shared" si="985"/>
        <v xml:space="preserve"> </v>
      </c>
      <c r="V3690" t="str">
        <f t="shared" si="986"/>
        <v xml:space="preserve"> </v>
      </c>
      <c r="W3690" t="str">
        <f t="shared" si="987"/>
        <v xml:space="preserve"> </v>
      </c>
      <c r="X3690">
        <f t="shared" si="988"/>
        <v>109.16666666666666</v>
      </c>
    </row>
    <row r="3691" spans="1:24" x14ac:dyDescent="0.25">
      <c r="A3691">
        <v>3000</v>
      </c>
      <c r="B3691">
        <v>3550</v>
      </c>
      <c r="C3691" t="s">
        <v>8317</v>
      </c>
      <c r="D3691" t="s">
        <v>8318</v>
      </c>
      <c r="E3691" t="s">
        <v>8219</v>
      </c>
      <c r="F3691">
        <f t="shared" si="972"/>
        <v>118.33333333333333</v>
      </c>
      <c r="H3691" t="str">
        <f t="shared" si="973"/>
        <v xml:space="preserve"> </v>
      </c>
      <c r="I3691" t="str">
        <f t="shared" si="974"/>
        <v xml:space="preserve"> </v>
      </c>
      <c r="J3691" t="str">
        <f t="shared" si="975"/>
        <v xml:space="preserve"> </v>
      </c>
      <c r="K3691" t="str">
        <f t="shared" si="976"/>
        <v xml:space="preserve"> </v>
      </c>
      <c r="L3691" t="str">
        <f t="shared" si="977"/>
        <v xml:space="preserve"> </v>
      </c>
      <c r="M3691" t="str">
        <f t="shared" si="978"/>
        <v xml:space="preserve"> </v>
      </c>
      <c r="N3691" t="str">
        <f t="shared" si="979"/>
        <v xml:space="preserve"> </v>
      </c>
      <c r="O3691">
        <f t="shared" si="980"/>
        <v>3000</v>
      </c>
      <c r="Q3691" t="str">
        <f t="shared" si="981"/>
        <v xml:space="preserve"> </v>
      </c>
      <c r="R3691" t="str">
        <f t="shared" si="982"/>
        <v xml:space="preserve"> </v>
      </c>
      <c r="S3691" t="str">
        <f t="shared" si="983"/>
        <v xml:space="preserve"> </v>
      </c>
      <c r="T3691" t="str">
        <f t="shared" si="984"/>
        <v xml:space="preserve"> </v>
      </c>
      <c r="U3691" t="str">
        <f t="shared" si="985"/>
        <v xml:space="preserve"> </v>
      </c>
      <c r="V3691" t="str">
        <f t="shared" si="986"/>
        <v xml:space="preserve"> </v>
      </c>
      <c r="W3691" t="str">
        <f t="shared" si="987"/>
        <v xml:space="preserve"> </v>
      </c>
      <c r="X3691">
        <f t="shared" si="988"/>
        <v>118.33333333333333</v>
      </c>
    </row>
    <row r="3692" spans="1:24" x14ac:dyDescent="0.25">
      <c r="A3692">
        <v>1500</v>
      </c>
      <c r="B3692">
        <v>1800</v>
      </c>
      <c r="C3692" t="s">
        <v>8317</v>
      </c>
      <c r="D3692" t="s">
        <v>8318</v>
      </c>
      <c r="E3692" t="s">
        <v>8219</v>
      </c>
      <c r="F3692">
        <f t="shared" si="972"/>
        <v>120</v>
      </c>
      <c r="H3692" t="str">
        <f t="shared" si="973"/>
        <v xml:space="preserve"> </v>
      </c>
      <c r="I3692" t="str">
        <f t="shared" si="974"/>
        <v xml:space="preserve"> </v>
      </c>
      <c r="J3692" t="str">
        <f t="shared" si="975"/>
        <v xml:space="preserve"> </v>
      </c>
      <c r="K3692" t="str">
        <f t="shared" si="976"/>
        <v xml:space="preserve"> </v>
      </c>
      <c r="L3692" t="str">
        <f t="shared" si="977"/>
        <v xml:space="preserve"> </v>
      </c>
      <c r="M3692" t="str">
        <f t="shared" si="978"/>
        <v xml:space="preserve"> </v>
      </c>
      <c r="N3692" t="str">
        <f t="shared" si="979"/>
        <v xml:space="preserve"> </v>
      </c>
      <c r="O3692">
        <f t="shared" si="980"/>
        <v>1500</v>
      </c>
      <c r="Q3692" t="str">
        <f t="shared" si="981"/>
        <v xml:space="preserve"> </v>
      </c>
      <c r="R3692" t="str">
        <f t="shared" si="982"/>
        <v xml:space="preserve"> </v>
      </c>
      <c r="S3692" t="str">
        <f t="shared" si="983"/>
        <v xml:space="preserve"> </v>
      </c>
      <c r="T3692" t="str">
        <f t="shared" si="984"/>
        <v xml:space="preserve"> </v>
      </c>
      <c r="U3692" t="str">
        <f t="shared" si="985"/>
        <v xml:space="preserve"> </v>
      </c>
      <c r="V3692" t="str">
        <f t="shared" si="986"/>
        <v xml:space="preserve"> </v>
      </c>
      <c r="W3692" t="str">
        <f t="shared" si="987"/>
        <v xml:space="preserve"> </v>
      </c>
      <c r="X3692">
        <f t="shared" si="988"/>
        <v>120</v>
      </c>
    </row>
    <row r="3693" spans="1:24" x14ac:dyDescent="0.25">
      <c r="A3693">
        <v>40000</v>
      </c>
      <c r="B3693">
        <v>51184</v>
      </c>
      <c r="C3693" t="s">
        <v>8317</v>
      </c>
      <c r="D3693" t="s">
        <v>8318</v>
      </c>
      <c r="E3693" t="s">
        <v>8219</v>
      </c>
      <c r="F3693">
        <f t="shared" si="972"/>
        <v>127.96000000000001</v>
      </c>
      <c r="H3693" t="str">
        <f t="shared" si="973"/>
        <v xml:space="preserve"> </v>
      </c>
      <c r="I3693" t="str">
        <f t="shared" si="974"/>
        <v xml:space="preserve"> </v>
      </c>
      <c r="J3693" t="str">
        <f t="shared" si="975"/>
        <v xml:space="preserve"> </v>
      </c>
      <c r="K3693" t="str">
        <f t="shared" si="976"/>
        <v xml:space="preserve"> </v>
      </c>
      <c r="L3693" t="str">
        <f t="shared" si="977"/>
        <v xml:space="preserve"> </v>
      </c>
      <c r="M3693" t="str">
        <f t="shared" si="978"/>
        <v xml:space="preserve"> </v>
      </c>
      <c r="N3693" t="str">
        <f t="shared" si="979"/>
        <v xml:space="preserve"> </v>
      </c>
      <c r="O3693">
        <f t="shared" si="980"/>
        <v>40000</v>
      </c>
      <c r="Q3693" t="str">
        <f t="shared" si="981"/>
        <v xml:space="preserve"> </v>
      </c>
      <c r="R3693" t="str">
        <f t="shared" si="982"/>
        <v xml:space="preserve"> </v>
      </c>
      <c r="S3693" t="str">
        <f t="shared" si="983"/>
        <v xml:space="preserve"> </v>
      </c>
      <c r="T3693" t="str">
        <f t="shared" si="984"/>
        <v xml:space="preserve"> </v>
      </c>
      <c r="U3693" t="str">
        <f t="shared" si="985"/>
        <v xml:space="preserve"> </v>
      </c>
      <c r="V3693" t="str">
        <f t="shared" si="986"/>
        <v xml:space="preserve"> </v>
      </c>
      <c r="W3693" t="str">
        <f t="shared" si="987"/>
        <v xml:space="preserve"> </v>
      </c>
      <c r="X3693">
        <f t="shared" si="988"/>
        <v>127.96000000000001</v>
      </c>
    </row>
    <row r="3694" spans="1:24" x14ac:dyDescent="0.25">
      <c r="A3694">
        <v>1000</v>
      </c>
      <c r="B3694">
        <v>1260</v>
      </c>
      <c r="C3694" t="s">
        <v>8317</v>
      </c>
      <c r="D3694" t="s">
        <v>8318</v>
      </c>
      <c r="E3694" t="s">
        <v>8219</v>
      </c>
      <c r="F3694">
        <f t="shared" si="972"/>
        <v>126</v>
      </c>
      <c r="H3694" t="str">
        <f t="shared" si="973"/>
        <v xml:space="preserve"> </v>
      </c>
      <c r="I3694" t="str">
        <f t="shared" si="974"/>
        <v xml:space="preserve"> </v>
      </c>
      <c r="J3694" t="str">
        <f t="shared" si="975"/>
        <v xml:space="preserve"> </v>
      </c>
      <c r="K3694" t="str">
        <f t="shared" si="976"/>
        <v xml:space="preserve"> </v>
      </c>
      <c r="L3694" t="str">
        <f t="shared" si="977"/>
        <v xml:space="preserve"> </v>
      </c>
      <c r="M3694" t="str">
        <f t="shared" si="978"/>
        <v xml:space="preserve"> </v>
      </c>
      <c r="N3694" t="str">
        <f t="shared" si="979"/>
        <v xml:space="preserve"> </v>
      </c>
      <c r="O3694">
        <f t="shared" si="980"/>
        <v>1000</v>
      </c>
      <c r="Q3694" t="str">
        <f t="shared" si="981"/>
        <v xml:space="preserve"> </v>
      </c>
      <c r="R3694" t="str">
        <f t="shared" si="982"/>
        <v xml:space="preserve"> </v>
      </c>
      <c r="S3694" t="str">
        <f t="shared" si="983"/>
        <v xml:space="preserve"> </v>
      </c>
      <c r="T3694" t="str">
        <f t="shared" si="984"/>
        <v xml:space="preserve"> </v>
      </c>
      <c r="U3694" t="str">
        <f t="shared" si="985"/>
        <v xml:space="preserve"> </v>
      </c>
      <c r="V3694" t="str">
        <f t="shared" si="986"/>
        <v xml:space="preserve"> </v>
      </c>
      <c r="W3694" t="str">
        <f t="shared" si="987"/>
        <v xml:space="preserve"> </v>
      </c>
      <c r="X3694">
        <f t="shared" si="988"/>
        <v>126</v>
      </c>
    </row>
    <row r="3695" spans="1:24" x14ac:dyDescent="0.25">
      <c r="A3695">
        <v>333</v>
      </c>
      <c r="B3695">
        <v>430</v>
      </c>
      <c r="C3695" t="s">
        <v>8317</v>
      </c>
      <c r="D3695" t="s">
        <v>8318</v>
      </c>
      <c r="E3695" t="s">
        <v>8219</v>
      </c>
      <c r="F3695">
        <f t="shared" si="972"/>
        <v>129.12912912912913</v>
      </c>
      <c r="H3695" t="str">
        <f t="shared" si="973"/>
        <v xml:space="preserve"> </v>
      </c>
      <c r="I3695" t="str">
        <f t="shared" si="974"/>
        <v xml:space="preserve"> </v>
      </c>
      <c r="J3695" t="str">
        <f t="shared" si="975"/>
        <v xml:space="preserve"> </v>
      </c>
      <c r="K3695" t="str">
        <f t="shared" si="976"/>
        <v xml:space="preserve"> </v>
      </c>
      <c r="L3695" t="str">
        <f t="shared" si="977"/>
        <v xml:space="preserve"> </v>
      </c>
      <c r="M3695" t="str">
        <f t="shared" si="978"/>
        <v xml:space="preserve"> </v>
      </c>
      <c r="N3695" t="str">
        <f t="shared" si="979"/>
        <v xml:space="preserve"> </v>
      </c>
      <c r="O3695">
        <f t="shared" si="980"/>
        <v>333</v>
      </c>
      <c r="Q3695" t="str">
        <f t="shared" si="981"/>
        <v xml:space="preserve"> </v>
      </c>
      <c r="R3695" t="str">
        <f t="shared" si="982"/>
        <v xml:space="preserve"> </v>
      </c>
      <c r="S3695" t="str">
        <f t="shared" si="983"/>
        <v xml:space="preserve"> </v>
      </c>
      <c r="T3695" t="str">
        <f t="shared" si="984"/>
        <v xml:space="preserve"> </v>
      </c>
      <c r="U3695" t="str">
        <f t="shared" si="985"/>
        <v xml:space="preserve"> </v>
      </c>
      <c r="V3695" t="str">
        <f t="shared" si="986"/>
        <v xml:space="preserve"> </v>
      </c>
      <c r="W3695" t="str">
        <f t="shared" si="987"/>
        <v xml:space="preserve"> </v>
      </c>
      <c r="X3695">
        <f t="shared" si="988"/>
        <v>129.12912912912913</v>
      </c>
    </row>
    <row r="3696" spans="1:24" x14ac:dyDescent="0.25">
      <c r="A3696">
        <v>3500</v>
      </c>
      <c r="B3696">
        <v>3760</v>
      </c>
      <c r="C3696" t="s">
        <v>8317</v>
      </c>
      <c r="D3696" t="s">
        <v>8318</v>
      </c>
      <c r="E3696" t="s">
        <v>8219</v>
      </c>
      <c r="F3696">
        <f t="shared" si="972"/>
        <v>107.42857142857143</v>
      </c>
      <c r="H3696" t="str">
        <f t="shared" si="973"/>
        <v xml:space="preserve"> </v>
      </c>
      <c r="I3696" t="str">
        <f t="shared" si="974"/>
        <v xml:space="preserve"> </v>
      </c>
      <c r="J3696" t="str">
        <f t="shared" si="975"/>
        <v xml:space="preserve"> </v>
      </c>
      <c r="K3696" t="str">
        <f t="shared" si="976"/>
        <v xml:space="preserve"> </v>
      </c>
      <c r="L3696" t="str">
        <f t="shared" si="977"/>
        <v xml:space="preserve"> </v>
      </c>
      <c r="M3696" t="str">
        <f t="shared" si="978"/>
        <v xml:space="preserve"> </v>
      </c>
      <c r="N3696" t="str">
        <f t="shared" si="979"/>
        <v xml:space="preserve"> </v>
      </c>
      <c r="O3696">
        <f t="shared" si="980"/>
        <v>3500</v>
      </c>
      <c r="Q3696" t="str">
        <f t="shared" si="981"/>
        <v xml:space="preserve"> </v>
      </c>
      <c r="R3696" t="str">
        <f t="shared" si="982"/>
        <v xml:space="preserve"> </v>
      </c>
      <c r="S3696" t="str">
        <f t="shared" si="983"/>
        <v xml:space="preserve"> </v>
      </c>
      <c r="T3696" t="str">
        <f t="shared" si="984"/>
        <v xml:space="preserve"> </v>
      </c>
      <c r="U3696" t="str">
        <f t="shared" si="985"/>
        <v xml:space="preserve"> </v>
      </c>
      <c r="V3696" t="str">
        <f t="shared" si="986"/>
        <v xml:space="preserve"> </v>
      </c>
      <c r="W3696" t="str">
        <f t="shared" si="987"/>
        <v xml:space="preserve"> </v>
      </c>
      <c r="X3696">
        <f t="shared" si="988"/>
        <v>107.42857142857143</v>
      </c>
    </row>
    <row r="3697" spans="1:24" x14ac:dyDescent="0.25">
      <c r="A3697">
        <v>4000</v>
      </c>
      <c r="B3697">
        <v>4005</v>
      </c>
      <c r="C3697" t="s">
        <v>8317</v>
      </c>
      <c r="D3697" t="s">
        <v>8318</v>
      </c>
      <c r="E3697" t="s">
        <v>8219</v>
      </c>
      <c r="F3697">
        <f t="shared" si="972"/>
        <v>100.125</v>
      </c>
      <c r="H3697" t="str">
        <f t="shared" si="973"/>
        <v xml:space="preserve"> </v>
      </c>
      <c r="I3697" t="str">
        <f t="shared" si="974"/>
        <v xml:space="preserve"> </v>
      </c>
      <c r="J3697" t="str">
        <f t="shared" si="975"/>
        <v xml:space="preserve"> </v>
      </c>
      <c r="K3697" t="str">
        <f t="shared" si="976"/>
        <v xml:space="preserve"> </v>
      </c>
      <c r="L3697" t="str">
        <f t="shared" si="977"/>
        <v xml:space="preserve"> </v>
      </c>
      <c r="M3697" t="str">
        <f t="shared" si="978"/>
        <v xml:space="preserve"> </v>
      </c>
      <c r="N3697" t="str">
        <f t="shared" si="979"/>
        <v xml:space="preserve"> </v>
      </c>
      <c r="O3697">
        <f t="shared" si="980"/>
        <v>4000</v>
      </c>
      <c r="Q3697" t="str">
        <f t="shared" si="981"/>
        <v xml:space="preserve"> </v>
      </c>
      <c r="R3697" t="str">
        <f t="shared" si="982"/>
        <v xml:space="preserve"> </v>
      </c>
      <c r="S3697" t="str">
        <f t="shared" si="983"/>
        <v xml:space="preserve"> </v>
      </c>
      <c r="T3697" t="str">
        <f t="shared" si="984"/>
        <v xml:space="preserve"> </v>
      </c>
      <c r="U3697" t="str">
        <f t="shared" si="985"/>
        <v xml:space="preserve"> </v>
      </c>
      <c r="V3697" t="str">
        <f t="shared" si="986"/>
        <v xml:space="preserve"> </v>
      </c>
      <c r="W3697" t="str">
        <f t="shared" si="987"/>
        <v xml:space="preserve"> </v>
      </c>
      <c r="X3697">
        <f t="shared" si="988"/>
        <v>100.125</v>
      </c>
    </row>
    <row r="3698" spans="1:24" x14ac:dyDescent="0.25">
      <c r="A3698">
        <v>2000</v>
      </c>
      <c r="B3698">
        <v>3100</v>
      </c>
      <c r="C3698" t="s">
        <v>8317</v>
      </c>
      <c r="D3698" t="s">
        <v>8318</v>
      </c>
      <c r="E3698" t="s">
        <v>8219</v>
      </c>
      <c r="F3698">
        <f t="shared" si="972"/>
        <v>155</v>
      </c>
      <c r="H3698" t="str">
        <f t="shared" si="973"/>
        <v xml:space="preserve"> </v>
      </c>
      <c r="I3698" t="str">
        <f t="shared" si="974"/>
        <v xml:space="preserve"> </v>
      </c>
      <c r="J3698" t="str">
        <f t="shared" si="975"/>
        <v xml:space="preserve"> </v>
      </c>
      <c r="K3698" t="str">
        <f t="shared" si="976"/>
        <v xml:space="preserve"> </v>
      </c>
      <c r="L3698" t="str">
        <f t="shared" si="977"/>
        <v xml:space="preserve"> </v>
      </c>
      <c r="M3698" t="str">
        <f t="shared" si="978"/>
        <v xml:space="preserve"> </v>
      </c>
      <c r="N3698" t="str">
        <f t="shared" si="979"/>
        <v xml:space="preserve"> </v>
      </c>
      <c r="O3698">
        <f t="shared" si="980"/>
        <v>2000</v>
      </c>
      <c r="Q3698" t="str">
        <f t="shared" si="981"/>
        <v xml:space="preserve"> </v>
      </c>
      <c r="R3698" t="str">
        <f t="shared" si="982"/>
        <v xml:space="preserve"> </v>
      </c>
      <c r="S3698" t="str">
        <f t="shared" si="983"/>
        <v xml:space="preserve"> </v>
      </c>
      <c r="T3698" t="str">
        <f t="shared" si="984"/>
        <v xml:space="preserve"> </v>
      </c>
      <c r="U3698" t="str">
        <f t="shared" si="985"/>
        <v xml:space="preserve"> </v>
      </c>
      <c r="V3698" t="str">
        <f t="shared" si="986"/>
        <v xml:space="preserve"> </v>
      </c>
      <c r="W3698" t="str">
        <f t="shared" si="987"/>
        <v xml:space="preserve"> </v>
      </c>
      <c r="X3698">
        <f t="shared" si="988"/>
        <v>155</v>
      </c>
    </row>
    <row r="3699" spans="1:24" x14ac:dyDescent="0.25">
      <c r="A3699">
        <v>2000</v>
      </c>
      <c r="B3699">
        <v>2160</v>
      </c>
      <c r="C3699" t="s">
        <v>8317</v>
      </c>
      <c r="D3699" t="s">
        <v>8318</v>
      </c>
      <c r="E3699" t="s">
        <v>8219</v>
      </c>
      <c r="F3699">
        <f t="shared" si="972"/>
        <v>108</v>
      </c>
      <c r="H3699" t="str">
        <f t="shared" si="973"/>
        <v xml:space="preserve"> </v>
      </c>
      <c r="I3699" t="str">
        <f t="shared" si="974"/>
        <v xml:space="preserve"> </v>
      </c>
      <c r="J3699" t="str">
        <f t="shared" si="975"/>
        <v xml:space="preserve"> </v>
      </c>
      <c r="K3699" t="str">
        <f t="shared" si="976"/>
        <v xml:space="preserve"> </v>
      </c>
      <c r="L3699" t="str">
        <f t="shared" si="977"/>
        <v xml:space="preserve"> </v>
      </c>
      <c r="M3699" t="str">
        <f t="shared" si="978"/>
        <v xml:space="preserve"> </v>
      </c>
      <c r="N3699" t="str">
        <f t="shared" si="979"/>
        <v xml:space="preserve"> </v>
      </c>
      <c r="O3699">
        <f t="shared" si="980"/>
        <v>2000</v>
      </c>
      <c r="Q3699" t="str">
        <f t="shared" si="981"/>
        <v xml:space="preserve"> </v>
      </c>
      <c r="R3699" t="str">
        <f t="shared" si="982"/>
        <v xml:space="preserve"> </v>
      </c>
      <c r="S3699" t="str">
        <f t="shared" si="983"/>
        <v xml:space="preserve"> </v>
      </c>
      <c r="T3699" t="str">
        <f t="shared" si="984"/>
        <v xml:space="preserve"> </v>
      </c>
      <c r="U3699" t="str">
        <f t="shared" si="985"/>
        <v xml:space="preserve"> </v>
      </c>
      <c r="V3699" t="str">
        <f t="shared" si="986"/>
        <v xml:space="preserve"> </v>
      </c>
      <c r="W3699" t="str">
        <f t="shared" si="987"/>
        <v xml:space="preserve"> </v>
      </c>
      <c r="X3699">
        <f t="shared" si="988"/>
        <v>108</v>
      </c>
    </row>
    <row r="3700" spans="1:24" x14ac:dyDescent="0.25">
      <c r="A3700">
        <v>5000</v>
      </c>
      <c r="B3700">
        <v>5526</v>
      </c>
      <c r="C3700" t="s">
        <v>8317</v>
      </c>
      <c r="D3700" t="s">
        <v>8318</v>
      </c>
      <c r="E3700" t="s">
        <v>8219</v>
      </c>
      <c r="F3700">
        <f t="shared" si="972"/>
        <v>110.52</v>
      </c>
      <c r="H3700" t="str">
        <f t="shared" si="973"/>
        <v xml:space="preserve"> </v>
      </c>
      <c r="I3700" t="str">
        <f t="shared" si="974"/>
        <v xml:space="preserve"> </v>
      </c>
      <c r="J3700" t="str">
        <f t="shared" si="975"/>
        <v xml:space="preserve"> </v>
      </c>
      <c r="K3700" t="str">
        <f t="shared" si="976"/>
        <v xml:space="preserve"> </v>
      </c>
      <c r="L3700" t="str">
        <f t="shared" si="977"/>
        <v xml:space="preserve"> </v>
      </c>
      <c r="M3700" t="str">
        <f t="shared" si="978"/>
        <v xml:space="preserve"> </v>
      </c>
      <c r="N3700" t="str">
        <f t="shared" si="979"/>
        <v xml:space="preserve"> </v>
      </c>
      <c r="O3700">
        <f t="shared" si="980"/>
        <v>5000</v>
      </c>
      <c r="Q3700" t="str">
        <f t="shared" si="981"/>
        <v xml:space="preserve"> </v>
      </c>
      <c r="R3700" t="str">
        <f t="shared" si="982"/>
        <v xml:space="preserve"> </v>
      </c>
      <c r="S3700" t="str">
        <f t="shared" si="983"/>
        <v xml:space="preserve"> </v>
      </c>
      <c r="T3700" t="str">
        <f t="shared" si="984"/>
        <v xml:space="preserve"> </v>
      </c>
      <c r="U3700" t="str">
        <f t="shared" si="985"/>
        <v xml:space="preserve"> </v>
      </c>
      <c r="V3700" t="str">
        <f t="shared" si="986"/>
        <v xml:space="preserve"> </v>
      </c>
      <c r="W3700" t="str">
        <f t="shared" si="987"/>
        <v xml:space="preserve"> </v>
      </c>
      <c r="X3700">
        <f t="shared" si="988"/>
        <v>110.52</v>
      </c>
    </row>
    <row r="3701" spans="1:24" x14ac:dyDescent="0.25">
      <c r="A3701">
        <v>2500</v>
      </c>
      <c r="B3701">
        <v>2520</v>
      </c>
      <c r="C3701" t="s">
        <v>8317</v>
      </c>
      <c r="D3701" t="s">
        <v>8318</v>
      </c>
      <c r="E3701" t="s">
        <v>8219</v>
      </c>
      <c r="F3701">
        <f t="shared" si="972"/>
        <v>100.8</v>
      </c>
      <c r="H3701" t="str">
        <f t="shared" si="973"/>
        <v xml:space="preserve"> </v>
      </c>
      <c r="I3701" t="str">
        <f t="shared" si="974"/>
        <v xml:space="preserve"> </v>
      </c>
      <c r="J3701" t="str">
        <f t="shared" si="975"/>
        <v xml:space="preserve"> </v>
      </c>
      <c r="K3701" t="str">
        <f t="shared" si="976"/>
        <v xml:space="preserve"> </v>
      </c>
      <c r="L3701" t="str">
        <f t="shared" si="977"/>
        <v xml:space="preserve"> </v>
      </c>
      <c r="M3701" t="str">
        <f t="shared" si="978"/>
        <v xml:space="preserve"> </v>
      </c>
      <c r="N3701" t="str">
        <f t="shared" si="979"/>
        <v xml:space="preserve"> </v>
      </c>
      <c r="O3701">
        <f t="shared" si="980"/>
        <v>2500</v>
      </c>
      <c r="Q3701" t="str">
        <f t="shared" si="981"/>
        <v xml:space="preserve"> </v>
      </c>
      <c r="R3701" t="str">
        <f t="shared" si="982"/>
        <v xml:space="preserve"> </v>
      </c>
      <c r="S3701" t="str">
        <f t="shared" si="983"/>
        <v xml:space="preserve"> </v>
      </c>
      <c r="T3701" t="str">
        <f t="shared" si="984"/>
        <v xml:space="preserve"> </v>
      </c>
      <c r="U3701" t="str">
        <f t="shared" si="985"/>
        <v xml:space="preserve"> </v>
      </c>
      <c r="V3701" t="str">
        <f t="shared" si="986"/>
        <v xml:space="preserve"> </v>
      </c>
      <c r="W3701" t="str">
        <f t="shared" si="987"/>
        <v xml:space="preserve"> </v>
      </c>
      <c r="X3701">
        <f t="shared" si="988"/>
        <v>100.8</v>
      </c>
    </row>
    <row r="3702" spans="1:24" x14ac:dyDescent="0.25">
      <c r="A3702">
        <v>500</v>
      </c>
      <c r="B3702">
        <v>606</v>
      </c>
      <c r="C3702" t="s">
        <v>8317</v>
      </c>
      <c r="D3702" t="s">
        <v>8318</v>
      </c>
      <c r="E3702" t="s">
        <v>8219</v>
      </c>
      <c r="F3702">
        <f t="shared" si="972"/>
        <v>121.2</v>
      </c>
      <c r="H3702" t="str">
        <f t="shared" si="973"/>
        <v xml:space="preserve"> </v>
      </c>
      <c r="I3702" t="str">
        <f t="shared" si="974"/>
        <v xml:space="preserve"> </v>
      </c>
      <c r="J3702" t="str">
        <f t="shared" si="975"/>
        <v xml:space="preserve"> </v>
      </c>
      <c r="K3702" t="str">
        <f t="shared" si="976"/>
        <v xml:space="preserve"> </v>
      </c>
      <c r="L3702" t="str">
        <f t="shared" si="977"/>
        <v xml:space="preserve"> </v>
      </c>
      <c r="M3702" t="str">
        <f t="shared" si="978"/>
        <v xml:space="preserve"> </v>
      </c>
      <c r="N3702" t="str">
        <f t="shared" si="979"/>
        <v xml:space="preserve"> </v>
      </c>
      <c r="O3702">
        <f t="shared" si="980"/>
        <v>500</v>
      </c>
      <c r="Q3702" t="str">
        <f t="shared" si="981"/>
        <v xml:space="preserve"> </v>
      </c>
      <c r="R3702" t="str">
        <f t="shared" si="982"/>
        <v xml:space="preserve"> </v>
      </c>
      <c r="S3702" t="str">
        <f t="shared" si="983"/>
        <v xml:space="preserve"> </v>
      </c>
      <c r="T3702" t="str">
        <f t="shared" si="984"/>
        <v xml:space="preserve"> </v>
      </c>
      <c r="U3702" t="str">
        <f t="shared" si="985"/>
        <v xml:space="preserve"> </v>
      </c>
      <c r="V3702" t="str">
        <f t="shared" si="986"/>
        <v xml:space="preserve"> </v>
      </c>
      <c r="W3702" t="str">
        <f t="shared" si="987"/>
        <v xml:space="preserve"> </v>
      </c>
      <c r="X3702">
        <f t="shared" si="988"/>
        <v>121.2</v>
      </c>
    </row>
    <row r="3703" spans="1:24" x14ac:dyDescent="0.25">
      <c r="A3703">
        <v>1500</v>
      </c>
      <c r="B3703">
        <v>1505</v>
      </c>
      <c r="C3703" t="s">
        <v>8317</v>
      </c>
      <c r="D3703" t="s">
        <v>8318</v>
      </c>
      <c r="E3703" t="s">
        <v>8219</v>
      </c>
      <c r="F3703">
        <f t="shared" si="972"/>
        <v>100.33333333333334</v>
      </c>
      <c r="H3703" t="str">
        <f t="shared" si="973"/>
        <v xml:space="preserve"> </v>
      </c>
      <c r="I3703" t="str">
        <f t="shared" si="974"/>
        <v xml:space="preserve"> </v>
      </c>
      <c r="J3703" t="str">
        <f t="shared" si="975"/>
        <v xml:space="preserve"> </v>
      </c>
      <c r="K3703" t="str">
        <f t="shared" si="976"/>
        <v xml:space="preserve"> </v>
      </c>
      <c r="L3703" t="str">
        <f t="shared" si="977"/>
        <v xml:space="preserve"> </v>
      </c>
      <c r="M3703" t="str">
        <f t="shared" si="978"/>
        <v xml:space="preserve"> </v>
      </c>
      <c r="N3703" t="str">
        <f t="shared" si="979"/>
        <v xml:space="preserve"> </v>
      </c>
      <c r="O3703">
        <f t="shared" si="980"/>
        <v>1500</v>
      </c>
      <c r="Q3703" t="str">
        <f t="shared" si="981"/>
        <v xml:space="preserve"> </v>
      </c>
      <c r="R3703" t="str">
        <f t="shared" si="982"/>
        <v xml:space="preserve"> </v>
      </c>
      <c r="S3703" t="str">
        <f t="shared" si="983"/>
        <v xml:space="preserve"> </v>
      </c>
      <c r="T3703" t="str">
        <f t="shared" si="984"/>
        <v xml:space="preserve"> </v>
      </c>
      <c r="U3703" t="str">
        <f t="shared" si="985"/>
        <v xml:space="preserve"> </v>
      </c>
      <c r="V3703" t="str">
        <f t="shared" si="986"/>
        <v xml:space="preserve"> </v>
      </c>
      <c r="W3703" t="str">
        <f t="shared" si="987"/>
        <v xml:space="preserve"> </v>
      </c>
      <c r="X3703">
        <f t="shared" si="988"/>
        <v>100.33333333333334</v>
      </c>
    </row>
    <row r="3704" spans="1:24" x14ac:dyDescent="0.25">
      <c r="A3704">
        <v>3000</v>
      </c>
      <c r="B3704">
        <v>3275</v>
      </c>
      <c r="C3704" t="s">
        <v>8317</v>
      </c>
      <c r="D3704" t="s">
        <v>8318</v>
      </c>
      <c r="E3704" t="s">
        <v>8219</v>
      </c>
      <c r="F3704">
        <f t="shared" si="972"/>
        <v>109.16666666666666</v>
      </c>
      <c r="H3704" t="str">
        <f t="shared" si="973"/>
        <v xml:space="preserve"> </v>
      </c>
      <c r="I3704" t="str">
        <f t="shared" si="974"/>
        <v xml:space="preserve"> </v>
      </c>
      <c r="J3704" t="str">
        <f t="shared" si="975"/>
        <v xml:space="preserve"> </v>
      </c>
      <c r="K3704" t="str">
        <f t="shared" si="976"/>
        <v xml:space="preserve"> </v>
      </c>
      <c r="L3704" t="str">
        <f t="shared" si="977"/>
        <v xml:space="preserve"> </v>
      </c>
      <c r="M3704" t="str">
        <f t="shared" si="978"/>
        <v xml:space="preserve"> </v>
      </c>
      <c r="N3704" t="str">
        <f t="shared" si="979"/>
        <v xml:space="preserve"> </v>
      </c>
      <c r="O3704">
        <f t="shared" si="980"/>
        <v>3000</v>
      </c>
      <c r="Q3704" t="str">
        <f t="shared" si="981"/>
        <v xml:space="preserve"> </v>
      </c>
      <c r="R3704" t="str">
        <f t="shared" si="982"/>
        <v xml:space="preserve"> </v>
      </c>
      <c r="S3704" t="str">
        <f t="shared" si="983"/>
        <v xml:space="preserve"> </v>
      </c>
      <c r="T3704" t="str">
        <f t="shared" si="984"/>
        <v xml:space="preserve"> </v>
      </c>
      <c r="U3704" t="str">
        <f t="shared" si="985"/>
        <v xml:space="preserve"> </v>
      </c>
      <c r="V3704" t="str">
        <f t="shared" si="986"/>
        <v xml:space="preserve"> </v>
      </c>
      <c r="W3704" t="str">
        <f t="shared" si="987"/>
        <v xml:space="preserve"> </v>
      </c>
      <c r="X3704">
        <f t="shared" si="988"/>
        <v>109.16666666666666</v>
      </c>
    </row>
    <row r="3705" spans="1:24" x14ac:dyDescent="0.25">
      <c r="A3705">
        <v>1050</v>
      </c>
      <c r="B3705">
        <v>1296</v>
      </c>
      <c r="C3705" t="s">
        <v>8317</v>
      </c>
      <c r="D3705" t="s">
        <v>8318</v>
      </c>
      <c r="E3705" t="s">
        <v>8219</v>
      </c>
      <c r="F3705">
        <f t="shared" si="972"/>
        <v>123.42857142857142</v>
      </c>
      <c r="H3705" t="str">
        <f t="shared" si="973"/>
        <v xml:space="preserve"> </v>
      </c>
      <c r="I3705" t="str">
        <f t="shared" si="974"/>
        <v xml:space="preserve"> </v>
      </c>
      <c r="J3705" t="str">
        <f t="shared" si="975"/>
        <v xml:space="preserve"> </v>
      </c>
      <c r="K3705" t="str">
        <f t="shared" si="976"/>
        <v xml:space="preserve"> </v>
      </c>
      <c r="L3705" t="str">
        <f t="shared" si="977"/>
        <v xml:space="preserve"> </v>
      </c>
      <c r="M3705" t="str">
        <f t="shared" si="978"/>
        <v xml:space="preserve"> </v>
      </c>
      <c r="N3705" t="str">
        <f t="shared" si="979"/>
        <v xml:space="preserve"> </v>
      </c>
      <c r="O3705">
        <f t="shared" si="980"/>
        <v>1050</v>
      </c>
      <c r="Q3705" t="str">
        <f t="shared" si="981"/>
        <v xml:space="preserve"> </v>
      </c>
      <c r="R3705" t="str">
        <f t="shared" si="982"/>
        <v xml:space="preserve"> </v>
      </c>
      <c r="S3705" t="str">
        <f t="shared" si="983"/>
        <v xml:space="preserve"> </v>
      </c>
      <c r="T3705" t="str">
        <f t="shared" si="984"/>
        <v xml:space="preserve"> </v>
      </c>
      <c r="U3705" t="str">
        <f t="shared" si="985"/>
        <v xml:space="preserve"> </v>
      </c>
      <c r="V3705" t="str">
        <f t="shared" si="986"/>
        <v xml:space="preserve"> </v>
      </c>
      <c r="W3705" t="str">
        <f t="shared" si="987"/>
        <v xml:space="preserve"> </v>
      </c>
      <c r="X3705">
        <f t="shared" si="988"/>
        <v>123.42857142857142</v>
      </c>
    </row>
    <row r="3706" spans="1:24" x14ac:dyDescent="0.25">
      <c r="A3706">
        <v>300</v>
      </c>
      <c r="B3706">
        <v>409.01</v>
      </c>
      <c r="C3706" t="s">
        <v>8317</v>
      </c>
      <c r="D3706" t="s">
        <v>8318</v>
      </c>
      <c r="E3706" t="s">
        <v>8219</v>
      </c>
      <c r="F3706">
        <f t="shared" si="972"/>
        <v>136.33666666666667</v>
      </c>
      <c r="H3706" t="str">
        <f t="shared" si="973"/>
        <v xml:space="preserve"> </v>
      </c>
      <c r="I3706" t="str">
        <f t="shared" si="974"/>
        <v xml:space="preserve"> </v>
      </c>
      <c r="J3706" t="str">
        <f t="shared" si="975"/>
        <v xml:space="preserve"> </v>
      </c>
      <c r="K3706" t="str">
        <f t="shared" si="976"/>
        <v xml:space="preserve"> </v>
      </c>
      <c r="L3706" t="str">
        <f t="shared" si="977"/>
        <v xml:space="preserve"> </v>
      </c>
      <c r="M3706" t="str">
        <f t="shared" si="978"/>
        <v xml:space="preserve"> </v>
      </c>
      <c r="N3706" t="str">
        <f t="shared" si="979"/>
        <v xml:space="preserve"> </v>
      </c>
      <c r="O3706">
        <f t="shared" si="980"/>
        <v>300</v>
      </c>
      <c r="Q3706" t="str">
        <f t="shared" si="981"/>
        <v xml:space="preserve"> </v>
      </c>
      <c r="R3706" t="str">
        <f t="shared" si="982"/>
        <v xml:space="preserve"> </v>
      </c>
      <c r="S3706" t="str">
        <f t="shared" si="983"/>
        <v xml:space="preserve"> </v>
      </c>
      <c r="T3706" t="str">
        <f t="shared" si="984"/>
        <v xml:space="preserve"> </v>
      </c>
      <c r="U3706" t="str">
        <f t="shared" si="985"/>
        <v xml:space="preserve"> </v>
      </c>
      <c r="V3706" t="str">
        <f t="shared" si="986"/>
        <v xml:space="preserve"> </v>
      </c>
      <c r="W3706" t="str">
        <f t="shared" si="987"/>
        <v xml:space="preserve"> </v>
      </c>
      <c r="X3706">
        <f t="shared" si="988"/>
        <v>136.33666666666667</v>
      </c>
    </row>
    <row r="3707" spans="1:24" x14ac:dyDescent="0.25">
      <c r="A3707">
        <v>2827</v>
      </c>
      <c r="B3707">
        <v>2925</v>
      </c>
      <c r="C3707" t="s">
        <v>8317</v>
      </c>
      <c r="D3707" t="s">
        <v>8318</v>
      </c>
      <c r="E3707" t="s">
        <v>8219</v>
      </c>
      <c r="F3707">
        <f t="shared" si="972"/>
        <v>103.46657233816768</v>
      </c>
      <c r="H3707" t="str">
        <f t="shared" si="973"/>
        <v xml:space="preserve"> </v>
      </c>
      <c r="I3707" t="str">
        <f t="shared" si="974"/>
        <v xml:space="preserve"> </v>
      </c>
      <c r="J3707" t="str">
        <f t="shared" si="975"/>
        <v xml:space="preserve"> </v>
      </c>
      <c r="K3707" t="str">
        <f t="shared" si="976"/>
        <v xml:space="preserve"> </v>
      </c>
      <c r="L3707" t="str">
        <f t="shared" si="977"/>
        <v xml:space="preserve"> </v>
      </c>
      <c r="M3707" t="str">
        <f t="shared" si="978"/>
        <v xml:space="preserve"> </v>
      </c>
      <c r="N3707" t="str">
        <f t="shared" si="979"/>
        <v xml:space="preserve"> </v>
      </c>
      <c r="O3707">
        <f t="shared" si="980"/>
        <v>2827</v>
      </c>
      <c r="Q3707" t="str">
        <f t="shared" si="981"/>
        <v xml:space="preserve"> </v>
      </c>
      <c r="R3707" t="str">
        <f t="shared" si="982"/>
        <v xml:space="preserve"> </v>
      </c>
      <c r="S3707" t="str">
        <f t="shared" si="983"/>
        <v xml:space="preserve"> </v>
      </c>
      <c r="T3707" t="str">
        <f t="shared" si="984"/>
        <v xml:space="preserve"> </v>
      </c>
      <c r="U3707" t="str">
        <f t="shared" si="985"/>
        <v xml:space="preserve"> </v>
      </c>
      <c r="V3707" t="str">
        <f t="shared" si="986"/>
        <v xml:space="preserve"> </v>
      </c>
      <c r="W3707" t="str">
        <f t="shared" si="987"/>
        <v xml:space="preserve"> </v>
      </c>
      <c r="X3707">
        <f t="shared" si="988"/>
        <v>103.46657233816768</v>
      </c>
    </row>
    <row r="3708" spans="1:24" x14ac:dyDescent="0.25">
      <c r="A3708">
        <v>1500</v>
      </c>
      <c r="B3708">
        <v>1820</v>
      </c>
      <c r="C3708" t="s">
        <v>8317</v>
      </c>
      <c r="D3708" t="s">
        <v>8318</v>
      </c>
      <c r="E3708" t="s">
        <v>8219</v>
      </c>
      <c r="F3708">
        <f t="shared" si="972"/>
        <v>121.33333333333334</v>
      </c>
      <c r="H3708" t="str">
        <f t="shared" si="973"/>
        <v xml:space="preserve"> </v>
      </c>
      <c r="I3708" t="str">
        <f t="shared" si="974"/>
        <v xml:space="preserve"> </v>
      </c>
      <c r="J3708" t="str">
        <f t="shared" si="975"/>
        <v xml:space="preserve"> </v>
      </c>
      <c r="K3708" t="str">
        <f t="shared" si="976"/>
        <v xml:space="preserve"> </v>
      </c>
      <c r="L3708" t="str">
        <f t="shared" si="977"/>
        <v xml:space="preserve"> </v>
      </c>
      <c r="M3708" t="str">
        <f t="shared" si="978"/>
        <v xml:space="preserve"> </v>
      </c>
      <c r="N3708" t="str">
        <f t="shared" si="979"/>
        <v xml:space="preserve"> </v>
      </c>
      <c r="O3708">
        <f t="shared" si="980"/>
        <v>1500</v>
      </c>
      <c r="Q3708" t="str">
        <f t="shared" si="981"/>
        <v xml:space="preserve"> </v>
      </c>
      <c r="R3708" t="str">
        <f t="shared" si="982"/>
        <v xml:space="preserve"> </v>
      </c>
      <c r="S3708" t="str">
        <f t="shared" si="983"/>
        <v xml:space="preserve"> </v>
      </c>
      <c r="T3708" t="str">
        <f t="shared" si="984"/>
        <v xml:space="preserve"> </v>
      </c>
      <c r="U3708" t="str">
        <f t="shared" si="985"/>
        <v xml:space="preserve"> </v>
      </c>
      <c r="V3708" t="str">
        <f t="shared" si="986"/>
        <v xml:space="preserve"> </v>
      </c>
      <c r="W3708" t="str">
        <f t="shared" si="987"/>
        <v xml:space="preserve"> </v>
      </c>
      <c r="X3708">
        <f t="shared" si="988"/>
        <v>121.33333333333334</v>
      </c>
    </row>
    <row r="3709" spans="1:24" x14ac:dyDescent="0.25">
      <c r="A3709">
        <v>1000</v>
      </c>
      <c r="B3709">
        <v>1860</v>
      </c>
      <c r="C3709" t="s">
        <v>8317</v>
      </c>
      <c r="D3709" t="s">
        <v>8318</v>
      </c>
      <c r="E3709" t="s">
        <v>8219</v>
      </c>
      <c r="F3709">
        <f t="shared" si="972"/>
        <v>186</v>
      </c>
      <c r="H3709" t="str">
        <f t="shared" si="973"/>
        <v xml:space="preserve"> </v>
      </c>
      <c r="I3709" t="str">
        <f t="shared" si="974"/>
        <v xml:space="preserve"> </v>
      </c>
      <c r="J3709" t="str">
        <f t="shared" si="975"/>
        <v xml:space="preserve"> </v>
      </c>
      <c r="K3709" t="str">
        <f t="shared" si="976"/>
        <v xml:space="preserve"> </v>
      </c>
      <c r="L3709" t="str">
        <f t="shared" si="977"/>
        <v xml:space="preserve"> </v>
      </c>
      <c r="M3709" t="str">
        <f t="shared" si="978"/>
        <v xml:space="preserve"> </v>
      </c>
      <c r="N3709" t="str">
        <f t="shared" si="979"/>
        <v xml:space="preserve"> </v>
      </c>
      <c r="O3709">
        <f t="shared" si="980"/>
        <v>1000</v>
      </c>
      <c r="Q3709" t="str">
        <f t="shared" si="981"/>
        <v xml:space="preserve"> </v>
      </c>
      <c r="R3709" t="str">
        <f t="shared" si="982"/>
        <v xml:space="preserve"> </v>
      </c>
      <c r="S3709" t="str">
        <f t="shared" si="983"/>
        <v xml:space="preserve"> </v>
      </c>
      <c r="T3709" t="str">
        <f t="shared" si="984"/>
        <v xml:space="preserve"> </v>
      </c>
      <c r="U3709" t="str">
        <f t="shared" si="985"/>
        <v xml:space="preserve"> </v>
      </c>
      <c r="V3709" t="str">
        <f t="shared" si="986"/>
        <v xml:space="preserve"> </v>
      </c>
      <c r="W3709" t="str">
        <f t="shared" si="987"/>
        <v xml:space="preserve"> </v>
      </c>
      <c r="X3709">
        <f t="shared" si="988"/>
        <v>186</v>
      </c>
    </row>
    <row r="3710" spans="1:24" x14ac:dyDescent="0.25">
      <c r="A3710">
        <v>700</v>
      </c>
      <c r="B3710">
        <v>2100</v>
      </c>
      <c r="C3710" t="s">
        <v>8317</v>
      </c>
      <c r="D3710" t="s">
        <v>8318</v>
      </c>
      <c r="E3710" t="s">
        <v>8219</v>
      </c>
      <c r="F3710">
        <f t="shared" si="972"/>
        <v>300</v>
      </c>
      <c r="H3710" t="str">
        <f t="shared" si="973"/>
        <v xml:space="preserve"> </v>
      </c>
      <c r="I3710" t="str">
        <f t="shared" si="974"/>
        <v xml:space="preserve"> </v>
      </c>
      <c r="J3710" t="str">
        <f t="shared" si="975"/>
        <v xml:space="preserve"> </v>
      </c>
      <c r="K3710" t="str">
        <f t="shared" si="976"/>
        <v xml:space="preserve"> </v>
      </c>
      <c r="L3710" t="str">
        <f t="shared" si="977"/>
        <v xml:space="preserve"> </v>
      </c>
      <c r="M3710" t="str">
        <f t="shared" si="978"/>
        <v xml:space="preserve"> </v>
      </c>
      <c r="N3710" t="str">
        <f t="shared" si="979"/>
        <v xml:space="preserve"> </v>
      </c>
      <c r="O3710">
        <f t="shared" si="980"/>
        <v>700</v>
      </c>
      <c r="Q3710" t="str">
        <f t="shared" si="981"/>
        <v xml:space="preserve"> </v>
      </c>
      <c r="R3710" t="str">
        <f t="shared" si="982"/>
        <v xml:space="preserve"> </v>
      </c>
      <c r="S3710" t="str">
        <f t="shared" si="983"/>
        <v xml:space="preserve"> </v>
      </c>
      <c r="T3710" t="str">
        <f t="shared" si="984"/>
        <v xml:space="preserve"> </v>
      </c>
      <c r="U3710" t="str">
        <f t="shared" si="985"/>
        <v xml:space="preserve"> </v>
      </c>
      <c r="V3710" t="str">
        <f t="shared" si="986"/>
        <v xml:space="preserve"> </v>
      </c>
      <c r="W3710" t="str">
        <f t="shared" si="987"/>
        <v xml:space="preserve"> </v>
      </c>
      <c r="X3710">
        <f t="shared" si="988"/>
        <v>300</v>
      </c>
    </row>
    <row r="3711" spans="1:24" x14ac:dyDescent="0.25">
      <c r="A3711">
        <v>1000</v>
      </c>
      <c r="B3711">
        <v>1082.5</v>
      </c>
      <c r="C3711" t="s">
        <v>8317</v>
      </c>
      <c r="D3711" t="s">
        <v>8318</v>
      </c>
      <c r="E3711" t="s">
        <v>8219</v>
      </c>
      <c r="F3711">
        <f t="shared" si="972"/>
        <v>108.25</v>
      </c>
      <c r="H3711" t="str">
        <f t="shared" si="973"/>
        <v xml:space="preserve"> </v>
      </c>
      <c r="I3711" t="str">
        <f t="shared" si="974"/>
        <v xml:space="preserve"> </v>
      </c>
      <c r="J3711" t="str">
        <f t="shared" si="975"/>
        <v xml:space="preserve"> </v>
      </c>
      <c r="K3711" t="str">
        <f t="shared" si="976"/>
        <v xml:space="preserve"> </v>
      </c>
      <c r="L3711" t="str">
        <f t="shared" si="977"/>
        <v xml:space="preserve"> </v>
      </c>
      <c r="M3711" t="str">
        <f t="shared" si="978"/>
        <v xml:space="preserve"> </v>
      </c>
      <c r="N3711" t="str">
        <f t="shared" si="979"/>
        <v xml:space="preserve"> </v>
      </c>
      <c r="O3711">
        <f t="shared" si="980"/>
        <v>1000</v>
      </c>
      <c r="Q3711" t="str">
        <f t="shared" si="981"/>
        <v xml:space="preserve"> </v>
      </c>
      <c r="R3711" t="str">
        <f t="shared" si="982"/>
        <v xml:space="preserve"> </v>
      </c>
      <c r="S3711" t="str">
        <f t="shared" si="983"/>
        <v xml:space="preserve"> </v>
      </c>
      <c r="T3711" t="str">
        <f t="shared" si="984"/>
        <v xml:space="preserve"> </v>
      </c>
      <c r="U3711" t="str">
        <f t="shared" si="985"/>
        <v xml:space="preserve"> </v>
      </c>
      <c r="V3711" t="str">
        <f t="shared" si="986"/>
        <v xml:space="preserve"> </v>
      </c>
      <c r="W3711" t="str">
        <f t="shared" si="987"/>
        <v xml:space="preserve"> </v>
      </c>
      <c r="X3711">
        <f t="shared" si="988"/>
        <v>108.25</v>
      </c>
    </row>
    <row r="3712" spans="1:24" x14ac:dyDescent="0.25">
      <c r="A3712">
        <v>1300</v>
      </c>
      <c r="B3712">
        <v>1835</v>
      </c>
      <c r="C3712" t="s">
        <v>8317</v>
      </c>
      <c r="D3712" t="s">
        <v>8318</v>
      </c>
      <c r="E3712" t="s">
        <v>8219</v>
      </c>
      <c r="F3712">
        <f t="shared" si="972"/>
        <v>141.15384615384616</v>
      </c>
      <c r="H3712" t="str">
        <f t="shared" si="973"/>
        <v xml:space="preserve"> </v>
      </c>
      <c r="I3712" t="str">
        <f t="shared" si="974"/>
        <v xml:space="preserve"> </v>
      </c>
      <c r="J3712" t="str">
        <f t="shared" si="975"/>
        <v xml:space="preserve"> </v>
      </c>
      <c r="K3712" t="str">
        <f t="shared" si="976"/>
        <v xml:space="preserve"> </v>
      </c>
      <c r="L3712" t="str">
        <f t="shared" si="977"/>
        <v xml:space="preserve"> </v>
      </c>
      <c r="M3712" t="str">
        <f t="shared" si="978"/>
        <v xml:space="preserve"> </v>
      </c>
      <c r="N3712" t="str">
        <f t="shared" si="979"/>
        <v xml:space="preserve"> </v>
      </c>
      <c r="O3712">
        <f t="shared" si="980"/>
        <v>1300</v>
      </c>
      <c r="Q3712" t="str">
        <f t="shared" si="981"/>
        <v xml:space="preserve"> </v>
      </c>
      <c r="R3712" t="str">
        <f t="shared" si="982"/>
        <v xml:space="preserve"> </v>
      </c>
      <c r="S3712" t="str">
        <f t="shared" si="983"/>
        <v xml:space="preserve"> </v>
      </c>
      <c r="T3712" t="str">
        <f t="shared" si="984"/>
        <v xml:space="preserve"> </v>
      </c>
      <c r="U3712" t="str">
        <f t="shared" si="985"/>
        <v xml:space="preserve"> </v>
      </c>
      <c r="V3712" t="str">
        <f t="shared" si="986"/>
        <v xml:space="preserve"> </v>
      </c>
      <c r="W3712" t="str">
        <f t="shared" si="987"/>
        <v xml:space="preserve"> </v>
      </c>
      <c r="X3712">
        <f t="shared" si="988"/>
        <v>141.15384615384616</v>
      </c>
    </row>
    <row r="3713" spans="1:24" x14ac:dyDescent="0.25">
      <c r="A3713">
        <v>500</v>
      </c>
      <c r="B3713">
        <v>570</v>
      </c>
      <c r="C3713" t="s">
        <v>8317</v>
      </c>
      <c r="D3713" t="s">
        <v>8318</v>
      </c>
      <c r="E3713" t="s">
        <v>8219</v>
      </c>
      <c r="F3713">
        <f t="shared" si="972"/>
        <v>113.99999999999999</v>
      </c>
      <c r="H3713" t="str">
        <f t="shared" si="973"/>
        <v xml:space="preserve"> </v>
      </c>
      <c r="I3713" t="str">
        <f t="shared" si="974"/>
        <v xml:space="preserve"> </v>
      </c>
      <c r="J3713" t="str">
        <f t="shared" si="975"/>
        <v xml:space="preserve"> </v>
      </c>
      <c r="K3713" t="str">
        <f t="shared" si="976"/>
        <v xml:space="preserve"> </v>
      </c>
      <c r="L3713" t="str">
        <f t="shared" si="977"/>
        <v xml:space="preserve"> </v>
      </c>
      <c r="M3713" t="str">
        <f t="shared" si="978"/>
        <v xml:space="preserve"> </v>
      </c>
      <c r="N3713" t="str">
        <f t="shared" si="979"/>
        <v xml:space="preserve"> </v>
      </c>
      <c r="O3713">
        <f t="shared" si="980"/>
        <v>500</v>
      </c>
      <c r="Q3713" t="str">
        <f t="shared" si="981"/>
        <v xml:space="preserve"> </v>
      </c>
      <c r="R3713" t="str">
        <f t="shared" si="982"/>
        <v xml:space="preserve"> </v>
      </c>
      <c r="S3713" t="str">
        <f t="shared" si="983"/>
        <v xml:space="preserve"> </v>
      </c>
      <c r="T3713" t="str">
        <f t="shared" si="984"/>
        <v xml:space="preserve"> </v>
      </c>
      <c r="U3713" t="str">
        <f t="shared" si="985"/>
        <v xml:space="preserve"> </v>
      </c>
      <c r="V3713" t="str">
        <f t="shared" si="986"/>
        <v xml:space="preserve"> </v>
      </c>
      <c r="W3713" t="str">
        <f t="shared" si="987"/>
        <v xml:space="preserve"> </v>
      </c>
      <c r="X3713">
        <f t="shared" si="988"/>
        <v>113.99999999999999</v>
      </c>
    </row>
    <row r="3714" spans="1:24" x14ac:dyDescent="0.25">
      <c r="A3714">
        <v>7500</v>
      </c>
      <c r="B3714">
        <v>11530</v>
      </c>
      <c r="C3714" t="s">
        <v>8317</v>
      </c>
      <c r="D3714" t="s">
        <v>8318</v>
      </c>
      <c r="E3714" t="s">
        <v>8219</v>
      </c>
      <c r="F3714">
        <f t="shared" si="972"/>
        <v>153.73333333333335</v>
      </c>
      <c r="H3714" t="str">
        <f t="shared" si="973"/>
        <v xml:space="preserve"> </v>
      </c>
      <c r="I3714" t="str">
        <f t="shared" si="974"/>
        <v xml:space="preserve"> </v>
      </c>
      <c r="J3714" t="str">
        <f t="shared" si="975"/>
        <v xml:space="preserve"> </v>
      </c>
      <c r="K3714" t="str">
        <f t="shared" si="976"/>
        <v xml:space="preserve"> </v>
      </c>
      <c r="L3714" t="str">
        <f t="shared" si="977"/>
        <v xml:space="preserve"> </v>
      </c>
      <c r="M3714" t="str">
        <f t="shared" si="978"/>
        <v xml:space="preserve"> </v>
      </c>
      <c r="N3714" t="str">
        <f t="shared" si="979"/>
        <v xml:space="preserve"> </v>
      </c>
      <c r="O3714">
        <f t="shared" si="980"/>
        <v>7500</v>
      </c>
      <c r="Q3714" t="str">
        <f t="shared" si="981"/>
        <v xml:space="preserve"> </v>
      </c>
      <c r="R3714" t="str">
        <f t="shared" si="982"/>
        <v xml:space="preserve"> </v>
      </c>
      <c r="S3714" t="str">
        <f t="shared" si="983"/>
        <v xml:space="preserve"> </v>
      </c>
      <c r="T3714" t="str">
        <f t="shared" si="984"/>
        <v xml:space="preserve"> </v>
      </c>
      <c r="U3714" t="str">
        <f t="shared" si="985"/>
        <v xml:space="preserve"> </v>
      </c>
      <c r="V3714" t="str">
        <f t="shared" si="986"/>
        <v xml:space="preserve"> </v>
      </c>
      <c r="W3714" t="str">
        <f t="shared" si="987"/>
        <v xml:space="preserve"> </v>
      </c>
      <c r="X3714">
        <f t="shared" si="988"/>
        <v>153.73333333333335</v>
      </c>
    </row>
    <row r="3715" spans="1:24" x14ac:dyDescent="0.25">
      <c r="A3715">
        <v>2000</v>
      </c>
      <c r="B3715">
        <v>2030</v>
      </c>
      <c r="C3715" t="s">
        <v>8317</v>
      </c>
      <c r="D3715" t="s">
        <v>8318</v>
      </c>
      <c r="E3715" t="s">
        <v>8219</v>
      </c>
      <c r="F3715">
        <f t="shared" ref="F3715:F3778" si="989">(B3715/A3715)*100</f>
        <v>101.49999999999999</v>
      </c>
      <c r="H3715" t="str">
        <f t="shared" ref="H3715:H3778" si="990">IF(C3715="film &amp; video",A3715," ")</f>
        <v xml:space="preserve"> </v>
      </c>
      <c r="I3715" t="str">
        <f t="shared" ref="I3715:I3778" si="991">IF(C3715="food",A3715," ")</f>
        <v xml:space="preserve"> </v>
      </c>
      <c r="J3715" t="str">
        <f t="shared" ref="J3715:J3778" si="992">IF(C3715="games",A3715," ")</f>
        <v xml:space="preserve"> </v>
      </c>
      <c r="K3715" t="str">
        <f t="shared" ref="K3715:K3778" si="993">IF(C3715="music",A3715," ")</f>
        <v xml:space="preserve"> </v>
      </c>
      <c r="L3715" t="str">
        <f t="shared" ref="L3715:L3778" si="994">IF(C3715="photography",A3715," ")</f>
        <v xml:space="preserve"> </v>
      </c>
      <c r="M3715" t="str">
        <f t="shared" ref="M3715:M3778" si="995">IF(C3715="publishing",A3715," ")</f>
        <v xml:space="preserve"> </v>
      </c>
      <c r="N3715" t="str">
        <f t="shared" ref="N3715:N3778" si="996">IF(C3715="technology",A3715," ")</f>
        <v xml:space="preserve"> </v>
      </c>
      <c r="O3715">
        <f t="shared" ref="O3715:O3778" si="997">IF(C3715="theater",A3715," ")</f>
        <v>2000</v>
      </c>
      <c r="Q3715" t="str">
        <f t="shared" ref="Q3715:Q3778" si="998">IF($C3715="film &amp; video",$F3715," ")</f>
        <v xml:space="preserve"> </v>
      </c>
      <c r="R3715" t="str">
        <f t="shared" ref="R3715:R3778" si="999">IF($C3715="food",$F3715," ")</f>
        <v xml:space="preserve"> </v>
      </c>
      <c r="S3715" t="str">
        <f t="shared" ref="S3715:S3778" si="1000">IF($C3715="games",$F3715," ")</f>
        <v xml:space="preserve"> </v>
      </c>
      <c r="T3715" t="str">
        <f t="shared" ref="T3715:T3778" si="1001">IF($C3715="music",$F3715," ")</f>
        <v xml:space="preserve"> </v>
      </c>
      <c r="U3715" t="str">
        <f t="shared" ref="U3715:U3778" si="1002">IF($C3715="photography",$F3715," ")</f>
        <v xml:space="preserve"> </v>
      </c>
      <c r="V3715" t="str">
        <f t="shared" ref="V3715:V3778" si="1003">IF($C3715="publishing",$F3715," ")</f>
        <v xml:space="preserve"> </v>
      </c>
      <c r="W3715" t="str">
        <f t="shared" ref="W3715:W3778" si="1004">IF($C3715="technology",$F3715," ")</f>
        <v xml:space="preserve"> </v>
      </c>
      <c r="X3715">
        <f t="shared" ref="X3715:X3778" si="1005">IF($C3715="theater",$F3715," ")</f>
        <v>101.49999999999999</v>
      </c>
    </row>
    <row r="3716" spans="1:24" x14ac:dyDescent="0.25">
      <c r="A3716">
        <v>10000</v>
      </c>
      <c r="B3716">
        <v>10235</v>
      </c>
      <c r="C3716" t="s">
        <v>8317</v>
      </c>
      <c r="D3716" t="s">
        <v>8318</v>
      </c>
      <c r="E3716" t="s">
        <v>8219</v>
      </c>
      <c r="F3716">
        <f t="shared" si="989"/>
        <v>102.35000000000001</v>
      </c>
      <c r="H3716" t="str">
        <f t="shared" si="990"/>
        <v xml:space="preserve"> </v>
      </c>
      <c r="I3716" t="str">
        <f t="shared" si="991"/>
        <v xml:space="preserve"> </v>
      </c>
      <c r="J3716" t="str">
        <f t="shared" si="992"/>
        <v xml:space="preserve"> </v>
      </c>
      <c r="K3716" t="str">
        <f t="shared" si="993"/>
        <v xml:space="preserve"> </v>
      </c>
      <c r="L3716" t="str">
        <f t="shared" si="994"/>
        <v xml:space="preserve"> </v>
      </c>
      <c r="M3716" t="str">
        <f t="shared" si="995"/>
        <v xml:space="preserve"> </v>
      </c>
      <c r="N3716" t="str">
        <f t="shared" si="996"/>
        <v xml:space="preserve"> </v>
      </c>
      <c r="O3716">
        <f t="shared" si="997"/>
        <v>10000</v>
      </c>
      <c r="Q3716" t="str">
        <f t="shared" si="998"/>
        <v xml:space="preserve"> </v>
      </c>
      <c r="R3716" t="str">
        <f t="shared" si="999"/>
        <v xml:space="preserve"> </v>
      </c>
      <c r="S3716" t="str">
        <f t="shared" si="1000"/>
        <v xml:space="preserve"> </v>
      </c>
      <c r="T3716" t="str">
        <f t="shared" si="1001"/>
        <v xml:space="preserve"> </v>
      </c>
      <c r="U3716" t="str">
        <f t="shared" si="1002"/>
        <v xml:space="preserve"> </v>
      </c>
      <c r="V3716" t="str">
        <f t="shared" si="1003"/>
        <v xml:space="preserve"> </v>
      </c>
      <c r="W3716" t="str">
        <f t="shared" si="1004"/>
        <v xml:space="preserve"> </v>
      </c>
      <c r="X3716">
        <f t="shared" si="1005"/>
        <v>102.35000000000001</v>
      </c>
    </row>
    <row r="3717" spans="1:24" x14ac:dyDescent="0.25">
      <c r="A3717">
        <v>3500</v>
      </c>
      <c r="B3717">
        <v>3590</v>
      </c>
      <c r="C3717" t="s">
        <v>8317</v>
      </c>
      <c r="D3717" t="s">
        <v>8318</v>
      </c>
      <c r="E3717" t="s">
        <v>8219</v>
      </c>
      <c r="F3717">
        <f t="shared" si="989"/>
        <v>102.57142857142858</v>
      </c>
      <c r="H3717" t="str">
        <f t="shared" si="990"/>
        <v xml:space="preserve"> </v>
      </c>
      <c r="I3717" t="str">
        <f t="shared" si="991"/>
        <v xml:space="preserve"> </v>
      </c>
      <c r="J3717" t="str">
        <f t="shared" si="992"/>
        <v xml:space="preserve"> </v>
      </c>
      <c r="K3717" t="str">
        <f t="shared" si="993"/>
        <v xml:space="preserve"> </v>
      </c>
      <c r="L3717" t="str">
        <f t="shared" si="994"/>
        <v xml:space="preserve"> </v>
      </c>
      <c r="M3717" t="str">
        <f t="shared" si="995"/>
        <v xml:space="preserve"> </v>
      </c>
      <c r="N3717" t="str">
        <f t="shared" si="996"/>
        <v xml:space="preserve"> </v>
      </c>
      <c r="O3717">
        <f t="shared" si="997"/>
        <v>3500</v>
      </c>
      <c r="Q3717" t="str">
        <f t="shared" si="998"/>
        <v xml:space="preserve"> </v>
      </c>
      <c r="R3717" t="str">
        <f t="shared" si="999"/>
        <v xml:space="preserve"> </v>
      </c>
      <c r="S3717" t="str">
        <f t="shared" si="1000"/>
        <v xml:space="preserve"> </v>
      </c>
      <c r="T3717" t="str">
        <f t="shared" si="1001"/>
        <v xml:space="preserve"> </v>
      </c>
      <c r="U3717" t="str">
        <f t="shared" si="1002"/>
        <v xml:space="preserve"> </v>
      </c>
      <c r="V3717" t="str">
        <f t="shared" si="1003"/>
        <v xml:space="preserve"> </v>
      </c>
      <c r="W3717" t="str">
        <f t="shared" si="1004"/>
        <v xml:space="preserve"> </v>
      </c>
      <c r="X3717">
        <f t="shared" si="1005"/>
        <v>102.57142857142858</v>
      </c>
    </row>
    <row r="3718" spans="1:24" x14ac:dyDescent="0.25">
      <c r="A3718">
        <v>800</v>
      </c>
      <c r="B3718">
        <v>1246</v>
      </c>
      <c r="C3718" t="s">
        <v>8317</v>
      </c>
      <c r="D3718" t="s">
        <v>8318</v>
      </c>
      <c r="E3718" t="s">
        <v>8219</v>
      </c>
      <c r="F3718">
        <f t="shared" si="989"/>
        <v>155.75</v>
      </c>
      <c r="H3718" t="str">
        <f t="shared" si="990"/>
        <v xml:space="preserve"> </v>
      </c>
      <c r="I3718" t="str">
        <f t="shared" si="991"/>
        <v xml:space="preserve"> </v>
      </c>
      <c r="J3718" t="str">
        <f t="shared" si="992"/>
        <v xml:space="preserve"> </v>
      </c>
      <c r="K3718" t="str">
        <f t="shared" si="993"/>
        <v xml:space="preserve"> </v>
      </c>
      <c r="L3718" t="str">
        <f t="shared" si="994"/>
        <v xml:space="preserve"> </v>
      </c>
      <c r="M3718" t="str">
        <f t="shared" si="995"/>
        <v xml:space="preserve"> </v>
      </c>
      <c r="N3718" t="str">
        <f t="shared" si="996"/>
        <v xml:space="preserve"> </v>
      </c>
      <c r="O3718">
        <f t="shared" si="997"/>
        <v>800</v>
      </c>
      <c r="Q3718" t="str">
        <f t="shared" si="998"/>
        <v xml:space="preserve"> </v>
      </c>
      <c r="R3718" t="str">
        <f t="shared" si="999"/>
        <v xml:space="preserve"> </v>
      </c>
      <c r="S3718" t="str">
        <f t="shared" si="1000"/>
        <v xml:space="preserve"> </v>
      </c>
      <c r="T3718" t="str">
        <f t="shared" si="1001"/>
        <v xml:space="preserve"> </v>
      </c>
      <c r="U3718" t="str">
        <f t="shared" si="1002"/>
        <v xml:space="preserve"> </v>
      </c>
      <c r="V3718" t="str">
        <f t="shared" si="1003"/>
        <v xml:space="preserve"> </v>
      </c>
      <c r="W3718" t="str">
        <f t="shared" si="1004"/>
        <v xml:space="preserve"> </v>
      </c>
      <c r="X3718">
        <f t="shared" si="1005"/>
        <v>155.75</v>
      </c>
    </row>
    <row r="3719" spans="1:24" x14ac:dyDescent="0.25">
      <c r="A3719">
        <v>4000</v>
      </c>
      <c r="B3719">
        <v>4030</v>
      </c>
      <c r="C3719" t="s">
        <v>8317</v>
      </c>
      <c r="D3719" t="s">
        <v>8318</v>
      </c>
      <c r="E3719" t="s">
        <v>8219</v>
      </c>
      <c r="F3719">
        <f t="shared" si="989"/>
        <v>100.75</v>
      </c>
      <c r="H3719" t="str">
        <f t="shared" si="990"/>
        <v xml:space="preserve"> </v>
      </c>
      <c r="I3719" t="str">
        <f t="shared" si="991"/>
        <v xml:space="preserve"> </v>
      </c>
      <c r="J3719" t="str">
        <f t="shared" si="992"/>
        <v xml:space="preserve"> </v>
      </c>
      <c r="K3719" t="str">
        <f t="shared" si="993"/>
        <v xml:space="preserve"> </v>
      </c>
      <c r="L3719" t="str">
        <f t="shared" si="994"/>
        <v xml:space="preserve"> </v>
      </c>
      <c r="M3719" t="str">
        <f t="shared" si="995"/>
        <v xml:space="preserve"> </v>
      </c>
      <c r="N3719" t="str">
        <f t="shared" si="996"/>
        <v xml:space="preserve"> </v>
      </c>
      <c r="O3719">
        <f t="shared" si="997"/>
        <v>4000</v>
      </c>
      <c r="Q3719" t="str">
        <f t="shared" si="998"/>
        <v xml:space="preserve"> </v>
      </c>
      <c r="R3719" t="str">
        <f t="shared" si="999"/>
        <v xml:space="preserve"> </v>
      </c>
      <c r="S3719" t="str">
        <f t="shared" si="1000"/>
        <v xml:space="preserve"> </v>
      </c>
      <c r="T3719" t="str">
        <f t="shared" si="1001"/>
        <v xml:space="preserve"> </v>
      </c>
      <c r="U3719" t="str">
        <f t="shared" si="1002"/>
        <v xml:space="preserve"> </v>
      </c>
      <c r="V3719" t="str">
        <f t="shared" si="1003"/>
        <v xml:space="preserve"> </v>
      </c>
      <c r="W3719" t="str">
        <f t="shared" si="1004"/>
        <v xml:space="preserve"> </v>
      </c>
      <c r="X3719">
        <f t="shared" si="1005"/>
        <v>100.75</v>
      </c>
    </row>
    <row r="3720" spans="1:24" x14ac:dyDescent="0.25">
      <c r="A3720">
        <v>500</v>
      </c>
      <c r="B3720">
        <v>1197</v>
      </c>
      <c r="C3720" t="s">
        <v>8317</v>
      </c>
      <c r="D3720" t="s">
        <v>8318</v>
      </c>
      <c r="E3720" t="s">
        <v>8219</v>
      </c>
      <c r="F3720">
        <f t="shared" si="989"/>
        <v>239.4</v>
      </c>
      <c r="H3720" t="str">
        <f t="shared" si="990"/>
        <v xml:space="preserve"> </v>
      </c>
      <c r="I3720" t="str">
        <f t="shared" si="991"/>
        <v xml:space="preserve"> </v>
      </c>
      <c r="J3720" t="str">
        <f t="shared" si="992"/>
        <v xml:space="preserve"> </v>
      </c>
      <c r="K3720" t="str">
        <f t="shared" si="993"/>
        <v xml:space="preserve"> </v>
      </c>
      <c r="L3720" t="str">
        <f t="shared" si="994"/>
        <v xml:space="preserve"> </v>
      </c>
      <c r="M3720" t="str">
        <f t="shared" si="995"/>
        <v xml:space="preserve"> </v>
      </c>
      <c r="N3720" t="str">
        <f t="shared" si="996"/>
        <v xml:space="preserve"> </v>
      </c>
      <c r="O3720">
        <f t="shared" si="997"/>
        <v>500</v>
      </c>
      <c r="Q3720" t="str">
        <f t="shared" si="998"/>
        <v xml:space="preserve"> </v>
      </c>
      <c r="R3720" t="str">
        <f t="shared" si="999"/>
        <v xml:space="preserve"> </v>
      </c>
      <c r="S3720" t="str">
        <f t="shared" si="1000"/>
        <v xml:space="preserve"> </v>
      </c>
      <c r="T3720" t="str">
        <f t="shared" si="1001"/>
        <v xml:space="preserve"> </v>
      </c>
      <c r="U3720" t="str">
        <f t="shared" si="1002"/>
        <v xml:space="preserve"> </v>
      </c>
      <c r="V3720" t="str">
        <f t="shared" si="1003"/>
        <v xml:space="preserve"> </v>
      </c>
      <c r="W3720" t="str">
        <f t="shared" si="1004"/>
        <v xml:space="preserve"> </v>
      </c>
      <c r="X3720">
        <f t="shared" si="1005"/>
        <v>239.4</v>
      </c>
    </row>
    <row r="3721" spans="1:24" x14ac:dyDescent="0.25">
      <c r="A3721">
        <v>200</v>
      </c>
      <c r="B3721">
        <v>420</v>
      </c>
      <c r="C3721" t="s">
        <v>8317</v>
      </c>
      <c r="D3721" t="s">
        <v>8318</v>
      </c>
      <c r="E3721" t="s">
        <v>8219</v>
      </c>
      <c r="F3721">
        <f t="shared" si="989"/>
        <v>210</v>
      </c>
      <c r="H3721" t="str">
        <f t="shared" si="990"/>
        <v xml:space="preserve"> </v>
      </c>
      <c r="I3721" t="str">
        <f t="shared" si="991"/>
        <v xml:space="preserve"> </v>
      </c>
      <c r="J3721" t="str">
        <f t="shared" si="992"/>
        <v xml:space="preserve"> </v>
      </c>
      <c r="K3721" t="str">
        <f t="shared" si="993"/>
        <v xml:space="preserve"> </v>
      </c>
      <c r="L3721" t="str">
        <f t="shared" si="994"/>
        <v xml:space="preserve"> </v>
      </c>
      <c r="M3721" t="str">
        <f t="shared" si="995"/>
        <v xml:space="preserve"> </v>
      </c>
      <c r="N3721" t="str">
        <f t="shared" si="996"/>
        <v xml:space="preserve"> </v>
      </c>
      <c r="O3721">
        <f t="shared" si="997"/>
        <v>200</v>
      </c>
      <c r="Q3721" t="str">
        <f t="shared" si="998"/>
        <v xml:space="preserve"> </v>
      </c>
      <c r="R3721" t="str">
        <f t="shared" si="999"/>
        <v xml:space="preserve"> </v>
      </c>
      <c r="S3721" t="str">
        <f t="shared" si="1000"/>
        <v xml:space="preserve"> </v>
      </c>
      <c r="T3721" t="str">
        <f t="shared" si="1001"/>
        <v xml:space="preserve"> </v>
      </c>
      <c r="U3721" t="str">
        <f t="shared" si="1002"/>
        <v xml:space="preserve"> </v>
      </c>
      <c r="V3721" t="str">
        <f t="shared" si="1003"/>
        <v xml:space="preserve"> </v>
      </c>
      <c r="W3721" t="str">
        <f t="shared" si="1004"/>
        <v xml:space="preserve"> </v>
      </c>
      <c r="X3721">
        <f t="shared" si="1005"/>
        <v>210</v>
      </c>
    </row>
    <row r="3722" spans="1:24" x14ac:dyDescent="0.25">
      <c r="A3722">
        <v>3300</v>
      </c>
      <c r="B3722">
        <v>3449</v>
      </c>
      <c r="C3722" t="s">
        <v>8317</v>
      </c>
      <c r="D3722" t="s">
        <v>8318</v>
      </c>
      <c r="E3722" t="s">
        <v>8219</v>
      </c>
      <c r="F3722">
        <f t="shared" si="989"/>
        <v>104.51515151515152</v>
      </c>
      <c r="H3722" t="str">
        <f t="shared" si="990"/>
        <v xml:space="preserve"> </v>
      </c>
      <c r="I3722" t="str">
        <f t="shared" si="991"/>
        <v xml:space="preserve"> </v>
      </c>
      <c r="J3722" t="str">
        <f t="shared" si="992"/>
        <v xml:space="preserve"> </v>
      </c>
      <c r="K3722" t="str">
        <f t="shared" si="993"/>
        <v xml:space="preserve"> </v>
      </c>
      <c r="L3722" t="str">
        <f t="shared" si="994"/>
        <v xml:space="preserve"> </v>
      </c>
      <c r="M3722" t="str">
        <f t="shared" si="995"/>
        <v xml:space="preserve"> </v>
      </c>
      <c r="N3722" t="str">
        <f t="shared" si="996"/>
        <v xml:space="preserve"> </v>
      </c>
      <c r="O3722">
        <f t="shared" si="997"/>
        <v>3300</v>
      </c>
      <c r="Q3722" t="str">
        <f t="shared" si="998"/>
        <v xml:space="preserve"> </v>
      </c>
      <c r="R3722" t="str">
        <f t="shared" si="999"/>
        <v xml:space="preserve"> </v>
      </c>
      <c r="S3722" t="str">
        <f t="shared" si="1000"/>
        <v xml:space="preserve"> </v>
      </c>
      <c r="T3722" t="str">
        <f t="shared" si="1001"/>
        <v xml:space="preserve"> </v>
      </c>
      <c r="U3722" t="str">
        <f t="shared" si="1002"/>
        <v xml:space="preserve"> </v>
      </c>
      <c r="V3722" t="str">
        <f t="shared" si="1003"/>
        <v xml:space="preserve"> </v>
      </c>
      <c r="W3722" t="str">
        <f t="shared" si="1004"/>
        <v xml:space="preserve"> </v>
      </c>
      <c r="X3722">
        <f t="shared" si="1005"/>
        <v>104.51515151515152</v>
      </c>
    </row>
    <row r="3723" spans="1:24" x14ac:dyDescent="0.25">
      <c r="A3723">
        <v>5000</v>
      </c>
      <c r="B3723">
        <v>5040</v>
      </c>
      <c r="C3723" t="s">
        <v>8317</v>
      </c>
      <c r="D3723" t="s">
        <v>8318</v>
      </c>
      <c r="E3723" t="s">
        <v>8219</v>
      </c>
      <c r="F3723">
        <f t="shared" si="989"/>
        <v>100.8</v>
      </c>
      <c r="H3723" t="str">
        <f t="shared" si="990"/>
        <v xml:space="preserve"> </v>
      </c>
      <c r="I3723" t="str">
        <f t="shared" si="991"/>
        <v xml:space="preserve"> </v>
      </c>
      <c r="J3723" t="str">
        <f t="shared" si="992"/>
        <v xml:space="preserve"> </v>
      </c>
      <c r="K3723" t="str">
        <f t="shared" si="993"/>
        <v xml:space="preserve"> </v>
      </c>
      <c r="L3723" t="str">
        <f t="shared" si="994"/>
        <v xml:space="preserve"> </v>
      </c>
      <c r="M3723" t="str">
        <f t="shared" si="995"/>
        <v xml:space="preserve"> </v>
      </c>
      <c r="N3723" t="str">
        <f t="shared" si="996"/>
        <v xml:space="preserve"> </v>
      </c>
      <c r="O3723">
        <f t="shared" si="997"/>
        <v>5000</v>
      </c>
      <c r="Q3723" t="str">
        <f t="shared" si="998"/>
        <v xml:space="preserve"> </v>
      </c>
      <c r="R3723" t="str">
        <f t="shared" si="999"/>
        <v xml:space="preserve"> </v>
      </c>
      <c r="S3723" t="str">
        <f t="shared" si="1000"/>
        <v xml:space="preserve"> </v>
      </c>
      <c r="T3723" t="str">
        <f t="shared" si="1001"/>
        <v xml:space="preserve"> </v>
      </c>
      <c r="U3723" t="str">
        <f t="shared" si="1002"/>
        <v xml:space="preserve"> </v>
      </c>
      <c r="V3723" t="str">
        <f t="shared" si="1003"/>
        <v xml:space="preserve"> </v>
      </c>
      <c r="W3723" t="str">
        <f t="shared" si="1004"/>
        <v xml:space="preserve"> </v>
      </c>
      <c r="X3723">
        <f t="shared" si="1005"/>
        <v>100.8</v>
      </c>
    </row>
    <row r="3724" spans="1:24" x14ac:dyDescent="0.25">
      <c r="A3724">
        <v>1500</v>
      </c>
      <c r="B3724">
        <v>1668</v>
      </c>
      <c r="C3724" t="s">
        <v>8317</v>
      </c>
      <c r="D3724" t="s">
        <v>8318</v>
      </c>
      <c r="E3724" t="s">
        <v>8219</v>
      </c>
      <c r="F3724">
        <f t="shared" si="989"/>
        <v>111.20000000000002</v>
      </c>
      <c r="H3724" t="str">
        <f t="shared" si="990"/>
        <v xml:space="preserve"> </v>
      </c>
      <c r="I3724" t="str">
        <f t="shared" si="991"/>
        <v xml:space="preserve"> </v>
      </c>
      <c r="J3724" t="str">
        <f t="shared" si="992"/>
        <v xml:space="preserve"> </v>
      </c>
      <c r="K3724" t="str">
        <f t="shared" si="993"/>
        <v xml:space="preserve"> </v>
      </c>
      <c r="L3724" t="str">
        <f t="shared" si="994"/>
        <v xml:space="preserve"> </v>
      </c>
      <c r="M3724" t="str">
        <f t="shared" si="995"/>
        <v xml:space="preserve"> </v>
      </c>
      <c r="N3724" t="str">
        <f t="shared" si="996"/>
        <v xml:space="preserve"> </v>
      </c>
      <c r="O3724">
        <f t="shared" si="997"/>
        <v>1500</v>
      </c>
      <c r="Q3724" t="str">
        <f t="shared" si="998"/>
        <v xml:space="preserve"> </v>
      </c>
      <c r="R3724" t="str">
        <f t="shared" si="999"/>
        <v xml:space="preserve"> </v>
      </c>
      <c r="S3724" t="str">
        <f t="shared" si="1000"/>
        <v xml:space="preserve"> </v>
      </c>
      <c r="T3724" t="str">
        <f t="shared" si="1001"/>
        <v xml:space="preserve"> </v>
      </c>
      <c r="U3724" t="str">
        <f t="shared" si="1002"/>
        <v xml:space="preserve"> </v>
      </c>
      <c r="V3724" t="str">
        <f t="shared" si="1003"/>
        <v xml:space="preserve"> </v>
      </c>
      <c r="W3724" t="str">
        <f t="shared" si="1004"/>
        <v xml:space="preserve"> </v>
      </c>
      <c r="X3724">
        <f t="shared" si="1005"/>
        <v>111.20000000000002</v>
      </c>
    </row>
    <row r="3725" spans="1:24" x14ac:dyDescent="0.25">
      <c r="A3725">
        <v>4500</v>
      </c>
      <c r="B3725">
        <v>4592</v>
      </c>
      <c r="C3725" t="s">
        <v>8317</v>
      </c>
      <c r="D3725" t="s">
        <v>8318</v>
      </c>
      <c r="E3725" t="s">
        <v>8219</v>
      </c>
      <c r="F3725">
        <f t="shared" si="989"/>
        <v>102.04444444444445</v>
      </c>
      <c r="H3725" t="str">
        <f t="shared" si="990"/>
        <v xml:space="preserve"> </v>
      </c>
      <c r="I3725" t="str">
        <f t="shared" si="991"/>
        <v xml:space="preserve"> </v>
      </c>
      <c r="J3725" t="str">
        <f t="shared" si="992"/>
        <v xml:space="preserve"> </v>
      </c>
      <c r="K3725" t="str">
        <f t="shared" si="993"/>
        <v xml:space="preserve"> </v>
      </c>
      <c r="L3725" t="str">
        <f t="shared" si="994"/>
        <v xml:space="preserve"> </v>
      </c>
      <c r="M3725" t="str">
        <f t="shared" si="995"/>
        <v xml:space="preserve"> </v>
      </c>
      <c r="N3725" t="str">
        <f t="shared" si="996"/>
        <v xml:space="preserve"> </v>
      </c>
      <c r="O3725">
        <f t="shared" si="997"/>
        <v>4500</v>
      </c>
      <c r="Q3725" t="str">
        <f t="shared" si="998"/>
        <v xml:space="preserve"> </v>
      </c>
      <c r="R3725" t="str">
        <f t="shared" si="999"/>
        <v xml:space="preserve"> </v>
      </c>
      <c r="S3725" t="str">
        <f t="shared" si="1000"/>
        <v xml:space="preserve"> </v>
      </c>
      <c r="T3725" t="str">
        <f t="shared" si="1001"/>
        <v xml:space="preserve"> </v>
      </c>
      <c r="U3725" t="str">
        <f t="shared" si="1002"/>
        <v xml:space="preserve"> </v>
      </c>
      <c r="V3725" t="str">
        <f t="shared" si="1003"/>
        <v xml:space="preserve"> </v>
      </c>
      <c r="W3725" t="str">
        <f t="shared" si="1004"/>
        <v xml:space="preserve"> </v>
      </c>
      <c r="X3725">
        <f t="shared" si="1005"/>
        <v>102.04444444444445</v>
      </c>
    </row>
    <row r="3726" spans="1:24" x14ac:dyDescent="0.25">
      <c r="A3726">
        <v>4300</v>
      </c>
      <c r="B3726">
        <v>4409.55</v>
      </c>
      <c r="C3726" t="s">
        <v>8317</v>
      </c>
      <c r="D3726" t="s">
        <v>8318</v>
      </c>
      <c r="E3726" t="s">
        <v>8219</v>
      </c>
      <c r="F3726">
        <f t="shared" si="989"/>
        <v>102.54767441860466</v>
      </c>
      <c r="H3726" t="str">
        <f t="shared" si="990"/>
        <v xml:space="preserve"> </v>
      </c>
      <c r="I3726" t="str">
        <f t="shared" si="991"/>
        <v xml:space="preserve"> </v>
      </c>
      <c r="J3726" t="str">
        <f t="shared" si="992"/>
        <v xml:space="preserve"> </v>
      </c>
      <c r="K3726" t="str">
        <f t="shared" si="993"/>
        <v xml:space="preserve"> </v>
      </c>
      <c r="L3726" t="str">
        <f t="shared" si="994"/>
        <v xml:space="preserve"> </v>
      </c>
      <c r="M3726" t="str">
        <f t="shared" si="995"/>
        <v xml:space="preserve"> </v>
      </c>
      <c r="N3726" t="str">
        <f t="shared" si="996"/>
        <v xml:space="preserve"> </v>
      </c>
      <c r="O3726">
        <f t="shared" si="997"/>
        <v>4300</v>
      </c>
      <c r="Q3726" t="str">
        <f t="shared" si="998"/>
        <v xml:space="preserve"> </v>
      </c>
      <c r="R3726" t="str">
        <f t="shared" si="999"/>
        <v xml:space="preserve"> </v>
      </c>
      <c r="S3726" t="str">
        <f t="shared" si="1000"/>
        <v xml:space="preserve"> </v>
      </c>
      <c r="T3726" t="str">
        <f t="shared" si="1001"/>
        <v xml:space="preserve"> </v>
      </c>
      <c r="U3726" t="str">
        <f t="shared" si="1002"/>
        <v xml:space="preserve"> </v>
      </c>
      <c r="V3726" t="str">
        <f t="shared" si="1003"/>
        <v xml:space="preserve"> </v>
      </c>
      <c r="W3726" t="str">
        <f t="shared" si="1004"/>
        <v xml:space="preserve"> </v>
      </c>
      <c r="X3726">
        <f t="shared" si="1005"/>
        <v>102.54767441860466</v>
      </c>
    </row>
    <row r="3727" spans="1:24" x14ac:dyDescent="0.25">
      <c r="A3727">
        <v>300</v>
      </c>
      <c r="B3727">
        <v>381</v>
      </c>
      <c r="C3727" t="s">
        <v>8317</v>
      </c>
      <c r="D3727" t="s">
        <v>8318</v>
      </c>
      <c r="E3727" t="s">
        <v>8219</v>
      </c>
      <c r="F3727">
        <f t="shared" si="989"/>
        <v>127</v>
      </c>
      <c r="H3727" t="str">
        <f t="shared" si="990"/>
        <v xml:space="preserve"> </v>
      </c>
      <c r="I3727" t="str">
        <f t="shared" si="991"/>
        <v xml:space="preserve"> </v>
      </c>
      <c r="J3727" t="str">
        <f t="shared" si="992"/>
        <v xml:space="preserve"> </v>
      </c>
      <c r="K3727" t="str">
        <f t="shared" si="993"/>
        <v xml:space="preserve"> </v>
      </c>
      <c r="L3727" t="str">
        <f t="shared" si="994"/>
        <v xml:space="preserve"> </v>
      </c>
      <c r="M3727" t="str">
        <f t="shared" si="995"/>
        <v xml:space="preserve"> </v>
      </c>
      <c r="N3727" t="str">
        <f t="shared" si="996"/>
        <v xml:space="preserve"> </v>
      </c>
      <c r="O3727">
        <f t="shared" si="997"/>
        <v>300</v>
      </c>
      <c r="Q3727" t="str">
        <f t="shared" si="998"/>
        <v xml:space="preserve"> </v>
      </c>
      <c r="R3727" t="str">
        <f t="shared" si="999"/>
        <v xml:space="preserve"> </v>
      </c>
      <c r="S3727" t="str">
        <f t="shared" si="1000"/>
        <v xml:space="preserve"> </v>
      </c>
      <c r="T3727" t="str">
        <f t="shared" si="1001"/>
        <v xml:space="preserve"> </v>
      </c>
      <c r="U3727" t="str">
        <f t="shared" si="1002"/>
        <v xml:space="preserve"> </v>
      </c>
      <c r="V3727" t="str">
        <f t="shared" si="1003"/>
        <v xml:space="preserve"> </v>
      </c>
      <c r="W3727" t="str">
        <f t="shared" si="1004"/>
        <v xml:space="preserve"> </v>
      </c>
      <c r="X3727">
        <f t="shared" si="1005"/>
        <v>127</v>
      </c>
    </row>
    <row r="3728" spans="1:24" x14ac:dyDescent="0.25">
      <c r="A3728">
        <v>850</v>
      </c>
      <c r="B3728">
        <v>2879</v>
      </c>
      <c r="C3728" t="s">
        <v>8317</v>
      </c>
      <c r="D3728" t="s">
        <v>8318</v>
      </c>
      <c r="E3728" t="s">
        <v>8219</v>
      </c>
      <c r="F3728">
        <f t="shared" si="989"/>
        <v>338.70588235294122</v>
      </c>
      <c r="H3728" t="str">
        <f t="shared" si="990"/>
        <v xml:space="preserve"> </v>
      </c>
      <c r="I3728" t="str">
        <f t="shared" si="991"/>
        <v xml:space="preserve"> </v>
      </c>
      <c r="J3728" t="str">
        <f t="shared" si="992"/>
        <v xml:space="preserve"> </v>
      </c>
      <c r="K3728" t="str">
        <f t="shared" si="993"/>
        <v xml:space="preserve"> </v>
      </c>
      <c r="L3728" t="str">
        <f t="shared" si="994"/>
        <v xml:space="preserve"> </v>
      </c>
      <c r="M3728" t="str">
        <f t="shared" si="995"/>
        <v xml:space="preserve"> </v>
      </c>
      <c r="N3728" t="str">
        <f t="shared" si="996"/>
        <v xml:space="preserve"> </v>
      </c>
      <c r="O3728">
        <f t="shared" si="997"/>
        <v>850</v>
      </c>
      <c r="Q3728" t="str">
        <f t="shared" si="998"/>
        <v xml:space="preserve"> </v>
      </c>
      <c r="R3728" t="str">
        <f t="shared" si="999"/>
        <v xml:space="preserve"> </v>
      </c>
      <c r="S3728" t="str">
        <f t="shared" si="1000"/>
        <v xml:space="preserve"> </v>
      </c>
      <c r="T3728" t="str">
        <f t="shared" si="1001"/>
        <v xml:space="preserve"> </v>
      </c>
      <c r="U3728" t="str">
        <f t="shared" si="1002"/>
        <v xml:space="preserve"> </v>
      </c>
      <c r="V3728" t="str">
        <f t="shared" si="1003"/>
        <v xml:space="preserve"> </v>
      </c>
      <c r="W3728" t="str">
        <f t="shared" si="1004"/>
        <v xml:space="preserve"> </v>
      </c>
      <c r="X3728">
        <f t="shared" si="1005"/>
        <v>338.70588235294122</v>
      </c>
    </row>
    <row r="3729" spans="1:24" x14ac:dyDescent="0.25">
      <c r="A3729">
        <v>2000</v>
      </c>
      <c r="B3729">
        <v>2015</v>
      </c>
      <c r="C3729" t="s">
        <v>8317</v>
      </c>
      <c r="D3729" t="s">
        <v>8318</v>
      </c>
      <c r="E3729" t="s">
        <v>8219</v>
      </c>
      <c r="F3729">
        <f t="shared" si="989"/>
        <v>100.75</v>
      </c>
      <c r="H3729" t="str">
        <f t="shared" si="990"/>
        <v xml:space="preserve"> </v>
      </c>
      <c r="I3729" t="str">
        <f t="shared" si="991"/>
        <v xml:space="preserve"> </v>
      </c>
      <c r="J3729" t="str">
        <f t="shared" si="992"/>
        <v xml:space="preserve"> </v>
      </c>
      <c r="K3729" t="str">
        <f t="shared" si="993"/>
        <v xml:space="preserve"> </v>
      </c>
      <c r="L3729" t="str">
        <f t="shared" si="994"/>
        <v xml:space="preserve"> </v>
      </c>
      <c r="M3729" t="str">
        <f t="shared" si="995"/>
        <v xml:space="preserve"> </v>
      </c>
      <c r="N3729" t="str">
        <f t="shared" si="996"/>
        <v xml:space="preserve"> </v>
      </c>
      <c r="O3729">
        <f t="shared" si="997"/>
        <v>2000</v>
      </c>
      <c r="Q3729" t="str">
        <f t="shared" si="998"/>
        <v xml:space="preserve"> </v>
      </c>
      <c r="R3729" t="str">
        <f t="shared" si="999"/>
        <v xml:space="preserve"> </v>
      </c>
      <c r="S3729" t="str">
        <f t="shared" si="1000"/>
        <v xml:space="preserve"> </v>
      </c>
      <c r="T3729" t="str">
        <f t="shared" si="1001"/>
        <v xml:space="preserve"> </v>
      </c>
      <c r="U3729" t="str">
        <f t="shared" si="1002"/>
        <v xml:space="preserve"> </v>
      </c>
      <c r="V3729" t="str">
        <f t="shared" si="1003"/>
        <v xml:space="preserve"> </v>
      </c>
      <c r="W3729" t="str">
        <f t="shared" si="1004"/>
        <v xml:space="preserve"> </v>
      </c>
      <c r="X3729">
        <f t="shared" si="1005"/>
        <v>100.75</v>
      </c>
    </row>
    <row r="3730" spans="1:24" x14ac:dyDescent="0.25">
      <c r="A3730">
        <v>20000</v>
      </c>
      <c r="B3730">
        <v>1862</v>
      </c>
      <c r="C3730" t="s">
        <v>8317</v>
      </c>
      <c r="D3730" t="s">
        <v>8318</v>
      </c>
      <c r="E3730" t="s">
        <v>8221</v>
      </c>
      <c r="F3730">
        <f t="shared" si="989"/>
        <v>9.31</v>
      </c>
      <c r="H3730" t="str">
        <f t="shared" si="990"/>
        <v xml:space="preserve"> </v>
      </c>
      <c r="I3730" t="str">
        <f t="shared" si="991"/>
        <v xml:space="preserve"> </v>
      </c>
      <c r="J3730" t="str">
        <f t="shared" si="992"/>
        <v xml:space="preserve"> </v>
      </c>
      <c r="K3730" t="str">
        <f t="shared" si="993"/>
        <v xml:space="preserve"> </v>
      </c>
      <c r="L3730" t="str">
        <f t="shared" si="994"/>
        <v xml:space="preserve"> </v>
      </c>
      <c r="M3730" t="str">
        <f t="shared" si="995"/>
        <v xml:space="preserve"> </v>
      </c>
      <c r="N3730" t="str">
        <f t="shared" si="996"/>
        <v xml:space="preserve"> </v>
      </c>
      <c r="O3730">
        <f t="shared" si="997"/>
        <v>20000</v>
      </c>
      <c r="Q3730" t="str">
        <f t="shared" si="998"/>
        <v xml:space="preserve"> </v>
      </c>
      <c r="R3730" t="str">
        <f t="shared" si="999"/>
        <v xml:space="preserve"> </v>
      </c>
      <c r="S3730" t="str">
        <f t="shared" si="1000"/>
        <v xml:space="preserve"> </v>
      </c>
      <c r="T3730" t="str">
        <f t="shared" si="1001"/>
        <v xml:space="preserve"> </v>
      </c>
      <c r="U3730" t="str">
        <f t="shared" si="1002"/>
        <v xml:space="preserve"> </v>
      </c>
      <c r="V3730" t="str">
        <f t="shared" si="1003"/>
        <v xml:space="preserve"> </v>
      </c>
      <c r="W3730" t="str">
        <f t="shared" si="1004"/>
        <v xml:space="preserve"> </v>
      </c>
      <c r="X3730">
        <f t="shared" si="1005"/>
        <v>9.31</v>
      </c>
    </row>
    <row r="3731" spans="1:24" x14ac:dyDescent="0.25">
      <c r="A3731">
        <v>5000</v>
      </c>
      <c r="B3731">
        <v>362</v>
      </c>
      <c r="C3731" t="s">
        <v>8317</v>
      </c>
      <c r="D3731" t="s">
        <v>8318</v>
      </c>
      <c r="E3731" t="s">
        <v>8221</v>
      </c>
      <c r="F3731">
        <f t="shared" si="989"/>
        <v>7.24</v>
      </c>
      <c r="H3731" t="str">
        <f t="shared" si="990"/>
        <v xml:space="preserve"> </v>
      </c>
      <c r="I3731" t="str">
        <f t="shared" si="991"/>
        <v xml:space="preserve"> </v>
      </c>
      <c r="J3731" t="str">
        <f t="shared" si="992"/>
        <v xml:space="preserve"> </v>
      </c>
      <c r="K3731" t="str">
        <f t="shared" si="993"/>
        <v xml:space="preserve"> </v>
      </c>
      <c r="L3731" t="str">
        <f t="shared" si="994"/>
        <v xml:space="preserve"> </v>
      </c>
      <c r="M3731" t="str">
        <f t="shared" si="995"/>
        <v xml:space="preserve"> </v>
      </c>
      <c r="N3731" t="str">
        <f t="shared" si="996"/>
        <v xml:space="preserve"> </v>
      </c>
      <c r="O3731">
        <f t="shared" si="997"/>
        <v>5000</v>
      </c>
      <c r="Q3731" t="str">
        <f t="shared" si="998"/>
        <v xml:space="preserve"> </v>
      </c>
      <c r="R3731" t="str">
        <f t="shared" si="999"/>
        <v xml:space="preserve"> </v>
      </c>
      <c r="S3731" t="str">
        <f t="shared" si="1000"/>
        <v xml:space="preserve"> </v>
      </c>
      <c r="T3731" t="str">
        <f t="shared" si="1001"/>
        <v xml:space="preserve"> </v>
      </c>
      <c r="U3731" t="str">
        <f t="shared" si="1002"/>
        <v xml:space="preserve"> </v>
      </c>
      <c r="V3731" t="str">
        <f t="shared" si="1003"/>
        <v xml:space="preserve"> </v>
      </c>
      <c r="W3731" t="str">
        <f t="shared" si="1004"/>
        <v xml:space="preserve"> </v>
      </c>
      <c r="X3731">
        <f t="shared" si="1005"/>
        <v>7.24</v>
      </c>
    </row>
    <row r="3732" spans="1:24" x14ac:dyDescent="0.25">
      <c r="A3732">
        <v>1000</v>
      </c>
      <c r="B3732">
        <v>100</v>
      </c>
      <c r="C3732" t="s">
        <v>8317</v>
      </c>
      <c r="D3732" t="s">
        <v>8318</v>
      </c>
      <c r="E3732" t="s">
        <v>8221</v>
      </c>
      <c r="F3732">
        <f t="shared" si="989"/>
        <v>10</v>
      </c>
      <c r="H3732" t="str">
        <f t="shared" si="990"/>
        <v xml:space="preserve"> </v>
      </c>
      <c r="I3732" t="str">
        <f t="shared" si="991"/>
        <v xml:space="preserve"> </v>
      </c>
      <c r="J3732" t="str">
        <f t="shared" si="992"/>
        <v xml:space="preserve"> </v>
      </c>
      <c r="K3732" t="str">
        <f t="shared" si="993"/>
        <v xml:space="preserve"> </v>
      </c>
      <c r="L3732" t="str">
        <f t="shared" si="994"/>
        <v xml:space="preserve"> </v>
      </c>
      <c r="M3732" t="str">
        <f t="shared" si="995"/>
        <v xml:space="preserve"> </v>
      </c>
      <c r="N3732" t="str">
        <f t="shared" si="996"/>
        <v xml:space="preserve"> </v>
      </c>
      <c r="O3732">
        <f t="shared" si="997"/>
        <v>1000</v>
      </c>
      <c r="Q3732" t="str">
        <f t="shared" si="998"/>
        <v xml:space="preserve"> </v>
      </c>
      <c r="R3732" t="str">
        <f t="shared" si="999"/>
        <v xml:space="preserve"> </v>
      </c>
      <c r="S3732" t="str">
        <f t="shared" si="1000"/>
        <v xml:space="preserve"> </v>
      </c>
      <c r="T3732" t="str">
        <f t="shared" si="1001"/>
        <v xml:space="preserve"> </v>
      </c>
      <c r="U3732" t="str">
        <f t="shared" si="1002"/>
        <v xml:space="preserve"> </v>
      </c>
      <c r="V3732" t="str">
        <f t="shared" si="1003"/>
        <v xml:space="preserve"> </v>
      </c>
      <c r="W3732" t="str">
        <f t="shared" si="1004"/>
        <v xml:space="preserve"> </v>
      </c>
      <c r="X3732">
        <f t="shared" si="1005"/>
        <v>10</v>
      </c>
    </row>
    <row r="3733" spans="1:24" x14ac:dyDescent="0.25">
      <c r="A3733">
        <v>5500</v>
      </c>
      <c r="B3733">
        <v>620</v>
      </c>
      <c r="C3733" t="s">
        <v>8317</v>
      </c>
      <c r="D3733" t="s">
        <v>8318</v>
      </c>
      <c r="E3733" t="s">
        <v>8221</v>
      </c>
      <c r="F3733">
        <f t="shared" si="989"/>
        <v>11.272727272727273</v>
      </c>
      <c r="H3733" t="str">
        <f t="shared" si="990"/>
        <v xml:space="preserve"> </v>
      </c>
      <c r="I3733" t="str">
        <f t="shared" si="991"/>
        <v xml:space="preserve"> </v>
      </c>
      <c r="J3733" t="str">
        <f t="shared" si="992"/>
        <v xml:space="preserve"> </v>
      </c>
      <c r="K3733" t="str">
        <f t="shared" si="993"/>
        <v xml:space="preserve"> </v>
      </c>
      <c r="L3733" t="str">
        <f t="shared" si="994"/>
        <v xml:space="preserve"> </v>
      </c>
      <c r="M3733" t="str">
        <f t="shared" si="995"/>
        <v xml:space="preserve"> </v>
      </c>
      <c r="N3733" t="str">
        <f t="shared" si="996"/>
        <v xml:space="preserve"> </v>
      </c>
      <c r="O3733">
        <f t="shared" si="997"/>
        <v>5500</v>
      </c>
      <c r="Q3733" t="str">
        <f t="shared" si="998"/>
        <v xml:space="preserve"> </v>
      </c>
      <c r="R3733" t="str">
        <f t="shared" si="999"/>
        <v xml:space="preserve"> </v>
      </c>
      <c r="S3733" t="str">
        <f t="shared" si="1000"/>
        <v xml:space="preserve"> </v>
      </c>
      <c r="T3733" t="str">
        <f t="shared" si="1001"/>
        <v xml:space="preserve"> </v>
      </c>
      <c r="U3733" t="str">
        <f t="shared" si="1002"/>
        <v xml:space="preserve"> </v>
      </c>
      <c r="V3733" t="str">
        <f t="shared" si="1003"/>
        <v xml:space="preserve"> </v>
      </c>
      <c r="W3733" t="str">
        <f t="shared" si="1004"/>
        <v xml:space="preserve"> </v>
      </c>
      <c r="X3733">
        <f t="shared" si="1005"/>
        <v>11.272727272727273</v>
      </c>
    </row>
    <row r="3734" spans="1:24" x14ac:dyDescent="0.25">
      <c r="A3734">
        <v>850</v>
      </c>
      <c r="B3734">
        <v>131</v>
      </c>
      <c r="C3734" t="s">
        <v>8317</v>
      </c>
      <c r="D3734" t="s">
        <v>8318</v>
      </c>
      <c r="E3734" t="s">
        <v>8221</v>
      </c>
      <c r="F3734">
        <f t="shared" si="989"/>
        <v>15.411764705882353</v>
      </c>
      <c r="H3734" t="str">
        <f t="shared" si="990"/>
        <v xml:space="preserve"> </v>
      </c>
      <c r="I3734" t="str">
        <f t="shared" si="991"/>
        <v xml:space="preserve"> </v>
      </c>
      <c r="J3734" t="str">
        <f t="shared" si="992"/>
        <v xml:space="preserve"> </v>
      </c>
      <c r="K3734" t="str">
        <f t="shared" si="993"/>
        <v xml:space="preserve"> </v>
      </c>
      <c r="L3734" t="str">
        <f t="shared" si="994"/>
        <v xml:space="preserve"> </v>
      </c>
      <c r="M3734" t="str">
        <f t="shared" si="995"/>
        <v xml:space="preserve"> </v>
      </c>
      <c r="N3734" t="str">
        <f t="shared" si="996"/>
        <v xml:space="preserve"> </v>
      </c>
      <c r="O3734">
        <f t="shared" si="997"/>
        <v>850</v>
      </c>
      <c r="Q3734" t="str">
        <f t="shared" si="998"/>
        <v xml:space="preserve"> </v>
      </c>
      <c r="R3734" t="str">
        <f t="shared" si="999"/>
        <v xml:space="preserve"> </v>
      </c>
      <c r="S3734" t="str">
        <f t="shared" si="1000"/>
        <v xml:space="preserve"> </v>
      </c>
      <c r="T3734" t="str">
        <f t="shared" si="1001"/>
        <v xml:space="preserve"> </v>
      </c>
      <c r="U3734" t="str">
        <f t="shared" si="1002"/>
        <v xml:space="preserve"> </v>
      </c>
      <c r="V3734" t="str">
        <f t="shared" si="1003"/>
        <v xml:space="preserve"> </v>
      </c>
      <c r="W3734" t="str">
        <f t="shared" si="1004"/>
        <v xml:space="preserve"> </v>
      </c>
      <c r="X3734">
        <f t="shared" si="1005"/>
        <v>15.411764705882353</v>
      </c>
    </row>
    <row r="3735" spans="1:24" x14ac:dyDescent="0.25">
      <c r="A3735">
        <v>1500</v>
      </c>
      <c r="B3735">
        <v>0</v>
      </c>
      <c r="C3735" t="s">
        <v>8317</v>
      </c>
      <c r="D3735" t="s">
        <v>8318</v>
      </c>
      <c r="E3735" t="s">
        <v>8221</v>
      </c>
      <c r="F3735">
        <f t="shared" si="989"/>
        <v>0</v>
      </c>
      <c r="H3735" t="str">
        <f t="shared" si="990"/>
        <v xml:space="preserve"> </v>
      </c>
      <c r="I3735" t="str">
        <f t="shared" si="991"/>
        <v xml:space="preserve"> </v>
      </c>
      <c r="J3735" t="str">
        <f t="shared" si="992"/>
        <v xml:space="preserve"> </v>
      </c>
      <c r="K3735" t="str">
        <f t="shared" si="993"/>
        <v xml:space="preserve"> </v>
      </c>
      <c r="L3735" t="str">
        <f t="shared" si="994"/>
        <v xml:space="preserve"> </v>
      </c>
      <c r="M3735" t="str">
        <f t="shared" si="995"/>
        <v xml:space="preserve"> </v>
      </c>
      <c r="N3735" t="str">
        <f t="shared" si="996"/>
        <v xml:space="preserve"> </v>
      </c>
      <c r="O3735">
        <f t="shared" si="997"/>
        <v>1500</v>
      </c>
      <c r="Q3735" t="str">
        <f t="shared" si="998"/>
        <v xml:space="preserve"> </v>
      </c>
      <c r="R3735" t="str">
        <f t="shared" si="999"/>
        <v xml:space="preserve"> </v>
      </c>
      <c r="S3735" t="str">
        <f t="shared" si="1000"/>
        <v xml:space="preserve"> </v>
      </c>
      <c r="T3735" t="str">
        <f t="shared" si="1001"/>
        <v xml:space="preserve"> </v>
      </c>
      <c r="U3735" t="str">
        <f t="shared" si="1002"/>
        <v xml:space="preserve"> </v>
      </c>
      <c r="V3735" t="str">
        <f t="shared" si="1003"/>
        <v xml:space="preserve"> </v>
      </c>
      <c r="W3735" t="str">
        <f t="shared" si="1004"/>
        <v xml:space="preserve"> </v>
      </c>
      <c r="X3735">
        <f t="shared" si="1005"/>
        <v>0</v>
      </c>
    </row>
    <row r="3736" spans="1:24" x14ac:dyDescent="0.25">
      <c r="A3736">
        <v>1500</v>
      </c>
      <c r="B3736">
        <v>427</v>
      </c>
      <c r="C3736" t="s">
        <v>8317</v>
      </c>
      <c r="D3736" t="s">
        <v>8318</v>
      </c>
      <c r="E3736" t="s">
        <v>8221</v>
      </c>
      <c r="F3736">
        <f t="shared" si="989"/>
        <v>28.466666666666669</v>
      </c>
      <c r="H3736" t="str">
        <f t="shared" si="990"/>
        <v xml:space="preserve"> </v>
      </c>
      <c r="I3736" t="str">
        <f t="shared" si="991"/>
        <v xml:space="preserve"> </v>
      </c>
      <c r="J3736" t="str">
        <f t="shared" si="992"/>
        <v xml:space="preserve"> </v>
      </c>
      <c r="K3736" t="str">
        <f t="shared" si="993"/>
        <v xml:space="preserve"> </v>
      </c>
      <c r="L3736" t="str">
        <f t="shared" si="994"/>
        <v xml:space="preserve"> </v>
      </c>
      <c r="M3736" t="str">
        <f t="shared" si="995"/>
        <v xml:space="preserve"> </v>
      </c>
      <c r="N3736" t="str">
        <f t="shared" si="996"/>
        <v xml:space="preserve"> </v>
      </c>
      <c r="O3736">
        <f t="shared" si="997"/>
        <v>1500</v>
      </c>
      <c r="Q3736" t="str">
        <f t="shared" si="998"/>
        <v xml:space="preserve"> </v>
      </c>
      <c r="R3736" t="str">
        <f t="shared" si="999"/>
        <v xml:space="preserve"> </v>
      </c>
      <c r="S3736" t="str">
        <f t="shared" si="1000"/>
        <v xml:space="preserve"> </v>
      </c>
      <c r="T3736" t="str">
        <f t="shared" si="1001"/>
        <v xml:space="preserve"> </v>
      </c>
      <c r="U3736" t="str">
        <f t="shared" si="1002"/>
        <v xml:space="preserve"> </v>
      </c>
      <c r="V3736" t="str">
        <f t="shared" si="1003"/>
        <v xml:space="preserve"> </v>
      </c>
      <c r="W3736" t="str">
        <f t="shared" si="1004"/>
        <v xml:space="preserve"> </v>
      </c>
      <c r="X3736">
        <f t="shared" si="1005"/>
        <v>28.466666666666669</v>
      </c>
    </row>
    <row r="3737" spans="1:24" x14ac:dyDescent="0.25">
      <c r="A3737">
        <v>150</v>
      </c>
      <c r="B3737">
        <v>20</v>
      </c>
      <c r="C3737" t="s">
        <v>8317</v>
      </c>
      <c r="D3737" t="s">
        <v>8318</v>
      </c>
      <c r="E3737" t="s">
        <v>8221</v>
      </c>
      <c r="F3737">
        <f t="shared" si="989"/>
        <v>13.333333333333334</v>
      </c>
      <c r="H3737" t="str">
        <f t="shared" si="990"/>
        <v xml:space="preserve"> </v>
      </c>
      <c r="I3737" t="str">
        <f t="shared" si="991"/>
        <v xml:space="preserve"> </v>
      </c>
      <c r="J3737" t="str">
        <f t="shared" si="992"/>
        <v xml:space="preserve"> </v>
      </c>
      <c r="K3737" t="str">
        <f t="shared" si="993"/>
        <v xml:space="preserve"> </v>
      </c>
      <c r="L3737" t="str">
        <f t="shared" si="994"/>
        <v xml:space="preserve"> </v>
      </c>
      <c r="M3737" t="str">
        <f t="shared" si="995"/>
        <v xml:space="preserve"> </v>
      </c>
      <c r="N3737" t="str">
        <f t="shared" si="996"/>
        <v xml:space="preserve"> </v>
      </c>
      <c r="O3737">
        <f t="shared" si="997"/>
        <v>150</v>
      </c>
      <c r="Q3737" t="str">
        <f t="shared" si="998"/>
        <v xml:space="preserve"> </v>
      </c>
      <c r="R3737" t="str">
        <f t="shared" si="999"/>
        <v xml:space="preserve"> </v>
      </c>
      <c r="S3737" t="str">
        <f t="shared" si="1000"/>
        <v xml:space="preserve"> </v>
      </c>
      <c r="T3737" t="str">
        <f t="shared" si="1001"/>
        <v xml:space="preserve"> </v>
      </c>
      <c r="U3737" t="str">
        <f t="shared" si="1002"/>
        <v xml:space="preserve"> </v>
      </c>
      <c r="V3737" t="str">
        <f t="shared" si="1003"/>
        <v xml:space="preserve"> </v>
      </c>
      <c r="W3737" t="str">
        <f t="shared" si="1004"/>
        <v xml:space="preserve"> </v>
      </c>
      <c r="X3737">
        <f t="shared" si="1005"/>
        <v>13.333333333333334</v>
      </c>
    </row>
    <row r="3738" spans="1:24" x14ac:dyDescent="0.25">
      <c r="A3738">
        <v>1500</v>
      </c>
      <c r="B3738">
        <v>10</v>
      </c>
      <c r="C3738" t="s">
        <v>8317</v>
      </c>
      <c r="D3738" t="s">
        <v>8318</v>
      </c>
      <c r="E3738" t="s">
        <v>8221</v>
      </c>
      <c r="F3738">
        <f t="shared" si="989"/>
        <v>0.66666666666666674</v>
      </c>
      <c r="H3738" t="str">
        <f t="shared" si="990"/>
        <v xml:space="preserve"> </v>
      </c>
      <c r="I3738" t="str">
        <f t="shared" si="991"/>
        <v xml:space="preserve"> </v>
      </c>
      <c r="J3738" t="str">
        <f t="shared" si="992"/>
        <v xml:space="preserve"> </v>
      </c>
      <c r="K3738" t="str">
        <f t="shared" si="993"/>
        <v xml:space="preserve"> </v>
      </c>
      <c r="L3738" t="str">
        <f t="shared" si="994"/>
        <v xml:space="preserve"> </v>
      </c>
      <c r="M3738" t="str">
        <f t="shared" si="995"/>
        <v xml:space="preserve"> </v>
      </c>
      <c r="N3738" t="str">
        <f t="shared" si="996"/>
        <v xml:space="preserve"> </v>
      </c>
      <c r="O3738">
        <f t="shared" si="997"/>
        <v>1500</v>
      </c>
      <c r="Q3738" t="str">
        <f t="shared" si="998"/>
        <v xml:space="preserve"> </v>
      </c>
      <c r="R3738" t="str">
        <f t="shared" si="999"/>
        <v xml:space="preserve"> </v>
      </c>
      <c r="S3738" t="str">
        <f t="shared" si="1000"/>
        <v xml:space="preserve"> </v>
      </c>
      <c r="T3738" t="str">
        <f t="shared" si="1001"/>
        <v xml:space="preserve"> </v>
      </c>
      <c r="U3738" t="str">
        <f t="shared" si="1002"/>
        <v xml:space="preserve"> </v>
      </c>
      <c r="V3738" t="str">
        <f t="shared" si="1003"/>
        <v xml:space="preserve"> </v>
      </c>
      <c r="W3738" t="str">
        <f t="shared" si="1004"/>
        <v xml:space="preserve"> </v>
      </c>
      <c r="X3738">
        <f t="shared" si="1005"/>
        <v>0.66666666666666674</v>
      </c>
    </row>
    <row r="3739" spans="1:24" x14ac:dyDescent="0.25">
      <c r="A3739">
        <v>700</v>
      </c>
      <c r="B3739">
        <v>150</v>
      </c>
      <c r="C3739" t="s">
        <v>8317</v>
      </c>
      <c r="D3739" t="s">
        <v>8318</v>
      </c>
      <c r="E3739" t="s">
        <v>8221</v>
      </c>
      <c r="F3739">
        <f t="shared" si="989"/>
        <v>21.428571428571427</v>
      </c>
      <c r="H3739" t="str">
        <f t="shared" si="990"/>
        <v xml:space="preserve"> </v>
      </c>
      <c r="I3739" t="str">
        <f t="shared" si="991"/>
        <v xml:space="preserve"> </v>
      </c>
      <c r="J3739" t="str">
        <f t="shared" si="992"/>
        <v xml:space="preserve"> </v>
      </c>
      <c r="K3739" t="str">
        <f t="shared" si="993"/>
        <v xml:space="preserve"> </v>
      </c>
      <c r="L3739" t="str">
        <f t="shared" si="994"/>
        <v xml:space="preserve"> </v>
      </c>
      <c r="M3739" t="str">
        <f t="shared" si="995"/>
        <v xml:space="preserve"> </v>
      </c>
      <c r="N3739" t="str">
        <f t="shared" si="996"/>
        <v xml:space="preserve"> </v>
      </c>
      <c r="O3739">
        <f t="shared" si="997"/>
        <v>700</v>
      </c>
      <c r="Q3739" t="str">
        <f t="shared" si="998"/>
        <v xml:space="preserve"> </v>
      </c>
      <c r="R3739" t="str">
        <f t="shared" si="999"/>
        <v xml:space="preserve"> </v>
      </c>
      <c r="S3739" t="str">
        <f t="shared" si="1000"/>
        <v xml:space="preserve"> </v>
      </c>
      <c r="T3739" t="str">
        <f t="shared" si="1001"/>
        <v xml:space="preserve"> </v>
      </c>
      <c r="U3739" t="str">
        <f t="shared" si="1002"/>
        <v xml:space="preserve"> </v>
      </c>
      <c r="V3739" t="str">
        <f t="shared" si="1003"/>
        <v xml:space="preserve"> </v>
      </c>
      <c r="W3739" t="str">
        <f t="shared" si="1004"/>
        <v xml:space="preserve"> </v>
      </c>
      <c r="X3739">
        <f t="shared" si="1005"/>
        <v>21.428571428571427</v>
      </c>
    </row>
    <row r="3740" spans="1:24" x14ac:dyDescent="0.25">
      <c r="A3740">
        <v>1500</v>
      </c>
      <c r="B3740">
        <v>270</v>
      </c>
      <c r="C3740" t="s">
        <v>8317</v>
      </c>
      <c r="D3740" t="s">
        <v>8318</v>
      </c>
      <c r="E3740" t="s">
        <v>8221</v>
      </c>
      <c r="F3740">
        <f t="shared" si="989"/>
        <v>18</v>
      </c>
      <c r="H3740" t="str">
        <f t="shared" si="990"/>
        <v xml:space="preserve"> </v>
      </c>
      <c r="I3740" t="str">
        <f t="shared" si="991"/>
        <v xml:space="preserve"> </v>
      </c>
      <c r="J3740" t="str">
        <f t="shared" si="992"/>
        <v xml:space="preserve"> </v>
      </c>
      <c r="K3740" t="str">
        <f t="shared" si="993"/>
        <v xml:space="preserve"> </v>
      </c>
      <c r="L3740" t="str">
        <f t="shared" si="994"/>
        <v xml:space="preserve"> </v>
      </c>
      <c r="M3740" t="str">
        <f t="shared" si="995"/>
        <v xml:space="preserve"> </v>
      </c>
      <c r="N3740" t="str">
        <f t="shared" si="996"/>
        <v xml:space="preserve"> </v>
      </c>
      <c r="O3740">
        <f t="shared" si="997"/>
        <v>1500</v>
      </c>
      <c r="Q3740" t="str">
        <f t="shared" si="998"/>
        <v xml:space="preserve"> </v>
      </c>
      <c r="R3740" t="str">
        <f t="shared" si="999"/>
        <v xml:space="preserve"> </v>
      </c>
      <c r="S3740" t="str">
        <f t="shared" si="1000"/>
        <v xml:space="preserve"> </v>
      </c>
      <c r="T3740" t="str">
        <f t="shared" si="1001"/>
        <v xml:space="preserve"> </v>
      </c>
      <c r="U3740" t="str">
        <f t="shared" si="1002"/>
        <v xml:space="preserve"> </v>
      </c>
      <c r="V3740" t="str">
        <f t="shared" si="1003"/>
        <v xml:space="preserve"> </v>
      </c>
      <c r="W3740" t="str">
        <f t="shared" si="1004"/>
        <v xml:space="preserve"> </v>
      </c>
      <c r="X3740">
        <f t="shared" si="1005"/>
        <v>18</v>
      </c>
    </row>
    <row r="3741" spans="1:24" x14ac:dyDescent="0.25">
      <c r="A3741">
        <v>4000</v>
      </c>
      <c r="B3741">
        <v>805</v>
      </c>
      <c r="C3741" t="s">
        <v>8317</v>
      </c>
      <c r="D3741" t="s">
        <v>8318</v>
      </c>
      <c r="E3741" t="s">
        <v>8221</v>
      </c>
      <c r="F3741">
        <f t="shared" si="989"/>
        <v>20.125</v>
      </c>
      <c r="H3741" t="str">
        <f t="shared" si="990"/>
        <v xml:space="preserve"> </v>
      </c>
      <c r="I3741" t="str">
        <f t="shared" si="991"/>
        <v xml:space="preserve"> </v>
      </c>
      <c r="J3741" t="str">
        <f t="shared" si="992"/>
        <v xml:space="preserve"> </v>
      </c>
      <c r="K3741" t="str">
        <f t="shared" si="993"/>
        <v xml:space="preserve"> </v>
      </c>
      <c r="L3741" t="str">
        <f t="shared" si="994"/>
        <v xml:space="preserve"> </v>
      </c>
      <c r="M3741" t="str">
        <f t="shared" si="995"/>
        <v xml:space="preserve"> </v>
      </c>
      <c r="N3741" t="str">
        <f t="shared" si="996"/>
        <v xml:space="preserve"> </v>
      </c>
      <c r="O3741">
        <f t="shared" si="997"/>
        <v>4000</v>
      </c>
      <c r="Q3741" t="str">
        <f t="shared" si="998"/>
        <v xml:space="preserve"> </v>
      </c>
      <c r="R3741" t="str">
        <f t="shared" si="999"/>
        <v xml:space="preserve"> </v>
      </c>
      <c r="S3741" t="str">
        <f t="shared" si="1000"/>
        <v xml:space="preserve"> </v>
      </c>
      <c r="T3741" t="str">
        <f t="shared" si="1001"/>
        <v xml:space="preserve"> </v>
      </c>
      <c r="U3741" t="str">
        <f t="shared" si="1002"/>
        <v xml:space="preserve"> </v>
      </c>
      <c r="V3741" t="str">
        <f t="shared" si="1003"/>
        <v xml:space="preserve"> </v>
      </c>
      <c r="W3741" t="str">
        <f t="shared" si="1004"/>
        <v xml:space="preserve"> </v>
      </c>
      <c r="X3741">
        <f t="shared" si="1005"/>
        <v>20.125</v>
      </c>
    </row>
    <row r="3742" spans="1:24" x14ac:dyDescent="0.25">
      <c r="A3742">
        <v>2000</v>
      </c>
      <c r="B3742">
        <v>358</v>
      </c>
      <c r="C3742" t="s">
        <v>8317</v>
      </c>
      <c r="D3742" t="s">
        <v>8318</v>
      </c>
      <c r="E3742" t="s">
        <v>8221</v>
      </c>
      <c r="F3742">
        <f t="shared" si="989"/>
        <v>17.899999999999999</v>
      </c>
      <c r="H3742" t="str">
        <f t="shared" si="990"/>
        <v xml:space="preserve"> </v>
      </c>
      <c r="I3742" t="str">
        <f t="shared" si="991"/>
        <v xml:space="preserve"> </v>
      </c>
      <c r="J3742" t="str">
        <f t="shared" si="992"/>
        <v xml:space="preserve"> </v>
      </c>
      <c r="K3742" t="str">
        <f t="shared" si="993"/>
        <v xml:space="preserve"> </v>
      </c>
      <c r="L3742" t="str">
        <f t="shared" si="994"/>
        <v xml:space="preserve"> </v>
      </c>
      <c r="M3742" t="str">
        <f t="shared" si="995"/>
        <v xml:space="preserve"> </v>
      </c>
      <c r="N3742" t="str">
        <f t="shared" si="996"/>
        <v xml:space="preserve"> </v>
      </c>
      <c r="O3742">
        <f t="shared" si="997"/>
        <v>2000</v>
      </c>
      <c r="Q3742" t="str">
        <f t="shared" si="998"/>
        <v xml:space="preserve"> </v>
      </c>
      <c r="R3742" t="str">
        <f t="shared" si="999"/>
        <v xml:space="preserve"> </v>
      </c>
      <c r="S3742" t="str">
        <f t="shared" si="1000"/>
        <v xml:space="preserve"> </v>
      </c>
      <c r="T3742" t="str">
        <f t="shared" si="1001"/>
        <v xml:space="preserve"> </v>
      </c>
      <c r="U3742" t="str">
        <f t="shared" si="1002"/>
        <v xml:space="preserve"> </v>
      </c>
      <c r="V3742" t="str">
        <f t="shared" si="1003"/>
        <v xml:space="preserve"> </v>
      </c>
      <c r="W3742" t="str">
        <f t="shared" si="1004"/>
        <v xml:space="preserve"> </v>
      </c>
      <c r="X3742">
        <f t="shared" si="1005"/>
        <v>17.899999999999999</v>
      </c>
    </row>
    <row r="3743" spans="1:24" x14ac:dyDescent="0.25">
      <c r="A3743">
        <v>20000</v>
      </c>
      <c r="B3743">
        <v>0</v>
      </c>
      <c r="C3743" t="s">
        <v>8317</v>
      </c>
      <c r="D3743" t="s">
        <v>8318</v>
      </c>
      <c r="E3743" t="s">
        <v>8221</v>
      </c>
      <c r="F3743">
        <f t="shared" si="989"/>
        <v>0</v>
      </c>
      <c r="H3743" t="str">
        <f t="shared" si="990"/>
        <v xml:space="preserve"> </v>
      </c>
      <c r="I3743" t="str">
        <f t="shared" si="991"/>
        <v xml:space="preserve"> </v>
      </c>
      <c r="J3743" t="str">
        <f t="shared" si="992"/>
        <v xml:space="preserve"> </v>
      </c>
      <c r="K3743" t="str">
        <f t="shared" si="993"/>
        <v xml:space="preserve"> </v>
      </c>
      <c r="L3743" t="str">
        <f t="shared" si="994"/>
        <v xml:space="preserve"> </v>
      </c>
      <c r="M3743" t="str">
        <f t="shared" si="995"/>
        <v xml:space="preserve"> </v>
      </c>
      <c r="N3743" t="str">
        <f t="shared" si="996"/>
        <v xml:space="preserve"> </v>
      </c>
      <c r="O3743">
        <f t="shared" si="997"/>
        <v>20000</v>
      </c>
      <c r="Q3743" t="str">
        <f t="shared" si="998"/>
        <v xml:space="preserve"> </v>
      </c>
      <c r="R3743" t="str">
        <f t="shared" si="999"/>
        <v xml:space="preserve"> </v>
      </c>
      <c r="S3743" t="str">
        <f t="shared" si="1000"/>
        <v xml:space="preserve"> </v>
      </c>
      <c r="T3743" t="str">
        <f t="shared" si="1001"/>
        <v xml:space="preserve"> </v>
      </c>
      <c r="U3743" t="str">
        <f t="shared" si="1002"/>
        <v xml:space="preserve"> </v>
      </c>
      <c r="V3743" t="str">
        <f t="shared" si="1003"/>
        <v xml:space="preserve"> </v>
      </c>
      <c r="W3743" t="str">
        <f t="shared" si="1004"/>
        <v xml:space="preserve"> </v>
      </c>
      <c r="X3743">
        <f t="shared" si="1005"/>
        <v>0</v>
      </c>
    </row>
    <row r="3744" spans="1:24" x14ac:dyDescent="0.25">
      <c r="A3744">
        <v>5000</v>
      </c>
      <c r="B3744">
        <v>100</v>
      </c>
      <c r="C3744" t="s">
        <v>8317</v>
      </c>
      <c r="D3744" t="s">
        <v>8318</v>
      </c>
      <c r="E3744" t="s">
        <v>8221</v>
      </c>
      <c r="F3744">
        <f t="shared" si="989"/>
        <v>2</v>
      </c>
      <c r="H3744" t="str">
        <f t="shared" si="990"/>
        <v xml:space="preserve"> </v>
      </c>
      <c r="I3744" t="str">
        <f t="shared" si="991"/>
        <v xml:space="preserve"> </v>
      </c>
      <c r="J3744" t="str">
        <f t="shared" si="992"/>
        <v xml:space="preserve"> </v>
      </c>
      <c r="K3744" t="str">
        <f t="shared" si="993"/>
        <v xml:space="preserve"> </v>
      </c>
      <c r="L3744" t="str">
        <f t="shared" si="994"/>
        <v xml:space="preserve"> </v>
      </c>
      <c r="M3744" t="str">
        <f t="shared" si="995"/>
        <v xml:space="preserve"> </v>
      </c>
      <c r="N3744" t="str">
        <f t="shared" si="996"/>
        <v xml:space="preserve"> </v>
      </c>
      <c r="O3744">
        <f t="shared" si="997"/>
        <v>5000</v>
      </c>
      <c r="Q3744" t="str">
        <f t="shared" si="998"/>
        <v xml:space="preserve"> </v>
      </c>
      <c r="R3744" t="str">
        <f t="shared" si="999"/>
        <v xml:space="preserve"> </v>
      </c>
      <c r="S3744" t="str">
        <f t="shared" si="1000"/>
        <v xml:space="preserve"> </v>
      </c>
      <c r="T3744" t="str">
        <f t="shared" si="1001"/>
        <v xml:space="preserve"> </v>
      </c>
      <c r="U3744" t="str">
        <f t="shared" si="1002"/>
        <v xml:space="preserve"> </v>
      </c>
      <c r="V3744" t="str">
        <f t="shared" si="1003"/>
        <v xml:space="preserve"> </v>
      </c>
      <c r="W3744" t="str">
        <f t="shared" si="1004"/>
        <v xml:space="preserve"> </v>
      </c>
      <c r="X3744">
        <f t="shared" si="1005"/>
        <v>2</v>
      </c>
    </row>
    <row r="3745" spans="1:24" x14ac:dyDescent="0.25">
      <c r="A3745">
        <v>2200</v>
      </c>
      <c r="B3745">
        <v>0</v>
      </c>
      <c r="C3745" t="s">
        <v>8317</v>
      </c>
      <c r="D3745" t="s">
        <v>8318</v>
      </c>
      <c r="E3745" t="s">
        <v>8221</v>
      </c>
      <c r="F3745">
        <f t="shared" si="989"/>
        <v>0</v>
      </c>
      <c r="H3745" t="str">
        <f t="shared" si="990"/>
        <v xml:space="preserve"> </v>
      </c>
      <c r="I3745" t="str">
        <f t="shared" si="991"/>
        <v xml:space="preserve"> </v>
      </c>
      <c r="J3745" t="str">
        <f t="shared" si="992"/>
        <v xml:space="preserve"> </v>
      </c>
      <c r="K3745" t="str">
        <f t="shared" si="993"/>
        <v xml:space="preserve"> </v>
      </c>
      <c r="L3745" t="str">
        <f t="shared" si="994"/>
        <v xml:space="preserve"> </v>
      </c>
      <c r="M3745" t="str">
        <f t="shared" si="995"/>
        <v xml:space="preserve"> </v>
      </c>
      <c r="N3745" t="str">
        <f t="shared" si="996"/>
        <v xml:space="preserve"> </v>
      </c>
      <c r="O3745">
        <f t="shared" si="997"/>
        <v>2200</v>
      </c>
      <c r="Q3745" t="str">
        <f t="shared" si="998"/>
        <v xml:space="preserve"> </v>
      </c>
      <c r="R3745" t="str">
        <f t="shared" si="999"/>
        <v xml:space="preserve"> </v>
      </c>
      <c r="S3745" t="str">
        <f t="shared" si="1000"/>
        <v xml:space="preserve"> </v>
      </c>
      <c r="T3745" t="str">
        <f t="shared" si="1001"/>
        <v xml:space="preserve"> </v>
      </c>
      <c r="U3745" t="str">
        <f t="shared" si="1002"/>
        <v xml:space="preserve"> </v>
      </c>
      <c r="V3745" t="str">
        <f t="shared" si="1003"/>
        <v xml:space="preserve"> </v>
      </c>
      <c r="W3745" t="str">
        <f t="shared" si="1004"/>
        <v xml:space="preserve"> </v>
      </c>
      <c r="X3745">
        <f t="shared" si="1005"/>
        <v>0</v>
      </c>
    </row>
    <row r="3746" spans="1:24" x14ac:dyDescent="0.25">
      <c r="A3746">
        <v>1200</v>
      </c>
      <c r="B3746">
        <v>0</v>
      </c>
      <c r="C3746" t="s">
        <v>8317</v>
      </c>
      <c r="D3746" t="s">
        <v>8318</v>
      </c>
      <c r="E3746" t="s">
        <v>8221</v>
      </c>
      <c r="F3746">
        <f t="shared" si="989"/>
        <v>0</v>
      </c>
      <c r="H3746" t="str">
        <f t="shared" si="990"/>
        <v xml:space="preserve"> </v>
      </c>
      <c r="I3746" t="str">
        <f t="shared" si="991"/>
        <v xml:space="preserve"> </v>
      </c>
      <c r="J3746" t="str">
        <f t="shared" si="992"/>
        <v xml:space="preserve"> </v>
      </c>
      <c r="K3746" t="str">
        <f t="shared" si="993"/>
        <v xml:space="preserve"> </v>
      </c>
      <c r="L3746" t="str">
        <f t="shared" si="994"/>
        <v xml:space="preserve"> </v>
      </c>
      <c r="M3746" t="str">
        <f t="shared" si="995"/>
        <v xml:space="preserve"> </v>
      </c>
      <c r="N3746" t="str">
        <f t="shared" si="996"/>
        <v xml:space="preserve"> </v>
      </c>
      <c r="O3746">
        <f t="shared" si="997"/>
        <v>1200</v>
      </c>
      <c r="Q3746" t="str">
        <f t="shared" si="998"/>
        <v xml:space="preserve"> </v>
      </c>
      <c r="R3746" t="str">
        <f t="shared" si="999"/>
        <v xml:space="preserve"> </v>
      </c>
      <c r="S3746" t="str">
        <f t="shared" si="1000"/>
        <v xml:space="preserve"> </v>
      </c>
      <c r="T3746" t="str">
        <f t="shared" si="1001"/>
        <v xml:space="preserve"> </v>
      </c>
      <c r="U3746" t="str">
        <f t="shared" si="1002"/>
        <v xml:space="preserve"> </v>
      </c>
      <c r="V3746" t="str">
        <f t="shared" si="1003"/>
        <v xml:space="preserve"> </v>
      </c>
      <c r="W3746" t="str">
        <f t="shared" si="1004"/>
        <v xml:space="preserve"> </v>
      </c>
      <c r="X3746">
        <f t="shared" si="1005"/>
        <v>0</v>
      </c>
    </row>
    <row r="3747" spans="1:24" x14ac:dyDescent="0.25">
      <c r="A3747">
        <v>100</v>
      </c>
      <c r="B3747">
        <v>10</v>
      </c>
      <c r="C3747" t="s">
        <v>8317</v>
      </c>
      <c r="D3747" t="s">
        <v>8318</v>
      </c>
      <c r="E3747" t="s">
        <v>8221</v>
      </c>
      <c r="F3747">
        <f t="shared" si="989"/>
        <v>10</v>
      </c>
      <c r="H3747" t="str">
        <f t="shared" si="990"/>
        <v xml:space="preserve"> </v>
      </c>
      <c r="I3747" t="str">
        <f t="shared" si="991"/>
        <v xml:space="preserve"> </v>
      </c>
      <c r="J3747" t="str">
        <f t="shared" si="992"/>
        <v xml:space="preserve"> </v>
      </c>
      <c r="K3747" t="str">
        <f t="shared" si="993"/>
        <v xml:space="preserve"> </v>
      </c>
      <c r="L3747" t="str">
        <f t="shared" si="994"/>
        <v xml:space="preserve"> </v>
      </c>
      <c r="M3747" t="str">
        <f t="shared" si="995"/>
        <v xml:space="preserve"> </v>
      </c>
      <c r="N3747" t="str">
        <f t="shared" si="996"/>
        <v xml:space="preserve"> </v>
      </c>
      <c r="O3747">
        <f t="shared" si="997"/>
        <v>100</v>
      </c>
      <c r="Q3747" t="str">
        <f t="shared" si="998"/>
        <v xml:space="preserve"> </v>
      </c>
      <c r="R3747" t="str">
        <f t="shared" si="999"/>
        <v xml:space="preserve"> </v>
      </c>
      <c r="S3747" t="str">
        <f t="shared" si="1000"/>
        <v xml:space="preserve"> </v>
      </c>
      <c r="T3747" t="str">
        <f t="shared" si="1001"/>
        <v xml:space="preserve"> </v>
      </c>
      <c r="U3747" t="str">
        <f t="shared" si="1002"/>
        <v xml:space="preserve"> </v>
      </c>
      <c r="V3747" t="str">
        <f t="shared" si="1003"/>
        <v xml:space="preserve"> </v>
      </c>
      <c r="W3747" t="str">
        <f t="shared" si="1004"/>
        <v xml:space="preserve"> </v>
      </c>
      <c r="X3747">
        <f t="shared" si="1005"/>
        <v>10</v>
      </c>
    </row>
    <row r="3748" spans="1:24" x14ac:dyDescent="0.25">
      <c r="A3748">
        <v>8500</v>
      </c>
      <c r="B3748">
        <v>202</v>
      </c>
      <c r="C3748" t="s">
        <v>8317</v>
      </c>
      <c r="D3748" t="s">
        <v>8318</v>
      </c>
      <c r="E3748" t="s">
        <v>8221</v>
      </c>
      <c r="F3748">
        <f t="shared" si="989"/>
        <v>2.3764705882352941</v>
      </c>
      <c r="H3748" t="str">
        <f t="shared" si="990"/>
        <v xml:space="preserve"> </v>
      </c>
      <c r="I3748" t="str">
        <f t="shared" si="991"/>
        <v xml:space="preserve"> </v>
      </c>
      <c r="J3748" t="str">
        <f t="shared" si="992"/>
        <v xml:space="preserve"> </v>
      </c>
      <c r="K3748" t="str">
        <f t="shared" si="993"/>
        <v xml:space="preserve"> </v>
      </c>
      <c r="L3748" t="str">
        <f t="shared" si="994"/>
        <v xml:space="preserve"> </v>
      </c>
      <c r="M3748" t="str">
        <f t="shared" si="995"/>
        <v xml:space="preserve"> </v>
      </c>
      <c r="N3748" t="str">
        <f t="shared" si="996"/>
        <v xml:space="preserve"> </v>
      </c>
      <c r="O3748">
        <f t="shared" si="997"/>
        <v>8500</v>
      </c>
      <c r="Q3748" t="str">
        <f t="shared" si="998"/>
        <v xml:space="preserve"> </v>
      </c>
      <c r="R3748" t="str">
        <f t="shared" si="999"/>
        <v xml:space="preserve"> </v>
      </c>
      <c r="S3748" t="str">
        <f t="shared" si="1000"/>
        <v xml:space="preserve"> </v>
      </c>
      <c r="T3748" t="str">
        <f t="shared" si="1001"/>
        <v xml:space="preserve"> </v>
      </c>
      <c r="U3748" t="str">
        <f t="shared" si="1002"/>
        <v xml:space="preserve"> </v>
      </c>
      <c r="V3748" t="str">
        <f t="shared" si="1003"/>
        <v xml:space="preserve"> </v>
      </c>
      <c r="W3748" t="str">
        <f t="shared" si="1004"/>
        <v xml:space="preserve"> </v>
      </c>
      <c r="X3748">
        <f t="shared" si="1005"/>
        <v>2.3764705882352941</v>
      </c>
    </row>
    <row r="3749" spans="1:24" x14ac:dyDescent="0.25">
      <c r="A3749">
        <v>2500</v>
      </c>
      <c r="B3749">
        <v>25</v>
      </c>
      <c r="C3749" t="s">
        <v>8317</v>
      </c>
      <c r="D3749" t="s">
        <v>8318</v>
      </c>
      <c r="E3749" t="s">
        <v>8221</v>
      </c>
      <c r="F3749">
        <f t="shared" si="989"/>
        <v>1</v>
      </c>
      <c r="H3749" t="str">
        <f t="shared" si="990"/>
        <v xml:space="preserve"> </v>
      </c>
      <c r="I3749" t="str">
        <f t="shared" si="991"/>
        <v xml:space="preserve"> </v>
      </c>
      <c r="J3749" t="str">
        <f t="shared" si="992"/>
        <v xml:space="preserve"> </v>
      </c>
      <c r="K3749" t="str">
        <f t="shared" si="993"/>
        <v xml:space="preserve"> </v>
      </c>
      <c r="L3749" t="str">
        <f t="shared" si="994"/>
        <v xml:space="preserve"> </v>
      </c>
      <c r="M3749" t="str">
        <f t="shared" si="995"/>
        <v xml:space="preserve"> </v>
      </c>
      <c r="N3749" t="str">
        <f t="shared" si="996"/>
        <v xml:space="preserve"> </v>
      </c>
      <c r="O3749">
        <f t="shared" si="997"/>
        <v>2500</v>
      </c>
      <c r="Q3749" t="str">
        <f t="shared" si="998"/>
        <v xml:space="preserve"> </v>
      </c>
      <c r="R3749" t="str">
        <f t="shared" si="999"/>
        <v xml:space="preserve"> </v>
      </c>
      <c r="S3749" t="str">
        <f t="shared" si="1000"/>
        <v xml:space="preserve"> </v>
      </c>
      <c r="T3749" t="str">
        <f t="shared" si="1001"/>
        <v xml:space="preserve"> </v>
      </c>
      <c r="U3749" t="str">
        <f t="shared" si="1002"/>
        <v xml:space="preserve"> </v>
      </c>
      <c r="V3749" t="str">
        <f t="shared" si="1003"/>
        <v xml:space="preserve"> </v>
      </c>
      <c r="W3749" t="str">
        <f t="shared" si="1004"/>
        <v xml:space="preserve"> </v>
      </c>
      <c r="X3749">
        <f t="shared" si="1005"/>
        <v>1</v>
      </c>
    </row>
    <row r="3750" spans="1:24" x14ac:dyDescent="0.25">
      <c r="A3750">
        <v>5000</v>
      </c>
      <c r="B3750">
        <v>5176</v>
      </c>
      <c r="C3750" t="s">
        <v>8317</v>
      </c>
      <c r="D3750" t="s">
        <v>8359</v>
      </c>
      <c r="E3750" t="s">
        <v>8219</v>
      </c>
      <c r="F3750">
        <f t="shared" si="989"/>
        <v>103.52</v>
      </c>
      <c r="H3750" t="str">
        <f t="shared" si="990"/>
        <v xml:space="preserve"> </v>
      </c>
      <c r="I3750" t="str">
        <f t="shared" si="991"/>
        <v xml:space="preserve"> </v>
      </c>
      <c r="J3750" t="str">
        <f t="shared" si="992"/>
        <v xml:space="preserve"> </v>
      </c>
      <c r="K3750" t="str">
        <f t="shared" si="993"/>
        <v xml:space="preserve"> </v>
      </c>
      <c r="L3750" t="str">
        <f t="shared" si="994"/>
        <v xml:space="preserve"> </v>
      </c>
      <c r="M3750" t="str">
        <f t="shared" si="995"/>
        <v xml:space="preserve"> </v>
      </c>
      <c r="N3750" t="str">
        <f t="shared" si="996"/>
        <v xml:space="preserve"> </v>
      </c>
      <c r="O3750">
        <f t="shared" si="997"/>
        <v>5000</v>
      </c>
      <c r="Q3750" t="str">
        <f t="shared" si="998"/>
        <v xml:space="preserve"> </v>
      </c>
      <c r="R3750" t="str">
        <f t="shared" si="999"/>
        <v xml:space="preserve"> </v>
      </c>
      <c r="S3750" t="str">
        <f t="shared" si="1000"/>
        <v xml:space="preserve"> </v>
      </c>
      <c r="T3750" t="str">
        <f t="shared" si="1001"/>
        <v xml:space="preserve"> </v>
      </c>
      <c r="U3750" t="str">
        <f t="shared" si="1002"/>
        <v xml:space="preserve"> </v>
      </c>
      <c r="V3750" t="str">
        <f t="shared" si="1003"/>
        <v xml:space="preserve"> </v>
      </c>
      <c r="W3750" t="str">
        <f t="shared" si="1004"/>
        <v xml:space="preserve"> </v>
      </c>
      <c r="X3750">
        <f t="shared" si="1005"/>
        <v>103.52</v>
      </c>
    </row>
    <row r="3751" spans="1:24" x14ac:dyDescent="0.25">
      <c r="A3751">
        <v>500</v>
      </c>
      <c r="B3751">
        <v>525</v>
      </c>
      <c r="C3751" t="s">
        <v>8317</v>
      </c>
      <c r="D3751" t="s">
        <v>8359</v>
      </c>
      <c r="E3751" t="s">
        <v>8219</v>
      </c>
      <c r="F3751">
        <f t="shared" si="989"/>
        <v>105</v>
      </c>
      <c r="H3751" t="str">
        <f t="shared" si="990"/>
        <v xml:space="preserve"> </v>
      </c>
      <c r="I3751" t="str">
        <f t="shared" si="991"/>
        <v xml:space="preserve"> </v>
      </c>
      <c r="J3751" t="str">
        <f t="shared" si="992"/>
        <v xml:space="preserve"> </v>
      </c>
      <c r="K3751" t="str">
        <f t="shared" si="993"/>
        <v xml:space="preserve"> </v>
      </c>
      <c r="L3751" t="str">
        <f t="shared" si="994"/>
        <v xml:space="preserve"> </v>
      </c>
      <c r="M3751" t="str">
        <f t="shared" si="995"/>
        <v xml:space="preserve"> </v>
      </c>
      <c r="N3751" t="str">
        <f t="shared" si="996"/>
        <v xml:space="preserve"> </v>
      </c>
      <c r="O3751">
        <f t="shared" si="997"/>
        <v>500</v>
      </c>
      <c r="Q3751" t="str">
        <f t="shared" si="998"/>
        <v xml:space="preserve"> </v>
      </c>
      <c r="R3751" t="str">
        <f t="shared" si="999"/>
        <v xml:space="preserve"> </v>
      </c>
      <c r="S3751" t="str">
        <f t="shared" si="1000"/>
        <v xml:space="preserve"> </v>
      </c>
      <c r="T3751" t="str">
        <f t="shared" si="1001"/>
        <v xml:space="preserve"> </v>
      </c>
      <c r="U3751" t="str">
        <f t="shared" si="1002"/>
        <v xml:space="preserve"> </v>
      </c>
      <c r="V3751" t="str">
        <f t="shared" si="1003"/>
        <v xml:space="preserve"> </v>
      </c>
      <c r="W3751" t="str">
        <f t="shared" si="1004"/>
        <v xml:space="preserve"> </v>
      </c>
      <c r="X3751">
        <f t="shared" si="1005"/>
        <v>105</v>
      </c>
    </row>
    <row r="3752" spans="1:24" x14ac:dyDescent="0.25">
      <c r="A3752">
        <v>6000</v>
      </c>
      <c r="B3752">
        <v>6027</v>
      </c>
      <c r="C3752" t="s">
        <v>8317</v>
      </c>
      <c r="D3752" t="s">
        <v>8359</v>
      </c>
      <c r="E3752" t="s">
        <v>8219</v>
      </c>
      <c r="F3752">
        <f t="shared" si="989"/>
        <v>100.44999999999999</v>
      </c>
      <c r="H3752" t="str">
        <f t="shared" si="990"/>
        <v xml:space="preserve"> </v>
      </c>
      <c r="I3752" t="str">
        <f t="shared" si="991"/>
        <v xml:space="preserve"> </v>
      </c>
      <c r="J3752" t="str">
        <f t="shared" si="992"/>
        <v xml:space="preserve"> </v>
      </c>
      <c r="K3752" t="str">
        <f t="shared" si="993"/>
        <v xml:space="preserve"> </v>
      </c>
      <c r="L3752" t="str">
        <f t="shared" si="994"/>
        <v xml:space="preserve"> </v>
      </c>
      <c r="M3752" t="str">
        <f t="shared" si="995"/>
        <v xml:space="preserve"> </v>
      </c>
      <c r="N3752" t="str">
        <f t="shared" si="996"/>
        <v xml:space="preserve"> </v>
      </c>
      <c r="O3752">
        <f t="shared" si="997"/>
        <v>6000</v>
      </c>
      <c r="Q3752" t="str">
        <f t="shared" si="998"/>
        <v xml:space="preserve"> </v>
      </c>
      <c r="R3752" t="str">
        <f t="shared" si="999"/>
        <v xml:space="preserve"> </v>
      </c>
      <c r="S3752" t="str">
        <f t="shared" si="1000"/>
        <v xml:space="preserve"> </v>
      </c>
      <c r="T3752" t="str">
        <f t="shared" si="1001"/>
        <v xml:space="preserve"> </v>
      </c>
      <c r="U3752" t="str">
        <f t="shared" si="1002"/>
        <v xml:space="preserve"> </v>
      </c>
      <c r="V3752" t="str">
        <f t="shared" si="1003"/>
        <v xml:space="preserve"> </v>
      </c>
      <c r="W3752" t="str">
        <f t="shared" si="1004"/>
        <v xml:space="preserve"> </v>
      </c>
      <c r="X3752">
        <f t="shared" si="1005"/>
        <v>100.44999999999999</v>
      </c>
    </row>
    <row r="3753" spans="1:24" x14ac:dyDescent="0.25">
      <c r="A3753">
        <v>1000</v>
      </c>
      <c r="B3753">
        <v>1326</v>
      </c>
      <c r="C3753" t="s">
        <v>8317</v>
      </c>
      <c r="D3753" t="s">
        <v>8359</v>
      </c>
      <c r="E3753" t="s">
        <v>8219</v>
      </c>
      <c r="F3753">
        <f t="shared" si="989"/>
        <v>132.6</v>
      </c>
      <c r="H3753" t="str">
        <f t="shared" si="990"/>
        <v xml:space="preserve"> </v>
      </c>
      <c r="I3753" t="str">
        <f t="shared" si="991"/>
        <v xml:space="preserve"> </v>
      </c>
      <c r="J3753" t="str">
        <f t="shared" si="992"/>
        <v xml:space="preserve"> </v>
      </c>
      <c r="K3753" t="str">
        <f t="shared" si="993"/>
        <v xml:space="preserve"> </v>
      </c>
      <c r="L3753" t="str">
        <f t="shared" si="994"/>
        <v xml:space="preserve"> </v>
      </c>
      <c r="M3753" t="str">
        <f t="shared" si="995"/>
        <v xml:space="preserve"> </v>
      </c>
      <c r="N3753" t="str">
        <f t="shared" si="996"/>
        <v xml:space="preserve"> </v>
      </c>
      <c r="O3753">
        <f t="shared" si="997"/>
        <v>1000</v>
      </c>
      <c r="Q3753" t="str">
        <f t="shared" si="998"/>
        <v xml:space="preserve"> </v>
      </c>
      <c r="R3753" t="str">
        <f t="shared" si="999"/>
        <v xml:space="preserve"> </v>
      </c>
      <c r="S3753" t="str">
        <f t="shared" si="1000"/>
        <v xml:space="preserve"> </v>
      </c>
      <c r="T3753" t="str">
        <f t="shared" si="1001"/>
        <v xml:space="preserve"> </v>
      </c>
      <c r="U3753" t="str">
        <f t="shared" si="1002"/>
        <v xml:space="preserve"> </v>
      </c>
      <c r="V3753" t="str">
        <f t="shared" si="1003"/>
        <v xml:space="preserve"> </v>
      </c>
      <c r="W3753" t="str">
        <f t="shared" si="1004"/>
        <v xml:space="preserve"> </v>
      </c>
      <c r="X3753">
        <f t="shared" si="1005"/>
        <v>132.6</v>
      </c>
    </row>
    <row r="3754" spans="1:24" x14ac:dyDescent="0.25">
      <c r="A3754">
        <v>500</v>
      </c>
      <c r="B3754">
        <v>565</v>
      </c>
      <c r="C3754" t="s">
        <v>8317</v>
      </c>
      <c r="D3754" t="s">
        <v>8359</v>
      </c>
      <c r="E3754" t="s">
        <v>8219</v>
      </c>
      <c r="F3754">
        <f t="shared" si="989"/>
        <v>112.99999999999999</v>
      </c>
      <c r="H3754" t="str">
        <f t="shared" si="990"/>
        <v xml:space="preserve"> </v>
      </c>
      <c r="I3754" t="str">
        <f t="shared" si="991"/>
        <v xml:space="preserve"> </v>
      </c>
      <c r="J3754" t="str">
        <f t="shared" si="992"/>
        <v xml:space="preserve"> </v>
      </c>
      <c r="K3754" t="str">
        <f t="shared" si="993"/>
        <v xml:space="preserve"> </v>
      </c>
      <c r="L3754" t="str">
        <f t="shared" si="994"/>
        <v xml:space="preserve"> </v>
      </c>
      <c r="M3754" t="str">
        <f t="shared" si="995"/>
        <v xml:space="preserve"> </v>
      </c>
      <c r="N3754" t="str">
        <f t="shared" si="996"/>
        <v xml:space="preserve"> </v>
      </c>
      <c r="O3754">
        <f t="shared" si="997"/>
        <v>500</v>
      </c>
      <c r="Q3754" t="str">
        <f t="shared" si="998"/>
        <v xml:space="preserve"> </v>
      </c>
      <c r="R3754" t="str">
        <f t="shared" si="999"/>
        <v xml:space="preserve"> </v>
      </c>
      <c r="S3754" t="str">
        <f t="shared" si="1000"/>
        <v xml:space="preserve"> </v>
      </c>
      <c r="T3754" t="str">
        <f t="shared" si="1001"/>
        <v xml:space="preserve"> </v>
      </c>
      <c r="U3754" t="str">
        <f t="shared" si="1002"/>
        <v xml:space="preserve"> </v>
      </c>
      <c r="V3754" t="str">
        <f t="shared" si="1003"/>
        <v xml:space="preserve"> </v>
      </c>
      <c r="W3754" t="str">
        <f t="shared" si="1004"/>
        <v xml:space="preserve"> </v>
      </c>
      <c r="X3754">
        <f t="shared" si="1005"/>
        <v>112.99999999999999</v>
      </c>
    </row>
    <row r="3755" spans="1:24" x14ac:dyDescent="0.25">
      <c r="A3755">
        <v>5000</v>
      </c>
      <c r="B3755">
        <v>5167</v>
      </c>
      <c r="C3755" t="s">
        <v>8317</v>
      </c>
      <c r="D3755" t="s">
        <v>8359</v>
      </c>
      <c r="E3755" t="s">
        <v>8219</v>
      </c>
      <c r="F3755">
        <f t="shared" si="989"/>
        <v>103.34</v>
      </c>
      <c r="H3755" t="str">
        <f t="shared" si="990"/>
        <v xml:space="preserve"> </v>
      </c>
      <c r="I3755" t="str">
        <f t="shared" si="991"/>
        <v xml:space="preserve"> </v>
      </c>
      <c r="J3755" t="str">
        <f t="shared" si="992"/>
        <v xml:space="preserve"> </v>
      </c>
      <c r="K3755" t="str">
        <f t="shared" si="993"/>
        <v xml:space="preserve"> </v>
      </c>
      <c r="L3755" t="str">
        <f t="shared" si="994"/>
        <v xml:space="preserve"> </v>
      </c>
      <c r="M3755" t="str">
        <f t="shared" si="995"/>
        <v xml:space="preserve"> </v>
      </c>
      <c r="N3755" t="str">
        <f t="shared" si="996"/>
        <v xml:space="preserve"> </v>
      </c>
      <c r="O3755">
        <f t="shared" si="997"/>
        <v>5000</v>
      </c>
      <c r="Q3755" t="str">
        <f t="shared" si="998"/>
        <v xml:space="preserve"> </v>
      </c>
      <c r="R3755" t="str">
        <f t="shared" si="999"/>
        <v xml:space="preserve"> </v>
      </c>
      <c r="S3755" t="str">
        <f t="shared" si="1000"/>
        <v xml:space="preserve"> </v>
      </c>
      <c r="T3755" t="str">
        <f t="shared" si="1001"/>
        <v xml:space="preserve"> </v>
      </c>
      <c r="U3755" t="str">
        <f t="shared" si="1002"/>
        <v xml:space="preserve"> </v>
      </c>
      <c r="V3755" t="str">
        <f t="shared" si="1003"/>
        <v xml:space="preserve"> </v>
      </c>
      <c r="W3755" t="str">
        <f t="shared" si="1004"/>
        <v xml:space="preserve"> </v>
      </c>
      <c r="X3755">
        <f t="shared" si="1005"/>
        <v>103.34</v>
      </c>
    </row>
    <row r="3756" spans="1:24" x14ac:dyDescent="0.25">
      <c r="A3756">
        <v>2500</v>
      </c>
      <c r="B3756">
        <v>3000</v>
      </c>
      <c r="C3756" t="s">
        <v>8317</v>
      </c>
      <c r="D3756" t="s">
        <v>8359</v>
      </c>
      <c r="E3756" t="s">
        <v>8219</v>
      </c>
      <c r="F3756">
        <f t="shared" si="989"/>
        <v>120</v>
      </c>
      <c r="H3756" t="str">
        <f t="shared" si="990"/>
        <v xml:space="preserve"> </v>
      </c>
      <c r="I3756" t="str">
        <f t="shared" si="991"/>
        <v xml:space="preserve"> </v>
      </c>
      <c r="J3756" t="str">
        <f t="shared" si="992"/>
        <v xml:space="preserve"> </v>
      </c>
      <c r="K3756" t="str">
        <f t="shared" si="993"/>
        <v xml:space="preserve"> </v>
      </c>
      <c r="L3756" t="str">
        <f t="shared" si="994"/>
        <v xml:space="preserve"> </v>
      </c>
      <c r="M3756" t="str">
        <f t="shared" si="995"/>
        <v xml:space="preserve"> </v>
      </c>
      <c r="N3756" t="str">
        <f t="shared" si="996"/>
        <v xml:space="preserve"> </v>
      </c>
      <c r="O3756">
        <f t="shared" si="997"/>
        <v>2500</v>
      </c>
      <c r="Q3756" t="str">
        <f t="shared" si="998"/>
        <v xml:space="preserve"> </v>
      </c>
      <c r="R3756" t="str">
        <f t="shared" si="999"/>
        <v xml:space="preserve"> </v>
      </c>
      <c r="S3756" t="str">
        <f t="shared" si="1000"/>
        <v xml:space="preserve"> </v>
      </c>
      <c r="T3756" t="str">
        <f t="shared" si="1001"/>
        <v xml:space="preserve"> </v>
      </c>
      <c r="U3756" t="str">
        <f t="shared" si="1002"/>
        <v xml:space="preserve"> </v>
      </c>
      <c r="V3756" t="str">
        <f t="shared" si="1003"/>
        <v xml:space="preserve"> </v>
      </c>
      <c r="W3756" t="str">
        <f t="shared" si="1004"/>
        <v xml:space="preserve"> </v>
      </c>
      <c r="X3756">
        <f t="shared" si="1005"/>
        <v>120</v>
      </c>
    </row>
    <row r="3757" spans="1:24" x14ac:dyDescent="0.25">
      <c r="A3757">
        <v>550</v>
      </c>
      <c r="B3757">
        <v>713</v>
      </c>
      <c r="C3757" t="s">
        <v>8317</v>
      </c>
      <c r="D3757" t="s">
        <v>8359</v>
      </c>
      <c r="E3757" t="s">
        <v>8219</v>
      </c>
      <c r="F3757">
        <f t="shared" si="989"/>
        <v>129.63636363636363</v>
      </c>
      <c r="H3757" t="str">
        <f t="shared" si="990"/>
        <v xml:space="preserve"> </v>
      </c>
      <c r="I3757" t="str">
        <f t="shared" si="991"/>
        <v xml:space="preserve"> </v>
      </c>
      <c r="J3757" t="str">
        <f t="shared" si="992"/>
        <v xml:space="preserve"> </v>
      </c>
      <c r="K3757" t="str">
        <f t="shared" si="993"/>
        <v xml:space="preserve"> </v>
      </c>
      <c r="L3757" t="str">
        <f t="shared" si="994"/>
        <v xml:space="preserve"> </v>
      </c>
      <c r="M3757" t="str">
        <f t="shared" si="995"/>
        <v xml:space="preserve"> </v>
      </c>
      <c r="N3757" t="str">
        <f t="shared" si="996"/>
        <v xml:space="preserve"> </v>
      </c>
      <c r="O3757">
        <f t="shared" si="997"/>
        <v>550</v>
      </c>
      <c r="Q3757" t="str">
        <f t="shared" si="998"/>
        <v xml:space="preserve"> </v>
      </c>
      <c r="R3757" t="str">
        <f t="shared" si="999"/>
        <v xml:space="preserve"> </v>
      </c>
      <c r="S3757" t="str">
        <f t="shared" si="1000"/>
        <v xml:space="preserve"> </v>
      </c>
      <c r="T3757" t="str">
        <f t="shared" si="1001"/>
        <v xml:space="preserve"> </v>
      </c>
      <c r="U3757" t="str">
        <f t="shared" si="1002"/>
        <v xml:space="preserve"> </v>
      </c>
      <c r="V3757" t="str">
        <f t="shared" si="1003"/>
        <v xml:space="preserve"> </v>
      </c>
      <c r="W3757" t="str">
        <f t="shared" si="1004"/>
        <v xml:space="preserve"> </v>
      </c>
      <c r="X3757">
        <f t="shared" si="1005"/>
        <v>129.63636363636363</v>
      </c>
    </row>
    <row r="3758" spans="1:24" x14ac:dyDescent="0.25">
      <c r="A3758">
        <v>4500</v>
      </c>
      <c r="B3758">
        <v>4550</v>
      </c>
      <c r="C3758" t="s">
        <v>8317</v>
      </c>
      <c r="D3758" t="s">
        <v>8359</v>
      </c>
      <c r="E3758" t="s">
        <v>8219</v>
      </c>
      <c r="F3758">
        <f t="shared" si="989"/>
        <v>101.11111111111111</v>
      </c>
      <c r="H3758" t="str">
        <f t="shared" si="990"/>
        <v xml:space="preserve"> </v>
      </c>
      <c r="I3758" t="str">
        <f t="shared" si="991"/>
        <v xml:space="preserve"> </v>
      </c>
      <c r="J3758" t="str">
        <f t="shared" si="992"/>
        <v xml:space="preserve"> </v>
      </c>
      <c r="K3758" t="str">
        <f t="shared" si="993"/>
        <v xml:space="preserve"> </v>
      </c>
      <c r="L3758" t="str">
        <f t="shared" si="994"/>
        <v xml:space="preserve"> </v>
      </c>
      <c r="M3758" t="str">
        <f t="shared" si="995"/>
        <v xml:space="preserve"> </v>
      </c>
      <c r="N3758" t="str">
        <f t="shared" si="996"/>
        <v xml:space="preserve"> </v>
      </c>
      <c r="O3758">
        <f t="shared" si="997"/>
        <v>4500</v>
      </c>
      <c r="Q3758" t="str">
        <f t="shared" si="998"/>
        <v xml:space="preserve"> </v>
      </c>
      <c r="R3758" t="str">
        <f t="shared" si="999"/>
        <v xml:space="preserve"> </v>
      </c>
      <c r="S3758" t="str">
        <f t="shared" si="1000"/>
        <v xml:space="preserve"> </v>
      </c>
      <c r="T3758" t="str">
        <f t="shared" si="1001"/>
        <v xml:space="preserve"> </v>
      </c>
      <c r="U3758" t="str">
        <f t="shared" si="1002"/>
        <v xml:space="preserve"> </v>
      </c>
      <c r="V3758" t="str">
        <f t="shared" si="1003"/>
        <v xml:space="preserve"> </v>
      </c>
      <c r="W3758" t="str">
        <f t="shared" si="1004"/>
        <v xml:space="preserve"> </v>
      </c>
      <c r="X3758">
        <f t="shared" si="1005"/>
        <v>101.11111111111111</v>
      </c>
    </row>
    <row r="3759" spans="1:24" x14ac:dyDescent="0.25">
      <c r="A3759">
        <v>3500</v>
      </c>
      <c r="B3759">
        <v>3798</v>
      </c>
      <c r="C3759" t="s">
        <v>8317</v>
      </c>
      <c r="D3759" t="s">
        <v>8359</v>
      </c>
      <c r="E3759" t="s">
        <v>8219</v>
      </c>
      <c r="F3759">
        <f t="shared" si="989"/>
        <v>108.51428571428572</v>
      </c>
      <c r="H3759" t="str">
        <f t="shared" si="990"/>
        <v xml:space="preserve"> </v>
      </c>
      <c r="I3759" t="str">
        <f t="shared" si="991"/>
        <v xml:space="preserve"> </v>
      </c>
      <c r="J3759" t="str">
        <f t="shared" si="992"/>
        <v xml:space="preserve"> </v>
      </c>
      <c r="K3759" t="str">
        <f t="shared" si="993"/>
        <v xml:space="preserve"> </v>
      </c>
      <c r="L3759" t="str">
        <f t="shared" si="994"/>
        <v xml:space="preserve"> </v>
      </c>
      <c r="M3759" t="str">
        <f t="shared" si="995"/>
        <v xml:space="preserve"> </v>
      </c>
      <c r="N3759" t="str">
        <f t="shared" si="996"/>
        <v xml:space="preserve"> </v>
      </c>
      <c r="O3759">
        <f t="shared" si="997"/>
        <v>3500</v>
      </c>
      <c r="Q3759" t="str">
        <f t="shared" si="998"/>
        <v xml:space="preserve"> </v>
      </c>
      <c r="R3759" t="str">
        <f t="shared" si="999"/>
        <v xml:space="preserve"> </v>
      </c>
      <c r="S3759" t="str">
        <f t="shared" si="1000"/>
        <v xml:space="preserve"> </v>
      </c>
      <c r="T3759" t="str">
        <f t="shared" si="1001"/>
        <v xml:space="preserve"> </v>
      </c>
      <c r="U3759" t="str">
        <f t="shared" si="1002"/>
        <v xml:space="preserve"> </v>
      </c>
      <c r="V3759" t="str">
        <f t="shared" si="1003"/>
        <v xml:space="preserve"> </v>
      </c>
      <c r="W3759" t="str">
        <f t="shared" si="1004"/>
        <v xml:space="preserve"> </v>
      </c>
      <c r="X3759">
        <f t="shared" si="1005"/>
        <v>108.51428571428572</v>
      </c>
    </row>
    <row r="3760" spans="1:24" x14ac:dyDescent="0.25">
      <c r="A3760">
        <v>1500</v>
      </c>
      <c r="B3760">
        <v>1535</v>
      </c>
      <c r="C3760" t="s">
        <v>8317</v>
      </c>
      <c r="D3760" t="s">
        <v>8359</v>
      </c>
      <c r="E3760" t="s">
        <v>8219</v>
      </c>
      <c r="F3760">
        <f t="shared" si="989"/>
        <v>102.33333333333334</v>
      </c>
      <c r="H3760" t="str">
        <f t="shared" si="990"/>
        <v xml:space="preserve"> </v>
      </c>
      <c r="I3760" t="str">
        <f t="shared" si="991"/>
        <v xml:space="preserve"> </v>
      </c>
      <c r="J3760" t="str">
        <f t="shared" si="992"/>
        <v xml:space="preserve"> </v>
      </c>
      <c r="K3760" t="str">
        <f t="shared" si="993"/>
        <v xml:space="preserve"> </v>
      </c>
      <c r="L3760" t="str">
        <f t="shared" si="994"/>
        <v xml:space="preserve"> </v>
      </c>
      <c r="M3760" t="str">
        <f t="shared" si="995"/>
        <v xml:space="preserve"> </v>
      </c>
      <c r="N3760" t="str">
        <f t="shared" si="996"/>
        <v xml:space="preserve"> </v>
      </c>
      <c r="O3760">
        <f t="shared" si="997"/>
        <v>1500</v>
      </c>
      <c r="Q3760" t="str">
        <f t="shared" si="998"/>
        <v xml:space="preserve"> </v>
      </c>
      <c r="R3760" t="str">
        <f t="shared" si="999"/>
        <v xml:space="preserve"> </v>
      </c>
      <c r="S3760" t="str">
        <f t="shared" si="1000"/>
        <v xml:space="preserve"> </v>
      </c>
      <c r="T3760" t="str">
        <f t="shared" si="1001"/>
        <v xml:space="preserve"> </v>
      </c>
      <c r="U3760" t="str">
        <f t="shared" si="1002"/>
        <v xml:space="preserve"> </v>
      </c>
      <c r="V3760" t="str">
        <f t="shared" si="1003"/>
        <v xml:space="preserve"> </v>
      </c>
      <c r="W3760" t="str">
        <f t="shared" si="1004"/>
        <v xml:space="preserve"> </v>
      </c>
      <c r="X3760">
        <f t="shared" si="1005"/>
        <v>102.33333333333334</v>
      </c>
    </row>
    <row r="3761" spans="1:24" x14ac:dyDescent="0.25">
      <c r="A3761">
        <v>4000</v>
      </c>
      <c r="B3761">
        <v>4409.7700000000004</v>
      </c>
      <c r="C3761" t="s">
        <v>8317</v>
      </c>
      <c r="D3761" t="s">
        <v>8359</v>
      </c>
      <c r="E3761" t="s">
        <v>8219</v>
      </c>
      <c r="F3761">
        <f t="shared" si="989"/>
        <v>110.24425000000002</v>
      </c>
      <c r="H3761" t="str">
        <f t="shared" si="990"/>
        <v xml:space="preserve"> </v>
      </c>
      <c r="I3761" t="str">
        <f t="shared" si="991"/>
        <v xml:space="preserve"> </v>
      </c>
      <c r="J3761" t="str">
        <f t="shared" si="992"/>
        <v xml:space="preserve"> </v>
      </c>
      <c r="K3761" t="str">
        <f t="shared" si="993"/>
        <v xml:space="preserve"> </v>
      </c>
      <c r="L3761" t="str">
        <f t="shared" si="994"/>
        <v xml:space="preserve"> </v>
      </c>
      <c r="M3761" t="str">
        <f t="shared" si="995"/>
        <v xml:space="preserve"> </v>
      </c>
      <c r="N3761" t="str">
        <f t="shared" si="996"/>
        <v xml:space="preserve"> </v>
      </c>
      <c r="O3761">
        <f t="shared" si="997"/>
        <v>4000</v>
      </c>
      <c r="Q3761" t="str">
        <f t="shared" si="998"/>
        <v xml:space="preserve"> </v>
      </c>
      <c r="R3761" t="str">
        <f t="shared" si="999"/>
        <v xml:space="preserve"> </v>
      </c>
      <c r="S3761" t="str">
        <f t="shared" si="1000"/>
        <v xml:space="preserve"> </v>
      </c>
      <c r="T3761" t="str">
        <f t="shared" si="1001"/>
        <v xml:space="preserve"> </v>
      </c>
      <c r="U3761" t="str">
        <f t="shared" si="1002"/>
        <v xml:space="preserve"> </v>
      </c>
      <c r="V3761" t="str">
        <f t="shared" si="1003"/>
        <v xml:space="preserve"> </v>
      </c>
      <c r="W3761" t="str">
        <f t="shared" si="1004"/>
        <v xml:space="preserve"> </v>
      </c>
      <c r="X3761">
        <f t="shared" si="1005"/>
        <v>110.24425000000002</v>
      </c>
    </row>
    <row r="3762" spans="1:24" x14ac:dyDescent="0.25">
      <c r="A3762">
        <v>5000</v>
      </c>
      <c r="B3762">
        <v>5050.7700000000004</v>
      </c>
      <c r="C3762" t="s">
        <v>8317</v>
      </c>
      <c r="D3762" t="s">
        <v>8359</v>
      </c>
      <c r="E3762" t="s">
        <v>8219</v>
      </c>
      <c r="F3762">
        <f t="shared" si="989"/>
        <v>101.0154</v>
      </c>
      <c r="H3762" t="str">
        <f t="shared" si="990"/>
        <v xml:space="preserve"> </v>
      </c>
      <c r="I3762" t="str">
        <f t="shared" si="991"/>
        <v xml:space="preserve"> </v>
      </c>
      <c r="J3762" t="str">
        <f t="shared" si="992"/>
        <v xml:space="preserve"> </v>
      </c>
      <c r="K3762" t="str">
        <f t="shared" si="993"/>
        <v xml:space="preserve"> </v>
      </c>
      <c r="L3762" t="str">
        <f t="shared" si="994"/>
        <v xml:space="preserve"> </v>
      </c>
      <c r="M3762" t="str">
        <f t="shared" si="995"/>
        <v xml:space="preserve"> </v>
      </c>
      <c r="N3762" t="str">
        <f t="shared" si="996"/>
        <v xml:space="preserve"> </v>
      </c>
      <c r="O3762">
        <f t="shared" si="997"/>
        <v>5000</v>
      </c>
      <c r="Q3762" t="str">
        <f t="shared" si="998"/>
        <v xml:space="preserve"> </v>
      </c>
      <c r="R3762" t="str">
        <f t="shared" si="999"/>
        <v xml:space="preserve"> </v>
      </c>
      <c r="S3762" t="str">
        <f t="shared" si="1000"/>
        <v xml:space="preserve"> </v>
      </c>
      <c r="T3762" t="str">
        <f t="shared" si="1001"/>
        <v xml:space="preserve"> </v>
      </c>
      <c r="U3762" t="str">
        <f t="shared" si="1002"/>
        <v xml:space="preserve"> </v>
      </c>
      <c r="V3762" t="str">
        <f t="shared" si="1003"/>
        <v xml:space="preserve"> </v>
      </c>
      <c r="W3762" t="str">
        <f t="shared" si="1004"/>
        <v xml:space="preserve"> </v>
      </c>
      <c r="X3762">
        <f t="shared" si="1005"/>
        <v>101.0154</v>
      </c>
    </row>
    <row r="3763" spans="1:24" x14ac:dyDescent="0.25">
      <c r="A3763">
        <v>500</v>
      </c>
      <c r="B3763">
        <v>500</v>
      </c>
      <c r="C3763" t="s">
        <v>8317</v>
      </c>
      <c r="D3763" t="s">
        <v>8359</v>
      </c>
      <c r="E3763" t="s">
        <v>8219</v>
      </c>
      <c r="F3763">
        <f t="shared" si="989"/>
        <v>100</v>
      </c>
      <c r="H3763" t="str">
        <f t="shared" si="990"/>
        <v xml:space="preserve"> </v>
      </c>
      <c r="I3763" t="str">
        <f t="shared" si="991"/>
        <v xml:space="preserve"> </v>
      </c>
      <c r="J3763" t="str">
        <f t="shared" si="992"/>
        <v xml:space="preserve"> </v>
      </c>
      <c r="K3763" t="str">
        <f t="shared" si="993"/>
        <v xml:space="preserve"> </v>
      </c>
      <c r="L3763" t="str">
        <f t="shared" si="994"/>
        <v xml:space="preserve"> </v>
      </c>
      <c r="M3763" t="str">
        <f t="shared" si="995"/>
        <v xml:space="preserve"> </v>
      </c>
      <c r="N3763" t="str">
        <f t="shared" si="996"/>
        <v xml:space="preserve"> </v>
      </c>
      <c r="O3763">
        <f t="shared" si="997"/>
        <v>500</v>
      </c>
      <c r="Q3763" t="str">
        <f t="shared" si="998"/>
        <v xml:space="preserve"> </v>
      </c>
      <c r="R3763" t="str">
        <f t="shared" si="999"/>
        <v xml:space="preserve"> </v>
      </c>
      <c r="S3763" t="str">
        <f t="shared" si="1000"/>
        <v xml:space="preserve"> </v>
      </c>
      <c r="T3763" t="str">
        <f t="shared" si="1001"/>
        <v xml:space="preserve"> </v>
      </c>
      <c r="U3763" t="str">
        <f t="shared" si="1002"/>
        <v xml:space="preserve"> </v>
      </c>
      <c r="V3763" t="str">
        <f t="shared" si="1003"/>
        <v xml:space="preserve"> </v>
      </c>
      <c r="W3763" t="str">
        <f t="shared" si="1004"/>
        <v xml:space="preserve"> </v>
      </c>
      <c r="X3763">
        <f t="shared" si="1005"/>
        <v>100</v>
      </c>
    </row>
    <row r="3764" spans="1:24" x14ac:dyDescent="0.25">
      <c r="A3764">
        <v>1250</v>
      </c>
      <c r="B3764">
        <v>1328</v>
      </c>
      <c r="C3764" t="s">
        <v>8317</v>
      </c>
      <c r="D3764" t="s">
        <v>8359</v>
      </c>
      <c r="E3764" t="s">
        <v>8219</v>
      </c>
      <c r="F3764">
        <f t="shared" si="989"/>
        <v>106.24</v>
      </c>
      <c r="H3764" t="str">
        <f t="shared" si="990"/>
        <v xml:space="preserve"> </v>
      </c>
      <c r="I3764" t="str">
        <f t="shared" si="991"/>
        <v xml:space="preserve"> </v>
      </c>
      <c r="J3764" t="str">
        <f t="shared" si="992"/>
        <v xml:space="preserve"> </v>
      </c>
      <c r="K3764" t="str">
        <f t="shared" si="993"/>
        <v xml:space="preserve"> </v>
      </c>
      <c r="L3764" t="str">
        <f t="shared" si="994"/>
        <v xml:space="preserve"> </v>
      </c>
      <c r="M3764" t="str">
        <f t="shared" si="995"/>
        <v xml:space="preserve"> </v>
      </c>
      <c r="N3764" t="str">
        <f t="shared" si="996"/>
        <v xml:space="preserve"> </v>
      </c>
      <c r="O3764">
        <f t="shared" si="997"/>
        <v>1250</v>
      </c>
      <c r="Q3764" t="str">
        <f t="shared" si="998"/>
        <v xml:space="preserve"> </v>
      </c>
      <c r="R3764" t="str">
        <f t="shared" si="999"/>
        <v xml:space="preserve"> </v>
      </c>
      <c r="S3764" t="str">
        <f t="shared" si="1000"/>
        <v xml:space="preserve"> </v>
      </c>
      <c r="T3764" t="str">
        <f t="shared" si="1001"/>
        <v xml:space="preserve"> </v>
      </c>
      <c r="U3764" t="str">
        <f t="shared" si="1002"/>
        <v xml:space="preserve"> </v>
      </c>
      <c r="V3764" t="str">
        <f t="shared" si="1003"/>
        <v xml:space="preserve"> </v>
      </c>
      <c r="W3764" t="str">
        <f t="shared" si="1004"/>
        <v xml:space="preserve"> </v>
      </c>
      <c r="X3764">
        <f t="shared" si="1005"/>
        <v>106.24</v>
      </c>
    </row>
    <row r="3765" spans="1:24" x14ac:dyDescent="0.25">
      <c r="A3765">
        <v>5000</v>
      </c>
      <c r="B3765">
        <v>5000</v>
      </c>
      <c r="C3765" t="s">
        <v>8317</v>
      </c>
      <c r="D3765" t="s">
        <v>8359</v>
      </c>
      <c r="E3765" t="s">
        <v>8219</v>
      </c>
      <c r="F3765">
        <f t="shared" si="989"/>
        <v>100</v>
      </c>
      <c r="H3765" t="str">
        <f t="shared" si="990"/>
        <v xml:space="preserve"> </v>
      </c>
      <c r="I3765" t="str">
        <f t="shared" si="991"/>
        <v xml:space="preserve"> </v>
      </c>
      <c r="J3765" t="str">
        <f t="shared" si="992"/>
        <v xml:space="preserve"> </v>
      </c>
      <c r="K3765" t="str">
        <f t="shared" si="993"/>
        <v xml:space="preserve"> </v>
      </c>
      <c r="L3765" t="str">
        <f t="shared" si="994"/>
        <v xml:space="preserve"> </v>
      </c>
      <c r="M3765" t="str">
        <f t="shared" si="995"/>
        <v xml:space="preserve"> </v>
      </c>
      <c r="N3765" t="str">
        <f t="shared" si="996"/>
        <v xml:space="preserve"> </v>
      </c>
      <c r="O3765">
        <f t="shared" si="997"/>
        <v>5000</v>
      </c>
      <c r="Q3765" t="str">
        <f t="shared" si="998"/>
        <v xml:space="preserve"> </v>
      </c>
      <c r="R3765" t="str">
        <f t="shared" si="999"/>
        <v xml:space="preserve"> </v>
      </c>
      <c r="S3765" t="str">
        <f t="shared" si="1000"/>
        <v xml:space="preserve"> </v>
      </c>
      <c r="T3765" t="str">
        <f t="shared" si="1001"/>
        <v xml:space="preserve"> </v>
      </c>
      <c r="U3765" t="str">
        <f t="shared" si="1002"/>
        <v xml:space="preserve"> </v>
      </c>
      <c r="V3765" t="str">
        <f t="shared" si="1003"/>
        <v xml:space="preserve"> </v>
      </c>
      <c r="W3765" t="str">
        <f t="shared" si="1004"/>
        <v xml:space="preserve"> </v>
      </c>
      <c r="X3765">
        <f t="shared" si="1005"/>
        <v>100</v>
      </c>
    </row>
    <row r="3766" spans="1:24" x14ac:dyDescent="0.25">
      <c r="A3766">
        <v>1500</v>
      </c>
      <c r="B3766">
        <v>1500</v>
      </c>
      <c r="C3766" t="s">
        <v>8317</v>
      </c>
      <c r="D3766" t="s">
        <v>8359</v>
      </c>
      <c r="E3766" t="s">
        <v>8219</v>
      </c>
      <c r="F3766">
        <f t="shared" si="989"/>
        <v>100</v>
      </c>
      <c r="H3766" t="str">
        <f t="shared" si="990"/>
        <v xml:space="preserve"> </v>
      </c>
      <c r="I3766" t="str">
        <f t="shared" si="991"/>
        <v xml:space="preserve"> </v>
      </c>
      <c r="J3766" t="str">
        <f t="shared" si="992"/>
        <v xml:space="preserve"> </v>
      </c>
      <c r="K3766" t="str">
        <f t="shared" si="993"/>
        <v xml:space="preserve"> </v>
      </c>
      <c r="L3766" t="str">
        <f t="shared" si="994"/>
        <v xml:space="preserve"> </v>
      </c>
      <c r="M3766" t="str">
        <f t="shared" si="995"/>
        <v xml:space="preserve"> </v>
      </c>
      <c r="N3766" t="str">
        <f t="shared" si="996"/>
        <v xml:space="preserve"> </v>
      </c>
      <c r="O3766">
        <f t="shared" si="997"/>
        <v>1500</v>
      </c>
      <c r="Q3766" t="str">
        <f t="shared" si="998"/>
        <v xml:space="preserve"> </v>
      </c>
      <c r="R3766" t="str">
        <f t="shared" si="999"/>
        <v xml:space="preserve"> </v>
      </c>
      <c r="S3766" t="str">
        <f t="shared" si="1000"/>
        <v xml:space="preserve"> </v>
      </c>
      <c r="T3766" t="str">
        <f t="shared" si="1001"/>
        <v xml:space="preserve"> </v>
      </c>
      <c r="U3766" t="str">
        <f t="shared" si="1002"/>
        <v xml:space="preserve"> </v>
      </c>
      <c r="V3766" t="str">
        <f t="shared" si="1003"/>
        <v xml:space="preserve"> </v>
      </c>
      <c r="W3766" t="str">
        <f t="shared" si="1004"/>
        <v xml:space="preserve"> </v>
      </c>
      <c r="X3766">
        <f t="shared" si="1005"/>
        <v>100</v>
      </c>
    </row>
    <row r="3767" spans="1:24" x14ac:dyDescent="0.25">
      <c r="A3767">
        <v>7000</v>
      </c>
      <c r="B3767">
        <v>7942</v>
      </c>
      <c r="C3767" t="s">
        <v>8317</v>
      </c>
      <c r="D3767" t="s">
        <v>8359</v>
      </c>
      <c r="E3767" t="s">
        <v>8219</v>
      </c>
      <c r="F3767">
        <f t="shared" si="989"/>
        <v>113.45714285714286</v>
      </c>
      <c r="H3767" t="str">
        <f t="shared" si="990"/>
        <v xml:space="preserve"> </v>
      </c>
      <c r="I3767" t="str">
        <f t="shared" si="991"/>
        <v xml:space="preserve"> </v>
      </c>
      <c r="J3767" t="str">
        <f t="shared" si="992"/>
        <v xml:space="preserve"> </v>
      </c>
      <c r="K3767" t="str">
        <f t="shared" si="993"/>
        <v xml:space="preserve"> </v>
      </c>
      <c r="L3767" t="str">
        <f t="shared" si="994"/>
        <v xml:space="preserve"> </v>
      </c>
      <c r="M3767" t="str">
        <f t="shared" si="995"/>
        <v xml:space="preserve"> </v>
      </c>
      <c r="N3767" t="str">
        <f t="shared" si="996"/>
        <v xml:space="preserve"> </v>
      </c>
      <c r="O3767">
        <f t="shared" si="997"/>
        <v>7000</v>
      </c>
      <c r="Q3767" t="str">
        <f t="shared" si="998"/>
        <v xml:space="preserve"> </v>
      </c>
      <c r="R3767" t="str">
        <f t="shared" si="999"/>
        <v xml:space="preserve"> </v>
      </c>
      <c r="S3767" t="str">
        <f t="shared" si="1000"/>
        <v xml:space="preserve"> </v>
      </c>
      <c r="T3767" t="str">
        <f t="shared" si="1001"/>
        <v xml:space="preserve"> </v>
      </c>
      <c r="U3767" t="str">
        <f t="shared" si="1002"/>
        <v xml:space="preserve"> </v>
      </c>
      <c r="V3767" t="str">
        <f t="shared" si="1003"/>
        <v xml:space="preserve"> </v>
      </c>
      <c r="W3767" t="str">
        <f t="shared" si="1004"/>
        <v xml:space="preserve"> </v>
      </c>
      <c r="X3767">
        <f t="shared" si="1005"/>
        <v>113.45714285714286</v>
      </c>
    </row>
    <row r="3768" spans="1:24" x14ac:dyDescent="0.25">
      <c r="A3768">
        <v>10000</v>
      </c>
      <c r="B3768">
        <v>10265.01</v>
      </c>
      <c r="C3768" t="s">
        <v>8317</v>
      </c>
      <c r="D3768" t="s">
        <v>8359</v>
      </c>
      <c r="E3768" t="s">
        <v>8219</v>
      </c>
      <c r="F3768">
        <f t="shared" si="989"/>
        <v>102.65010000000001</v>
      </c>
      <c r="H3768" t="str">
        <f t="shared" si="990"/>
        <v xml:space="preserve"> </v>
      </c>
      <c r="I3768" t="str">
        <f t="shared" si="991"/>
        <v xml:space="preserve"> </v>
      </c>
      <c r="J3768" t="str">
        <f t="shared" si="992"/>
        <v xml:space="preserve"> </v>
      </c>
      <c r="K3768" t="str">
        <f t="shared" si="993"/>
        <v xml:space="preserve"> </v>
      </c>
      <c r="L3768" t="str">
        <f t="shared" si="994"/>
        <v xml:space="preserve"> </v>
      </c>
      <c r="M3768" t="str">
        <f t="shared" si="995"/>
        <v xml:space="preserve"> </v>
      </c>
      <c r="N3768" t="str">
        <f t="shared" si="996"/>
        <v xml:space="preserve"> </v>
      </c>
      <c r="O3768">
        <f t="shared" si="997"/>
        <v>10000</v>
      </c>
      <c r="Q3768" t="str">
        <f t="shared" si="998"/>
        <v xml:space="preserve"> </v>
      </c>
      <c r="R3768" t="str">
        <f t="shared" si="999"/>
        <v xml:space="preserve"> </v>
      </c>
      <c r="S3768" t="str">
        <f t="shared" si="1000"/>
        <v xml:space="preserve"> </v>
      </c>
      <c r="T3768" t="str">
        <f t="shared" si="1001"/>
        <v xml:space="preserve"> </v>
      </c>
      <c r="U3768" t="str">
        <f t="shared" si="1002"/>
        <v xml:space="preserve"> </v>
      </c>
      <c r="V3768" t="str">
        <f t="shared" si="1003"/>
        <v xml:space="preserve"> </v>
      </c>
      <c r="W3768" t="str">
        <f t="shared" si="1004"/>
        <v xml:space="preserve"> </v>
      </c>
      <c r="X3768">
        <f t="shared" si="1005"/>
        <v>102.65010000000001</v>
      </c>
    </row>
    <row r="3769" spans="1:24" x14ac:dyDescent="0.25">
      <c r="A3769">
        <v>2000</v>
      </c>
      <c r="B3769">
        <v>2335</v>
      </c>
      <c r="C3769" t="s">
        <v>8317</v>
      </c>
      <c r="D3769" t="s">
        <v>8359</v>
      </c>
      <c r="E3769" t="s">
        <v>8219</v>
      </c>
      <c r="F3769">
        <f t="shared" si="989"/>
        <v>116.75</v>
      </c>
      <c r="H3769" t="str">
        <f t="shared" si="990"/>
        <v xml:space="preserve"> </v>
      </c>
      <c r="I3769" t="str">
        <f t="shared" si="991"/>
        <v xml:space="preserve"> </v>
      </c>
      <c r="J3769" t="str">
        <f t="shared" si="992"/>
        <v xml:space="preserve"> </v>
      </c>
      <c r="K3769" t="str">
        <f t="shared" si="993"/>
        <v xml:space="preserve"> </v>
      </c>
      <c r="L3769" t="str">
        <f t="shared" si="994"/>
        <v xml:space="preserve"> </v>
      </c>
      <c r="M3769" t="str">
        <f t="shared" si="995"/>
        <v xml:space="preserve"> </v>
      </c>
      <c r="N3769" t="str">
        <f t="shared" si="996"/>
        <v xml:space="preserve"> </v>
      </c>
      <c r="O3769">
        <f t="shared" si="997"/>
        <v>2000</v>
      </c>
      <c r="Q3769" t="str">
        <f t="shared" si="998"/>
        <v xml:space="preserve"> </v>
      </c>
      <c r="R3769" t="str">
        <f t="shared" si="999"/>
        <v xml:space="preserve"> </v>
      </c>
      <c r="S3769" t="str">
        <f t="shared" si="1000"/>
        <v xml:space="preserve"> </v>
      </c>
      <c r="T3769" t="str">
        <f t="shared" si="1001"/>
        <v xml:space="preserve"> </v>
      </c>
      <c r="U3769" t="str">
        <f t="shared" si="1002"/>
        <v xml:space="preserve"> </v>
      </c>
      <c r="V3769" t="str">
        <f t="shared" si="1003"/>
        <v xml:space="preserve"> </v>
      </c>
      <c r="W3769" t="str">
        <f t="shared" si="1004"/>
        <v xml:space="preserve"> </v>
      </c>
      <c r="X3769">
        <f t="shared" si="1005"/>
        <v>116.75</v>
      </c>
    </row>
    <row r="3770" spans="1:24" x14ac:dyDescent="0.25">
      <c r="A3770">
        <v>4000</v>
      </c>
      <c r="B3770">
        <v>4306.1099999999997</v>
      </c>
      <c r="C3770" t="s">
        <v>8317</v>
      </c>
      <c r="D3770" t="s">
        <v>8359</v>
      </c>
      <c r="E3770" t="s">
        <v>8219</v>
      </c>
      <c r="F3770">
        <f t="shared" si="989"/>
        <v>107.65274999999998</v>
      </c>
      <c r="H3770" t="str">
        <f t="shared" si="990"/>
        <v xml:space="preserve"> </v>
      </c>
      <c r="I3770" t="str">
        <f t="shared" si="991"/>
        <v xml:space="preserve"> </v>
      </c>
      <c r="J3770" t="str">
        <f t="shared" si="992"/>
        <v xml:space="preserve"> </v>
      </c>
      <c r="K3770" t="str">
        <f t="shared" si="993"/>
        <v xml:space="preserve"> </v>
      </c>
      <c r="L3770" t="str">
        <f t="shared" si="994"/>
        <v xml:space="preserve"> </v>
      </c>
      <c r="M3770" t="str">
        <f t="shared" si="995"/>
        <v xml:space="preserve"> </v>
      </c>
      <c r="N3770" t="str">
        <f t="shared" si="996"/>
        <v xml:space="preserve"> </v>
      </c>
      <c r="O3770">
        <f t="shared" si="997"/>
        <v>4000</v>
      </c>
      <c r="Q3770" t="str">
        <f t="shared" si="998"/>
        <v xml:space="preserve"> </v>
      </c>
      <c r="R3770" t="str">
        <f t="shared" si="999"/>
        <v xml:space="preserve"> </v>
      </c>
      <c r="S3770" t="str">
        <f t="shared" si="1000"/>
        <v xml:space="preserve"> </v>
      </c>
      <c r="T3770" t="str">
        <f t="shared" si="1001"/>
        <v xml:space="preserve"> </v>
      </c>
      <c r="U3770" t="str">
        <f t="shared" si="1002"/>
        <v xml:space="preserve"> </v>
      </c>
      <c r="V3770" t="str">
        <f t="shared" si="1003"/>
        <v xml:space="preserve"> </v>
      </c>
      <c r="W3770" t="str">
        <f t="shared" si="1004"/>
        <v xml:space="preserve"> </v>
      </c>
      <c r="X3770">
        <f t="shared" si="1005"/>
        <v>107.65274999999998</v>
      </c>
    </row>
    <row r="3771" spans="1:24" x14ac:dyDescent="0.25">
      <c r="A3771">
        <v>1100</v>
      </c>
      <c r="B3771">
        <v>1100</v>
      </c>
      <c r="C3771" t="s">
        <v>8317</v>
      </c>
      <c r="D3771" t="s">
        <v>8359</v>
      </c>
      <c r="E3771" t="s">
        <v>8219</v>
      </c>
      <c r="F3771">
        <f t="shared" si="989"/>
        <v>100</v>
      </c>
      <c r="H3771" t="str">
        <f t="shared" si="990"/>
        <v xml:space="preserve"> </v>
      </c>
      <c r="I3771" t="str">
        <f t="shared" si="991"/>
        <v xml:space="preserve"> </v>
      </c>
      <c r="J3771" t="str">
        <f t="shared" si="992"/>
        <v xml:space="preserve"> </v>
      </c>
      <c r="K3771" t="str">
        <f t="shared" si="993"/>
        <v xml:space="preserve"> </v>
      </c>
      <c r="L3771" t="str">
        <f t="shared" si="994"/>
        <v xml:space="preserve"> </v>
      </c>
      <c r="M3771" t="str">
        <f t="shared" si="995"/>
        <v xml:space="preserve"> </v>
      </c>
      <c r="N3771" t="str">
        <f t="shared" si="996"/>
        <v xml:space="preserve"> </v>
      </c>
      <c r="O3771">
        <f t="shared" si="997"/>
        <v>1100</v>
      </c>
      <c r="Q3771" t="str">
        <f t="shared" si="998"/>
        <v xml:space="preserve"> </v>
      </c>
      <c r="R3771" t="str">
        <f t="shared" si="999"/>
        <v xml:space="preserve"> </v>
      </c>
      <c r="S3771" t="str">
        <f t="shared" si="1000"/>
        <v xml:space="preserve"> </v>
      </c>
      <c r="T3771" t="str">
        <f t="shared" si="1001"/>
        <v xml:space="preserve"> </v>
      </c>
      <c r="U3771" t="str">
        <f t="shared" si="1002"/>
        <v xml:space="preserve"> </v>
      </c>
      <c r="V3771" t="str">
        <f t="shared" si="1003"/>
        <v xml:space="preserve"> </v>
      </c>
      <c r="W3771" t="str">
        <f t="shared" si="1004"/>
        <v xml:space="preserve"> </v>
      </c>
      <c r="X3771">
        <f t="shared" si="1005"/>
        <v>100</v>
      </c>
    </row>
    <row r="3772" spans="1:24" x14ac:dyDescent="0.25">
      <c r="A3772">
        <v>2000</v>
      </c>
      <c r="B3772">
        <v>2000</v>
      </c>
      <c r="C3772" t="s">
        <v>8317</v>
      </c>
      <c r="D3772" t="s">
        <v>8359</v>
      </c>
      <c r="E3772" t="s">
        <v>8219</v>
      </c>
      <c r="F3772">
        <f t="shared" si="989"/>
        <v>100</v>
      </c>
      <c r="H3772" t="str">
        <f t="shared" si="990"/>
        <v xml:space="preserve"> </v>
      </c>
      <c r="I3772" t="str">
        <f t="shared" si="991"/>
        <v xml:space="preserve"> </v>
      </c>
      <c r="J3772" t="str">
        <f t="shared" si="992"/>
        <v xml:space="preserve"> </v>
      </c>
      <c r="K3772" t="str">
        <f t="shared" si="993"/>
        <v xml:space="preserve"> </v>
      </c>
      <c r="L3772" t="str">
        <f t="shared" si="994"/>
        <v xml:space="preserve"> </v>
      </c>
      <c r="M3772" t="str">
        <f t="shared" si="995"/>
        <v xml:space="preserve"> </v>
      </c>
      <c r="N3772" t="str">
        <f t="shared" si="996"/>
        <v xml:space="preserve"> </v>
      </c>
      <c r="O3772">
        <f t="shared" si="997"/>
        <v>2000</v>
      </c>
      <c r="Q3772" t="str">
        <f t="shared" si="998"/>
        <v xml:space="preserve"> </v>
      </c>
      <c r="R3772" t="str">
        <f t="shared" si="999"/>
        <v xml:space="preserve"> </v>
      </c>
      <c r="S3772" t="str">
        <f t="shared" si="1000"/>
        <v xml:space="preserve"> </v>
      </c>
      <c r="T3772" t="str">
        <f t="shared" si="1001"/>
        <v xml:space="preserve"> </v>
      </c>
      <c r="U3772" t="str">
        <f t="shared" si="1002"/>
        <v xml:space="preserve"> </v>
      </c>
      <c r="V3772" t="str">
        <f t="shared" si="1003"/>
        <v xml:space="preserve"> </v>
      </c>
      <c r="W3772" t="str">
        <f t="shared" si="1004"/>
        <v xml:space="preserve"> </v>
      </c>
      <c r="X3772">
        <f t="shared" si="1005"/>
        <v>100</v>
      </c>
    </row>
    <row r="3773" spans="1:24" x14ac:dyDescent="0.25">
      <c r="A3773">
        <v>1000</v>
      </c>
      <c r="B3773">
        <v>1460</v>
      </c>
      <c r="C3773" t="s">
        <v>8317</v>
      </c>
      <c r="D3773" t="s">
        <v>8359</v>
      </c>
      <c r="E3773" t="s">
        <v>8219</v>
      </c>
      <c r="F3773">
        <f t="shared" si="989"/>
        <v>146</v>
      </c>
      <c r="H3773" t="str">
        <f t="shared" si="990"/>
        <v xml:space="preserve"> </v>
      </c>
      <c r="I3773" t="str">
        <f t="shared" si="991"/>
        <v xml:space="preserve"> </v>
      </c>
      <c r="J3773" t="str">
        <f t="shared" si="992"/>
        <v xml:space="preserve"> </v>
      </c>
      <c r="K3773" t="str">
        <f t="shared" si="993"/>
        <v xml:space="preserve"> </v>
      </c>
      <c r="L3773" t="str">
        <f t="shared" si="994"/>
        <v xml:space="preserve"> </v>
      </c>
      <c r="M3773" t="str">
        <f t="shared" si="995"/>
        <v xml:space="preserve"> </v>
      </c>
      <c r="N3773" t="str">
        <f t="shared" si="996"/>
        <v xml:space="preserve"> </v>
      </c>
      <c r="O3773">
        <f t="shared" si="997"/>
        <v>1000</v>
      </c>
      <c r="Q3773" t="str">
        <f t="shared" si="998"/>
        <v xml:space="preserve"> </v>
      </c>
      <c r="R3773" t="str">
        <f t="shared" si="999"/>
        <v xml:space="preserve"> </v>
      </c>
      <c r="S3773" t="str">
        <f t="shared" si="1000"/>
        <v xml:space="preserve"> </v>
      </c>
      <c r="T3773" t="str">
        <f t="shared" si="1001"/>
        <v xml:space="preserve"> </v>
      </c>
      <c r="U3773" t="str">
        <f t="shared" si="1002"/>
        <v xml:space="preserve"> </v>
      </c>
      <c r="V3773" t="str">
        <f t="shared" si="1003"/>
        <v xml:space="preserve"> </v>
      </c>
      <c r="W3773" t="str">
        <f t="shared" si="1004"/>
        <v xml:space="preserve"> </v>
      </c>
      <c r="X3773">
        <f t="shared" si="1005"/>
        <v>146</v>
      </c>
    </row>
    <row r="3774" spans="1:24" x14ac:dyDescent="0.25">
      <c r="A3774">
        <v>5000</v>
      </c>
      <c r="B3774">
        <v>5510</v>
      </c>
      <c r="C3774" t="s">
        <v>8317</v>
      </c>
      <c r="D3774" t="s">
        <v>8359</v>
      </c>
      <c r="E3774" t="s">
        <v>8219</v>
      </c>
      <c r="F3774">
        <f t="shared" si="989"/>
        <v>110.2</v>
      </c>
      <c r="H3774" t="str">
        <f t="shared" si="990"/>
        <v xml:space="preserve"> </v>
      </c>
      <c r="I3774" t="str">
        <f t="shared" si="991"/>
        <v xml:space="preserve"> </v>
      </c>
      <c r="J3774" t="str">
        <f t="shared" si="992"/>
        <v xml:space="preserve"> </v>
      </c>
      <c r="K3774" t="str">
        <f t="shared" si="993"/>
        <v xml:space="preserve"> </v>
      </c>
      <c r="L3774" t="str">
        <f t="shared" si="994"/>
        <v xml:space="preserve"> </v>
      </c>
      <c r="M3774" t="str">
        <f t="shared" si="995"/>
        <v xml:space="preserve"> </v>
      </c>
      <c r="N3774" t="str">
        <f t="shared" si="996"/>
        <v xml:space="preserve"> </v>
      </c>
      <c r="O3774">
        <f t="shared" si="997"/>
        <v>5000</v>
      </c>
      <c r="Q3774" t="str">
        <f t="shared" si="998"/>
        <v xml:space="preserve"> </v>
      </c>
      <c r="R3774" t="str">
        <f t="shared" si="999"/>
        <v xml:space="preserve"> </v>
      </c>
      <c r="S3774" t="str">
        <f t="shared" si="1000"/>
        <v xml:space="preserve"> </v>
      </c>
      <c r="T3774" t="str">
        <f t="shared" si="1001"/>
        <v xml:space="preserve"> </v>
      </c>
      <c r="U3774" t="str">
        <f t="shared" si="1002"/>
        <v xml:space="preserve"> </v>
      </c>
      <c r="V3774" t="str">
        <f t="shared" si="1003"/>
        <v xml:space="preserve"> </v>
      </c>
      <c r="W3774" t="str">
        <f t="shared" si="1004"/>
        <v xml:space="preserve"> </v>
      </c>
      <c r="X3774">
        <f t="shared" si="1005"/>
        <v>110.2</v>
      </c>
    </row>
    <row r="3775" spans="1:24" x14ac:dyDescent="0.25">
      <c r="A3775">
        <v>5000</v>
      </c>
      <c r="B3775">
        <v>5410</v>
      </c>
      <c r="C3775" t="s">
        <v>8317</v>
      </c>
      <c r="D3775" t="s">
        <v>8359</v>
      </c>
      <c r="E3775" t="s">
        <v>8219</v>
      </c>
      <c r="F3775">
        <f t="shared" si="989"/>
        <v>108.2</v>
      </c>
      <c r="H3775" t="str">
        <f t="shared" si="990"/>
        <v xml:space="preserve"> </v>
      </c>
      <c r="I3775" t="str">
        <f t="shared" si="991"/>
        <v xml:space="preserve"> </v>
      </c>
      <c r="J3775" t="str">
        <f t="shared" si="992"/>
        <v xml:space="preserve"> </v>
      </c>
      <c r="K3775" t="str">
        <f t="shared" si="993"/>
        <v xml:space="preserve"> </v>
      </c>
      <c r="L3775" t="str">
        <f t="shared" si="994"/>
        <v xml:space="preserve"> </v>
      </c>
      <c r="M3775" t="str">
        <f t="shared" si="995"/>
        <v xml:space="preserve"> </v>
      </c>
      <c r="N3775" t="str">
        <f t="shared" si="996"/>
        <v xml:space="preserve"> </v>
      </c>
      <c r="O3775">
        <f t="shared" si="997"/>
        <v>5000</v>
      </c>
      <c r="Q3775" t="str">
        <f t="shared" si="998"/>
        <v xml:space="preserve"> </v>
      </c>
      <c r="R3775" t="str">
        <f t="shared" si="999"/>
        <v xml:space="preserve"> </v>
      </c>
      <c r="S3775" t="str">
        <f t="shared" si="1000"/>
        <v xml:space="preserve"> </v>
      </c>
      <c r="T3775" t="str">
        <f t="shared" si="1001"/>
        <v xml:space="preserve"> </v>
      </c>
      <c r="U3775" t="str">
        <f t="shared" si="1002"/>
        <v xml:space="preserve"> </v>
      </c>
      <c r="V3775" t="str">
        <f t="shared" si="1003"/>
        <v xml:space="preserve"> </v>
      </c>
      <c r="W3775" t="str">
        <f t="shared" si="1004"/>
        <v xml:space="preserve"> </v>
      </c>
      <c r="X3775">
        <f t="shared" si="1005"/>
        <v>108.2</v>
      </c>
    </row>
    <row r="3776" spans="1:24" x14ac:dyDescent="0.25">
      <c r="A3776">
        <v>2500</v>
      </c>
      <c r="B3776">
        <v>2500</v>
      </c>
      <c r="C3776" t="s">
        <v>8317</v>
      </c>
      <c r="D3776" t="s">
        <v>8359</v>
      </c>
      <c r="E3776" t="s">
        <v>8219</v>
      </c>
      <c r="F3776">
        <f t="shared" si="989"/>
        <v>100</v>
      </c>
      <c r="H3776" t="str">
        <f t="shared" si="990"/>
        <v xml:space="preserve"> </v>
      </c>
      <c r="I3776" t="str">
        <f t="shared" si="991"/>
        <v xml:space="preserve"> </v>
      </c>
      <c r="J3776" t="str">
        <f t="shared" si="992"/>
        <v xml:space="preserve"> </v>
      </c>
      <c r="K3776" t="str">
        <f t="shared" si="993"/>
        <v xml:space="preserve"> </v>
      </c>
      <c r="L3776" t="str">
        <f t="shared" si="994"/>
        <v xml:space="preserve"> </v>
      </c>
      <c r="M3776" t="str">
        <f t="shared" si="995"/>
        <v xml:space="preserve"> </v>
      </c>
      <c r="N3776" t="str">
        <f t="shared" si="996"/>
        <v xml:space="preserve"> </v>
      </c>
      <c r="O3776">
        <f t="shared" si="997"/>
        <v>2500</v>
      </c>
      <c r="Q3776" t="str">
        <f t="shared" si="998"/>
        <v xml:space="preserve"> </v>
      </c>
      <c r="R3776" t="str">
        <f t="shared" si="999"/>
        <v xml:space="preserve"> </v>
      </c>
      <c r="S3776" t="str">
        <f t="shared" si="1000"/>
        <v xml:space="preserve"> </v>
      </c>
      <c r="T3776" t="str">
        <f t="shared" si="1001"/>
        <v xml:space="preserve"> </v>
      </c>
      <c r="U3776" t="str">
        <f t="shared" si="1002"/>
        <v xml:space="preserve"> </v>
      </c>
      <c r="V3776" t="str">
        <f t="shared" si="1003"/>
        <v xml:space="preserve"> </v>
      </c>
      <c r="W3776" t="str">
        <f t="shared" si="1004"/>
        <v xml:space="preserve"> </v>
      </c>
      <c r="X3776">
        <f t="shared" si="1005"/>
        <v>100</v>
      </c>
    </row>
    <row r="3777" spans="1:24" x14ac:dyDescent="0.25">
      <c r="A3777">
        <v>2000</v>
      </c>
      <c r="B3777">
        <v>2005</v>
      </c>
      <c r="C3777" t="s">
        <v>8317</v>
      </c>
      <c r="D3777" t="s">
        <v>8359</v>
      </c>
      <c r="E3777" t="s">
        <v>8219</v>
      </c>
      <c r="F3777">
        <f t="shared" si="989"/>
        <v>100.25</v>
      </c>
      <c r="H3777" t="str">
        <f t="shared" si="990"/>
        <v xml:space="preserve"> </v>
      </c>
      <c r="I3777" t="str">
        <f t="shared" si="991"/>
        <v xml:space="preserve"> </v>
      </c>
      <c r="J3777" t="str">
        <f t="shared" si="992"/>
        <v xml:space="preserve"> </v>
      </c>
      <c r="K3777" t="str">
        <f t="shared" si="993"/>
        <v xml:space="preserve"> </v>
      </c>
      <c r="L3777" t="str">
        <f t="shared" si="994"/>
        <v xml:space="preserve"> </v>
      </c>
      <c r="M3777" t="str">
        <f t="shared" si="995"/>
        <v xml:space="preserve"> </v>
      </c>
      <c r="N3777" t="str">
        <f t="shared" si="996"/>
        <v xml:space="preserve"> </v>
      </c>
      <c r="O3777">
        <f t="shared" si="997"/>
        <v>2000</v>
      </c>
      <c r="Q3777" t="str">
        <f t="shared" si="998"/>
        <v xml:space="preserve"> </v>
      </c>
      <c r="R3777" t="str">
        <f t="shared" si="999"/>
        <v xml:space="preserve"> </v>
      </c>
      <c r="S3777" t="str">
        <f t="shared" si="1000"/>
        <v xml:space="preserve"> </v>
      </c>
      <c r="T3777" t="str">
        <f t="shared" si="1001"/>
        <v xml:space="preserve"> </v>
      </c>
      <c r="U3777" t="str">
        <f t="shared" si="1002"/>
        <v xml:space="preserve"> </v>
      </c>
      <c r="V3777" t="str">
        <f t="shared" si="1003"/>
        <v xml:space="preserve"> </v>
      </c>
      <c r="W3777" t="str">
        <f t="shared" si="1004"/>
        <v xml:space="preserve"> </v>
      </c>
      <c r="X3777">
        <f t="shared" si="1005"/>
        <v>100.25</v>
      </c>
    </row>
    <row r="3778" spans="1:24" x14ac:dyDescent="0.25">
      <c r="A3778">
        <v>8000</v>
      </c>
      <c r="B3778">
        <v>8537</v>
      </c>
      <c r="C3778" t="s">
        <v>8317</v>
      </c>
      <c r="D3778" t="s">
        <v>8359</v>
      </c>
      <c r="E3778" t="s">
        <v>8219</v>
      </c>
      <c r="F3778">
        <f t="shared" si="989"/>
        <v>106.71250000000001</v>
      </c>
      <c r="H3778" t="str">
        <f t="shared" si="990"/>
        <v xml:space="preserve"> </v>
      </c>
      <c r="I3778" t="str">
        <f t="shared" si="991"/>
        <v xml:space="preserve"> </v>
      </c>
      <c r="J3778" t="str">
        <f t="shared" si="992"/>
        <v xml:space="preserve"> </v>
      </c>
      <c r="K3778" t="str">
        <f t="shared" si="993"/>
        <v xml:space="preserve"> </v>
      </c>
      <c r="L3778" t="str">
        <f t="shared" si="994"/>
        <v xml:space="preserve"> </v>
      </c>
      <c r="M3778" t="str">
        <f t="shared" si="995"/>
        <v xml:space="preserve"> </v>
      </c>
      <c r="N3778" t="str">
        <f t="shared" si="996"/>
        <v xml:space="preserve"> </v>
      </c>
      <c r="O3778">
        <f t="shared" si="997"/>
        <v>8000</v>
      </c>
      <c r="Q3778" t="str">
        <f t="shared" si="998"/>
        <v xml:space="preserve"> </v>
      </c>
      <c r="R3778" t="str">
        <f t="shared" si="999"/>
        <v xml:space="preserve"> </v>
      </c>
      <c r="S3778" t="str">
        <f t="shared" si="1000"/>
        <v xml:space="preserve"> </v>
      </c>
      <c r="T3778" t="str">
        <f t="shared" si="1001"/>
        <v xml:space="preserve"> </v>
      </c>
      <c r="U3778" t="str">
        <f t="shared" si="1002"/>
        <v xml:space="preserve"> </v>
      </c>
      <c r="V3778" t="str">
        <f t="shared" si="1003"/>
        <v xml:space="preserve"> </v>
      </c>
      <c r="W3778" t="str">
        <f t="shared" si="1004"/>
        <v xml:space="preserve"> </v>
      </c>
      <c r="X3778">
        <f t="shared" si="1005"/>
        <v>106.71250000000001</v>
      </c>
    </row>
    <row r="3779" spans="1:24" x14ac:dyDescent="0.25">
      <c r="A3779">
        <v>2000</v>
      </c>
      <c r="B3779">
        <v>2864</v>
      </c>
      <c r="C3779" t="s">
        <v>8317</v>
      </c>
      <c r="D3779" t="s">
        <v>8359</v>
      </c>
      <c r="E3779" t="s">
        <v>8219</v>
      </c>
      <c r="F3779">
        <f t="shared" ref="F3779:F3842" si="1006">(B3779/A3779)*100</f>
        <v>143.19999999999999</v>
      </c>
      <c r="H3779" t="str">
        <f t="shared" ref="H3779:H3842" si="1007">IF(C3779="film &amp; video",A3779," ")</f>
        <v xml:space="preserve"> </v>
      </c>
      <c r="I3779" t="str">
        <f t="shared" ref="I3779:I3842" si="1008">IF(C3779="food",A3779," ")</f>
        <v xml:space="preserve"> </v>
      </c>
      <c r="J3779" t="str">
        <f t="shared" ref="J3779:J3842" si="1009">IF(C3779="games",A3779," ")</f>
        <v xml:space="preserve"> </v>
      </c>
      <c r="K3779" t="str">
        <f t="shared" ref="K3779:K3842" si="1010">IF(C3779="music",A3779," ")</f>
        <v xml:space="preserve"> </v>
      </c>
      <c r="L3779" t="str">
        <f t="shared" ref="L3779:L3842" si="1011">IF(C3779="photography",A3779," ")</f>
        <v xml:space="preserve"> </v>
      </c>
      <c r="M3779" t="str">
        <f t="shared" ref="M3779:M3842" si="1012">IF(C3779="publishing",A3779," ")</f>
        <v xml:space="preserve"> </v>
      </c>
      <c r="N3779" t="str">
        <f t="shared" ref="N3779:N3842" si="1013">IF(C3779="technology",A3779," ")</f>
        <v xml:space="preserve"> </v>
      </c>
      <c r="O3779">
        <f t="shared" ref="O3779:O3842" si="1014">IF(C3779="theater",A3779," ")</f>
        <v>2000</v>
      </c>
      <c r="Q3779" t="str">
        <f t="shared" ref="Q3779:Q3842" si="1015">IF($C3779="film &amp; video",$F3779," ")</f>
        <v xml:space="preserve"> </v>
      </c>
      <c r="R3779" t="str">
        <f t="shared" ref="R3779:R3842" si="1016">IF($C3779="food",$F3779," ")</f>
        <v xml:space="preserve"> </v>
      </c>
      <c r="S3779" t="str">
        <f t="shared" ref="S3779:S3842" si="1017">IF($C3779="games",$F3779," ")</f>
        <v xml:space="preserve"> </v>
      </c>
      <c r="T3779" t="str">
        <f t="shared" ref="T3779:T3842" si="1018">IF($C3779="music",$F3779," ")</f>
        <v xml:space="preserve"> </v>
      </c>
      <c r="U3779" t="str">
        <f t="shared" ref="U3779:U3842" si="1019">IF($C3779="photography",$F3779," ")</f>
        <v xml:space="preserve"> </v>
      </c>
      <c r="V3779" t="str">
        <f t="shared" ref="V3779:V3842" si="1020">IF($C3779="publishing",$F3779," ")</f>
        <v xml:space="preserve"> </v>
      </c>
      <c r="W3779" t="str">
        <f t="shared" ref="W3779:W3842" si="1021">IF($C3779="technology",$F3779," ")</f>
        <v xml:space="preserve"> </v>
      </c>
      <c r="X3779">
        <f t="shared" ref="X3779:X3842" si="1022">IF($C3779="theater",$F3779," ")</f>
        <v>143.19999999999999</v>
      </c>
    </row>
    <row r="3780" spans="1:24" x14ac:dyDescent="0.25">
      <c r="A3780">
        <v>2400</v>
      </c>
      <c r="B3780">
        <v>2521</v>
      </c>
      <c r="C3780" t="s">
        <v>8317</v>
      </c>
      <c r="D3780" t="s">
        <v>8359</v>
      </c>
      <c r="E3780" t="s">
        <v>8219</v>
      </c>
      <c r="F3780">
        <f t="shared" si="1006"/>
        <v>105.04166666666667</v>
      </c>
      <c r="H3780" t="str">
        <f t="shared" si="1007"/>
        <v xml:space="preserve"> </v>
      </c>
      <c r="I3780" t="str">
        <f t="shared" si="1008"/>
        <v xml:space="preserve"> </v>
      </c>
      <c r="J3780" t="str">
        <f t="shared" si="1009"/>
        <v xml:space="preserve"> </v>
      </c>
      <c r="K3780" t="str">
        <f t="shared" si="1010"/>
        <v xml:space="preserve"> </v>
      </c>
      <c r="L3780" t="str">
        <f t="shared" si="1011"/>
        <v xml:space="preserve"> </v>
      </c>
      <c r="M3780" t="str">
        <f t="shared" si="1012"/>
        <v xml:space="preserve"> </v>
      </c>
      <c r="N3780" t="str">
        <f t="shared" si="1013"/>
        <v xml:space="preserve"> </v>
      </c>
      <c r="O3780">
        <f t="shared" si="1014"/>
        <v>2400</v>
      </c>
      <c r="Q3780" t="str">
        <f t="shared" si="1015"/>
        <v xml:space="preserve"> </v>
      </c>
      <c r="R3780" t="str">
        <f t="shared" si="1016"/>
        <v xml:space="preserve"> </v>
      </c>
      <c r="S3780" t="str">
        <f t="shared" si="1017"/>
        <v xml:space="preserve"> </v>
      </c>
      <c r="T3780" t="str">
        <f t="shared" si="1018"/>
        <v xml:space="preserve"> </v>
      </c>
      <c r="U3780" t="str">
        <f t="shared" si="1019"/>
        <v xml:space="preserve"> </v>
      </c>
      <c r="V3780" t="str">
        <f t="shared" si="1020"/>
        <v xml:space="preserve"> </v>
      </c>
      <c r="W3780" t="str">
        <f t="shared" si="1021"/>
        <v xml:space="preserve"> </v>
      </c>
      <c r="X3780">
        <f t="shared" si="1022"/>
        <v>105.04166666666667</v>
      </c>
    </row>
    <row r="3781" spans="1:24" x14ac:dyDescent="0.25">
      <c r="A3781">
        <v>15000</v>
      </c>
      <c r="B3781">
        <v>15597</v>
      </c>
      <c r="C3781" t="s">
        <v>8317</v>
      </c>
      <c r="D3781" t="s">
        <v>8359</v>
      </c>
      <c r="E3781" t="s">
        <v>8219</v>
      </c>
      <c r="F3781">
        <f t="shared" si="1006"/>
        <v>103.98</v>
      </c>
      <c r="H3781" t="str">
        <f t="shared" si="1007"/>
        <v xml:space="preserve"> </v>
      </c>
      <c r="I3781" t="str">
        <f t="shared" si="1008"/>
        <v xml:space="preserve"> </v>
      </c>
      <c r="J3781" t="str">
        <f t="shared" si="1009"/>
        <v xml:space="preserve"> </v>
      </c>
      <c r="K3781" t="str">
        <f t="shared" si="1010"/>
        <v xml:space="preserve"> </v>
      </c>
      <c r="L3781" t="str">
        <f t="shared" si="1011"/>
        <v xml:space="preserve"> </v>
      </c>
      <c r="M3781" t="str">
        <f t="shared" si="1012"/>
        <v xml:space="preserve"> </v>
      </c>
      <c r="N3781" t="str">
        <f t="shared" si="1013"/>
        <v xml:space="preserve"> </v>
      </c>
      <c r="O3781">
        <f t="shared" si="1014"/>
        <v>15000</v>
      </c>
      <c r="Q3781" t="str">
        <f t="shared" si="1015"/>
        <v xml:space="preserve"> </v>
      </c>
      <c r="R3781" t="str">
        <f t="shared" si="1016"/>
        <v xml:space="preserve"> </v>
      </c>
      <c r="S3781" t="str">
        <f t="shared" si="1017"/>
        <v xml:space="preserve"> </v>
      </c>
      <c r="T3781" t="str">
        <f t="shared" si="1018"/>
        <v xml:space="preserve"> </v>
      </c>
      <c r="U3781" t="str">
        <f t="shared" si="1019"/>
        <v xml:space="preserve"> </v>
      </c>
      <c r="V3781" t="str">
        <f t="shared" si="1020"/>
        <v xml:space="preserve"> </v>
      </c>
      <c r="W3781" t="str">
        <f t="shared" si="1021"/>
        <v xml:space="preserve"> </v>
      </c>
      <c r="X3781">
        <f t="shared" si="1022"/>
        <v>103.98</v>
      </c>
    </row>
    <row r="3782" spans="1:24" x14ac:dyDescent="0.25">
      <c r="A3782">
        <v>2500</v>
      </c>
      <c r="B3782">
        <v>3000</v>
      </c>
      <c r="C3782" t="s">
        <v>8317</v>
      </c>
      <c r="D3782" t="s">
        <v>8359</v>
      </c>
      <c r="E3782" t="s">
        <v>8219</v>
      </c>
      <c r="F3782">
        <f t="shared" si="1006"/>
        <v>120</v>
      </c>
      <c r="H3782" t="str">
        <f t="shared" si="1007"/>
        <v xml:space="preserve"> </v>
      </c>
      <c r="I3782" t="str">
        <f t="shared" si="1008"/>
        <v xml:space="preserve"> </v>
      </c>
      <c r="J3782" t="str">
        <f t="shared" si="1009"/>
        <v xml:space="preserve"> </v>
      </c>
      <c r="K3782" t="str">
        <f t="shared" si="1010"/>
        <v xml:space="preserve"> </v>
      </c>
      <c r="L3782" t="str">
        <f t="shared" si="1011"/>
        <v xml:space="preserve"> </v>
      </c>
      <c r="M3782" t="str">
        <f t="shared" si="1012"/>
        <v xml:space="preserve"> </v>
      </c>
      <c r="N3782" t="str">
        <f t="shared" si="1013"/>
        <v xml:space="preserve"> </v>
      </c>
      <c r="O3782">
        <f t="shared" si="1014"/>
        <v>2500</v>
      </c>
      <c r="Q3782" t="str">
        <f t="shared" si="1015"/>
        <v xml:space="preserve"> </v>
      </c>
      <c r="R3782" t="str">
        <f t="shared" si="1016"/>
        <v xml:space="preserve"> </v>
      </c>
      <c r="S3782" t="str">
        <f t="shared" si="1017"/>
        <v xml:space="preserve"> </v>
      </c>
      <c r="T3782" t="str">
        <f t="shared" si="1018"/>
        <v xml:space="preserve"> </v>
      </c>
      <c r="U3782" t="str">
        <f t="shared" si="1019"/>
        <v xml:space="preserve"> </v>
      </c>
      <c r="V3782" t="str">
        <f t="shared" si="1020"/>
        <v xml:space="preserve"> </v>
      </c>
      <c r="W3782" t="str">
        <f t="shared" si="1021"/>
        <v xml:space="preserve"> </v>
      </c>
      <c r="X3782">
        <f t="shared" si="1022"/>
        <v>120</v>
      </c>
    </row>
    <row r="3783" spans="1:24" x14ac:dyDescent="0.25">
      <c r="A3783">
        <v>4500</v>
      </c>
      <c r="B3783">
        <v>4935</v>
      </c>
      <c r="C3783" t="s">
        <v>8317</v>
      </c>
      <c r="D3783" t="s">
        <v>8359</v>
      </c>
      <c r="E3783" t="s">
        <v>8219</v>
      </c>
      <c r="F3783">
        <f t="shared" si="1006"/>
        <v>109.66666666666667</v>
      </c>
      <c r="H3783" t="str">
        <f t="shared" si="1007"/>
        <v xml:space="preserve"> </v>
      </c>
      <c r="I3783" t="str">
        <f t="shared" si="1008"/>
        <v xml:space="preserve"> </v>
      </c>
      <c r="J3783" t="str">
        <f t="shared" si="1009"/>
        <v xml:space="preserve"> </v>
      </c>
      <c r="K3783" t="str">
        <f t="shared" si="1010"/>
        <v xml:space="preserve"> </v>
      </c>
      <c r="L3783" t="str">
        <f t="shared" si="1011"/>
        <v xml:space="preserve"> </v>
      </c>
      <c r="M3783" t="str">
        <f t="shared" si="1012"/>
        <v xml:space="preserve"> </v>
      </c>
      <c r="N3783" t="str">
        <f t="shared" si="1013"/>
        <v xml:space="preserve"> </v>
      </c>
      <c r="O3783">
        <f t="shared" si="1014"/>
        <v>4500</v>
      </c>
      <c r="Q3783" t="str">
        <f t="shared" si="1015"/>
        <v xml:space="preserve"> </v>
      </c>
      <c r="R3783" t="str">
        <f t="shared" si="1016"/>
        <v xml:space="preserve"> </v>
      </c>
      <c r="S3783" t="str">
        <f t="shared" si="1017"/>
        <v xml:space="preserve"> </v>
      </c>
      <c r="T3783" t="str">
        <f t="shared" si="1018"/>
        <v xml:space="preserve"> </v>
      </c>
      <c r="U3783" t="str">
        <f t="shared" si="1019"/>
        <v xml:space="preserve"> </v>
      </c>
      <c r="V3783" t="str">
        <f t="shared" si="1020"/>
        <v xml:space="preserve"> </v>
      </c>
      <c r="W3783" t="str">
        <f t="shared" si="1021"/>
        <v xml:space="preserve"> </v>
      </c>
      <c r="X3783">
        <f t="shared" si="1022"/>
        <v>109.66666666666667</v>
      </c>
    </row>
    <row r="3784" spans="1:24" x14ac:dyDescent="0.25">
      <c r="A3784">
        <v>2000</v>
      </c>
      <c r="B3784">
        <v>2035</v>
      </c>
      <c r="C3784" t="s">
        <v>8317</v>
      </c>
      <c r="D3784" t="s">
        <v>8359</v>
      </c>
      <c r="E3784" t="s">
        <v>8219</v>
      </c>
      <c r="F3784">
        <f t="shared" si="1006"/>
        <v>101.75</v>
      </c>
      <c r="H3784" t="str">
        <f t="shared" si="1007"/>
        <v xml:space="preserve"> </v>
      </c>
      <c r="I3784" t="str">
        <f t="shared" si="1008"/>
        <v xml:space="preserve"> </v>
      </c>
      <c r="J3784" t="str">
        <f t="shared" si="1009"/>
        <v xml:space="preserve"> </v>
      </c>
      <c r="K3784" t="str">
        <f t="shared" si="1010"/>
        <v xml:space="preserve"> </v>
      </c>
      <c r="L3784" t="str">
        <f t="shared" si="1011"/>
        <v xml:space="preserve"> </v>
      </c>
      <c r="M3784" t="str">
        <f t="shared" si="1012"/>
        <v xml:space="preserve"> </v>
      </c>
      <c r="N3784" t="str">
        <f t="shared" si="1013"/>
        <v xml:space="preserve"> </v>
      </c>
      <c r="O3784">
        <f t="shared" si="1014"/>
        <v>2000</v>
      </c>
      <c r="Q3784" t="str">
        <f t="shared" si="1015"/>
        <v xml:space="preserve"> </v>
      </c>
      <c r="R3784" t="str">
        <f t="shared" si="1016"/>
        <v xml:space="preserve"> </v>
      </c>
      <c r="S3784" t="str">
        <f t="shared" si="1017"/>
        <v xml:space="preserve"> </v>
      </c>
      <c r="T3784" t="str">
        <f t="shared" si="1018"/>
        <v xml:space="preserve"> </v>
      </c>
      <c r="U3784" t="str">
        <f t="shared" si="1019"/>
        <v xml:space="preserve"> </v>
      </c>
      <c r="V3784" t="str">
        <f t="shared" si="1020"/>
        <v xml:space="preserve"> </v>
      </c>
      <c r="W3784" t="str">
        <f t="shared" si="1021"/>
        <v xml:space="preserve"> </v>
      </c>
      <c r="X3784">
        <f t="shared" si="1022"/>
        <v>101.75</v>
      </c>
    </row>
    <row r="3785" spans="1:24" x14ac:dyDescent="0.25">
      <c r="A3785">
        <v>1200</v>
      </c>
      <c r="B3785">
        <v>1547</v>
      </c>
      <c r="C3785" t="s">
        <v>8317</v>
      </c>
      <c r="D3785" t="s">
        <v>8359</v>
      </c>
      <c r="E3785" t="s">
        <v>8219</v>
      </c>
      <c r="F3785">
        <f t="shared" si="1006"/>
        <v>128.91666666666666</v>
      </c>
      <c r="H3785" t="str">
        <f t="shared" si="1007"/>
        <v xml:space="preserve"> </v>
      </c>
      <c r="I3785" t="str">
        <f t="shared" si="1008"/>
        <v xml:space="preserve"> </v>
      </c>
      <c r="J3785" t="str">
        <f t="shared" si="1009"/>
        <v xml:space="preserve"> </v>
      </c>
      <c r="K3785" t="str">
        <f t="shared" si="1010"/>
        <v xml:space="preserve"> </v>
      </c>
      <c r="L3785" t="str">
        <f t="shared" si="1011"/>
        <v xml:space="preserve"> </v>
      </c>
      <c r="M3785" t="str">
        <f t="shared" si="1012"/>
        <v xml:space="preserve"> </v>
      </c>
      <c r="N3785" t="str">
        <f t="shared" si="1013"/>
        <v xml:space="preserve"> </v>
      </c>
      <c r="O3785">
        <f t="shared" si="1014"/>
        <v>1200</v>
      </c>
      <c r="Q3785" t="str">
        <f t="shared" si="1015"/>
        <v xml:space="preserve"> </v>
      </c>
      <c r="R3785" t="str">
        <f t="shared" si="1016"/>
        <v xml:space="preserve"> </v>
      </c>
      <c r="S3785" t="str">
        <f t="shared" si="1017"/>
        <v xml:space="preserve"> </v>
      </c>
      <c r="T3785" t="str">
        <f t="shared" si="1018"/>
        <v xml:space="preserve"> </v>
      </c>
      <c r="U3785" t="str">
        <f t="shared" si="1019"/>
        <v xml:space="preserve"> </v>
      </c>
      <c r="V3785" t="str">
        <f t="shared" si="1020"/>
        <v xml:space="preserve"> </v>
      </c>
      <c r="W3785" t="str">
        <f t="shared" si="1021"/>
        <v xml:space="preserve"> </v>
      </c>
      <c r="X3785">
        <f t="shared" si="1022"/>
        <v>128.91666666666666</v>
      </c>
    </row>
    <row r="3786" spans="1:24" x14ac:dyDescent="0.25">
      <c r="A3786">
        <v>1000</v>
      </c>
      <c r="B3786">
        <v>1150</v>
      </c>
      <c r="C3786" t="s">
        <v>8317</v>
      </c>
      <c r="D3786" t="s">
        <v>8359</v>
      </c>
      <c r="E3786" t="s">
        <v>8219</v>
      </c>
      <c r="F3786">
        <f t="shared" si="1006"/>
        <v>114.99999999999999</v>
      </c>
      <c r="H3786" t="str">
        <f t="shared" si="1007"/>
        <v xml:space="preserve"> </v>
      </c>
      <c r="I3786" t="str">
        <f t="shared" si="1008"/>
        <v xml:space="preserve"> </v>
      </c>
      <c r="J3786" t="str">
        <f t="shared" si="1009"/>
        <v xml:space="preserve"> </v>
      </c>
      <c r="K3786" t="str">
        <f t="shared" si="1010"/>
        <v xml:space="preserve"> </v>
      </c>
      <c r="L3786" t="str">
        <f t="shared" si="1011"/>
        <v xml:space="preserve"> </v>
      </c>
      <c r="M3786" t="str">
        <f t="shared" si="1012"/>
        <v xml:space="preserve"> </v>
      </c>
      <c r="N3786" t="str">
        <f t="shared" si="1013"/>
        <v xml:space="preserve"> </v>
      </c>
      <c r="O3786">
        <f t="shared" si="1014"/>
        <v>1000</v>
      </c>
      <c r="Q3786" t="str">
        <f t="shared" si="1015"/>
        <v xml:space="preserve"> </v>
      </c>
      <c r="R3786" t="str">
        <f t="shared" si="1016"/>
        <v xml:space="preserve"> </v>
      </c>
      <c r="S3786" t="str">
        <f t="shared" si="1017"/>
        <v xml:space="preserve"> </v>
      </c>
      <c r="T3786" t="str">
        <f t="shared" si="1018"/>
        <v xml:space="preserve"> </v>
      </c>
      <c r="U3786" t="str">
        <f t="shared" si="1019"/>
        <v xml:space="preserve"> </v>
      </c>
      <c r="V3786" t="str">
        <f t="shared" si="1020"/>
        <v xml:space="preserve"> </v>
      </c>
      <c r="W3786" t="str">
        <f t="shared" si="1021"/>
        <v xml:space="preserve"> </v>
      </c>
      <c r="X3786">
        <f t="shared" si="1022"/>
        <v>114.99999999999999</v>
      </c>
    </row>
    <row r="3787" spans="1:24" x14ac:dyDescent="0.25">
      <c r="A3787">
        <v>2000</v>
      </c>
      <c r="B3787">
        <v>3015</v>
      </c>
      <c r="C3787" t="s">
        <v>8317</v>
      </c>
      <c r="D3787" t="s">
        <v>8359</v>
      </c>
      <c r="E3787" t="s">
        <v>8219</v>
      </c>
      <c r="F3787">
        <f t="shared" si="1006"/>
        <v>150.75</v>
      </c>
      <c r="H3787" t="str">
        <f t="shared" si="1007"/>
        <v xml:space="preserve"> </v>
      </c>
      <c r="I3787" t="str">
        <f t="shared" si="1008"/>
        <v xml:space="preserve"> </v>
      </c>
      <c r="J3787" t="str">
        <f t="shared" si="1009"/>
        <v xml:space="preserve"> </v>
      </c>
      <c r="K3787" t="str">
        <f t="shared" si="1010"/>
        <v xml:space="preserve"> </v>
      </c>
      <c r="L3787" t="str">
        <f t="shared" si="1011"/>
        <v xml:space="preserve"> </v>
      </c>
      <c r="M3787" t="str">
        <f t="shared" si="1012"/>
        <v xml:space="preserve"> </v>
      </c>
      <c r="N3787" t="str">
        <f t="shared" si="1013"/>
        <v xml:space="preserve"> </v>
      </c>
      <c r="O3787">
        <f t="shared" si="1014"/>
        <v>2000</v>
      </c>
      <c r="Q3787" t="str">
        <f t="shared" si="1015"/>
        <v xml:space="preserve"> </v>
      </c>
      <c r="R3787" t="str">
        <f t="shared" si="1016"/>
        <v xml:space="preserve"> </v>
      </c>
      <c r="S3787" t="str">
        <f t="shared" si="1017"/>
        <v xml:space="preserve"> </v>
      </c>
      <c r="T3787" t="str">
        <f t="shared" si="1018"/>
        <v xml:space="preserve"> </v>
      </c>
      <c r="U3787" t="str">
        <f t="shared" si="1019"/>
        <v xml:space="preserve"> </v>
      </c>
      <c r="V3787" t="str">
        <f t="shared" si="1020"/>
        <v xml:space="preserve"> </v>
      </c>
      <c r="W3787" t="str">
        <f t="shared" si="1021"/>
        <v xml:space="preserve"> </v>
      </c>
      <c r="X3787">
        <f t="shared" si="1022"/>
        <v>150.75</v>
      </c>
    </row>
    <row r="3788" spans="1:24" x14ac:dyDescent="0.25">
      <c r="A3788">
        <v>6000</v>
      </c>
      <c r="B3788">
        <v>6658</v>
      </c>
      <c r="C3788" t="s">
        <v>8317</v>
      </c>
      <c r="D3788" t="s">
        <v>8359</v>
      </c>
      <c r="E3788" t="s">
        <v>8219</v>
      </c>
      <c r="F3788">
        <f t="shared" si="1006"/>
        <v>110.96666666666665</v>
      </c>
      <c r="H3788" t="str">
        <f t="shared" si="1007"/>
        <v xml:space="preserve"> </v>
      </c>
      <c r="I3788" t="str">
        <f t="shared" si="1008"/>
        <v xml:space="preserve"> </v>
      </c>
      <c r="J3788" t="str">
        <f t="shared" si="1009"/>
        <v xml:space="preserve"> </v>
      </c>
      <c r="K3788" t="str">
        <f t="shared" si="1010"/>
        <v xml:space="preserve"> </v>
      </c>
      <c r="L3788" t="str">
        <f t="shared" si="1011"/>
        <v xml:space="preserve"> </v>
      </c>
      <c r="M3788" t="str">
        <f t="shared" si="1012"/>
        <v xml:space="preserve"> </v>
      </c>
      <c r="N3788" t="str">
        <f t="shared" si="1013"/>
        <v xml:space="preserve"> </v>
      </c>
      <c r="O3788">
        <f t="shared" si="1014"/>
        <v>6000</v>
      </c>
      <c r="Q3788" t="str">
        <f t="shared" si="1015"/>
        <v xml:space="preserve"> </v>
      </c>
      <c r="R3788" t="str">
        <f t="shared" si="1016"/>
        <v xml:space="preserve"> </v>
      </c>
      <c r="S3788" t="str">
        <f t="shared" si="1017"/>
        <v xml:space="preserve"> </v>
      </c>
      <c r="T3788" t="str">
        <f t="shared" si="1018"/>
        <v xml:space="preserve"> </v>
      </c>
      <c r="U3788" t="str">
        <f t="shared" si="1019"/>
        <v xml:space="preserve"> </v>
      </c>
      <c r="V3788" t="str">
        <f t="shared" si="1020"/>
        <v xml:space="preserve"> </v>
      </c>
      <c r="W3788" t="str">
        <f t="shared" si="1021"/>
        <v xml:space="preserve"> </v>
      </c>
      <c r="X3788">
        <f t="shared" si="1022"/>
        <v>110.96666666666665</v>
      </c>
    </row>
    <row r="3789" spans="1:24" x14ac:dyDescent="0.25">
      <c r="A3789">
        <v>350</v>
      </c>
      <c r="B3789">
        <v>351</v>
      </c>
      <c r="C3789" t="s">
        <v>8317</v>
      </c>
      <c r="D3789" t="s">
        <v>8359</v>
      </c>
      <c r="E3789" t="s">
        <v>8219</v>
      </c>
      <c r="F3789">
        <f t="shared" si="1006"/>
        <v>100.28571428571429</v>
      </c>
      <c r="H3789" t="str">
        <f t="shared" si="1007"/>
        <v xml:space="preserve"> </v>
      </c>
      <c r="I3789" t="str">
        <f t="shared" si="1008"/>
        <v xml:space="preserve"> </v>
      </c>
      <c r="J3789" t="str">
        <f t="shared" si="1009"/>
        <v xml:space="preserve"> </v>
      </c>
      <c r="K3789" t="str">
        <f t="shared" si="1010"/>
        <v xml:space="preserve"> </v>
      </c>
      <c r="L3789" t="str">
        <f t="shared" si="1011"/>
        <v xml:space="preserve"> </v>
      </c>
      <c r="M3789" t="str">
        <f t="shared" si="1012"/>
        <v xml:space="preserve"> </v>
      </c>
      <c r="N3789" t="str">
        <f t="shared" si="1013"/>
        <v xml:space="preserve"> </v>
      </c>
      <c r="O3789">
        <f t="shared" si="1014"/>
        <v>350</v>
      </c>
      <c r="Q3789" t="str">
        <f t="shared" si="1015"/>
        <v xml:space="preserve"> </v>
      </c>
      <c r="R3789" t="str">
        <f t="shared" si="1016"/>
        <v xml:space="preserve"> </v>
      </c>
      <c r="S3789" t="str">
        <f t="shared" si="1017"/>
        <v xml:space="preserve"> </v>
      </c>
      <c r="T3789" t="str">
        <f t="shared" si="1018"/>
        <v xml:space="preserve"> </v>
      </c>
      <c r="U3789" t="str">
        <f t="shared" si="1019"/>
        <v xml:space="preserve"> </v>
      </c>
      <c r="V3789" t="str">
        <f t="shared" si="1020"/>
        <v xml:space="preserve"> </v>
      </c>
      <c r="W3789" t="str">
        <f t="shared" si="1021"/>
        <v xml:space="preserve"> </v>
      </c>
      <c r="X3789">
        <f t="shared" si="1022"/>
        <v>100.28571428571429</v>
      </c>
    </row>
    <row r="3790" spans="1:24" x14ac:dyDescent="0.25">
      <c r="A3790">
        <v>75000</v>
      </c>
      <c r="B3790">
        <v>500</v>
      </c>
      <c r="C3790" t="s">
        <v>8317</v>
      </c>
      <c r="D3790" t="s">
        <v>8359</v>
      </c>
      <c r="E3790" t="s">
        <v>8221</v>
      </c>
      <c r="F3790">
        <f t="shared" si="1006"/>
        <v>0.66666666666666674</v>
      </c>
      <c r="H3790" t="str">
        <f t="shared" si="1007"/>
        <v xml:space="preserve"> </v>
      </c>
      <c r="I3790" t="str">
        <f t="shared" si="1008"/>
        <v xml:space="preserve"> </v>
      </c>
      <c r="J3790" t="str">
        <f t="shared" si="1009"/>
        <v xml:space="preserve"> </v>
      </c>
      <c r="K3790" t="str">
        <f t="shared" si="1010"/>
        <v xml:space="preserve"> </v>
      </c>
      <c r="L3790" t="str">
        <f t="shared" si="1011"/>
        <v xml:space="preserve"> </v>
      </c>
      <c r="M3790" t="str">
        <f t="shared" si="1012"/>
        <v xml:space="preserve"> </v>
      </c>
      <c r="N3790" t="str">
        <f t="shared" si="1013"/>
        <v xml:space="preserve"> </v>
      </c>
      <c r="O3790">
        <f t="shared" si="1014"/>
        <v>75000</v>
      </c>
      <c r="Q3790" t="str">
        <f t="shared" si="1015"/>
        <v xml:space="preserve"> </v>
      </c>
      <c r="R3790" t="str">
        <f t="shared" si="1016"/>
        <v xml:space="preserve"> </v>
      </c>
      <c r="S3790" t="str">
        <f t="shared" si="1017"/>
        <v xml:space="preserve"> </v>
      </c>
      <c r="T3790" t="str">
        <f t="shared" si="1018"/>
        <v xml:space="preserve"> </v>
      </c>
      <c r="U3790" t="str">
        <f t="shared" si="1019"/>
        <v xml:space="preserve"> </v>
      </c>
      <c r="V3790" t="str">
        <f t="shared" si="1020"/>
        <v xml:space="preserve"> </v>
      </c>
      <c r="W3790" t="str">
        <f t="shared" si="1021"/>
        <v xml:space="preserve"> </v>
      </c>
      <c r="X3790">
        <f t="shared" si="1022"/>
        <v>0.66666666666666674</v>
      </c>
    </row>
    <row r="3791" spans="1:24" x14ac:dyDescent="0.25">
      <c r="A3791">
        <v>3550</v>
      </c>
      <c r="B3791">
        <v>116</v>
      </c>
      <c r="C3791" t="s">
        <v>8317</v>
      </c>
      <c r="D3791" t="s">
        <v>8359</v>
      </c>
      <c r="E3791" t="s">
        <v>8221</v>
      </c>
      <c r="F3791">
        <f t="shared" si="1006"/>
        <v>3.267605633802817</v>
      </c>
      <c r="H3791" t="str">
        <f t="shared" si="1007"/>
        <v xml:space="preserve"> </v>
      </c>
      <c r="I3791" t="str">
        <f t="shared" si="1008"/>
        <v xml:space="preserve"> </v>
      </c>
      <c r="J3791" t="str">
        <f t="shared" si="1009"/>
        <v xml:space="preserve"> </v>
      </c>
      <c r="K3791" t="str">
        <f t="shared" si="1010"/>
        <v xml:space="preserve"> </v>
      </c>
      <c r="L3791" t="str">
        <f t="shared" si="1011"/>
        <v xml:space="preserve"> </v>
      </c>
      <c r="M3791" t="str">
        <f t="shared" si="1012"/>
        <v xml:space="preserve"> </v>
      </c>
      <c r="N3791" t="str">
        <f t="shared" si="1013"/>
        <v xml:space="preserve"> </v>
      </c>
      <c r="O3791">
        <f t="shared" si="1014"/>
        <v>3550</v>
      </c>
      <c r="Q3791" t="str">
        <f t="shared" si="1015"/>
        <v xml:space="preserve"> </v>
      </c>
      <c r="R3791" t="str">
        <f t="shared" si="1016"/>
        <v xml:space="preserve"> </v>
      </c>
      <c r="S3791" t="str">
        <f t="shared" si="1017"/>
        <v xml:space="preserve"> </v>
      </c>
      <c r="T3791" t="str">
        <f t="shared" si="1018"/>
        <v xml:space="preserve"> </v>
      </c>
      <c r="U3791" t="str">
        <f t="shared" si="1019"/>
        <v xml:space="preserve"> </v>
      </c>
      <c r="V3791" t="str">
        <f t="shared" si="1020"/>
        <v xml:space="preserve"> </v>
      </c>
      <c r="W3791" t="str">
        <f t="shared" si="1021"/>
        <v xml:space="preserve"> </v>
      </c>
      <c r="X3791">
        <f t="shared" si="1022"/>
        <v>3.267605633802817</v>
      </c>
    </row>
    <row r="3792" spans="1:24" x14ac:dyDescent="0.25">
      <c r="A3792">
        <v>15000</v>
      </c>
      <c r="B3792">
        <v>0</v>
      </c>
      <c r="C3792" t="s">
        <v>8317</v>
      </c>
      <c r="D3792" t="s">
        <v>8359</v>
      </c>
      <c r="E3792" t="s">
        <v>8221</v>
      </c>
      <c r="F3792">
        <f t="shared" si="1006"/>
        <v>0</v>
      </c>
      <c r="H3792" t="str">
        <f t="shared" si="1007"/>
        <v xml:space="preserve"> </v>
      </c>
      <c r="I3792" t="str">
        <f t="shared" si="1008"/>
        <v xml:space="preserve"> </v>
      </c>
      <c r="J3792" t="str">
        <f t="shared" si="1009"/>
        <v xml:space="preserve"> </v>
      </c>
      <c r="K3792" t="str">
        <f t="shared" si="1010"/>
        <v xml:space="preserve"> </v>
      </c>
      <c r="L3792" t="str">
        <f t="shared" si="1011"/>
        <v xml:space="preserve"> </v>
      </c>
      <c r="M3792" t="str">
        <f t="shared" si="1012"/>
        <v xml:space="preserve"> </v>
      </c>
      <c r="N3792" t="str">
        <f t="shared" si="1013"/>
        <v xml:space="preserve"> </v>
      </c>
      <c r="O3792">
        <f t="shared" si="1014"/>
        <v>15000</v>
      </c>
      <c r="Q3792" t="str">
        <f t="shared" si="1015"/>
        <v xml:space="preserve"> </v>
      </c>
      <c r="R3792" t="str">
        <f t="shared" si="1016"/>
        <v xml:space="preserve"> </v>
      </c>
      <c r="S3792" t="str">
        <f t="shared" si="1017"/>
        <v xml:space="preserve"> </v>
      </c>
      <c r="T3792" t="str">
        <f t="shared" si="1018"/>
        <v xml:space="preserve"> </v>
      </c>
      <c r="U3792" t="str">
        <f t="shared" si="1019"/>
        <v xml:space="preserve"> </v>
      </c>
      <c r="V3792" t="str">
        <f t="shared" si="1020"/>
        <v xml:space="preserve"> </v>
      </c>
      <c r="W3792" t="str">
        <f t="shared" si="1021"/>
        <v xml:space="preserve"> </v>
      </c>
      <c r="X3792">
        <f t="shared" si="1022"/>
        <v>0</v>
      </c>
    </row>
    <row r="3793" spans="1:24" x14ac:dyDescent="0.25">
      <c r="A3793">
        <v>1500</v>
      </c>
      <c r="B3793">
        <v>0</v>
      </c>
      <c r="C3793" t="s">
        <v>8317</v>
      </c>
      <c r="D3793" t="s">
        <v>8359</v>
      </c>
      <c r="E3793" t="s">
        <v>8221</v>
      </c>
      <c r="F3793">
        <f t="shared" si="1006"/>
        <v>0</v>
      </c>
      <c r="H3793" t="str">
        <f t="shared" si="1007"/>
        <v xml:space="preserve"> </v>
      </c>
      <c r="I3793" t="str">
        <f t="shared" si="1008"/>
        <v xml:space="preserve"> </v>
      </c>
      <c r="J3793" t="str">
        <f t="shared" si="1009"/>
        <v xml:space="preserve"> </v>
      </c>
      <c r="K3793" t="str">
        <f t="shared" si="1010"/>
        <v xml:space="preserve"> </v>
      </c>
      <c r="L3793" t="str">
        <f t="shared" si="1011"/>
        <v xml:space="preserve"> </v>
      </c>
      <c r="M3793" t="str">
        <f t="shared" si="1012"/>
        <v xml:space="preserve"> </v>
      </c>
      <c r="N3793" t="str">
        <f t="shared" si="1013"/>
        <v xml:space="preserve"> </v>
      </c>
      <c r="O3793">
        <f t="shared" si="1014"/>
        <v>1500</v>
      </c>
      <c r="Q3793" t="str">
        <f t="shared" si="1015"/>
        <v xml:space="preserve"> </v>
      </c>
      <c r="R3793" t="str">
        <f t="shared" si="1016"/>
        <v xml:space="preserve"> </v>
      </c>
      <c r="S3793" t="str">
        <f t="shared" si="1017"/>
        <v xml:space="preserve"> </v>
      </c>
      <c r="T3793" t="str">
        <f t="shared" si="1018"/>
        <v xml:space="preserve"> </v>
      </c>
      <c r="U3793" t="str">
        <f t="shared" si="1019"/>
        <v xml:space="preserve"> </v>
      </c>
      <c r="V3793" t="str">
        <f t="shared" si="1020"/>
        <v xml:space="preserve"> </v>
      </c>
      <c r="W3793" t="str">
        <f t="shared" si="1021"/>
        <v xml:space="preserve"> </v>
      </c>
      <c r="X3793">
        <f t="shared" si="1022"/>
        <v>0</v>
      </c>
    </row>
    <row r="3794" spans="1:24" x14ac:dyDescent="0.25">
      <c r="A3794">
        <v>12500</v>
      </c>
      <c r="B3794">
        <v>35</v>
      </c>
      <c r="C3794" t="s">
        <v>8317</v>
      </c>
      <c r="D3794" t="s">
        <v>8359</v>
      </c>
      <c r="E3794" t="s">
        <v>8221</v>
      </c>
      <c r="F3794">
        <f t="shared" si="1006"/>
        <v>0.27999999999999997</v>
      </c>
      <c r="H3794" t="str">
        <f t="shared" si="1007"/>
        <v xml:space="preserve"> </v>
      </c>
      <c r="I3794" t="str">
        <f t="shared" si="1008"/>
        <v xml:space="preserve"> </v>
      </c>
      <c r="J3794" t="str">
        <f t="shared" si="1009"/>
        <v xml:space="preserve"> </v>
      </c>
      <c r="K3794" t="str">
        <f t="shared" si="1010"/>
        <v xml:space="preserve"> </v>
      </c>
      <c r="L3794" t="str">
        <f t="shared" si="1011"/>
        <v xml:space="preserve"> </v>
      </c>
      <c r="M3794" t="str">
        <f t="shared" si="1012"/>
        <v xml:space="preserve"> </v>
      </c>
      <c r="N3794" t="str">
        <f t="shared" si="1013"/>
        <v xml:space="preserve"> </v>
      </c>
      <c r="O3794">
        <f t="shared" si="1014"/>
        <v>12500</v>
      </c>
      <c r="Q3794" t="str">
        <f t="shared" si="1015"/>
        <v xml:space="preserve"> </v>
      </c>
      <c r="R3794" t="str">
        <f t="shared" si="1016"/>
        <v xml:space="preserve"> </v>
      </c>
      <c r="S3794" t="str">
        <f t="shared" si="1017"/>
        <v xml:space="preserve"> </v>
      </c>
      <c r="T3794" t="str">
        <f t="shared" si="1018"/>
        <v xml:space="preserve"> </v>
      </c>
      <c r="U3794" t="str">
        <f t="shared" si="1019"/>
        <v xml:space="preserve"> </v>
      </c>
      <c r="V3794" t="str">
        <f t="shared" si="1020"/>
        <v xml:space="preserve"> </v>
      </c>
      <c r="W3794" t="str">
        <f t="shared" si="1021"/>
        <v xml:space="preserve"> </v>
      </c>
      <c r="X3794">
        <f t="shared" si="1022"/>
        <v>0.27999999999999997</v>
      </c>
    </row>
    <row r="3795" spans="1:24" x14ac:dyDescent="0.25">
      <c r="A3795">
        <v>7000</v>
      </c>
      <c r="B3795">
        <v>4176</v>
      </c>
      <c r="C3795" t="s">
        <v>8317</v>
      </c>
      <c r="D3795" t="s">
        <v>8359</v>
      </c>
      <c r="E3795" t="s">
        <v>8221</v>
      </c>
      <c r="F3795">
        <f t="shared" si="1006"/>
        <v>59.657142857142851</v>
      </c>
      <c r="H3795" t="str">
        <f t="shared" si="1007"/>
        <v xml:space="preserve"> </v>
      </c>
      <c r="I3795" t="str">
        <f t="shared" si="1008"/>
        <v xml:space="preserve"> </v>
      </c>
      <c r="J3795" t="str">
        <f t="shared" si="1009"/>
        <v xml:space="preserve"> </v>
      </c>
      <c r="K3795" t="str">
        <f t="shared" si="1010"/>
        <v xml:space="preserve"> </v>
      </c>
      <c r="L3795" t="str">
        <f t="shared" si="1011"/>
        <v xml:space="preserve"> </v>
      </c>
      <c r="M3795" t="str">
        <f t="shared" si="1012"/>
        <v xml:space="preserve"> </v>
      </c>
      <c r="N3795" t="str">
        <f t="shared" si="1013"/>
        <v xml:space="preserve"> </v>
      </c>
      <c r="O3795">
        <f t="shared" si="1014"/>
        <v>7000</v>
      </c>
      <c r="Q3795" t="str">
        <f t="shared" si="1015"/>
        <v xml:space="preserve"> </v>
      </c>
      <c r="R3795" t="str">
        <f t="shared" si="1016"/>
        <v xml:space="preserve"> </v>
      </c>
      <c r="S3795" t="str">
        <f t="shared" si="1017"/>
        <v xml:space="preserve"> </v>
      </c>
      <c r="T3795" t="str">
        <f t="shared" si="1018"/>
        <v xml:space="preserve"> </v>
      </c>
      <c r="U3795" t="str">
        <f t="shared" si="1019"/>
        <v xml:space="preserve"> </v>
      </c>
      <c r="V3795" t="str">
        <f t="shared" si="1020"/>
        <v xml:space="preserve"> </v>
      </c>
      <c r="W3795" t="str">
        <f t="shared" si="1021"/>
        <v xml:space="preserve"> </v>
      </c>
      <c r="X3795">
        <f t="shared" si="1022"/>
        <v>59.657142857142851</v>
      </c>
    </row>
    <row r="3796" spans="1:24" x14ac:dyDescent="0.25">
      <c r="A3796">
        <v>5000</v>
      </c>
      <c r="B3796">
        <v>50</v>
      </c>
      <c r="C3796" t="s">
        <v>8317</v>
      </c>
      <c r="D3796" t="s">
        <v>8359</v>
      </c>
      <c r="E3796" t="s">
        <v>8221</v>
      </c>
      <c r="F3796">
        <f t="shared" si="1006"/>
        <v>1</v>
      </c>
      <c r="H3796" t="str">
        <f t="shared" si="1007"/>
        <v xml:space="preserve"> </v>
      </c>
      <c r="I3796" t="str">
        <f t="shared" si="1008"/>
        <v xml:space="preserve"> </v>
      </c>
      <c r="J3796" t="str">
        <f t="shared" si="1009"/>
        <v xml:space="preserve"> </v>
      </c>
      <c r="K3796" t="str">
        <f t="shared" si="1010"/>
        <v xml:space="preserve"> </v>
      </c>
      <c r="L3796" t="str">
        <f t="shared" si="1011"/>
        <v xml:space="preserve"> </v>
      </c>
      <c r="M3796" t="str">
        <f t="shared" si="1012"/>
        <v xml:space="preserve"> </v>
      </c>
      <c r="N3796" t="str">
        <f t="shared" si="1013"/>
        <v xml:space="preserve"> </v>
      </c>
      <c r="O3796">
        <f t="shared" si="1014"/>
        <v>5000</v>
      </c>
      <c r="Q3796" t="str">
        <f t="shared" si="1015"/>
        <v xml:space="preserve"> </v>
      </c>
      <c r="R3796" t="str">
        <f t="shared" si="1016"/>
        <v xml:space="preserve"> </v>
      </c>
      <c r="S3796" t="str">
        <f t="shared" si="1017"/>
        <v xml:space="preserve"> </v>
      </c>
      <c r="T3796" t="str">
        <f t="shared" si="1018"/>
        <v xml:space="preserve"> </v>
      </c>
      <c r="U3796" t="str">
        <f t="shared" si="1019"/>
        <v xml:space="preserve"> </v>
      </c>
      <c r="V3796" t="str">
        <f t="shared" si="1020"/>
        <v xml:space="preserve"> </v>
      </c>
      <c r="W3796" t="str">
        <f t="shared" si="1021"/>
        <v xml:space="preserve"> </v>
      </c>
      <c r="X3796">
        <f t="shared" si="1022"/>
        <v>1</v>
      </c>
    </row>
    <row r="3797" spans="1:24" x14ac:dyDescent="0.25">
      <c r="A3797">
        <v>600</v>
      </c>
      <c r="B3797">
        <v>10</v>
      </c>
      <c r="C3797" t="s">
        <v>8317</v>
      </c>
      <c r="D3797" t="s">
        <v>8359</v>
      </c>
      <c r="E3797" t="s">
        <v>8221</v>
      </c>
      <c r="F3797">
        <f t="shared" si="1006"/>
        <v>1.6666666666666667</v>
      </c>
      <c r="H3797" t="str">
        <f t="shared" si="1007"/>
        <v xml:space="preserve"> </v>
      </c>
      <c r="I3797" t="str">
        <f t="shared" si="1008"/>
        <v xml:space="preserve"> </v>
      </c>
      <c r="J3797" t="str">
        <f t="shared" si="1009"/>
        <v xml:space="preserve"> </v>
      </c>
      <c r="K3797" t="str">
        <f t="shared" si="1010"/>
        <v xml:space="preserve"> </v>
      </c>
      <c r="L3797" t="str">
        <f t="shared" si="1011"/>
        <v xml:space="preserve"> </v>
      </c>
      <c r="M3797" t="str">
        <f t="shared" si="1012"/>
        <v xml:space="preserve"> </v>
      </c>
      <c r="N3797" t="str">
        <f t="shared" si="1013"/>
        <v xml:space="preserve"> </v>
      </c>
      <c r="O3797">
        <f t="shared" si="1014"/>
        <v>600</v>
      </c>
      <c r="Q3797" t="str">
        <f t="shared" si="1015"/>
        <v xml:space="preserve"> </v>
      </c>
      <c r="R3797" t="str">
        <f t="shared" si="1016"/>
        <v xml:space="preserve"> </v>
      </c>
      <c r="S3797" t="str">
        <f t="shared" si="1017"/>
        <v xml:space="preserve"> </v>
      </c>
      <c r="T3797" t="str">
        <f t="shared" si="1018"/>
        <v xml:space="preserve"> </v>
      </c>
      <c r="U3797" t="str">
        <f t="shared" si="1019"/>
        <v xml:space="preserve"> </v>
      </c>
      <c r="V3797" t="str">
        <f t="shared" si="1020"/>
        <v xml:space="preserve"> </v>
      </c>
      <c r="W3797" t="str">
        <f t="shared" si="1021"/>
        <v xml:space="preserve"> </v>
      </c>
      <c r="X3797">
        <f t="shared" si="1022"/>
        <v>1.6666666666666667</v>
      </c>
    </row>
    <row r="3798" spans="1:24" x14ac:dyDescent="0.25">
      <c r="A3798">
        <v>22500</v>
      </c>
      <c r="B3798">
        <v>1</v>
      </c>
      <c r="C3798" t="s">
        <v>8317</v>
      </c>
      <c r="D3798" t="s">
        <v>8359</v>
      </c>
      <c r="E3798" t="s">
        <v>8221</v>
      </c>
      <c r="F3798">
        <f t="shared" si="1006"/>
        <v>4.4444444444444444E-3</v>
      </c>
      <c r="H3798" t="str">
        <f t="shared" si="1007"/>
        <v xml:space="preserve"> </v>
      </c>
      <c r="I3798" t="str">
        <f t="shared" si="1008"/>
        <v xml:space="preserve"> </v>
      </c>
      <c r="J3798" t="str">
        <f t="shared" si="1009"/>
        <v xml:space="preserve"> </v>
      </c>
      <c r="K3798" t="str">
        <f t="shared" si="1010"/>
        <v xml:space="preserve"> </v>
      </c>
      <c r="L3798" t="str">
        <f t="shared" si="1011"/>
        <v xml:space="preserve"> </v>
      </c>
      <c r="M3798" t="str">
        <f t="shared" si="1012"/>
        <v xml:space="preserve"> </v>
      </c>
      <c r="N3798" t="str">
        <f t="shared" si="1013"/>
        <v xml:space="preserve"> </v>
      </c>
      <c r="O3798">
        <f t="shared" si="1014"/>
        <v>22500</v>
      </c>
      <c r="Q3798" t="str">
        <f t="shared" si="1015"/>
        <v xml:space="preserve"> </v>
      </c>
      <c r="R3798" t="str">
        <f t="shared" si="1016"/>
        <v xml:space="preserve"> </v>
      </c>
      <c r="S3798" t="str">
        <f t="shared" si="1017"/>
        <v xml:space="preserve"> </v>
      </c>
      <c r="T3798" t="str">
        <f t="shared" si="1018"/>
        <v xml:space="preserve"> </v>
      </c>
      <c r="U3798" t="str">
        <f t="shared" si="1019"/>
        <v xml:space="preserve"> </v>
      </c>
      <c r="V3798" t="str">
        <f t="shared" si="1020"/>
        <v xml:space="preserve"> </v>
      </c>
      <c r="W3798" t="str">
        <f t="shared" si="1021"/>
        <v xml:space="preserve"> </v>
      </c>
      <c r="X3798">
        <f t="shared" si="1022"/>
        <v>4.4444444444444444E-3</v>
      </c>
    </row>
    <row r="3799" spans="1:24" x14ac:dyDescent="0.25">
      <c r="A3799">
        <v>6000</v>
      </c>
      <c r="B3799">
        <v>5380</v>
      </c>
      <c r="C3799" t="s">
        <v>8317</v>
      </c>
      <c r="D3799" t="s">
        <v>8359</v>
      </c>
      <c r="E3799" t="s">
        <v>8221</v>
      </c>
      <c r="F3799">
        <f t="shared" si="1006"/>
        <v>89.666666666666657</v>
      </c>
      <c r="H3799" t="str">
        <f t="shared" si="1007"/>
        <v xml:space="preserve"> </v>
      </c>
      <c r="I3799" t="str">
        <f t="shared" si="1008"/>
        <v xml:space="preserve"> </v>
      </c>
      <c r="J3799" t="str">
        <f t="shared" si="1009"/>
        <v xml:space="preserve"> </v>
      </c>
      <c r="K3799" t="str">
        <f t="shared" si="1010"/>
        <v xml:space="preserve"> </v>
      </c>
      <c r="L3799" t="str">
        <f t="shared" si="1011"/>
        <v xml:space="preserve"> </v>
      </c>
      <c r="M3799" t="str">
        <f t="shared" si="1012"/>
        <v xml:space="preserve"> </v>
      </c>
      <c r="N3799" t="str">
        <f t="shared" si="1013"/>
        <v xml:space="preserve"> </v>
      </c>
      <c r="O3799">
        <f t="shared" si="1014"/>
        <v>6000</v>
      </c>
      <c r="Q3799" t="str">
        <f t="shared" si="1015"/>
        <v xml:space="preserve"> </v>
      </c>
      <c r="R3799" t="str">
        <f t="shared" si="1016"/>
        <v xml:space="preserve"> </v>
      </c>
      <c r="S3799" t="str">
        <f t="shared" si="1017"/>
        <v xml:space="preserve"> </v>
      </c>
      <c r="T3799" t="str">
        <f t="shared" si="1018"/>
        <v xml:space="preserve"> </v>
      </c>
      <c r="U3799" t="str">
        <f t="shared" si="1019"/>
        <v xml:space="preserve"> </v>
      </c>
      <c r="V3799" t="str">
        <f t="shared" si="1020"/>
        <v xml:space="preserve"> </v>
      </c>
      <c r="W3799" t="str">
        <f t="shared" si="1021"/>
        <v xml:space="preserve"> </v>
      </c>
      <c r="X3799">
        <f t="shared" si="1022"/>
        <v>89.666666666666657</v>
      </c>
    </row>
    <row r="3800" spans="1:24" x14ac:dyDescent="0.25">
      <c r="A3800">
        <v>70000</v>
      </c>
      <c r="B3800">
        <v>1025</v>
      </c>
      <c r="C3800" t="s">
        <v>8317</v>
      </c>
      <c r="D3800" t="s">
        <v>8359</v>
      </c>
      <c r="E3800" t="s">
        <v>8221</v>
      </c>
      <c r="F3800">
        <f t="shared" si="1006"/>
        <v>1.4642857142857144</v>
      </c>
      <c r="H3800" t="str">
        <f t="shared" si="1007"/>
        <v xml:space="preserve"> </v>
      </c>
      <c r="I3800" t="str">
        <f t="shared" si="1008"/>
        <v xml:space="preserve"> </v>
      </c>
      <c r="J3800" t="str">
        <f t="shared" si="1009"/>
        <v xml:space="preserve"> </v>
      </c>
      <c r="K3800" t="str">
        <f t="shared" si="1010"/>
        <v xml:space="preserve"> </v>
      </c>
      <c r="L3800" t="str">
        <f t="shared" si="1011"/>
        <v xml:space="preserve"> </v>
      </c>
      <c r="M3800" t="str">
        <f t="shared" si="1012"/>
        <v xml:space="preserve"> </v>
      </c>
      <c r="N3800" t="str">
        <f t="shared" si="1013"/>
        <v xml:space="preserve"> </v>
      </c>
      <c r="O3800">
        <f t="shared" si="1014"/>
        <v>70000</v>
      </c>
      <c r="Q3800" t="str">
        <f t="shared" si="1015"/>
        <v xml:space="preserve"> </v>
      </c>
      <c r="R3800" t="str">
        <f t="shared" si="1016"/>
        <v xml:space="preserve"> </v>
      </c>
      <c r="S3800" t="str">
        <f t="shared" si="1017"/>
        <v xml:space="preserve"> </v>
      </c>
      <c r="T3800" t="str">
        <f t="shared" si="1018"/>
        <v xml:space="preserve"> </v>
      </c>
      <c r="U3800" t="str">
        <f t="shared" si="1019"/>
        <v xml:space="preserve"> </v>
      </c>
      <c r="V3800" t="str">
        <f t="shared" si="1020"/>
        <v xml:space="preserve"> </v>
      </c>
      <c r="W3800" t="str">
        <f t="shared" si="1021"/>
        <v xml:space="preserve"> </v>
      </c>
      <c r="X3800">
        <f t="shared" si="1022"/>
        <v>1.4642857142857144</v>
      </c>
    </row>
    <row r="3801" spans="1:24" x14ac:dyDescent="0.25">
      <c r="A3801">
        <v>10000</v>
      </c>
      <c r="B3801">
        <v>402</v>
      </c>
      <c r="C3801" t="s">
        <v>8317</v>
      </c>
      <c r="D3801" t="s">
        <v>8359</v>
      </c>
      <c r="E3801" t="s">
        <v>8221</v>
      </c>
      <c r="F3801">
        <f t="shared" si="1006"/>
        <v>4.0199999999999996</v>
      </c>
      <c r="H3801" t="str">
        <f t="shared" si="1007"/>
        <v xml:space="preserve"> </v>
      </c>
      <c r="I3801" t="str">
        <f t="shared" si="1008"/>
        <v xml:space="preserve"> </v>
      </c>
      <c r="J3801" t="str">
        <f t="shared" si="1009"/>
        <v xml:space="preserve"> </v>
      </c>
      <c r="K3801" t="str">
        <f t="shared" si="1010"/>
        <v xml:space="preserve"> </v>
      </c>
      <c r="L3801" t="str">
        <f t="shared" si="1011"/>
        <v xml:space="preserve"> </v>
      </c>
      <c r="M3801" t="str">
        <f t="shared" si="1012"/>
        <v xml:space="preserve"> </v>
      </c>
      <c r="N3801" t="str">
        <f t="shared" si="1013"/>
        <v xml:space="preserve"> </v>
      </c>
      <c r="O3801">
        <f t="shared" si="1014"/>
        <v>10000</v>
      </c>
      <c r="Q3801" t="str">
        <f t="shared" si="1015"/>
        <v xml:space="preserve"> </v>
      </c>
      <c r="R3801" t="str">
        <f t="shared" si="1016"/>
        <v xml:space="preserve"> </v>
      </c>
      <c r="S3801" t="str">
        <f t="shared" si="1017"/>
        <v xml:space="preserve"> </v>
      </c>
      <c r="T3801" t="str">
        <f t="shared" si="1018"/>
        <v xml:space="preserve"> </v>
      </c>
      <c r="U3801" t="str">
        <f t="shared" si="1019"/>
        <v xml:space="preserve"> </v>
      </c>
      <c r="V3801" t="str">
        <f t="shared" si="1020"/>
        <v xml:space="preserve"> </v>
      </c>
      <c r="W3801" t="str">
        <f t="shared" si="1021"/>
        <v xml:space="preserve"> </v>
      </c>
      <c r="X3801">
        <f t="shared" si="1022"/>
        <v>4.0199999999999996</v>
      </c>
    </row>
    <row r="3802" spans="1:24" x14ac:dyDescent="0.25">
      <c r="A3802">
        <v>22000</v>
      </c>
      <c r="B3802">
        <v>881</v>
      </c>
      <c r="C3802" t="s">
        <v>8317</v>
      </c>
      <c r="D3802" t="s">
        <v>8359</v>
      </c>
      <c r="E3802" t="s">
        <v>8221</v>
      </c>
      <c r="F3802">
        <f t="shared" si="1006"/>
        <v>4.004545454545454</v>
      </c>
      <c r="H3802" t="str">
        <f t="shared" si="1007"/>
        <v xml:space="preserve"> </v>
      </c>
      <c r="I3802" t="str">
        <f t="shared" si="1008"/>
        <v xml:space="preserve"> </v>
      </c>
      <c r="J3802" t="str">
        <f t="shared" si="1009"/>
        <v xml:space="preserve"> </v>
      </c>
      <c r="K3802" t="str">
        <f t="shared" si="1010"/>
        <v xml:space="preserve"> </v>
      </c>
      <c r="L3802" t="str">
        <f t="shared" si="1011"/>
        <v xml:space="preserve"> </v>
      </c>
      <c r="M3802" t="str">
        <f t="shared" si="1012"/>
        <v xml:space="preserve"> </v>
      </c>
      <c r="N3802" t="str">
        <f t="shared" si="1013"/>
        <v xml:space="preserve"> </v>
      </c>
      <c r="O3802">
        <f t="shared" si="1014"/>
        <v>22000</v>
      </c>
      <c r="Q3802" t="str">
        <f t="shared" si="1015"/>
        <v xml:space="preserve"> </v>
      </c>
      <c r="R3802" t="str">
        <f t="shared" si="1016"/>
        <v xml:space="preserve"> </v>
      </c>
      <c r="S3802" t="str">
        <f t="shared" si="1017"/>
        <v xml:space="preserve"> </v>
      </c>
      <c r="T3802" t="str">
        <f t="shared" si="1018"/>
        <v xml:space="preserve"> </v>
      </c>
      <c r="U3802" t="str">
        <f t="shared" si="1019"/>
        <v xml:space="preserve"> </v>
      </c>
      <c r="V3802" t="str">
        <f t="shared" si="1020"/>
        <v xml:space="preserve"> </v>
      </c>
      <c r="W3802" t="str">
        <f t="shared" si="1021"/>
        <v xml:space="preserve"> </v>
      </c>
      <c r="X3802">
        <f t="shared" si="1022"/>
        <v>4.004545454545454</v>
      </c>
    </row>
    <row r="3803" spans="1:24" x14ac:dyDescent="0.25">
      <c r="A3803">
        <v>5000</v>
      </c>
      <c r="B3803">
        <v>426</v>
      </c>
      <c r="C3803" t="s">
        <v>8317</v>
      </c>
      <c r="D3803" t="s">
        <v>8359</v>
      </c>
      <c r="E3803" t="s">
        <v>8221</v>
      </c>
      <c r="F3803">
        <f t="shared" si="1006"/>
        <v>8.52</v>
      </c>
      <c r="H3803" t="str">
        <f t="shared" si="1007"/>
        <v xml:space="preserve"> </v>
      </c>
      <c r="I3803" t="str">
        <f t="shared" si="1008"/>
        <v xml:space="preserve"> </v>
      </c>
      <c r="J3803" t="str">
        <f t="shared" si="1009"/>
        <v xml:space="preserve"> </v>
      </c>
      <c r="K3803" t="str">
        <f t="shared" si="1010"/>
        <v xml:space="preserve"> </v>
      </c>
      <c r="L3803" t="str">
        <f t="shared" si="1011"/>
        <v xml:space="preserve"> </v>
      </c>
      <c r="M3803" t="str">
        <f t="shared" si="1012"/>
        <v xml:space="preserve"> </v>
      </c>
      <c r="N3803" t="str">
        <f t="shared" si="1013"/>
        <v xml:space="preserve"> </v>
      </c>
      <c r="O3803">
        <f t="shared" si="1014"/>
        <v>5000</v>
      </c>
      <c r="Q3803" t="str">
        <f t="shared" si="1015"/>
        <v xml:space="preserve"> </v>
      </c>
      <c r="R3803" t="str">
        <f t="shared" si="1016"/>
        <v xml:space="preserve"> </v>
      </c>
      <c r="S3803" t="str">
        <f t="shared" si="1017"/>
        <v xml:space="preserve"> </v>
      </c>
      <c r="T3803" t="str">
        <f t="shared" si="1018"/>
        <v xml:space="preserve"> </v>
      </c>
      <c r="U3803" t="str">
        <f t="shared" si="1019"/>
        <v xml:space="preserve"> </v>
      </c>
      <c r="V3803" t="str">
        <f t="shared" si="1020"/>
        <v xml:space="preserve"> </v>
      </c>
      <c r="W3803" t="str">
        <f t="shared" si="1021"/>
        <v xml:space="preserve"> </v>
      </c>
      <c r="X3803">
        <f t="shared" si="1022"/>
        <v>8.52</v>
      </c>
    </row>
    <row r="3804" spans="1:24" x14ac:dyDescent="0.25">
      <c r="A3804">
        <v>3000</v>
      </c>
      <c r="B3804">
        <v>0</v>
      </c>
      <c r="C3804" t="s">
        <v>8317</v>
      </c>
      <c r="D3804" t="s">
        <v>8359</v>
      </c>
      <c r="E3804" t="s">
        <v>8221</v>
      </c>
      <c r="F3804">
        <f t="shared" si="1006"/>
        <v>0</v>
      </c>
      <c r="H3804" t="str">
        <f t="shared" si="1007"/>
        <v xml:space="preserve"> </v>
      </c>
      <c r="I3804" t="str">
        <f t="shared" si="1008"/>
        <v xml:space="preserve"> </v>
      </c>
      <c r="J3804" t="str">
        <f t="shared" si="1009"/>
        <v xml:space="preserve"> </v>
      </c>
      <c r="K3804" t="str">
        <f t="shared" si="1010"/>
        <v xml:space="preserve"> </v>
      </c>
      <c r="L3804" t="str">
        <f t="shared" si="1011"/>
        <v xml:space="preserve"> </v>
      </c>
      <c r="M3804" t="str">
        <f t="shared" si="1012"/>
        <v xml:space="preserve"> </v>
      </c>
      <c r="N3804" t="str">
        <f t="shared" si="1013"/>
        <v xml:space="preserve"> </v>
      </c>
      <c r="O3804">
        <f t="shared" si="1014"/>
        <v>3000</v>
      </c>
      <c r="Q3804" t="str">
        <f t="shared" si="1015"/>
        <v xml:space="preserve"> </v>
      </c>
      <c r="R3804" t="str">
        <f t="shared" si="1016"/>
        <v xml:space="preserve"> </v>
      </c>
      <c r="S3804" t="str">
        <f t="shared" si="1017"/>
        <v xml:space="preserve"> </v>
      </c>
      <c r="T3804" t="str">
        <f t="shared" si="1018"/>
        <v xml:space="preserve"> </v>
      </c>
      <c r="U3804" t="str">
        <f t="shared" si="1019"/>
        <v xml:space="preserve"> </v>
      </c>
      <c r="V3804" t="str">
        <f t="shared" si="1020"/>
        <v xml:space="preserve"> </v>
      </c>
      <c r="W3804" t="str">
        <f t="shared" si="1021"/>
        <v xml:space="preserve"> </v>
      </c>
      <c r="X3804">
        <f t="shared" si="1022"/>
        <v>0</v>
      </c>
    </row>
    <row r="3805" spans="1:24" x14ac:dyDescent="0.25">
      <c r="A3805">
        <v>12000</v>
      </c>
      <c r="B3805">
        <v>2358</v>
      </c>
      <c r="C3805" t="s">
        <v>8317</v>
      </c>
      <c r="D3805" t="s">
        <v>8359</v>
      </c>
      <c r="E3805" t="s">
        <v>8221</v>
      </c>
      <c r="F3805">
        <f t="shared" si="1006"/>
        <v>19.650000000000002</v>
      </c>
      <c r="H3805" t="str">
        <f t="shared" si="1007"/>
        <v xml:space="preserve"> </v>
      </c>
      <c r="I3805" t="str">
        <f t="shared" si="1008"/>
        <v xml:space="preserve"> </v>
      </c>
      <c r="J3805" t="str">
        <f t="shared" si="1009"/>
        <v xml:space="preserve"> </v>
      </c>
      <c r="K3805" t="str">
        <f t="shared" si="1010"/>
        <v xml:space="preserve"> </v>
      </c>
      <c r="L3805" t="str">
        <f t="shared" si="1011"/>
        <v xml:space="preserve"> </v>
      </c>
      <c r="M3805" t="str">
        <f t="shared" si="1012"/>
        <v xml:space="preserve"> </v>
      </c>
      <c r="N3805" t="str">
        <f t="shared" si="1013"/>
        <v xml:space="preserve"> </v>
      </c>
      <c r="O3805">
        <f t="shared" si="1014"/>
        <v>12000</v>
      </c>
      <c r="Q3805" t="str">
        <f t="shared" si="1015"/>
        <v xml:space="preserve"> </v>
      </c>
      <c r="R3805" t="str">
        <f t="shared" si="1016"/>
        <v xml:space="preserve"> </v>
      </c>
      <c r="S3805" t="str">
        <f t="shared" si="1017"/>
        <v xml:space="preserve"> </v>
      </c>
      <c r="T3805" t="str">
        <f t="shared" si="1018"/>
        <v xml:space="preserve"> </v>
      </c>
      <c r="U3805" t="str">
        <f t="shared" si="1019"/>
        <v xml:space="preserve"> </v>
      </c>
      <c r="V3805" t="str">
        <f t="shared" si="1020"/>
        <v xml:space="preserve"> </v>
      </c>
      <c r="W3805" t="str">
        <f t="shared" si="1021"/>
        <v xml:space="preserve"> </v>
      </c>
      <c r="X3805">
        <f t="shared" si="1022"/>
        <v>19.650000000000002</v>
      </c>
    </row>
    <row r="3806" spans="1:24" x14ac:dyDescent="0.25">
      <c r="A3806">
        <v>8000</v>
      </c>
      <c r="B3806">
        <v>0</v>
      </c>
      <c r="C3806" t="s">
        <v>8317</v>
      </c>
      <c r="D3806" t="s">
        <v>8359</v>
      </c>
      <c r="E3806" t="s">
        <v>8221</v>
      </c>
      <c r="F3806">
        <f t="shared" si="1006"/>
        <v>0</v>
      </c>
      <c r="H3806" t="str">
        <f t="shared" si="1007"/>
        <v xml:space="preserve"> </v>
      </c>
      <c r="I3806" t="str">
        <f t="shared" si="1008"/>
        <v xml:space="preserve"> </v>
      </c>
      <c r="J3806" t="str">
        <f t="shared" si="1009"/>
        <v xml:space="preserve"> </v>
      </c>
      <c r="K3806" t="str">
        <f t="shared" si="1010"/>
        <v xml:space="preserve"> </v>
      </c>
      <c r="L3806" t="str">
        <f t="shared" si="1011"/>
        <v xml:space="preserve"> </v>
      </c>
      <c r="M3806" t="str">
        <f t="shared" si="1012"/>
        <v xml:space="preserve"> </v>
      </c>
      <c r="N3806" t="str">
        <f t="shared" si="1013"/>
        <v xml:space="preserve"> </v>
      </c>
      <c r="O3806">
        <f t="shared" si="1014"/>
        <v>8000</v>
      </c>
      <c r="Q3806" t="str">
        <f t="shared" si="1015"/>
        <v xml:space="preserve"> </v>
      </c>
      <c r="R3806" t="str">
        <f t="shared" si="1016"/>
        <v xml:space="preserve"> </v>
      </c>
      <c r="S3806" t="str">
        <f t="shared" si="1017"/>
        <v xml:space="preserve"> </v>
      </c>
      <c r="T3806" t="str">
        <f t="shared" si="1018"/>
        <v xml:space="preserve"> </v>
      </c>
      <c r="U3806" t="str">
        <f t="shared" si="1019"/>
        <v xml:space="preserve"> </v>
      </c>
      <c r="V3806" t="str">
        <f t="shared" si="1020"/>
        <v xml:space="preserve"> </v>
      </c>
      <c r="W3806" t="str">
        <f t="shared" si="1021"/>
        <v xml:space="preserve"> </v>
      </c>
      <c r="X3806">
        <f t="shared" si="1022"/>
        <v>0</v>
      </c>
    </row>
    <row r="3807" spans="1:24" x14ac:dyDescent="0.25">
      <c r="A3807">
        <v>150000</v>
      </c>
      <c r="B3807">
        <v>3</v>
      </c>
      <c r="C3807" t="s">
        <v>8317</v>
      </c>
      <c r="D3807" t="s">
        <v>8359</v>
      </c>
      <c r="E3807" t="s">
        <v>8221</v>
      </c>
      <c r="F3807">
        <f t="shared" si="1006"/>
        <v>2E-3</v>
      </c>
      <c r="H3807" t="str">
        <f t="shared" si="1007"/>
        <v xml:space="preserve"> </v>
      </c>
      <c r="I3807" t="str">
        <f t="shared" si="1008"/>
        <v xml:space="preserve"> </v>
      </c>
      <c r="J3807" t="str">
        <f t="shared" si="1009"/>
        <v xml:space="preserve"> </v>
      </c>
      <c r="K3807" t="str">
        <f t="shared" si="1010"/>
        <v xml:space="preserve"> </v>
      </c>
      <c r="L3807" t="str">
        <f t="shared" si="1011"/>
        <v xml:space="preserve"> </v>
      </c>
      <c r="M3807" t="str">
        <f t="shared" si="1012"/>
        <v xml:space="preserve"> </v>
      </c>
      <c r="N3807" t="str">
        <f t="shared" si="1013"/>
        <v xml:space="preserve"> </v>
      </c>
      <c r="O3807">
        <f t="shared" si="1014"/>
        <v>150000</v>
      </c>
      <c r="Q3807" t="str">
        <f t="shared" si="1015"/>
        <v xml:space="preserve"> </v>
      </c>
      <c r="R3807" t="str">
        <f t="shared" si="1016"/>
        <v xml:space="preserve"> </v>
      </c>
      <c r="S3807" t="str">
        <f t="shared" si="1017"/>
        <v xml:space="preserve"> </v>
      </c>
      <c r="T3807" t="str">
        <f t="shared" si="1018"/>
        <v xml:space="preserve"> </v>
      </c>
      <c r="U3807" t="str">
        <f t="shared" si="1019"/>
        <v xml:space="preserve"> </v>
      </c>
      <c r="V3807" t="str">
        <f t="shared" si="1020"/>
        <v xml:space="preserve"> </v>
      </c>
      <c r="W3807" t="str">
        <f t="shared" si="1021"/>
        <v xml:space="preserve"> </v>
      </c>
      <c r="X3807">
        <f t="shared" si="1022"/>
        <v>2E-3</v>
      </c>
    </row>
    <row r="3808" spans="1:24" x14ac:dyDescent="0.25">
      <c r="A3808">
        <v>7500</v>
      </c>
      <c r="B3808">
        <v>5</v>
      </c>
      <c r="C3808" t="s">
        <v>8317</v>
      </c>
      <c r="D3808" t="s">
        <v>8359</v>
      </c>
      <c r="E3808" t="s">
        <v>8221</v>
      </c>
      <c r="F3808">
        <f t="shared" si="1006"/>
        <v>6.6666666666666666E-2</v>
      </c>
      <c r="H3808" t="str">
        <f t="shared" si="1007"/>
        <v xml:space="preserve"> </v>
      </c>
      <c r="I3808" t="str">
        <f t="shared" si="1008"/>
        <v xml:space="preserve"> </v>
      </c>
      <c r="J3808" t="str">
        <f t="shared" si="1009"/>
        <v xml:space="preserve"> </v>
      </c>
      <c r="K3808" t="str">
        <f t="shared" si="1010"/>
        <v xml:space="preserve"> </v>
      </c>
      <c r="L3808" t="str">
        <f t="shared" si="1011"/>
        <v xml:space="preserve"> </v>
      </c>
      <c r="M3808" t="str">
        <f t="shared" si="1012"/>
        <v xml:space="preserve"> </v>
      </c>
      <c r="N3808" t="str">
        <f t="shared" si="1013"/>
        <v xml:space="preserve"> </v>
      </c>
      <c r="O3808">
        <f t="shared" si="1014"/>
        <v>7500</v>
      </c>
      <c r="Q3808" t="str">
        <f t="shared" si="1015"/>
        <v xml:space="preserve"> </v>
      </c>
      <c r="R3808" t="str">
        <f t="shared" si="1016"/>
        <v xml:space="preserve"> </v>
      </c>
      <c r="S3808" t="str">
        <f t="shared" si="1017"/>
        <v xml:space="preserve"> </v>
      </c>
      <c r="T3808" t="str">
        <f t="shared" si="1018"/>
        <v xml:space="preserve"> </v>
      </c>
      <c r="U3808" t="str">
        <f t="shared" si="1019"/>
        <v xml:space="preserve"> </v>
      </c>
      <c r="V3808" t="str">
        <f t="shared" si="1020"/>
        <v xml:space="preserve"> </v>
      </c>
      <c r="W3808" t="str">
        <f t="shared" si="1021"/>
        <v xml:space="preserve"> </v>
      </c>
      <c r="X3808">
        <f t="shared" si="1022"/>
        <v>6.6666666666666666E-2</v>
      </c>
    </row>
    <row r="3809" spans="1:24" x14ac:dyDescent="0.25">
      <c r="A3809">
        <v>1500</v>
      </c>
      <c r="B3809">
        <v>455</v>
      </c>
      <c r="C3809" t="s">
        <v>8317</v>
      </c>
      <c r="D3809" t="s">
        <v>8359</v>
      </c>
      <c r="E3809" t="s">
        <v>8221</v>
      </c>
      <c r="F3809">
        <f t="shared" si="1006"/>
        <v>30.333333333333336</v>
      </c>
      <c r="H3809" t="str">
        <f t="shared" si="1007"/>
        <v xml:space="preserve"> </v>
      </c>
      <c r="I3809" t="str">
        <f t="shared" si="1008"/>
        <v xml:space="preserve"> </v>
      </c>
      <c r="J3809" t="str">
        <f t="shared" si="1009"/>
        <v xml:space="preserve"> </v>
      </c>
      <c r="K3809" t="str">
        <f t="shared" si="1010"/>
        <v xml:space="preserve"> </v>
      </c>
      <c r="L3809" t="str">
        <f t="shared" si="1011"/>
        <v xml:space="preserve"> </v>
      </c>
      <c r="M3809" t="str">
        <f t="shared" si="1012"/>
        <v xml:space="preserve"> </v>
      </c>
      <c r="N3809" t="str">
        <f t="shared" si="1013"/>
        <v xml:space="preserve"> </v>
      </c>
      <c r="O3809">
        <f t="shared" si="1014"/>
        <v>1500</v>
      </c>
      <c r="Q3809" t="str">
        <f t="shared" si="1015"/>
        <v xml:space="preserve"> </v>
      </c>
      <c r="R3809" t="str">
        <f t="shared" si="1016"/>
        <v xml:space="preserve"> </v>
      </c>
      <c r="S3809" t="str">
        <f t="shared" si="1017"/>
        <v xml:space="preserve"> </v>
      </c>
      <c r="T3809" t="str">
        <f t="shared" si="1018"/>
        <v xml:space="preserve"> </v>
      </c>
      <c r="U3809" t="str">
        <f t="shared" si="1019"/>
        <v xml:space="preserve"> </v>
      </c>
      <c r="V3809" t="str">
        <f t="shared" si="1020"/>
        <v xml:space="preserve"> </v>
      </c>
      <c r="W3809" t="str">
        <f t="shared" si="1021"/>
        <v xml:space="preserve"> </v>
      </c>
      <c r="X3809">
        <f t="shared" si="1022"/>
        <v>30.333333333333336</v>
      </c>
    </row>
    <row r="3810" spans="1:24" x14ac:dyDescent="0.25">
      <c r="A3810">
        <v>1000</v>
      </c>
      <c r="B3810">
        <v>1000</v>
      </c>
      <c r="C3810" t="s">
        <v>8317</v>
      </c>
      <c r="D3810" t="s">
        <v>8318</v>
      </c>
      <c r="E3810" t="s">
        <v>8219</v>
      </c>
      <c r="F3810">
        <f t="shared" si="1006"/>
        <v>100</v>
      </c>
      <c r="H3810" t="str">
        <f t="shared" si="1007"/>
        <v xml:space="preserve"> </v>
      </c>
      <c r="I3810" t="str">
        <f t="shared" si="1008"/>
        <v xml:space="preserve"> </v>
      </c>
      <c r="J3810" t="str">
        <f t="shared" si="1009"/>
        <v xml:space="preserve"> </v>
      </c>
      <c r="K3810" t="str">
        <f t="shared" si="1010"/>
        <v xml:space="preserve"> </v>
      </c>
      <c r="L3810" t="str">
        <f t="shared" si="1011"/>
        <v xml:space="preserve"> </v>
      </c>
      <c r="M3810" t="str">
        <f t="shared" si="1012"/>
        <v xml:space="preserve"> </v>
      </c>
      <c r="N3810" t="str">
        <f t="shared" si="1013"/>
        <v xml:space="preserve"> </v>
      </c>
      <c r="O3810">
        <f t="shared" si="1014"/>
        <v>1000</v>
      </c>
      <c r="Q3810" t="str">
        <f t="shared" si="1015"/>
        <v xml:space="preserve"> </v>
      </c>
      <c r="R3810" t="str">
        <f t="shared" si="1016"/>
        <v xml:space="preserve"> </v>
      </c>
      <c r="S3810" t="str">
        <f t="shared" si="1017"/>
        <v xml:space="preserve"> </v>
      </c>
      <c r="T3810" t="str">
        <f t="shared" si="1018"/>
        <v xml:space="preserve"> </v>
      </c>
      <c r="U3810" t="str">
        <f t="shared" si="1019"/>
        <v xml:space="preserve"> </v>
      </c>
      <c r="V3810" t="str">
        <f t="shared" si="1020"/>
        <v xml:space="preserve"> </v>
      </c>
      <c r="W3810" t="str">
        <f t="shared" si="1021"/>
        <v xml:space="preserve"> </v>
      </c>
      <c r="X3810">
        <f t="shared" si="1022"/>
        <v>100</v>
      </c>
    </row>
    <row r="3811" spans="1:24" x14ac:dyDescent="0.25">
      <c r="A3811">
        <v>2000</v>
      </c>
      <c r="B3811">
        <v>2025</v>
      </c>
      <c r="C3811" t="s">
        <v>8317</v>
      </c>
      <c r="D3811" t="s">
        <v>8318</v>
      </c>
      <c r="E3811" t="s">
        <v>8219</v>
      </c>
      <c r="F3811">
        <f t="shared" si="1006"/>
        <v>101.25</v>
      </c>
      <c r="H3811" t="str">
        <f t="shared" si="1007"/>
        <v xml:space="preserve"> </v>
      </c>
      <c r="I3811" t="str">
        <f t="shared" si="1008"/>
        <v xml:space="preserve"> </v>
      </c>
      <c r="J3811" t="str">
        <f t="shared" si="1009"/>
        <v xml:space="preserve"> </v>
      </c>
      <c r="K3811" t="str">
        <f t="shared" si="1010"/>
        <v xml:space="preserve"> </v>
      </c>
      <c r="L3811" t="str">
        <f t="shared" si="1011"/>
        <v xml:space="preserve"> </v>
      </c>
      <c r="M3811" t="str">
        <f t="shared" si="1012"/>
        <v xml:space="preserve"> </v>
      </c>
      <c r="N3811" t="str">
        <f t="shared" si="1013"/>
        <v xml:space="preserve"> </v>
      </c>
      <c r="O3811">
        <f t="shared" si="1014"/>
        <v>2000</v>
      </c>
      <c r="Q3811" t="str">
        <f t="shared" si="1015"/>
        <v xml:space="preserve"> </v>
      </c>
      <c r="R3811" t="str">
        <f t="shared" si="1016"/>
        <v xml:space="preserve"> </v>
      </c>
      <c r="S3811" t="str">
        <f t="shared" si="1017"/>
        <v xml:space="preserve"> </v>
      </c>
      <c r="T3811" t="str">
        <f t="shared" si="1018"/>
        <v xml:space="preserve"> </v>
      </c>
      <c r="U3811" t="str">
        <f t="shared" si="1019"/>
        <v xml:space="preserve"> </v>
      </c>
      <c r="V3811" t="str">
        <f t="shared" si="1020"/>
        <v xml:space="preserve"> </v>
      </c>
      <c r="W3811" t="str">
        <f t="shared" si="1021"/>
        <v xml:space="preserve"> </v>
      </c>
      <c r="X3811">
        <f t="shared" si="1022"/>
        <v>101.25</v>
      </c>
    </row>
    <row r="3812" spans="1:24" x14ac:dyDescent="0.25">
      <c r="A3812">
        <v>1500</v>
      </c>
      <c r="B3812">
        <v>1826</v>
      </c>
      <c r="C3812" t="s">
        <v>8317</v>
      </c>
      <c r="D3812" t="s">
        <v>8318</v>
      </c>
      <c r="E3812" t="s">
        <v>8219</v>
      </c>
      <c r="F3812">
        <f t="shared" si="1006"/>
        <v>121.73333333333333</v>
      </c>
      <c r="H3812" t="str">
        <f t="shared" si="1007"/>
        <v xml:space="preserve"> </v>
      </c>
      <c r="I3812" t="str">
        <f t="shared" si="1008"/>
        <v xml:space="preserve"> </v>
      </c>
      <c r="J3812" t="str">
        <f t="shared" si="1009"/>
        <v xml:space="preserve"> </v>
      </c>
      <c r="K3812" t="str">
        <f t="shared" si="1010"/>
        <v xml:space="preserve"> </v>
      </c>
      <c r="L3812" t="str">
        <f t="shared" si="1011"/>
        <v xml:space="preserve"> </v>
      </c>
      <c r="M3812" t="str">
        <f t="shared" si="1012"/>
        <v xml:space="preserve"> </v>
      </c>
      <c r="N3812" t="str">
        <f t="shared" si="1013"/>
        <v xml:space="preserve"> </v>
      </c>
      <c r="O3812">
        <f t="shared" si="1014"/>
        <v>1500</v>
      </c>
      <c r="Q3812" t="str">
        <f t="shared" si="1015"/>
        <v xml:space="preserve"> </v>
      </c>
      <c r="R3812" t="str">
        <f t="shared" si="1016"/>
        <v xml:space="preserve"> </v>
      </c>
      <c r="S3812" t="str">
        <f t="shared" si="1017"/>
        <v xml:space="preserve"> </v>
      </c>
      <c r="T3812" t="str">
        <f t="shared" si="1018"/>
        <v xml:space="preserve"> </v>
      </c>
      <c r="U3812" t="str">
        <f t="shared" si="1019"/>
        <v xml:space="preserve"> </v>
      </c>
      <c r="V3812" t="str">
        <f t="shared" si="1020"/>
        <v xml:space="preserve"> </v>
      </c>
      <c r="W3812" t="str">
        <f t="shared" si="1021"/>
        <v xml:space="preserve"> </v>
      </c>
      <c r="X3812">
        <f t="shared" si="1022"/>
        <v>121.73333333333333</v>
      </c>
    </row>
    <row r="3813" spans="1:24" x14ac:dyDescent="0.25">
      <c r="A3813">
        <v>250</v>
      </c>
      <c r="B3813">
        <v>825</v>
      </c>
      <c r="C3813" t="s">
        <v>8317</v>
      </c>
      <c r="D3813" t="s">
        <v>8318</v>
      </c>
      <c r="E3813" t="s">
        <v>8219</v>
      </c>
      <c r="F3813">
        <f t="shared" si="1006"/>
        <v>330</v>
      </c>
      <c r="H3813" t="str">
        <f t="shared" si="1007"/>
        <v xml:space="preserve"> </v>
      </c>
      <c r="I3813" t="str">
        <f t="shared" si="1008"/>
        <v xml:space="preserve"> </v>
      </c>
      <c r="J3813" t="str">
        <f t="shared" si="1009"/>
        <v xml:space="preserve"> </v>
      </c>
      <c r="K3813" t="str">
        <f t="shared" si="1010"/>
        <v xml:space="preserve"> </v>
      </c>
      <c r="L3813" t="str">
        <f t="shared" si="1011"/>
        <v xml:space="preserve"> </v>
      </c>
      <c r="M3813" t="str">
        <f t="shared" si="1012"/>
        <v xml:space="preserve"> </v>
      </c>
      <c r="N3813" t="str">
        <f t="shared" si="1013"/>
        <v xml:space="preserve"> </v>
      </c>
      <c r="O3813">
        <f t="shared" si="1014"/>
        <v>250</v>
      </c>
      <c r="Q3813" t="str">
        <f t="shared" si="1015"/>
        <v xml:space="preserve"> </v>
      </c>
      <c r="R3813" t="str">
        <f t="shared" si="1016"/>
        <v xml:space="preserve"> </v>
      </c>
      <c r="S3813" t="str">
        <f t="shared" si="1017"/>
        <v xml:space="preserve"> </v>
      </c>
      <c r="T3813" t="str">
        <f t="shared" si="1018"/>
        <v xml:space="preserve"> </v>
      </c>
      <c r="U3813" t="str">
        <f t="shared" si="1019"/>
        <v xml:space="preserve"> </v>
      </c>
      <c r="V3813" t="str">
        <f t="shared" si="1020"/>
        <v xml:space="preserve"> </v>
      </c>
      <c r="W3813" t="str">
        <f t="shared" si="1021"/>
        <v xml:space="preserve"> </v>
      </c>
      <c r="X3813">
        <f t="shared" si="1022"/>
        <v>330</v>
      </c>
    </row>
    <row r="3814" spans="1:24" x14ac:dyDescent="0.25">
      <c r="A3814">
        <v>2000</v>
      </c>
      <c r="B3814">
        <v>2191</v>
      </c>
      <c r="C3814" t="s">
        <v>8317</v>
      </c>
      <c r="D3814" t="s">
        <v>8318</v>
      </c>
      <c r="E3814" t="s">
        <v>8219</v>
      </c>
      <c r="F3814">
        <f t="shared" si="1006"/>
        <v>109.55</v>
      </c>
      <c r="H3814" t="str">
        <f t="shared" si="1007"/>
        <v xml:space="preserve"> </v>
      </c>
      <c r="I3814" t="str">
        <f t="shared" si="1008"/>
        <v xml:space="preserve"> </v>
      </c>
      <c r="J3814" t="str">
        <f t="shared" si="1009"/>
        <v xml:space="preserve"> </v>
      </c>
      <c r="K3814" t="str">
        <f t="shared" si="1010"/>
        <v xml:space="preserve"> </v>
      </c>
      <c r="L3814" t="str">
        <f t="shared" si="1011"/>
        <v xml:space="preserve"> </v>
      </c>
      <c r="M3814" t="str">
        <f t="shared" si="1012"/>
        <v xml:space="preserve"> </v>
      </c>
      <c r="N3814" t="str">
        <f t="shared" si="1013"/>
        <v xml:space="preserve"> </v>
      </c>
      <c r="O3814">
        <f t="shared" si="1014"/>
        <v>2000</v>
      </c>
      <c r="Q3814" t="str">
        <f t="shared" si="1015"/>
        <v xml:space="preserve"> </v>
      </c>
      <c r="R3814" t="str">
        <f t="shared" si="1016"/>
        <v xml:space="preserve"> </v>
      </c>
      <c r="S3814" t="str">
        <f t="shared" si="1017"/>
        <v xml:space="preserve"> </v>
      </c>
      <c r="T3814" t="str">
        <f t="shared" si="1018"/>
        <v xml:space="preserve"> </v>
      </c>
      <c r="U3814" t="str">
        <f t="shared" si="1019"/>
        <v xml:space="preserve"> </v>
      </c>
      <c r="V3814" t="str">
        <f t="shared" si="1020"/>
        <v xml:space="preserve"> </v>
      </c>
      <c r="W3814" t="str">
        <f t="shared" si="1021"/>
        <v xml:space="preserve"> </v>
      </c>
      <c r="X3814">
        <f t="shared" si="1022"/>
        <v>109.55</v>
      </c>
    </row>
    <row r="3815" spans="1:24" x14ac:dyDescent="0.25">
      <c r="A3815">
        <v>2100</v>
      </c>
      <c r="B3815">
        <v>2119.9899999999998</v>
      </c>
      <c r="C3815" t="s">
        <v>8317</v>
      </c>
      <c r="D3815" t="s">
        <v>8318</v>
      </c>
      <c r="E3815" t="s">
        <v>8219</v>
      </c>
      <c r="F3815">
        <f t="shared" si="1006"/>
        <v>100.95190476190474</v>
      </c>
      <c r="H3815" t="str">
        <f t="shared" si="1007"/>
        <v xml:space="preserve"> </v>
      </c>
      <c r="I3815" t="str">
        <f t="shared" si="1008"/>
        <v xml:space="preserve"> </v>
      </c>
      <c r="J3815" t="str">
        <f t="shared" si="1009"/>
        <v xml:space="preserve"> </v>
      </c>
      <c r="K3815" t="str">
        <f t="shared" si="1010"/>
        <v xml:space="preserve"> </v>
      </c>
      <c r="L3815" t="str">
        <f t="shared" si="1011"/>
        <v xml:space="preserve"> </v>
      </c>
      <c r="M3815" t="str">
        <f t="shared" si="1012"/>
        <v xml:space="preserve"> </v>
      </c>
      <c r="N3815" t="str">
        <f t="shared" si="1013"/>
        <v xml:space="preserve"> </v>
      </c>
      <c r="O3815">
        <f t="shared" si="1014"/>
        <v>2100</v>
      </c>
      <c r="Q3815" t="str">
        <f t="shared" si="1015"/>
        <v xml:space="preserve"> </v>
      </c>
      <c r="R3815" t="str">
        <f t="shared" si="1016"/>
        <v xml:space="preserve"> </v>
      </c>
      <c r="S3815" t="str">
        <f t="shared" si="1017"/>
        <v xml:space="preserve"> </v>
      </c>
      <c r="T3815" t="str">
        <f t="shared" si="1018"/>
        <v xml:space="preserve"> </v>
      </c>
      <c r="U3815" t="str">
        <f t="shared" si="1019"/>
        <v xml:space="preserve"> </v>
      </c>
      <c r="V3815" t="str">
        <f t="shared" si="1020"/>
        <v xml:space="preserve"> </v>
      </c>
      <c r="W3815" t="str">
        <f t="shared" si="1021"/>
        <v xml:space="preserve"> </v>
      </c>
      <c r="X3815">
        <f t="shared" si="1022"/>
        <v>100.95190476190474</v>
      </c>
    </row>
    <row r="3816" spans="1:24" x14ac:dyDescent="0.25">
      <c r="A3816">
        <v>1500</v>
      </c>
      <c r="B3816">
        <v>2102</v>
      </c>
      <c r="C3816" t="s">
        <v>8317</v>
      </c>
      <c r="D3816" t="s">
        <v>8318</v>
      </c>
      <c r="E3816" t="s">
        <v>8219</v>
      </c>
      <c r="F3816">
        <f t="shared" si="1006"/>
        <v>140.13333333333333</v>
      </c>
      <c r="H3816" t="str">
        <f t="shared" si="1007"/>
        <v xml:space="preserve"> </v>
      </c>
      <c r="I3816" t="str">
        <f t="shared" si="1008"/>
        <v xml:space="preserve"> </v>
      </c>
      <c r="J3816" t="str">
        <f t="shared" si="1009"/>
        <v xml:space="preserve"> </v>
      </c>
      <c r="K3816" t="str">
        <f t="shared" si="1010"/>
        <v xml:space="preserve"> </v>
      </c>
      <c r="L3816" t="str">
        <f t="shared" si="1011"/>
        <v xml:space="preserve"> </v>
      </c>
      <c r="M3816" t="str">
        <f t="shared" si="1012"/>
        <v xml:space="preserve"> </v>
      </c>
      <c r="N3816" t="str">
        <f t="shared" si="1013"/>
        <v xml:space="preserve"> </v>
      </c>
      <c r="O3816">
        <f t="shared" si="1014"/>
        <v>1500</v>
      </c>
      <c r="Q3816" t="str">
        <f t="shared" si="1015"/>
        <v xml:space="preserve"> </v>
      </c>
      <c r="R3816" t="str">
        <f t="shared" si="1016"/>
        <v xml:space="preserve"> </v>
      </c>
      <c r="S3816" t="str">
        <f t="shared" si="1017"/>
        <v xml:space="preserve"> </v>
      </c>
      <c r="T3816" t="str">
        <f t="shared" si="1018"/>
        <v xml:space="preserve"> </v>
      </c>
      <c r="U3816" t="str">
        <f t="shared" si="1019"/>
        <v xml:space="preserve"> </v>
      </c>
      <c r="V3816" t="str">
        <f t="shared" si="1020"/>
        <v xml:space="preserve"> </v>
      </c>
      <c r="W3816" t="str">
        <f t="shared" si="1021"/>
        <v xml:space="preserve"> </v>
      </c>
      <c r="X3816">
        <f t="shared" si="1022"/>
        <v>140.13333333333333</v>
      </c>
    </row>
    <row r="3817" spans="1:24" x14ac:dyDescent="0.25">
      <c r="A3817">
        <v>1000</v>
      </c>
      <c r="B3817">
        <v>1000.01</v>
      </c>
      <c r="C3817" t="s">
        <v>8317</v>
      </c>
      <c r="D3817" t="s">
        <v>8318</v>
      </c>
      <c r="E3817" t="s">
        <v>8219</v>
      </c>
      <c r="F3817">
        <f t="shared" si="1006"/>
        <v>100.001</v>
      </c>
      <c r="H3817" t="str">
        <f t="shared" si="1007"/>
        <v xml:space="preserve"> </v>
      </c>
      <c r="I3817" t="str">
        <f t="shared" si="1008"/>
        <v xml:space="preserve"> </v>
      </c>
      <c r="J3817" t="str">
        <f t="shared" si="1009"/>
        <v xml:space="preserve"> </v>
      </c>
      <c r="K3817" t="str">
        <f t="shared" si="1010"/>
        <v xml:space="preserve"> </v>
      </c>
      <c r="L3817" t="str">
        <f t="shared" si="1011"/>
        <v xml:space="preserve"> </v>
      </c>
      <c r="M3817" t="str">
        <f t="shared" si="1012"/>
        <v xml:space="preserve"> </v>
      </c>
      <c r="N3817" t="str">
        <f t="shared" si="1013"/>
        <v xml:space="preserve"> </v>
      </c>
      <c r="O3817">
        <f t="shared" si="1014"/>
        <v>1000</v>
      </c>
      <c r="Q3817" t="str">
        <f t="shared" si="1015"/>
        <v xml:space="preserve"> </v>
      </c>
      <c r="R3817" t="str">
        <f t="shared" si="1016"/>
        <v xml:space="preserve"> </v>
      </c>
      <c r="S3817" t="str">
        <f t="shared" si="1017"/>
        <v xml:space="preserve"> </v>
      </c>
      <c r="T3817" t="str">
        <f t="shared" si="1018"/>
        <v xml:space="preserve"> </v>
      </c>
      <c r="U3817" t="str">
        <f t="shared" si="1019"/>
        <v xml:space="preserve"> </v>
      </c>
      <c r="V3817" t="str">
        <f t="shared" si="1020"/>
        <v xml:space="preserve"> </v>
      </c>
      <c r="W3817" t="str">
        <f t="shared" si="1021"/>
        <v xml:space="preserve"> </v>
      </c>
      <c r="X3817">
        <f t="shared" si="1022"/>
        <v>100.001</v>
      </c>
    </row>
    <row r="3818" spans="1:24" x14ac:dyDescent="0.25">
      <c r="A3818">
        <v>1500</v>
      </c>
      <c r="B3818">
        <v>1788.57</v>
      </c>
      <c r="C3818" t="s">
        <v>8317</v>
      </c>
      <c r="D3818" t="s">
        <v>8318</v>
      </c>
      <c r="E3818" t="s">
        <v>8219</v>
      </c>
      <c r="F3818">
        <f t="shared" si="1006"/>
        <v>119.238</v>
      </c>
      <c r="H3818" t="str">
        <f t="shared" si="1007"/>
        <v xml:space="preserve"> </v>
      </c>
      <c r="I3818" t="str">
        <f t="shared" si="1008"/>
        <v xml:space="preserve"> </v>
      </c>
      <c r="J3818" t="str">
        <f t="shared" si="1009"/>
        <v xml:space="preserve"> </v>
      </c>
      <c r="K3818" t="str">
        <f t="shared" si="1010"/>
        <v xml:space="preserve"> </v>
      </c>
      <c r="L3818" t="str">
        <f t="shared" si="1011"/>
        <v xml:space="preserve"> </v>
      </c>
      <c r="M3818" t="str">
        <f t="shared" si="1012"/>
        <v xml:space="preserve"> </v>
      </c>
      <c r="N3818" t="str">
        <f t="shared" si="1013"/>
        <v xml:space="preserve"> </v>
      </c>
      <c r="O3818">
        <f t="shared" si="1014"/>
        <v>1500</v>
      </c>
      <c r="Q3818" t="str">
        <f t="shared" si="1015"/>
        <v xml:space="preserve"> </v>
      </c>
      <c r="R3818" t="str">
        <f t="shared" si="1016"/>
        <v xml:space="preserve"> </v>
      </c>
      <c r="S3818" t="str">
        <f t="shared" si="1017"/>
        <v xml:space="preserve"> </v>
      </c>
      <c r="T3818" t="str">
        <f t="shared" si="1018"/>
        <v xml:space="preserve"> </v>
      </c>
      <c r="U3818" t="str">
        <f t="shared" si="1019"/>
        <v xml:space="preserve"> </v>
      </c>
      <c r="V3818" t="str">
        <f t="shared" si="1020"/>
        <v xml:space="preserve"> </v>
      </c>
      <c r="W3818" t="str">
        <f t="shared" si="1021"/>
        <v xml:space="preserve"> </v>
      </c>
      <c r="X3818">
        <f t="shared" si="1022"/>
        <v>119.238</v>
      </c>
    </row>
    <row r="3819" spans="1:24" x14ac:dyDescent="0.25">
      <c r="A3819">
        <v>2000</v>
      </c>
      <c r="B3819">
        <v>2145</v>
      </c>
      <c r="C3819" t="s">
        <v>8317</v>
      </c>
      <c r="D3819" t="s">
        <v>8318</v>
      </c>
      <c r="E3819" t="s">
        <v>8219</v>
      </c>
      <c r="F3819">
        <f t="shared" si="1006"/>
        <v>107.25</v>
      </c>
      <c r="H3819" t="str">
        <f t="shared" si="1007"/>
        <v xml:space="preserve"> </v>
      </c>
      <c r="I3819" t="str">
        <f t="shared" si="1008"/>
        <v xml:space="preserve"> </v>
      </c>
      <c r="J3819" t="str">
        <f t="shared" si="1009"/>
        <v xml:space="preserve"> </v>
      </c>
      <c r="K3819" t="str">
        <f t="shared" si="1010"/>
        <v xml:space="preserve"> </v>
      </c>
      <c r="L3819" t="str">
        <f t="shared" si="1011"/>
        <v xml:space="preserve"> </v>
      </c>
      <c r="M3819" t="str">
        <f t="shared" si="1012"/>
        <v xml:space="preserve"> </v>
      </c>
      <c r="N3819" t="str">
        <f t="shared" si="1013"/>
        <v xml:space="preserve"> </v>
      </c>
      <c r="O3819">
        <f t="shared" si="1014"/>
        <v>2000</v>
      </c>
      <c r="Q3819" t="str">
        <f t="shared" si="1015"/>
        <v xml:space="preserve"> </v>
      </c>
      <c r="R3819" t="str">
        <f t="shared" si="1016"/>
        <v xml:space="preserve"> </v>
      </c>
      <c r="S3819" t="str">
        <f t="shared" si="1017"/>
        <v xml:space="preserve"> </v>
      </c>
      <c r="T3819" t="str">
        <f t="shared" si="1018"/>
        <v xml:space="preserve"> </v>
      </c>
      <c r="U3819" t="str">
        <f t="shared" si="1019"/>
        <v xml:space="preserve"> </v>
      </c>
      <c r="V3819" t="str">
        <f t="shared" si="1020"/>
        <v xml:space="preserve"> </v>
      </c>
      <c r="W3819" t="str">
        <f t="shared" si="1021"/>
        <v xml:space="preserve"> </v>
      </c>
      <c r="X3819">
        <f t="shared" si="1022"/>
        <v>107.25</v>
      </c>
    </row>
    <row r="3820" spans="1:24" x14ac:dyDescent="0.25">
      <c r="A3820">
        <v>250</v>
      </c>
      <c r="B3820">
        <v>570</v>
      </c>
      <c r="C3820" t="s">
        <v>8317</v>
      </c>
      <c r="D3820" t="s">
        <v>8318</v>
      </c>
      <c r="E3820" t="s">
        <v>8219</v>
      </c>
      <c r="F3820">
        <f t="shared" si="1006"/>
        <v>227.99999999999997</v>
      </c>
      <c r="H3820" t="str">
        <f t="shared" si="1007"/>
        <v xml:space="preserve"> </v>
      </c>
      <c r="I3820" t="str">
        <f t="shared" si="1008"/>
        <v xml:space="preserve"> </v>
      </c>
      <c r="J3820" t="str">
        <f t="shared" si="1009"/>
        <v xml:space="preserve"> </v>
      </c>
      <c r="K3820" t="str">
        <f t="shared" si="1010"/>
        <v xml:space="preserve"> </v>
      </c>
      <c r="L3820" t="str">
        <f t="shared" si="1011"/>
        <v xml:space="preserve"> </v>
      </c>
      <c r="M3820" t="str">
        <f t="shared" si="1012"/>
        <v xml:space="preserve"> </v>
      </c>
      <c r="N3820" t="str">
        <f t="shared" si="1013"/>
        <v xml:space="preserve"> </v>
      </c>
      <c r="O3820">
        <f t="shared" si="1014"/>
        <v>250</v>
      </c>
      <c r="Q3820" t="str">
        <f t="shared" si="1015"/>
        <v xml:space="preserve"> </v>
      </c>
      <c r="R3820" t="str">
        <f t="shared" si="1016"/>
        <v xml:space="preserve"> </v>
      </c>
      <c r="S3820" t="str">
        <f t="shared" si="1017"/>
        <v xml:space="preserve"> </v>
      </c>
      <c r="T3820" t="str">
        <f t="shared" si="1018"/>
        <v xml:space="preserve"> </v>
      </c>
      <c r="U3820" t="str">
        <f t="shared" si="1019"/>
        <v xml:space="preserve"> </v>
      </c>
      <c r="V3820" t="str">
        <f t="shared" si="1020"/>
        <v xml:space="preserve"> </v>
      </c>
      <c r="W3820" t="str">
        <f t="shared" si="1021"/>
        <v xml:space="preserve"> </v>
      </c>
      <c r="X3820">
        <f t="shared" si="1022"/>
        <v>227.99999999999997</v>
      </c>
    </row>
    <row r="3821" spans="1:24" x14ac:dyDescent="0.25">
      <c r="A3821">
        <v>1000</v>
      </c>
      <c r="B3821">
        <v>1064</v>
      </c>
      <c r="C3821" t="s">
        <v>8317</v>
      </c>
      <c r="D3821" t="s">
        <v>8318</v>
      </c>
      <c r="E3821" t="s">
        <v>8219</v>
      </c>
      <c r="F3821">
        <f t="shared" si="1006"/>
        <v>106.4</v>
      </c>
      <c r="H3821" t="str">
        <f t="shared" si="1007"/>
        <v xml:space="preserve"> </v>
      </c>
      <c r="I3821" t="str">
        <f t="shared" si="1008"/>
        <v xml:space="preserve"> </v>
      </c>
      <c r="J3821" t="str">
        <f t="shared" si="1009"/>
        <v xml:space="preserve"> </v>
      </c>
      <c r="K3821" t="str">
        <f t="shared" si="1010"/>
        <v xml:space="preserve"> </v>
      </c>
      <c r="L3821" t="str">
        <f t="shared" si="1011"/>
        <v xml:space="preserve"> </v>
      </c>
      <c r="M3821" t="str">
        <f t="shared" si="1012"/>
        <v xml:space="preserve"> </v>
      </c>
      <c r="N3821" t="str">
        <f t="shared" si="1013"/>
        <v xml:space="preserve"> </v>
      </c>
      <c r="O3821">
        <f t="shared" si="1014"/>
        <v>1000</v>
      </c>
      <c r="Q3821" t="str">
        <f t="shared" si="1015"/>
        <v xml:space="preserve"> </v>
      </c>
      <c r="R3821" t="str">
        <f t="shared" si="1016"/>
        <v xml:space="preserve"> </v>
      </c>
      <c r="S3821" t="str">
        <f t="shared" si="1017"/>
        <v xml:space="preserve"> </v>
      </c>
      <c r="T3821" t="str">
        <f t="shared" si="1018"/>
        <v xml:space="preserve"> </v>
      </c>
      <c r="U3821" t="str">
        <f t="shared" si="1019"/>
        <v xml:space="preserve"> </v>
      </c>
      <c r="V3821" t="str">
        <f t="shared" si="1020"/>
        <v xml:space="preserve"> </v>
      </c>
      <c r="W3821" t="str">
        <f t="shared" si="1021"/>
        <v xml:space="preserve"> </v>
      </c>
      <c r="X3821">
        <f t="shared" si="1022"/>
        <v>106.4</v>
      </c>
    </row>
    <row r="3822" spans="1:24" x14ac:dyDescent="0.25">
      <c r="A3822">
        <v>300</v>
      </c>
      <c r="B3822">
        <v>430</v>
      </c>
      <c r="C3822" t="s">
        <v>8317</v>
      </c>
      <c r="D3822" t="s">
        <v>8318</v>
      </c>
      <c r="E3822" t="s">
        <v>8219</v>
      </c>
      <c r="F3822">
        <f t="shared" si="1006"/>
        <v>143.33333333333334</v>
      </c>
      <c r="H3822" t="str">
        <f t="shared" si="1007"/>
        <v xml:space="preserve"> </v>
      </c>
      <c r="I3822" t="str">
        <f t="shared" si="1008"/>
        <v xml:space="preserve"> </v>
      </c>
      <c r="J3822" t="str">
        <f t="shared" si="1009"/>
        <v xml:space="preserve"> </v>
      </c>
      <c r="K3822" t="str">
        <f t="shared" si="1010"/>
        <v xml:space="preserve"> </v>
      </c>
      <c r="L3822" t="str">
        <f t="shared" si="1011"/>
        <v xml:space="preserve"> </v>
      </c>
      <c r="M3822" t="str">
        <f t="shared" si="1012"/>
        <v xml:space="preserve"> </v>
      </c>
      <c r="N3822" t="str">
        <f t="shared" si="1013"/>
        <v xml:space="preserve"> </v>
      </c>
      <c r="O3822">
        <f t="shared" si="1014"/>
        <v>300</v>
      </c>
      <c r="Q3822" t="str">
        <f t="shared" si="1015"/>
        <v xml:space="preserve"> </v>
      </c>
      <c r="R3822" t="str">
        <f t="shared" si="1016"/>
        <v xml:space="preserve"> </v>
      </c>
      <c r="S3822" t="str">
        <f t="shared" si="1017"/>
        <v xml:space="preserve"> </v>
      </c>
      <c r="T3822" t="str">
        <f t="shared" si="1018"/>
        <v xml:space="preserve"> </v>
      </c>
      <c r="U3822" t="str">
        <f t="shared" si="1019"/>
        <v xml:space="preserve"> </v>
      </c>
      <c r="V3822" t="str">
        <f t="shared" si="1020"/>
        <v xml:space="preserve"> </v>
      </c>
      <c r="W3822" t="str">
        <f t="shared" si="1021"/>
        <v xml:space="preserve"> </v>
      </c>
      <c r="X3822">
        <f t="shared" si="1022"/>
        <v>143.33333333333334</v>
      </c>
    </row>
    <row r="3823" spans="1:24" x14ac:dyDescent="0.25">
      <c r="A3823">
        <v>3500</v>
      </c>
      <c r="B3823">
        <v>3659</v>
      </c>
      <c r="C3823" t="s">
        <v>8317</v>
      </c>
      <c r="D3823" t="s">
        <v>8318</v>
      </c>
      <c r="E3823" t="s">
        <v>8219</v>
      </c>
      <c r="F3823">
        <f t="shared" si="1006"/>
        <v>104.54285714285714</v>
      </c>
      <c r="H3823" t="str">
        <f t="shared" si="1007"/>
        <v xml:space="preserve"> </v>
      </c>
      <c r="I3823" t="str">
        <f t="shared" si="1008"/>
        <v xml:space="preserve"> </v>
      </c>
      <c r="J3823" t="str">
        <f t="shared" si="1009"/>
        <v xml:space="preserve"> </v>
      </c>
      <c r="K3823" t="str">
        <f t="shared" si="1010"/>
        <v xml:space="preserve"> </v>
      </c>
      <c r="L3823" t="str">
        <f t="shared" si="1011"/>
        <v xml:space="preserve"> </v>
      </c>
      <c r="M3823" t="str">
        <f t="shared" si="1012"/>
        <v xml:space="preserve"> </v>
      </c>
      <c r="N3823" t="str">
        <f t="shared" si="1013"/>
        <v xml:space="preserve"> </v>
      </c>
      <c r="O3823">
        <f t="shared" si="1014"/>
        <v>3500</v>
      </c>
      <c r="Q3823" t="str">
        <f t="shared" si="1015"/>
        <v xml:space="preserve"> </v>
      </c>
      <c r="R3823" t="str">
        <f t="shared" si="1016"/>
        <v xml:space="preserve"> </v>
      </c>
      <c r="S3823" t="str">
        <f t="shared" si="1017"/>
        <v xml:space="preserve"> </v>
      </c>
      <c r="T3823" t="str">
        <f t="shared" si="1018"/>
        <v xml:space="preserve"> </v>
      </c>
      <c r="U3823" t="str">
        <f t="shared" si="1019"/>
        <v xml:space="preserve"> </v>
      </c>
      <c r="V3823" t="str">
        <f t="shared" si="1020"/>
        <v xml:space="preserve"> </v>
      </c>
      <c r="W3823" t="str">
        <f t="shared" si="1021"/>
        <v xml:space="preserve"> </v>
      </c>
      <c r="X3823">
        <f t="shared" si="1022"/>
        <v>104.54285714285714</v>
      </c>
    </row>
    <row r="3824" spans="1:24" x14ac:dyDescent="0.25">
      <c r="A3824">
        <v>5000</v>
      </c>
      <c r="B3824">
        <v>5501</v>
      </c>
      <c r="C3824" t="s">
        <v>8317</v>
      </c>
      <c r="D3824" t="s">
        <v>8318</v>
      </c>
      <c r="E3824" t="s">
        <v>8219</v>
      </c>
      <c r="F3824">
        <f t="shared" si="1006"/>
        <v>110.02000000000001</v>
      </c>
      <c r="H3824" t="str">
        <f t="shared" si="1007"/>
        <v xml:space="preserve"> </v>
      </c>
      <c r="I3824" t="str">
        <f t="shared" si="1008"/>
        <v xml:space="preserve"> </v>
      </c>
      <c r="J3824" t="str">
        <f t="shared" si="1009"/>
        <v xml:space="preserve"> </v>
      </c>
      <c r="K3824" t="str">
        <f t="shared" si="1010"/>
        <v xml:space="preserve"> </v>
      </c>
      <c r="L3824" t="str">
        <f t="shared" si="1011"/>
        <v xml:space="preserve"> </v>
      </c>
      <c r="M3824" t="str">
        <f t="shared" si="1012"/>
        <v xml:space="preserve"> </v>
      </c>
      <c r="N3824" t="str">
        <f t="shared" si="1013"/>
        <v xml:space="preserve"> </v>
      </c>
      <c r="O3824">
        <f t="shared" si="1014"/>
        <v>5000</v>
      </c>
      <c r="Q3824" t="str">
        <f t="shared" si="1015"/>
        <v xml:space="preserve"> </v>
      </c>
      <c r="R3824" t="str">
        <f t="shared" si="1016"/>
        <v xml:space="preserve"> </v>
      </c>
      <c r="S3824" t="str">
        <f t="shared" si="1017"/>
        <v xml:space="preserve"> </v>
      </c>
      <c r="T3824" t="str">
        <f t="shared" si="1018"/>
        <v xml:space="preserve"> </v>
      </c>
      <c r="U3824" t="str">
        <f t="shared" si="1019"/>
        <v xml:space="preserve"> </v>
      </c>
      <c r="V3824" t="str">
        <f t="shared" si="1020"/>
        <v xml:space="preserve"> </v>
      </c>
      <c r="W3824" t="str">
        <f t="shared" si="1021"/>
        <v xml:space="preserve"> </v>
      </c>
      <c r="X3824">
        <f t="shared" si="1022"/>
        <v>110.02000000000001</v>
      </c>
    </row>
    <row r="3825" spans="1:24" x14ac:dyDescent="0.25">
      <c r="A3825">
        <v>2500</v>
      </c>
      <c r="B3825">
        <v>2650</v>
      </c>
      <c r="C3825" t="s">
        <v>8317</v>
      </c>
      <c r="D3825" t="s">
        <v>8318</v>
      </c>
      <c r="E3825" t="s">
        <v>8219</v>
      </c>
      <c r="F3825">
        <f t="shared" si="1006"/>
        <v>106</v>
      </c>
      <c r="H3825" t="str">
        <f t="shared" si="1007"/>
        <v xml:space="preserve"> </v>
      </c>
      <c r="I3825" t="str">
        <f t="shared" si="1008"/>
        <v xml:space="preserve"> </v>
      </c>
      <c r="J3825" t="str">
        <f t="shared" si="1009"/>
        <v xml:space="preserve"> </v>
      </c>
      <c r="K3825" t="str">
        <f t="shared" si="1010"/>
        <v xml:space="preserve"> </v>
      </c>
      <c r="L3825" t="str">
        <f t="shared" si="1011"/>
        <v xml:space="preserve"> </v>
      </c>
      <c r="M3825" t="str">
        <f t="shared" si="1012"/>
        <v xml:space="preserve"> </v>
      </c>
      <c r="N3825" t="str">
        <f t="shared" si="1013"/>
        <v xml:space="preserve"> </v>
      </c>
      <c r="O3825">
        <f t="shared" si="1014"/>
        <v>2500</v>
      </c>
      <c r="Q3825" t="str">
        <f t="shared" si="1015"/>
        <v xml:space="preserve"> </v>
      </c>
      <c r="R3825" t="str">
        <f t="shared" si="1016"/>
        <v xml:space="preserve"> </v>
      </c>
      <c r="S3825" t="str">
        <f t="shared" si="1017"/>
        <v xml:space="preserve"> </v>
      </c>
      <c r="T3825" t="str">
        <f t="shared" si="1018"/>
        <v xml:space="preserve"> </v>
      </c>
      <c r="U3825" t="str">
        <f t="shared" si="1019"/>
        <v xml:space="preserve"> </v>
      </c>
      <c r="V3825" t="str">
        <f t="shared" si="1020"/>
        <v xml:space="preserve"> </v>
      </c>
      <c r="W3825" t="str">
        <f t="shared" si="1021"/>
        <v xml:space="preserve"> </v>
      </c>
      <c r="X3825">
        <f t="shared" si="1022"/>
        <v>106</v>
      </c>
    </row>
    <row r="3826" spans="1:24" x14ac:dyDescent="0.25">
      <c r="A3826">
        <v>250</v>
      </c>
      <c r="B3826">
        <v>270</v>
      </c>
      <c r="C3826" t="s">
        <v>8317</v>
      </c>
      <c r="D3826" t="s">
        <v>8318</v>
      </c>
      <c r="E3826" t="s">
        <v>8219</v>
      </c>
      <c r="F3826">
        <f t="shared" si="1006"/>
        <v>108</v>
      </c>
      <c r="H3826" t="str">
        <f t="shared" si="1007"/>
        <v xml:space="preserve"> </v>
      </c>
      <c r="I3826" t="str">
        <f t="shared" si="1008"/>
        <v xml:space="preserve"> </v>
      </c>
      <c r="J3826" t="str">
        <f t="shared" si="1009"/>
        <v xml:space="preserve"> </v>
      </c>
      <c r="K3826" t="str">
        <f t="shared" si="1010"/>
        <v xml:space="preserve"> </v>
      </c>
      <c r="L3826" t="str">
        <f t="shared" si="1011"/>
        <v xml:space="preserve"> </v>
      </c>
      <c r="M3826" t="str">
        <f t="shared" si="1012"/>
        <v xml:space="preserve"> </v>
      </c>
      <c r="N3826" t="str">
        <f t="shared" si="1013"/>
        <v xml:space="preserve"> </v>
      </c>
      <c r="O3826">
        <f t="shared" si="1014"/>
        <v>250</v>
      </c>
      <c r="Q3826" t="str">
        <f t="shared" si="1015"/>
        <v xml:space="preserve"> </v>
      </c>
      <c r="R3826" t="str">
        <f t="shared" si="1016"/>
        <v xml:space="preserve"> </v>
      </c>
      <c r="S3826" t="str">
        <f t="shared" si="1017"/>
        <v xml:space="preserve"> </v>
      </c>
      <c r="T3826" t="str">
        <f t="shared" si="1018"/>
        <v xml:space="preserve"> </v>
      </c>
      <c r="U3826" t="str">
        <f t="shared" si="1019"/>
        <v xml:space="preserve"> </v>
      </c>
      <c r="V3826" t="str">
        <f t="shared" si="1020"/>
        <v xml:space="preserve"> </v>
      </c>
      <c r="W3826" t="str">
        <f t="shared" si="1021"/>
        <v xml:space="preserve"> </v>
      </c>
      <c r="X3826">
        <f t="shared" si="1022"/>
        <v>108</v>
      </c>
    </row>
    <row r="3827" spans="1:24" x14ac:dyDescent="0.25">
      <c r="A3827">
        <v>5000</v>
      </c>
      <c r="B3827">
        <v>5271</v>
      </c>
      <c r="C3827" t="s">
        <v>8317</v>
      </c>
      <c r="D3827" t="s">
        <v>8318</v>
      </c>
      <c r="E3827" t="s">
        <v>8219</v>
      </c>
      <c r="F3827">
        <f t="shared" si="1006"/>
        <v>105.42</v>
      </c>
      <c r="H3827" t="str">
        <f t="shared" si="1007"/>
        <v xml:space="preserve"> </v>
      </c>
      <c r="I3827" t="str">
        <f t="shared" si="1008"/>
        <v xml:space="preserve"> </v>
      </c>
      <c r="J3827" t="str">
        <f t="shared" si="1009"/>
        <v xml:space="preserve"> </v>
      </c>
      <c r="K3827" t="str">
        <f t="shared" si="1010"/>
        <v xml:space="preserve"> </v>
      </c>
      <c r="L3827" t="str">
        <f t="shared" si="1011"/>
        <v xml:space="preserve"> </v>
      </c>
      <c r="M3827" t="str">
        <f t="shared" si="1012"/>
        <v xml:space="preserve"> </v>
      </c>
      <c r="N3827" t="str">
        <f t="shared" si="1013"/>
        <v xml:space="preserve"> </v>
      </c>
      <c r="O3827">
        <f t="shared" si="1014"/>
        <v>5000</v>
      </c>
      <c r="Q3827" t="str">
        <f t="shared" si="1015"/>
        <v xml:space="preserve"> </v>
      </c>
      <c r="R3827" t="str">
        <f t="shared" si="1016"/>
        <v xml:space="preserve"> </v>
      </c>
      <c r="S3827" t="str">
        <f t="shared" si="1017"/>
        <v xml:space="preserve"> </v>
      </c>
      <c r="T3827" t="str">
        <f t="shared" si="1018"/>
        <v xml:space="preserve"> </v>
      </c>
      <c r="U3827" t="str">
        <f t="shared" si="1019"/>
        <v xml:space="preserve"> </v>
      </c>
      <c r="V3827" t="str">
        <f t="shared" si="1020"/>
        <v xml:space="preserve"> </v>
      </c>
      <c r="W3827" t="str">
        <f t="shared" si="1021"/>
        <v xml:space="preserve"> </v>
      </c>
      <c r="X3827">
        <f t="shared" si="1022"/>
        <v>105.42</v>
      </c>
    </row>
    <row r="3828" spans="1:24" x14ac:dyDescent="0.25">
      <c r="A3828">
        <v>600</v>
      </c>
      <c r="B3828">
        <v>715</v>
      </c>
      <c r="C3828" t="s">
        <v>8317</v>
      </c>
      <c r="D3828" t="s">
        <v>8318</v>
      </c>
      <c r="E3828" t="s">
        <v>8219</v>
      </c>
      <c r="F3828">
        <f t="shared" si="1006"/>
        <v>119.16666666666667</v>
      </c>
      <c r="H3828" t="str">
        <f t="shared" si="1007"/>
        <v xml:space="preserve"> </v>
      </c>
      <c r="I3828" t="str">
        <f t="shared" si="1008"/>
        <v xml:space="preserve"> </v>
      </c>
      <c r="J3828" t="str">
        <f t="shared" si="1009"/>
        <v xml:space="preserve"> </v>
      </c>
      <c r="K3828" t="str">
        <f t="shared" si="1010"/>
        <v xml:space="preserve"> </v>
      </c>
      <c r="L3828" t="str">
        <f t="shared" si="1011"/>
        <v xml:space="preserve"> </v>
      </c>
      <c r="M3828" t="str">
        <f t="shared" si="1012"/>
        <v xml:space="preserve"> </v>
      </c>
      <c r="N3828" t="str">
        <f t="shared" si="1013"/>
        <v xml:space="preserve"> </v>
      </c>
      <c r="O3828">
        <f t="shared" si="1014"/>
        <v>600</v>
      </c>
      <c r="Q3828" t="str">
        <f t="shared" si="1015"/>
        <v xml:space="preserve"> </v>
      </c>
      <c r="R3828" t="str">
        <f t="shared" si="1016"/>
        <v xml:space="preserve"> </v>
      </c>
      <c r="S3828" t="str">
        <f t="shared" si="1017"/>
        <v xml:space="preserve"> </v>
      </c>
      <c r="T3828" t="str">
        <f t="shared" si="1018"/>
        <v xml:space="preserve"> </v>
      </c>
      <c r="U3828" t="str">
        <f t="shared" si="1019"/>
        <v xml:space="preserve"> </v>
      </c>
      <c r="V3828" t="str">
        <f t="shared" si="1020"/>
        <v xml:space="preserve"> </v>
      </c>
      <c r="W3828" t="str">
        <f t="shared" si="1021"/>
        <v xml:space="preserve"> </v>
      </c>
      <c r="X3828">
        <f t="shared" si="1022"/>
        <v>119.16666666666667</v>
      </c>
    </row>
    <row r="3829" spans="1:24" x14ac:dyDescent="0.25">
      <c r="A3829">
        <v>3000</v>
      </c>
      <c r="B3829">
        <v>4580</v>
      </c>
      <c r="C3829" t="s">
        <v>8317</v>
      </c>
      <c r="D3829" t="s">
        <v>8318</v>
      </c>
      <c r="E3829" t="s">
        <v>8219</v>
      </c>
      <c r="F3829">
        <f t="shared" si="1006"/>
        <v>152.66666666666666</v>
      </c>
      <c r="H3829" t="str">
        <f t="shared" si="1007"/>
        <v xml:space="preserve"> </v>
      </c>
      <c r="I3829" t="str">
        <f t="shared" si="1008"/>
        <v xml:space="preserve"> </v>
      </c>
      <c r="J3829" t="str">
        <f t="shared" si="1009"/>
        <v xml:space="preserve"> </v>
      </c>
      <c r="K3829" t="str">
        <f t="shared" si="1010"/>
        <v xml:space="preserve"> </v>
      </c>
      <c r="L3829" t="str">
        <f t="shared" si="1011"/>
        <v xml:space="preserve"> </v>
      </c>
      <c r="M3829" t="str">
        <f t="shared" si="1012"/>
        <v xml:space="preserve"> </v>
      </c>
      <c r="N3829" t="str">
        <f t="shared" si="1013"/>
        <v xml:space="preserve"> </v>
      </c>
      <c r="O3829">
        <f t="shared" si="1014"/>
        <v>3000</v>
      </c>
      <c r="Q3829" t="str">
        <f t="shared" si="1015"/>
        <v xml:space="preserve"> </v>
      </c>
      <c r="R3829" t="str">
        <f t="shared" si="1016"/>
        <v xml:space="preserve"> </v>
      </c>
      <c r="S3829" t="str">
        <f t="shared" si="1017"/>
        <v xml:space="preserve"> </v>
      </c>
      <c r="T3829" t="str">
        <f t="shared" si="1018"/>
        <v xml:space="preserve"> </v>
      </c>
      <c r="U3829" t="str">
        <f t="shared" si="1019"/>
        <v xml:space="preserve"> </v>
      </c>
      <c r="V3829" t="str">
        <f t="shared" si="1020"/>
        <v xml:space="preserve"> </v>
      </c>
      <c r="W3829" t="str">
        <f t="shared" si="1021"/>
        <v xml:space="preserve"> </v>
      </c>
      <c r="X3829">
        <f t="shared" si="1022"/>
        <v>152.66666666666666</v>
      </c>
    </row>
    <row r="3830" spans="1:24" x14ac:dyDescent="0.25">
      <c r="A3830">
        <v>5000</v>
      </c>
      <c r="B3830">
        <v>5000</v>
      </c>
      <c r="C3830" t="s">
        <v>8317</v>
      </c>
      <c r="D3830" t="s">
        <v>8318</v>
      </c>
      <c r="E3830" t="s">
        <v>8219</v>
      </c>
      <c r="F3830">
        <f t="shared" si="1006"/>
        <v>100</v>
      </c>
      <c r="H3830" t="str">
        <f t="shared" si="1007"/>
        <v xml:space="preserve"> </v>
      </c>
      <c r="I3830" t="str">
        <f t="shared" si="1008"/>
        <v xml:space="preserve"> </v>
      </c>
      <c r="J3830" t="str">
        <f t="shared" si="1009"/>
        <v xml:space="preserve"> </v>
      </c>
      <c r="K3830" t="str">
        <f t="shared" si="1010"/>
        <v xml:space="preserve"> </v>
      </c>
      <c r="L3830" t="str">
        <f t="shared" si="1011"/>
        <v xml:space="preserve"> </v>
      </c>
      <c r="M3830" t="str">
        <f t="shared" si="1012"/>
        <v xml:space="preserve"> </v>
      </c>
      <c r="N3830" t="str">
        <f t="shared" si="1013"/>
        <v xml:space="preserve"> </v>
      </c>
      <c r="O3830">
        <f t="shared" si="1014"/>
        <v>5000</v>
      </c>
      <c r="Q3830" t="str">
        <f t="shared" si="1015"/>
        <v xml:space="preserve"> </v>
      </c>
      <c r="R3830" t="str">
        <f t="shared" si="1016"/>
        <v xml:space="preserve"> </v>
      </c>
      <c r="S3830" t="str">
        <f t="shared" si="1017"/>
        <v xml:space="preserve"> </v>
      </c>
      <c r="T3830" t="str">
        <f t="shared" si="1018"/>
        <v xml:space="preserve"> </v>
      </c>
      <c r="U3830" t="str">
        <f t="shared" si="1019"/>
        <v xml:space="preserve"> </v>
      </c>
      <c r="V3830" t="str">
        <f t="shared" si="1020"/>
        <v xml:space="preserve"> </v>
      </c>
      <c r="W3830" t="str">
        <f t="shared" si="1021"/>
        <v xml:space="preserve"> </v>
      </c>
      <c r="X3830">
        <f t="shared" si="1022"/>
        <v>100</v>
      </c>
    </row>
    <row r="3831" spans="1:24" x14ac:dyDescent="0.25">
      <c r="A3831">
        <v>500</v>
      </c>
      <c r="B3831">
        <v>501</v>
      </c>
      <c r="C3831" t="s">
        <v>8317</v>
      </c>
      <c r="D3831" t="s">
        <v>8318</v>
      </c>
      <c r="E3831" t="s">
        <v>8219</v>
      </c>
      <c r="F3831">
        <f t="shared" si="1006"/>
        <v>100.2</v>
      </c>
      <c r="H3831" t="str">
        <f t="shared" si="1007"/>
        <v xml:space="preserve"> </v>
      </c>
      <c r="I3831" t="str">
        <f t="shared" si="1008"/>
        <v xml:space="preserve"> </v>
      </c>
      <c r="J3831" t="str">
        <f t="shared" si="1009"/>
        <v xml:space="preserve"> </v>
      </c>
      <c r="K3831" t="str">
        <f t="shared" si="1010"/>
        <v xml:space="preserve"> </v>
      </c>
      <c r="L3831" t="str">
        <f t="shared" si="1011"/>
        <v xml:space="preserve"> </v>
      </c>
      <c r="M3831" t="str">
        <f t="shared" si="1012"/>
        <v xml:space="preserve"> </v>
      </c>
      <c r="N3831" t="str">
        <f t="shared" si="1013"/>
        <v xml:space="preserve"> </v>
      </c>
      <c r="O3831">
        <f t="shared" si="1014"/>
        <v>500</v>
      </c>
      <c r="Q3831" t="str">
        <f t="shared" si="1015"/>
        <v xml:space="preserve"> </v>
      </c>
      <c r="R3831" t="str">
        <f t="shared" si="1016"/>
        <v xml:space="preserve"> </v>
      </c>
      <c r="S3831" t="str">
        <f t="shared" si="1017"/>
        <v xml:space="preserve"> </v>
      </c>
      <c r="T3831" t="str">
        <f t="shared" si="1018"/>
        <v xml:space="preserve"> </v>
      </c>
      <c r="U3831" t="str">
        <f t="shared" si="1019"/>
        <v xml:space="preserve"> </v>
      </c>
      <c r="V3831" t="str">
        <f t="shared" si="1020"/>
        <v xml:space="preserve"> </v>
      </c>
      <c r="W3831" t="str">
        <f t="shared" si="1021"/>
        <v xml:space="preserve"> </v>
      </c>
      <c r="X3831">
        <f t="shared" si="1022"/>
        <v>100.2</v>
      </c>
    </row>
    <row r="3832" spans="1:24" x14ac:dyDescent="0.25">
      <c r="A3832">
        <v>100</v>
      </c>
      <c r="B3832">
        <v>225</v>
      </c>
      <c r="C3832" t="s">
        <v>8317</v>
      </c>
      <c r="D3832" t="s">
        <v>8318</v>
      </c>
      <c r="E3832" t="s">
        <v>8219</v>
      </c>
      <c r="F3832">
        <f t="shared" si="1006"/>
        <v>225</v>
      </c>
      <c r="H3832" t="str">
        <f t="shared" si="1007"/>
        <v xml:space="preserve"> </v>
      </c>
      <c r="I3832" t="str">
        <f t="shared" si="1008"/>
        <v xml:space="preserve"> </v>
      </c>
      <c r="J3832" t="str">
        <f t="shared" si="1009"/>
        <v xml:space="preserve"> </v>
      </c>
      <c r="K3832" t="str">
        <f t="shared" si="1010"/>
        <v xml:space="preserve"> </v>
      </c>
      <c r="L3832" t="str">
        <f t="shared" si="1011"/>
        <v xml:space="preserve"> </v>
      </c>
      <c r="M3832" t="str">
        <f t="shared" si="1012"/>
        <v xml:space="preserve"> </v>
      </c>
      <c r="N3832" t="str">
        <f t="shared" si="1013"/>
        <v xml:space="preserve"> </v>
      </c>
      <c r="O3832">
        <f t="shared" si="1014"/>
        <v>100</v>
      </c>
      <c r="Q3832" t="str">
        <f t="shared" si="1015"/>
        <v xml:space="preserve"> </v>
      </c>
      <c r="R3832" t="str">
        <f t="shared" si="1016"/>
        <v xml:space="preserve"> </v>
      </c>
      <c r="S3832" t="str">
        <f t="shared" si="1017"/>
        <v xml:space="preserve"> </v>
      </c>
      <c r="T3832" t="str">
        <f t="shared" si="1018"/>
        <v xml:space="preserve"> </v>
      </c>
      <c r="U3832" t="str">
        <f t="shared" si="1019"/>
        <v xml:space="preserve"> </v>
      </c>
      <c r="V3832" t="str">
        <f t="shared" si="1020"/>
        <v xml:space="preserve"> </v>
      </c>
      <c r="W3832" t="str">
        <f t="shared" si="1021"/>
        <v xml:space="preserve"> </v>
      </c>
      <c r="X3832">
        <f t="shared" si="1022"/>
        <v>225</v>
      </c>
    </row>
    <row r="3833" spans="1:24" x14ac:dyDescent="0.25">
      <c r="A3833">
        <v>500</v>
      </c>
      <c r="B3833">
        <v>530.11</v>
      </c>
      <c r="C3833" t="s">
        <v>8317</v>
      </c>
      <c r="D3833" t="s">
        <v>8318</v>
      </c>
      <c r="E3833" t="s">
        <v>8219</v>
      </c>
      <c r="F3833">
        <f t="shared" si="1006"/>
        <v>106.02199999999999</v>
      </c>
      <c r="H3833" t="str">
        <f t="shared" si="1007"/>
        <v xml:space="preserve"> </v>
      </c>
      <c r="I3833" t="str">
        <f t="shared" si="1008"/>
        <v xml:space="preserve"> </v>
      </c>
      <c r="J3833" t="str">
        <f t="shared" si="1009"/>
        <v xml:space="preserve"> </v>
      </c>
      <c r="K3833" t="str">
        <f t="shared" si="1010"/>
        <v xml:space="preserve"> </v>
      </c>
      <c r="L3833" t="str">
        <f t="shared" si="1011"/>
        <v xml:space="preserve"> </v>
      </c>
      <c r="M3833" t="str">
        <f t="shared" si="1012"/>
        <v xml:space="preserve"> </v>
      </c>
      <c r="N3833" t="str">
        <f t="shared" si="1013"/>
        <v xml:space="preserve"> </v>
      </c>
      <c r="O3833">
        <f t="shared" si="1014"/>
        <v>500</v>
      </c>
      <c r="Q3833" t="str">
        <f t="shared" si="1015"/>
        <v xml:space="preserve"> </v>
      </c>
      <c r="R3833" t="str">
        <f t="shared" si="1016"/>
        <v xml:space="preserve"> </v>
      </c>
      <c r="S3833" t="str">
        <f t="shared" si="1017"/>
        <v xml:space="preserve"> </v>
      </c>
      <c r="T3833" t="str">
        <f t="shared" si="1018"/>
        <v xml:space="preserve"> </v>
      </c>
      <c r="U3833" t="str">
        <f t="shared" si="1019"/>
        <v xml:space="preserve"> </v>
      </c>
      <c r="V3833" t="str">
        <f t="shared" si="1020"/>
        <v xml:space="preserve"> </v>
      </c>
      <c r="W3833" t="str">
        <f t="shared" si="1021"/>
        <v xml:space="preserve"> </v>
      </c>
      <c r="X3833">
        <f t="shared" si="1022"/>
        <v>106.02199999999999</v>
      </c>
    </row>
    <row r="3834" spans="1:24" x14ac:dyDescent="0.25">
      <c r="A3834">
        <v>1200</v>
      </c>
      <c r="B3834">
        <v>1256</v>
      </c>
      <c r="C3834" t="s">
        <v>8317</v>
      </c>
      <c r="D3834" t="s">
        <v>8318</v>
      </c>
      <c r="E3834" t="s">
        <v>8219</v>
      </c>
      <c r="F3834">
        <f t="shared" si="1006"/>
        <v>104.66666666666666</v>
      </c>
      <c r="H3834" t="str">
        <f t="shared" si="1007"/>
        <v xml:space="preserve"> </v>
      </c>
      <c r="I3834" t="str">
        <f t="shared" si="1008"/>
        <v xml:space="preserve"> </v>
      </c>
      <c r="J3834" t="str">
        <f t="shared" si="1009"/>
        <v xml:space="preserve"> </v>
      </c>
      <c r="K3834" t="str">
        <f t="shared" si="1010"/>
        <v xml:space="preserve"> </v>
      </c>
      <c r="L3834" t="str">
        <f t="shared" si="1011"/>
        <v xml:space="preserve"> </v>
      </c>
      <c r="M3834" t="str">
        <f t="shared" si="1012"/>
        <v xml:space="preserve"> </v>
      </c>
      <c r="N3834" t="str">
        <f t="shared" si="1013"/>
        <v xml:space="preserve"> </v>
      </c>
      <c r="O3834">
        <f t="shared" si="1014"/>
        <v>1200</v>
      </c>
      <c r="Q3834" t="str">
        <f t="shared" si="1015"/>
        <v xml:space="preserve"> </v>
      </c>
      <c r="R3834" t="str">
        <f t="shared" si="1016"/>
        <v xml:space="preserve"> </v>
      </c>
      <c r="S3834" t="str">
        <f t="shared" si="1017"/>
        <v xml:space="preserve"> </v>
      </c>
      <c r="T3834" t="str">
        <f t="shared" si="1018"/>
        <v xml:space="preserve"> </v>
      </c>
      <c r="U3834" t="str">
        <f t="shared" si="1019"/>
        <v xml:space="preserve"> </v>
      </c>
      <c r="V3834" t="str">
        <f t="shared" si="1020"/>
        <v xml:space="preserve"> </v>
      </c>
      <c r="W3834" t="str">
        <f t="shared" si="1021"/>
        <v xml:space="preserve"> </v>
      </c>
      <c r="X3834">
        <f t="shared" si="1022"/>
        <v>104.66666666666666</v>
      </c>
    </row>
    <row r="3835" spans="1:24" x14ac:dyDescent="0.25">
      <c r="A3835">
        <v>1200</v>
      </c>
      <c r="B3835">
        <v>1400</v>
      </c>
      <c r="C3835" t="s">
        <v>8317</v>
      </c>
      <c r="D3835" t="s">
        <v>8318</v>
      </c>
      <c r="E3835" t="s">
        <v>8219</v>
      </c>
      <c r="F3835">
        <f t="shared" si="1006"/>
        <v>116.66666666666667</v>
      </c>
      <c r="H3835" t="str">
        <f t="shared" si="1007"/>
        <v xml:space="preserve"> </v>
      </c>
      <c r="I3835" t="str">
        <f t="shared" si="1008"/>
        <v xml:space="preserve"> </v>
      </c>
      <c r="J3835" t="str">
        <f t="shared" si="1009"/>
        <v xml:space="preserve"> </v>
      </c>
      <c r="K3835" t="str">
        <f t="shared" si="1010"/>
        <v xml:space="preserve"> </v>
      </c>
      <c r="L3835" t="str">
        <f t="shared" si="1011"/>
        <v xml:space="preserve"> </v>
      </c>
      <c r="M3835" t="str">
        <f t="shared" si="1012"/>
        <v xml:space="preserve"> </v>
      </c>
      <c r="N3835" t="str">
        <f t="shared" si="1013"/>
        <v xml:space="preserve"> </v>
      </c>
      <c r="O3835">
        <f t="shared" si="1014"/>
        <v>1200</v>
      </c>
      <c r="Q3835" t="str">
        <f t="shared" si="1015"/>
        <v xml:space="preserve"> </v>
      </c>
      <c r="R3835" t="str">
        <f t="shared" si="1016"/>
        <v xml:space="preserve"> </v>
      </c>
      <c r="S3835" t="str">
        <f t="shared" si="1017"/>
        <v xml:space="preserve"> </v>
      </c>
      <c r="T3835" t="str">
        <f t="shared" si="1018"/>
        <v xml:space="preserve"> </v>
      </c>
      <c r="U3835" t="str">
        <f t="shared" si="1019"/>
        <v xml:space="preserve"> </v>
      </c>
      <c r="V3835" t="str">
        <f t="shared" si="1020"/>
        <v xml:space="preserve"> </v>
      </c>
      <c r="W3835" t="str">
        <f t="shared" si="1021"/>
        <v xml:space="preserve"> </v>
      </c>
      <c r="X3835">
        <f t="shared" si="1022"/>
        <v>116.66666666666667</v>
      </c>
    </row>
    <row r="3836" spans="1:24" x14ac:dyDescent="0.25">
      <c r="A3836">
        <v>3000</v>
      </c>
      <c r="B3836">
        <v>3271</v>
      </c>
      <c r="C3836" t="s">
        <v>8317</v>
      </c>
      <c r="D3836" t="s">
        <v>8318</v>
      </c>
      <c r="E3836" t="s">
        <v>8219</v>
      </c>
      <c r="F3836">
        <f t="shared" si="1006"/>
        <v>109.03333333333333</v>
      </c>
      <c r="H3836" t="str">
        <f t="shared" si="1007"/>
        <v xml:space="preserve"> </v>
      </c>
      <c r="I3836" t="str">
        <f t="shared" si="1008"/>
        <v xml:space="preserve"> </v>
      </c>
      <c r="J3836" t="str">
        <f t="shared" si="1009"/>
        <v xml:space="preserve"> </v>
      </c>
      <c r="K3836" t="str">
        <f t="shared" si="1010"/>
        <v xml:space="preserve"> </v>
      </c>
      <c r="L3836" t="str">
        <f t="shared" si="1011"/>
        <v xml:space="preserve"> </v>
      </c>
      <c r="M3836" t="str">
        <f t="shared" si="1012"/>
        <v xml:space="preserve"> </v>
      </c>
      <c r="N3836" t="str">
        <f t="shared" si="1013"/>
        <v xml:space="preserve"> </v>
      </c>
      <c r="O3836">
        <f t="shared" si="1014"/>
        <v>3000</v>
      </c>
      <c r="Q3836" t="str">
        <f t="shared" si="1015"/>
        <v xml:space="preserve"> </v>
      </c>
      <c r="R3836" t="str">
        <f t="shared" si="1016"/>
        <v xml:space="preserve"> </v>
      </c>
      <c r="S3836" t="str">
        <f t="shared" si="1017"/>
        <v xml:space="preserve"> </v>
      </c>
      <c r="T3836" t="str">
        <f t="shared" si="1018"/>
        <v xml:space="preserve"> </v>
      </c>
      <c r="U3836" t="str">
        <f t="shared" si="1019"/>
        <v xml:space="preserve"> </v>
      </c>
      <c r="V3836" t="str">
        <f t="shared" si="1020"/>
        <v xml:space="preserve"> </v>
      </c>
      <c r="W3836" t="str">
        <f t="shared" si="1021"/>
        <v xml:space="preserve"> </v>
      </c>
      <c r="X3836">
        <f t="shared" si="1022"/>
        <v>109.03333333333333</v>
      </c>
    </row>
    <row r="3837" spans="1:24" x14ac:dyDescent="0.25">
      <c r="A3837">
        <v>200</v>
      </c>
      <c r="B3837">
        <v>320</v>
      </c>
      <c r="C3837" t="s">
        <v>8317</v>
      </c>
      <c r="D3837" t="s">
        <v>8318</v>
      </c>
      <c r="E3837" t="s">
        <v>8219</v>
      </c>
      <c r="F3837">
        <f t="shared" si="1006"/>
        <v>160</v>
      </c>
      <c r="H3837" t="str">
        <f t="shared" si="1007"/>
        <v xml:space="preserve"> </v>
      </c>
      <c r="I3837" t="str">
        <f t="shared" si="1008"/>
        <v xml:space="preserve"> </v>
      </c>
      <c r="J3837" t="str">
        <f t="shared" si="1009"/>
        <v xml:space="preserve"> </v>
      </c>
      <c r="K3837" t="str">
        <f t="shared" si="1010"/>
        <v xml:space="preserve"> </v>
      </c>
      <c r="L3837" t="str">
        <f t="shared" si="1011"/>
        <v xml:space="preserve"> </v>
      </c>
      <c r="M3837" t="str">
        <f t="shared" si="1012"/>
        <v xml:space="preserve"> </v>
      </c>
      <c r="N3837" t="str">
        <f t="shared" si="1013"/>
        <v xml:space="preserve"> </v>
      </c>
      <c r="O3837">
        <f t="shared" si="1014"/>
        <v>200</v>
      </c>
      <c r="Q3837" t="str">
        <f t="shared" si="1015"/>
        <v xml:space="preserve"> </v>
      </c>
      <c r="R3837" t="str">
        <f t="shared" si="1016"/>
        <v xml:space="preserve"> </v>
      </c>
      <c r="S3837" t="str">
        <f t="shared" si="1017"/>
        <v xml:space="preserve"> </v>
      </c>
      <c r="T3837" t="str">
        <f t="shared" si="1018"/>
        <v xml:space="preserve"> </v>
      </c>
      <c r="U3837" t="str">
        <f t="shared" si="1019"/>
        <v xml:space="preserve"> </v>
      </c>
      <c r="V3837" t="str">
        <f t="shared" si="1020"/>
        <v xml:space="preserve"> </v>
      </c>
      <c r="W3837" t="str">
        <f t="shared" si="1021"/>
        <v xml:space="preserve"> </v>
      </c>
      <c r="X3837">
        <f t="shared" si="1022"/>
        <v>160</v>
      </c>
    </row>
    <row r="3838" spans="1:24" x14ac:dyDescent="0.25">
      <c r="A3838">
        <v>800</v>
      </c>
      <c r="B3838">
        <v>900</v>
      </c>
      <c r="C3838" t="s">
        <v>8317</v>
      </c>
      <c r="D3838" t="s">
        <v>8318</v>
      </c>
      <c r="E3838" t="s">
        <v>8219</v>
      </c>
      <c r="F3838">
        <f t="shared" si="1006"/>
        <v>112.5</v>
      </c>
      <c r="H3838" t="str">
        <f t="shared" si="1007"/>
        <v xml:space="preserve"> </v>
      </c>
      <c r="I3838" t="str">
        <f t="shared" si="1008"/>
        <v xml:space="preserve"> </v>
      </c>
      <c r="J3838" t="str">
        <f t="shared" si="1009"/>
        <v xml:space="preserve"> </v>
      </c>
      <c r="K3838" t="str">
        <f t="shared" si="1010"/>
        <v xml:space="preserve"> </v>
      </c>
      <c r="L3838" t="str">
        <f t="shared" si="1011"/>
        <v xml:space="preserve"> </v>
      </c>
      <c r="M3838" t="str">
        <f t="shared" si="1012"/>
        <v xml:space="preserve"> </v>
      </c>
      <c r="N3838" t="str">
        <f t="shared" si="1013"/>
        <v xml:space="preserve"> </v>
      </c>
      <c r="O3838">
        <f t="shared" si="1014"/>
        <v>800</v>
      </c>
      <c r="Q3838" t="str">
        <f t="shared" si="1015"/>
        <v xml:space="preserve"> </v>
      </c>
      <c r="R3838" t="str">
        <f t="shared" si="1016"/>
        <v xml:space="preserve"> </v>
      </c>
      <c r="S3838" t="str">
        <f t="shared" si="1017"/>
        <v xml:space="preserve"> </v>
      </c>
      <c r="T3838" t="str">
        <f t="shared" si="1018"/>
        <v xml:space="preserve"> </v>
      </c>
      <c r="U3838" t="str">
        <f t="shared" si="1019"/>
        <v xml:space="preserve"> </v>
      </c>
      <c r="V3838" t="str">
        <f t="shared" si="1020"/>
        <v xml:space="preserve"> </v>
      </c>
      <c r="W3838" t="str">
        <f t="shared" si="1021"/>
        <v xml:space="preserve"> </v>
      </c>
      <c r="X3838">
        <f t="shared" si="1022"/>
        <v>112.5</v>
      </c>
    </row>
    <row r="3839" spans="1:24" x14ac:dyDescent="0.25">
      <c r="A3839">
        <v>2000</v>
      </c>
      <c r="B3839">
        <v>2042</v>
      </c>
      <c r="C3839" t="s">
        <v>8317</v>
      </c>
      <c r="D3839" t="s">
        <v>8318</v>
      </c>
      <c r="E3839" t="s">
        <v>8219</v>
      </c>
      <c r="F3839">
        <f t="shared" si="1006"/>
        <v>102.1</v>
      </c>
      <c r="H3839" t="str">
        <f t="shared" si="1007"/>
        <v xml:space="preserve"> </v>
      </c>
      <c r="I3839" t="str">
        <f t="shared" si="1008"/>
        <v xml:space="preserve"> </v>
      </c>
      <c r="J3839" t="str">
        <f t="shared" si="1009"/>
        <v xml:space="preserve"> </v>
      </c>
      <c r="K3839" t="str">
        <f t="shared" si="1010"/>
        <v xml:space="preserve"> </v>
      </c>
      <c r="L3839" t="str">
        <f t="shared" si="1011"/>
        <v xml:space="preserve"> </v>
      </c>
      <c r="M3839" t="str">
        <f t="shared" si="1012"/>
        <v xml:space="preserve"> </v>
      </c>
      <c r="N3839" t="str">
        <f t="shared" si="1013"/>
        <v xml:space="preserve"> </v>
      </c>
      <c r="O3839">
        <f t="shared" si="1014"/>
        <v>2000</v>
      </c>
      <c r="Q3839" t="str">
        <f t="shared" si="1015"/>
        <v xml:space="preserve"> </v>
      </c>
      <c r="R3839" t="str">
        <f t="shared" si="1016"/>
        <v xml:space="preserve"> </v>
      </c>
      <c r="S3839" t="str">
        <f t="shared" si="1017"/>
        <v xml:space="preserve"> </v>
      </c>
      <c r="T3839" t="str">
        <f t="shared" si="1018"/>
        <v xml:space="preserve"> </v>
      </c>
      <c r="U3839" t="str">
        <f t="shared" si="1019"/>
        <v xml:space="preserve"> </v>
      </c>
      <c r="V3839" t="str">
        <f t="shared" si="1020"/>
        <v xml:space="preserve"> </v>
      </c>
      <c r="W3839" t="str">
        <f t="shared" si="1021"/>
        <v xml:space="preserve"> </v>
      </c>
      <c r="X3839">
        <f t="shared" si="1022"/>
        <v>102.1</v>
      </c>
    </row>
    <row r="3840" spans="1:24" x14ac:dyDescent="0.25">
      <c r="A3840">
        <v>100000</v>
      </c>
      <c r="B3840">
        <v>100824</v>
      </c>
      <c r="C3840" t="s">
        <v>8317</v>
      </c>
      <c r="D3840" t="s">
        <v>8318</v>
      </c>
      <c r="E3840" t="s">
        <v>8219</v>
      </c>
      <c r="F3840">
        <f t="shared" si="1006"/>
        <v>100.824</v>
      </c>
      <c r="H3840" t="str">
        <f t="shared" si="1007"/>
        <v xml:space="preserve"> </v>
      </c>
      <c r="I3840" t="str">
        <f t="shared" si="1008"/>
        <v xml:space="preserve"> </v>
      </c>
      <c r="J3840" t="str">
        <f t="shared" si="1009"/>
        <v xml:space="preserve"> </v>
      </c>
      <c r="K3840" t="str">
        <f t="shared" si="1010"/>
        <v xml:space="preserve"> </v>
      </c>
      <c r="L3840" t="str">
        <f t="shared" si="1011"/>
        <v xml:space="preserve"> </v>
      </c>
      <c r="M3840" t="str">
        <f t="shared" si="1012"/>
        <v xml:space="preserve"> </v>
      </c>
      <c r="N3840" t="str">
        <f t="shared" si="1013"/>
        <v xml:space="preserve"> </v>
      </c>
      <c r="O3840">
        <f t="shared" si="1014"/>
        <v>100000</v>
      </c>
      <c r="Q3840" t="str">
        <f t="shared" si="1015"/>
        <v xml:space="preserve"> </v>
      </c>
      <c r="R3840" t="str">
        <f t="shared" si="1016"/>
        <v xml:space="preserve"> </v>
      </c>
      <c r="S3840" t="str">
        <f t="shared" si="1017"/>
        <v xml:space="preserve"> </v>
      </c>
      <c r="T3840" t="str">
        <f t="shared" si="1018"/>
        <v xml:space="preserve"> </v>
      </c>
      <c r="U3840" t="str">
        <f t="shared" si="1019"/>
        <v xml:space="preserve"> </v>
      </c>
      <c r="V3840" t="str">
        <f t="shared" si="1020"/>
        <v xml:space="preserve"> </v>
      </c>
      <c r="W3840" t="str">
        <f t="shared" si="1021"/>
        <v xml:space="preserve"> </v>
      </c>
      <c r="X3840">
        <f t="shared" si="1022"/>
        <v>100.824</v>
      </c>
    </row>
    <row r="3841" spans="1:24" x14ac:dyDescent="0.25">
      <c r="A3841">
        <v>2000</v>
      </c>
      <c r="B3841">
        <v>2025</v>
      </c>
      <c r="C3841" t="s">
        <v>8317</v>
      </c>
      <c r="D3841" t="s">
        <v>8318</v>
      </c>
      <c r="E3841" t="s">
        <v>8219</v>
      </c>
      <c r="F3841">
        <f t="shared" si="1006"/>
        <v>101.25</v>
      </c>
      <c r="H3841" t="str">
        <f t="shared" si="1007"/>
        <v xml:space="preserve"> </v>
      </c>
      <c r="I3841" t="str">
        <f t="shared" si="1008"/>
        <v xml:space="preserve"> </v>
      </c>
      <c r="J3841" t="str">
        <f t="shared" si="1009"/>
        <v xml:space="preserve"> </v>
      </c>
      <c r="K3841" t="str">
        <f t="shared" si="1010"/>
        <v xml:space="preserve"> </v>
      </c>
      <c r="L3841" t="str">
        <f t="shared" si="1011"/>
        <v xml:space="preserve"> </v>
      </c>
      <c r="M3841" t="str">
        <f t="shared" si="1012"/>
        <v xml:space="preserve"> </v>
      </c>
      <c r="N3841" t="str">
        <f t="shared" si="1013"/>
        <v xml:space="preserve"> </v>
      </c>
      <c r="O3841">
        <f t="shared" si="1014"/>
        <v>2000</v>
      </c>
      <c r="Q3841" t="str">
        <f t="shared" si="1015"/>
        <v xml:space="preserve"> </v>
      </c>
      <c r="R3841" t="str">
        <f t="shared" si="1016"/>
        <v xml:space="preserve"> </v>
      </c>
      <c r="S3841" t="str">
        <f t="shared" si="1017"/>
        <v xml:space="preserve"> </v>
      </c>
      <c r="T3841" t="str">
        <f t="shared" si="1018"/>
        <v xml:space="preserve"> </v>
      </c>
      <c r="U3841" t="str">
        <f t="shared" si="1019"/>
        <v xml:space="preserve"> </v>
      </c>
      <c r="V3841" t="str">
        <f t="shared" si="1020"/>
        <v xml:space="preserve"> </v>
      </c>
      <c r="W3841" t="str">
        <f t="shared" si="1021"/>
        <v xml:space="preserve"> </v>
      </c>
      <c r="X3841">
        <f t="shared" si="1022"/>
        <v>101.25</v>
      </c>
    </row>
    <row r="3842" spans="1:24" x14ac:dyDescent="0.25">
      <c r="A3842">
        <v>1</v>
      </c>
      <c r="B3842">
        <v>65</v>
      </c>
      <c r="C3842" t="s">
        <v>8317</v>
      </c>
      <c r="D3842" t="s">
        <v>8318</v>
      </c>
      <c r="E3842" t="s">
        <v>8219</v>
      </c>
      <c r="F3842">
        <f t="shared" si="1006"/>
        <v>6500</v>
      </c>
      <c r="H3842" t="str">
        <f t="shared" si="1007"/>
        <v xml:space="preserve"> </v>
      </c>
      <c r="I3842" t="str">
        <f t="shared" si="1008"/>
        <v xml:space="preserve"> </v>
      </c>
      <c r="J3842" t="str">
        <f t="shared" si="1009"/>
        <v xml:space="preserve"> </v>
      </c>
      <c r="K3842" t="str">
        <f t="shared" si="1010"/>
        <v xml:space="preserve"> </v>
      </c>
      <c r="L3842" t="str">
        <f t="shared" si="1011"/>
        <v xml:space="preserve"> </v>
      </c>
      <c r="M3842" t="str">
        <f t="shared" si="1012"/>
        <v xml:space="preserve"> </v>
      </c>
      <c r="N3842" t="str">
        <f t="shared" si="1013"/>
        <v xml:space="preserve"> </v>
      </c>
      <c r="O3842">
        <f t="shared" si="1014"/>
        <v>1</v>
      </c>
      <c r="Q3842" t="str">
        <f t="shared" si="1015"/>
        <v xml:space="preserve"> </v>
      </c>
      <c r="R3842" t="str">
        <f t="shared" si="1016"/>
        <v xml:space="preserve"> </v>
      </c>
      <c r="S3842" t="str">
        <f t="shared" si="1017"/>
        <v xml:space="preserve"> </v>
      </c>
      <c r="T3842" t="str">
        <f t="shared" si="1018"/>
        <v xml:space="preserve"> </v>
      </c>
      <c r="U3842" t="str">
        <f t="shared" si="1019"/>
        <v xml:space="preserve"> </v>
      </c>
      <c r="V3842" t="str">
        <f t="shared" si="1020"/>
        <v xml:space="preserve"> </v>
      </c>
      <c r="W3842" t="str">
        <f t="shared" si="1021"/>
        <v xml:space="preserve"> </v>
      </c>
      <c r="X3842">
        <f t="shared" si="1022"/>
        <v>6500</v>
      </c>
    </row>
    <row r="3843" spans="1:24" x14ac:dyDescent="0.25">
      <c r="A3843">
        <v>10000</v>
      </c>
      <c r="B3843">
        <v>872</v>
      </c>
      <c r="C3843" t="s">
        <v>8317</v>
      </c>
      <c r="D3843" t="s">
        <v>8318</v>
      </c>
      <c r="E3843" t="s">
        <v>8221</v>
      </c>
      <c r="F3843">
        <f t="shared" ref="F3843:F3906" si="1023">(B3843/A3843)*100</f>
        <v>8.7200000000000006</v>
      </c>
      <c r="H3843" t="str">
        <f t="shared" ref="H3843:H3906" si="1024">IF(C3843="film &amp; video",A3843," ")</f>
        <v xml:space="preserve"> </v>
      </c>
      <c r="I3843" t="str">
        <f t="shared" ref="I3843:I3906" si="1025">IF(C3843="food",A3843," ")</f>
        <v xml:space="preserve"> </v>
      </c>
      <c r="J3843" t="str">
        <f t="shared" ref="J3843:J3906" si="1026">IF(C3843="games",A3843," ")</f>
        <v xml:space="preserve"> </v>
      </c>
      <c r="K3843" t="str">
        <f t="shared" ref="K3843:K3906" si="1027">IF(C3843="music",A3843," ")</f>
        <v xml:space="preserve"> </v>
      </c>
      <c r="L3843" t="str">
        <f t="shared" ref="L3843:L3906" si="1028">IF(C3843="photography",A3843," ")</f>
        <v xml:space="preserve"> </v>
      </c>
      <c r="M3843" t="str">
        <f t="shared" ref="M3843:M3906" si="1029">IF(C3843="publishing",A3843," ")</f>
        <v xml:space="preserve"> </v>
      </c>
      <c r="N3843" t="str">
        <f t="shared" ref="N3843:N3906" si="1030">IF(C3843="technology",A3843," ")</f>
        <v xml:space="preserve"> </v>
      </c>
      <c r="O3843">
        <f t="shared" ref="O3843:O3906" si="1031">IF(C3843="theater",A3843," ")</f>
        <v>10000</v>
      </c>
      <c r="Q3843" t="str">
        <f t="shared" ref="Q3843:Q3906" si="1032">IF($C3843="film &amp; video",$F3843," ")</f>
        <v xml:space="preserve"> </v>
      </c>
      <c r="R3843" t="str">
        <f t="shared" ref="R3843:R3906" si="1033">IF($C3843="food",$F3843," ")</f>
        <v xml:space="preserve"> </v>
      </c>
      <c r="S3843" t="str">
        <f t="shared" ref="S3843:S3906" si="1034">IF($C3843="games",$F3843," ")</f>
        <v xml:space="preserve"> </v>
      </c>
      <c r="T3843" t="str">
        <f t="shared" ref="T3843:T3906" si="1035">IF($C3843="music",$F3843," ")</f>
        <v xml:space="preserve"> </v>
      </c>
      <c r="U3843" t="str">
        <f t="shared" ref="U3843:U3906" si="1036">IF($C3843="photography",$F3843," ")</f>
        <v xml:space="preserve"> </v>
      </c>
      <c r="V3843" t="str">
        <f t="shared" ref="V3843:V3906" si="1037">IF($C3843="publishing",$F3843," ")</f>
        <v xml:space="preserve"> </v>
      </c>
      <c r="W3843" t="str">
        <f t="shared" ref="W3843:W3906" si="1038">IF($C3843="technology",$F3843," ")</f>
        <v xml:space="preserve"> </v>
      </c>
      <c r="X3843">
        <f t="shared" ref="X3843:X3906" si="1039">IF($C3843="theater",$F3843," ")</f>
        <v>8.7200000000000006</v>
      </c>
    </row>
    <row r="3844" spans="1:24" x14ac:dyDescent="0.25">
      <c r="A3844">
        <v>5000</v>
      </c>
      <c r="B3844">
        <v>1097</v>
      </c>
      <c r="C3844" t="s">
        <v>8317</v>
      </c>
      <c r="D3844" t="s">
        <v>8318</v>
      </c>
      <c r="E3844" t="s">
        <v>8221</v>
      </c>
      <c r="F3844">
        <f t="shared" si="1023"/>
        <v>21.94</v>
      </c>
      <c r="H3844" t="str">
        <f t="shared" si="1024"/>
        <v xml:space="preserve"> </v>
      </c>
      <c r="I3844" t="str">
        <f t="shared" si="1025"/>
        <v xml:space="preserve"> </v>
      </c>
      <c r="J3844" t="str">
        <f t="shared" si="1026"/>
        <v xml:space="preserve"> </v>
      </c>
      <c r="K3844" t="str">
        <f t="shared" si="1027"/>
        <v xml:space="preserve"> </v>
      </c>
      <c r="L3844" t="str">
        <f t="shared" si="1028"/>
        <v xml:space="preserve"> </v>
      </c>
      <c r="M3844" t="str">
        <f t="shared" si="1029"/>
        <v xml:space="preserve"> </v>
      </c>
      <c r="N3844" t="str">
        <f t="shared" si="1030"/>
        <v xml:space="preserve"> </v>
      </c>
      <c r="O3844">
        <f t="shared" si="1031"/>
        <v>5000</v>
      </c>
      <c r="Q3844" t="str">
        <f t="shared" si="1032"/>
        <v xml:space="preserve"> </v>
      </c>
      <c r="R3844" t="str">
        <f t="shared" si="1033"/>
        <v xml:space="preserve"> </v>
      </c>
      <c r="S3844" t="str">
        <f t="shared" si="1034"/>
        <v xml:space="preserve"> </v>
      </c>
      <c r="T3844" t="str">
        <f t="shared" si="1035"/>
        <v xml:space="preserve"> </v>
      </c>
      <c r="U3844" t="str">
        <f t="shared" si="1036"/>
        <v xml:space="preserve"> </v>
      </c>
      <c r="V3844" t="str">
        <f t="shared" si="1037"/>
        <v xml:space="preserve"> </v>
      </c>
      <c r="W3844" t="str">
        <f t="shared" si="1038"/>
        <v xml:space="preserve"> </v>
      </c>
      <c r="X3844">
        <f t="shared" si="1039"/>
        <v>21.94</v>
      </c>
    </row>
    <row r="3845" spans="1:24" x14ac:dyDescent="0.25">
      <c r="A3845">
        <v>5000</v>
      </c>
      <c r="B3845">
        <v>1065</v>
      </c>
      <c r="C3845" t="s">
        <v>8317</v>
      </c>
      <c r="D3845" t="s">
        <v>8318</v>
      </c>
      <c r="E3845" t="s">
        <v>8221</v>
      </c>
      <c r="F3845">
        <f t="shared" si="1023"/>
        <v>21.3</v>
      </c>
      <c r="H3845" t="str">
        <f t="shared" si="1024"/>
        <v xml:space="preserve"> </v>
      </c>
      <c r="I3845" t="str">
        <f t="shared" si="1025"/>
        <v xml:space="preserve"> </v>
      </c>
      <c r="J3845" t="str">
        <f t="shared" si="1026"/>
        <v xml:space="preserve"> </v>
      </c>
      <c r="K3845" t="str">
        <f t="shared" si="1027"/>
        <v xml:space="preserve"> </v>
      </c>
      <c r="L3845" t="str">
        <f t="shared" si="1028"/>
        <v xml:space="preserve"> </v>
      </c>
      <c r="M3845" t="str">
        <f t="shared" si="1029"/>
        <v xml:space="preserve"> </v>
      </c>
      <c r="N3845" t="str">
        <f t="shared" si="1030"/>
        <v xml:space="preserve"> </v>
      </c>
      <c r="O3845">
        <f t="shared" si="1031"/>
        <v>5000</v>
      </c>
      <c r="Q3845" t="str">
        <f t="shared" si="1032"/>
        <v xml:space="preserve"> </v>
      </c>
      <c r="R3845" t="str">
        <f t="shared" si="1033"/>
        <v xml:space="preserve"> </v>
      </c>
      <c r="S3845" t="str">
        <f t="shared" si="1034"/>
        <v xml:space="preserve"> </v>
      </c>
      <c r="T3845" t="str">
        <f t="shared" si="1035"/>
        <v xml:space="preserve"> </v>
      </c>
      <c r="U3845" t="str">
        <f t="shared" si="1036"/>
        <v xml:space="preserve"> </v>
      </c>
      <c r="V3845" t="str">
        <f t="shared" si="1037"/>
        <v xml:space="preserve"> </v>
      </c>
      <c r="W3845" t="str">
        <f t="shared" si="1038"/>
        <v xml:space="preserve"> </v>
      </c>
      <c r="X3845">
        <f t="shared" si="1039"/>
        <v>21.3</v>
      </c>
    </row>
    <row r="3846" spans="1:24" x14ac:dyDescent="0.25">
      <c r="A3846">
        <v>9800</v>
      </c>
      <c r="B3846">
        <v>4066</v>
      </c>
      <c r="C3846" t="s">
        <v>8317</v>
      </c>
      <c r="D3846" t="s">
        <v>8318</v>
      </c>
      <c r="E3846" t="s">
        <v>8221</v>
      </c>
      <c r="F3846">
        <f t="shared" si="1023"/>
        <v>41.489795918367342</v>
      </c>
      <c r="H3846" t="str">
        <f t="shared" si="1024"/>
        <v xml:space="preserve"> </v>
      </c>
      <c r="I3846" t="str">
        <f t="shared" si="1025"/>
        <v xml:space="preserve"> </v>
      </c>
      <c r="J3846" t="str">
        <f t="shared" si="1026"/>
        <v xml:space="preserve"> </v>
      </c>
      <c r="K3846" t="str">
        <f t="shared" si="1027"/>
        <v xml:space="preserve"> </v>
      </c>
      <c r="L3846" t="str">
        <f t="shared" si="1028"/>
        <v xml:space="preserve"> </v>
      </c>
      <c r="M3846" t="str">
        <f t="shared" si="1029"/>
        <v xml:space="preserve"> </v>
      </c>
      <c r="N3846" t="str">
        <f t="shared" si="1030"/>
        <v xml:space="preserve"> </v>
      </c>
      <c r="O3846">
        <f t="shared" si="1031"/>
        <v>9800</v>
      </c>
      <c r="Q3846" t="str">
        <f t="shared" si="1032"/>
        <v xml:space="preserve"> </v>
      </c>
      <c r="R3846" t="str">
        <f t="shared" si="1033"/>
        <v xml:space="preserve"> </v>
      </c>
      <c r="S3846" t="str">
        <f t="shared" si="1034"/>
        <v xml:space="preserve"> </v>
      </c>
      <c r="T3846" t="str">
        <f t="shared" si="1035"/>
        <v xml:space="preserve"> </v>
      </c>
      <c r="U3846" t="str">
        <f t="shared" si="1036"/>
        <v xml:space="preserve"> </v>
      </c>
      <c r="V3846" t="str">
        <f t="shared" si="1037"/>
        <v xml:space="preserve"> </v>
      </c>
      <c r="W3846" t="str">
        <f t="shared" si="1038"/>
        <v xml:space="preserve"> </v>
      </c>
      <c r="X3846">
        <f t="shared" si="1039"/>
        <v>41.489795918367342</v>
      </c>
    </row>
    <row r="3847" spans="1:24" x14ac:dyDescent="0.25">
      <c r="A3847">
        <v>40000</v>
      </c>
      <c r="B3847">
        <v>842</v>
      </c>
      <c r="C3847" t="s">
        <v>8317</v>
      </c>
      <c r="D3847" t="s">
        <v>8318</v>
      </c>
      <c r="E3847" t="s">
        <v>8221</v>
      </c>
      <c r="F3847">
        <f t="shared" si="1023"/>
        <v>2.105</v>
      </c>
      <c r="H3847" t="str">
        <f t="shared" si="1024"/>
        <v xml:space="preserve"> </v>
      </c>
      <c r="I3847" t="str">
        <f t="shared" si="1025"/>
        <v xml:space="preserve"> </v>
      </c>
      <c r="J3847" t="str">
        <f t="shared" si="1026"/>
        <v xml:space="preserve"> </v>
      </c>
      <c r="K3847" t="str">
        <f t="shared" si="1027"/>
        <v xml:space="preserve"> </v>
      </c>
      <c r="L3847" t="str">
        <f t="shared" si="1028"/>
        <v xml:space="preserve"> </v>
      </c>
      <c r="M3847" t="str">
        <f t="shared" si="1029"/>
        <v xml:space="preserve"> </v>
      </c>
      <c r="N3847" t="str">
        <f t="shared" si="1030"/>
        <v xml:space="preserve"> </v>
      </c>
      <c r="O3847">
        <f t="shared" si="1031"/>
        <v>40000</v>
      </c>
      <c r="Q3847" t="str">
        <f t="shared" si="1032"/>
        <v xml:space="preserve"> </v>
      </c>
      <c r="R3847" t="str">
        <f t="shared" si="1033"/>
        <v xml:space="preserve"> </v>
      </c>
      <c r="S3847" t="str">
        <f t="shared" si="1034"/>
        <v xml:space="preserve"> </v>
      </c>
      <c r="T3847" t="str">
        <f t="shared" si="1035"/>
        <v xml:space="preserve"> </v>
      </c>
      <c r="U3847" t="str">
        <f t="shared" si="1036"/>
        <v xml:space="preserve"> </v>
      </c>
      <c r="V3847" t="str">
        <f t="shared" si="1037"/>
        <v xml:space="preserve"> </v>
      </c>
      <c r="W3847" t="str">
        <f t="shared" si="1038"/>
        <v xml:space="preserve"> </v>
      </c>
      <c r="X3847">
        <f t="shared" si="1039"/>
        <v>2.105</v>
      </c>
    </row>
    <row r="3848" spans="1:24" x14ac:dyDescent="0.25">
      <c r="A3848">
        <v>7000</v>
      </c>
      <c r="B3848">
        <v>189</v>
      </c>
      <c r="C3848" t="s">
        <v>8317</v>
      </c>
      <c r="D3848" t="s">
        <v>8318</v>
      </c>
      <c r="E3848" t="s">
        <v>8221</v>
      </c>
      <c r="F3848">
        <f t="shared" si="1023"/>
        <v>2.7</v>
      </c>
      <c r="H3848" t="str">
        <f t="shared" si="1024"/>
        <v xml:space="preserve"> </v>
      </c>
      <c r="I3848" t="str">
        <f t="shared" si="1025"/>
        <v xml:space="preserve"> </v>
      </c>
      <c r="J3848" t="str">
        <f t="shared" si="1026"/>
        <v xml:space="preserve"> </v>
      </c>
      <c r="K3848" t="str">
        <f t="shared" si="1027"/>
        <v xml:space="preserve"> </v>
      </c>
      <c r="L3848" t="str">
        <f t="shared" si="1028"/>
        <v xml:space="preserve"> </v>
      </c>
      <c r="M3848" t="str">
        <f t="shared" si="1029"/>
        <v xml:space="preserve"> </v>
      </c>
      <c r="N3848" t="str">
        <f t="shared" si="1030"/>
        <v xml:space="preserve"> </v>
      </c>
      <c r="O3848">
        <f t="shared" si="1031"/>
        <v>7000</v>
      </c>
      <c r="Q3848" t="str">
        <f t="shared" si="1032"/>
        <v xml:space="preserve"> </v>
      </c>
      <c r="R3848" t="str">
        <f t="shared" si="1033"/>
        <v xml:space="preserve"> </v>
      </c>
      <c r="S3848" t="str">
        <f t="shared" si="1034"/>
        <v xml:space="preserve"> </v>
      </c>
      <c r="T3848" t="str">
        <f t="shared" si="1035"/>
        <v xml:space="preserve"> </v>
      </c>
      <c r="U3848" t="str">
        <f t="shared" si="1036"/>
        <v xml:space="preserve"> </v>
      </c>
      <c r="V3848" t="str">
        <f t="shared" si="1037"/>
        <v xml:space="preserve"> </v>
      </c>
      <c r="W3848" t="str">
        <f t="shared" si="1038"/>
        <v xml:space="preserve"> </v>
      </c>
      <c r="X3848">
        <f t="shared" si="1039"/>
        <v>2.7</v>
      </c>
    </row>
    <row r="3849" spans="1:24" x14ac:dyDescent="0.25">
      <c r="A3849">
        <v>10500</v>
      </c>
      <c r="B3849">
        <v>1697</v>
      </c>
      <c r="C3849" t="s">
        <v>8317</v>
      </c>
      <c r="D3849" t="s">
        <v>8318</v>
      </c>
      <c r="E3849" t="s">
        <v>8221</v>
      </c>
      <c r="F3849">
        <f t="shared" si="1023"/>
        <v>16.161904761904761</v>
      </c>
      <c r="H3849" t="str">
        <f t="shared" si="1024"/>
        <v xml:space="preserve"> </v>
      </c>
      <c r="I3849" t="str">
        <f t="shared" si="1025"/>
        <v xml:space="preserve"> </v>
      </c>
      <c r="J3849" t="str">
        <f t="shared" si="1026"/>
        <v xml:space="preserve"> </v>
      </c>
      <c r="K3849" t="str">
        <f t="shared" si="1027"/>
        <v xml:space="preserve"> </v>
      </c>
      <c r="L3849" t="str">
        <f t="shared" si="1028"/>
        <v xml:space="preserve"> </v>
      </c>
      <c r="M3849" t="str">
        <f t="shared" si="1029"/>
        <v xml:space="preserve"> </v>
      </c>
      <c r="N3849" t="str">
        <f t="shared" si="1030"/>
        <v xml:space="preserve"> </v>
      </c>
      <c r="O3849">
        <f t="shared" si="1031"/>
        <v>10500</v>
      </c>
      <c r="Q3849" t="str">
        <f t="shared" si="1032"/>
        <v xml:space="preserve"> </v>
      </c>
      <c r="R3849" t="str">
        <f t="shared" si="1033"/>
        <v xml:space="preserve"> </v>
      </c>
      <c r="S3849" t="str">
        <f t="shared" si="1034"/>
        <v xml:space="preserve"> </v>
      </c>
      <c r="T3849" t="str">
        <f t="shared" si="1035"/>
        <v xml:space="preserve"> </v>
      </c>
      <c r="U3849" t="str">
        <f t="shared" si="1036"/>
        <v xml:space="preserve"> </v>
      </c>
      <c r="V3849" t="str">
        <f t="shared" si="1037"/>
        <v xml:space="preserve"> </v>
      </c>
      <c r="W3849" t="str">
        <f t="shared" si="1038"/>
        <v xml:space="preserve"> </v>
      </c>
      <c r="X3849">
        <f t="shared" si="1039"/>
        <v>16.161904761904761</v>
      </c>
    </row>
    <row r="3850" spans="1:24" x14ac:dyDescent="0.25">
      <c r="A3850">
        <v>13000</v>
      </c>
      <c r="B3850">
        <v>2129</v>
      </c>
      <c r="C3850" t="s">
        <v>8317</v>
      </c>
      <c r="D3850" t="s">
        <v>8318</v>
      </c>
      <c r="E3850" t="s">
        <v>8221</v>
      </c>
      <c r="F3850">
        <f t="shared" si="1023"/>
        <v>16.376923076923077</v>
      </c>
      <c r="H3850" t="str">
        <f t="shared" si="1024"/>
        <v xml:space="preserve"> </v>
      </c>
      <c r="I3850" t="str">
        <f t="shared" si="1025"/>
        <v xml:space="preserve"> </v>
      </c>
      <c r="J3850" t="str">
        <f t="shared" si="1026"/>
        <v xml:space="preserve"> </v>
      </c>
      <c r="K3850" t="str">
        <f t="shared" si="1027"/>
        <v xml:space="preserve"> </v>
      </c>
      <c r="L3850" t="str">
        <f t="shared" si="1028"/>
        <v xml:space="preserve"> </v>
      </c>
      <c r="M3850" t="str">
        <f t="shared" si="1029"/>
        <v xml:space="preserve"> </v>
      </c>
      <c r="N3850" t="str">
        <f t="shared" si="1030"/>
        <v xml:space="preserve"> </v>
      </c>
      <c r="O3850">
        <f t="shared" si="1031"/>
        <v>13000</v>
      </c>
      <c r="Q3850" t="str">
        <f t="shared" si="1032"/>
        <v xml:space="preserve"> </v>
      </c>
      <c r="R3850" t="str">
        <f t="shared" si="1033"/>
        <v xml:space="preserve"> </v>
      </c>
      <c r="S3850" t="str">
        <f t="shared" si="1034"/>
        <v xml:space="preserve"> </v>
      </c>
      <c r="T3850" t="str">
        <f t="shared" si="1035"/>
        <v xml:space="preserve"> </v>
      </c>
      <c r="U3850" t="str">
        <f t="shared" si="1036"/>
        <v xml:space="preserve"> </v>
      </c>
      <c r="V3850" t="str">
        <f t="shared" si="1037"/>
        <v xml:space="preserve"> </v>
      </c>
      <c r="W3850" t="str">
        <f t="shared" si="1038"/>
        <v xml:space="preserve"> </v>
      </c>
      <c r="X3850">
        <f t="shared" si="1039"/>
        <v>16.376923076923077</v>
      </c>
    </row>
    <row r="3851" spans="1:24" x14ac:dyDescent="0.25">
      <c r="A3851">
        <v>30000</v>
      </c>
      <c r="B3851">
        <v>2113</v>
      </c>
      <c r="C3851" t="s">
        <v>8317</v>
      </c>
      <c r="D3851" t="s">
        <v>8318</v>
      </c>
      <c r="E3851" t="s">
        <v>8221</v>
      </c>
      <c r="F3851">
        <f t="shared" si="1023"/>
        <v>7.043333333333333</v>
      </c>
      <c r="H3851" t="str">
        <f t="shared" si="1024"/>
        <v xml:space="preserve"> </v>
      </c>
      <c r="I3851" t="str">
        <f t="shared" si="1025"/>
        <v xml:space="preserve"> </v>
      </c>
      <c r="J3851" t="str">
        <f t="shared" si="1026"/>
        <v xml:space="preserve"> </v>
      </c>
      <c r="K3851" t="str">
        <f t="shared" si="1027"/>
        <v xml:space="preserve"> </v>
      </c>
      <c r="L3851" t="str">
        <f t="shared" si="1028"/>
        <v xml:space="preserve"> </v>
      </c>
      <c r="M3851" t="str">
        <f t="shared" si="1029"/>
        <v xml:space="preserve"> </v>
      </c>
      <c r="N3851" t="str">
        <f t="shared" si="1030"/>
        <v xml:space="preserve"> </v>
      </c>
      <c r="O3851">
        <f t="shared" si="1031"/>
        <v>30000</v>
      </c>
      <c r="Q3851" t="str">
        <f t="shared" si="1032"/>
        <v xml:space="preserve"> </v>
      </c>
      <c r="R3851" t="str">
        <f t="shared" si="1033"/>
        <v xml:space="preserve"> </v>
      </c>
      <c r="S3851" t="str">
        <f t="shared" si="1034"/>
        <v xml:space="preserve"> </v>
      </c>
      <c r="T3851" t="str">
        <f t="shared" si="1035"/>
        <v xml:space="preserve"> </v>
      </c>
      <c r="U3851" t="str">
        <f t="shared" si="1036"/>
        <v xml:space="preserve"> </v>
      </c>
      <c r="V3851" t="str">
        <f t="shared" si="1037"/>
        <v xml:space="preserve"> </v>
      </c>
      <c r="W3851" t="str">
        <f t="shared" si="1038"/>
        <v xml:space="preserve"> </v>
      </c>
      <c r="X3851">
        <f t="shared" si="1039"/>
        <v>7.043333333333333</v>
      </c>
    </row>
    <row r="3852" spans="1:24" x14ac:dyDescent="0.25">
      <c r="A3852">
        <v>1000</v>
      </c>
      <c r="B3852">
        <v>38</v>
      </c>
      <c r="C3852" t="s">
        <v>8317</v>
      </c>
      <c r="D3852" t="s">
        <v>8318</v>
      </c>
      <c r="E3852" t="s">
        <v>8221</v>
      </c>
      <c r="F3852">
        <f t="shared" si="1023"/>
        <v>3.8</v>
      </c>
      <c r="H3852" t="str">
        <f t="shared" si="1024"/>
        <v xml:space="preserve"> </v>
      </c>
      <c r="I3852" t="str">
        <f t="shared" si="1025"/>
        <v xml:space="preserve"> </v>
      </c>
      <c r="J3852" t="str">
        <f t="shared" si="1026"/>
        <v xml:space="preserve"> </v>
      </c>
      <c r="K3852" t="str">
        <f t="shared" si="1027"/>
        <v xml:space="preserve"> </v>
      </c>
      <c r="L3852" t="str">
        <f t="shared" si="1028"/>
        <v xml:space="preserve"> </v>
      </c>
      <c r="M3852" t="str">
        <f t="shared" si="1029"/>
        <v xml:space="preserve"> </v>
      </c>
      <c r="N3852" t="str">
        <f t="shared" si="1030"/>
        <v xml:space="preserve"> </v>
      </c>
      <c r="O3852">
        <f t="shared" si="1031"/>
        <v>1000</v>
      </c>
      <c r="Q3852" t="str">
        <f t="shared" si="1032"/>
        <v xml:space="preserve"> </v>
      </c>
      <c r="R3852" t="str">
        <f t="shared" si="1033"/>
        <v xml:space="preserve"> </v>
      </c>
      <c r="S3852" t="str">
        <f t="shared" si="1034"/>
        <v xml:space="preserve"> </v>
      </c>
      <c r="T3852" t="str">
        <f t="shared" si="1035"/>
        <v xml:space="preserve"> </v>
      </c>
      <c r="U3852" t="str">
        <f t="shared" si="1036"/>
        <v xml:space="preserve"> </v>
      </c>
      <c r="V3852" t="str">
        <f t="shared" si="1037"/>
        <v xml:space="preserve"> </v>
      </c>
      <c r="W3852" t="str">
        <f t="shared" si="1038"/>
        <v xml:space="preserve"> </v>
      </c>
      <c r="X3852">
        <f t="shared" si="1039"/>
        <v>3.8</v>
      </c>
    </row>
    <row r="3853" spans="1:24" x14ac:dyDescent="0.25">
      <c r="A3853">
        <v>2500</v>
      </c>
      <c r="B3853">
        <v>852</v>
      </c>
      <c r="C3853" t="s">
        <v>8317</v>
      </c>
      <c r="D3853" t="s">
        <v>8318</v>
      </c>
      <c r="E3853" t="s">
        <v>8221</v>
      </c>
      <c r="F3853">
        <f t="shared" si="1023"/>
        <v>34.08</v>
      </c>
      <c r="H3853" t="str">
        <f t="shared" si="1024"/>
        <v xml:space="preserve"> </v>
      </c>
      <c r="I3853" t="str">
        <f t="shared" si="1025"/>
        <v xml:space="preserve"> </v>
      </c>
      <c r="J3853" t="str">
        <f t="shared" si="1026"/>
        <v xml:space="preserve"> </v>
      </c>
      <c r="K3853" t="str">
        <f t="shared" si="1027"/>
        <v xml:space="preserve"> </v>
      </c>
      <c r="L3853" t="str">
        <f t="shared" si="1028"/>
        <v xml:space="preserve"> </v>
      </c>
      <c r="M3853" t="str">
        <f t="shared" si="1029"/>
        <v xml:space="preserve"> </v>
      </c>
      <c r="N3853" t="str">
        <f t="shared" si="1030"/>
        <v xml:space="preserve"> </v>
      </c>
      <c r="O3853">
        <f t="shared" si="1031"/>
        <v>2500</v>
      </c>
      <c r="Q3853" t="str">
        <f t="shared" si="1032"/>
        <v xml:space="preserve"> </v>
      </c>
      <c r="R3853" t="str">
        <f t="shared" si="1033"/>
        <v xml:space="preserve"> </v>
      </c>
      <c r="S3853" t="str">
        <f t="shared" si="1034"/>
        <v xml:space="preserve"> </v>
      </c>
      <c r="T3853" t="str">
        <f t="shared" si="1035"/>
        <v xml:space="preserve"> </v>
      </c>
      <c r="U3853" t="str">
        <f t="shared" si="1036"/>
        <v xml:space="preserve"> </v>
      </c>
      <c r="V3853" t="str">
        <f t="shared" si="1037"/>
        <v xml:space="preserve"> </v>
      </c>
      <c r="W3853" t="str">
        <f t="shared" si="1038"/>
        <v xml:space="preserve"> </v>
      </c>
      <c r="X3853">
        <f t="shared" si="1039"/>
        <v>34.08</v>
      </c>
    </row>
    <row r="3854" spans="1:24" x14ac:dyDescent="0.25">
      <c r="A3854">
        <v>10000</v>
      </c>
      <c r="B3854">
        <v>20</v>
      </c>
      <c r="C3854" t="s">
        <v>8317</v>
      </c>
      <c r="D3854" t="s">
        <v>8318</v>
      </c>
      <c r="E3854" t="s">
        <v>8221</v>
      </c>
      <c r="F3854">
        <f t="shared" si="1023"/>
        <v>0.2</v>
      </c>
      <c r="H3854" t="str">
        <f t="shared" si="1024"/>
        <v xml:space="preserve"> </v>
      </c>
      <c r="I3854" t="str">
        <f t="shared" si="1025"/>
        <v xml:space="preserve"> </v>
      </c>
      <c r="J3854" t="str">
        <f t="shared" si="1026"/>
        <v xml:space="preserve"> </v>
      </c>
      <c r="K3854" t="str">
        <f t="shared" si="1027"/>
        <v xml:space="preserve"> </v>
      </c>
      <c r="L3854" t="str">
        <f t="shared" si="1028"/>
        <v xml:space="preserve"> </v>
      </c>
      <c r="M3854" t="str">
        <f t="shared" si="1029"/>
        <v xml:space="preserve"> </v>
      </c>
      <c r="N3854" t="str">
        <f t="shared" si="1030"/>
        <v xml:space="preserve"> </v>
      </c>
      <c r="O3854">
        <f t="shared" si="1031"/>
        <v>10000</v>
      </c>
      <c r="Q3854" t="str">
        <f t="shared" si="1032"/>
        <v xml:space="preserve"> </v>
      </c>
      <c r="R3854" t="str">
        <f t="shared" si="1033"/>
        <v xml:space="preserve"> </v>
      </c>
      <c r="S3854" t="str">
        <f t="shared" si="1034"/>
        <v xml:space="preserve"> </v>
      </c>
      <c r="T3854" t="str">
        <f t="shared" si="1035"/>
        <v xml:space="preserve"> </v>
      </c>
      <c r="U3854" t="str">
        <f t="shared" si="1036"/>
        <v xml:space="preserve"> </v>
      </c>
      <c r="V3854" t="str">
        <f t="shared" si="1037"/>
        <v xml:space="preserve"> </v>
      </c>
      <c r="W3854" t="str">
        <f t="shared" si="1038"/>
        <v xml:space="preserve"> </v>
      </c>
      <c r="X3854">
        <f t="shared" si="1039"/>
        <v>0.2</v>
      </c>
    </row>
    <row r="3855" spans="1:24" x14ac:dyDescent="0.25">
      <c r="A3855">
        <v>100000</v>
      </c>
      <c r="B3855">
        <v>26</v>
      </c>
      <c r="C3855" t="s">
        <v>8317</v>
      </c>
      <c r="D3855" t="s">
        <v>8318</v>
      </c>
      <c r="E3855" t="s">
        <v>8221</v>
      </c>
      <c r="F3855">
        <f t="shared" si="1023"/>
        <v>2.5999999999999999E-2</v>
      </c>
      <c r="H3855" t="str">
        <f t="shared" si="1024"/>
        <v xml:space="preserve"> </v>
      </c>
      <c r="I3855" t="str">
        <f t="shared" si="1025"/>
        <v xml:space="preserve"> </v>
      </c>
      <c r="J3855" t="str">
        <f t="shared" si="1026"/>
        <v xml:space="preserve"> </v>
      </c>
      <c r="K3855" t="str">
        <f t="shared" si="1027"/>
        <v xml:space="preserve"> </v>
      </c>
      <c r="L3855" t="str">
        <f t="shared" si="1028"/>
        <v xml:space="preserve"> </v>
      </c>
      <c r="M3855" t="str">
        <f t="shared" si="1029"/>
        <v xml:space="preserve"> </v>
      </c>
      <c r="N3855" t="str">
        <f t="shared" si="1030"/>
        <v xml:space="preserve"> </v>
      </c>
      <c r="O3855">
        <f t="shared" si="1031"/>
        <v>100000</v>
      </c>
      <c r="Q3855" t="str">
        <f t="shared" si="1032"/>
        <v xml:space="preserve"> </v>
      </c>
      <c r="R3855" t="str">
        <f t="shared" si="1033"/>
        <v xml:space="preserve"> </v>
      </c>
      <c r="S3855" t="str">
        <f t="shared" si="1034"/>
        <v xml:space="preserve"> </v>
      </c>
      <c r="T3855" t="str">
        <f t="shared" si="1035"/>
        <v xml:space="preserve"> </v>
      </c>
      <c r="U3855" t="str">
        <f t="shared" si="1036"/>
        <v xml:space="preserve"> </v>
      </c>
      <c r="V3855" t="str">
        <f t="shared" si="1037"/>
        <v xml:space="preserve"> </v>
      </c>
      <c r="W3855" t="str">
        <f t="shared" si="1038"/>
        <v xml:space="preserve"> </v>
      </c>
      <c r="X3855">
        <f t="shared" si="1039"/>
        <v>2.5999999999999999E-2</v>
      </c>
    </row>
    <row r="3856" spans="1:24" x14ac:dyDescent="0.25">
      <c r="A3856">
        <v>11000</v>
      </c>
      <c r="B3856">
        <v>1788</v>
      </c>
      <c r="C3856" t="s">
        <v>8317</v>
      </c>
      <c r="D3856" t="s">
        <v>8318</v>
      </c>
      <c r="E3856" t="s">
        <v>8221</v>
      </c>
      <c r="F3856">
        <f t="shared" si="1023"/>
        <v>16.254545454545454</v>
      </c>
      <c r="H3856" t="str">
        <f t="shared" si="1024"/>
        <v xml:space="preserve"> </v>
      </c>
      <c r="I3856" t="str">
        <f t="shared" si="1025"/>
        <v xml:space="preserve"> </v>
      </c>
      <c r="J3856" t="str">
        <f t="shared" si="1026"/>
        <v xml:space="preserve"> </v>
      </c>
      <c r="K3856" t="str">
        <f t="shared" si="1027"/>
        <v xml:space="preserve"> </v>
      </c>
      <c r="L3856" t="str">
        <f t="shared" si="1028"/>
        <v xml:space="preserve"> </v>
      </c>
      <c r="M3856" t="str">
        <f t="shared" si="1029"/>
        <v xml:space="preserve"> </v>
      </c>
      <c r="N3856" t="str">
        <f t="shared" si="1030"/>
        <v xml:space="preserve"> </v>
      </c>
      <c r="O3856">
        <f t="shared" si="1031"/>
        <v>11000</v>
      </c>
      <c r="Q3856" t="str">
        <f t="shared" si="1032"/>
        <v xml:space="preserve"> </v>
      </c>
      <c r="R3856" t="str">
        <f t="shared" si="1033"/>
        <v xml:space="preserve"> </v>
      </c>
      <c r="S3856" t="str">
        <f t="shared" si="1034"/>
        <v xml:space="preserve"> </v>
      </c>
      <c r="T3856" t="str">
        <f t="shared" si="1035"/>
        <v xml:space="preserve"> </v>
      </c>
      <c r="U3856" t="str">
        <f t="shared" si="1036"/>
        <v xml:space="preserve"> </v>
      </c>
      <c r="V3856" t="str">
        <f t="shared" si="1037"/>
        <v xml:space="preserve"> </v>
      </c>
      <c r="W3856" t="str">
        <f t="shared" si="1038"/>
        <v xml:space="preserve"> </v>
      </c>
      <c r="X3856">
        <f t="shared" si="1039"/>
        <v>16.254545454545454</v>
      </c>
    </row>
    <row r="3857" spans="1:24" x14ac:dyDescent="0.25">
      <c r="A3857">
        <v>1000</v>
      </c>
      <c r="B3857">
        <v>25</v>
      </c>
      <c r="C3857" t="s">
        <v>8317</v>
      </c>
      <c r="D3857" t="s">
        <v>8318</v>
      </c>
      <c r="E3857" t="s">
        <v>8221</v>
      </c>
      <c r="F3857">
        <f t="shared" si="1023"/>
        <v>2.5</v>
      </c>
      <c r="H3857" t="str">
        <f t="shared" si="1024"/>
        <v xml:space="preserve"> </v>
      </c>
      <c r="I3857" t="str">
        <f t="shared" si="1025"/>
        <v xml:space="preserve"> </v>
      </c>
      <c r="J3857" t="str">
        <f t="shared" si="1026"/>
        <v xml:space="preserve"> </v>
      </c>
      <c r="K3857" t="str">
        <f t="shared" si="1027"/>
        <v xml:space="preserve"> </v>
      </c>
      <c r="L3857" t="str">
        <f t="shared" si="1028"/>
        <v xml:space="preserve"> </v>
      </c>
      <c r="M3857" t="str">
        <f t="shared" si="1029"/>
        <v xml:space="preserve"> </v>
      </c>
      <c r="N3857" t="str">
        <f t="shared" si="1030"/>
        <v xml:space="preserve"> </v>
      </c>
      <c r="O3857">
        <f t="shared" si="1031"/>
        <v>1000</v>
      </c>
      <c r="Q3857" t="str">
        <f t="shared" si="1032"/>
        <v xml:space="preserve"> </v>
      </c>
      <c r="R3857" t="str">
        <f t="shared" si="1033"/>
        <v xml:space="preserve"> </v>
      </c>
      <c r="S3857" t="str">
        <f t="shared" si="1034"/>
        <v xml:space="preserve"> </v>
      </c>
      <c r="T3857" t="str">
        <f t="shared" si="1035"/>
        <v xml:space="preserve"> </v>
      </c>
      <c r="U3857" t="str">
        <f t="shared" si="1036"/>
        <v xml:space="preserve"> </v>
      </c>
      <c r="V3857" t="str">
        <f t="shared" si="1037"/>
        <v xml:space="preserve"> </v>
      </c>
      <c r="W3857" t="str">
        <f t="shared" si="1038"/>
        <v xml:space="preserve"> </v>
      </c>
      <c r="X3857">
        <f t="shared" si="1039"/>
        <v>2.5</v>
      </c>
    </row>
    <row r="3858" spans="1:24" x14ac:dyDescent="0.25">
      <c r="A3858">
        <v>5000</v>
      </c>
      <c r="B3858">
        <v>1</v>
      </c>
      <c r="C3858" t="s">
        <v>8317</v>
      </c>
      <c r="D3858" t="s">
        <v>8318</v>
      </c>
      <c r="E3858" t="s">
        <v>8221</v>
      </c>
      <c r="F3858">
        <f t="shared" si="1023"/>
        <v>0.02</v>
      </c>
      <c r="H3858" t="str">
        <f t="shared" si="1024"/>
        <v xml:space="preserve"> </v>
      </c>
      <c r="I3858" t="str">
        <f t="shared" si="1025"/>
        <v xml:space="preserve"> </v>
      </c>
      <c r="J3858" t="str">
        <f t="shared" si="1026"/>
        <v xml:space="preserve"> </v>
      </c>
      <c r="K3858" t="str">
        <f t="shared" si="1027"/>
        <v xml:space="preserve"> </v>
      </c>
      <c r="L3858" t="str">
        <f t="shared" si="1028"/>
        <v xml:space="preserve"> </v>
      </c>
      <c r="M3858" t="str">
        <f t="shared" si="1029"/>
        <v xml:space="preserve"> </v>
      </c>
      <c r="N3858" t="str">
        <f t="shared" si="1030"/>
        <v xml:space="preserve"> </v>
      </c>
      <c r="O3858">
        <f t="shared" si="1031"/>
        <v>5000</v>
      </c>
      <c r="Q3858" t="str">
        <f t="shared" si="1032"/>
        <v xml:space="preserve"> </v>
      </c>
      <c r="R3858" t="str">
        <f t="shared" si="1033"/>
        <v xml:space="preserve"> </v>
      </c>
      <c r="S3858" t="str">
        <f t="shared" si="1034"/>
        <v xml:space="preserve"> </v>
      </c>
      <c r="T3858" t="str">
        <f t="shared" si="1035"/>
        <v xml:space="preserve"> </v>
      </c>
      <c r="U3858" t="str">
        <f t="shared" si="1036"/>
        <v xml:space="preserve"> </v>
      </c>
      <c r="V3858" t="str">
        <f t="shared" si="1037"/>
        <v xml:space="preserve"> </v>
      </c>
      <c r="W3858" t="str">
        <f t="shared" si="1038"/>
        <v xml:space="preserve"> </v>
      </c>
      <c r="X3858">
        <f t="shared" si="1039"/>
        <v>0.02</v>
      </c>
    </row>
    <row r="3859" spans="1:24" x14ac:dyDescent="0.25">
      <c r="A3859">
        <v>5000</v>
      </c>
      <c r="B3859">
        <v>260</v>
      </c>
      <c r="C3859" t="s">
        <v>8317</v>
      </c>
      <c r="D3859" t="s">
        <v>8318</v>
      </c>
      <c r="E3859" t="s">
        <v>8221</v>
      </c>
      <c r="F3859">
        <f t="shared" si="1023"/>
        <v>5.2</v>
      </c>
      <c r="H3859" t="str">
        <f t="shared" si="1024"/>
        <v xml:space="preserve"> </v>
      </c>
      <c r="I3859" t="str">
        <f t="shared" si="1025"/>
        <v xml:space="preserve"> </v>
      </c>
      <c r="J3859" t="str">
        <f t="shared" si="1026"/>
        <v xml:space="preserve"> </v>
      </c>
      <c r="K3859" t="str">
        <f t="shared" si="1027"/>
        <v xml:space="preserve"> </v>
      </c>
      <c r="L3859" t="str">
        <f t="shared" si="1028"/>
        <v xml:space="preserve"> </v>
      </c>
      <c r="M3859" t="str">
        <f t="shared" si="1029"/>
        <v xml:space="preserve"> </v>
      </c>
      <c r="N3859" t="str">
        <f t="shared" si="1030"/>
        <v xml:space="preserve"> </v>
      </c>
      <c r="O3859">
        <f t="shared" si="1031"/>
        <v>5000</v>
      </c>
      <c r="Q3859" t="str">
        <f t="shared" si="1032"/>
        <v xml:space="preserve"> </v>
      </c>
      <c r="R3859" t="str">
        <f t="shared" si="1033"/>
        <v xml:space="preserve"> </v>
      </c>
      <c r="S3859" t="str">
        <f t="shared" si="1034"/>
        <v xml:space="preserve"> </v>
      </c>
      <c r="T3859" t="str">
        <f t="shared" si="1035"/>
        <v xml:space="preserve"> </v>
      </c>
      <c r="U3859" t="str">
        <f t="shared" si="1036"/>
        <v xml:space="preserve"> </v>
      </c>
      <c r="V3859" t="str">
        <f t="shared" si="1037"/>
        <v xml:space="preserve"> </v>
      </c>
      <c r="W3859" t="str">
        <f t="shared" si="1038"/>
        <v xml:space="preserve"> </v>
      </c>
      <c r="X3859">
        <f t="shared" si="1039"/>
        <v>5.2</v>
      </c>
    </row>
    <row r="3860" spans="1:24" x14ac:dyDescent="0.25">
      <c r="A3860">
        <v>500</v>
      </c>
      <c r="B3860">
        <v>10</v>
      </c>
      <c r="C3860" t="s">
        <v>8317</v>
      </c>
      <c r="D3860" t="s">
        <v>8318</v>
      </c>
      <c r="E3860" t="s">
        <v>8221</v>
      </c>
      <c r="F3860">
        <f t="shared" si="1023"/>
        <v>2</v>
      </c>
      <c r="H3860" t="str">
        <f t="shared" si="1024"/>
        <v xml:space="preserve"> </v>
      </c>
      <c r="I3860" t="str">
        <f t="shared" si="1025"/>
        <v xml:space="preserve"> </v>
      </c>
      <c r="J3860" t="str">
        <f t="shared" si="1026"/>
        <v xml:space="preserve"> </v>
      </c>
      <c r="K3860" t="str">
        <f t="shared" si="1027"/>
        <v xml:space="preserve"> </v>
      </c>
      <c r="L3860" t="str">
        <f t="shared" si="1028"/>
        <v xml:space="preserve"> </v>
      </c>
      <c r="M3860" t="str">
        <f t="shared" si="1029"/>
        <v xml:space="preserve"> </v>
      </c>
      <c r="N3860" t="str">
        <f t="shared" si="1030"/>
        <v xml:space="preserve"> </v>
      </c>
      <c r="O3860">
        <f t="shared" si="1031"/>
        <v>500</v>
      </c>
      <c r="Q3860" t="str">
        <f t="shared" si="1032"/>
        <v xml:space="preserve"> </v>
      </c>
      <c r="R3860" t="str">
        <f t="shared" si="1033"/>
        <v xml:space="preserve"> </v>
      </c>
      <c r="S3860" t="str">
        <f t="shared" si="1034"/>
        <v xml:space="preserve"> </v>
      </c>
      <c r="T3860" t="str">
        <f t="shared" si="1035"/>
        <v xml:space="preserve"> </v>
      </c>
      <c r="U3860" t="str">
        <f t="shared" si="1036"/>
        <v xml:space="preserve"> </v>
      </c>
      <c r="V3860" t="str">
        <f t="shared" si="1037"/>
        <v xml:space="preserve"> </v>
      </c>
      <c r="W3860" t="str">
        <f t="shared" si="1038"/>
        <v xml:space="preserve"> </v>
      </c>
      <c r="X3860">
        <f t="shared" si="1039"/>
        <v>2</v>
      </c>
    </row>
    <row r="3861" spans="1:24" x14ac:dyDescent="0.25">
      <c r="A3861">
        <v>2500</v>
      </c>
      <c r="B3861">
        <v>1</v>
      </c>
      <c r="C3861" t="s">
        <v>8317</v>
      </c>
      <c r="D3861" t="s">
        <v>8318</v>
      </c>
      <c r="E3861" t="s">
        <v>8221</v>
      </c>
      <c r="F3861">
        <f t="shared" si="1023"/>
        <v>0.04</v>
      </c>
      <c r="H3861" t="str">
        <f t="shared" si="1024"/>
        <v xml:space="preserve"> </v>
      </c>
      <c r="I3861" t="str">
        <f t="shared" si="1025"/>
        <v xml:space="preserve"> </v>
      </c>
      <c r="J3861" t="str">
        <f t="shared" si="1026"/>
        <v xml:space="preserve"> </v>
      </c>
      <c r="K3861" t="str">
        <f t="shared" si="1027"/>
        <v xml:space="preserve"> </v>
      </c>
      <c r="L3861" t="str">
        <f t="shared" si="1028"/>
        <v xml:space="preserve"> </v>
      </c>
      <c r="M3861" t="str">
        <f t="shared" si="1029"/>
        <v xml:space="preserve"> </v>
      </c>
      <c r="N3861" t="str">
        <f t="shared" si="1030"/>
        <v xml:space="preserve"> </v>
      </c>
      <c r="O3861">
        <f t="shared" si="1031"/>
        <v>2500</v>
      </c>
      <c r="Q3861" t="str">
        <f t="shared" si="1032"/>
        <v xml:space="preserve"> </v>
      </c>
      <c r="R3861" t="str">
        <f t="shared" si="1033"/>
        <v xml:space="preserve"> </v>
      </c>
      <c r="S3861" t="str">
        <f t="shared" si="1034"/>
        <v xml:space="preserve"> </v>
      </c>
      <c r="T3861" t="str">
        <f t="shared" si="1035"/>
        <v xml:space="preserve"> </v>
      </c>
      <c r="U3861" t="str">
        <f t="shared" si="1036"/>
        <v xml:space="preserve"> </v>
      </c>
      <c r="V3861" t="str">
        <f t="shared" si="1037"/>
        <v xml:space="preserve"> </v>
      </c>
      <c r="W3861" t="str">
        <f t="shared" si="1038"/>
        <v xml:space="preserve"> </v>
      </c>
      <c r="X3861">
        <f t="shared" si="1039"/>
        <v>0.04</v>
      </c>
    </row>
    <row r="3862" spans="1:24" x14ac:dyDescent="0.25">
      <c r="A3862">
        <v>6000</v>
      </c>
      <c r="B3862">
        <v>1060</v>
      </c>
      <c r="C3862" t="s">
        <v>8317</v>
      </c>
      <c r="D3862" t="s">
        <v>8318</v>
      </c>
      <c r="E3862" t="s">
        <v>8221</v>
      </c>
      <c r="F3862">
        <f t="shared" si="1023"/>
        <v>17.666666666666668</v>
      </c>
      <c r="H3862" t="str">
        <f t="shared" si="1024"/>
        <v xml:space="preserve"> </v>
      </c>
      <c r="I3862" t="str">
        <f t="shared" si="1025"/>
        <v xml:space="preserve"> </v>
      </c>
      <c r="J3862" t="str">
        <f t="shared" si="1026"/>
        <v xml:space="preserve"> </v>
      </c>
      <c r="K3862" t="str">
        <f t="shared" si="1027"/>
        <v xml:space="preserve"> </v>
      </c>
      <c r="L3862" t="str">
        <f t="shared" si="1028"/>
        <v xml:space="preserve"> </v>
      </c>
      <c r="M3862" t="str">
        <f t="shared" si="1029"/>
        <v xml:space="preserve"> </v>
      </c>
      <c r="N3862" t="str">
        <f t="shared" si="1030"/>
        <v xml:space="preserve"> </v>
      </c>
      <c r="O3862">
        <f t="shared" si="1031"/>
        <v>6000</v>
      </c>
      <c r="Q3862" t="str">
        <f t="shared" si="1032"/>
        <v xml:space="preserve"> </v>
      </c>
      <c r="R3862" t="str">
        <f t="shared" si="1033"/>
        <v xml:space="preserve"> </v>
      </c>
      <c r="S3862" t="str">
        <f t="shared" si="1034"/>
        <v xml:space="preserve"> </v>
      </c>
      <c r="T3862" t="str">
        <f t="shared" si="1035"/>
        <v xml:space="preserve"> </v>
      </c>
      <c r="U3862" t="str">
        <f t="shared" si="1036"/>
        <v xml:space="preserve"> </v>
      </c>
      <c r="V3862" t="str">
        <f t="shared" si="1037"/>
        <v xml:space="preserve"> </v>
      </c>
      <c r="W3862" t="str">
        <f t="shared" si="1038"/>
        <v xml:space="preserve"> </v>
      </c>
      <c r="X3862">
        <f t="shared" si="1039"/>
        <v>17.666666666666668</v>
      </c>
    </row>
    <row r="3863" spans="1:24" x14ac:dyDescent="0.25">
      <c r="A3863">
        <v>2000</v>
      </c>
      <c r="B3863">
        <v>100</v>
      </c>
      <c r="C3863" t="s">
        <v>8317</v>
      </c>
      <c r="D3863" t="s">
        <v>8318</v>
      </c>
      <c r="E3863" t="s">
        <v>8221</v>
      </c>
      <c r="F3863">
        <f t="shared" si="1023"/>
        <v>5</v>
      </c>
      <c r="H3863" t="str">
        <f t="shared" si="1024"/>
        <v xml:space="preserve"> </v>
      </c>
      <c r="I3863" t="str">
        <f t="shared" si="1025"/>
        <v xml:space="preserve"> </v>
      </c>
      <c r="J3863" t="str">
        <f t="shared" si="1026"/>
        <v xml:space="preserve"> </v>
      </c>
      <c r="K3863" t="str">
        <f t="shared" si="1027"/>
        <v xml:space="preserve"> </v>
      </c>
      <c r="L3863" t="str">
        <f t="shared" si="1028"/>
        <v xml:space="preserve"> </v>
      </c>
      <c r="M3863" t="str">
        <f t="shared" si="1029"/>
        <v xml:space="preserve"> </v>
      </c>
      <c r="N3863" t="str">
        <f t="shared" si="1030"/>
        <v xml:space="preserve"> </v>
      </c>
      <c r="O3863">
        <f t="shared" si="1031"/>
        <v>2000</v>
      </c>
      <c r="Q3863" t="str">
        <f t="shared" si="1032"/>
        <v xml:space="preserve"> </v>
      </c>
      <c r="R3863" t="str">
        <f t="shared" si="1033"/>
        <v xml:space="preserve"> </v>
      </c>
      <c r="S3863" t="str">
        <f t="shared" si="1034"/>
        <v xml:space="preserve"> </v>
      </c>
      <c r="T3863" t="str">
        <f t="shared" si="1035"/>
        <v xml:space="preserve"> </v>
      </c>
      <c r="U3863" t="str">
        <f t="shared" si="1036"/>
        <v xml:space="preserve"> </v>
      </c>
      <c r="V3863" t="str">
        <f t="shared" si="1037"/>
        <v xml:space="preserve"> </v>
      </c>
      <c r="W3863" t="str">
        <f t="shared" si="1038"/>
        <v xml:space="preserve"> </v>
      </c>
      <c r="X3863">
        <f t="shared" si="1039"/>
        <v>5</v>
      </c>
    </row>
    <row r="3864" spans="1:24" x14ac:dyDescent="0.25">
      <c r="A3864">
        <v>7500</v>
      </c>
      <c r="B3864">
        <v>1</v>
      </c>
      <c r="C3864" t="s">
        <v>8317</v>
      </c>
      <c r="D3864" t="s">
        <v>8318</v>
      </c>
      <c r="E3864" t="s">
        <v>8221</v>
      </c>
      <c r="F3864">
        <f t="shared" si="1023"/>
        <v>1.3333333333333334E-2</v>
      </c>
      <c r="H3864" t="str">
        <f t="shared" si="1024"/>
        <v xml:space="preserve"> </v>
      </c>
      <c r="I3864" t="str">
        <f t="shared" si="1025"/>
        <v xml:space="preserve"> </v>
      </c>
      <c r="J3864" t="str">
        <f t="shared" si="1026"/>
        <v xml:space="preserve"> </v>
      </c>
      <c r="K3864" t="str">
        <f t="shared" si="1027"/>
        <v xml:space="preserve"> </v>
      </c>
      <c r="L3864" t="str">
        <f t="shared" si="1028"/>
        <v xml:space="preserve"> </v>
      </c>
      <c r="M3864" t="str">
        <f t="shared" si="1029"/>
        <v xml:space="preserve"> </v>
      </c>
      <c r="N3864" t="str">
        <f t="shared" si="1030"/>
        <v xml:space="preserve"> </v>
      </c>
      <c r="O3864">
        <f t="shared" si="1031"/>
        <v>7500</v>
      </c>
      <c r="Q3864" t="str">
        <f t="shared" si="1032"/>
        <v xml:space="preserve"> </v>
      </c>
      <c r="R3864" t="str">
        <f t="shared" si="1033"/>
        <v xml:space="preserve"> </v>
      </c>
      <c r="S3864" t="str">
        <f t="shared" si="1034"/>
        <v xml:space="preserve"> </v>
      </c>
      <c r="T3864" t="str">
        <f t="shared" si="1035"/>
        <v xml:space="preserve"> </v>
      </c>
      <c r="U3864" t="str">
        <f t="shared" si="1036"/>
        <v xml:space="preserve"> </v>
      </c>
      <c r="V3864" t="str">
        <f t="shared" si="1037"/>
        <v xml:space="preserve"> </v>
      </c>
      <c r="W3864" t="str">
        <f t="shared" si="1038"/>
        <v xml:space="preserve"> </v>
      </c>
      <c r="X3864">
        <f t="shared" si="1039"/>
        <v>1.3333333333333334E-2</v>
      </c>
    </row>
    <row r="3865" spans="1:24" x14ac:dyDescent="0.25">
      <c r="A3865">
        <v>6000</v>
      </c>
      <c r="B3865">
        <v>0</v>
      </c>
      <c r="C3865" t="s">
        <v>8317</v>
      </c>
      <c r="D3865" t="s">
        <v>8318</v>
      </c>
      <c r="E3865" t="s">
        <v>8221</v>
      </c>
      <c r="F3865">
        <f t="shared" si="1023"/>
        <v>0</v>
      </c>
      <c r="H3865" t="str">
        <f t="shared" si="1024"/>
        <v xml:space="preserve"> </v>
      </c>
      <c r="I3865" t="str">
        <f t="shared" si="1025"/>
        <v xml:space="preserve"> </v>
      </c>
      <c r="J3865" t="str">
        <f t="shared" si="1026"/>
        <v xml:space="preserve"> </v>
      </c>
      <c r="K3865" t="str">
        <f t="shared" si="1027"/>
        <v xml:space="preserve"> </v>
      </c>
      <c r="L3865" t="str">
        <f t="shared" si="1028"/>
        <v xml:space="preserve"> </v>
      </c>
      <c r="M3865" t="str">
        <f t="shared" si="1029"/>
        <v xml:space="preserve"> </v>
      </c>
      <c r="N3865" t="str">
        <f t="shared" si="1030"/>
        <v xml:space="preserve"> </v>
      </c>
      <c r="O3865">
        <f t="shared" si="1031"/>
        <v>6000</v>
      </c>
      <c r="Q3865" t="str">
        <f t="shared" si="1032"/>
        <v xml:space="preserve"> </v>
      </c>
      <c r="R3865" t="str">
        <f t="shared" si="1033"/>
        <v xml:space="preserve"> </v>
      </c>
      <c r="S3865" t="str">
        <f t="shared" si="1034"/>
        <v xml:space="preserve"> </v>
      </c>
      <c r="T3865" t="str">
        <f t="shared" si="1035"/>
        <v xml:space="preserve"> </v>
      </c>
      <c r="U3865" t="str">
        <f t="shared" si="1036"/>
        <v xml:space="preserve"> </v>
      </c>
      <c r="V3865" t="str">
        <f t="shared" si="1037"/>
        <v xml:space="preserve"> </v>
      </c>
      <c r="W3865" t="str">
        <f t="shared" si="1038"/>
        <v xml:space="preserve"> </v>
      </c>
      <c r="X3865">
        <f t="shared" si="1039"/>
        <v>0</v>
      </c>
    </row>
    <row r="3866" spans="1:24" x14ac:dyDescent="0.25">
      <c r="A3866">
        <v>5000</v>
      </c>
      <c r="B3866">
        <v>60</v>
      </c>
      <c r="C3866" t="s">
        <v>8317</v>
      </c>
      <c r="D3866" t="s">
        <v>8318</v>
      </c>
      <c r="E3866" t="s">
        <v>8221</v>
      </c>
      <c r="F3866">
        <f t="shared" si="1023"/>
        <v>1.2</v>
      </c>
      <c r="H3866" t="str">
        <f t="shared" si="1024"/>
        <v xml:space="preserve"> </v>
      </c>
      <c r="I3866" t="str">
        <f t="shared" si="1025"/>
        <v xml:space="preserve"> </v>
      </c>
      <c r="J3866" t="str">
        <f t="shared" si="1026"/>
        <v xml:space="preserve"> </v>
      </c>
      <c r="K3866" t="str">
        <f t="shared" si="1027"/>
        <v xml:space="preserve"> </v>
      </c>
      <c r="L3866" t="str">
        <f t="shared" si="1028"/>
        <v xml:space="preserve"> </v>
      </c>
      <c r="M3866" t="str">
        <f t="shared" si="1029"/>
        <v xml:space="preserve"> </v>
      </c>
      <c r="N3866" t="str">
        <f t="shared" si="1030"/>
        <v xml:space="preserve"> </v>
      </c>
      <c r="O3866">
        <f t="shared" si="1031"/>
        <v>5000</v>
      </c>
      <c r="Q3866" t="str">
        <f t="shared" si="1032"/>
        <v xml:space="preserve"> </v>
      </c>
      <c r="R3866" t="str">
        <f t="shared" si="1033"/>
        <v xml:space="preserve"> </v>
      </c>
      <c r="S3866" t="str">
        <f t="shared" si="1034"/>
        <v xml:space="preserve"> </v>
      </c>
      <c r="T3866" t="str">
        <f t="shared" si="1035"/>
        <v xml:space="preserve"> </v>
      </c>
      <c r="U3866" t="str">
        <f t="shared" si="1036"/>
        <v xml:space="preserve"> </v>
      </c>
      <c r="V3866" t="str">
        <f t="shared" si="1037"/>
        <v xml:space="preserve"> </v>
      </c>
      <c r="W3866" t="str">
        <f t="shared" si="1038"/>
        <v xml:space="preserve"> </v>
      </c>
      <c r="X3866">
        <f t="shared" si="1039"/>
        <v>1.2</v>
      </c>
    </row>
    <row r="3867" spans="1:24" x14ac:dyDescent="0.25">
      <c r="A3867">
        <v>2413</v>
      </c>
      <c r="B3867">
        <v>650</v>
      </c>
      <c r="C3867" t="s">
        <v>8317</v>
      </c>
      <c r="D3867" t="s">
        <v>8318</v>
      </c>
      <c r="E3867" t="s">
        <v>8221</v>
      </c>
      <c r="F3867">
        <f t="shared" si="1023"/>
        <v>26.937422295897225</v>
      </c>
      <c r="H3867" t="str">
        <f t="shared" si="1024"/>
        <v xml:space="preserve"> </v>
      </c>
      <c r="I3867" t="str">
        <f t="shared" si="1025"/>
        <v xml:space="preserve"> </v>
      </c>
      <c r="J3867" t="str">
        <f t="shared" si="1026"/>
        <v xml:space="preserve"> </v>
      </c>
      <c r="K3867" t="str">
        <f t="shared" si="1027"/>
        <v xml:space="preserve"> </v>
      </c>
      <c r="L3867" t="str">
        <f t="shared" si="1028"/>
        <v xml:space="preserve"> </v>
      </c>
      <c r="M3867" t="str">
        <f t="shared" si="1029"/>
        <v xml:space="preserve"> </v>
      </c>
      <c r="N3867" t="str">
        <f t="shared" si="1030"/>
        <v xml:space="preserve"> </v>
      </c>
      <c r="O3867">
        <f t="shared" si="1031"/>
        <v>2413</v>
      </c>
      <c r="Q3867" t="str">
        <f t="shared" si="1032"/>
        <v xml:space="preserve"> </v>
      </c>
      <c r="R3867" t="str">
        <f t="shared" si="1033"/>
        <v xml:space="preserve"> </v>
      </c>
      <c r="S3867" t="str">
        <f t="shared" si="1034"/>
        <v xml:space="preserve"> </v>
      </c>
      <c r="T3867" t="str">
        <f t="shared" si="1035"/>
        <v xml:space="preserve"> </v>
      </c>
      <c r="U3867" t="str">
        <f t="shared" si="1036"/>
        <v xml:space="preserve"> </v>
      </c>
      <c r="V3867" t="str">
        <f t="shared" si="1037"/>
        <v xml:space="preserve"> </v>
      </c>
      <c r="W3867" t="str">
        <f t="shared" si="1038"/>
        <v xml:space="preserve"> </v>
      </c>
      <c r="X3867">
        <f t="shared" si="1039"/>
        <v>26.937422295897225</v>
      </c>
    </row>
    <row r="3868" spans="1:24" x14ac:dyDescent="0.25">
      <c r="A3868">
        <v>2000</v>
      </c>
      <c r="B3868">
        <v>11</v>
      </c>
      <c r="C3868" t="s">
        <v>8317</v>
      </c>
      <c r="D3868" t="s">
        <v>8318</v>
      </c>
      <c r="E3868" t="s">
        <v>8221</v>
      </c>
      <c r="F3868">
        <f t="shared" si="1023"/>
        <v>0.54999999999999993</v>
      </c>
      <c r="H3868" t="str">
        <f t="shared" si="1024"/>
        <v xml:space="preserve"> </v>
      </c>
      <c r="I3868" t="str">
        <f t="shared" si="1025"/>
        <v xml:space="preserve"> </v>
      </c>
      <c r="J3868" t="str">
        <f t="shared" si="1026"/>
        <v xml:space="preserve"> </v>
      </c>
      <c r="K3868" t="str">
        <f t="shared" si="1027"/>
        <v xml:space="preserve"> </v>
      </c>
      <c r="L3868" t="str">
        <f t="shared" si="1028"/>
        <v xml:space="preserve"> </v>
      </c>
      <c r="M3868" t="str">
        <f t="shared" si="1029"/>
        <v xml:space="preserve"> </v>
      </c>
      <c r="N3868" t="str">
        <f t="shared" si="1030"/>
        <v xml:space="preserve"> </v>
      </c>
      <c r="O3868">
        <f t="shared" si="1031"/>
        <v>2000</v>
      </c>
      <c r="Q3868" t="str">
        <f t="shared" si="1032"/>
        <v xml:space="preserve"> </v>
      </c>
      <c r="R3868" t="str">
        <f t="shared" si="1033"/>
        <v xml:space="preserve"> </v>
      </c>
      <c r="S3868" t="str">
        <f t="shared" si="1034"/>
        <v xml:space="preserve"> </v>
      </c>
      <c r="T3868" t="str">
        <f t="shared" si="1035"/>
        <v xml:space="preserve"> </v>
      </c>
      <c r="U3868" t="str">
        <f t="shared" si="1036"/>
        <v xml:space="preserve"> </v>
      </c>
      <c r="V3868" t="str">
        <f t="shared" si="1037"/>
        <v xml:space="preserve"> </v>
      </c>
      <c r="W3868" t="str">
        <f t="shared" si="1038"/>
        <v xml:space="preserve"> </v>
      </c>
      <c r="X3868">
        <f t="shared" si="1039"/>
        <v>0.54999999999999993</v>
      </c>
    </row>
    <row r="3869" spans="1:24" x14ac:dyDescent="0.25">
      <c r="A3869">
        <v>2000</v>
      </c>
      <c r="B3869">
        <v>251</v>
      </c>
      <c r="C3869" t="s">
        <v>8317</v>
      </c>
      <c r="D3869" t="s">
        <v>8318</v>
      </c>
      <c r="E3869" t="s">
        <v>8221</v>
      </c>
      <c r="F3869">
        <f t="shared" si="1023"/>
        <v>12.55</v>
      </c>
      <c r="H3869" t="str">
        <f t="shared" si="1024"/>
        <v xml:space="preserve"> </v>
      </c>
      <c r="I3869" t="str">
        <f t="shared" si="1025"/>
        <v xml:space="preserve"> </v>
      </c>
      <c r="J3869" t="str">
        <f t="shared" si="1026"/>
        <v xml:space="preserve"> </v>
      </c>
      <c r="K3869" t="str">
        <f t="shared" si="1027"/>
        <v xml:space="preserve"> </v>
      </c>
      <c r="L3869" t="str">
        <f t="shared" si="1028"/>
        <v xml:space="preserve"> </v>
      </c>
      <c r="M3869" t="str">
        <f t="shared" si="1029"/>
        <v xml:space="preserve"> </v>
      </c>
      <c r="N3869" t="str">
        <f t="shared" si="1030"/>
        <v xml:space="preserve"> </v>
      </c>
      <c r="O3869">
        <f t="shared" si="1031"/>
        <v>2000</v>
      </c>
      <c r="Q3869" t="str">
        <f t="shared" si="1032"/>
        <v xml:space="preserve"> </v>
      </c>
      <c r="R3869" t="str">
        <f t="shared" si="1033"/>
        <v xml:space="preserve"> </v>
      </c>
      <c r="S3869" t="str">
        <f t="shared" si="1034"/>
        <v xml:space="preserve"> </v>
      </c>
      <c r="T3869" t="str">
        <f t="shared" si="1035"/>
        <v xml:space="preserve"> </v>
      </c>
      <c r="U3869" t="str">
        <f t="shared" si="1036"/>
        <v xml:space="preserve"> </v>
      </c>
      <c r="V3869" t="str">
        <f t="shared" si="1037"/>
        <v xml:space="preserve"> </v>
      </c>
      <c r="W3869" t="str">
        <f t="shared" si="1038"/>
        <v xml:space="preserve"> </v>
      </c>
      <c r="X3869">
        <f t="shared" si="1039"/>
        <v>12.55</v>
      </c>
    </row>
    <row r="3870" spans="1:24" x14ac:dyDescent="0.25">
      <c r="A3870">
        <v>5000</v>
      </c>
      <c r="B3870">
        <v>10</v>
      </c>
      <c r="C3870" t="s">
        <v>8317</v>
      </c>
      <c r="D3870" t="s">
        <v>8359</v>
      </c>
      <c r="E3870" t="s">
        <v>8220</v>
      </c>
      <c r="F3870">
        <f t="shared" si="1023"/>
        <v>0.2</v>
      </c>
      <c r="H3870" t="str">
        <f t="shared" si="1024"/>
        <v xml:space="preserve"> </v>
      </c>
      <c r="I3870" t="str">
        <f t="shared" si="1025"/>
        <v xml:space="preserve"> </v>
      </c>
      <c r="J3870" t="str">
        <f t="shared" si="1026"/>
        <v xml:space="preserve"> </v>
      </c>
      <c r="K3870" t="str">
        <f t="shared" si="1027"/>
        <v xml:space="preserve"> </v>
      </c>
      <c r="L3870" t="str">
        <f t="shared" si="1028"/>
        <v xml:space="preserve"> </v>
      </c>
      <c r="M3870" t="str">
        <f t="shared" si="1029"/>
        <v xml:space="preserve"> </v>
      </c>
      <c r="N3870" t="str">
        <f t="shared" si="1030"/>
        <v xml:space="preserve"> </v>
      </c>
      <c r="O3870">
        <f t="shared" si="1031"/>
        <v>5000</v>
      </c>
      <c r="Q3870" t="str">
        <f t="shared" si="1032"/>
        <v xml:space="preserve"> </v>
      </c>
      <c r="R3870" t="str">
        <f t="shared" si="1033"/>
        <v xml:space="preserve"> </v>
      </c>
      <c r="S3870" t="str">
        <f t="shared" si="1034"/>
        <v xml:space="preserve"> </v>
      </c>
      <c r="T3870" t="str">
        <f t="shared" si="1035"/>
        <v xml:space="preserve"> </v>
      </c>
      <c r="U3870" t="str">
        <f t="shared" si="1036"/>
        <v xml:space="preserve"> </v>
      </c>
      <c r="V3870" t="str">
        <f t="shared" si="1037"/>
        <v xml:space="preserve"> </v>
      </c>
      <c r="W3870" t="str">
        <f t="shared" si="1038"/>
        <v xml:space="preserve"> </v>
      </c>
      <c r="X3870">
        <f t="shared" si="1039"/>
        <v>0.2</v>
      </c>
    </row>
    <row r="3871" spans="1:24" x14ac:dyDescent="0.25">
      <c r="A3871">
        <v>13111</v>
      </c>
      <c r="B3871">
        <v>452</v>
      </c>
      <c r="C3871" t="s">
        <v>8317</v>
      </c>
      <c r="D3871" t="s">
        <v>8359</v>
      </c>
      <c r="E3871" t="s">
        <v>8220</v>
      </c>
      <c r="F3871">
        <f t="shared" si="1023"/>
        <v>3.4474868431088401</v>
      </c>
      <c r="H3871" t="str">
        <f t="shared" si="1024"/>
        <v xml:space="preserve"> </v>
      </c>
      <c r="I3871" t="str">
        <f t="shared" si="1025"/>
        <v xml:space="preserve"> </v>
      </c>
      <c r="J3871" t="str">
        <f t="shared" si="1026"/>
        <v xml:space="preserve"> </v>
      </c>
      <c r="K3871" t="str">
        <f t="shared" si="1027"/>
        <v xml:space="preserve"> </v>
      </c>
      <c r="L3871" t="str">
        <f t="shared" si="1028"/>
        <v xml:space="preserve"> </v>
      </c>
      <c r="M3871" t="str">
        <f t="shared" si="1029"/>
        <v xml:space="preserve"> </v>
      </c>
      <c r="N3871" t="str">
        <f t="shared" si="1030"/>
        <v xml:space="preserve"> </v>
      </c>
      <c r="O3871">
        <f t="shared" si="1031"/>
        <v>13111</v>
      </c>
      <c r="Q3871" t="str">
        <f t="shared" si="1032"/>
        <v xml:space="preserve"> </v>
      </c>
      <c r="R3871" t="str">
        <f t="shared" si="1033"/>
        <v xml:space="preserve"> </v>
      </c>
      <c r="S3871" t="str">
        <f t="shared" si="1034"/>
        <v xml:space="preserve"> </v>
      </c>
      <c r="T3871" t="str">
        <f t="shared" si="1035"/>
        <v xml:space="preserve"> </v>
      </c>
      <c r="U3871" t="str">
        <f t="shared" si="1036"/>
        <v xml:space="preserve"> </v>
      </c>
      <c r="V3871" t="str">
        <f t="shared" si="1037"/>
        <v xml:space="preserve"> </v>
      </c>
      <c r="W3871" t="str">
        <f t="shared" si="1038"/>
        <v xml:space="preserve"> </v>
      </c>
      <c r="X3871">
        <f t="shared" si="1039"/>
        <v>3.4474868431088401</v>
      </c>
    </row>
    <row r="3872" spans="1:24" x14ac:dyDescent="0.25">
      <c r="A3872">
        <v>10000</v>
      </c>
      <c r="B3872">
        <v>1500</v>
      </c>
      <c r="C3872" t="s">
        <v>8317</v>
      </c>
      <c r="D3872" t="s">
        <v>8359</v>
      </c>
      <c r="E3872" t="s">
        <v>8220</v>
      </c>
      <c r="F3872">
        <f t="shared" si="1023"/>
        <v>15</v>
      </c>
      <c r="H3872" t="str">
        <f t="shared" si="1024"/>
        <v xml:space="preserve"> </v>
      </c>
      <c r="I3872" t="str">
        <f t="shared" si="1025"/>
        <v xml:space="preserve"> </v>
      </c>
      <c r="J3872" t="str">
        <f t="shared" si="1026"/>
        <v xml:space="preserve"> </v>
      </c>
      <c r="K3872" t="str">
        <f t="shared" si="1027"/>
        <v xml:space="preserve"> </v>
      </c>
      <c r="L3872" t="str">
        <f t="shared" si="1028"/>
        <v xml:space="preserve"> </v>
      </c>
      <c r="M3872" t="str">
        <f t="shared" si="1029"/>
        <v xml:space="preserve"> </v>
      </c>
      <c r="N3872" t="str">
        <f t="shared" si="1030"/>
        <v xml:space="preserve"> </v>
      </c>
      <c r="O3872">
        <f t="shared" si="1031"/>
        <v>10000</v>
      </c>
      <c r="Q3872" t="str">
        <f t="shared" si="1032"/>
        <v xml:space="preserve"> </v>
      </c>
      <c r="R3872" t="str">
        <f t="shared" si="1033"/>
        <v xml:space="preserve"> </v>
      </c>
      <c r="S3872" t="str">
        <f t="shared" si="1034"/>
        <v xml:space="preserve"> </v>
      </c>
      <c r="T3872" t="str">
        <f t="shared" si="1035"/>
        <v xml:space="preserve"> </v>
      </c>
      <c r="U3872" t="str">
        <f t="shared" si="1036"/>
        <v xml:space="preserve"> </v>
      </c>
      <c r="V3872" t="str">
        <f t="shared" si="1037"/>
        <v xml:space="preserve"> </v>
      </c>
      <c r="W3872" t="str">
        <f t="shared" si="1038"/>
        <v xml:space="preserve"> </v>
      </c>
      <c r="X3872">
        <f t="shared" si="1039"/>
        <v>15</v>
      </c>
    </row>
    <row r="3873" spans="1:24" x14ac:dyDescent="0.25">
      <c r="A3873">
        <v>1500</v>
      </c>
      <c r="B3873">
        <v>40</v>
      </c>
      <c r="C3873" t="s">
        <v>8317</v>
      </c>
      <c r="D3873" t="s">
        <v>8359</v>
      </c>
      <c r="E3873" t="s">
        <v>8220</v>
      </c>
      <c r="F3873">
        <f t="shared" si="1023"/>
        <v>2.666666666666667</v>
      </c>
      <c r="H3873" t="str">
        <f t="shared" si="1024"/>
        <v xml:space="preserve"> </v>
      </c>
      <c r="I3873" t="str">
        <f t="shared" si="1025"/>
        <v xml:space="preserve"> </v>
      </c>
      <c r="J3873" t="str">
        <f t="shared" si="1026"/>
        <v xml:space="preserve"> </v>
      </c>
      <c r="K3873" t="str">
        <f t="shared" si="1027"/>
        <v xml:space="preserve"> </v>
      </c>
      <c r="L3873" t="str">
        <f t="shared" si="1028"/>
        <v xml:space="preserve"> </v>
      </c>
      <c r="M3873" t="str">
        <f t="shared" si="1029"/>
        <v xml:space="preserve"> </v>
      </c>
      <c r="N3873" t="str">
        <f t="shared" si="1030"/>
        <v xml:space="preserve"> </v>
      </c>
      <c r="O3873">
        <f t="shared" si="1031"/>
        <v>1500</v>
      </c>
      <c r="Q3873" t="str">
        <f t="shared" si="1032"/>
        <v xml:space="preserve"> </v>
      </c>
      <c r="R3873" t="str">
        <f t="shared" si="1033"/>
        <v xml:space="preserve"> </v>
      </c>
      <c r="S3873" t="str">
        <f t="shared" si="1034"/>
        <v xml:space="preserve"> </v>
      </c>
      <c r="T3873" t="str">
        <f t="shared" si="1035"/>
        <v xml:space="preserve"> </v>
      </c>
      <c r="U3873" t="str">
        <f t="shared" si="1036"/>
        <v xml:space="preserve"> </v>
      </c>
      <c r="V3873" t="str">
        <f t="shared" si="1037"/>
        <v xml:space="preserve"> </v>
      </c>
      <c r="W3873" t="str">
        <f t="shared" si="1038"/>
        <v xml:space="preserve"> </v>
      </c>
      <c r="X3873">
        <f t="shared" si="1039"/>
        <v>2.666666666666667</v>
      </c>
    </row>
    <row r="3874" spans="1:24" x14ac:dyDescent="0.25">
      <c r="A3874">
        <v>15000</v>
      </c>
      <c r="B3874">
        <v>0</v>
      </c>
      <c r="C3874" t="s">
        <v>8317</v>
      </c>
      <c r="D3874" t="s">
        <v>8359</v>
      </c>
      <c r="E3874" t="s">
        <v>8220</v>
      </c>
      <c r="F3874">
        <f t="shared" si="1023"/>
        <v>0</v>
      </c>
      <c r="H3874" t="str">
        <f t="shared" si="1024"/>
        <v xml:space="preserve"> </v>
      </c>
      <c r="I3874" t="str">
        <f t="shared" si="1025"/>
        <v xml:space="preserve"> </v>
      </c>
      <c r="J3874" t="str">
        <f t="shared" si="1026"/>
        <v xml:space="preserve"> </v>
      </c>
      <c r="K3874" t="str">
        <f t="shared" si="1027"/>
        <v xml:space="preserve"> </v>
      </c>
      <c r="L3874" t="str">
        <f t="shared" si="1028"/>
        <v xml:space="preserve"> </v>
      </c>
      <c r="M3874" t="str">
        <f t="shared" si="1029"/>
        <v xml:space="preserve"> </v>
      </c>
      <c r="N3874" t="str">
        <f t="shared" si="1030"/>
        <v xml:space="preserve"> </v>
      </c>
      <c r="O3874">
        <f t="shared" si="1031"/>
        <v>15000</v>
      </c>
      <c r="Q3874" t="str">
        <f t="shared" si="1032"/>
        <v xml:space="preserve"> </v>
      </c>
      <c r="R3874" t="str">
        <f t="shared" si="1033"/>
        <v xml:space="preserve"> </v>
      </c>
      <c r="S3874" t="str">
        <f t="shared" si="1034"/>
        <v xml:space="preserve"> </v>
      </c>
      <c r="T3874" t="str">
        <f t="shared" si="1035"/>
        <v xml:space="preserve"> </v>
      </c>
      <c r="U3874" t="str">
        <f t="shared" si="1036"/>
        <v xml:space="preserve"> </v>
      </c>
      <c r="V3874" t="str">
        <f t="shared" si="1037"/>
        <v xml:space="preserve"> </v>
      </c>
      <c r="W3874" t="str">
        <f t="shared" si="1038"/>
        <v xml:space="preserve"> </v>
      </c>
      <c r="X3874">
        <f t="shared" si="1039"/>
        <v>0</v>
      </c>
    </row>
    <row r="3875" spans="1:24" x14ac:dyDescent="0.25">
      <c r="A3875">
        <v>5500</v>
      </c>
      <c r="B3875">
        <v>0</v>
      </c>
      <c r="C3875" t="s">
        <v>8317</v>
      </c>
      <c r="D3875" t="s">
        <v>8359</v>
      </c>
      <c r="E3875" t="s">
        <v>8220</v>
      </c>
      <c r="F3875">
        <f t="shared" si="1023"/>
        <v>0</v>
      </c>
      <c r="H3875" t="str">
        <f t="shared" si="1024"/>
        <v xml:space="preserve"> </v>
      </c>
      <c r="I3875" t="str">
        <f t="shared" si="1025"/>
        <v xml:space="preserve"> </v>
      </c>
      <c r="J3875" t="str">
        <f t="shared" si="1026"/>
        <v xml:space="preserve"> </v>
      </c>
      <c r="K3875" t="str">
        <f t="shared" si="1027"/>
        <v xml:space="preserve"> </v>
      </c>
      <c r="L3875" t="str">
        <f t="shared" si="1028"/>
        <v xml:space="preserve"> </v>
      </c>
      <c r="M3875" t="str">
        <f t="shared" si="1029"/>
        <v xml:space="preserve"> </v>
      </c>
      <c r="N3875" t="str">
        <f t="shared" si="1030"/>
        <v xml:space="preserve"> </v>
      </c>
      <c r="O3875">
        <f t="shared" si="1031"/>
        <v>5500</v>
      </c>
      <c r="Q3875" t="str">
        <f t="shared" si="1032"/>
        <v xml:space="preserve"> </v>
      </c>
      <c r="R3875" t="str">
        <f t="shared" si="1033"/>
        <v xml:space="preserve"> </v>
      </c>
      <c r="S3875" t="str">
        <f t="shared" si="1034"/>
        <v xml:space="preserve"> </v>
      </c>
      <c r="T3875" t="str">
        <f t="shared" si="1035"/>
        <v xml:space="preserve"> </v>
      </c>
      <c r="U3875" t="str">
        <f t="shared" si="1036"/>
        <v xml:space="preserve"> </v>
      </c>
      <c r="V3875" t="str">
        <f t="shared" si="1037"/>
        <v xml:space="preserve"> </v>
      </c>
      <c r="W3875" t="str">
        <f t="shared" si="1038"/>
        <v xml:space="preserve"> </v>
      </c>
      <c r="X3875">
        <f t="shared" si="1039"/>
        <v>0</v>
      </c>
    </row>
    <row r="3876" spans="1:24" x14ac:dyDescent="0.25">
      <c r="A3876">
        <v>620</v>
      </c>
      <c r="B3876">
        <v>0</v>
      </c>
      <c r="C3876" t="s">
        <v>8317</v>
      </c>
      <c r="D3876" t="s">
        <v>8359</v>
      </c>
      <c r="E3876" t="s">
        <v>8220</v>
      </c>
      <c r="F3876">
        <f t="shared" si="1023"/>
        <v>0</v>
      </c>
      <c r="H3876" t="str">
        <f t="shared" si="1024"/>
        <v xml:space="preserve"> </v>
      </c>
      <c r="I3876" t="str">
        <f t="shared" si="1025"/>
        <v xml:space="preserve"> </v>
      </c>
      <c r="J3876" t="str">
        <f t="shared" si="1026"/>
        <v xml:space="preserve"> </v>
      </c>
      <c r="K3876" t="str">
        <f t="shared" si="1027"/>
        <v xml:space="preserve"> </v>
      </c>
      <c r="L3876" t="str">
        <f t="shared" si="1028"/>
        <v xml:space="preserve"> </v>
      </c>
      <c r="M3876" t="str">
        <f t="shared" si="1029"/>
        <v xml:space="preserve"> </v>
      </c>
      <c r="N3876" t="str">
        <f t="shared" si="1030"/>
        <v xml:space="preserve"> </v>
      </c>
      <c r="O3876">
        <f t="shared" si="1031"/>
        <v>620</v>
      </c>
      <c r="Q3876" t="str">
        <f t="shared" si="1032"/>
        <v xml:space="preserve"> </v>
      </c>
      <c r="R3876" t="str">
        <f t="shared" si="1033"/>
        <v xml:space="preserve"> </v>
      </c>
      <c r="S3876" t="str">
        <f t="shared" si="1034"/>
        <v xml:space="preserve"> </v>
      </c>
      <c r="T3876" t="str">
        <f t="shared" si="1035"/>
        <v xml:space="preserve"> </v>
      </c>
      <c r="U3876" t="str">
        <f t="shared" si="1036"/>
        <v xml:space="preserve"> </v>
      </c>
      <c r="V3876" t="str">
        <f t="shared" si="1037"/>
        <v xml:space="preserve"> </v>
      </c>
      <c r="W3876" t="str">
        <f t="shared" si="1038"/>
        <v xml:space="preserve"> </v>
      </c>
      <c r="X3876">
        <f t="shared" si="1039"/>
        <v>0</v>
      </c>
    </row>
    <row r="3877" spans="1:24" x14ac:dyDescent="0.25">
      <c r="A3877">
        <v>30000</v>
      </c>
      <c r="B3877">
        <v>0</v>
      </c>
      <c r="C3877" t="s">
        <v>8317</v>
      </c>
      <c r="D3877" t="s">
        <v>8359</v>
      </c>
      <c r="E3877" t="s">
        <v>8220</v>
      </c>
      <c r="F3877">
        <f t="shared" si="1023"/>
        <v>0</v>
      </c>
      <c r="H3877" t="str">
        <f t="shared" si="1024"/>
        <v xml:space="preserve"> </v>
      </c>
      <c r="I3877" t="str">
        <f t="shared" si="1025"/>
        <v xml:space="preserve"> </v>
      </c>
      <c r="J3877" t="str">
        <f t="shared" si="1026"/>
        <v xml:space="preserve"> </v>
      </c>
      <c r="K3877" t="str">
        <f t="shared" si="1027"/>
        <v xml:space="preserve"> </v>
      </c>
      <c r="L3877" t="str">
        <f t="shared" si="1028"/>
        <v xml:space="preserve"> </v>
      </c>
      <c r="M3877" t="str">
        <f t="shared" si="1029"/>
        <v xml:space="preserve"> </v>
      </c>
      <c r="N3877" t="str">
        <f t="shared" si="1030"/>
        <v xml:space="preserve"> </v>
      </c>
      <c r="O3877">
        <f t="shared" si="1031"/>
        <v>30000</v>
      </c>
      <c r="Q3877" t="str">
        <f t="shared" si="1032"/>
        <v xml:space="preserve"> </v>
      </c>
      <c r="R3877" t="str">
        <f t="shared" si="1033"/>
        <v xml:space="preserve"> </v>
      </c>
      <c r="S3877" t="str">
        <f t="shared" si="1034"/>
        <v xml:space="preserve"> </v>
      </c>
      <c r="T3877" t="str">
        <f t="shared" si="1035"/>
        <v xml:space="preserve"> </v>
      </c>
      <c r="U3877" t="str">
        <f t="shared" si="1036"/>
        <v xml:space="preserve"> </v>
      </c>
      <c r="V3877" t="str">
        <f t="shared" si="1037"/>
        <v xml:space="preserve"> </v>
      </c>
      <c r="W3877" t="str">
        <f t="shared" si="1038"/>
        <v xml:space="preserve"> </v>
      </c>
      <c r="X3877">
        <f t="shared" si="1039"/>
        <v>0</v>
      </c>
    </row>
    <row r="3878" spans="1:24" x14ac:dyDescent="0.25">
      <c r="A3878">
        <v>3900</v>
      </c>
      <c r="B3878">
        <v>2059</v>
      </c>
      <c r="C3878" t="s">
        <v>8317</v>
      </c>
      <c r="D3878" t="s">
        <v>8359</v>
      </c>
      <c r="E3878" t="s">
        <v>8220</v>
      </c>
      <c r="F3878">
        <f t="shared" si="1023"/>
        <v>52.794871794871788</v>
      </c>
      <c r="H3878" t="str">
        <f t="shared" si="1024"/>
        <v xml:space="preserve"> </v>
      </c>
      <c r="I3878" t="str">
        <f t="shared" si="1025"/>
        <v xml:space="preserve"> </v>
      </c>
      <c r="J3878" t="str">
        <f t="shared" si="1026"/>
        <v xml:space="preserve"> </v>
      </c>
      <c r="K3878" t="str">
        <f t="shared" si="1027"/>
        <v xml:space="preserve"> </v>
      </c>
      <c r="L3878" t="str">
        <f t="shared" si="1028"/>
        <v xml:space="preserve"> </v>
      </c>
      <c r="M3878" t="str">
        <f t="shared" si="1029"/>
        <v xml:space="preserve"> </v>
      </c>
      <c r="N3878" t="str">
        <f t="shared" si="1030"/>
        <v xml:space="preserve"> </v>
      </c>
      <c r="O3878">
        <f t="shared" si="1031"/>
        <v>3900</v>
      </c>
      <c r="Q3878" t="str">
        <f t="shared" si="1032"/>
        <v xml:space="preserve"> </v>
      </c>
      <c r="R3878" t="str">
        <f t="shared" si="1033"/>
        <v xml:space="preserve"> </v>
      </c>
      <c r="S3878" t="str">
        <f t="shared" si="1034"/>
        <v xml:space="preserve"> </v>
      </c>
      <c r="T3878" t="str">
        <f t="shared" si="1035"/>
        <v xml:space="preserve"> </v>
      </c>
      <c r="U3878" t="str">
        <f t="shared" si="1036"/>
        <v xml:space="preserve"> </v>
      </c>
      <c r="V3878" t="str">
        <f t="shared" si="1037"/>
        <v xml:space="preserve"> </v>
      </c>
      <c r="W3878" t="str">
        <f t="shared" si="1038"/>
        <v xml:space="preserve"> </v>
      </c>
      <c r="X3878">
        <f t="shared" si="1039"/>
        <v>52.794871794871788</v>
      </c>
    </row>
    <row r="3879" spans="1:24" x14ac:dyDescent="0.25">
      <c r="A3879">
        <v>25000</v>
      </c>
      <c r="B3879">
        <v>1241</v>
      </c>
      <c r="C3879" t="s">
        <v>8317</v>
      </c>
      <c r="D3879" t="s">
        <v>8359</v>
      </c>
      <c r="E3879" t="s">
        <v>8220</v>
      </c>
      <c r="F3879">
        <f t="shared" si="1023"/>
        <v>4.9639999999999995</v>
      </c>
      <c r="H3879" t="str">
        <f t="shared" si="1024"/>
        <v xml:space="preserve"> </v>
      </c>
      <c r="I3879" t="str">
        <f t="shared" si="1025"/>
        <v xml:space="preserve"> </v>
      </c>
      <c r="J3879" t="str">
        <f t="shared" si="1026"/>
        <v xml:space="preserve"> </v>
      </c>
      <c r="K3879" t="str">
        <f t="shared" si="1027"/>
        <v xml:space="preserve"> </v>
      </c>
      <c r="L3879" t="str">
        <f t="shared" si="1028"/>
        <v xml:space="preserve"> </v>
      </c>
      <c r="M3879" t="str">
        <f t="shared" si="1029"/>
        <v xml:space="preserve"> </v>
      </c>
      <c r="N3879" t="str">
        <f t="shared" si="1030"/>
        <v xml:space="preserve"> </v>
      </c>
      <c r="O3879">
        <f t="shared" si="1031"/>
        <v>25000</v>
      </c>
      <c r="Q3879" t="str">
        <f t="shared" si="1032"/>
        <v xml:space="preserve"> </v>
      </c>
      <c r="R3879" t="str">
        <f t="shared" si="1033"/>
        <v xml:space="preserve"> </v>
      </c>
      <c r="S3879" t="str">
        <f t="shared" si="1034"/>
        <v xml:space="preserve"> </v>
      </c>
      <c r="T3879" t="str">
        <f t="shared" si="1035"/>
        <v xml:space="preserve"> </v>
      </c>
      <c r="U3879" t="str">
        <f t="shared" si="1036"/>
        <v xml:space="preserve"> </v>
      </c>
      <c r="V3879" t="str">
        <f t="shared" si="1037"/>
        <v xml:space="preserve"> </v>
      </c>
      <c r="W3879" t="str">
        <f t="shared" si="1038"/>
        <v xml:space="preserve"> </v>
      </c>
      <c r="X3879">
        <f t="shared" si="1039"/>
        <v>4.9639999999999995</v>
      </c>
    </row>
    <row r="3880" spans="1:24" x14ac:dyDescent="0.25">
      <c r="A3880">
        <v>18000</v>
      </c>
      <c r="B3880">
        <v>10</v>
      </c>
      <c r="C3880" t="s">
        <v>8317</v>
      </c>
      <c r="D3880" t="s">
        <v>8359</v>
      </c>
      <c r="E3880" t="s">
        <v>8220</v>
      </c>
      <c r="F3880">
        <f t="shared" si="1023"/>
        <v>5.5555555555555552E-2</v>
      </c>
      <c r="H3880" t="str">
        <f t="shared" si="1024"/>
        <v xml:space="preserve"> </v>
      </c>
      <c r="I3880" t="str">
        <f t="shared" si="1025"/>
        <v xml:space="preserve"> </v>
      </c>
      <c r="J3880" t="str">
        <f t="shared" si="1026"/>
        <v xml:space="preserve"> </v>
      </c>
      <c r="K3880" t="str">
        <f t="shared" si="1027"/>
        <v xml:space="preserve"> </v>
      </c>
      <c r="L3880" t="str">
        <f t="shared" si="1028"/>
        <v xml:space="preserve"> </v>
      </c>
      <c r="M3880" t="str">
        <f t="shared" si="1029"/>
        <v xml:space="preserve"> </v>
      </c>
      <c r="N3880" t="str">
        <f t="shared" si="1030"/>
        <v xml:space="preserve"> </v>
      </c>
      <c r="O3880">
        <f t="shared" si="1031"/>
        <v>18000</v>
      </c>
      <c r="Q3880" t="str">
        <f t="shared" si="1032"/>
        <v xml:space="preserve"> </v>
      </c>
      <c r="R3880" t="str">
        <f t="shared" si="1033"/>
        <v xml:space="preserve"> </v>
      </c>
      <c r="S3880" t="str">
        <f t="shared" si="1034"/>
        <v xml:space="preserve"> </v>
      </c>
      <c r="T3880" t="str">
        <f t="shared" si="1035"/>
        <v xml:space="preserve"> </v>
      </c>
      <c r="U3880" t="str">
        <f t="shared" si="1036"/>
        <v xml:space="preserve"> </v>
      </c>
      <c r="V3880" t="str">
        <f t="shared" si="1037"/>
        <v xml:space="preserve"> </v>
      </c>
      <c r="W3880" t="str">
        <f t="shared" si="1038"/>
        <v xml:space="preserve"> </v>
      </c>
      <c r="X3880">
        <f t="shared" si="1039"/>
        <v>5.5555555555555552E-2</v>
      </c>
    </row>
    <row r="3881" spans="1:24" x14ac:dyDescent="0.25">
      <c r="A3881">
        <v>15000</v>
      </c>
      <c r="B3881">
        <v>0</v>
      </c>
      <c r="C3881" t="s">
        <v>8317</v>
      </c>
      <c r="D3881" t="s">
        <v>8359</v>
      </c>
      <c r="E3881" t="s">
        <v>8220</v>
      </c>
      <c r="F3881">
        <f t="shared" si="1023"/>
        <v>0</v>
      </c>
      <c r="H3881" t="str">
        <f t="shared" si="1024"/>
        <v xml:space="preserve"> </v>
      </c>
      <c r="I3881" t="str">
        <f t="shared" si="1025"/>
        <v xml:space="preserve"> </v>
      </c>
      <c r="J3881" t="str">
        <f t="shared" si="1026"/>
        <v xml:space="preserve"> </v>
      </c>
      <c r="K3881" t="str">
        <f t="shared" si="1027"/>
        <v xml:space="preserve"> </v>
      </c>
      <c r="L3881" t="str">
        <f t="shared" si="1028"/>
        <v xml:space="preserve"> </v>
      </c>
      <c r="M3881" t="str">
        <f t="shared" si="1029"/>
        <v xml:space="preserve"> </v>
      </c>
      <c r="N3881" t="str">
        <f t="shared" si="1030"/>
        <v xml:space="preserve"> </v>
      </c>
      <c r="O3881">
        <f t="shared" si="1031"/>
        <v>15000</v>
      </c>
      <c r="Q3881" t="str">
        <f t="shared" si="1032"/>
        <v xml:space="preserve"> </v>
      </c>
      <c r="R3881" t="str">
        <f t="shared" si="1033"/>
        <v xml:space="preserve"> </v>
      </c>
      <c r="S3881" t="str">
        <f t="shared" si="1034"/>
        <v xml:space="preserve"> </v>
      </c>
      <c r="T3881" t="str">
        <f t="shared" si="1035"/>
        <v xml:space="preserve"> </v>
      </c>
      <c r="U3881" t="str">
        <f t="shared" si="1036"/>
        <v xml:space="preserve"> </v>
      </c>
      <c r="V3881" t="str">
        <f t="shared" si="1037"/>
        <v xml:space="preserve"> </v>
      </c>
      <c r="W3881" t="str">
        <f t="shared" si="1038"/>
        <v xml:space="preserve"> </v>
      </c>
      <c r="X3881">
        <f t="shared" si="1039"/>
        <v>0</v>
      </c>
    </row>
    <row r="3882" spans="1:24" x14ac:dyDescent="0.25">
      <c r="A3882">
        <v>7500</v>
      </c>
      <c r="B3882">
        <v>980</v>
      </c>
      <c r="C3882" t="s">
        <v>8317</v>
      </c>
      <c r="D3882" t="s">
        <v>8359</v>
      </c>
      <c r="E3882" t="s">
        <v>8220</v>
      </c>
      <c r="F3882">
        <f t="shared" si="1023"/>
        <v>13.066666666666665</v>
      </c>
      <c r="H3882" t="str">
        <f t="shared" si="1024"/>
        <v xml:space="preserve"> </v>
      </c>
      <c r="I3882" t="str">
        <f t="shared" si="1025"/>
        <v xml:space="preserve"> </v>
      </c>
      <c r="J3882" t="str">
        <f t="shared" si="1026"/>
        <v xml:space="preserve"> </v>
      </c>
      <c r="K3882" t="str">
        <f t="shared" si="1027"/>
        <v xml:space="preserve"> </v>
      </c>
      <c r="L3882" t="str">
        <f t="shared" si="1028"/>
        <v xml:space="preserve"> </v>
      </c>
      <c r="M3882" t="str">
        <f t="shared" si="1029"/>
        <v xml:space="preserve"> </v>
      </c>
      <c r="N3882" t="str">
        <f t="shared" si="1030"/>
        <v xml:space="preserve"> </v>
      </c>
      <c r="O3882">
        <f t="shared" si="1031"/>
        <v>7500</v>
      </c>
      <c r="Q3882" t="str">
        <f t="shared" si="1032"/>
        <v xml:space="preserve"> </v>
      </c>
      <c r="R3882" t="str">
        <f t="shared" si="1033"/>
        <v xml:space="preserve"> </v>
      </c>
      <c r="S3882" t="str">
        <f t="shared" si="1034"/>
        <v xml:space="preserve"> </v>
      </c>
      <c r="T3882" t="str">
        <f t="shared" si="1035"/>
        <v xml:space="preserve"> </v>
      </c>
      <c r="U3882" t="str">
        <f t="shared" si="1036"/>
        <v xml:space="preserve"> </v>
      </c>
      <c r="V3882" t="str">
        <f t="shared" si="1037"/>
        <v xml:space="preserve"> </v>
      </c>
      <c r="W3882" t="str">
        <f t="shared" si="1038"/>
        <v xml:space="preserve"> </v>
      </c>
      <c r="X3882">
        <f t="shared" si="1039"/>
        <v>13.066666666666665</v>
      </c>
    </row>
    <row r="3883" spans="1:24" x14ac:dyDescent="0.25">
      <c r="A3883">
        <v>500</v>
      </c>
      <c r="B3883">
        <v>25</v>
      </c>
      <c r="C3883" t="s">
        <v>8317</v>
      </c>
      <c r="D3883" t="s">
        <v>8359</v>
      </c>
      <c r="E3883" t="s">
        <v>8220</v>
      </c>
      <c r="F3883">
        <f t="shared" si="1023"/>
        <v>5</v>
      </c>
      <c r="H3883" t="str">
        <f t="shared" si="1024"/>
        <v xml:space="preserve"> </v>
      </c>
      <c r="I3883" t="str">
        <f t="shared" si="1025"/>
        <v xml:space="preserve"> </v>
      </c>
      <c r="J3883" t="str">
        <f t="shared" si="1026"/>
        <v xml:space="preserve"> </v>
      </c>
      <c r="K3883" t="str">
        <f t="shared" si="1027"/>
        <v xml:space="preserve"> </v>
      </c>
      <c r="L3883" t="str">
        <f t="shared" si="1028"/>
        <v xml:space="preserve"> </v>
      </c>
      <c r="M3883" t="str">
        <f t="shared" si="1029"/>
        <v xml:space="preserve"> </v>
      </c>
      <c r="N3883" t="str">
        <f t="shared" si="1030"/>
        <v xml:space="preserve"> </v>
      </c>
      <c r="O3883">
        <f t="shared" si="1031"/>
        <v>500</v>
      </c>
      <c r="Q3883" t="str">
        <f t="shared" si="1032"/>
        <v xml:space="preserve"> </v>
      </c>
      <c r="R3883" t="str">
        <f t="shared" si="1033"/>
        <v xml:space="preserve"> </v>
      </c>
      <c r="S3883" t="str">
        <f t="shared" si="1034"/>
        <v xml:space="preserve"> </v>
      </c>
      <c r="T3883" t="str">
        <f t="shared" si="1035"/>
        <v xml:space="preserve"> </v>
      </c>
      <c r="U3883" t="str">
        <f t="shared" si="1036"/>
        <v xml:space="preserve"> </v>
      </c>
      <c r="V3883" t="str">
        <f t="shared" si="1037"/>
        <v xml:space="preserve"> </v>
      </c>
      <c r="W3883" t="str">
        <f t="shared" si="1038"/>
        <v xml:space="preserve"> </v>
      </c>
      <c r="X3883">
        <f t="shared" si="1039"/>
        <v>5</v>
      </c>
    </row>
    <row r="3884" spans="1:24" x14ac:dyDescent="0.25">
      <c r="A3884">
        <v>30000</v>
      </c>
      <c r="B3884">
        <v>0</v>
      </c>
      <c r="C3884" t="s">
        <v>8317</v>
      </c>
      <c r="D3884" t="s">
        <v>8359</v>
      </c>
      <c r="E3884" t="s">
        <v>8220</v>
      </c>
      <c r="F3884">
        <f t="shared" si="1023"/>
        <v>0</v>
      </c>
      <c r="H3884" t="str">
        <f t="shared" si="1024"/>
        <v xml:space="preserve"> </v>
      </c>
      <c r="I3884" t="str">
        <f t="shared" si="1025"/>
        <v xml:space="preserve"> </v>
      </c>
      <c r="J3884" t="str">
        <f t="shared" si="1026"/>
        <v xml:space="preserve"> </v>
      </c>
      <c r="K3884" t="str">
        <f t="shared" si="1027"/>
        <v xml:space="preserve"> </v>
      </c>
      <c r="L3884" t="str">
        <f t="shared" si="1028"/>
        <v xml:space="preserve"> </v>
      </c>
      <c r="M3884" t="str">
        <f t="shared" si="1029"/>
        <v xml:space="preserve"> </v>
      </c>
      <c r="N3884" t="str">
        <f t="shared" si="1030"/>
        <v xml:space="preserve"> </v>
      </c>
      <c r="O3884">
        <f t="shared" si="1031"/>
        <v>30000</v>
      </c>
      <c r="Q3884" t="str">
        <f t="shared" si="1032"/>
        <v xml:space="preserve"> </v>
      </c>
      <c r="R3884" t="str">
        <f t="shared" si="1033"/>
        <v xml:space="preserve"> </v>
      </c>
      <c r="S3884" t="str">
        <f t="shared" si="1034"/>
        <v xml:space="preserve"> </v>
      </c>
      <c r="T3884" t="str">
        <f t="shared" si="1035"/>
        <v xml:space="preserve"> </v>
      </c>
      <c r="U3884" t="str">
        <f t="shared" si="1036"/>
        <v xml:space="preserve"> </v>
      </c>
      <c r="V3884" t="str">
        <f t="shared" si="1037"/>
        <v xml:space="preserve"> </v>
      </c>
      <c r="W3884" t="str">
        <f t="shared" si="1038"/>
        <v xml:space="preserve"> </v>
      </c>
      <c r="X3884">
        <f t="shared" si="1039"/>
        <v>0</v>
      </c>
    </row>
    <row r="3885" spans="1:24" x14ac:dyDescent="0.25">
      <c r="A3885">
        <v>15000</v>
      </c>
      <c r="B3885">
        <v>0</v>
      </c>
      <c r="C3885" t="s">
        <v>8317</v>
      </c>
      <c r="D3885" t="s">
        <v>8359</v>
      </c>
      <c r="E3885" t="s">
        <v>8220</v>
      </c>
      <c r="F3885">
        <f t="shared" si="1023"/>
        <v>0</v>
      </c>
      <c r="H3885" t="str">
        <f t="shared" si="1024"/>
        <v xml:space="preserve"> </v>
      </c>
      <c r="I3885" t="str">
        <f t="shared" si="1025"/>
        <v xml:space="preserve"> </v>
      </c>
      <c r="J3885" t="str">
        <f t="shared" si="1026"/>
        <v xml:space="preserve"> </v>
      </c>
      <c r="K3885" t="str">
        <f t="shared" si="1027"/>
        <v xml:space="preserve"> </v>
      </c>
      <c r="L3885" t="str">
        <f t="shared" si="1028"/>
        <v xml:space="preserve"> </v>
      </c>
      <c r="M3885" t="str">
        <f t="shared" si="1029"/>
        <v xml:space="preserve"> </v>
      </c>
      <c r="N3885" t="str">
        <f t="shared" si="1030"/>
        <v xml:space="preserve"> </v>
      </c>
      <c r="O3885">
        <f t="shared" si="1031"/>
        <v>15000</v>
      </c>
      <c r="Q3885" t="str">
        <f t="shared" si="1032"/>
        <v xml:space="preserve"> </v>
      </c>
      <c r="R3885" t="str">
        <f t="shared" si="1033"/>
        <v xml:space="preserve"> </v>
      </c>
      <c r="S3885" t="str">
        <f t="shared" si="1034"/>
        <v xml:space="preserve"> </v>
      </c>
      <c r="T3885" t="str">
        <f t="shared" si="1035"/>
        <v xml:space="preserve"> </v>
      </c>
      <c r="U3885" t="str">
        <f t="shared" si="1036"/>
        <v xml:space="preserve"> </v>
      </c>
      <c r="V3885" t="str">
        <f t="shared" si="1037"/>
        <v xml:space="preserve"> </v>
      </c>
      <c r="W3885" t="str">
        <f t="shared" si="1038"/>
        <v xml:space="preserve"> </v>
      </c>
      <c r="X3885">
        <f t="shared" si="1039"/>
        <v>0</v>
      </c>
    </row>
    <row r="3886" spans="1:24" x14ac:dyDescent="0.25">
      <c r="A3886">
        <v>10000</v>
      </c>
      <c r="B3886">
        <v>0</v>
      </c>
      <c r="C3886" t="s">
        <v>8317</v>
      </c>
      <c r="D3886" t="s">
        <v>8359</v>
      </c>
      <c r="E3886" t="s">
        <v>8220</v>
      </c>
      <c r="F3886">
        <f t="shared" si="1023"/>
        <v>0</v>
      </c>
      <c r="H3886" t="str">
        <f t="shared" si="1024"/>
        <v xml:space="preserve"> </v>
      </c>
      <c r="I3886" t="str">
        <f t="shared" si="1025"/>
        <v xml:space="preserve"> </v>
      </c>
      <c r="J3886" t="str">
        <f t="shared" si="1026"/>
        <v xml:space="preserve"> </v>
      </c>
      <c r="K3886" t="str">
        <f t="shared" si="1027"/>
        <v xml:space="preserve"> </v>
      </c>
      <c r="L3886" t="str">
        <f t="shared" si="1028"/>
        <v xml:space="preserve"> </v>
      </c>
      <c r="M3886" t="str">
        <f t="shared" si="1029"/>
        <v xml:space="preserve"> </v>
      </c>
      <c r="N3886" t="str">
        <f t="shared" si="1030"/>
        <v xml:space="preserve"> </v>
      </c>
      <c r="O3886">
        <f t="shared" si="1031"/>
        <v>10000</v>
      </c>
      <c r="Q3886" t="str">
        <f t="shared" si="1032"/>
        <v xml:space="preserve"> </v>
      </c>
      <c r="R3886" t="str">
        <f t="shared" si="1033"/>
        <v xml:space="preserve"> </v>
      </c>
      <c r="S3886" t="str">
        <f t="shared" si="1034"/>
        <v xml:space="preserve"> </v>
      </c>
      <c r="T3886" t="str">
        <f t="shared" si="1035"/>
        <v xml:space="preserve"> </v>
      </c>
      <c r="U3886" t="str">
        <f t="shared" si="1036"/>
        <v xml:space="preserve"> </v>
      </c>
      <c r="V3886" t="str">
        <f t="shared" si="1037"/>
        <v xml:space="preserve"> </v>
      </c>
      <c r="W3886" t="str">
        <f t="shared" si="1038"/>
        <v xml:space="preserve"> </v>
      </c>
      <c r="X3886">
        <f t="shared" si="1039"/>
        <v>0</v>
      </c>
    </row>
    <row r="3887" spans="1:24" x14ac:dyDescent="0.25">
      <c r="A3887">
        <v>375000</v>
      </c>
      <c r="B3887">
        <v>0</v>
      </c>
      <c r="C3887" t="s">
        <v>8317</v>
      </c>
      <c r="D3887" t="s">
        <v>8359</v>
      </c>
      <c r="E3887" t="s">
        <v>8220</v>
      </c>
      <c r="F3887">
        <f t="shared" si="1023"/>
        <v>0</v>
      </c>
      <c r="H3887" t="str">
        <f t="shared" si="1024"/>
        <v xml:space="preserve"> </v>
      </c>
      <c r="I3887" t="str">
        <f t="shared" si="1025"/>
        <v xml:space="preserve"> </v>
      </c>
      <c r="J3887" t="str">
        <f t="shared" si="1026"/>
        <v xml:space="preserve"> </v>
      </c>
      <c r="K3887" t="str">
        <f t="shared" si="1027"/>
        <v xml:space="preserve"> </v>
      </c>
      <c r="L3887" t="str">
        <f t="shared" si="1028"/>
        <v xml:space="preserve"> </v>
      </c>
      <c r="M3887" t="str">
        <f t="shared" si="1029"/>
        <v xml:space="preserve"> </v>
      </c>
      <c r="N3887" t="str">
        <f t="shared" si="1030"/>
        <v xml:space="preserve"> </v>
      </c>
      <c r="O3887">
        <f t="shared" si="1031"/>
        <v>375000</v>
      </c>
      <c r="Q3887" t="str">
        <f t="shared" si="1032"/>
        <v xml:space="preserve"> </v>
      </c>
      <c r="R3887" t="str">
        <f t="shared" si="1033"/>
        <v xml:space="preserve"> </v>
      </c>
      <c r="S3887" t="str">
        <f t="shared" si="1034"/>
        <v xml:space="preserve"> </v>
      </c>
      <c r="T3887" t="str">
        <f t="shared" si="1035"/>
        <v xml:space="preserve"> </v>
      </c>
      <c r="U3887" t="str">
        <f t="shared" si="1036"/>
        <v xml:space="preserve"> </v>
      </c>
      <c r="V3887" t="str">
        <f t="shared" si="1037"/>
        <v xml:space="preserve"> </v>
      </c>
      <c r="W3887" t="str">
        <f t="shared" si="1038"/>
        <v xml:space="preserve"> </v>
      </c>
      <c r="X3887">
        <f t="shared" si="1039"/>
        <v>0</v>
      </c>
    </row>
    <row r="3888" spans="1:24" x14ac:dyDescent="0.25">
      <c r="A3888">
        <v>10000</v>
      </c>
      <c r="B3888">
        <v>0</v>
      </c>
      <c r="C3888" t="s">
        <v>8317</v>
      </c>
      <c r="D3888" t="s">
        <v>8359</v>
      </c>
      <c r="E3888" t="s">
        <v>8220</v>
      </c>
      <c r="F3888">
        <f t="shared" si="1023"/>
        <v>0</v>
      </c>
      <c r="H3888" t="str">
        <f t="shared" si="1024"/>
        <v xml:space="preserve"> </v>
      </c>
      <c r="I3888" t="str">
        <f t="shared" si="1025"/>
        <v xml:space="preserve"> </v>
      </c>
      <c r="J3888" t="str">
        <f t="shared" si="1026"/>
        <v xml:space="preserve"> </v>
      </c>
      <c r="K3888" t="str">
        <f t="shared" si="1027"/>
        <v xml:space="preserve"> </v>
      </c>
      <c r="L3888" t="str">
        <f t="shared" si="1028"/>
        <v xml:space="preserve"> </v>
      </c>
      <c r="M3888" t="str">
        <f t="shared" si="1029"/>
        <v xml:space="preserve"> </v>
      </c>
      <c r="N3888" t="str">
        <f t="shared" si="1030"/>
        <v xml:space="preserve"> </v>
      </c>
      <c r="O3888">
        <f t="shared" si="1031"/>
        <v>10000</v>
      </c>
      <c r="Q3888" t="str">
        <f t="shared" si="1032"/>
        <v xml:space="preserve"> </v>
      </c>
      <c r="R3888" t="str">
        <f t="shared" si="1033"/>
        <v xml:space="preserve"> </v>
      </c>
      <c r="S3888" t="str">
        <f t="shared" si="1034"/>
        <v xml:space="preserve"> </v>
      </c>
      <c r="T3888" t="str">
        <f t="shared" si="1035"/>
        <v xml:space="preserve"> </v>
      </c>
      <c r="U3888" t="str">
        <f t="shared" si="1036"/>
        <v xml:space="preserve"> </v>
      </c>
      <c r="V3888" t="str">
        <f t="shared" si="1037"/>
        <v xml:space="preserve"> </v>
      </c>
      <c r="W3888" t="str">
        <f t="shared" si="1038"/>
        <v xml:space="preserve"> </v>
      </c>
      <c r="X3888">
        <f t="shared" si="1039"/>
        <v>0</v>
      </c>
    </row>
    <row r="3889" spans="1:24" x14ac:dyDescent="0.25">
      <c r="A3889">
        <v>2000</v>
      </c>
      <c r="B3889">
        <v>35</v>
      </c>
      <c r="C3889" t="s">
        <v>8317</v>
      </c>
      <c r="D3889" t="s">
        <v>8359</v>
      </c>
      <c r="E3889" t="s">
        <v>8220</v>
      </c>
      <c r="F3889">
        <f t="shared" si="1023"/>
        <v>1.7500000000000002</v>
      </c>
      <c r="H3889" t="str">
        <f t="shared" si="1024"/>
        <v xml:space="preserve"> </v>
      </c>
      <c r="I3889" t="str">
        <f t="shared" si="1025"/>
        <v xml:space="preserve"> </v>
      </c>
      <c r="J3889" t="str">
        <f t="shared" si="1026"/>
        <v xml:space="preserve"> </v>
      </c>
      <c r="K3889" t="str">
        <f t="shared" si="1027"/>
        <v xml:space="preserve"> </v>
      </c>
      <c r="L3889" t="str">
        <f t="shared" si="1028"/>
        <v xml:space="preserve"> </v>
      </c>
      <c r="M3889" t="str">
        <f t="shared" si="1029"/>
        <v xml:space="preserve"> </v>
      </c>
      <c r="N3889" t="str">
        <f t="shared" si="1030"/>
        <v xml:space="preserve"> </v>
      </c>
      <c r="O3889">
        <f t="shared" si="1031"/>
        <v>2000</v>
      </c>
      <c r="Q3889" t="str">
        <f t="shared" si="1032"/>
        <v xml:space="preserve"> </v>
      </c>
      <c r="R3889" t="str">
        <f t="shared" si="1033"/>
        <v xml:space="preserve"> </v>
      </c>
      <c r="S3889" t="str">
        <f t="shared" si="1034"/>
        <v xml:space="preserve"> </v>
      </c>
      <c r="T3889" t="str">
        <f t="shared" si="1035"/>
        <v xml:space="preserve"> </v>
      </c>
      <c r="U3889" t="str">
        <f t="shared" si="1036"/>
        <v xml:space="preserve"> </v>
      </c>
      <c r="V3889" t="str">
        <f t="shared" si="1037"/>
        <v xml:space="preserve"> </v>
      </c>
      <c r="W3889" t="str">
        <f t="shared" si="1038"/>
        <v xml:space="preserve"> </v>
      </c>
      <c r="X3889">
        <f t="shared" si="1039"/>
        <v>1.7500000000000002</v>
      </c>
    </row>
    <row r="3890" spans="1:24" x14ac:dyDescent="0.25">
      <c r="A3890">
        <v>2000</v>
      </c>
      <c r="B3890">
        <v>542</v>
      </c>
      <c r="C3890" t="s">
        <v>8317</v>
      </c>
      <c r="D3890" t="s">
        <v>8318</v>
      </c>
      <c r="E3890" t="s">
        <v>8221</v>
      </c>
      <c r="F3890">
        <f t="shared" si="1023"/>
        <v>27.1</v>
      </c>
      <c r="H3890" t="str">
        <f t="shared" si="1024"/>
        <v xml:space="preserve"> </v>
      </c>
      <c r="I3890" t="str">
        <f t="shared" si="1025"/>
        <v xml:space="preserve"> </v>
      </c>
      <c r="J3890" t="str">
        <f t="shared" si="1026"/>
        <v xml:space="preserve"> </v>
      </c>
      <c r="K3890" t="str">
        <f t="shared" si="1027"/>
        <v xml:space="preserve"> </v>
      </c>
      <c r="L3890" t="str">
        <f t="shared" si="1028"/>
        <v xml:space="preserve"> </v>
      </c>
      <c r="M3890" t="str">
        <f t="shared" si="1029"/>
        <v xml:space="preserve"> </v>
      </c>
      <c r="N3890" t="str">
        <f t="shared" si="1030"/>
        <v xml:space="preserve"> </v>
      </c>
      <c r="O3890">
        <f t="shared" si="1031"/>
        <v>2000</v>
      </c>
      <c r="Q3890" t="str">
        <f t="shared" si="1032"/>
        <v xml:space="preserve"> </v>
      </c>
      <c r="R3890" t="str">
        <f t="shared" si="1033"/>
        <v xml:space="preserve"> </v>
      </c>
      <c r="S3890" t="str">
        <f t="shared" si="1034"/>
        <v xml:space="preserve"> </v>
      </c>
      <c r="T3890" t="str">
        <f t="shared" si="1035"/>
        <v xml:space="preserve"> </v>
      </c>
      <c r="U3890" t="str">
        <f t="shared" si="1036"/>
        <v xml:space="preserve"> </v>
      </c>
      <c r="V3890" t="str">
        <f t="shared" si="1037"/>
        <v xml:space="preserve"> </v>
      </c>
      <c r="W3890" t="str">
        <f t="shared" si="1038"/>
        <v xml:space="preserve"> </v>
      </c>
      <c r="X3890">
        <f t="shared" si="1039"/>
        <v>27.1</v>
      </c>
    </row>
    <row r="3891" spans="1:24" x14ac:dyDescent="0.25">
      <c r="A3891">
        <v>8000</v>
      </c>
      <c r="B3891">
        <v>118</v>
      </c>
      <c r="C3891" t="s">
        <v>8317</v>
      </c>
      <c r="D3891" t="s">
        <v>8318</v>
      </c>
      <c r="E3891" t="s">
        <v>8221</v>
      </c>
      <c r="F3891">
        <f t="shared" si="1023"/>
        <v>1.4749999999999999</v>
      </c>
      <c r="H3891" t="str">
        <f t="shared" si="1024"/>
        <v xml:space="preserve"> </v>
      </c>
      <c r="I3891" t="str">
        <f t="shared" si="1025"/>
        <v xml:space="preserve"> </v>
      </c>
      <c r="J3891" t="str">
        <f t="shared" si="1026"/>
        <v xml:space="preserve"> </v>
      </c>
      <c r="K3891" t="str">
        <f t="shared" si="1027"/>
        <v xml:space="preserve"> </v>
      </c>
      <c r="L3891" t="str">
        <f t="shared" si="1028"/>
        <v xml:space="preserve"> </v>
      </c>
      <c r="M3891" t="str">
        <f t="shared" si="1029"/>
        <v xml:space="preserve"> </v>
      </c>
      <c r="N3891" t="str">
        <f t="shared" si="1030"/>
        <v xml:space="preserve"> </v>
      </c>
      <c r="O3891">
        <f t="shared" si="1031"/>
        <v>8000</v>
      </c>
      <c r="Q3891" t="str">
        <f t="shared" si="1032"/>
        <v xml:space="preserve"> </v>
      </c>
      <c r="R3891" t="str">
        <f t="shared" si="1033"/>
        <v xml:space="preserve"> </v>
      </c>
      <c r="S3891" t="str">
        <f t="shared" si="1034"/>
        <v xml:space="preserve"> </v>
      </c>
      <c r="T3891" t="str">
        <f t="shared" si="1035"/>
        <v xml:space="preserve"> </v>
      </c>
      <c r="U3891" t="str">
        <f t="shared" si="1036"/>
        <v xml:space="preserve"> </v>
      </c>
      <c r="V3891" t="str">
        <f t="shared" si="1037"/>
        <v xml:space="preserve"> </v>
      </c>
      <c r="W3891" t="str">
        <f t="shared" si="1038"/>
        <v xml:space="preserve"> </v>
      </c>
      <c r="X3891">
        <f t="shared" si="1039"/>
        <v>1.4749999999999999</v>
      </c>
    </row>
    <row r="3892" spans="1:24" x14ac:dyDescent="0.25">
      <c r="A3892">
        <v>15000</v>
      </c>
      <c r="B3892">
        <v>2524</v>
      </c>
      <c r="C3892" t="s">
        <v>8317</v>
      </c>
      <c r="D3892" t="s">
        <v>8318</v>
      </c>
      <c r="E3892" t="s">
        <v>8221</v>
      </c>
      <c r="F3892">
        <f t="shared" si="1023"/>
        <v>16.826666666666668</v>
      </c>
      <c r="H3892" t="str">
        <f t="shared" si="1024"/>
        <v xml:space="preserve"> </v>
      </c>
      <c r="I3892" t="str">
        <f t="shared" si="1025"/>
        <v xml:space="preserve"> </v>
      </c>
      <c r="J3892" t="str">
        <f t="shared" si="1026"/>
        <v xml:space="preserve"> </v>
      </c>
      <c r="K3892" t="str">
        <f t="shared" si="1027"/>
        <v xml:space="preserve"> </v>
      </c>
      <c r="L3892" t="str">
        <f t="shared" si="1028"/>
        <v xml:space="preserve"> </v>
      </c>
      <c r="M3892" t="str">
        <f t="shared" si="1029"/>
        <v xml:space="preserve"> </v>
      </c>
      <c r="N3892" t="str">
        <f t="shared" si="1030"/>
        <v xml:space="preserve"> </v>
      </c>
      <c r="O3892">
        <f t="shared" si="1031"/>
        <v>15000</v>
      </c>
      <c r="Q3892" t="str">
        <f t="shared" si="1032"/>
        <v xml:space="preserve"> </v>
      </c>
      <c r="R3892" t="str">
        <f t="shared" si="1033"/>
        <v xml:space="preserve"> </v>
      </c>
      <c r="S3892" t="str">
        <f t="shared" si="1034"/>
        <v xml:space="preserve"> </v>
      </c>
      <c r="T3892" t="str">
        <f t="shared" si="1035"/>
        <v xml:space="preserve"> </v>
      </c>
      <c r="U3892" t="str">
        <f t="shared" si="1036"/>
        <v xml:space="preserve"> </v>
      </c>
      <c r="V3892" t="str">
        <f t="shared" si="1037"/>
        <v xml:space="preserve"> </v>
      </c>
      <c r="W3892" t="str">
        <f t="shared" si="1038"/>
        <v xml:space="preserve"> </v>
      </c>
      <c r="X3892">
        <f t="shared" si="1039"/>
        <v>16.826666666666668</v>
      </c>
    </row>
    <row r="3893" spans="1:24" x14ac:dyDescent="0.25">
      <c r="A3893">
        <v>800</v>
      </c>
      <c r="B3893">
        <v>260</v>
      </c>
      <c r="C3893" t="s">
        <v>8317</v>
      </c>
      <c r="D3893" t="s">
        <v>8318</v>
      </c>
      <c r="E3893" t="s">
        <v>8221</v>
      </c>
      <c r="F3893">
        <f t="shared" si="1023"/>
        <v>32.5</v>
      </c>
      <c r="H3893" t="str">
        <f t="shared" si="1024"/>
        <v xml:space="preserve"> </v>
      </c>
      <c r="I3893" t="str">
        <f t="shared" si="1025"/>
        <v xml:space="preserve"> </v>
      </c>
      <c r="J3893" t="str">
        <f t="shared" si="1026"/>
        <v xml:space="preserve"> </v>
      </c>
      <c r="K3893" t="str">
        <f t="shared" si="1027"/>
        <v xml:space="preserve"> </v>
      </c>
      <c r="L3893" t="str">
        <f t="shared" si="1028"/>
        <v xml:space="preserve"> </v>
      </c>
      <c r="M3893" t="str">
        <f t="shared" si="1029"/>
        <v xml:space="preserve"> </v>
      </c>
      <c r="N3893" t="str">
        <f t="shared" si="1030"/>
        <v xml:space="preserve"> </v>
      </c>
      <c r="O3893">
        <f t="shared" si="1031"/>
        <v>800</v>
      </c>
      <c r="Q3893" t="str">
        <f t="shared" si="1032"/>
        <v xml:space="preserve"> </v>
      </c>
      <c r="R3893" t="str">
        <f t="shared" si="1033"/>
        <v xml:space="preserve"> </v>
      </c>
      <c r="S3893" t="str">
        <f t="shared" si="1034"/>
        <v xml:space="preserve"> </v>
      </c>
      <c r="T3893" t="str">
        <f t="shared" si="1035"/>
        <v xml:space="preserve"> </v>
      </c>
      <c r="U3893" t="str">
        <f t="shared" si="1036"/>
        <v xml:space="preserve"> </v>
      </c>
      <c r="V3893" t="str">
        <f t="shared" si="1037"/>
        <v xml:space="preserve"> </v>
      </c>
      <c r="W3893" t="str">
        <f t="shared" si="1038"/>
        <v xml:space="preserve"> </v>
      </c>
      <c r="X3893">
        <f t="shared" si="1039"/>
        <v>32.5</v>
      </c>
    </row>
    <row r="3894" spans="1:24" x14ac:dyDescent="0.25">
      <c r="A3894">
        <v>1000</v>
      </c>
      <c r="B3894">
        <v>0</v>
      </c>
      <c r="C3894" t="s">
        <v>8317</v>
      </c>
      <c r="D3894" t="s">
        <v>8318</v>
      </c>
      <c r="E3894" t="s">
        <v>8221</v>
      </c>
      <c r="F3894">
        <f t="shared" si="1023"/>
        <v>0</v>
      </c>
      <c r="H3894" t="str">
        <f t="shared" si="1024"/>
        <v xml:space="preserve"> </v>
      </c>
      <c r="I3894" t="str">
        <f t="shared" si="1025"/>
        <v xml:space="preserve"> </v>
      </c>
      <c r="J3894" t="str">
        <f t="shared" si="1026"/>
        <v xml:space="preserve"> </v>
      </c>
      <c r="K3894" t="str">
        <f t="shared" si="1027"/>
        <v xml:space="preserve"> </v>
      </c>
      <c r="L3894" t="str">
        <f t="shared" si="1028"/>
        <v xml:space="preserve"> </v>
      </c>
      <c r="M3894" t="str">
        <f t="shared" si="1029"/>
        <v xml:space="preserve"> </v>
      </c>
      <c r="N3894" t="str">
        <f t="shared" si="1030"/>
        <v xml:space="preserve"> </v>
      </c>
      <c r="O3894">
        <f t="shared" si="1031"/>
        <v>1000</v>
      </c>
      <c r="Q3894" t="str">
        <f t="shared" si="1032"/>
        <v xml:space="preserve"> </v>
      </c>
      <c r="R3894" t="str">
        <f t="shared" si="1033"/>
        <v xml:space="preserve"> </v>
      </c>
      <c r="S3894" t="str">
        <f t="shared" si="1034"/>
        <v xml:space="preserve"> </v>
      </c>
      <c r="T3894" t="str">
        <f t="shared" si="1035"/>
        <v xml:space="preserve"> </v>
      </c>
      <c r="U3894" t="str">
        <f t="shared" si="1036"/>
        <v xml:space="preserve"> </v>
      </c>
      <c r="V3894" t="str">
        <f t="shared" si="1037"/>
        <v xml:space="preserve"> </v>
      </c>
      <c r="W3894" t="str">
        <f t="shared" si="1038"/>
        <v xml:space="preserve"> </v>
      </c>
      <c r="X3894">
        <f t="shared" si="1039"/>
        <v>0</v>
      </c>
    </row>
    <row r="3895" spans="1:24" x14ac:dyDescent="0.25">
      <c r="A3895">
        <v>50000</v>
      </c>
      <c r="B3895">
        <v>10775</v>
      </c>
      <c r="C3895" t="s">
        <v>8317</v>
      </c>
      <c r="D3895" t="s">
        <v>8318</v>
      </c>
      <c r="E3895" t="s">
        <v>8221</v>
      </c>
      <c r="F3895">
        <f t="shared" si="1023"/>
        <v>21.55</v>
      </c>
      <c r="H3895" t="str">
        <f t="shared" si="1024"/>
        <v xml:space="preserve"> </v>
      </c>
      <c r="I3895" t="str">
        <f t="shared" si="1025"/>
        <v xml:space="preserve"> </v>
      </c>
      <c r="J3895" t="str">
        <f t="shared" si="1026"/>
        <v xml:space="preserve"> </v>
      </c>
      <c r="K3895" t="str">
        <f t="shared" si="1027"/>
        <v xml:space="preserve"> </v>
      </c>
      <c r="L3895" t="str">
        <f t="shared" si="1028"/>
        <v xml:space="preserve"> </v>
      </c>
      <c r="M3895" t="str">
        <f t="shared" si="1029"/>
        <v xml:space="preserve"> </v>
      </c>
      <c r="N3895" t="str">
        <f t="shared" si="1030"/>
        <v xml:space="preserve"> </v>
      </c>
      <c r="O3895">
        <f t="shared" si="1031"/>
        <v>50000</v>
      </c>
      <c r="Q3895" t="str">
        <f t="shared" si="1032"/>
        <v xml:space="preserve"> </v>
      </c>
      <c r="R3895" t="str">
        <f t="shared" si="1033"/>
        <v xml:space="preserve"> </v>
      </c>
      <c r="S3895" t="str">
        <f t="shared" si="1034"/>
        <v xml:space="preserve"> </v>
      </c>
      <c r="T3895" t="str">
        <f t="shared" si="1035"/>
        <v xml:space="preserve"> </v>
      </c>
      <c r="U3895" t="str">
        <f t="shared" si="1036"/>
        <v xml:space="preserve"> </v>
      </c>
      <c r="V3895" t="str">
        <f t="shared" si="1037"/>
        <v xml:space="preserve"> </v>
      </c>
      <c r="W3895" t="str">
        <f t="shared" si="1038"/>
        <v xml:space="preserve"> </v>
      </c>
      <c r="X3895">
        <f t="shared" si="1039"/>
        <v>21.55</v>
      </c>
    </row>
    <row r="3896" spans="1:24" x14ac:dyDescent="0.25">
      <c r="A3896">
        <v>15000</v>
      </c>
      <c r="B3896">
        <v>520</v>
      </c>
      <c r="C3896" t="s">
        <v>8317</v>
      </c>
      <c r="D3896" t="s">
        <v>8318</v>
      </c>
      <c r="E3896" t="s">
        <v>8221</v>
      </c>
      <c r="F3896">
        <f t="shared" si="1023"/>
        <v>3.4666666666666663</v>
      </c>
      <c r="H3896" t="str">
        <f t="shared" si="1024"/>
        <v xml:space="preserve"> </v>
      </c>
      <c r="I3896" t="str">
        <f t="shared" si="1025"/>
        <v xml:space="preserve"> </v>
      </c>
      <c r="J3896" t="str">
        <f t="shared" si="1026"/>
        <v xml:space="preserve"> </v>
      </c>
      <c r="K3896" t="str">
        <f t="shared" si="1027"/>
        <v xml:space="preserve"> </v>
      </c>
      <c r="L3896" t="str">
        <f t="shared" si="1028"/>
        <v xml:space="preserve"> </v>
      </c>
      <c r="M3896" t="str">
        <f t="shared" si="1029"/>
        <v xml:space="preserve"> </v>
      </c>
      <c r="N3896" t="str">
        <f t="shared" si="1030"/>
        <v xml:space="preserve"> </v>
      </c>
      <c r="O3896">
        <f t="shared" si="1031"/>
        <v>15000</v>
      </c>
      <c r="Q3896" t="str">
        <f t="shared" si="1032"/>
        <v xml:space="preserve"> </v>
      </c>
      <c r="R3896" t="str">
        <f t="shared" si="1033"/>
        <v xml:space="preserve"> </v>
      </c>
      <c r="S3896" t="str">
        <f t="shared" si="1034"/>
        <v xml:space="preserve"> </v>
      </c>
      <c r="T3896" t="str">
        <f t="shared" si="1035"/>
        <v xml:space="preserve"> </v>
      </c>
      <c r="U3896" t="str">
        <f t="shared" si="1036"/>
        <v xml:space="preserve"> </v>
      </c>
      <c r="V3896" t="str">
        <f t="shared" si="1037"/>
        <v xml:space="preserve"> </v>
      </c>
      <c r="W3896" t="str">
        <f t="shared" si="1038"/>
        <v xml:space="preserve"> </v>
      </c>
      <c r="X3896">
        <f t="shared" si="1039"/>
        <v>3.4666666666666663</v>
      </c>
    </row>
    <row r="3897" spans="1:24" x14ac:dyDescent="0.25">
      <c r="A3897">
        <v>1000</v>
      </c>
      <c r="B3897">
        <v>50</v>
      </c>
      <c r="C3897" t="s">
        <v>8317</v>
      </c>
      <c r="D3897" t="s">
        <v>8318</v>
      </c>
      <c r="E3897" t="s">
        <v>8221</v>
      </c>
      <c r="F3897">
        <f t="shared" si="1023"/>
        <v>5</v>
      </c>
      <c r="H3897" t="str">
        <f t="shared" si="1024"/>
        <v xml:space="preserve"> </v>
      </c>
      <c r="I3897" t="str">
        <f t="shared" si="1025"/>
        <v xml:space="preserve"> </v>
      </c>
      <c r="J3897" t="str">
        <f t="shared" si="1026"/>
        <v xml:space="preserve"> </v>
      </c>
      <c r="K3897" t="str">
        <f t="shared" si="1027"/>
        <v xml:space="preserve"> </v>
      </c>
      <c r="L3897" t="str">
        <f t="shared" si="1028"/>
        <v xml:space="preserve"> </v>
      </c>
      <c r="M3897" t="str">
        <f t="shared" si="1029"/>
        <v xml:space="preserve"> </v>
      </c>
      <c r="N3897" t="str">
        <f t="shared" si="1030"/>
        <v xml:space="preserve"> </v>
      </c>
      <c r="O3897">
        <f t="shared" si="1031"/>
        <v>1000</v>
      </c>
      <c r="Q3897" t="str">
        <f t="shared" si="1032"/>
        <v xml:space="preserve"> </v>
      </c>
      <c r="R3897" t="str">
        <f t="shared" si="1033"/>
        <v xml:space="preserve"> </v>
      </c>
      <c r="S3897" t="str">
        <f t="shared" si="1034"/>
        <v xml:space="preserve"> </v>
      </c>
      <c r="T3897" t="str">
        <f t="shared" si="1035"/>
        <v xml:space="preserve"> </v>
      </c>
      <c r="U3897" t="str">
        <f t="shared" si="1036"/>
        <v xml:space="preserve"> </v>
      </c>
      <c r="V3897" t="str">
        <f t="shared" si="1037"/>
        <v xml:space="preserve"> </v>
      </c>
      <c r="W3897" t="str">
        <f t="shared" si="1038"/>
        <v xml:space="preserve"> </v>
      </c>
      <c r="X3897">
        <f t="shared" si="1039"/>
        <v>5</v>
      </c>
    </row>
    <row r="3898" spans="1:24" x14ac:dyDescent="0.25">
      <c r="A3898">
        <v>1600</v>
      </c>
      <c r="B3898">
        <v>170</v>
      </c>
      <c r="C3898" t="s">
        <v>8317</v>
      </c>
      <c r="D3898" t="s">
        <v>8318</v>
      </c>
      <c r="E3898" t="s">
        <v>8221</v>
      </c>
      <c r="F3898">
        <f t="shared" si="1023"/>
        <v>10.625</v>
      </c>
      <c r="H3898" t="str">
        <f t="shared" si="1024"/>
        <v xml:space="preserve"> </v>
      </c>
      <c r="I3898" t="str">
        <f t="shared" si="1025"/>
        <v xml:space="preserve"> </v>
      </c>
      <c r="J3898" t="str">
        <f t="shared" si="1026"/>
        <v xml:space="preserve"> </v>
      </c>
      <c r="K3898" t="str">
        <f t="shared" si="1027"/>
        <v xml:space="preserve"> </v>
      </c>
      <c r="L3898" t="str">
        <f t="shared" si="1028"/>
        <v xml:space="preserve"> </v>
      </c>
      <c r="M3898" t="str">
        <f t="shared" si="1029"/>
        <v xml:space="preserve"> </v>
      </c>
      <c r="N3898" t="str">
        <f t="shared" si="1030"/>
        <v xml:space="preserve"> </v>
      </c>
      <c r="O3898">
        <f t="shared" si="1031"/>
        <v>1600</v>
      </c>
      <c r="Q3898" t="str">
        <f t="shared" si="1032"/>
        <v xml:space="preserve"> </v>
      </c>
      <c r="R3898" t="str">
        <f t="shared" si="1033"/>
        <v xml:space="preserve"> </v>
      </c>
      <c r="S3898" t="str">
        <f t="shared" si="1034"/>
        <v xml:space="preserve"> </v>
      </c>
      <c r="T3898" t="str">
        <f t="shared" si="1035"/>
        <v xml:space="preserve"> </v>
      </c>
      <c r="U3898" t="str">
        <f t="shared" si="1036"/>
        <v xml:space="preserve"> </v>
      </c>
      <c r="V3898" t="str">
        <f t="shared" si="1037"/>
        <v xml:space="preserve"> </v>
      </c>
      <c r="W3898" t="str">
        <f t="shared" si="1038"/>
        <v xml:space="preserve"> </v>
      </c>
      <c r="X3898">
        <f t="shared" si="1039"/>
        <v>10.625</v>
      </c>
    </row>
    <row r="3899" spans="1:24" x14ac:dyDescent="0.25">
      <c r="A3899">
        <v>2500</v>
      </c>
      <c r="B3899">
        <v>440</v>
      </c>
      <c r="C3899" t="s">
        <v>8317</v>
      </c>
      <c r="D3899" t="s">
        <v>8318</v>
      </c>
      <c r="E3899" t="s">
        <v>8221</v>
      </c>
      <c r="F3899">
        <f t="shared" si="1023"/>
        <v>17.599999999999998</v>
      </c>
      <c r="H3899" t="str">
        <f t="shared" si="1024"/>
        <v xml:space="preserve"> </v>
      </c>
      <c r="I3899" t="str">
        <f t="shared" si="1025"/>
        <v xml:space="preserve"> </v>
      </c>
      <c r="J3899" t="str">
        <f t="shared" si="1026"/>
        <v xml:space="preserve"> </v>
      </c>
      <c r="K3899" t="str">
        <f t="shared" si="1027"/>
        <v xml:space="preserve"> </v>
      </c>
      <c r="L3899" t="str">
        <f t="shared" si="1028"/>
        <v xml:space="preserve"> </v>
      </c>
      <c r="M3899" t="str">
        <f t="shared" si="1029"/>
        <v xml:space="preserve"> </v>
      </c>
      <c r="N3899" t="str">
        <f t="shared" si="1030"/>
        <v xml:space="preserve"> </v>
      </c>
      <c r="O3899">
        <f t="shared" si="1031"/>
        <v>2500</v>
      </c>
      <c r="Q3899" t="str">
        <f t="shared" si="1032"/>
        <v xml:space="preserve"> </v>
      </c>
      <c r="R3899" t="str">
        <f t="shared" si="1033"/>
        <v xml:space="preserve"> </v>
      </c>
      <c r="S3899" t="str">
        <f t="shared" si="1034"/>
        <v xml:space="preserve"> </v>
      </c>
      <c r="T3899" t="str">
        <f t="shared" si="1035"/>
        <v xml:space="preserve"> </v>
      </c>
      <c r="U3899" t="str">
        <f t="shared" si="1036"/>
        <v xml:space="preserve"> </v>
      </c>
      <c r="V3899" t="str">
        <f t="shared" si="1037"/>
        <v xml:space="preserve"> </v>
      </c>
      <c r="W3899" t="str">
        <f t="shared" si="1038"/>
        <v xml:space="preserve"> </v>
      </c>
      <c r="X3899">
        <f t="shared" si="1039"/>
        <v>17.599999999999998</v>
      </c>
    </row>
    <row r="3900" spans="1:24" x14ac:dyDescent="0.25">
      <c r="A3900">
        <v>2500</v>
      </c>
      <c r="B3900">
        <v>814</v>
      </c>
      <c r="C3900" t="s">
        <v>8317</v>
      </c>
      <c r="D3900" t="s">
        <v>8318</v>
      </c>
      <c r="E3900" t="s">
        <v>8221</v>
      </c>
      <c r="F3900">
        <f t="shared" si="1023"/>
        <v>32.56</v>
      </c>
      <c r="H3900" t="str">
        <f t="shared" si="1024"/>
        <v xml:space="preserve"> </v>
      </c>
      <c r="I3900" t="str">
        <f t="shared" si="1025"/>
        <v xml:space="preserve"> </v>
      </c>
      <c r="J3900" t="str">
        <f t="shared" si="1026"/>
        <v xml:space="preserve"> </v>
      </c>
      <c r="K3900" t="str">
        <f t="shared" si="1027"/>
        <v xml:space="preserve"> </v>
      </c>
      <c r="L3900" t="str">
        <f t="shared" si="1028"/>
        <v xml:space="preserve"> </v>
      </c>
      <c r="M3900" t="str">
        <f t="shared" si="1029"/>
        <v xml:space="preserve"> </v>
      </c>
      <c r="N3900" t="str">
        <f t="shared" si="1030"/>
        <v xml:space="preserve"> </v>
      </c>
      <c r="O3900">
        <f t="shared" si="1031"/>
        <v>2500</v>
      </c>
      <c r="Q3900" t="str">
        <f t="shared" si="1032"/>
        <v xml:space="preserve"> </v>
      </c>
      <c r="R3900" t="str">
        <f t="shared" si="1033"/>
        <v xml:space="preserve"> </v>
      </c>
      <c r="S3900" t="str">
        <f t="shared" si="1034"/>
        <v xml:space="preserve"> </v>
      </c>
      <c r="T3900" t="str">
        <f t="shared" si="1035"/>
        <v xml:space="preserve"> </v>
      </c>
      <c r="U3900" t="str">
        <f t="shared" si="1036"/>
        <v xml:space="preserve"> </v>
      </c>
      <c r="V3900" t="str">
        <f t="shared" si="1037"/>
        <v xml:space="preserve"> </v>
      </c>
      <c r="W3900" t="str">
        <f t="shared" si="1038"/>
        <v xml:space="preserve"> </v>
      </c>
      <c r="X3900">
        <f t="shared" si="1039"/>
        <v>32.56</v>
      </c>
    </row>
    <row r="3901" spans="1:24" x14ac:dyDescent="0.25">
      <c r="A3901">
        <v>10000</v>
      </c>
      <c r="B3901">
        <v>125</v>
      </c>
      <c r="C3901" t="s">
        <v>8317</v>
      </c>
      <c r="D3901" t="s">
        <v>8318</v>
      </c>
      <c r="E3901" t="s">
        <v>8221</v>
      </c>
      <c r="F3901">
        <f t="shared" si="1023"/>
        <v>1.25</v>
      </c>
      <c r="H3901" t="str">
        <f t="shared" si="1024"/>
        <v xml:space="preserve"> </v>
      </c>
      <c r="I3901" t="str">
        <f t="shared" si="1025"/>
        <v xml:space="preserve"> </v>
      </c>
      <c r="J3901" t="str">
        <f t="shared" si="1026"/>
        <v xml:space="preserve"> </v>
      </c>
      <c r="K3901" t="str">
        <f t="shared" si="1027"/>
        <v xml:space="preserve"> </v>
      </c>
      <c r="L3901" t="str">
        <f t="shared" si="1028"/>
        <v xml:space="preserve"> </v>
      </c>
      <c r="M3901" t="str">
        <f t="shared" si="1029"/>
        <v xml:space="preserve"> </v>
      </c>
      <c r="N3901" t="str">
        <f t="shared" si="1030"/>
        <v xml:space="preserve"> </v>
      </c>
      <c r="O3901">
        <f t="shared" si="1031"/>
        <v>10000</v>
      </c>
      <c r="Q3901" t="str">
        <f t="shared" si="1032"/>
        <v xml:space="preserve"> </v>
      </c>
      <c r="R3901" t="str">
        <f t="shared" si="1033"/>
        <v xml:space="preserve"> </v>
      </c>
      <c r="S3901" t="str">
        <f t="shared" si="1034"/>
        <v xml:space="preserve"> </v>
      </c>
      <c r="T3901" t="str">
        <f t="shared" si="1035"/>
        <v xml:space="preserve"> </v>
      </c>
      <c r="U3901" t="str">
        <f t="shared" si="1036"/>
        <v xml:space="preserve"> </v>
      </c>
      <c r="V3901" t="str">
        <f t="shared" si="1037"/>
        <v xml:space="preserve"> </v>
      </c>
      <c r="W3901" t="str">
        <f t="shared" si="1038"/>
        <v xml:space="preserve"> </v>
      </c>
      <c r="X3901">
        <f t="shared" si="1039"/>
        <v>1.25</v>
      </c>
    </row>
    <row r="3902" spans="1:24" x14ac:dyDescent="0.25">
      <c r="A3902">
        <v>2500</v>
      </c>
      <c r="B3902">
        <v>135</v>
      </c>
      <c r="C3902" t="s">
        <v>8317</v>
      </c>
      <c r="D3902" t="s">
        <v>8318</v>
      </c>
      <c r="E3902" t="s">
        <v>8221</v>
      </c>
      <c r="F3902">
        <f t="shared" si="1023"/>
        <v>5.4</v>
      </c>
      <c r="H3902" t="str">
        <f t="shared" si="1024"/>
        <v xml:space="preserve"> </v>
      </c>
      <c r="I3902" t="str">
        <f t="shared" si="1025"/>
        <v xml:space="preserve"> </v>
      </c>
      <c r="J3902" t="str">
        <f t="shared" si="1026"/>
        <v xml:space="preserve"> </v>
      </c>
      <c r="K3902" t="str">
        <f t="shared" si="1027"/>
        <v xml:space="preserve"> </v>
      </c>
      <c r="L3902" t="str">
        <f t="shared" si="1028"/>
        <v xml:space="preserve"> </v>
      </c>
      <c r="M3902" t="str">
        <f t="shared" si="1029"/>
        <v xml:space="preserve"> </v>
      </c>
      <c r="N3902" t="str">
        <f t="shared" si="1030"/>
        <v xml:space="preserve"> </v>
      </c>
      <c r="O3902">
        <f t="shared" si="1031"/>
        <v>2500</v>
      </c>
      <c r="Q3902" t="str">
        <f t="shared" si="1032"/>
        <v xml:space="preserve"> </v>
      </c>
      <c r="R3902" t="str">
        <f t="shared" si="1033"/>
        <v xml:space="preserve"> </v>
      </c>
      <c r="S3902" t="str">
        <f t="shared" si="1034"/>
        <v xml:space="preserve"> </v>
      </c>
      <c r="T3902" t="str">
        <f t="shared" si="1035"/>
        <v xml:space="preserve"> </v>
      </c>
      <c r="U3902" t="str">
        <f t="shared" si="1036"/>
        <v xml:space="preserve"> </v>
      </c>
      <c r="V3902" t="str">
        <f t="shared" si="1037"/>
        <v xml:space="preserve"> </v>
      </c>
      <c r="W3902" t="str">
        <f t="shared" si="1038"/>
        <v xml:space="preserve"> </v>
      </c>
      <c r="X3902">
        <f t="shared" si="1039"/>
        <v>5.4</v>
      </c>
    </row>
    <row r="3903" spans="1:24" x14ac:dyDescent="0.25">
      <c r="A3903">
        <v>3000</v>
      </c>
      <c r="B3903">
        <v>25</v>
      </c>
      <c r="C3903" t="s">
        <v>8317</v>
      </c>
      <c r="D3903" t="s">
        <v>8318</v>
      </c>
      <c r="E3903" t="s">
        <v>8221</v>
      </c>
      <c r="F3903">
        <f t="shared" si="1023"/>
        <v>0.83333333333333337</v>
      </c>
      <c r="H3903" t="str">
        <f t="shared" si="1024"/>
        <v xml:space="preserve"> </v>
      </c>
      <c r="I3903" t="str">
        <f t="shared" si="1025"/>
        <v xml:space="preserve"> </v>
      </c>
      <c r="J3903" t="str">
        <f t="shared" si="1026"/>
        <v xml:space="preserve"> </v>
      </c>
      <c r="K3903" t="str">
        <f t="shared" si="1027"/>
        <v xml:space="preserve"> </v>
      </c>
      <c r="L3903" t="str">
        <f t="shared" si="1028"/>
        <v xml:space="preserve"> </v>
      </c>
      <c r="M3903" t="str">
        <f t="shared" si="1029"/>
        <v xml:space="preserve"> </v>
      </c>
      <c r="N3903" t="str">
        <f t="shared" si="1030"/>
        <v xml:space="preserve"> </v>
      </c>
      <c r="O3903">
        <f t="shared" si="1031"/>
        <v>3000</v>
      </c>
      <c r="Q3903" t="str">
        <f t="shared" si="1032"/>
        <v xml:space="preserve"> </v>
      </c>
      <c r="R3903" t="str">
        <f t="shared" si="1033"/>
        <v xml:space="preserve"> </v>
      </c>
      <c r="S3903" t="str">
        <f t="shared" si="1034"/>
        <v xml:space="preserve"> </v>
      </c>
      <c r="T3903" t="str">
        <f t="shared" si="1035"/>
        <v xml:space="preserve"> </v>
      </c>
      <c r="U3903" t="str">
        <f t="shared" si="1036"/>
        <v xml:space="preserve"> </v>
      </c>
      <c r="V3903" t="str">
        <f t="shared" si="1037"/>
        <v xml:space="preserve"> </v>
      </c>
      <c r="W3903" t="str">
        <f t="shared" si="1038"/>
        <v xml:space="preserve"> </v>
      </c>
      <c r="X3903">
        <f t="shared" si="1039"/>
        <v>0.83333333333333337</v>
      </c>
    </row>
    <row r="3904" spans="1:24" x14ac:dyDescent="0.25">
      <c r="A3904">
        <v>3000</v>
      </c>
      <c r="B3904">
        <v>1465</v>
      </c>
      <c r="C3904" t="s">
        <v>8317</v>
      </c>
      <c r="D3904" t="s">
        <v>8318</v>
      </c>
      <c r="E3904" t="s">
        <v>8221</v>
      </c>
      <c r="F3904">
        <f t="shared" si="1023"/>
        <v>48.833333333333336</v>
      </c>
      <c r="H3904" t="str">
        <f t="shared" si="1024"/>
        <v xml:space="preserve"> </v>
      </c>
      <c r="I3904" t="str">
        <f t="shared" si="1025"/>
        <v xml:space="preserve"> </v>
      </c>
      <c r="J3904" t="str">
        <f t="shared" si="1026"/>
        <v xml:space="preserve"> </v>
      </c>
      <c r="K3904" t="str">
        <f t="shared" si="1027"/>
        <v xml:space="preserve"> </v>
      </c>
      <c r="L3904" t="str">
        <f t="shared" si="1028"/>
        <v xml:space="preserve"> </v>
      </c>
      <c r="M3904" t="str">
        <f t="shared" si="1029"/>
        <v xml:space="preserve"> </v>
      </c>
      <c r="N3904" t="str">
        <f t="shared" si="1030"/>
        <v xml:space="preserve"> </v>
      </c>
      <c r="O3904">
        <f t="shared" si="1031"/>
        <v>3000</v>
      </c>
      <c r="Q3904" t="str">
        <f t="shared" si="1032"/>
        <v xml:space="preserve"> </v>
      </c>
      <c r="R3904" t="str">
        <f t="shared" si="1033"/>
        <v xml:space="preserve"> </v>
      </c>
      <c r="S3904" t="str">
        <f t="shared" si="1034"/>
        <v xml:space="preserve"> </v>
      </c>
      <c r="T3904" t="str">
        <f t="shared" si="1035"/>
        <v xml:space="preserve"> </v>
      </c>
      <c r="U3904" t="str">
        <f t="shared" si="1036"/>
        <v xml:space="preserve"> </v>
      </c>
      <c r="V3904" t="str">
        <f t="shared" si="1037"/>
        <v xml:space="preserve"> </v>
      </c>
      <c r="W3904" t="str">
        <f t="shared" si="1038"/>
        <v xml:space="preserve"> </v>
      </c>
      <c r="X3904">
        <f t="shared" si="1039"/>
        <v>48.833333333333336</v>
      </c>
    </row>
    <row r="3905" spans="1:24" x14ac:dyDescent="0.25">
      <c r="A3905">
        <v>1500</v>
      </c>
      <c r="B3905">
        <v>0</v>
      </c>
      <c r="C3905" t="s">
        <v>8317</v>
      </c>
      <c r="D3905" t="s">
        <v>8318</v>
      </c>
      <c r="E3905" t="s">
        <v>8221</v>
      </c>
      <c r="F3905">
        <f t="shared" si="1023"/>
        <v>0</v>
      </c>
      <c r="H3905" t="str">
        <f t="shared" si="1024"/>
        <v xml:space="preserve"> </v>
      </c>
      <c r="I3905" t="str">
        <f t="shared" si="1025"/>
        <v xml:space="preserve"> </v>
      </c>
      <c r="J3905" t="str">
        <f t="shared" si="1026"/>
        <v xml:space="preserve"> </v>
      </c>
      <c r="K3905" t="str">
        <f t="shared" si="1027"/>
        <v xml:space="preserve"> </v>
      </c>
      <c r="L3905" t="str">
        <f t="shared" si="1028"/>
        <v xml:space="preserve"> </v>
      </c>
      <c r="M3905" t="str">
        <f t="shared" si="1029"/>
        <v xml:space="preserve"> </v>
      </c>
      <c r="N3905" t="str">
        <f t="shared" si="1030"/>
        <v xml:space="preserve"> </v>
      </c>
      <c r="O3905">
        <f t="shared" si="1031"/>
        <v>1500</v>
      </c>
      <c r="Q3905" t="str">
        <f t="shared" si="1032"/>
        <v xml:space="preserve"> </v>
      </c>
      <c r="R3905" t="str">
        <f t="shared" si="1033"/>
        <v xml:space="preserve"> </v>
      </c>
      <c r="S3905" t="str">
        <f t="shared" si="1034"/>
        <v xml:space="preserve"> </v>
      </c>
      <c r="T3905" t="str">
        <f t="shared" si="1035"/>
        <v xml:space="preserve"> </v>
      </c>
      <c r="U3905" t="str">
        <f t="shared" si="1036"/>
        <v xml:space="preserve"> </v>
      </c>
      <c r="V3905" t="str">
        <f t="shared" si="1037"/>
        <v xml:space="preserve"> </v>
      </c>
      <c r="W3905" t="str">
        <f t="shared" si="1038"/>
        <v xml:space="preserve"> </v>
      </c>
      <c r="X3905">
        <f t="shared" si="1039"/>
        <v>0</v>
      </c>
    </row>
    <row r="3906" spans="1:24" x14ac:dyDescent="0.25">
      <c r="A3906">
        <v>10000</v>
      </c>
      <c r="B3906">
        <v>3</v>
      </c>
      <c r="C3906" t="s">
        <v>8317</v>
      </c>
      <c r="D3906" t="s">
        <v>8318</v>
      </c>
      <c r="E3906" t="s">
        <v>8221</v>
      </c>
      <c r="F3906">
        <f t="shared" si="1023"/>
        <v>0.03</v>
      </c>
      <c r="H3906" t="str">
        <f t="shared" si="1024"/>
        <v xml:space="preserve"> </v>
      </c>
      <c r="I3906" t="str">
        <f t="shared" si="1025"/>
        <v xml:space="preserve"> </v>
      </c>
      <c r="J3906" t="str">
        <f t="shared" si="1026"/>
        <v xml:space="preserve"> </v>
      </c>
      <c r="K3906" t="str">
        <f t="shared" si="1027"/>
        <v xml:space="preserve"> </v>
      </c>
      <c r="L3906" t="str">
        <f t="shared" si="1028"/>
        <v xml:space="preserve"> </v>
      </c>
      <c r="M3906" t="str">
        <f t="shared" si="1029"/>
        <v xml:space="preserve"> </v>
      </c>
      <c r="N3906" t="str">
        <f t="shared" si="1030"/>
        <v xml:space="preserve"> </v>
      </c>
      <c r="O3906">
        <f t="shared" si="1031"/>
        <v>10000</v>
      </c>
      <c r="Q3906" t="str">
        <f t="shared" si="1032"/>
        <v xml:space="preserve"> </v>
      </c>
      <c r="R3906" t="str">
        <f t="shared" si="1033"/>
        <v xml:space="preserve"> </v>
      </c>
      <c r="S3906" t="str">
        <f t="shared" si="1034"/>
        <v xml:space="preserve"> </v>
      </c>
      <c r="T3906" t="str">
        <f t="shared" si="1035"/>
        <v xml:space="preserve"> </v>
      </c>
      <c r="U3906" t="str">
        <f t="shared" si="1036"/>
        <v xml:space="preserve"> </v>
      </c>
      <c r="V3906" t="str">
        <f t="shared" si="1037"/>
        <v xml:space="preserve"> </v>
      </c>
      <c r="W3906" t="str">
        <f t="shared" si="1038"/>
        <v xml:space="preserve"> </v>
      </c>
      <c r="X3906">
        <f t="shared" si="1039"/>
        <v>0.03</v>
      </c>
    </row>
    <row r="3907" spans="1:24" x14ac:dyDescent="0.25">
      <c r="A3907">
        <v>1500</v>
      </c>
      <c r="B3907">
        <v>173</v>
      </c>
      <c r="C3907" t="s">
        <v>8317</v>
      </c>
      <c r="D3907" t="s">
        <v>8318</v>
      </c>
      <c r="E3907" t="s">
        <v>8221</v>
      </c>
      <c r="F3907">
        <f t="shared" ref="F3907:F3970" si="1040">(B3907/A3907)*100</f>
        <v>11.533333333333333</v>
      </c>
      <c r="H3907" t="str">
        <f t="shared" ref="H3907:H3970" si="1041">IF(C3907="film &amp; video",A3907," ")</f>
        <v xml:space="preserve"> </v>
      </c>
      <c r="I3907" t="str">
        <f t="shared" ref="I3907:I3970" si="1042">IF(C3907="food",A3907," ")</f>
        <v xml:space="preserve"> </v>
      </c>
      <c r="J3907" t="str">
        <f t="shared" ref="J3907:J3970" si="1043">IF(C3907="games",A3907," ")</f>
        <v xml:space="preserve"> </v>
      </c>
      <c r="K3907" t="str">
        <f t="shared" ref="K3907:K3970" si="1044">IF(C3907="music",A3907," ")</f>
        <v xml:space="preserve"> </v>
      </c>
      <c r="L3907" t="str">
        <f t="shared" ref="L3907:L3970" si="1045">IF(C3907="photography",A3907," ")</f>
        <v xml:space="preserve"> </v>
      </c>
      <c r="M3907" t="str">
        <f t="shared" ref="M3907:M3970" si="1046">IF(C3907="publishing",A3907," ")</f>
        <v xml:space="preserve"> </v>
      </c>
      <c r="N3907" t="str">
        <f t="shared" ref="N3907:N3970" si="1047">IF(C3907="technology",A3907," ")</f>
        <v xml:space="preserve"> </v>
      </c>
      <c r="O3907">
        <f t="shared" ref="O3907:O3970" si="1048">IF(C3907="theater",A3907," ")</f>
        <v>1500</v>
      </c>
      <c r="Q3907" t="str">
        <f t="shared" ref="Q3907:Q3970" si="1049">IF($C3907="film &amp; video",$F3907," ")</f>
        <v xml:space="preserve"> </v>
      </c>
      <c r="R3907" t="str">
        <f t="shared" ref="R3907:R3970" si="1050">IF($C3907="food",$F3907," ")</f>
        <v xml:space="preserve"> </v>
      </c>
      <c r="S3907" t="str">
        <f t="shared" ref="S3907:S3970" si="1051">IF($C3907="games",$F3907," ")</f>
        <v xml:space="preserve"> </v>
      </c>
      <c r="T3907" t="str">
        <f t="shared" ref="T3907:T3970" si="1052">IF($C3907="music",$F3907," ")</f>
        <v xml:space="preserve"> </v>
      </c>
      <c r="U3907" t="str">
        <f t="shared" ref="U3907:U3970" si="1053">IF($C3907="photography",$F3907," ")</f>
        <v xml:space="preserve"> </v>
      </c>
      <c r="V3907" t="str">
        <f t="shared" ref="V3907:V3970" si="1054">IF($C3907="publishing",$F3907," ")</f>
        <v xml:space="preserve"> </v>
      </c>
      <c r="W3907" t="str">
        <f t="shared" ref="W3907:W3970" si="1055">IF($C3907="technology",$F3907," ")</f>
        <v xml:space="preserve"> </v>
      </c>
      <c r="X3907">
        <f t="shared" ref="X3907:X3970" si="1056">IF($C3907="theater",$F3907," ")</f>
        <v>11.533333333333333</v>
      </c>
    </row>
    <row r="3908" spans="1:24" x14ac:dyDescent="0.25">
      <c r="A3908">
        <v>1500</v>
      </c>
      <c r="B3908">
        <v>1010</v>
      </c>
      <c r="C3908" t="s">
        <v>8317</v>
      </c>
      <c r="D3908" t="s">
        <v>8318</v>
      </c>
      <c r="E3908" t="s">
        <v>8221</v>
      </c>
      <c r="F3908">
        <f t="shared" si="1040"/>
        <v>67.333333333333329</v>
      </c>
      <c r="H3908" t="str">
        <f t="shared" si="1041"/>
        <v xml:space="preserve"> </v>
      </c>
      <c r="I3908" t="str">
        <f t="shared" si="1042"/>
        <v xml:space="preserve"> </v>
      </c>
      <c r="J3908" t="str">
        <f t="shared" si="1043"/>
        <v xml:space="preserve"> </v>
      </c>
      <c r="K3908" t="str">
        <f t="shared" si="1044"/>
        <v xml:space="preserve"> </v>
      </c>
      <c r="L3908" t="str">
        <f t="shared" si="1045"/>
        <v xml:space="preserve"> </v>
      </c>
      <c r="M3908" t="str">
        <f t="shared" si="1046"/>
        <v xml:space="preserve"> </v>
      </c>
      <c r="N3908" t="str">
        <f t="shared" si="1047"/>
        <v xml:space="preserve"> </v>
      </c>
      <c r="O3908">
        <f t="shared" si="1048"/>
        <v>1500</v>
      </c>
      <c r="Q3908" t="str">
        <f t="shared" si="1049"/>
        <v xml:space="preserve"> </v>
      </c>
      <c r="R3908" t="str">
        <f t="shared" si="1050"/>
        <v xml:space="preserve"> </v>
      </c>
      <c r="S3908" t="str">
        <f t="shared" si="1051"/>
        <v xml:space="preserve"> </v>
      </c>
      <c r="T3908" t="str">
        <f t="shared" si="1052"/>
        <v xml:space="preserve"> </v>
      </c>
      <c r="U3908" t="str">
        <f t="shared" si="1053"/>
        <v xml:space="preserve"> </v>
      </c>
      <c r="V3908" t="str">
        <f t="shared" si="1054"/>
        <v xml:space="preserve"> </v>
      </c>
      <c r="W3908" t="str">
        <f t="shared" si="1055"/>
        <v xml:space="preserve"> </v>
      </c>
      <c r="X3908">
        <f t="shared" si="1056"/>
        <v>67.333333333333329</v>
      </c>
    </row>
    <row r="3909" spans="1:24" x14ac:dyDescent="0.25">
      <c r="A3909">
        <v>1000</v>
      </c>
      <c r="B3909">
        <v>153</v>
      </c>
      <c r="C3909" t="s">
        <v>8317</v>
      </c>
      <c r="D3909" t="s">
        <v>8318</v>
      </c>
      <c r="E3909" t="s">
        <v>8221</v>
      </c>
      <c r="F3909">
        <f t="shared" si="1040"/>
        <v>15.299999999999999</v>
      </c>
      <c r="H3909" t="str">
        <f t="shared" si="1041"/>
        <v xml:space="preserve"> </v>
      </c>
      <c r="I3909" t="str">
        <f t="shared" si="1042"/>
        <v xml:space="preserve"> </v>
      </c>
      <c r="J3909" t="str">
        <f t="shared" si="1043"/>
        <v xml:space="preserve"> </v>
      </c>
      <c r="K3909" t="str">
        <f t="shared" si="1044"/>
        <v xml:space="preserve"> </v>
      </c>
      <c r="L3909" t="str">
        <f t="shared" si="1045"/>
        <v xml:space="preserve"> </v>
      </c>
      <c r="M3909" t="str">
        <f t="shared" si="1046"/>
        <v xml:space="preserve"> </v>
      </c>
      <c r="N3909" t="str">
        <f t="shared" si="1047"/>
        <v xml:space="preserve"> </v>
      </c>
      <c r="O3909">
        <f t="shared" si="1048"/>
        <v>1000</v>
      </c>
      <c r="Q3909" t="str">
        <f t="shared" si="1049"/>
        <v xml:space="preserve"> </v>
      </c>
      <c r="R3909" t="str">
        <f t="shared" si="1050"/>
        <v xml:space="preserve"> </v>
      </c>
      <c r="S3909" t="str">
        <f t="shared" si="1051"/>
        <v xml:space="preserve"> </v>
      </c>
      <c r="T3909" t="str">
        <f t="shared" si="1052"/>
        <v xml:space="preserve"> </v>
      </c>
      <c r="U3909" t="str">
        <f t="shared" si="1053"/>
        <v xml:space="preserve"> </v>
      </c>
      <c r="V3909" t="str">
        <f t="shared" si="1054"/>
        <v xml:space="preserve"> </v>
      </c>
      <c r="W3909" t="str">
        <f t="shared" si="1055"/>
        <v xml:space="preserve"> </v>
      </c>
      <c r="X3909">
        <f t="shared" si="1056"/>
        <v>15.299999999999999</v>
      </c>
    </row>
    <row r="3910" spans="1:24" x14ac:dyDescent="0.25">
      <c r="A3910">
        <v>750</v>
      </c>
      <c r="B3910">
        <v>65</v>
      </c>
      <c r="C3910" t="s">
        <v>8317</v>
      </c>
      <c r="D3910" t="s">
        <v>8318</v>
      </c>
      <c r="E3910" t="s">
        <v>8221</v>
      </c>
      <c r="F3910">
        <f t="shared" si="1040"/>
        <v>8.6666666666666679</v>
      </c>
      <c r="H3910" t="str">
        <f t="shared" si="1041"/>
        <v xml:space="preserve"> </v>
      </c>
      <c r="I3910" t="str">
        <f t="shared" si="1042"/>
        <v xml:space="preserve"> </v>
      </c>
      <c r="J3910" t="str">
        <f t="shared" si="1043"/>
        <v xml:space="preserve"> </v>
      </c>
      <c r="K3910" t="str">
        <f t="shared" si="1044"/>
        <v xml:space="preserve"> </v>
      </c>
      <c r="L3910" t="str">
        <f t="shared" si="1045"/>
        <v xml:space="preserve"> </v>
      </c>
      <c r="M3910" t="str">
        <f t="shared" si="1046"/>
        <v xml:space="preserve"> </v>
      </c>
      <c r="N3910" t="str">
        <f t="shared" si="1047"/>
        <v xml:space="preserve"> </v>
      </c>
      <c r="O3910">
        <f t="shared" si="1048"/>
        <v>750</v>
      </c>
      <c r="Q3910" t="str">
        <f t="shared" si="1049"/>
        <v xml:space="preserve"> </v>
      </c>
      <c r="R3910" t="str">
        <f t="shared" si="1050"/>
        <v xml:space="preserve"> </v>
      </c>
      <c r="S3910" t="str">
        <f t="shared" si="1051"/>
        <v xml:space="preserve"> </v>
      </c>
      <c r="T3910" t="str">
        <f t="shared" si="1052"/>
        <v xml:space="preserve"> </v>
      </c>
      <c r="U3910" t="str">
        <f t="shared" si="1053"/>
        <v xml:space="preserve"> </v>
      </c>
      <c r="V3910" t="str">
        <f t="shared" si="1054"/>
        <v xml:space="preserve"> </v>
      </c>
      <c r="W3910" t="str">
        <f t="shared" si="1055"/>
        <v xml:space="preserve"> </v>
      </c>
      <c r="X3910">
        <f t="shared" si="1056"/>
        <v>8.6666666666666679</v>
      </c>
    </row>
    <row r="3911" spans="1:24" x14ac:dyDescent="0.25">
      <c r="A3911">
        <v>60000</v>
      </c>
      <c r="B3911">
        <v>135</v>
      </c>
      <c r="C3911" t="s">
        <v>8317</v>
      </c>
      <c r="D3911" t="s">
        <v>8318</v>
      </c>
      <c r="E3911" t="s">
        <v>8221</v>
      </c>
      <c r="F3911">
        <f t="shared" si="1040"/>
        <v>0.22499999999999998</v>
      </c>
      <c r="H3911" t="str">
        <f t="shared" si="1041"/>
        <v xml:space="preserve"> </v>
      </c>
      <c r="I3911" t="str">
        <f t="shared" si="1042"/>
        <v xml:space="preserve"> </v>
      </c>
      <c r="J3911" t="str">
        <f t="shared" si="1043"/>
        <v xml:space="preserve"> </v>
      </c>
      <c r="K3911" t="str">
        <f t="shared" si="1044"/>
        <v xml:space="preserve"> </v>
      </c>
      <c r="L3911" t="str">
        <f t="shared" si="1045"/>
        <v xml:space="preserve"> </v>
      </c>
      <c r="M3911" t="str">
        <f t="shared" si="1046"/>
        <v xml:space="preserve"> </v>
      </c>
      <c r="N3911" t="str">
        <f t="shared" si="1047"/>
        <v xml:space="preserve"> </v>
      </c>
      <c r="O3911">
        <f t="shared" si="1048"/>
        <v>60000</v>
      </c>
      <c r="Q3911" t="str">
        <f t="shared" si="1049"/>
        <v xml:space="preserve"> </v>
      </c>
      <c r="R3911" t="str">
        <f t="shared" si="1050"/>
        <v xml:space="preserve"> </v>
      </c>
      <c r="S3911" t="str">
        <f t="shared" si="1051"/>
        <v xml:space="preserve"> </v>
      </c>
      <c r="T3911" t="str">
        <f t="shared" si="1052"/>
        <v xml:space="preserve"> </v>
      </c>
      <c r="U3911" t="str">
        <f t="shared" si="1053"/>
        <v xml:space="preserve"> </v>
      </c>
      <c r="V3911" t="str">
        <f t="shared" si="1054"/>
        <v xml:space="preserve"> </v>
      </c>
      <c r="W3911" t="str">
        <f t="shared" si="1055"/>
        <v xml:space="preserve"> </v>
      </c>
      <c r="X3911">
        <f t="shared" si="1056"/>
        <v>0.22499999999999998</v>
      </c>
    </row>
    <row r="3912" spans="1:24" x14ac:dyDescent="0.25">
      <c r="A3912">
        <v>6000</v>
      </c>
      <c r="B3912">
        <v>185</v>
      </c>
      <c r="C3912" t="s">
        <v>8317</v>
      </c>
      <c r="D3912" t="s">
        <v>8318</v>
      </c>
      <c r="E3912" t="s">
        <v>8221</v>
      </c>
      <c r="F3912">
        <f t="shared" si="1040"/>
        <v>3.0833333333333335</v>
      </c>
      <c r="H3912" t="str">
        <f t="shared" si="1041"/>
        <v xml:space="preserve"> </v>
      </c>
      <c r="I3912" t="str">
        <f t="shared" si="1042"/>
        <v xml:space="preserve"> </v>
      </c>
      <c r="J3912" t="str">
        <f t="shared" si="1043"/>
        <v xml:space="preserve"> </v>
      </c>
      <c r="K3912" t="str">
        <f t="shared" si="1044"/>
        <v xml:space="preserve"> </v>
      </c>
      <c r="L3912" t="str">
        <f t="shared" si="1045"/>
        <v xml:space="preserve"> </v>
      </c>
      <c r="M3912" t="str">
        <f t="shared" si="1046"/>
        <v xml:space="preserve"> </v>
      </c>
      <c r="N3912" t="str">
        <f t="shared" si="1047"/>
        <v xml:space="preserve"> </v>
      </c>
      <c r="O3912">
        <f t="shared" si="1048"/>
        <v>6000</v>
      </c>
      <c r="Q3912" t="str">
        <f t="shared" si="1049"/>
        <v xml:space="preserve"> </v>
      </c>
      <c r="R3912" t="str">
        <f t="shared" si="1050"/>
        <v xml:space="preserve"> </v>
      </c>
      <c r="S3912" t="str">
        <f t="shared" si="1051"/>
        <v xml:space="preserve"> </v>
      </c>
      <c r="T3912" t="str">
        <f t="shared" si="1052"/>
        <v xml:space="preserve"> </v>
      </c>
      <c r="U3912" t="str">
        <f t="shared" si="1053"/>
        <v xml:space="preserve"> </v>
      </c>
      <c r="V3912" t="str">
        <f t="shared" si="1054"/>
        <v xml:space="preserve"> </v>
      </c>
      <c r="W3912" t="str">
        <f t="shared" si="1055"/>
        <v xml:space="preserve"> </v>
      </c>
      <c r="X3912">
        <f t="shared" si="1056"/>
        <v>3.0833333333333335</v>
      </c>
    </row>
    <row r="3913" spans="1:24" x14ac:dyDescent="0.25">
      <c r="A3913">
        <v>8000</v>
      </c>
      <c r="B3913">
        <v>2993</v>
      </c>
      <c r="C3913" t="s">
        <v>8317</v>
      </c>
      <c r="D3913" t="s">
        <v>8318</v>
      </c>
      <c r="E3913" t="s">
        <v>8221</v>
      </c>
      <c r="F3913">
        <f t="shared" si="1040"/>
        <v>37.412500000000001</v>
      </c>
      <c r="H3913" t="str">
        <f t="shared" si="1041"/>
        <v xml:space="preserve"> </v>
      </c>
      <c r="I3913" t="str">
        <f t="shared" si="1042"/>
        <v xml:space="preserve"> </v>
      </c>
      <c r="J3913" t="str">
        <f t="shared" si="1043"/>
        <v xml:space="preserve"> </v>
      </c>
      <c r="K3913" t="str">
        <f t="shared" si="1044"/>
        <v xml:space="preserve"> </v>
      </c>
      <c r="L3913" t="str">
        <f t="shared" si="1045"/>
        <v xml:space="preserve"> </v>
      </c>
      <c r="M3913" t="str">
        <f t="shared" si="1046"/>
        <v xml:space="preserve"> </v>
      </c>
      <c r="N3913" t="str">
        <f t="shared" si="1047"/>
        <v xml:space="preserve"> </v>
      </c>
      <c r="O3913">
        <f t="shared" si="1048"/>
        <v>8000</v>
      </c>
      <c r="Q3913" t="str">
        <f t="shared" si="1049"/>
        <v xml:space="preserve"> </v>
      </c>
      <c r="R3913" t="str">
        <f t="shared" si="1050"/>
        <v xml:space="preserve"> </v>
      </c>
      <c r="S3913" t="str">
        <f t="shared" si="1051"/>
        <v xml:space="preserve"> </v>
      </c>
      <c r="T3913" t="str">
        <f t="shared" si="1052"/>
        <v xml:space="preserve"> </v>
      </c>
      <c r="U3913" t="str">
        <f t="shared" si="1053"/>
        <v xml:space="preserve"> </v>
      </c>
      <c r="V3913" t="str">
        <f t="shared" si="1054"/>
        <v xml:space="preserve"> </v>
      </c>
      <c r="W3913" t="str">
        <f t="shared" si="1055"/>
        <v xml:space="preserve"> </v>
      </c>
      <c r="X3913">
        <f t="shared" si="1056"/>
        <v>37.412500000000001</v>
      </c>
    </row>
    <row r="3914" spans="1:24" x14ac:dyDescent="0.25">
      <c r="A3914">
        <v>15000</v>
      </c>
      <c r="B3914">
        <v>1</v>
      </c>
      <c r="C3914" t="s">
        <v>8317</v>
      </c>
      <c r="D3914" t="s">
        <v>8318</v>
      </c>
      <c r="E3914" t="s">
        <v>8221</v>
      </c>
      <c r="F3914">
        <f t="shared" si="1040"/>
        <v>6.6666666666666671E-3</v>
      </c>
      <c r="H3914" t="str">
        <f t="shared" si="1041"/>
        <v xml:space="preserve"> </v>
      </c>
      <c r="I3914" t="str">
        <f t="shared" si="1042"/>
        <v xml:space="preserve"> </v>
      </c>
      <c r="J3914" t="str">
        <f t="shared" si="1043"/>
        <v xml:space="preserve"> </v>
      </c>
      <c r="K3914" t="str">
        <f t="shared" si="1044"/>
        <v xml:space="preserve"> </v>
      </c>
      <c r="L3914" t="str">
        <f t="shared" si="1045"/>
        <v xml:space="preserve"> </v>
      </c>
      <c r="M3914" t="str">
        <f t="shared" si="1046"/>
        <v xml:space="preserve"> </v>
      </c>
      <c r="N3914" t="str">
        <f t="shared" si="1047"/>
        <v xml:space="preserve"> </v>
      </c>
      <c r="O3914">
        <f t="shared" si="1048"/>
        <v>15000</v>
      </c>
      <c r="Q3914" t="str">
        <f t="shared" si="1049"/>
        <v xml:space="preserve"> </v>
      </c>
      <c r="R3914" t="str">
        <f t="shared" si="1050"/>
        <v xml:space="preserve"> </v>
      </c>
      <c r="S3914" t="str">
        <f t="shared" si="1051"/>
        <v xml:space="preserve"> </v>
      </c>
      <c r="T3914" t="str">
        <f t="shared" si="1052"/>
        <v xml:space="preserve"> </v>
      </c>
      <c r="U3914" t="str">
        <f t="shared" si="1053"/>
        <v xml:space="preserve"> </v>
      </c>
      <c r="V3914" t="str">
        <f t="shared" si="1054"/>
        <v xml:space="preserve"> </v>
      </c>
      <c r="W3914" t="str">
        <f t="shared" si="1055"/>
        <v xml:space="preserve"> </v>
      </c>
      <c r="X3914">
        <f t="shared" si="1056"/>
        <v>6.6666666666666671E-3</v>
      </c>
    </row>
    <row r="3915" spans="1:24" x14ac:dyDescent="0.25">
      <c r="A3915">
        <v>10000</v>
      </c>
      <c r="B3915">
        <v>1000</v>
      </c>
      <c r="C3915" t="s">
        <v>8317</v>
      </c>
      <c r="D3915" t="s">
        <v>8318</v>
      </c>
      <c r="E3915" t="s">
        <v>8221</v>
      </c>
      <c r="F3915">
        <f t="shared" si="1040"/>
        <v>10</v>
      </c>
      <c r="H3915" t="str">
        <f t="shared" si="1041"/>
        <v xml:space="preserve"> </v>
      </c>
      <c r="I3915" t="str">
        <f t="shared" si="1042"/>
        <v xml:space="preserve"> </v>
      </c>
      <c r="J3915" t="str">
        <f t="shared" si="1043"/>
        <v xml:space="preserve"> </v>
      </c>
      <c r="K3915" t="str">
        <f t="shared" si="1044"/>
        <v xml:space="preserve"> </v>
      </c>
      <c r="L3915" t="str">
        <f t="shared" si="1045"/>
        <v xml:space="preserve"> </v>
      </c>
      <c r="M3915" t="str">
        <f t="shared" si="1046"/>
        <v xml:space="preserve"> </v>
      </c>
      <c r="N3915" t="str">
        <f t="shared" si="1047"/>
        <v xml:space="preserve"> </v>
      </c>
      <c r="O3915">
        <f t="shared" si="1048"/>
        <v>10000</v>
      </c>
      <c r="Q3915" t="str">
        <f t="shared" si="1049"/>
        <v xml:space="preserve"> </v>
      </c>
      <c r="R3915" t="str">
        <f t="shared" si="1050"/>
        <v xml:space="preserve"> </v>
      </c>
      <c r="S3915" t="str">
        <f t="shared" si="1051"/>
        <v xml:space="preserve"> </v>
      </c>
      <c r="T3915" t="str">
        <f t="shared" si="1052"/>
        <v xml:space="preserve"> </v>
      </c>
      <c r="U3915" t="str">
        <f t="shared" si="1053"/>
        <v xml:space="preserve"> </v>
      </c>
      <c r="V3915" t="str">
        <f t="shared" si="1054"/>
        <v xml:space="preserve"> </v>
      </c>
      <c r="W3915" t="str">
        <f t="shared" si="1055"/>
        <v xml:space="preserve"> </v>
      </c>
      <c r="X3915">
        <f t="shared" si="1056"/>
        <v>10</v>
      </c>
    </row>
    <row r="3916" spans="1:24" x14ac:dyDescent="0.25">
      <c r="A3916">
        <v>2500</v>
      </c>
      <c r="B3916">
        <v>909</v>
      </c>
      <c r="C3916" t="s">
        <v>8317</v>
      </c>
      <c r="D3916" t="s">
        <v>8318</v>
      </c>
      <c r="E3916" t="s">
        <v>8221</v>
      </c>
      <c r="F3916">
        <f t="shared" si="1040"/>
        <v>36.36</v>
      </c>
      <c r="H3916" t="str">
        <f t="shared" si="1041"/>
        <v xml:space="preserve"> </v>
      </c>
      <c r="I3916" t="str">
        <f t="shared" si="1042"/>
        <v xml:space="preserve"> </v>
      </c>
      <c r="J3916" t="str">
        <f t="shared" si="1043"/>
        <v xml:space="preserve"> </v>
      </c>
      <c r="K3916" t="str">
        <f t="shared" si="1044"/>
        <v xml:space="preserve"> </v>
      </c>
      <c r="L3916" t="str">
        <f t="shared" si="1045"/>
        <v xml:space="preserve"> </v>
      </c>
      <c r="M3916" t="str">
        <f t="shared" si="1046"/>
        <v xml:space="preserve"> </v>
      </c>
      <c r="N3916" t="str">
        <f t="shared" si="1047"/>
        <v xml:space="preserve"> </v>
      </c>
      <c r="O3916">
        <f t="shared" si="1048"/>
        <v>2500</v>
      </c>
      <c r="Q3916" t="str">
        <f t="shared" si="1049"/>
        <v xml:space="preserve"> </v>
      </c>
      <c r="R3916" t="str">
        <f t="shared" si="1050"/>
        <v xml:space="preserve"> </v>
      </c>
      <c r="S3916" t="str">
        <f t="shared" si="1051"/>
        <v xml:space="preserve"> </v>
      </c>
      <c r="T3916" t="str">
        <f t="shared" si="1052"/>
        <v xml:space="preserve"> </v>
      </c>
      <c r="U3916" t="str">
        <f t="shared" si="1053"/>
        <v xml:space="preserve"> </v>
      </c>
      <c r="V3916" t="str">
        <f t="shared" si="1054"/>
        <v xml:space="preserve"> </v>
      </c>
      <c r="W3916" t="str">
        <f t="shared" si="1055"/>
        <v xml:space="preserve"> </v>
      </c>
      <c r="X3916">
        <f t="shared" si="1056"/>
        <v>36.36</v>
      </c>
    </row>
    <row r="3917" spans="1:24" x14ac:dyDescent="0.25">
      <c r="A3917">
        <v>1500</v>
      </c>
      <c r="B3917">
        <v>5</v>
      </c>
      <c r="C3917" t="s">
        <v>8317</v>
      </c>
      <c r="D3917" t="s">
        <v>8318</v>
      </c>
      <c r="E3917" t="s">
        <v>8221</v>
      </c>
      <c r="F3917">
        <f t="shared" si="1040"/>
        <v>0.33333333333333337</v>
      </c>
      <c r="H3917" t="str">
        <f t="shared" si="1041"/>
        <v xml:space="preserve"> </v>
      </c>
      <c r="I3917" t="str">
        <f t="shared" si="1042"/>
        <v xml:space="preserve"> </v>
      </c>
      <c r="J3917" t="str">
        <f t="shared" si="1043"/>
        <v xml:space="preserve"> </v>
      </c>
      <c r="K3917" t="str">
        <f t="shared" si="1044"/>
        <v xml:space="preserve"> </v>
      </c>
      <c r="L3917" t="str">
        <f t="shared" si="1045"/>
        <v xml:space="preserve"> </v>
      </c>
      <c r="M3917" t="str">
        <f t="shared" si="1046"/>
        <v xml:space="preserve"> </v>
      </c>
      <c r="N3917" t="str">
        <f t="shared" si="1047"/>
        <v xml:space="preserve"> </v>
      </c>
      <c r="O3917">
        <f t="shared" si="1048"/>
        <v>1500</v>
      </c>
      <c r="Q3917" t="str">
        <f t="shared" si="1049"/>
        <v xml:space="preserve"> </v>
      </c>
      <c r="R3917" t="str">
        <f t="shared" si="1050"/>
        <v xml:space="preserve"> </v>
      </c>
      <c r="S3917" t="str">
        <f t="shared" si="1051"/>
        <v xml:space="preserve"> </v>
      </c>
      <c r="T3917" t="str">
        <f t="shared" si="1052"/>
        <v xml:space="preserve"> </v>
      </c>
      <c r="U3917" t="str">
        <f t="shared" si="1053"/>
        <v xml:space="preserve"> </v>
      </c>
      <c r="V3917" t="str">
        <f t="shared" si="1054"/>
        <v xml:space="preserve"> </v>
      </c>
      <c r="W3917" t="str">
        <f t="shared" si="1055"/>
        <v xml:space="preserve"> </v>
      </c>
      <c r="X3917">
        <f t="shared" si="1056"/>
        <v>0.33333333333333337</v>
      </c>
    </row>
    <row r="3918" spans="1:24" x14ac:dyDescent="0.25">
      <c r="A3918">
        <v>2000</v>
      </c>
      <c r="B3918">
        <v>0</v>
      </c>
      <c r="C3918" t="s">
        <v>8317</v>
      </c>
      <c r="D3918" t="s">
        <v>8318</v>
      </c>
      <c r="E3918" t="s">
        <v>8221</v>
      </c>
      <c r="F3918">
        <f t="shared" si="1040"/>
        <v>0</v>
      </c>
      <c r="H3918" t="str">
        <f t="shared" si="1041"/>
        <v xml:space="preserve"> </v>
      </c>
      <c r="I3918" t="str">
        <f t="shared" si="1042"/>
        <v xml:space="preserve"> </v>
      </c>
      <c r="J3918" t="str">
        <f t="shared" si="1043"/>
        <v xml:space="preserve"> </v>
      </c>
      <c r="K3918" t="str">
        <f t="shared" si="1044"/>
        <v xml:space="preserve"> </v>
      </c>
      <c r="L3918" t="str">
        <f t="shared" si="1045"/>
        <v xml:space="preserve"> </v>
      </c>
      <c r="M3918" t="str">
        <f t="shared" si="1046"/>
        <v xml:space="preserve"> </v>
      </c>
      <c r="N3918" t="str">
        <f t="shared" si="1047"/>
        <v xml:space="preserve"> </v>
      </c>
      <c r="O3918">
        <f t="shared" si="1048"/>
        <v>2000</v>
      </c>
      <c r="Q3918" t="str">
        <f t="shared" si="1049"/>
        <v xml:space="preserve"> </v>
      </c>
      <c r="R3918" t="str">
        <f t="shared" si="1050"/>
        <v xml:space="preserve"> </v>
      </c>
      <c r="S3918" t="str">
        <f t="shared" si="1051"/>
        <v xml:space="preserve"> </v>
      </c>
      <c r="T3918" t="str">
        <f t="shared" si="1052"/>
        <v xml:space="preserve"> </v>
      </c>
      <c r="U3918" t="str">
        <f t="shared" si="1053"/>
        <v xml:space="preserve"> </v>
      </c>
      <c r="V3918" t="str">
        <f t="shared" si="1054"/>
        <v xml:space="preserve"> </v>
      </c>
      <c r="W3918" t="str">
        <f t="shared" si="1055"/>
        <v xml:space="preserve"> </v>
      </c>
      <c r="X3918">
        <f t="shared" si="1056"/>
        <v>0</v>
      </c>
    </row>
    <row r="3919" spans="1:24" x14ac:dyDescent="0.25">
      <c r="A3919">
        <v>3500</v>
      </c>
      <c r="B3919">
        <v>10</v>
      </c>
      <c r="C3919" t="s">
        <v>8317</v>
      </c>
      <c r="D3919" t="s">
        <v>8318</v>
      </c>
      <c r="E3919" t="s">
        <v>8221</v>
      </c>
      <c r="F3919">
        <f t="shared" si="1040"/>
        <v>0.2857142857142857</v>
      </c>
      <c r="H3919" t="str">
        <f t="shared" si="1041"/>
        <v xml:space="preserve"> </v>
      </c>
      <c r="I3919" t="str">
        <f t="shared" si="1042"/>
        <v xml:space="preserve"> </v>
      </c>
      <c r="J3919" t="str">
        <f t="shared" si="1043"/>
        <v xml:space="preserve"> </v>
      </c>
      <c r="K3919" t="str">
        <f t="shared" si="1044"/>
        <v xml:space="preserve"> </v>
      </c>
      <c r="L3919" t="str">
        <f t="shared" si="1045"/>
        <v xml:space="preserve"> </v>
      </c>
      <c r="M3919" t="str">
        <f t="shared" si="1046"/>
        <v xml:space="preserve"> </v>
      </c>
      <c r="N3919" t="str">
        <f t="shared" si="1047"/>
        <v xml:space="preserve"> </v>
      </c>
      <c r="O3919">
        <f t="shared" si="1048"/>
        <v>3500</v>
      </c>
      <c r="Q3919" t="str">
        <f t="shared" si="1049"/>
        <v xml:space="preserve"> </v>
      </c>
      <c r="R3919" t="str">
        <f t="shared" si="1050"/>
        <v xml:space="preserve"> </v>
      </c>
      <c r="S3919" t="str">
        <f t="shared" si="1051"/>
        <v xml:space="preserve"> </v>
      </c>
      <c r="T3919" t="str">
        <f t="shared" si="1052"/>
        <v xml:space="preserve"> </v>
      </c>
      <c r="U3919" t="str">
        <f t="shared" si="1053"/>
        <v xml:space="preserve"> </v>
      </c>
      <c r="V3919" t="str">
        <f t="shared" si="1054"/>
        <v xml:space="preserve"> </v>
      </c>
      <c r="W3919" t="str">
        <f t="shared" si="1055"/>
        <v xml:space="preserve"> </v>
      </c>
      <c r="X3919">
        <f t="shared" si="1056"/>
        <v>0.2857142857142857</v>
      </c>
    </row>
    <row r="3920" spans="1:24" x14ac:dyDescent="0.25">
      <c r="A3920">
        <v>60000</v>
      </c>
      <c r="B3920">
        <v>120</v>
      </c>
      <c r="C3920" t="s">
        <v>8317</v>
      </c>
      <c r="D3920" t="s">
        <v>8318</v>
      </c>
      <c r="E3920" t="s">
        <v>8221</v>
      </c>
      <c r="F3920">
        <f t="shared" si="1040"/>
        <v>0.2</v>
      </c>
      <c r="H3920" t="str">
        <f t="shared" si="1041"/>
        <v xml:space="preserve"> </v>
      </c>
      <c r="I3920" t="str">
        <f t="shared" si="1042"/>
        <v xml:space="preserve"> </v>
      </c>
      <c r="J3920" t="str">
        <f t="shared" si="1043"/>
        <v xml:space="preserve"> </v>
      </c>
      <c r="K3920" t="str">
        <f t="shared" si="1044"/>
        <v xml:space="preserve"> </v>
      </c>
      <c r="L3920" t="str">
        <f t="shared" si="1045"/>
        <v xml:space="preserve"> </v>
      </c>
      <c r="M3920" t="str">
        <f t="shared" si="1046"/>
        <v xml:space="preserve"> </v>
      </c>
      <c r="N3920" t="str">
        <f t="shared" si="1047"/>
        <v xml:space="preserve"> </v>
      </c>
      <c r="O3920">
        <f t="shared" si="1048"/>
        <v>60000</v>
      </c>
      <c r="Q3920" t="str">
        <f t="shared" si="1049"/>
        <v xml:space="preserve"> </v>
      </c>
      <c r="R3920" t="str">
        <f t="shared" si="1050"/>
        <v xml:space="preserve"> </v>
      </c>
      <c r="S3920" t="str">
        <f t="shared" si="1051"/>
        <v xml:space="preserve"> </v>
      </c>
      <c r="T3920" t="str">
        <f t="shared" si="1052"/>
        <v xml:space="preserve"> </v>
      </c>
      <c r="U3920" t="str">
        <f t="shared" si="1053"/>
        <v xml:space="preserve"> </v>
      </c>
      <c r="V3920" t="str">
        <f t="shared" si="1054"/>
        <v xml:space="preserve"> </v>
      </c>
      <c r="W3920" t="str">
        <f t="shared" si="1055"/>
        <v xml:space="preserve"> </v>
      </c>
      <c r="X3920">
        <f t="shared" si="1056"/>
        <v>0.2</v>
      </c>
    </row>
    <row r="3921" spans="1:24" x14ac:dyDescent="0.25">
      <c r="A3921">
        <v>5000</v>
      </c>
      <c r="B3921">
        <v>90</v>
      </c>
      <c r="C3921" t="s">
        <v>8317</v>
      </c>
      <c r="D3921" t="s">
        <v>8318</v>
      </c>
      <c r="E3921" t="s">
        <v>8221</v>
      </c>
      <c r="F3921">
        <f t="shared" si="1040"/>
        <v>1.7999999999999998</v>
      </c>
      <c r="H3921" t="str">
        <f t="shared" si="1041"/>
        <v xml:space="preserve"> </v>
      </c>
      <c r="I3921" t="str">
        <f t="shared" si="1042"/>
        <v xml:space="preserve"> </v>
      </c>
      <c r="J3921" t="str">
        <f t="shared" si="1043"/>
        <v xml:space="preserve"> </v>
      </c>
      <c r="K3921" t="str">
        <f t="shared" si="1044"/>
        <v xml:space="preserve"> </v>
      </c>
      <c r="L3921" t="str">
        <f t="shared" si="1045"/>
        <v xml:space="preserve"> </v>
      </c>
      <c r="M3921" t="str">
        <f t="shared" si="1046"/>
        <v xml:space="preserve"> </v>
      </c>
      <c r="N3921" t="str">
        <f t="shared" si="1047"/>
        <v xml:space="preserve"> </v>
      </c>
      <c r="O3921">
        <f t="shared" si="1048"/>
        <v>5000</v>
      </c>
      <c r="Q3921" t="str">
        <f t="shared" si="1049"/>
        <v xml:space="preserve"> </v>
      </c>
      <c r="R3921" t="str">
        <f t="shared" si="1050"/>
        <v xml:space="preserve"> </v>
      </c>
      <c r="S3921" t="str">
        <f t="shared" si="1051"/>
        <v xml:space="preserve"> </v>
      </c>
      <c r="T3921" t="str">
        <f t="shared" si="1052"/>
        <v xml:space="preserve"> </v>
      </c>
      <c r="U3921" t="str">
        <f t="shared" si="1053"/>
        <v xml:space="preserve"> </v>
      </c>
      <c r="V3921" t="str">
        <f t="shared" si="1054"/>
        <v xml:space="preserve"> </v>
      </c>
      <c r="W3921" t="str">
        <f t="shared" si="1055"/>
        <v xml:space="preserve"> </v>
      </c>
      <c r="X3921">
        <f t="shared" si="1056"/>
        <v>1.7999999999999998</v>
      </c>
    </row>
    <row r="3922" spans="1:24" x14ac:dyDescent="0.25">
      <c r="A3922">
        <v>2500</v>
      </c>
      <c r="B3922">
        <v>135</v>
      </c>
      <c r="C3922" t="s">
        <v>8317</v>
      </c>
      <c r="D3922" t="s">
        <v>8318</v>
      </c>
      <c r="E3922" t="s">
        <v>8221</v>
      </c>
      <c r="F3922">
        <f t="shared" si="1040"/>
        <v>5.4</v>
      </c>
      <c r="H3922" t="str">
        <f t="shared" si="1041"/>
        <v xml:space="preserve"> </v>
      </c>
      <c r="I3922" t="str">
        <f t="shared" si="1042"/>
        <v xml:space="preserve"> </v>
      </c>
      <c r="J3922" t="str">
        <f t="shared" si="1043"/>
        <v xml:space="preserve"> </v>
      </c>
      <c r="K3922" t="str">
        <f t="shared" si="1044"/>
        <v xml:space="preserve"> </v>
      </c>
      <c r="L3922" t="str">
        <f t="shared" si="1045"/>
        <v xml:space="preserve"> </v>
      </c>
      <c r="M3922" t="str">
        <f t="shared" si="1046"/>
        <v xml:space="preserve"> </v>
      </c>
      <c r="N3922" t="str">
        <f t="shared" si="1047"/>
        <v xml:space="preserve"> </v>
      </c>
      <c r="O3922">
        <f t="shared" si="1048"/>
        <v>2500</v>
      </c>
      <c r="Q3922" t="str">
        <f t="shared" si="1049"/>
        <v xml:space="preserve"> </v>
      </c>
      <c r="R3922" t="str">
        <f t="shared" si="1050"/>
        <v xml:space="preserve"> </v>
      </c>
      <c r="S3922" t="str">
        <f t="shared" si="1051"/>
        <v xml:space="preserve"> </v>
      </c>
      <c r="T3922" t="str">
        <f t="shared" si="1052"/>
        <v xml:space="preserve"> </v>
      </c>
      <c r="U3922" t="str">
        <f t="shared" si="1053"/>
        <v xml:space="preserve"> </v>
      </c>
      <c r="V3922" t="str">
        <f t="shared" si="1054"/>
        <v xml:space="preserve"> </v>
      </c>
      <c r="W3922" t="str">
        <f t="shared" si="1055"/>
        <v xml:space="preserve"> </v>
      </c>
      <c r="X3922">
        <f t="shared" si="1056"/>
        <v>5.4</v>
      </c>
    </row>
    <row r="3923" spans="1:24" x14ac:dyDescent="0.25">
      <c r="A3923">
        <v>3000</v>
      </c>
      <c r="B3923">
        <v>0</v>
      </c>
      <c r="C3923" t="s">
        <v>8317</v>
      </c>
      <c r="D3923" t="s">
        <v>8318</v>
      </c>
      <c r="E3923" t="s">
        <v>8221</v>
      </c>
      <c r="F3923">
        <f t="shared" si="1040"/>
        <v>0</v>
      </c>
      <c r="H3923" t="str">
        <f t="shared" si="1041"/>
        <v xml:space="preserve"> </v>
      </c>
      <c r="I3923" t="str">
        <f t="shared" si="1042"/>
        <v xml:space="preserve"> </v>
      </c>
      <c r="J3923" t="str">
        <f t="shared" si="1043"/>
        <v xml:space="preserve"> </v>
      </c>
      <c r="K3923" t="str">
        <f t="shared" si="1044"/>
        <v xml:space="preserve"> </v>
      </c>
      <c r="L3923" t="str">
        <f t="shared" si="1045"/>
        <v xml:space="preserve"> </v>
      </c>
      <c r="M3923" t="str">
        <f t="shared" si="1046"/>
        <v xml:space="preserve"> </v>
      </c>
      <c r="N3923" t="str">
        <f t="shared" si="1047"/>
        <v xml:space="preserve"> </v>
      </c>
      <c r="O3923">
        <f t="shared" si="1048"/>
        <v>3000</v>
      </c>
      <c r="Q3923" t="str">
        <f t="shared" si="1049"/>
        <v xml:space="preserve"> </v>
      </c>
      <c r="R3923" t="str">
        <f t="shared" si="1050"/>
        <v xml:space="preserve"> </v>
      </c>
      <c r="S3923" t="str">
        <f t="shared" si="1051"/>
        <v xml:space="preserve"> </v>
      </c>
      <c r="T3923" t="str">
        <f t="shared" si="1052"/>
        <v xml:space="preserve"> </v>
      </c>
      <c r="U3923" t="str">
        <f t="shared" si="1053"/>
        <v xml:space="preserve"> </v>
      </c>
      <c r="V3923" t="str">
        <f t="shared" si="1054"/>
        <v xml:space="preserve"> </v>
      </c>
      <c r="W3923" t="str">
        <f t="shared" si="1055"/>
        <v xml:space="preserve"> </v>
      </c>
      <c r="X3923">
        <f t="shared" si="1056"/>
        <v>0</v>
      </c>
    </row>
    <row r="3924" spans="1:24" x14ac:dyDescent="0.25">
      <c r="A3924">
        <v>750</v>
      </c>
      <c r="B3924">
        <v>61</v>
      </c>
      <c r="C3924" t="s">
        <v>8317</v>
      </c>
      <c r="D3924" t="s">
        <v>8318</v>
      </c>
      <c r="E3924" t="s">
        <v>8221</v>
      </c>
      <c r="F3924">
        <f t="shared" si="1040"/>
        <v>8.1333333333333329</v>
      </c>
      <c r="H3924" t="str">
        <f t="shared" si="1041"/>
        <v xml:space="preserve"> </v>
      </c>
      <c r="I3924" t="str">
        <f t="shared" si="1042"/>
        <v xml:space="preserve"> </v>
      </c>
      <c r="J3924" t="str">
        <f t="shared" si="1043"/>
        <v xml:space="preserve"> </v>
      </c>
      <c r="K3924" t="str">
        <f t="shared" si="1044"/>
        <v xml:space="preserve"> </v>
      </c>
      <c r="L3924" t="str">
        <f t="shared" si="1045"/>
        <v xml:space="preserve"> </v>
      </c>
      <c r="M3924" t="str">
        <f t="shared" si="1046"/>
        <v xml:space="preserve"> </v>
      </c>
      <c r="N3924" t="str">
        <f t="shared" si="1047"/>
        <v xml:space="preserve"> </v>
      </c>
      <c r="O3924">
        <f t="shared" si="1048"/>
        <v>750</v>
      </c>
      <c r="Q3924" t="str">
        <f t="shared" si="1049"/>
        <v xml:space="preserve"> </v>
      </c>
      <c r="R3924" t="str">
        <f t="shared" si="1050"/>
        <v xml:space="preserve"> </v>
      </c>
      <c r="S3924" t="str">
        <f t="shared" si="1051"/>
        <v xml:space="preserve"> </v>
      </c>
      <c r="T3924" t="str">
        <f t="shared" si="1052"/>
        <v xml:space="preserve"> </v>
      </c>
      <c r="U3924" t="str">
        <f t="shared" si="1053"/>
        <v xml:space="preserve"> </v>
      </c>
      <c r="V3924" t="str">
        <f t="shared" si="1054"/>
        <v xml:space="preserve"> </v>
      </c>
      <c r="W3924" t="str">
        <f t="shared" si="1055"/>
        <v xml:space="preserve"> </v>
      </c>
      <c r="X3924">
        <f t="shared" si="1056"/>
        <v>8.1333333333333329</v>
      </c>
    </row>
    <row r="3925" spans="1:24" x14ac:dyDescent="0.25">
      <c r="A3925">
        <v>11500</v>
      </c>
      <c r="B3925">
        <v>1384</v>
      </c>
      <c r="C3925" t="s">
        <v>8317</v>
      </c>
      <c r="D3925" t="s">
        <v>8318</v>
      </c>
      <c r="E3925" t="s">
        <v>8221</v>
      </c>
      <c r="F3925">
        <f t="shared" si="1040"/>
        <v>12.034782608695652</v>
      </c>
      <c r="H3925" t="str">
        <f t="shared" si="1041"/>
        <v xml:space="preserve"> </v>
      </c>
      <c r="I3925" t="str">
        <f t="shared" si="1042"/>
        <v xml:space="preserve"> </v>
      </c>
      <c r="J3925" t="str">
        <f t="shared" si="1043"/>
        <v xml:space="preserve"> </v>
      </c>
      <c r="K3925" t="str">
        <f t="shared" si="1044"/>
        <v xml:space="preserve"> </v>
      </c>
      <c r="L3925" t="str">
        <f t="shared" si="1045"/>
        <v xml:space="preserve"> </v>
      </c>
      <c r="M3925" t="str">
        <f t="shared" si="1046"/>
        <v xml:space="preserve"> </v>
      </c>
      <c r="N3925" t="str">
        <f t="shared" si="1047"/>
        <v xml:space="preserve"> </v>
      </c>
      <c r="O3925">
        <f t="shared" si="1048"/>
        <v>11500</v>
      </c>
      <c r="Q3925" t="str">
        <f t="shared" si="1049"/>
        <v xml:space="preserve"> </v>
      </c>
      <c r="R3925" t="str">
        <f t="shared" si="1050"/>
        <v xml:space="preserve"> </v>
      </c>
      <c r="S3925" t="str">
        <f t="shared" si="1051"/>
        <v xml:space="preserve"> </v>
      </c>
      <c r="T3925" t="str">
        <f t="shared" si="1052"/>
        <v xml:space="preserve"> </v>
      </c>
      <c r="U3925" t="str">
        <f t="shared" si="1053"/>
        <v xml:space="preserve"> </v>
      </c>
      <c r="V3925" t="str">
        <f t="shared" si="1054"/>
        <v xml:space="preserve"> </v>
      </c>
      <c r="W3925" t="str">
        <f t="shared" si="1055"/>
        <v xml:space="preserve"> </v>
      </c>
      <c r="X3925">
        <f t="shared" si="1056"/>
        <v>12.034782608695652</v>
      </c>
    </row>
    <row r="3926" spans="1:24" x14ac:dyDescent="0.25">
      <c r="A3926">
        <v>15000</v>
      </c>
      <c r="B3926">
        <v>2290</v>
      </c>
      <c r="C3926" t="s">
        <v>8317</v>
      </c>
      <c r="D3926" t="s">
        <v>8318</v>
      </c>
      <c r="E3926" t="s">
        <v>8221</v>
      </c>
      <c r="F3926">
        <f t="shared" si="1040"/>
        <v>15.266666666666667</v>
      </c>
      <c r="H3926" t="str">
        <f t="shared" si="1041"/>
        <v xml:space="preserve"> </v>
      </c>
      <c r="I3926" t="str">
        <f t="shared" si="1042"/>
        <v xml:space="preserve"> </v>
      </c>
      <c r="J3926" t="str">
        <f t="shared" si="1043"/>
        <v xml:space="preserve"> </v>
      </c>
      <c r="K3926" t="str">
        <f t="shared" si="1044"/>
        <v xml:space="preserve"> </v>
      </c>
      <c r="L3926" t="str">
        <f t="shared" si="1045"/>
        <v xml:space="preserve"> </v>
      </c>
      <c r="M3926" t="str">
        <f t="shared" si="1046"/>
        <v xml:space="preserve"> </v>
      </c>
      <c r="N3926" t="str">
        <f t="shared" si="1047"/>
        <v xml:space="preserve"> </v>
      </c>
      <c r="O3926">
        <f t="shared" si="1048"/>
        <v>15000</v>
      </c>
      <c r="Q3926" t="str">
        <f t="shared" si="1049"/>
        <v xml:space="preserve"> </v>
      </c>
      <c r="R3926" t="str">
        <f t="shared" si="1050"/>
        <v xml:space="preserve"> </v>
      </c>
      <c r="S3926" t="str">
        <f t="shared" si="1051"/>
        <v xml:space="preserve"> </v>
      </c>
      <c r="T3926" t="str">
        <f t="shared" si="1052"/>
        <v xml:space="preserve"> </v>
      </c>
      <c r="U3926" t="str">
        <f t="shared" si="1053"/>
        <v xml:space="preserve"> </v>
      </c>
      <c r="V3926" t="str">
        <f t="shared" si="1054"/>
        <v xml:space="preserve"> </v>
      </c>
      <c r="W3926" t="str">
        <f t="shared" si="1055"/>
        <v xml:space="preserve"> </v>
      </c>
      <c r="X3926">
        <f t="shared" si="1056"/>
        <v>15.266666666666667</v>
      </c>
    </row>
    <row r="3927" spans="1:24" x14ac:dyDescent="0.25">
      <c r="A3927">
        <v>150</v>
      </c>
      <c r="B3927">
        <v>15</v>
      </c>
      <c r="C3927" t="s">
        <v>8317</v>
      </c>
      <c r="D3927" t="s">
        <v>8318</v>
      </c>
      <c r="E3927" t="s">
        <v>8221</v>
      </c>
      <c r="F3927">
        <f t="shared" si="1040"/>
        <v>10</v>
      </c>
      <c r="H3927" t="str">
        <f t="shared" si="1041"/>
        <v xml:space="preserve"> </v>
      </c>
      <c r="I3927" t="str">
        <f t="shared" si="1042"/>
        <v xml:space="preserve"> </v>
      </c>
      <c r="J3927" t="str">
        <f t="shared" si="1043"/>
        <v xml:space="preserve"> </v>
      </c>
      <c r="K3927" t="str">
        <f t="shared" si="1044"/>
        <v xml:space="preserve"> </v>
      </c>
      <c r="L3927" t="str">
        <f t="shared" si="1045"/>
        <v xml:space="preserve"> </v>
      </c>
      <c r="M3927" t="str">
        <f t="shared" si="1046"/>
        <v xml:space="preserve"> </v>
      </c>
      <c r="N3927" t="str">
        <f t="shared" si="1047"/>
        <v xml:space="preserve"> </v>
      </c>
      <c r="O3927">
        <f t="shared" si="1048"/>
        <v>150</v>
      </c>
      <c r="Q3927" t="str">
        <f t="shared" si="1049"/>
        <v xml:space="preserve"> </v>
      </c>
      <c r="R3927" t="str">
        <f t="shared" si="1050"/>
        <v xml:space="preserve"> </v>
      </c>
      <c r="S3927" t="str">
        <f t="shared" si="1051"/>
        <v xml:space="preserve"> </v>
      </c>
      <c r="T3927" t="str">
        <f t="shared" si="1052"/>
        <v xml:space="preserve"> </v>
      </c>
      <c r="U3927" t="str">
        <f t="shared" si="1053"/>
        <v xml:space="preserve"> </v>
      </c>
      <c r="V3927" t="str">
        <f t="shared" si="1054"/>
        <v xml:space="preserve"> </v>
      </c>
      <c r="W3927" t="str">
        <f t="shared" si="1055"/>
        <v xml:space="preserve"> </v>
      </c>
      <c r="X3927">
        <f t="shared" si="1056"/>
        <v>10</v>
      </c>
    </row>
    <row r="3928" spans="1:24" x14ac:dyDescent="0.25">
      <c r="A3928">
        <v>5000</v>
      </c>
      <c r="B3928">
        <v>15</v>
      </c>
      <c r="C3928" t="s">
        <v>8317</v>
      </c>
      <c r="D3928" t="s">
        <v>8318</v>
      </c>
      <c r="E3928" t="s">
        <v>8221</v>
      </c>
      <c r="F3928">
        <f t="shared" si="1040"/>
        <v>0.3</v>
      </c>
      <c r="H3928" t="str">
        <f t="shared" si="1041"/>
        <v xml:space="preserve"> </v>
      </c>
      <c r="I3928" t="str">
        <f t="shared" si="1042"/>
        <v xml:space="preserve"> </v>
      </c>
      <c r="J3928" t="str">
        <f t="shared" si="1043"/>
        <v xml:space="preserve"> </v>
      </c>
      <c r="K3928" t="str">
        <f t="shared" si="1044"/>
        <v xml:space="preserve"> </v>
      </c>
      <c r="L3928" t="str">
        <f t="shared" si="1045"/>
        <v xml:space="preserve"> </v>
      </c>
      <c r="M3928" t="str">
        <f t="shared" si="1046"/>
        <v xml:space="preserve"> </v>
      </c>
      <c r="N3928" t="str">
        <f t="shared" si="1047"/>
        <v xml:space="preserve"> </v>
      </c>
      <c r="O3928">
        <f t="shared" si="1048"/>
        <v>5000</v>
      </c>
      <c r="Q3928" t="str">
        <f t="shared" si="1049"/>
        <v xml:space="preserve"> </v>
      </c>
      <c r="R3928" t="str">
        <f t="shared" si="1050"/>
        <v xml:space="preserve"> </v>
      </c>
      <c r="S3928" t="str">
        <f t="shared" si="1051"/>
        <v xml:space="preserve"> </v>
      </c>
      <c r="T3928" t="str">
        <f t="shared" si="1052"/>
        <v xml:space="preserve"> </v>
      </c>
      <c r="U3928" t="str">
        <f t="shared" si="1053"/>
        <v xml:space="preserve"> </v>
      </c>
      <c r="V3928" t="str">
        <f t="shared" si="1054"/>
        <v xml:space="preserve"> </v>
      </c>
      <c r="W3928" t="str">
        <f t="shared" si="1055"/>
        <v xml:space="preserve"> </v>
      </c>
      <c r="X3928">
        <f t="shared" si="1056"/>
        <v>0.3</v>
      </c>
    </row>
    <row r="3929" spans="1:24" x14ac:dyDescent="0.25">
      <c r="A3929">
        <v>2500</v>
      </c>
      <c r="B3929">
        <v>25</v>
      </c>
      <c r="C3929" t="s">
        <v>8317</v>
      </c>
      <c r="D3929" t="s">
        <v>8318</v>
      </c>
      <c r="E3929" t="s">
        <v>8221</v>
      </c>
      <c r="F3929">
        <f t="shared" si="1040"/>
        <v>1</v>
      </c>
      <c r="H3929" t="str">
        <f t="shared" si="1041"/>
        <v xml:space="preserve"> </v>
      </c>
      <c r="I3929" t="str">
        <f t="shared" si="1042"/>
        <v xml:space="preserve"> </v>
      </c>
      <c r="J3929" t="str">
        <f t="shared" si="1043"/>
        <v xml:space="preserve"> </v>
      </c>
      <c r="K3929" t="str">
        <f t="shared" si="1044"/>
        <v xml:space="preserve"> </v>
      </c>
      <c r="L3929" t="str">
        <f t="shared" si="1045"/>
        <v xml:space="preserve"> </v>
      </c>
      <c r="M3929" t="str">
        <f t="shared" si="1046"/>
        <v xml:space="preserve"> </v>
      </c>
      <c r="N3929" t="str">
        <f t="shared" si="1047"/>
        <v xml:space="preserve"> </v>
      </c>
      <c r="O3929">
        <f t="shared" si="1048"/>
        <v>2500</v>
      </c>
      <c r="Q3929" t="str">
        <f t="shared" si="1049"/>
        <v xml:space="preserve"> </v>
      </c>
      <c r="R3929" t="str">
        <f t="shared" si="1050"/>
        <v xml:space="preserve"> </v>
      </c>
      <c r="S3929" t="str">
        <f t="shared" si="1051"/>
        <v xml:space="preserve"> </v>
      </c>
      <c r="T3929" t="str">
        <f t="shared" si="1052"/>
        <v xml:space="preserve"> </v>
      </c>
      <c r="U3929" t="str">
        <f t="shared" si="1053"/>
        <v xml:space="preserve"> </v>
      </c>
      <c r="V3929" t="str">
        <f t="shared" si="1054"/>
        <v xml:space="preserve"> </v>
      </c>
      <c r="W3929" t="str">
        <f t="shared" si="1055"/>
        <v xml:space="preserve"> </v>
      </c>
      <c r="X3929">
        <f t="shared" si="1056"/>
        <v>1</v>
      </c>
    </row>
    <row r="3930" spans="1:24" x14ac:dyDescent="0.25">
      <c r="A3930">
        <v>5000</v>
      </c>
      <c r="B3930">
        <v>651</v>
      </c>
      <c r="C3930" t="s">
        <v>8317</v>
      </c>
      <c r="D3930" t="s">
        <v>8318</v>
      </c>
      <c r="E3930" t="s">
        <v>8221</v>
      </c>
      <c r="F3930">
        <f t="shared" si="1040"/>
        <v>13.020000000000001</v>
      </c>
      <c r="H3930" t="str">
        <f t="shared" si="1041"/>
        <v xml:space="preserve"> </v>
      </c>
      <c r="I3930" t="str">
        <f t="shared" si="1042"/>
        <v xml:space="preserve"> </v>
      </c>
      <c r="J3930" t="str">
        <f t="shared" si="1043"/>
        <v xml:space="preserve"> </v>
      </c>
      <c r="K3930" t="str">
        <f t="shared" si="1044"/>
        <v xml:space="preserve"> </v>
      </c>
      <c r="L3930" t="str">
        <f t="shared" si="1045"/>
        <v xml:space="preserve"> </v>
      </c>
      <c r="M3930" t="str">
        <f t="shared" si="1046"/>
        <v xml:space="preserve"> </v>
      </c>
      <c r="N3930" t="str">
        <f t="shared" si="1047"/>
        <v xml:space="preserve"> </v>
      </c>
      <c r="O3930">
        <f t="shared" si="1048"/>
        <v>5000</v>
      </c>
      <c r="Q3930" t="str">
        <f t="shared" si="1049"/>
        <v xml:space="preserve"> </v>
      </c>
      <c r="R3930" t="str">
        <f t="shared" si="1050"/>
        <v xml:space="preserve"> </v>
      </c>
      <c r="S3930" t="str">
        <f t="shared" si="1051"/>
        <v xml:space="preserve"> </v>
      </c>
      <c r="T3930" t="str">
        <f t="shared" si="1052"/>
        <v xml:space="preserve"> </v>
      </c>
      <c r="U3930" t="str">
        <f t="shared" si="1053"/>
        <v xml:space="preserve"> </v>
      </c>
      <c r="V3930" t="str">
        <f t="shared" si="1054"/>
        <v xml:space="preserve"> </v>
      </c>
      <c r="W3930" t="str">
        <f t="shared" si="1055"/>
        <v xml:space="preserve"> </v>
      </c>
      <c r="X3930">
        <f t="shared" si="1056"/>
        <v>13.020000000000001</v>
      </c>
    </row>
    <row r="3931" spans="1:24" x14ac:dyDescent="0.25">
      <c r="A3931">
        <v>20000</v>
      </c>
      <c r="B3931">
        <v>453</v>
      </c>
      <c r="C3931" t="s">
        <v>8317</v>
      </c>
      <c r="D3931" t="s">
        <v>8318</v>
      </c>
      <c r="E3931" t="s">
        <v>8221</v>
      </c>
      <c r="F3931">
        <f t="shared" si="1040"/>
        <v>2.2650000000000001</v>
      </c>
      <c r="H3931" t="str">
        <f t="shared" si="1041"/>
        <v xml:space="preserve"> </v>
      </c>
      <c r="I3931" t="str">
        <f t="shared" si="1042"/>
        <v xml:space="preserve"> </v>
      </c>
      <c r="J3931" t="str">
        <f t="shared" si="1043"/>
        <v xml:space="preserve"> </v>
      </c>
      <c r="K3931" t="str">
        <f t="shared" si="1044"/>
        <v xml:space="preserve"> </v>
      </c>
      <c r="L3931" t="str">
        <f t="shared" si="1045"/>
        <v xml:space="preserve"> </v>
      </c>
      <c r="M3931" t="str">
        <f t="shared" si="1046"/>
        <v xml:space="preserve"> </v>
      </c>
      <c r="N3931" t="str">
        <f t="shared" si="1047"/>
        <v xml:space="preserve"> </v>
      </c>
      <c r="O3931">
        <f t="shared" si="1048"/>
        <v>20000</v>
      </c>
      <c r="Q3931" t="str">
        <f t="shared" si="1049"/>
        <v xml:space="preserve"> </v>
      </c>
      <c r="R3931" t="str">
        <f t="shared" si="1050"/>
        <v xml:space="preserve"> </v>
      </c>
      <c r="S3931" t="str">
        <f t="shared" si="1051"/>
        <v xml:space="preserve"> </v>
      </c>
      <c r="T3931" t="str">
        <f t="shared" si="1052"/>
        <v xml:space="preserve"> </v>
      </c>
      <c r="U3931" t="str">
        <f t="shared" si="1053"/>
        <v xml:space="preserve"> </v>
      </c>
      <c r="V3931" t="str">
        <f t="shared" si="1054"/>
        <v xml:space="preserve"> </v>
      </c>
      <c r="W3931" t="str">
        <f t="shared" si="1055"/>
        <v xml:space="preserve"> </v>
      </c>
      <c r="X3931">
        <f t="shared" si="1056"/>
        <v>2.2650000000000001</v>
      </c>
    </row>
    <row r="3932" spans="1:24" x14ac:dyDescent="0.25">
      <c r="A3932">
        <v>10000</v>
      </c>
      <c r="B3932">
        <v>0</v>
      </c>
      <c r="C3932" t="s">
        <v>8317</v>
      </c>
      <c r="D3932" t="s">
        <v>8318</v>
      </c>
      <c r="E3932" t="s">
        <v>8221</v>
      </c>
      <c r="F3932">
        <f t="shared" si="1040"/>
        <v>0</v>
      </c>
      <c r="H3932" t="str">
        <f t="shared" si="1041"/>
        <v xml:space="preserve"> </v>
      </c>
      <c r="I3932" t="str">
        <f t="shared" si="1042"/>
        <v xml:space="preserve"> </v>
      </c>
      <c r="J3932" t="str">
        <f t="shared" si="1043"/>
        <v xml:space="preserve"> </v>
      </c>
      <c r="K3932" t="str">
        <f t="shared" si="1044"/>
        <v xml:space="preserve"> </v>
      </c>
      <c r="L3932" t="str">
        <f t="shared" si="1045"/>
        <v xml:space="preserve"> </v>
      </c>
      <c r="M3932" t="str">
        <f t="shared" si="1046"/>
        <v xml:space="preserve"> </v>
      </c>
      <c r="N3932" t="str">
        <f t="shared" si="1047"/>
        <v xml:space="preserve"> </v>
      </c>
      <c r="O3932">
        <f t="shared" si="1048"/>
        <v>10000</v>
      </c>
      <c r="Q3932" t="str">
        <f t="shared" si="1049"/>
        <v xml:space="preserve"> </v>
      </c>
      <c r="R3932" t="str">
        <f t="shared" si="1050"/>
        <v xml:space="preserve"> </v>
      </c>
      <c r="S3932" t="str">
        <f t="shared" si="1051"/>
        <v xml:space="preserve"> </v>
      </c>
      <c r="T3932" t="str">
        <f t="shared" si="1052"/>
        <v xml:space="preserve"> </v>
      </c>
      <c r="U3932" t="str">
        <f t="shared" si="1053"/>
        <v xml:space="preserve"> </v>
      </c>
      <c r="V3932" t="str">
        <f t="shared" si="1054"/>
        <v xml:space="preserve"> </v>
      </c>
      <c r="W3932" t="str">
        <f t="shared" si="1055"/>
        <v xml:space="preserve"> </v>
      </c>
      <c r="X3932">
        <f t="shared" si="1056"/>
        <v>0</v>
      </c>
    </row>
    <row r="3933" spans="1:24" x14ac:dyDescent="0.25">
      <c r="A3933">
        <v>8000</v>
      </c>
      <c r="B3933">
        <v>0</v>
      </c>
      <c r="C3933" t="s">
        <v>8317</v>
      </c>
      <c r="D3933" t="s">
        <v>8318</v>
      </c>
      <c r="E3933" t="s">
        <v>8221</v>
      </c>
      <c r="F3933">
        <f t="shared" si="1040"/>
        <v>0</v>
      </c>
      <c r="H3933" t="str">
        <f t="shared" si="1041"/>
        <v xml:space="preserve"> </v>
      </c>
      <c r="I3933" t="str">
        <f t="shared" si="1042"/>
        <v xml:space="preserve"> </v>
      </c>
      <c r="J3933" t="str">
        <f t="shared" si="1043"/>
        <v xml:space="preserve"> </v>
      </c>
      <c r="K3933" t="str">
        <f t="shared" si="1044"/>
        <v xml:space="preserve"> </v>
      </c>
      <c r="L3933" t="str">
        <f t="shared" si="1045"/>
        <v xml:space="preserve"> </v>
      </c>
      <c r="M3933" t="str">
        <f t="shared" si="1046"/>
        <v xml:space="preserve"> </v>
      </c>
      <c r="N3933" t="str">
        <f t="shared" si="1047"/>
        <v xml:space="preserve"> </v>
      </c>
      <c r="O3933">
        <f t="shared" si="1048"/>
        <v>8000</v>
      </c>
      <c r="Q3933" t="str">
        <f t="shared" si="1049"/>
        <v xml:space="preserve"> </v>
      </c>
      <c r="R3933" t="str">
        <f t="shared" si="1050"/>
        <v xml:space="preserve"> </v>
      </c>
      <c r="S3933" t="str">
        <f t="shared" si="1051"/>
        <v xml:space="preserve"> </v>
      </c>
      <c r="T3933" t="str">
        <f t="shared" si="1052"/>
        <v xml:space="preserve"> </v>
      </c>
      <c r="U3933" t="str">
        <f t="shared" si="1053"/>
        <v xml:space="preserve"> </v>
      </c>
      <c r="V3933" t="str">
        <f t="shared" si="1054"/>
        <v xml:space="preserve"> </v>
      </c>
      <c r="W3933" t="str">
        <f t="shared" si="1055"/>
        <v xml:space="preserve"> </v>
      </c>
      <c r="X3933">
        <f t="shared" si="1056"/>
        <v>0</v>
      </c>
    </row>
    <row r="3934" spans="1:24" x14ac:dyDescent="0.25">
      <c r="A3934">
        <v>12000</v>
      </c>
      <c r="B3934">
        <v>1</v>
      </c>
      <c r="C3934" t="s">
        <v>8317</v>
      </c>
      <c r="D3934" t="s">
        <v>8318</v>
      </c>
      <c r="E3934" t="s">
        <v>8221</v>
      </c>
      <c r="F3934">
        <f t="shared" si="1040"/>
        <v>8.3333333333333332E-3</v>
      </c>
      <c r="H3934" t="str">
        <f t="shared" si="1041"/>
        <v xml:space="preserve"> </v>
      </c>
      <c r="I3934" t="str">
        <f t="shared" si="1042"/>
        <v xml:space="preserve"> </v>
      </c>
      <c r="J3934" t="str">
        <f t="shared" si="1043"/>
        <v xml:space="preserve"> </v>
      </c>
      <c r="K3934" t="str">
        <f t="shared" si="1044"/>
        <v xml:space="preserve"> </v>
      </c>
      <c r="L3934" t="str">
        <f t="shared" si="1045"/>
        <v xml:space="preserve"> </v>
      </c>
      <c r="M3934" t="str">
        <f t="shared" si="1046"/>
        <v xml:space="preserve"> </v>
      </c>
      <c r="N3934" t="str">
        <f t="shared" si="1047"/>
        <v xml:space="preserve"> </v>
      </c>
      <c r="O3934">
        <f t="shared" si="1048"/>
        <v>12000</v>
      </c>
      <c r="Q3934" t="str">
        <f t="shared" si="1049"/>
        <v xml:space="preserve"> </v>
      </c>
      <c r="R3934" t="str">
        <f t="shared" si="1050"/>
        <v xml:space="preserve"> </v>
      </c>
      <c r="S3934" t="str">
        <f t="shared" si="1051"/>
        <v xml:space="preserve"> </v>
      </c>
      <c r="T3934" t="str">
        <f t="shared" si="1052"/>
        <v xml:space="preserve"> </v>
      </c>
      <c r="U3934" t="str">
        <f t="shared" si="1053"/>
        <v xml:space="preserve"> </v>
      </c>
      <c r="V3934" t="str">
        <f t="shared" si="1054"/>
        <v xml:space="preserve"> </v>
      </c>
      <c r="W3934" t="str">
        <f t="shared" si="1055"/>
        <v xml:space="preserve"> </v>
      </c>
      <c r="X3934">
        <f t="shared" si="1056"/>
        <v>8.3333333333333332E-3</v>
      </c>
    </row>
    <row r="3935" spans="1:24" x14ac:dyDescent="0.25">
      <c r="A3935">
        <v>7000</v>
      </c>
      <c r="B3935">
        <v>1102</v>
      </c>
      <c r="C3935" t="s">
        <v>8317</v>
      </c>
      <c r="D3935" t="s">
        <v>8318</v>
      </c>
      <c r="E3935" t="s">
        <v>8221</v>
      </c>
      <c r="F3935">
        <f t="shared" si="1040"/>
        <v>15.742857142857142</v>
      </c>
      <c r="H3935" t="str">
        <f t="shared" si="1041"/>
        <v xml:space="preserve"> </v>
      </c>
      <c r="I3935" t="str">
        <f t="shared" si="1042"/>
        <v xml:space="preserve"> </v>
      </c>
      <c r="J3935" t="str">
        <f t="shared" si="1043"/>
        <v xml:space="preserve"> </v>
      </c>
      <c r="K3935" t="str">
        <f t="shared" si="1044"/>
        <v xml:space="preserve"> </v>
      </c>
      <c r="L3935" t="str">
        <f t="shared" si="1045"/>
        <v xml:space="preserve"> </v>
      </c>
      <c r="M3935" t="str">
        <f t="shared" si="1046"/>
        <v xml:space="preserve"> </v>
      </c>
      <c r="N3935" t="str">
        <f t="shared" si="1047"/>
        <v xml:space="preserve"> </v>
      </c>
      <c r="O3935">
        <f t="shared" si="1048"/>
        <v>7000</v>
      </c>
      <c r="Q3935" t="str">
        <f t="shared" si="1049"/>
        <v xml:space="preserve"> </v>
      </c>
      <c r="R3935" t="str">
        <f t="shared" si="1050"/>
        <v xml:space="preserve"> </v>
      </c>
      <c r="S3935" t="str">
        <f t="shared" si="1051"/>
        <v xml:space="preserve"> </v>
      </c>
      <c r="T3935" t="str">
        <f t="shared" si="1052"/>
        <v xml:space="preserve"> </v>
      </c>
      <c r="U3935" t="str">
        <f t="shared" si="1053"/>
        <v xml:space="preserve"> </v>
      </c>
      <c r="V3935" t="str">
        <f t="shared" si="1054"/>
        <v xml:space="preserve"> </v>
      </c>
      <c r="W3935" t="str">
        <f t="shared" si="1055"/>
        <v xml:space="preserve"> </v>
      </c>
      <c r="X3935">
        <f t="shared" si="1056"/>
        <v>15.742857142857142</v>
      </c>
    </row>
    <row r="3936" spans="1:24" x14ac:dyDescent="0.25">
      <c r="A3936">
        <v>5000</v>
      </c>
      <c r="B3936">
        <v>550</v>
      </c>
      <c r="C3936" t="s">
        <v>8317</v>
      </c>
      <c r="D3936" t="s">
        <v>8318</v>
      </c>
      <c r="E3936" t="s">
        <v>8221</v>
      </c>
      <c r="F3936">
        <f t="shared" si="1040"/>
        <v>11</v>
      </c>
      <c r="H3936" t="str">
        <f t="shared" si="1041"/>
        <v xml:space="preserve"> </v>
      </c>
      <c r="I3936" t="str">
        <f t="shared" si="1042"/>
        <v xml:space="preserve"> </v>
      </c>
      <c r="J3936" t="str">
        <f t="shared" si="1043"/>
        <v xml:space="preserve"> </v>
      </c>
      <c r="K3936" t="str">
        <f t="shared" si="1044"/>
        <v xml:space="preserve"> </v>
      </c>
      <c r="L3936" t="str">
        <f t="shared" si="1045"/>
        <v xml:space="preserve"> </v>
      </c>
      <c r="M3936" t="str">
        <f t="shared" si="1046"/>
        <v xml:space="preserve"> </v>
      </c>
      <c r="N3936" t="str">
        <f t="shared" si="1047"/>
        <v xml:space="preserve"> </v>
      </c>
      <c r="O3936">
        <f t="shared" si="1048"/>
        <v>5000</v>
      </c>
      <c r="Q3936" t="str">
        <f t="shared" si="1049"/>
        <v xml:space="preserve"> </v>
      </c>
      <c r="R3936" t="str">
        <f t="shared" si="1050"/>
        <v xml:space="preserve"> </v>
      </c>
      <c r="S3936" t="str">
        <f t="shared" si="1051"/>
        <v xml:space="preserve"> </v>
      </c>
      <c r="T3936" t="str">
        <f t="shared" si="1052"/>
        <v xml:space="preserve"> </v>
      </c>
      <c r="U3936" t="str">
        <f t="shared" si="1053"/>
        <v xml:space="preserve"> </v>
      </c>
      <c r="V3936" t="str">
        <f t="shared" si="1054"/>
        <v xml:space="preserve"> </v>
      </c>
      <c r="W3936" t="str">
        <f t="shared" si="1055"/>
        <v xml:space="preserve"> </v>
      </c>
      <c r="X3936">
        <f t="shared" si="1056"/>
        <v>11</v>
      </c>
    </row>
    <row r="3937" spans="1:24" x14ac:dyDescent="0.25">
      <c r="A3937">
        <v>3000</v>
      </c>
      <c r="B3937">
        <v>1315</v>
      </c>
      <c r="C3937" t="s">
        <v>8317</v>
      </c>
      <c r="D3937" t="s">
        <v>8318</v>
      </c>
      <c r="E3937" t="s">
        <v>8221</v>
      </c>
      <c r="F3937">
        <f t="shared" si="1040"/>
        <v>43.833333333333336</v>
      </c>
      <c r="H3937" t="str">
        <f t="shared" si="1041"/>
        <v xml:space="preserve"> </v>
      </c>
      <c r="I3937" t="str">
        <f t="shared" si="1042"/>
        <v xml:space="preserve"> </v>
      </c>
      <c r="J3937" t="str">
        <f t="shared" si="1043"/>
        <v xml:space="preserve"> </v>
      </c>
      <c r="K3937" t="str">
        <f t="shared" si="1044"/>
        <v xml:space="preserve"> </v>
      </c>
      <c r="L3937" t="str">
        <f t="shared" si="1045"/>
        <v xml:space="preserve"> </v>
      </c>
      <c r="M3937" t="str">
        <f t="shared" si="1046"/>
        <v xml:space="preserve"> </v>
      </c>
      <c r="N3937" t="str">
        <f t="shared" si="1047"/>
        <v xml:space="preserve"> </v>
      </c>
      <c r="O3937">
        <f t="shared" si="1048"/>
        <v>3000</v>
      </c>
      <c r="Q3937" t="str">
        <f t="shared" si="1049"/>
        <v xml:space="preserve"> </v>
      </c>
      <c r="R3937" t="str">
        <f t="shared" si="1050"/>
        <v xml:space="preserve"> </v>
      </c>
      <c r="S3937" t="str">
        <f t="shared" si="1051"/>
        <v xml:space="preserve"> </v>
      </c>
      <c r="T3937" t="str">
        <f t="shared" si="1052"/>
        <v xml:space="preserve"> </v>
      </c>
      <c r="U3937" t="str">
        <f t="shared" si="1053"/>
        <v xml:space="preserve"> </v>
      </c>
      <c r="V3937" t="str">
        <f t="shared" si="1054"/>
        <v xml:space="preserve"> </v>
      </c>
      <c r="W3937" t="str">
        <f t="shared" si="1055"/>
        <v xml:space="preserve"> </v>
      </c>
      <c r="X3937">
        <f t="shared" si="1056"/>
        <v>43.833333333333336</v>
      </c>
    </row>
    <row r="3938" spans="1:24" x14ac:dyDescent="0.25">
      <c r="A3938">
        <v>20000</v>
      </c>
      <c r="B3938">
        <v>0</v>
      </c>
      <c r="C3938" t="s">
        <v>8317</v>
      </c>
      <c r="D3938" t="s">
        <v>8318</v>
      </c>
      <c r="E3938" t="s">
        <v>8221</v>
      </c>
      <c r="F3938">
        <f t="shared" si="1040"/>
        <v>0</v>
      </c>
      <c r="H3938" t="str">
        <f t="shared" si="1041"/>
        <v xml:space="preserve"> </v>
      </c>
      <c r="I3938" t="str">
        <f t="shared" si="1042"/>
        <v xml:space="preserve"> </v>
      </c>
      <c r="J3938" t="str">
        <f t="shared" si="1043"/>
        <v xml:space="preserve"> </v>
      </c>
      <c r="K3938" t="str">
        <f t="shared" si="1044"/>
        <v xml:space="preserve"> </v>
      </c>
      <c r="L3938" t="str">
        <f t="shared" si="1045"/>
        <v xml:space="preserve"> </v>
      </c>
      <c r="M3938" t="str">
        <f t="shared" si="1046"/>
        <v xml:space="preserve"> </v>
      </c>
      <c r="N3938" t="str">
        <f t="shared" si="1047"/>
        <v xml:space="preserve"> </v>
      </c>
      <c r="O3938">
        <f t="shared" si="1048"/>
        <v>20000</v>
      </c>
      <c r="Q3938" t="str">
        <f t="shared" si="1049"/>
        <v xml:space="preserve"> </v>
      </c>
      <c r="R3938" t="str">
        <f t="shared" si="1050"/>
        <v xml:space="preserve"> </v>
      </c>
      <c r="S3938" t="str">
        <f t="shared" si="1051"/>
        <v xml:space="preserve"> </v>
      </c>
      <c r="T3938" t="str">
        <f t="shared" si="1052"/>
        <v xml:space="preserve"> </v>
      </c>
      <c r="U3938" t="str">
        <f t="shared" si="1053"/>
        <v xml:space="preserve"> </v>
      </c>
      <c r="V3938" t="str">
        <f t="shared" si="1054"/>
        <v xml:space="preserve"> </v>
      </c>
      <c r="W3938" t="str">
        <f t="shared" si="1055"/>
        <v xml:space="preserve"> </v>
      </c>
      <c r="X3938">
        <f t="shared" si="1056"/>
        <v>0</v>
      </c>
    </row>
    <row r="3939" spans="1:24" x14ac:dyDescent="0.25">
      <c r="A3939">
        <v>2885</v>
      </c>
      <c r="B3939">
        <v>2485</v>
      </c>
      <c r="C3939" t="s">
        <v>8317</v>
      </c>
      <c r="D3939" t="s">
        <v>8318</v>
      </c>
      <c r="E3939" t="s">
        <v>8221</v>
      </c>
      <c r="F3939">
        <f t="shared" si="1040"/>
        <v>86.135181975736558</v>
      </c>
      <c r="H3939" t="str">
        <f t="shared" si="1041"/>
        <v xml:space="preserve"> </v>
      </c>
      <c r="I3939" t="str">
        <f t="shared" si="1042"/>
        <v xml:space="preserve"> </v>
      </c>
      <c r="J3939" t="str">
        <f t="shared" si="1043"/>
        <v xml:space="preserve"> </v>
      </c>
      <c r="K3939" t="str">
        <f t="shared" si="1044"/>
        <v xml:space="preserve"> </v>
      </c>
      <c r="L3939" t="str">
        <f t="shared" si="1045"/>
        <v xml:space="preserve"> </v>
      </c>
      <c r="M3939" t="str">
        <f t="shared" si="1046"/>
        <v xml:space="preserve"> </v>
      </c>
      <c r="N3939" t="str">
        <f t="shared" si="1047"/>
        <v xml:space="preserve"> </v>
      </c>
      <c r="O3939">
        <f t="shared" si="1048"/>
        <v>2885</v>
      </c>
      <c r="Q3939" t="str">
        <f t="shared" si="1049"/>
        <v xml:space="preserve"> </v>
      </c>
      <c r="R3939" t="str">
        <f t="shared" si="1050"/>
        <v xml:space="preserve"> </v>
      </c>
      <c r="S3939" t="str">
        <f t="shared" si="1051"/>
        <v xml:space="preserve"> </v>
      </c>
      <c r="T3939" t="str">
        <f t="shared" si="1052"/>
        <v xml:space="preserve"> </v>
      </c>
      <c r="U3939" t="str">
        <f t="shared" si="1053"/>
        <v xml:space="preserve"> </v>
      </c>
      <c r="V3939" t="str">
        <f t="shared" si="1054"/>
        <v xml:space="preserve"> </v>
      </c>
      <c r="W3939" t="str">
        <f t="shared" si="1055"/>
        <v xml:space="preserve"> </v>
      </c>
      <c r="X3939">
        <f t="shared" si="1056"/>
        <v>86.135181975736558</v>
      </c>
    </row>
    <row r="3940" spans="1:24" x14ac:dyDescent="0.25">
      <c r="A3940">
        <v>3255</v>
      </c>
      <c r="B3940">
        <v>397</v>
      </c>
      <c r="C3940" t="s">
        <v>8317</v>
      </c>
      <c r="D3940" t="s">
        <v>8318</v>
      </c>
      <c r="E3940" t="s">
        <v>8221</v>
      </c>
      <c r="F3940">
        <f t="shared" si="1040"/>
        <v>12.196620583717358</v>
      </c>
      <c r="H3940" t="str">
        <f t="shared" si="1041"/>
        <v xml:space="preserve"> </v>
      </c>
      <c r="I3940" t="str">
        <f t="shared" si="1042"/>
        <v xml:space="preserve"> </v>
      </c>
      <c r="J3940" t="str">
        <f t="shared" si="1043"/>
        <v xml:space="preserve"> </v>
      </c>
      <c r="K3940" t="str">
        <f t="shared" si="1044"/>
        <v xml:space="preserve"> </v>
      </c>
      <c r="L3940" t="str">
        <f t="shared" si="1045"/>
        <v xml:space="preserve"> </v>
      </c>
      <c r="M3940" t="str">
        <f t="shared" si="1046"/>
        <v xml:space="preserve"> </v>
      </c>
      <c r="N3940" t="str">
        <f t="shared" si="1047"/>
        <v xml:space="preserve"> </v>
      </c>
      <c r="O3940">
        <f t="shared" si="1048"/>
        <v>3255</v>
      </c>
      <c r="Q3940" t="str">
        <f t="shared" si="1049"/>
        <v xml:space="preserve"> </v>
      </c>
      <c r="R3940" t="str">
        <f t="shared" si="1050"/>
        <v xml:space="preserve"> </v>
      </c>
      <c r="S3940" t="str">
        <f t="shared" si="1051"/>
        <v xml:space="preserve"> </v>
      </c>
      <c r="T3940" t="str">
        <f t="shared" si="1052"/>
        <v xml:space="preserve"> </v>
      </c>
      <c r="U3940" t="str">
        <f t="shared" si="1053"/>
        <v xml:space="preserve"> </v>
      </c>
      <c r="V3940" t="str">
        <f t="shared" si="1054"/>
        <v xml:space="preserve"> </v>
      </c>
      <c r="W3940" t="str">
        <f t="shared" si="1055"/>
        <v xml:space="preserve"> </v>
      </c>
      <c r="X3940">
        <f t="shared" si="1056"/>
        <v>12.196620583717358</v>
      </c>
    </row>
    <row r="3941" spans="1:24" x14ac:dyDescent="0.25">
      <c r="A3941">
        <v>5000</v>
      </c>
      <c r="B3941">
        <v>5</v>
      </c>
      <c r="C3941" t="s">
        <v>8317</v>
      </c>
      <c r="D3941" t="s">
        <v>8318</v>
      </c>
      <c r="E3941" t="s">
        <v>8221</v>
      </c>
      <c r="F3941">
        <f t="shared" si="1040"/>
        <v>0.1</v>
      </c>
      <c r="H3941" t="str">
        <f t="shared" si="1041"/>
        <v xml:space="preserve"> </v>
      </c>
      <c r="I3941" t="str">
        <f t="shared" si="1042"/>
        <v xml:space="preserve"> </v>
      </c>
      <c r="J3941" t="str">
        <f t="shared" si="1043"/>
        <v xml:space="preserve"> </v>
      </c>
      <c r="K3941" t="str">
        <f t="shared" si="1044"/>
        <v xml:space="preserve"> </v>
      </c>
      <c r="L3941" t="str">
        <f t="shared" si="1045"/>
        <v xml:space="preserve"> </v>
      </c>
      <c r="M3941" t="str">
        <f t="shared" si="1046"/>
        <v xml:space="preserve"> </v>
      </c>
      <c r="N3941" t="str">
        <f t="shared" si="1047"/>
        <v xml:space="preserve"> </v>
      </c>
      <c r="O3941">
        <f t="shared" si="1048"/>
        <v>5000</v>
      </c>
      <c r="Q3941" t="str">
        <f t="shared" si="1049"/>
        <v xml:space="preserve"> </v>
      </c>
      <c r="R3941" t="str">
        <f t="shared" si="1050"/>
        <v xml:space="preserve"> </v>
      </c>
      <c r="S3941" t="str">
        <f t="shared" si="1051"/>
        <v xml:space="preserve"> </v>
      </c>
      <c r="T3941" t="str">
        <f t="shared" si="1052"/>
        <v xml:space="preserve"> </v>
      </c>
      <c r="U3941" t="str">
        <f t="shared" si="1053"/>
        <v xml:space="preserve"> </v>
      </c>
      <c r="V3941" t="str">
        <f t="shared" si="1054"/>
        <v xml:space="preserve"> </v>
      </c>
      <c r="W3941" t="str">
        <f t="shared" si="1055"/>
        <v xml:space="preserve"> </v>
      </c>
      <c r="X3941">
        <f t="shared" si="1056"/>
        <v>0.1</v>
      </c>
    </row>
    <row r="3942" spans="1:24" x14ac:dyDescent="0.25">
      <c r="A3942">
        <v>5000</v>
      </c>
      <c r="B3942">
        <v>11</v>
      </c>
      <c r="C3942" t="s">
        <v>8317</v>
      </c>
      <c r="D3942" t="s">
        <v>8318</v>
      </c>
      <c r="E3942" t="s">
        <v>8221</v>
      </c>
      <c r="F3942">
        <f t="shared" si="1040"/>
        <v>0.22</v>
      </c>
      <c r="H3942" t="str">
        <f t="shared" si="1041"/>
        <v xml:space="preserve"> </v>
      </c>
      <c r="I3942" t="str">
        <f t="shared" si="1042"/>
        <v xml:space="preserve"> </v>
      </c>
      <c r="J3942" t="str">
        <f t="shared" si="1043"/>
        <v xml:space="preserve"> </v>
      </c>
      <c r="K3942" t="str">
        <f t="shared" si="1044"/>
        <v xml:space="preserve"> </v>
      </c>
      <c r="L3942" t="str">
        <f t="shared" si="1045"/>
        <v xml:space="preserve"> </v>
      </c>
      <c r="M3942" t="str">
        <f t="shared" si="1046"/>
        <v xml:space="preserve"> </v>
      </c>
      <c r="N3942" t="str">
        <f t="shared" si="1047"/>
        <v xml:space="preserve"> </v>
      </c>
      <c r="O3942">
        <f t="shared" si="1048"/>
        <v>5000</v>
      </c>
      <c r="Q3942" t="str">
        <f t="shared" si="1049"/>
        <v xml:space="preserve"> </v>
      </c>
      <c r="R3942" t="str">
        <f t="shared" si="1050"/>
        <v xml:space="preserve"> </v>
      </c>
      <c r="S3942" t="str">
        <f t="shared" si="1051"/>
        <v xml:space="preserve"> </v>
      </c>
      <c r="T3942" t="str">
        <f t="shared" si="1052"/>
        <v xml:space="preserve"> </v>
      </c>
      <c r="U3942" t="str">
        <f t="shared" si="1053"/>
        <v xml:space="preserve"> </v>
      </c>
      <c r="V3942" t="str">
        <f t="shared" si="1054"/>
        <v xml:space="preserve"> </v>
      </c>
      <c r="W3942" t="str">
        <f t="shared" si="1055"/>
        <v xml:space="preserve"> </v>
      </c>
      <c r="X3942">
        <f t="shared" si="1056"/>
        <v>0.22</v>
      </c>
    </row>
    <row r="3943" spans="1:24" x14ac:dyDescent="0.25">
      <c r="A3943">
        <v>5500</v>
      </c>
      <c r="B3943">
        <v>50</v>
      </c>
      <c r="C3943" t="s">
        <v>8317</v>
      </c>
      <c r="D3943" t="s">
        <v>8318</v>
      </c>
      <c r="E3943" t="s">
        <v>8221</v>
      </c>
      <c r="F3943">
        <f t="shared" si="1040"/>
        <v>0.90909090909090906</v>
      </c>
      <c r="H3943" t="str">
        <f t="shared" si="1041"/>
        <v xml:space="preserve"> </v>
      </c>
      <c r="I3943" t="str">
        <f t="shared" si="1042"/>
        <v xml:space="preserve"> </v>
      </c>
      <c r="J3943" t="str">
        <f t="shared" si="1043"/>
        <v xml:space="preserve"> </v>
      </c>
      <c r="K3943" t="str">
        <f t="shared" si="1044"/>
        <v xml:space="preserve"> </v>
      </c>
      <c r="L3943" t="str">
        <f t="shared" si="1045"/>
        <v xml:space="preserve"> </v>
      </c>
      <c r="M3943" t="str">
        <f t="shared" si="1046"/>
        <v xml:space="preserve"> </v>
      </c>
      <c r="N3943" t="str">
        <f t="shared" si="1047"/>
        <v xml:space="preserve"> </v>
      </c>
      <c r="O3943">
        <f t="shared" si="1048"/>
        <v>5500</v>
      </c>
      <c r="Q3943" t="str">
        <f t="shared" si="1049"/>
        <v xml:space="preserve"> </v>
      </c>
      <c r="R3943" t="str">
        <f t="shared" si="1050"/>
        <v xml:space="preserve"> </v>
      </c>
      <c r="S3943" t="str">
        <f t="shared" si="1051"/>
        <v xml:space="preserve"> </v>
      </c>
      <c r="T3943" t="str">
        <f t="shared" si="1052"/>
        <v xml:space="preserve"> </v>
      </c>
      <c r="U3943" t="str">
        <f t="shared" si="1053"/>
        <v xml:space="preserve"> </v>
      </c>
      <c r="V3943" t="str">
        <f t="shared" si="1054"/>
        <v xml:space="preserve"> </v>
      </c>
      <c r="W3943" t="str">
        <f t="shared" si="1055"/>
        <v xml:space="preserve"> </v>
      </c>
      <c r="X3943">
        <f t="shared" si="1056"/>
        <v>0.90909090909090906</v>
      </c>
    </row>
    <row r="3944" spans="1:24" x14ac:dyDescent="0.25">
      <c r="A3944">
        <v>1200</v>
      </c>
      <c r="B3944">
        <v>0</v>
      </c>
      <c r="C3944" t="s">
        <v>8317</v>
      </c>
      <c r="D3944" t="s">
        <v>8318</v>
      </c>
      <c r="E3944" t="s">
        <v>8221</v>
      </c>
      <c r="F3944">
        <f t="shared" si="1040"/>
        <v>0</v>
      </c>
      <c r="H3944" t="str">
        <f t="shared" si="1041"/>
        <v xml:space="preserve"> </v>
      </c>
      <c r="I3944" t="str">
        <f t="shared" si="1042"/>
        <v xml:space="preserve"> </v>
      </c>
      <c r="J3944" t="str">
        <f t="shared" si="1043"/>
        <v xml:space="preserve"> </v>
      </c>
      <c r="K3944" t="str">
        <f t="shared" si="1044"/>
        <v xml:space="preserve"> </v>
      </c>
      <c r="L3944" t="str">
        <f t="shared" si="1045"/>
        <v xml:space="preserve"> </v>
      </c>
      <c r="M3944" t="str">
        <f t="shared" si="1046"/>
        <v xml:space="preserve"> </v>
      </c>
      <c r="N3944" t="str">
        <f t="shared" si="1047"/>
        <v xml:space="preserve"> </v>
      </c>
      <c r="O3944">
        <f t="shared" si="1048"/>
        <v>1200</v>
      </c>
      <c r="Q3944" t="str">
        <f t="shared" si="1049"/>
        <v xml:space="preserve"> </v>
      </c>
      <c r="R3944" t="str">
        <f t="shared" si="1050"/>
        <v xml:space="preserve"> </v>
      </c>
      <c r="S3944" t="str">
        <f t="shared" si="1051"/>
        <v xml:space="preserve"> </v>
      </c>
      <c r="T3944" t="str">
        <f t="shared" si="1052"/>
        <v xml:space="preserve"> </v>
      </c>
      <c r="U3944" t="str">
        <f t="shared" si="1053"/>
        <v xml:space="preserve"> </v>
      </c>
      <c r="V3944" t="str">
        <f t="shared" si="1054"/>
        <v xml:space="preserve"> </v>
      </c>
      <c r="W3944" t="str">
        <f t="shared" si="1055"/>
        <v xml:space="preserve"> </v>
      </c>
      <c r="X3944">
        <f t="shared" si="1056"/>
        <v>0</v>
      </c>
    </row>
    <row r="3945" spans="1:24" x14ac:dyDescent="0.25">
      <c r="A3945">
        <v>5000</v>
      </c>
      <c r="B3945">
        <v>1782</v>
      </c>
      <c r="C3945" t="s">
        <v>8317</v>
      </c>
      <c r="D3945" t="s">
        <v>8318</v>
      </c>
      <c r="E3945" t="s">
        <v>8221</v>
      </c>
      <c r="F3945">
        <f t="shared" si="1040"/>
        <v>35.64</v>
      </c>
      <c r="H3945" t="str">
        <f t="shared" si="1041"/>
        <v xml:space="preserve"> </v>
      </c>
      <c r="I3945" t="str">
        <f t="shared" si="1042"/>
        <v xml:space="preserve"> </v>
      </c>
      <c r="J3945" t="str">
        <f t="shared" si="1043"/>
        <v xml:space="preserve"> </v>
      </c>
      <c r="K3945" t="str">
        <f t="shared" si="1044"/>
        <v xml:space="preserve"> </v>
      </c>
      <c r="L3945" t="str">
        <f t="shared" si="1045"/>
        <v xml:space="preserve"> </v>
      </c>
      <c r="M3945" t="str">
        <f t="shared" si="1046"/>
        <v xml:space="preserve"> </v>
      </c>
      <c r="N3945" t="str">
        <f t="shared" si="1047"/>
        <v xml:space="preserve"> </v>
      </c>
      <c r="O3945">
        <f t="shared" si="1048"/>
        <v>5000</v>
      </c>
      <c r="Q3945" t="str">
        <f t="shared" si="1049"/>
        <v xml:space="preserve"> </v>
      </c>
      <c r="R3945" t="str">
        <f t="shared" si="1050"/>
        <v xml:space="preserve"> </v>
      </c>
      <c r="S3945" t="str">
        <f t="shared" si="1051"/>
        <v xml:space="preserve"> </v>
      </c>
      <c r="T3945" t="str">
        <f t="shared" si="1052"/>
        <v xml:space="preserve"> </v>
      </c>
      <c r="U3945" t="str">
        <f t="shared" si="1053"/>
        <v xml:space="preserve"> </v>
      </c>
      <c r="V3945" t="str">
        <f t="shared" si="1054"/>
        <v xml:space="preserve"> </v>
      </c>
      <c r="W3945" t="str">
        <f t="shared" si="1055"/>
        <v xml:space="preserve"> </v>
      </c>
      <c r="X3945">
        <f t="shared" si="1056"/>
        <v>35.64</v>
      </c>
    </row>
    <row r="3946" spans="1:24" x14ac:dyDescent="0.25">
      <c r="A3946">
        <v>5000</v>
      </c>
      <c r="B3946">
        <v>0</v>
      </c>
      <c r="C3946" t="s">
        <v>8317</v>
      </c>
      <c r="D3946" t="s">
        <v>8318</v>
      </c>
      <c r="E3946" t="s">
        <v>8221</v>
      </c>
      <c r="F3946">
        <f t="shared" si="1040"/>
        <v>0</v>
      </c>
      <c r="H3946" t="str">
        <f t="shared" si="1041"/>
        <v xml:space="preserve"> </v>
      </c>
      <c r="I3946" t="str">
        <f t="shared" si="1042"/>
        <v xml:space="preserve"> </v>
      </c>
      <c r="J3946" t="str">
        <f t="shared" si="1043"/>
        <v xml:space="preserve"> </v>
      </c>
      <c r="K3946" t="str">
        <f t="shared" si="1044"/>
        <v xml:space="preserve"> </v>
      </c>
      <c r="L3946" t="str">
        <f t="shared" si="1045"/>
        <v xml:space="preserve"> </v>
      </c>
      <c r="M3946" t="str">
        <f t="shared" si="1046"/>
        <v xml:space="preserve"> </v>
      </c>
      <c r="N3946" t="str">
        <f t="shared" si="1047"/>
        <v xml:space="preserve"> </v>
      </c>
      <c r="O3946">
        <f t="shared" si="1048"/>
        <v>5000</v>
      </c>
      <c r="Q3946" t="str">
        <f t="shared" si="1049"/>
        <v xml:space="preserve"> </v>
      </c>
      <c r="R3946" t="str">
        <f t="shared" si="1050"/>
        <v xml:space="preserve"> </v>
      </c>
      <c r="S3946" t="str">
        <f t="shared" si="1051"/>
        <v xml:space="preserve"> </v>
      </c>
      <c r="T3946" t="str">
        <f t="shared" si="1052"/>
        <v xml:space="preserve"> </v>
      </c>
      <c r="U3946" t="str">
        <f t="shared" si="1053"/>
        <v xml:space="preserve"> </v>
      </c>
      <c r="V3946" t="str">
        <f t="shared" si="1054"/>
        <v xml:space="preserve"> </v>
      </c>
      <c r="W3946" t="str">
        <f t="shared" si="1055"/>
        <v xml:space="preserve"> </v>
      </c>
      <c r="X3946">
        <f t="shared" si="1056"/>
        <v>0</v>
      </c>
    </row>
    <row r="3947" spans="1:24" x14ac:dyDescent="0.25">
      <c r="A3947">
        <v>2000</v>
      </c>
      <c r="B3947">
        <v>5</v>
      </c>
      <c r="C3947" t="s">
        <v>8317</v>
      </c>
      <c r="D3947" t="s">
        <v>8318</v>
      </c>
      <c r="E3947" t="s">
        <v>8221</v>
      </c>
      <c r="F3947">
        <f t="shared" si="1040"/>
        <v>0.25</v>
      </c>
      <c r="H3947" t="str">
        <f t="shared" si="1041"/>
        <v xml:space="preserve"> </v>
      </c>
      <c r="I3947" t="str">
        <f t="shared" si="1042"/>
        <v xml:space="preserve"> </v>
      </c>
      <c r="J3947" t="str">
        <f t="shared" si="1043"/>
        <v xml:space="preserve"> </v>
      </c>
      <c r="K3947" t="str">
        <f t="shared" si="1044"/>
        <v xml:space="preserve"> </v>
      </c>
      <c r="L3947" t="str">
        <f t="shared" si="1045"/>
        <v xml:space="preserve"> </v>
      </c>
      <c r="M3947" t="str">
        <f t="shared" si="1046"/>
        <v xml:space="preserve"> </v>
      </c>
      <c r="N3947" t="str">
        <f t="shared" si="1047"/>
        <v xml:space="preserve"> </v>
      </c>
      <c r="O3947">
        <f t="shared" si="1048"/>
        <v>2000</v>
      </c>
      <c r="Q3947" t="str">
        <f t="shared" si="1049"/>
        <v xml:space="preserve"> </v>
      </c>
      <c r="R3947" t="str">
        <f t="shared" si="1050"/>
        <v xml:space="preserve"> </v>
      </c>
      <c r="S3947" t="str">
        <f t="shared" si="1051"/>
        <v xml:space="preserve"> </v>
      </c>
      <c r="T3947" t="str">
        <f t="shared" si="1052"/>
        <v xml:space="preserve"> </v>
      </c>
      <c r="U3947" t="str">
        <f t="shared" si="1053"/>
        <v xml:space="preserve"> </v>
      </c>
      <c r="V3947" t="str">
        <f t="shared" si="1054"/>
        <v xml:space="preserve"> </v>
      </c>
      <c r="W3947" t="str">
        <f t="shared" si="1055"/>
        <v xml:space="preserve"> </v>
      </c>
      <c r="X3947">
        <f t="shared" si="1056"/>
        <v>0.25</v>
      </c>
    </row>
    <row r="3948" spans="1:24" x14ac:dyDescent="0.25">
      <c r="A3948">
        <v>6000</v>
      </c>
      <c r="B3948">
        <v>195</v>
      </c>
      <c r="C3948" t="s">
        <v>8317</v>
      </c>
      <c r="D3948" t="s">
        <v>8318</v>
      </c>
      <c r="E3948" t="s">
        <v>8221</v>
      </c>
      <c r="F3948">
        <f t="shared" si="1040"/>
        <v>3.25</v>
      </c>
      <c r="H3948" t="str">
        <f t="shared" si="1041"/>
        <v xml:space="preserve"> </v>
      </c>
      <c r="I3948" t="str">
        <f t="shared" si="1042"/>
        <v xml:space="preserve"> </v>
      </c>
      <c r="J3948" t="str">
        <f t="shared" si="1043"/>
        <v xml:space="preserve"> </v>
      </c>
      <c r="K3948" t="str">
        <f t="shared" si="1044"/>
        <v xml:space="preserve"> </v>
      </c>
      <c r="L3948" t="str">
        <f t="shared" si="1045"/>
        <v xml:space="preserve"> </v>
      </c>
      <c r="M3948" t="str">
        <f t="shared" si="1046"/>
        <v xml:space="preserve"> </v>
      </c>
      <c r="N3948" t="str">
        <f t="shared" si="1047"/>
        <v xml:space="preserve"> </v>
      </c>
      <c r="O3948">
        <f t="shared" si="1048"/>
        <v>6000</v>
      </c>
      <c r="Q3948" t="str">
        <f t="shared" si="1049"/>
        <v xml:space="preserve"> </v>
      </c>
      <c r="R3948" t="str">
        <f t="shared" si="1050"/>
        <v xml:space="preserve"> </v>
      </c>
      <c r="S3948" t="str">
        <f t="shared" si="1051"/>
        <v xml:space="preserve"> </v>
      </c>
      <c r="T3948" t="str">
        <f t="shared" si="1052"/>
        <v xml:space="preserve"> </v>
      </c>
      <c r="U3948" t="str">
        <f t="shared" si="1053"/>
        <v xml:space="preserve"> </v>
      </c>
      <c r="V3948" t="str">
        <f t="shared" si="1054"/>
        <v xml:space="preserve"> </v>
      </c>
      <c r="W3948" t="str">
        <f t="shared" si="1055"/>
        <v xml:space="preserve"> </v>
      </c>
      <c r="X3948">
        <f t="shared" si="1056"/>
        <v>3.25</v>
      </c>
    </row>
    <row r="3949" spans="1:24" x14ac:dyDescent="0.25">
      <c r="A3949">
        <v>3000</v>
      </c>
      <c r="B3949">
        <v>101</v>
      </c>
      <c r="C3949" t="s">
        <v>8317</v>
      </c>
      <c r="D3949" t="s">
        <v>8318</v>
      </c>
      <c r="E3949" t="s">
        <v>8221</v>
      </c>
      <c r="F3949">
        <f t="shared" si="1040"/>
        <v>3.3666666666666663</v>
      </c>
      <c r="H3949" t="str">
        <f t="shared" si="1041"/>
        <v xml:space="preserve"> </v>
      </c>
      <c r="I3949" t="str">
        <f t="shared" si="1042"/>
        <v xml:space="preserve"> </v>
      </c>
      <c r="J3949" t="str">
        <f t="shared" si="1043"/>
        <v xml:space="preserve"> </v>
      </c>
      <c r="K3949" t="str">
        <f t="shared" si="1044"/>
        <v xml:space="preserve"> </v>
      </c>
      <c r="L3949" t="str">
        <f t="shared" si="1045"/>
        <v xml:space="preserve"> </v>
      </c>
      <c r="M3949" t="str">
        <f t="shared" si="1046"/>
        <v xml:space="preserve"> </v>
      </c>
      <c r="N3949" t="str">
        <f t="shared" si="1047"/>
        <v xml:space="preserve"> </v>
      </c>
      <c r="O3949">
        <f t="shared" si="1048"/>
        <v>3000</v>
      </c>
      <c r="Q3949" t="str">
        <f t="shared" si="1049"/>
        <v xml:space="preserve"> </v>
      </c>
      <c r="R3949" t="str">
        <f t="shared" si="1050"/>
        <v xml:space="preserve"> </v>
      </c>
      <c r="S3949" t="str">
        <f t="shared" si="1051"/>
        <v xml:space="preserve"> </v>
      </c>
      <c r="T3949" t="str">
        <f t="shared" si="1052"/>
        <v xml:space="preserve"> </v>
      </c>
      <c r="U3949" t="str">
        <f t="shared" si="1053"/>
        <v xml:space="preserve"> </v>
      </c>
      <c r="V3949" t="str">
        <f t="shared" si="1054"/>
        <v xml:space="preserve"> </v>
      </c>
      <c r="W3949" t="str">
        <f t="shared" si="1055"/>
        <v xml:space="preserve"> </v>
      </c>
      <c r="X3949">
        <f t="shared" si="1056"/>
        <v>3.3666666666666663</v>
      </c>
    </row>
    <row r="3950" spans="1:24" x14ac:dyDescent="0.25">
      <c r="A3950">
        <v>30000</v>
      </c>
      <c r="B3950">
        <v>0</v>
      </c>
      <c r="C3950" t="s">
        <v>8317</v>
      </c>
      <c r="D3950" t="s">
        <v>8318</v>
      </c>
      <c r="E3950" t="s">
        <v>8221</v>
      </c>
      <c r="F3950">
        <f t="shared" si="1040"/>
        <v>0</v>
      </c>
      <c r="H3950" t="str">
        <f t="shared" si="1041"/>
        <v xml:space="preserve"> </v>
      </c>
      <c r="I3950" t="str">
        <f t="shared" si="1042"/>
        <v xml:space="preserve"> </v>
      </c>
      <c r="J3950" t="str">
        <f t="shared" si="1043"/>
        <v xml:space="preserve"> </v>
      </c>
      <c r="K3950" t="str">
        <f t="shared" si="1044"/>
        <v xml:space="preserve"> </v>
      </c>
      <c r="L3950" t="str">
        <f t="shared" si="1045"/>
        <v xml:space="preserve"> </v>
      </c>
      <c r="M3950" t="str">
        <f t="shared" si="1046"/>
        <v xml:space="preserve"> </v>
      </c>
      <c r="N3950" t="str">
        <f t="shared" si="1047"/>
        <v xml:space="preserve"> </v>
      </c>
      <c r="O3950">
        <f t="shared" si="1048"/>
        <v>30000</v>
      </c>
      <c r="Q3950" t="str">
        <f t="shared" si="1049"/>
        <v xml:space="preserve"> </v>
      </c>
      <c r="R3950" t="str">
        <f t="shared" si="1050"/>
        <v xml:space="preserve"> </v>
      </c>
      <c r="S3950" t="str">
        <f t="shared" si="1051"/>
        <v xml:space="preserve"> </v>
      </c>
      <c r="T3950" t="str">
        <f t="shared" si="1052"/>
        <v xml:space="preserve"> </v>
      </c>
      <c r="U3950" t="str">
        <f t="shared" si="1053"/>
        <v xml:space="preserve"> </v>
      </c>
      <c r="V3950" t="str">
        <f t="shared" si="1054"/>
        <v xml:space="preserve"> </v>
      </c>
      <c r="W3950" t="str">
        <f t="shared" si="1055"/>
        <v xml:space="preserve"> </v>
      </c>
      <c r="X3950">
        <f t="shared" si="1056"/>
        <v>0</v>
      </c>
    </row>
    <row r="3951" spans="1:24" x14ac:dyDescent="0.25">
      <c r="A3951">
        <v>10000</v>
      </c>
      <c r="B3951">
        <v>1577</v>
      </c>
      <c r="C3951" t="s">
        <v>8317</v>
      </c>
      <c r="D3951" t="s">
        <v>8318</v>
      </c>
      <c r="E3951" t="s">
        <v>8221</v>
      </c>
      <c r="F3951">
        <f t="shared" si="1040"/>
        <v>15.770000000000001</v>
      </c>
      <c r="H3951" t="str">
        <f t="shared" si="1041"/>
        <v xml:space="preserve"> </v>
      </c>
      <c r="I3951" t="str">
        <f t="shared" si="1042"/>
        <v xml:space="preserve"> </v>
      </c>
      <c r="J3951" t="str">
        <f t="shared" si="1043"/>
        <v xml:space="preserve"> </v>
      </c>
      <c r="K3951" t="str">
        <f t="shared" si="1044"/>
        <v xml:space="preserve"> </v>
      </c>
      <c r="L3951" t="str">
        <f t="shared" si="1045"/>
        <v xml:space="preserve"> </v>
      </c>
      <c r="M3951" t="str">
        <f t="shared" si="1046"/>
        <v xml:space="preserve"> </v>
      </c>
      <c r="N3951" t="str">
        <f t="shared" si="1047"/>
        <v xml:space="preserve"> </v>
      </c>
      <c r="O3951">
        <f t="shared" si="1048"/>
        <v>10000</v>
      </c>
      <c r="Q3951" t="str">
        <f t="shared" si="1049"/>
        <v xml:space="preserve"> </v>
      </c>
      <c r="R3951" t="str">
        <f t="shared" si="1050"/>
        <v xml:space="preserve"> </v>
      </c>
      <c r="S3951" t="str">
        <f t="shared" si="1051"/>
        <v xml:space="preserve"> </v>
      </c>
      <c r="T3951" t="str">
        <f t="shared" si="1052"/>
        <v xml:space="preserve"> </v>
      </c>
      <c r="U3951" t="str">
        <f t="shared" si="1053"/>
        <v xml:space="preserve"> </v>
      </c>
      <c r="V3951" t="str">
        <f t="shared" si="1054"/>
        <v xml:space="preserve"> </v>
      </c>
      <c r="W3951" t="str">
        <f t="shared" si="1055"/>
        <v xml:space="preserve"> </v>
      </c>
      <c r="X3951">
        <f t="shared" si="1056"/>
        <v>15.770000000000001</v>
      </c>
    </row>
    <row r="3952" spans="1:24" x14ac:dyDescent="0.25">
      <c r="A3952">
        <v>4000</v>
      </c>
      <c r="B3952">
        <v>25</v>
      </c>
      <c r="C3952" t="s">
        <v>8317</v>
      </c>
      <c r="D3952" t="s">
        <v>8318</v>
      </c>
      <c r="E3952" t="s">
        <v>8221</v>
      </c>
      <c r="F3952">
        <f t="shared" si="1040"/>
        <v>0.625</v>
      </c>
      <c r="H3952" t="str">
        <f t="shared" si="1041"/>
        <v xml:space="preserve"> </v>
      </c>
      <c r="I3952" t="str">
        <f t="shared" si="1042"/>
        <v xml:space="preserve"> </v>
      </c>
      <c r="J3952" t="str">
        <f t="shared" si="1043"/>
        <v xml:space="preserve"> </v>
      </c>
      <c r="K3952" t="str">
        <f t="shared" si="1044"/>
        <v xml:space="preserve"> </v>
      </c>
      <c r="L3952" t="str">
        <f t="shared" si="1045"/>
        <v xml:space="preserve"> </v>
      </c>
      <c r="M3952" t="str">
        <f t="shared" si="1046"/>
        <v xml:space="preserve"> </v>
      </c>
      <c r="N3952" t="str">
        <f t="shared" si="1047"/>
        <v xml:space="preserve"> </v>
      </c>
      <c r="O3952">
        <f t="shared" si="1048"/>
        <v>4000</v>
      </c>
      <c r="Q3952" t="str">
        <f t="shared" si="1049"/>
        <v xml:space="preserve"> </v>
      </c>
      <c r="R3952" t="str">
        <f t="shared" si="1050"/>
        <v xml:space="preserve"> </v>
      </c>
      <c r="S3952" t="str">
        <f t="shared" si="1051"/>
        <v xml:space="preserve"> </v>
      </c>
      <c r="T3952" t="str">
        <f t="shared" si="1052"/>
        <v xml:space="preserve"> </v>
      </c>
      <c r="U3952" t="str">
        <f t="shared" si="1053"/>
        <v xml:space="preserve"> </v>
      </c>
      <c r="V3952" t="str">
        <f t="shared" si="1054"/>
        <v xml:space="preserve"> </v>
      </c>
      <c r="W3952" t="str">
        <f t="shared" si="1055"/>
        <v xml:space="preserve"> </v>
      </c>
      <c r="X3952">
        <f t="shared" si="1056"/>
        <v>0.625</v>
      </c>
    </row>
    <row r="3953" spans="1:24" x14ac:dyDescent="0.25">
      <c r="A3953">
        <v>200000</v>
      </c>
      <c r="B3953">
        <v>1</v>
      </c>
      <c r="C3953" t="s">
        <v>8317</v>
      </c>
      <c r="D3953" t="s">
        <v>8318</v>
      </c>
      <c r="E3953" t="s">
        <v>8221</v>
      </c>
      <c r="F3953">
        <f t="shared" si="1040"/>
        <v>5.0000000000000001E-4</v>
      </c>
      <c r="H3953" t="str">
        <f t="shared" si="1041"/>
        <v xml:space="preserve"> </v>
      </c>
      <c r="I3953" t="str">
        <f t="shared" si="1042"/>
        <v xml:space="preserve"> </v>
      </c>
      <c r="J3953" t="str">
        <f t="shared" si="1043"/>
        <v xml:space="preserve"> </v>
      </c>
      <c r="K3953" t="str">
        <f t="shared" si="1044"/>
        <v xml:space="preserve"> </v>
      </c>
      <c r="L3953" t="str">
        <f t="shared" si="1045"/>
        <v xml:space="preserve"> </v>
      </c>
      <c r="M3953" t="str">
        <f t="shared" si="1046"/>
        <v xml:space="preserve"> </v>
      </c>
      <c r="N3953" t="str">
        <f t="shared" si="1047"/>
        <v xml:space="preserve"> </v>
      </c>
      <c r="O3953">
        <f t="shared" si="1048"/>
        <v>200000</v>
      </c>
      <c r="Q3953" t="str">
        <f t="shared" si="1049"/>
        <v xml:space="preserve"> </v>
      </c>
      <c r="R3953" t="str">
        <f t="shared" si="1050"/>
        <v xml:space="preserve"> </v>
      </c>
      <c r="S3953" t="str">
        <f t="shared" si="1051"/>
        <v xml:space="preserve"> </v>
      </c>
      <c r="T3953" t="str">
        <f t="shared" si="1052"/>
        <v xml:space="preserve"> </v>
      </c>
      <c r="U3953" t="str">
        <f t="shared" si="1053"/>
        <v xml:space="preserve"> </v>
      </c>
      <c r="V3953" t="str">
        <f t="shared" si="1054"/>
        <v xml:space="preserve"> </v>
      </c>
      <c r="W3953" t="str">
        <f t="shared" si="1055"/>
        <v xml:space="preserve"> </v>
      </c>
      <c r="X3953">
        <f t="shared" si="1056"/>
        <v>5.0000000000000001E-4</v>
      </c>
    </row>
    <row r="3954" spans="1:24" x14ac:dyDescent="0.25">
      <c r="A3954">
        <v>26000</v>
      </c>
      <c r="B3954">
        <v>25</v>
      </c>
      <c r="C3954" t="s">
        <v>8317</v>
      </c>
      <c r="D3954" t="s">
        <v>8318</v>
      </c>
      <c r="E3954" t="s">
        <v>8221</v>
      </c>
      <c r="F3954">
        <f t="shared" si="1040"/>
        <v>9.6153846153846159E-2</v>
      </c>
      <c r="H3954" t="str">
        <f t="shared" si="1041"/>
        <v xml:space="preserve"> </v>
      </c>
      <c r="I3954" t="str">
        <f t="shared" si="1042"/>
        <v xml:space="preserve"> </v>
      </c>
      <c r="J3954" t="str">
        <f t="shared" si="1043"/>
        <v xml:space="preserve"> </v>
      </c>
      <c r="K3954" t="str">
        <f t="shared" si="1044"/>
        <v xml:space="preserve"> </v>
      </c>
      <c r="L3954" t="str">
        <f t="shared" si="1045"/>
        <v xml:space="preserve"> </v>
      </c>
      <c r="M3954" t="str">
        <f t="shared" si="1046"/>
        <v xml:space="preserve"> </v>
      </c>
      <c r="N3954" t="str">
        <f t="shared" si="1047"/>
        <v xml:space="preserve"> </v>
      </c>
      <c r="O3954">
        <f t="shared" si="1048"/>
        <v>26000</v>
      </c>
      <c r="Q3954" t="str">
        <f t="shared" si="1049"/>
        <v xml:space="preserve"> </v>
      </c>
      <c r="R3954" t="str">
        <f t="shared" si="1050"/>
        <v xml:space="preserve"> </v>
      </c>
      <c r="S3954" t="str">
        <f t="shared" si="1051"/>
        <v xml:space="preserve"> </v>
      </c>
      <c r="T3954" t="str">
        <f t="shared" si="1052"/>
        <v xml:space="preserve"> </v>
      </c>
      <c r="U3954" t="str">
        <f t="shared" si="1053"/>
        <v xml:space="preserve"> </v>
      </c>
      <c r="V3954" t="str">
        <f t="shared" si="1054"/>
        <v xml:space="preserve"> </v>
      </c>
      <c r="W3954" t="str">
        <f t="shared" si="1055"/>
        <v xml:space="preserve"> </v>
      </c>
      <c r="X3954">
        <f t="shared" si="1056"/>
        <v>9.6153846153846159E-2</v>
      </c>
    </row>
    <row r="3955" spans="1:24" x14ac:dyDescent="0.25">
      <c r="A3955">
        <v>17600</v>
      </c>
      <c r="B3955">
        <v>0</v>
      </c>
      <c r="C3955" t="s">
        <v>8317</v>
      </c>
      <c r="D3955" t="s">
        <v>8318</v>
      </c>
      <c r="E3955" t="s">
        <v>8221</v>
      </c>
      <c r="F3955">
        <f t="shared" si="1040"/>
        <v>0</v>
      </c>
      <c r="H3955" t="str">
        <f t="shared" si="1041"/>
        <v xml:space="preserve"> </v>
      </c>
      <c r="I3955" t="str">
        <f t="shared" si="1042"/>
        <v xml:space="preserve"> </v>
      </c>
      <c r="J3955" t="str">
        <f t="shared" si="1043"/>
        <v xml:space="preserve"> </v>
      </c>
      <c r="K3955" t="str">
        <f t="shared" si="1044"/>
        <v xml:space="preserve"> </v>
      </c>
      <c r="L3955" t="str">
        <f t="shared" si="1045"/>
        <v xml:space="preserve"> </v>
      </c>
      <c r="M3955" t="str">
        <f t="shared" si="1046"/>
        <v xml:space="preserve"> </v>
      </c>
      <c r="N3955" t="str">
        <f t="shared" si="1047"/>
        <v xml:space="preserve"> </v>
      </c>
      <c r="O3955">
        <f t="shared" si="1048"/>
        <v>17600</v>
      </c>
      <c r="Q3955" t="str">
        <f t="shared" si="1049"/>
        <v xml:space="preserve"> </v>
      </c>
      <c r="R3955" t="str">
        <f t="shared" si="1050"/>
        <v xml:space="preserve"> </v>
      </c>
      <c r="S3955" t="str">
        <f t="shared" si="1051"/>
        <v xml:space="preserve"> </v>
      </c>
      <c r="T3955" t="str">
        <f t="shared" si="1052"/>
        <v xml:space="preserve"> </v>
      </c>
      <c r="U3955" t="str">
        <f t="shared" si="1053"/>
        <v xml:space="preserve"> </v>
      </c>
      <c r="V3955" t="str">
        <f t="shared" si="1054"/>
        <v xml:space="preserve"> </v>
      </c>
      <c r="W3955" t="str">
        <f t="shared" si="1055"/>
        <v xml:space="preserve"> </v>
      </c>
      <c r="X3955">
        <f t="shared" si="1056"/>
        <v>0</v>
      </c>
    </row>
    <row r="3956" spans="1:24" x14ac:dyDescent="0.25">
      <c r="A3956">
        <v>25000</v>
      </c>
      <c r="B3956">
        <v>0</v>
      </c>
      <c r="C3956" t="s">
        <v>8317</v>
      </c>
      <c r="D3956" t="s">
        <v>8318</v>
      </c>
      <c r="E3956" t="s">
        <v>8221</v>
      </c>
      <c r="F3956">
        <f t="shared" si="1040"/>
        <v>0</v>
      </c>
      <c r="H3956" t="str">
        <f t="shared" si="1041"/>
        <v xml:space="preserve"> </v>
      </c>
      <c r="I3956" t="str">
        <f t="shared" si="1042"/>
        <v xml:space="preserve"> </v>
      </c>
      <c r="J3956" t="str">
        <f t="shared" si="1043"/>
        <v xml:space="preserve"> </v>
      </c>
      <c r="K3956" t="str">
        <f t="shared" si="1044"/>
        <v xml:space="preserve"> </v>
      </c>
      <c r="L3956" t="str">
        <f t="shared" si="1045"/>
        <v xml:space="preserve"> </v>
      </c>
      <c r="M3956" t="str">
        <f t="shared" si="1046"/>
        <v xml:space="preserve"> </v>
      </c>
      <c r="N3956" t="str">
        <f t="shared" si="1047"/>
        <v xml:space="preserve"> </v>
      </c>
      <c r="O3956">
        <f t="shared" si="1048"/>
        <v>25000</v>
      </c>
      <c r="Q3956" t="str">
        <f t="shared" si="1049"/>
        <v xml:space="preserve"> </v>
      </c>
      <c r="R3956" t="str">
        <f t="shared" si="1050"/>
        <v xml:space="preserve"> </v>
      </c>
      <c r="S3956" t="str">
        <f t="shared" si="1051"/>
        <v xml:space="preserve"> </v>
      </c>
      <c r="T3956" t="str">
        <f t="shared" si="1052"/>
        <v xml:space="preserve"> </v>
      </c>
      <c r="U3956" t="str">
        <f t="shared" si="1053"/>
        <v xml:space="preserve"> </v>
      </c>
      <c r="V3956" t="str">
        <f t="shared" si="1054"/>
        <v xml:space="preserve"> </v>
      </c>
      <c r="W3956" t="str">
        <f t="shared" si="1055"/>
        <v xml:space="preserve"> </v>
      </c>
      <c r="X3956">
        <f t="shared" si="1056"/>
        <v>0</v>
      </c>
    </row>
    <row r="3957" spans="1:24" x14ac:dyDescent="0.25">
      <c r="A3957">
        <v>1750</v>
      </c>
      <c r="B3957">
        <v>425</v>
      </c>
      <c r="C3957" t="s">
        <v>8317</v>
      </c>
      <c r="D3957" t="s">
        <v>8318</v>
      </c>
      <c r="E3957" t="s">
        <v>8221</v>
      </c>
      <c r="F3957">
        <f t="shared" si="1040"/>
        <v>24.285714285714285</v>
      </c>
      <c r="H3957" t="str">
        <f t="shared" si="1041"/>
        <v xml:space="preserve"> </v>
      </c>
      <c r="I3957" t="str">
        <f t="shared" si="1042"/>
        <v xml:space="preserve"> </v>
      </c>
      <c r="J3957" t="str">
        <f t="shared" si="1043"/>
        <v xml:space="preserve"> </v>
      </c>
      <c r="K3957" t="str">
        <f t="shared" si="1044"/>
        <v xml:space="preserve"> </v>
      </c>
      <c r="L3957" t="str">
        <f t="shared" si="1045"/>
        <v xml:space="preserve"> </v>
      </c>
      <c r="M3957" t="str">
        <f t="shared" si="1046"/>
        <v xml:space="preserve"> </v>
      </c>
      <c r="N3957" t="str">
        <f t="shared" si="1047"/>
        <v xml:space="preserve"> </v>
      </c>
      <c r="O3957">
        <f t="shared" si="1048"/>
        <v>1750</v>
      </c>
      <c r="Q3957" t="str">
        <f t="shared" si="1049"/>
        <v xml:space="preserve"> </v>
      </c>
      <c r="R3957" t="str">
        <f t="shared" si="1050"/>
        <v xml:space="preserve"> </v>
      </c>
      <c r="S3957" t="str">
        <f t="shared" si="1051"/>
        <v xml:space="preserve"> </v>
      </c>
      <c r="T3957" t="str">
        <f t="shared" si="1052"/>
        <v xml:space="preserve"> </v>
      </c>
      <c r="U3957" t="str">
        <f t="shared" si="1053"/>
        <v xml:space="preserve"> </v>
      </c>
      <c r="V3957" t="str">
        <f t="shared" si="1054"/>
        <v xml:space="preserve"> </v>
      </c>
      <c r="W3957" t="str">
        <f t="shared" si="1055"/>
        <v xml:space="preserve"> </v>
      </c>
      <c r="X3957">
        <f t="shared" si="1056"/>
        <v>24.285714285714285</v>
      </c>
    </row>
    <row r="3958" spans="1:24" x14ac:dyDescent="0.25">
      <c r="A3958">
        <v>5500</v>
      </c>
      <c r="B3958">
        <v>0</v>
      </c>
      <c r="C3958" t="s">
        <v>8317</v>
      </c>
      <c r="D3958" t="s">
        <v>8318</v>
      </c>
      <c r="E3958" t="s">
        <v>8221</v>
      </c>
      <c r="F3958">
        <f t="shared" si="1040"/>
        <v>0</v>
      </c>
      <c r="H3958" t="str">
        <f t="shared" si="1041"/>
        <v xml:space="preserve"> </v>
      </c>
      <c r="I3958" t="str">
        <f t="shared" si="1042"/>
        <v xml:space="preserve"> </v>
      </c>
      <c r="J3958" t="str">
        <f t="shared" si="1043"/>
        <v xml:space="preserve"> </v>
      </c>
      <c r="K3958" t="str">
        <f t="shared" si="1044"/>
        <v xml:space="preserve"> </v>
      </c>
      <c r="L3958" t="str">
        <f t="shared" si="1045"/>
        <v xml:space="preserve"> </v>
      </c>
      <c r="M3958" t="str">
        <f t="shared" si="1046"/>
        <v xml:space="preserve"> </v>
      </c>
      <c r="N3958" t="str">
        <f t="shared" si="1047"/>
        <v xml:space="preserve"> </v>
      </c>
      <c r="O3958">
        <f t="shared" si="1048"/>
        <v>5500</v>
      </c>
      <c r="Q3958" t="str">
        <f t="shared" si="1049"/>
        <v xml:space="preserve"> </v>
      </c>
      <c r="R3958" t="str">
        <f t="shared" si="1050"/>
        <v xml:space="preserve"> </v>
      </c>
      <c r="S3958" t="str">
        <f t="shared" si="1051"/>
        <v xml:space="preserve"> </v>
      </c>
      <c r="T3958" t="str">
        <f t="shared" si="1052"/>
        <v xml:space="preserve"> </v>
      </c>
      <c r="U3958" t="str">
        <f t="shared" si="1053"/>
        <v xml:space="preserve"> </v>
      </c>
      <c r="V3958" t="str">
        <f t="shared" si="1054"/>
        <v xml:space="preserve"> </v>
      </c>
      <c r="W3958" t="str">
        <f t="shared" si="1055"/>
        <v xml:space="preserve"> </v>
      </c>
      <c r="X3958">
        <f t="shared" si="1056"/>
        <v>0</v>
      </c>
    </row>
    <row r="3959" spans="1:24" x14ac:dyDescent="0.25">
      <c r="A3959">
        <v>28000</v>
      </c>
      <c r="B3959">
        <v>7</v>
      </c>
      <c r="C3959" t="s">
        <v>8317</v>
      </c>
      <c r="D3959" t="s">
        <v>8318</v>
      </c>
      <c r="E3959" t="s">
        <v>8221</v>
      </c>
      <c r="F3959">
        <f t="shared" si="1040"/>
        <v>2.5000000000000001E-2</v>
      </c>
      <c r="H3959" t="str">
        <f t="shared" si="1041"/>
        <v xml:space="preserve"> </v>
      </c>
      <c r="I3959" t="str">
        <f t="shared" si="1042"/>
        <v xml:space="preserve"> </v>
      </c>
      <c r="J3959" t="str">
        <f t="shared" si="1043"/>
        <v xml:space="preserve"> </v>
      </c>
      <c r="K3959" t="str">
        <f t="shared" si="1044"/>
        <v xml:space="preserve"> </v>
      </c>
      <c r="L3959" t="str">
        <f t="shared" si="1045"/>
        <v xml:space="preserve"> </v>
      </c>
      <c r="M3959" t="str">
        <f t="shared" si="1046"/>
        <v xml:space="preserve"> </v>
      </c>
      <c r="N3959" t="str">
        <f t="shared" si="1047"/>
        <v xml:space="preserve"> </v>
      </c>
      <c r="O3959">
        <f t="shared" si="1048"/>
        <v>28000</v>
      </c>
      <c r="Q3959" t="str">
        <f t="shared" si="1049"/>
        <v xml:space="preserve"> </v>
      </c>
      <c r="R3959" t="str">
        <f t="shared" si="1050"/>
        <v xml:space="preserve"> </v>
      </c>
      <c r="S3959" t="str">
        <f t="shared" si="1051"/>
        <v xml:space="preserve"> </v>
      </c>
      <c r="T3959" t="str">
        <f t="shared" si="1052"/>
        <v xml:space="preserve"> </v>
      </c>
      <c r="U3959" t="str">
        <f t="shared" si="1053"/>
        <v xml:space="preserve"> </v>
      </c>
      <c r="V3959" t="str">
        <f t="shared" si="1054"/>
        <v xml:space="preserve"> </v>
      </c>
      <c r="W3959" t="str">
        <f t="shared" si="1055"/>
        <v xml:space="preserve"> </v>
      </c>
      <c r="X3959">
        <f t="shared" si="1056"/>
        <v>2.5000000000000001E-2</v>
      </c>
    </row>
    <row r="3960" spans="1:24" x14ac:dyDescent="0.25">
      <c r="A3960">
        <v>2000</v>
      </c>
      <c r="B3960">
        <v>641</v>
      </c>
      <c r="C3960" t="s">
        <v>8317</v>
      </c>
      <c r="D3960" t="s">
        <v>8318</v>
      </c>
      <c r="E3960" t="s">
        <v>8221</v>
      </c>
      <c r="F3960">
        <f t="shared" si="1040"/>
        <v>32.049999999999997</v>
      </c>
      <c r="H3960" t="str">
        <f t="shared" si="1041"/>
        <v xml:space="preserve"> </v>
      </c>
      <c r="I3960" t="str">
        <f t="shared" si="1042"/>
        <v xml:space="preserve"> </v>
      </c>
      <c r="J3960" t="str">
        <f t="shared" si="1043"/>
        <v xml:space="preserve"> </v>
      </c>
      <c r="K3960" t="str">
        <f t="shared" si="1044"/>
        <v xml:space="preserve"> </v>
      </c>
      <c r="L3960" t="str">
        <f t="shared" si="1045"/>
        <v xml:space="preserve"> </v>
      </c>
      <c r="M3960" t="str">
        <f t="shared" si="1046"/>
        <v xml:space="preserve"> </v>
      </c>
      <c r="N3960" t="str">
        <f t="shared" si="1047"/>
        <v xml:space="preserve"> </v>
      </c>
      <c r="O3960">
        <f t="shared" si="1048"/>
        <v>2000</v>
      </c>
      <c r="Q3960" t="str">
        <f t="shared" si="1049"/>
        <v xml:space="preserve"> </v>
      </c>
      <c r="R3960" t="str">
        <f t="shared" si="1050"/>
        <v xml:space="preserve"> </v>
      </c>
      <c r="S3960" t="str">
        <f t="shared" si="1051"/>
        <v xml:space="preserve"> </v>
      </c>
      <c r="T3960" t="str">
        <f t="shared" si="1052"/>
        <v xml:space="preserve"> </v>
      </c>
      <c r="U3960" t="str">
        <f t="shared" si="1053"/>
        <v xml:space="preserve"> </v>
      </c>
      <c r="V3960" t="str">
        <f t="shared" si="1054"/>
        <v xml:space="preserve"> </v>
      </c>
      <c r="W3960" t="str">
        <f t="shared" si="1055"/>
        <v xml:space="preserve"> </v>
      </c>
      <c r="X3960">
        <f t="shared" si="1056"/>
        <v>32.049999999999997</v>
      </c>
    </row>
    <row r="3961" spans="1:24" x14ac:dyDescent="0.25">
      <c r="A3961">
        <v>1200</v>
      </c>
      <c r="B3961">
        <v>292</v>
      </c>
      <c r="C3961" t="s">
        <v>8317</v>
      </c>
      <c r="D3961" t="s">
        <v>8318</v>
      </c>
      <c r="E3961" t="s">
        <v>8221</v>
      </c>
      <c r="F3961">
        <f t="shared" si="1040"/>
        <v>24.333333333333336</v>
      </c>
      <c r="H3961" t="str">
        <f t="shared" si="1041"/>
        <v xml:space="preserve"> </v>
      </c>
      <c r="I3961" t="str">
        <f t="shared" si="1042"/>
        <v xml:space="preserve"> </v>
      </c>
      <c r="J3961" t="str">
        <f t="shared" si="1043"/>
        <v xml:space="preserve"> </v>
      </c>
      <c r="K3961" t="str">
        <f t="shared" si="1044"/>
        <v xml:space="preserve"> </v>
      </c>
      <c r="L3961" t="str">
        <f t="shared" si="1045"/>
        <v xml:space="preserve"> </v>
      </c>
      <c r="M3961" t="str">
        <f t="shared" si="1046"/>
        <v xml:space="preserve"> </v>
      </c>
      <c r="N3961" t="str">
        <f t="shared" si="1047"/>
        <v xml:space="preserve"> </v>
      </c>
      <c r="O3961">
        <f t="shared" si="1048"/>
        <v>1200</v>
      </c>
      <c r="Q3961" t="str">
        <f t="shared" si="1049"/>
        <v xml:space="preserve"> </v>
      </c>
      <c r="R3961" t="str">
        <f t="shared" si="1050"/>
        <v xml:space="preserve"> </v>
      </c>
      <c r="S3961" t="str">
        <f t="shared" si="1051"/>
        <v xml:space="preserve"> </v>
      </c>
      <c r="T3961" t="str">
        <f t="shared" si="1052"/>
        <v xml:space="preserve"> </v>
      </c>
      <c r="U3961" t="str">
        <f t="shared" si="1053"/>
        <v xml:space="preserve"> </v>
      </c>
      <c r="V3961" t="str">
        <f t="shared" si="1054"/>
        <v xml:space="preserve"> </v>
      </c>
      <c r="W3961" t="str">
        <f t="shared" si="1055"/>
        <v xml:space="preserve"> </v>
      </c>
      <c r="X3961">
        <f t="shared" si="1056"/>
        <v>24.333333333333336</v>
      </c>
    </row>
    <row r="3962" spans="1:24" x14ac:dyDescent="0.25">
      <c r="A3962">
        <v>3000</v>
      </c>
      <c r="B3962">
        <v>45</v>
      </c>
      <c r="C3962" t="s">
        <v>8317</v>
      </c>
      <c r="D3962" t="s">
        <v>8318</v>
      </c>
      <c r="E3962" t="s">
        <v>8221</v>
      </c>
      <c r="F3962">
        <f t="shared" si="1040"/>
        <v>1.5</v>
      </c>
      <c r="H3962" t="str">
        <f t="shared" si="1041"/>
        <v xml:space="preserve"> </v>
      </c>
      <c r="I3962" t="str">
        <f t="shared" si="1042"/>
        <v xml:space="preserve"> </v>
      </c>
      <c r="J3962" t="str">
        <f t="shared" si="1043"/>
        <v xml:space="preserve"> </v>
      </c>
      <c r="K3962" t="str">
        <f t="shared" si="1044"/>
        <v xml:space="preserve"> </v>
      </c>
      <c r="L3962" t="str">
        <f t="shared" si="1045"/>
        <v xml:space="preserve"> </v>
      </c>
      <c r="M3962" t="str">
        <f t="shared" si="1046"/>
        <v xml:space="preserve"> </v>
      </c>
      <c r="N3962" t="str">
        <f t="shared" si="1047"/>
        <v xml:space="preserve"> </v>
      </c>
      <c r="O3962">
        <f t="shared" si="1048"/>
        <v>3000</v>
      </c>
      <c r="Q3962" t="str">
        <f t="shared" si="1049"/>
        <v xml:space="preserve"> </v>
      </c>
      <c r="R3962" t="str">
        <f t="shared" si="1050"/>
        <v xml:space="preserve"> </v>
      </c>
      <c r="S3962" t="str">
        <f t="shared" si="1051"/>
        <v xml:space="preserve"> </v>
      </c>
      <c r="T3962" t="str">
        <f t="shared" si="1052"/>
        <v xml:space="preserve"> </v>
      </c>
      <c r="U3962" t="str">
        <f t="shared" si="1053"/>
        <v xml:space="preserve"> </v>
      </c>
      <c r="V3962" t="str">
        <f t="shared" si="1054"/>
        <v xml:space="preserve"> </v>
      </c>
      <c r="W3962" t="str">
        <f t="shared" si="1055"/>
        <v xml:space="preserve"> </v>
      </c>
      <c r="X3962">
        <f t="shared" si="1056"/>
        <v>1.5</v>
      </c>
    </row>
    <row r="3963" spans="1:24" x14ac:dyDescent="0.25">
      <c r="A3963">
        <v>5000</v>
      </c>
      <c r="B3963">
        <v>21</v>
      </c>
      <c r="C3963" t="s">
        <v>8317</v>
      </c>
      <c r="D3963" t="s">
        <v>8318</v>
      </c>
      <c r="E3963" t="s">
        <v>8221</v>
      </c>
      <c r="F3963">
        <f t="shared" si="1040"/>
        <v>0.42</v>
      </c>
      <c r="H3963" t="str">
        <f t="shared" si="1041"/>
        <v xml:space="preserve"> </v>
      </c>
      <c r="I3963" t="str">
        <f t="shared" si="1042"/>
        <v xml:space="preserve"> </v>
      </c>
      <c r="J3963" t="str">
        <f t="shared" si="1043"/>
        <v xml:space="preserve"> </v>
      </c>
      <c r="K3963" t="str">
        <f t="shared" si="1044"/>
        <v xml:space="preserve"> </v>
      </c>
      <c r="L3963" t="str">
        <f t="shared" si="1045"/>
        <v xml:space="preserve"> </v>
      </c>
      <c r="M3963" t="str">
        <f t="shared" si="1046"/>
        <v xml:space="preserve"> </v>
      </c>
      <c r="N3963" t="str">
        <f t="shared" si="1047"/>
        <v xml:space="preserve"> </v>
      </c>
      <c r="O3963">
        <f t="shared" si="1048"/>
        <v>5000</v>
      </c>
      <c r="Q3963" t="str">
        <f t="shared" si="1049"/>
        <v xml:space="preserve"> </v>
      </c>
      <c r="R3963" t="str">
        <f t="shared" si="1050"/>
        <v xml:space="preserve"> </v>
      </c>
      <c r="S3963" t="str">
        <f t="shared" si="1051"/>
        <v xml:space="preserve"> </v>
      </c>
      <c r="T3963" t="str">
        <f t="shared" si="1052"/>
        <v xml:space="preserve"> </v>
      </c>
      <c r="U3963" t="str">
        <f t="shared" si="1053"/>
        <v xml:space="preserve"> </v>
      </c>
      <c r="V3963" t="str">
        <f t="shared" si="1054"/>
        <v xml:space="preserve"> </v>
      </c>
      <c r="W3963" t="str">
        <f t="shared" si="1055"/>
        <v xml:space="preserve"> </v>
      </c>
      <c r="X3963">
        <f t="shared" si="1056"/>
        <v>0.42</v>
      </c>
    </row>
    <row r="3964" spans="1:24" x14ac:dyDescent="0.25">
      <c r="A3964">
        <v>1400</v>
      </c>
      <c r="B3964">
        <v>45</v>
      </c>
      <c r="C3964" t="s">
        <v>8317</v>
      </c>
      <c r="D3964" t="s">
        <v>8318</v>
      </c>
      <c r="E3964" t="s">
        <v>8221</v>
      </c>
      <c r="F3964">
        <f t="shared" si="1040"/>
        <v>3.214285714285714</v>
      </c>
      <c r="H3964" t="str">
        <f t="shared" si="1041"/>
        <v xml:space="preserve"> </v>
      </c>
      <c r="I3964" t="str">
        <f t="shared" si="1042"/>
        <v xml:space="preserve"> </v>
      </c>
      <c r="J3964" t="str">
        <f t="shared" si="1043"/>
        <v xml:space="preserve"> </v>
      </c>
      <c r="K3964" t="str">
        <f t="shared" si="1044"/>
        <v xml:space="preserve"> </v>
      </c>
      <c r="L3964" t="str">
        <f t="shared" si="1045"/>
        <v xml:space="preserve"> </v>
      </c>
      <c r="M3964" t="str">
        <f t="shared" si="1046"/>
        <v xml:space="preserve"> </v>
      </c>
      <c r="N3964" t="str">
        <f t="shared" si="1047"/>
        <v xml:space="preserve"> </v>
      </c>
      <c r="O3964">
        <f t="shared" si="1048"/>
        <v>1400</v>
      </c>
      <c r="Q3964" t="str">
        <f t="shared" si="1049"/>
        <v xml:space="preserve"> </v>
      </c>
      <c r="R3964" t="str">
        <f t="shared" si="1050"/>
        <v xml:space="preserve"> </v>
      </c>
      <c r="S3964" t="str">
        <f t="shared" si="1051"/>
        <v xml:space="preserve"> </v>
      </c>
      <c r="T3964" t="str">
        <f t="shared" si="1052"/>
        <v xml:space="preserve"> </v>
      </c>
      <c r="U3964" t="str">
        <f t="shared" si="1053"/>
        <v xml:space="preserve"> </v>
      </c>
      <c r="V3964" t="str">
        <f t="shared" si="1054"/>
        <v xml:space="preserve"> </v>
      </c>
      <c r="W3964" t="str">
        <f t="shared" si="1055"/>
        <v xml:space="preserve"> </v>
      </c>
      <c r="X3964">
        <f t="shared" si="1056"/>
        <v>3.214285714285714</v>
      </c>
    </row>
    <row r="3965" spans="1:24" x14ac:dyDescent="0.25">
      <c r="A3965">
        <v>10000</v>
      </c>
      <c r="B3965">
        <v>0</v>
      </c>
      <c r="C3965" t="s">
        <v>8317</v>
      </c>
      <c r="D3965" t="s">
        <v>8318</v>
      </c>
      <c r="E3965" t="s">
        <v>8221</v>
      </c>
      <c r="F3965">
        <f t="shared" si="1040"/>
        <v>0</v>
      </c>
      <c r="H3965" t="str">
        <f t="shared" si="1041"/>
        <v xml:space="preserve"> </v>
      </c>
      <c r="I3965" t="str">
        <f t="shared" si="1042"/>
        <v xml:space="preserve"> </v>
      </c>
      <c r="J3965" t="str">
        <f t="shared" si="1043"/>
        <v xml:space="preserve"> </v>
      </c>
      <c r="K3965" t="str">
        <f t="shared" si="1044"/>
        <v xml:space="preserve"> </v>
      </c>
      <c r="L3965" t="str">
        <f t="shared" si="1045"/>
        <v xml:space="preserve"> </v>
      </c>
      <c r="M3965" t="str">
        <f t="shared" si="1046"/>
        <v xml:space="preserve"> </v>
      </c>
      <c r="N3965" t="str">
        <f t="shared" si="1047"/>
        <v xml:space="preserve"> </v>
      </c>
      <c r="O3965">
        <f t="shared" si="1048"/>
        <v>10000</v>
      </c>
      <c r="Q3965" t="str">
        <f t="shared" si="1049"/>
        <v xml:space="preserve"> </v>
      </c>
      <c r="R3965" t="str">
        <f t="shared" si="1050"/>
        <v xml:space="preserve"> </v>
      </c>
      <c r="S3965" t="str">
        <f t="shared" si="1051"/>
        <v xml:space="preserve"> </v>
      </c>
      <c r="T3965" t="str">
        <f t="shared" si="1052"/>
        <v xml:space="preserve"> </v>
      </c>
      <c r="U3965" t="str">
        <f t="shared" si="1053"/>
        <v xml:space="preserve"> </v>
      </c>
      <c r="V3965" t="str">
        <f t="shared" si="1054"/>
        <v xml:space="preserve"> </v>
      </c>
      <c r="W3965" t="str">
        <f t="shared" si="1055"/>
        <v xml:space="preserve"> </v>
      </c>
      <c r="X3965">
        <f t="shared" si="1056"/>
        <v>0</v>
      </c>
    </row>
    <row r="3966" spans="1:24" x14ac:dyDescent="0.25">
      <c r="A3966">
        <v>2000</v>
      </c>
      <c r="B3966">
        <v>126</v>
      </c>
      <c r="C3966" t="s">
        <v>8317</v>
      </c>
      <c r="D3966" t="s">
        <v>8318</v>
      </c>
      <c r="E3966" t="s">
        <v>8221</v>
      </c>
      <c r="F3966">
        <f t="shared" si="1040"/>
        <v>6.3</v>
      </c>
      <c r="H3966" t="str">
        <f t="shared" si="1041"/>
        <v xml:space="preserve"> </v>
      </c>
      <c r="I3966" t="str">
        <f t="shared" si="1042"/>
        <v xml:space="preserve"> </v>
      </c>
      <c r="J3966" t="str">
        <f t="shared" si="1043"/>
        <v xml:space="preserve"> </v>
      </c>
      <c r="K3966" t="str">
        <f t="shared" si="1044"/>
        <v xml:space="preserve"> </v>
      </c>
      <c r="L3966" t="str">
        <f t="shared" si="1045"/>
        <v xml:space="preserve"> </v>
      </c>
      <c r="M3966" t="str">
        <f t="shared" si="1046"/>
        <v xml:space="preserve"> </v>
      </c>
      <c r="N3966" t="str">
        <f t="shared" si="1047"/>
        <v xml:space="preserve"> </v>
      </c>
      <c r="O3966">
        <f t="shared" si="1048"/>
        <v>2000</v>
      </c>
      <c r="Q3966" t="str">
        <f t="shared" si="1049"/>
        <v xml:space="preserve"> </v>
      </c>
      <c r="R3966" t="str">
        <f t="shared" si="1050"/>
        <v xml:space="preserve"> </v>
      </c>
      <c r="S3966" t="str">
        <f t="shared" si="1051"/>
        <v xml:space="preserve"> </v>
      </c>
      <c r="T3966" t="str">
        <f t="shared" si="1052"/>
        <v xml:space="preserve"> </v>
      </c>
      <c r="U3966" t="str">
        <f t="shared" si="1053"/>
        <v xml:space="preserve"> </v>
      </c>
      <c r="V3966" t="str">
        <f t="shared" si="1054"/>
        <v xml:space="preserve"> </v>
      </c>
      <c r="W3966" t="str">
        <f t="shared" si="1055"/>
        <v xml:space="preserve"> </v>
      </c>
      <c r="X3966">
        <f t="shared" si="1056"/>
        <v>6.3</v>
      </c>
    </row>
    <row r="3967" spans="1:24" x14ac:dyDescent="0.25">
      <c r="A3967">
        <v>2000</v>
      </c>
      <c r="B3967">
        <v>285</v>
      </c>
      <c r="C3967" t="s">
        <v>8317</v>
      </c>
      <c r="D3967" t="s">
        <v>8318</v>
      </c>
      <c r="E3967" t="s">
        <v>8221</v>
      </c>
      <c r="F3967">
        <f t="shared" si="1040"/>
        <v>14.249999999999998</v>
      </c>
      <c r="H3967" t="str">
        <f t="shared" si="1041"/>
        <v xml:space="preserve"> </v>
      </c>
      <c r="I3967" t="str">
        <f t="shared" si="1042"/>
        <v xml:space="preserve"> </v>
      </c>
      <c r="J3967" t="str">
        <f t="shared" si="1043"/>
        <v xml:space="preserve"> </v>
      </c>
      <c r="K3967" t="str">
        <f t="shared" si="1044"/>
        <v xml:space="preserve"> </v>
      </c>
      <c r="L3967" t="str">
        <f t="shared" si="1045"/>
        <v xml:space="preserve"> </v>
      </c>
      <c r="M3967" t="str">
        <f t="shared" si="1046"/>
        <v xml:space="preserve"> </v>
      </c>
      <c r="N3967" t="str">
        <f t="shared" si="1047"/>
        <v xml:space="preserve"> </v>
      </c>
      <c r="O3967">
        <f t="shared" si="1048"/>
        <v>2000</v>
      </c>
      <c r="Q3967" t="str">
        <f t="shared" si="1049"/>
        <v xml:space="preserve"> </v>
      </c>
      <c r="R3967" t="str">
        <f t="shared" si="1050"/>
        <v xml:space="preserve"> </v>
      </c>
      <c r="S3967" t="str">
        <f t="shared" si="1051"/>
        <v xml:space="preserve"> </v>
      </c>
      <c r="T3967" t="str">
        <f t="shared" si="1052"/>
        <v xml:space="preserve"> </v>
      </c>
      <c r="U3967" t="str">
        <f t="shared" si="1053"/>
        <v xml:space="preserve"> </v>
      </c>
      <c r="V3967" t="str">
        <f t="shared" si="1054"/>
        <v xml:space="preserve"> </v>
      </c>
      <c r="W3967" t="str">
        <f t="shared" si="1055"/>
        <v xml:space="preserve"> </v>
      </c>
      <c r="X3967">
        <f t="shared" si="1056"/>
        <v>14.249999999999998</v>
      </c>
    </row>
    <row r="3968" spans="1:24" x14ac:dyDescent="0.25">
      <c r="A3968">
        <v>7500</v>
      </c>
      <c r="B3968">
        <v>45</v>
      </c>
      <c r="C3968" t="s">
        <v>8317</v>
      </c>
      <c r="D3968" t="s">
        <v>8318</v>
      </c>
      <c r="E3968" t="s">
        <v>8221</v>
      </c>
      <c r="F3968">
        <f t="shared" si="1040"/>
        <v>0.6</v>
      </c>
      <c r="H3968" t="str">
        <f t="shared" si="1041"/>
        <v xml:space="preserve"> </v>
      </c>
      <c r="I3968" t="str">
        <f t="shared" si="1042"/>
        <v xml:space="preserve"> </v>
      </c>
      <c r="J3968" t="str">
        <f t="shared" si="1043"/>
        <v xml:space="preserve"> </v>
      </c>
      <c r="K3968" t="str">
        <f t="shared" si="1044"/>
        <v xml:space="preserve"> </v>
      </c>
      <c r="L3968" t="str">
        <f t="shared" si="1045"/>
        <v xml:space="preserve"> </v>
      </c>
      <c r="M3968" t="str">
        <f t="shared" si="1046"/>
        <v xml:space="preserve"> </v>
      </c>
      <c r="N3968" t="str">
        <f t="shared" si="1047"/>
        <v xml:space="preserve"> </v>
      </c>
      <c r="O3968">
        <f t="shared" si="1048"/>
        <v>7500</v>
      </c>
      <c r="Q3968" t="str">
        <f t="shared" si="1049"/>
        <v xml:space="preserve"> </v>
      </c>
      <c r="R3968" t="str">
        <f t="shared" si="1050"/>
        <v xml:space="preserve"> </v>
      </c>
      <c r="S3968" t="str">
        <f t="shared" si="1051"/>
        <v xml:space="preserve"> </v>
      </c>
      <c r="T3968" t="str">
        <f t="shared" si="1052"/>
        <v xml:space="preserve"> </v>
      </c>
      <c r="U3968" t="str">
        <f t="shared" si="1053"/>
        <v xml:space="preserve"> </v>
      </c>
      <c r="V3968" t="str">
        <f t="shared" si="1054"/>
        <v xml:space="preserve"> </v>
      </c>
      <c r="W3968" t="str">
        <f t="shared" si="1055"/>
        <v xml:space="preserve"> </v>
      </c>
      <c r="X3968">
        <f t="shared" si="1056"/>
        <v>0.6</v>
      </c>
    </row>
    <row r="3969" spans="1:24" x14ac:dyDescent="0.25">
      <c r="A3969">
        <v>1700</v>
      </c>
      <c r="B3969">
        <v>410</v>
      </c>
      <c r="C3969" t="s">
        <v>8317</v>
      </c>
      <c r="D3969" t="s">
        <v>8318</v>
      </c>
      <c r="E3969" t="s">
        <v>8221</v>
      </c>
      <c r="F3969">
        <f t="shared" si="1040"/>
        <v>24.117647058823529</v>
      </c>
      <c r="H3969" t="str">
        <f t="shared" si="1041"/>
        <v xml:space="preserve"> </v>
      </c>
      <c r="I3969" t="str">
        <f t="shared" si="1042"/>
        <v xml:space="preserve"> </v>
      </c>
      <c r="J3969" t="str">
        <f t="shared" si="1043"/>
        <v xml:space="preserve"> </v>
      </c>
      <c r="K3969" t="str">
        <f t="shared" si="1044"/>
        <v xml:space="preserve"> </v>
      </c>
      <c r="L3969" t="str">
        <f t="shared" si="1045"/>
        <v xml:space="preserve"> </v>
      </c>
      <c r="M3969" t="str">
        <f t="shared" si="1046"/>
        <v xml:space="preserve"> </v>
      </c>
      <c r="N3969" t="str">
        <f t="shared" si="1047"/>
        <v xml:space="preserve"> </v>
      </c>
      <c r="O3969">
        <f t="shared" si="1048"/>
        <v>1700</v>
      </c>
      <c r="Q3969" t="str">
        <f t="shared" si="1049"/>
        <v xml:space="preserve"> </v>
      </c>
      <c r="R3969" t="str">
        <f t="shared" si="1050"/>
        <v xml:space="preserve"> </v>
      </c>
      <c r="S3969" t="str">
        <f t="shared" si="1051"/>
        <v xml:space="preserve"> </v>
      </c>
      <c r="T3969" t="str">
        <f t="shared" si="1052"/>
        <v xml:space="preserve"> </v>
      </c>
      <c r="U3969" t="str">
        <f t="shared" si="1053"/>
        <v xml:space="preserve"> </v>
      </c>
      <c r="V3969" t="str">
        <f t="shared" si="1054"/>
        <v xml:space="preserve"> </v>
      </c>
      <c r="W3969" t="str">
        <f t="shared" si="1055"/>
        <v xml:space="preserve"> </v>
      </c>
      <c r="X3969">
        <f t="shared" si="1056"/>
        <v>24.117647058823529</v>
      </c>
    </row>
    <row r="3970" spans="1:24" x14ac:dyDescent="0.25">
      <c r="A3970">
        <v>5000</v>
      </c>
      <c r="B3970">
        <v>527</v>
      </c>
      <c r="C3970" t="s">
        <v>8317</v>
      </c>
      <c r="D3970" t="s">
        <v>8318</v>
      </c>
      <c r="E3970" t="s">
        <v>8221</v>
      </c>
      <c r="F3970">
        <f t="shared" si="1040"/>
        <v>10.54</v>
      </c>
      <c r="H3970" t="str">
        <f t="shared" si="1041"/>
        <v xml:space="preserve"> </v>
      </c>
      <c r="I3970" t="str">
        <f t="shared" si="1042"/>
        <v xml:space="preserve"> </v>
      </c>
      <c r="J3970" t="str">
        <f t="shared" si="1043"/>
        <v xml:space="preserve"> </v>
      </c>
      <c r="K3970" t="str">
        <f t="shared" si="1044"/>
        <v xml:space="preserve"> </v>
      </c>
      <c r="L3970" t="str">
        <f t="shared" si="1045"/>
        <v xml:space="preserve"> </v>
      </c>
      <c r="M3970" t="str">
        <f t="shared" si="1046"/>
        <v xml:space="preserve"> </v>
      </c>
      <c r="N3970" t="str">
        <f t="shared" si="1047"/>
        <v xml:space="preserve"> </v>
      </c>
      <c r="O3970">
        <f t="shared" si="1048"/>
        <v>5000</v>
      </c>
      <c r="Q3970" t="str">
        <f t="shared" si="1049"/>
        <v xml:space="preserve"> </v>
      </c>
      <c r="R3970" t="str">
        <f t="shared" si="1050"/>
        <v xml:space="preserve"> </v>
      </c>
      <c r="S3970" t="str">
        <f t="shared" si="1051"/>
        <v xml:space="preserve"> </v>
      </c>
      <c r="T3970" t="str">
        <f t="shared" si="1052"/>
        <v xml:space="preserve"> </v>
      </c>
      <c r="U3970" t="str">
        <f t="shared" si="1053"/>
        <v xml:space="preserve"> </v>
      </c>
      <c r="V3970" t="str">
        <f t="shared" si="1054"/>
        <v xml:space="preserve"> </v>
      </c>
      <c r="W3970" t="str">
        <f t="shared" si="1055"/>
        <v xml:space="preserve"> </v>
      </c>
      <c r="X3970">
        <f t="shared" si="1056"/>
        <v>10.54</v>
      </c>
    </row>
    <row r="3971" spans="1:24" x14ac:dyDescent="0.25">
      <c r="A3971">
        <v>2825</v>
      </c>
      <c r="B3971">
        <v>211</v>
      </c>
      <c r="C3971" t="s">
        <v>8317</v>
      </c>
      <c r="D3971" t="s">
        <v>8318</v>
      </c>
      <c r="E3971" t="s">
        <v>8221</v>
      </c>
      <c r="F3971">
        <f t="shared" ref="F3971:F4034" si="1057">(B3971/A3971)*100</f>
        <v>7.4690265486725664</v>
      </c>
      <c r="H3971" t="str">
        <f t="shared" ref="H3971:H4034" si="1058">IF(C3971="film &amp; video",A3971," ")</f>
        <v xml:space="preserve"> </v>
      </c>
      <c r="I3971" t="str">
        <f t="shared" ref="I3971:I4034" si="1059">IF(C3971="food",A3971," ")</f>
        <v xml:space="preserve"> </v>
      </c>
      <c r="J3971" t="str">
        <f t="shared" ref="J3971:J4034" si="1060">IF(C3971="games",A3971," ")</f>
        <v xml:space="preserve"> </v>
      </c>
      <c r="K3971" t="str">
        <f t="shared" ref="K3971:K4034" si="1061">IF(C3971="music",A3971," ")</f>
        <v xml:space="preserve"> </v>
      </c>
      <c r="L3971" t="str">
        <f t="shared" ref="L3971:L4034" si="1062">IF(C3971="photography",A3971," ")</f>
        <v xml:space="preserve"> </v>
      </c>
      <c r="M3971" t="str">
        <f t="shared" ref="M3971:M4034" si="1063">IF(C3971="publishing",A3971," ")</f>
        <v xml:space="preserve"> </v>
      </c>
      <c r="N3971" t="str">
        <f t="shared" ref="N3971:N4034" si="1064">IF(C3971="technology",A3971," ")</f>
        <v xml:space="preserve"> </v>
      </c>
      <c r="O3971">
        <f t="shared" ref="O3971:O4034" si="1065">IF(C3971="theater",A3971," ")</f>
        <v>2825</v>
      </c>
      <c r="Q3971" t="str">
        <f t="shared" ref="Q3971:Q4034" si="1066">IF($C3971="film &amp; video",$F3971," ")</f>
        <v xml:space="preserve"> </v>
      </c>
      <c r="R3971" t="str">
        <f t="shared" ref="R3971:R4034" si="1067">IF($C3971="food",$F3971," ")</f>
        <v xml:space="preserve"> </v>
      </c>
      <c r="S3971" t="str">
        <f t="shared" ref="S3971:S4034" si="1068">IF($C3971="games",$F3971," ")</f>
        <v xml:space="preserve"> </v>
      </c>
      <c r="T3971" t="str">
        <f t="shared" ref="T3971:T4034" si="1069">IF($C3971="music",$F3971," ")</f>
        <v xml:space="preserve"> </v>
      </c>
      <c r="U3971" t="str">
        <f t="shared" ref="U3971:U4034" si="1070">IF($C3971="photography",$F3971," ")</f>
        <v xml:space="preserve"> </v>
      </c>
      <c r="V3971" t="str">
        <f t="shared" ref="V3971:V4034" si="1071">IF($C3971="publishing",$F3971," ")</f>
        <v xml:space="preserve"> </v>
      </c>
      <c r="W3971" t="str">
        <f t="shared" ref="W3971:W4034" si="1072">IF($C3971="technology",$F3971," ")</f>
        <v xml:space="preserve"> </v>
      </c>
      <c r="X3971">
        <f t="shared" ref="X3971:X4034" si="1073">IF($C3971="theater",$F3971," ")</f>
        <v>7.4690265486725664</v>
      </c>
    </row>
    <row r="3972" spans="1:24" x14ac:dyDescent="0.25">
      <c r="A3972">
        <v>15000</v>
      </c>
      <c r="B3972">
        <v>11</v>
      </c>
      <c r="C3972" t="s">
        <v>8317</v>
      </c>
      <c r="D3972" t="s">
        <v>8318</v>
      </c>
      <c r="E3972" t="s">
        <v>8221</v>
      </c>
      <c r="F3972">
        <f t="shared" si="1057"/>
        <v>7.3333333333333334E-2</v>
      </c>
      <c r="H3972" t="str">
        <f t="shared" si="1058"/>
        <v xml:space="preserve"> </v>
      </c>
      <c r="I3972" t="str">
        <f t="shared" si="1059"/>
        <v xml:space="preserve"> </v>
      </c>
      <c r="J3972" t="str">
        <f t="shared" si="1060"/>
        <v xml:space="preserve"> </v>
      </c>
      <c r="K3972" t="str">
        <f t="shared" si="1061"/>
        <v xml:space="preserve"> </v>
      </c>
      <c r="L3972" t="str">
        <f t="shared" si="1062"/>
        <v xml:space="preserve"> </v>
      </c>
      <c r="M3972" t="str">
        <f t="shared" si="1063"/>
        <v xml:space="preserve"> </v>
      </c>
      <c r="N3972" t="str">
        <f t="shared" si="1064"/>
        <v xml:space="preserve"> </v>
      </c>
      <c r="O3972">
        <f t="shared" si="1065"/>
        <v>15000</v>
      </c>
      <c r="Q3972" t="str">
        <f t="shared" si="1066"/>
        <v xml:space="preserve"> </v>
      </c>
      <c r="R3972" t="str">
        <f t="shared" si="1067"/>
        <v xml:space="preserve"> </v>
      </c>
      <c r="S3972" t="str">
        <f t="shared" si="1068"/>
        <v xml:space="preserve"> </v>
      </c>
      <c r="T3972" t="str">
        <f t="shared" si="1069"/>
        <v xml:space="preserve"> </v>
      </c>
      <c r="U3972" t="str">
        <f t="shared" si="1070"/>
        <v xml:space="preserve"> </v>
      </c>
      <c r="V3972" t="str">
        <f t="shared" si="1071"/>
        <v xml:space="preserve"> </v>
      </c>
      <c r="W3972" t="str">
        <f t="shared" si="1072"/>
        <v xml:space="preserve"> </v>
      </c>
      <c r="X3972">
        <f t="shared" si="1073"/>
        <v>7.3333333333333334E-2</v>
      </c>
    </row>
    <row r="3973" spans="1:24" x14ac:dyDescent="0.25">
      <c r="A3973">
        <v>14000</v>
      </c>
      <c r="B3973">
        <v>136</v>
      </c>
      <c r="C3973" t="s">
        <v>8317</v>
      </c>
      <c r="D3973" t="s">
        <v>8318</v>
      </c>
      <c r="E3973" t="s">
        <v>8221</v>
      </c>
      <c r="F3973">
        <f t="shared" si="1057"/>
        <v>0.97142857142857131</v>
      </c>
      <c r="H3973" t="str">
        <f t="shared" si="1058"/>
        <v xml:space="preserve"> </v>
      </c>
      <c r="I3973" t="str">
        <f t="shared" si="1059"/>
        <v xml:space="preserve"> </v>
      </c>
      <c r="J3973" t="str">
        <f t="shared" si="1060"/>
        <v xml:space="preserve"> </v>
      </c>
      <c r="K3973" t="str">
        <f t="shared" si="1061"/>
        <v xml:space="preserve"> </v>
      </c>
      <c r="L3973" t="str">
        <f t="shared" si="1062"/>
        <v xml:space="preserve"> </v>
      </c>
      <c r="M3973" t="str">
        <f t="shared" si="1063"/>
        <v xml:space="preserve"> </v>
      </c>
      <c r="N3973" t="str">
        <f t="shared" si="1064"/>
        <v xml:space="preserve"> </v>
      </c>
      <c r="O3973">
        <f t="shared" si="1065"/>
        <v>14000</v>
      </c>
      <c r="Q3973" t="str">
        <f t="shared" si="1066"/>
        <v xml:space="preserve"> </v>
      </c>
      <c r="R3973" t="str">
        <f t="shared" si="1067"/>
        <v xml:space="preserve"> </v>
      </c>
      <c r="S3973" t="str">
        <f t="shared" si="1068"/>
        <v xml:space="preserve"> </v>
      </c>
      <c r="T3973" t="str">
        <f t="shared" si="1069"/>
        <v xml:space="preserve"> </v>
      </c>
      <c r="U3973" t="str">
        <f t="shared" si="1070"/>
        <v xml:space="preserve"> </v>
      </c>
      <c r="V3973" t="str">
        <f t="shared" si="1071"/>
        <v xml:space="preserve"> </v>
      </c>
      <c r="W3973" t="str">
        <f t="shared" si="1072"/>
        <v xml:space="preserve"> </v>
      </c>
      <c r="X3973">
        <f t="shared" si="1073"/>
        <v>0.97142857142857131</v>
      </c>
    </row>
    <row r="3974" spans="1:24" x14ac:dyDescent="0.25">
      <c r="A3974">
        <v>1000</v>
      </c>
      <c r="B3974">
        <v>211</v>
      </c>
      <c r="C3974" t="s">
        <v>8317</v>
      </c>
      <c r="D3974" t="s">
        <v>8318</v>
      </c>
      <c r="E3974" t="s">
        <v>8221</v>
      </c>
      <c r="F3974">
        <f t="shared" si="1057"/>
        <v>21.099999999999998</v>
      </c>
      <c r="H3974" t="str">
        <f t="shared" si="1058"/>
        <v xml:space="preserve"> </v>
      </c>
      <c r="I3974" t="str">
        <f t="shared" si="1059"/>
        <v xml:space="preserve"> </v>
      </c>
      <c r="J3974" t="str">
        <f t="shared" si="1060"/>
        <v xml:space="preserve"> </v>
      </c>
      <c r="K3974" t="str">
        <f t="shared" si="1061"/>
        <v xml:space="preserve"> </v>
      </c>
      <c r="L3974" t="str">
        <f t="shared" si="1062"/>
        <v xml:space="preserve"> </v>
      </c>
      <c r="M3974" t="str">
        <f t="shared" si="1063"/>
        <v xml:space="preserve"> </v>
      </c>
      <c r="N3974" t="str">
        <f t="shared" si="1064"/>
        <v xml:space="preserve"> </v>
      </c>
      <c r="O3974">
        <f t="shared" si="1065"/>
        <v>1000</v>
      </c>
      <c r="Q3974" t="str">
        <f t="shared" si="1066"/>
        <v xml:space="preserve"> </v>
      </c>
      <c r="R3974" t="str">
        <f t="shared" si="1067"/>
        <v xml:space="preserve"> </v>
      </c>
      <c r="S3974" t="str">
        <f t="shared" si="1068"/>
        <v xml:space="preserve"> </v>
      </c>
      <c r="T3974" t="str">
        <f t="shared" si="1069"/>
        <v xml:space="preserve"> </v>
      </c>
      <c r="U3974" t="str">
        <f t="shared" si="1070"/>
        <v xml:space="preserve"> </v>
      </c>
      <c r="V3974" t="str">
        <f t="shared" si="1071"/>
        <v xml:space="preserve"> </v>
      </c>
      <c r="W3974" t="str">
        <f t="shared" si="1072"/>
        <v xml:space="preserve"> </v>
      </c>
      <c r="X3974">
        <f t="shared" si="1073"/>
        <v>21.099999999999998</v>
      </c>
    </row>
    <row r="3975" spans="1:24" x14ac:dyDescent="0.25">
      <c r="A3975">
        <v>5000</v>
      </c>
      <c r="B3975">
        <v>3905</v>
      </c>
      <c r="C3975" t="s">
        <v>8317</v>
      </c>
      <c r="D3975" t="s">
        <v>8318</v>
      </c>
      <c r="E3975" t="s">
        <v>8221</v>
      </c>
      <c r="F3975">
        <f t="shared" si="1057"/>
        <v>78.100000000000009</v>
      </c>
      <c r="H3975" t="str">
        <f t="shared" si="1058"/>
        <v xml:space="preserve"> </v>
      </c>
      <c r="I3975" t="str">
        <f t="shared" si="1059"/>
        <v xml:space="preserve"> </v>
      </c>
      <c r="J3975" t="str">
        <f t="shared" si="1060"/>
        <v xml:space="preserve"> </v>
      </c>
      <c r="K3975" t="str">
        <f t="shared" si="1061"/>
        <v xml:space="preserve"> </v>
      </c>
      <c r="L3975" t="str">
        <f t="shared" si="1062"/>
        <v xml:space="preserve"> </v>
      </c>
      <c r="M3975" t="str">
        <f t="shared" si="1063"/>
        <v xml:space="preserve"> </v>
      </c>
      <c r="N3975" t="str">
        <f t="shared" si="1064"/>
        <v xml:space="preserve"> </v>
      </c>
      <c r="O3975">
        <f t="shared" si="1065"/>
        <v>5000</v>
      </c>
      <c r="Q3975" t="str">
        <f t="shared" si="1066"/>
        <v xml:space="preserve"> </v>
      </c>
      <c r="R3975" t="str">
        <f t="shared" si="1067"/>
        <v xml:space="preserve"> </v>
      </c>
      <c r="S3975" t="str">
        <f t="shared" si="1068"/>
        <v xml:space="preserve"> </v>
      </c>
      <c r="T3975" t="str">
        <f t="shared" si="1069"/>
        <v xml:space="preserve"> </v>
      </c>
      <c r="U3975" t="str">
        <f t="shared" si="1070"/>
        <v xml:space="preserve"> </v>
      </c>
      <c r="V3975" t="str">
        <f t="shared" si="1071"/>
        <v xml:space="preserve"> </v>
      </c>
      <c r="W3975" t="str">
        <f t="shared" si="1072"/>
        <v xml:space="preserve"> </v>
      </c>
      <c r="X3975">
        <f t="shared" si="1073"/>
        <v>78.100000000000009</v>
      </c>
    </row>
    <row r="3976" spans="1:24" x14ac:dyDescent="0.25">
      <c r="A3976">
        <v>1000</v>
      </c>
      <c r="B3976">
        <v>320</v>
      </c>
      <c r="C3976" t="s">
        <v>8317</v>
      </c>
      <c r="D3976" t="s">
        <v>8318</v>
      </c>
      <c r="E3976" t="s">
        <v>8221</v>
      </c>
      <c r="F3976">
        <f t="shared" si="1057"/>
        <v>32</v>
      </c>
      <c r="H3976" t="str">
        <f t="shared" si="1058"/>
        <v xml:space="preserve"> </v>
      </c>
      <c r="I3976" t="str">
        <f t="shared" si="1059"/>
        <v xml:space="preserve"> </v>
      </c>
      <c r="J3976" t="str">
        <f t="shared" si="1060"/>
        <v xml:space="preserve"> </v>
      </c>
      <c r="K3976" t="str">
        <f t="shared" si="1061"/>
        <v xml:space="preserve"> </v>
      </c>
      <c r="L3976" t="str">
        <f t="shared" si="1062"/>
        <v xml:space="preserve"> </v>
      </c>
      <c r="M3976" t="str">
        <f t="shared" si="1063"/>
        <v xml:space="preserve"> </v>
      </c>
      <c r="N3976" t="str">
        <f t="shared" si="1064"/>
        <v xml:space="preserve"> </v>
      </c>
      <c r="O3976">
        <f t="shared" si="1065"/>
        <v>1000</v>
      </c>
      <c r="Q3976" t="str">
        <f t="shared" si="1066"/>
        <v xml:space="preserve"> </v>
      </c>
      <c r="R3976" t="str">
        <f t="shared" si="1067"/>
        <v xml:space="preserve"> </v>
      </c>
      <c r="S3976" t="str">
        <f t="shared" si="1068"/>
        <v xml:space="preserve"> </v>
      </c>
      <c r="T3976" t="str">
        <f t="shared" si="1069"/>
        <v xml:space="preserve"> </v>
      </c>
      <c r="U3976" t="str">
        <f t="shared" si="1070"/>
        <v xml:space="preserve"> </v>
      </c>
      <c r="V3976" t="str">
        <f t="shared" si="1071"/>
        <v xml:space="preserve"> </v>
      </c>
      <c r="W3976" t="str">
        <f t="shared" si="1072"/>
        <v xml:space="preserve"> </v>
      </c>
      <c r="X3976">
        <f t="shared" si="1073"/>
        <v>32</v>
      </c>
    </row>
    <row r="3977" spans="1:24" x14ac:dyDescent="0.25">
      <c r="A3977">
        <v>678</v>
      </c>
      <c r="B3977">
        <v>0</v>
      </c>
      <c r="C3977" t="s">
        <v>8317</v>
      </c>
      <c r="D3977" t="s">
        <v>8318</v>
      </c>
      <c r="E3977" t="s">
        <v>8221</v>
      </c>
      <c r="F3977">
        <f t="shared" si="1057"/>
        <v>0</v>
      </c>
      <c r="H3977" t="str">
        <f t="shared" si="1058"/>
        <v xml:space="preserve"> </v>
      </c>
      <c r="I3977" t="str">
        <f t="shared" si="1059"/>
        <v xml:space="preserve"> </v>
      </c>
      <c r="J3977" t="str">
        <f t="shared" si="1060"/>
        <v xml:space="preserve"> </v>
      </c>
      <c r="K3977" t="str">
        <f t="shared" si="1061"/>
        <v xml:space="preserve"> </v>
      </c>
      <c r="L3977" t="str">
        <f t="shared" si="1062"/>
        <v xml:space="preserve"> </v>
      </c>
      <c r="M3977" t="str">
        <f t="shared" si="1063"/>
        <v xml:space="preserve"> </v>
      </c>
      <c r="N3977" t="str">
        <f t="shared" si="1064"/>
        <v xml:space="preserve"> </v>
      </c>
      <c r="O3977">
        <f t="shared" si="1065"/>
        <v>678</v>
      </c>
      <c r="Q3977" t="str">
        <f t="shared" si="1066"/>
        <v xml:space="preserve"> </v>
      </c>
      <c r="R3977" t="str">
        <f t="shared" si="1067"/>
        <v xml:space="preserve"> </v>
      </c>
      <c r="S3977" t="str">
        <f t="shared" si="1068"/>
        <v xml:space="preserve"> </v>
      </c>
      <c r="T3977" t="str">
        <f t="shared" si="1069"/>
        <v xml:space="preserve"> </v>
      </c>
      <c r="U3977" t="str">
        <f t="shared" si="1070"/>
        <v xml:space="preserve"> </v>
      </c>
      <c r="V3977" t="str">
        <f t="shared" si="1071"/>
        <v xml:space="preserve"> </v>
      </c>
      <c r="W3977" t="str">
        <f t="shared" si="1072"/>
        <v xml:space="preserve"> </v>
      </c>
      <c r="X3977">
        <f t="shared" si="1073"/>
        <v>0</v>
      </c>
    </row>
    <row r="3978" spans="1:24" x14ac:dyDescent="0.25">
      <c r="A3978">
        <v>1300</v>
      </c>
      <c r="B3978">
        <v>620</v>
      </c>
      <c r="C3978" t="s">
        <v>8317</v>
      </c>
      <c r="D3978" t="s">
        <v>8318</v>
      </c>
      <c r="E3978" t="s">
        <v>8221</v>
      </c>
      <c r="F3978">
        <f t="shared" si="1057"/>
        <v>47.692307692307693</v>
      </c>
      <c r="H3978" t="str">
        <f t="shared" si="1058"/>
        <v xml:space="preserve"> </v>
      </c>
      <c r="I3978" t="str">
        <f t="shared" si="1059"/>
        <v xml:space="preserve"> </v>
      </c>
      <c r="J3978" t="str">
        <f t="shared" si="1060"/>
        <v xml:space="preserve"> </v>
      </c>
      <c r="K3978" t="str">
        <f t="shared" si="1061"/>
        <v xml:space="preserve"> </v>
      </c>
      <c r="L3978" t="str">
        <f t="shared" si="1062"/>
        <v xml:space="preserve"> </v>
      </c>
      <c r="M3978" t="str">
        <f t="shared" si="1063"/>
        <v xml:space="preserve"> </v>
      </c>
      <c r="N3978" t="str">
        <f t="shared" si="1064"/>
        <v xml:space="preserve"> </v>
      </c>
      <c r="O3978">
        <f t="shared" si="1065"/>
        <v>1300</v>
      </c>
      <c r="Q3978" t="str">
        <f t="shared" si="1066"/>
        <v xml:space="preserve"> </v>
      </c>
      <c r="R3978" t="str">
        <f t="shared" si="1067"/>
        <v xml:space="preserve"> </v>
      </c>
      <c r="S3978" t="str">
        <f t="shared" si="1068"/>
        <v xml:space="preserve"> </v>
      </c>
      <c r="T3978" t="str">
        <f t="shared" si="1069"/>
        <v xml:space="preserve"> </v>
      </c>
      <c r="U3978" t="str">
        <f t="shared" si="1070"/>
        <v xml:space="preserve"> </v>
      </c>
      <c r="V3978" t="str">
        <f t="shared" si="1071"/>
        <v xml:space="preserve"> </v>
      </c>
      <c r="W3978" t="str">
        <f t="shared" si="1072"/>
        <v xml:space="preserve"> </v>
      </c>
      <c r="X3978">
        <f t="shared" si="1073"/>
        <v>47.692307692307693</v>
      </c>
    </row>
    <row r="3979" spans="1:24" x14ac:dyDescent="0.25">
      <c r="A3979">
        <v>90000</v>
      </c>
      <c r="B3979">
        <v>1305</v>
      </c>
      <c r="C3979" t="s">
        <v>8317</v>
      </c>
      <c r="D3979" t="s">
        <v>8318</v>
      </c>
      <c r="E3979" t="s">
        <v>8221</v>
      </c>
      <c r="F3979">
        <f t="shared" si="1057"/>
        <v>1.4500000000000002</v>
      </c>
      <c r="H3979" t="str">
        <f t="shared" si="1058"/>
        <v xml:space="preserve"> </v>
      </c>
      <c r="I3979" t="str">
        <f t="shared" si="1059"/>
        <v xml:space="preserve"> </v>
      </c>
      <c r="J3979" t="str">
        <f t="shared" si="1060"/>
        <v xml:space="preserve"> </v>
      </c>
      <c r="K3979" t="str">
        <f t="shared" si="1061"/>
        <v xml:space="preserve"> </v>
      </c>
      <c r="L3979" t="str">
        <f t="shared" si="1062"/>
        <v xml:space="preserve"> </v>
      </c>
      <c r="M3979" t="str">
        <f t="shared" si="1063"/>
        <v xml:space="preserve"> </v>
      </c>
      <c r="N3979" t="str">
        <f t="shared" si="1064"/>
        <v xml:space="preserve"> </v>
      </c>
      <c r="O3979">
        <f t="shared" si="1065"/>
        <v>90000</v>
      </c>
      <c r="Q3979" t="str">
        <f t="shared" si="1066"/>
        <v xml:space="preserve"> </v>
      </c>
      <c r="R3979" t="str">
        <f t="shared" si="1067"/>
        <v xml:space="preserve"> </v>
      </c>
      <c r="S3979" t="str">
        <f t="shared" si="1068"/>
        <v xml:space="preserve"> </v>
      </c>
      <c r="T3979" t="str">
        <f t="shared" si="1069"/>
        <v xml:space="preserve"> </v>
      </c>
      <c r="U3979" t="str">
        <f t="shared" si="1070"/>
        <v xml:space="preserve"> </v>
      </c>
      <c r="V3979" t="str">
        <f t="shared" si="1071"/>
        <v xml:space="preserve"> </v>
      </c>
      <c r="W3979" t="str">
        <f t="shared" si="1072"/>
        <v xml:space="preserve"> </v>
      </c>
      <c r="X3979">
        <f t="shared" si="1073"/>
        <v>1.4500000000000002</v>
      </c>
    </row>
    <row r="3980" spans="1:24" x14ac:dyDescent="0.25">
      <c r="A3980">
        <v>2000</v>
      </c>
      <c r="B3980">
        <v>214</v>
      </c>
      <c r="C3980" t="s">
        <v>8317</v>
      </c>
      <c r="D3980" t="s">
        <v>8318</v>
      </c>
      <c r="E3980" t="s">
        <v>8221</v>
      </c>
      <c r="F3980">
        <f t="shared" si="1057"/>
        <v>10.7</v>
      </c>
      <c r="H3980" t="str">
        <f t="shared" si="1058"/>
        <v xml:space="preserve"> </v>
      </c>
      <c r="I3980" t="str">
        <f t="shared" si="1059"/>
        <v xml:space="preserve"> </v>
      </c>
      <c r="J3980" t="str">
        <f t="shared" si="1060"/>
        <v xml:space="preserve"> </v>
      </c>
      <c r="K3980" t="str">
        <f t="shared" si="1061"/>
        <v xml:space="preserve"> </v>
      </c>
      <c r="L3980" t="str">
        <f t="shared" si="1062"/>
        <v xml:space="preserve"> </v>
      </c>
      <c r="M3980" t="str">
        <f t="shared" si="1063"/>
        <v xml:space="preserve"> </v>
      </c>
      <c r="N3980" t="str">
        <f t="shared" si="1064"/>
        <v xml:space="preserve"> </v>
      </c>
      <c r="O3980">
        <f t="shared" si="1065"/>
        <v>2000</v>
      </c>
      <c r="Q3980" t="str">
        <f t="shared" si="1066"/>
        <v xml:space="preserve"> </v>
      </c>
      <c r="R3980" t="str">
        <f t="shared" si="1067"/>
        <v xml:space="preserve"> </v>
      </c>
      <c r="S3980" t="str">
        <f t="shared" si="1068"/>
        <v xml:space="preserve"> </v>
      </c>
      <c r="T3980" t="str">
        <f t="shared" si="1069"/>
        <v xml:space="preserve"> </v>
      </c>
      <c r="U3980" t="str">
        <f t="shared" si="1070"/>
        <v xml:space="preserve"> </v>
      </c>
      <c r="V3980" t="str">
        <f t="shared" si="1071"/>
        <v xml:space="preserve"> </v>
      </c>
      <c r="W3980" t="str">
        <f t="shared" si="1072"/>
        <v xml:space="preserve"> </v>
      </c>
      <c r="X3980">
        <f t="shared" si="1073"/>
        <v>10.7</v>
      </c>
    </row>
    <row r="3981" spans="1:24" x14ac:dyDescent="0.25">
      <c r="A3981">
        <v>6000</v>
      </c>
      <c r="B3981">
        <v>110</v>
      </c>
      <c r="C3981" t="s">
        <v>8317</v>
      </c>
      <c r="D3981" t="s">
        <v>8318</v>
      </c>
      <c r="E3981" t="s">
        <v>8221</v>
      </c>
      <c r="F3981">
        <f t="shared" si="1057"/>
        <v>1.8333333333333333</v>
      </c>
      <c r="H3981" t="str">
        <f t="shared" si="1058"/>
        <v xml:space="preserve"> </v>
      </c>
      <c r="I3981" t="str">
        <f t="shared" si="1059"/>
        <v xml:space="preserve"> </v>
      </c>
      <c r="J3981" t="str">
        <f t="shared" si="1060"/>
        <v xml:space="preserve"> </v>
      </c>
      <c r="K3981" t="str">
        <f t="shared" si="1061"/>
        <v xml:space="preserve"> </v>
      </c>
      <c r="L3981" t="str">
        <f t="shared" si="1062"/>
        <v xml:space="preserve"> </v>
      </c>
      <c r="M3981" t="str">
        <f t="shared" si="1063"/>
        <v xml:space="preserve"> </v>
      </c>
      <c r="N3981" t="str">
        <f t="shared" si="1064"/>
        <v xml:space="preserve"> </v>
      </c>
      <c r="O3981">
        <f t="shared" si="1065"/>
        <v>6000</v>
      </c>
      <c r="Q3981" t="str">
        <f t="shared" si="1066"/>
        <v xml:space="preserve"> </v>
      </c>
      <c r="R3981" t="str">
        <f t="shared" si="1067"/>
        <v xml:space="preserve"> </v>
      </c>
      <c r="S3981" t="str">
        <f t="shared" si="1068"/>
        <v xml:space="preserve"> </v>
      </c>
      <c r="T3981" t="str">
        <f t="shared" si="1069"/>
        <v xml:space="preserve"> </v>
      </c>
      <c r="U3981" t="str">
        <f t="shared" si="1070"/>
        <v xml:space="preserve"> </v>
      </c>
      <c r="V3981" t="str">
        <f t="shared" si="1071"/>
        <v xml:space="preserve"> </v>
      </c>
      <c r="W3981" t="str">
        <f t="shared" si="1072"/>
        <v xml:space="preserve"> </v>
      </c>
      <c r="X3981">
        <f t="shared" si="1073"/>
        <v>1.8333333333333333</v>
      </c>
    </row>
    <row r="3982" spans="1:24" x14ac:dyDescent="0.25">
      <c r="A3982">
        <v>2500</v>
      </c>
      <c r="B3982">
        <v>450</v>
      </c>
      <c r="C3982" t="s">
        <v>8317</v>
      </c>
      <c r="D3982" t="s">
        <v>8318</v>
      </c>
      <c r="E3982" t="s">
        <v>8221</v>
      </c>
      <c r="F3982">
        <f t="shared" si="1057"/>
        <v>18</v>
      </c>
      <c r="H3982" t="str">
        <f t="shared" si="1058"/>
        <v xml:space="preserve"> </v>
      </c>
      <c r="I3982" t="str">
        <f t="shared" si="1059"/>
        <v xml:space="preserve"> </v>
      </c>
      <c r="J3982" t="str">
        <f t="shared" si="1060"/>
        <v xml:space="preserve"> </v>
      </c>
      <c r="K3982" t="str">
        <f t="shared" si="1061"/>
        <v xml:space="preserve"> </v>
      </c>
      <c r="L3982" t="str">
        <f t="shared" si="1062"/>
        <v xml:space="preserve"> </v>
      </c>
      <c r="M3982" t="str">
        <f t="shared" si="1063"/>
        <v xml:space="preserve"> </v>
      </c>
      <c r="N3982" t="str">
        <f t="shared" si="1064"/>
        <v xml:space="preserve"> </v>
      </c>
      <c r="O3982">
        <f t="shared" si="1065"/>
        <v>2500</v>
      </c>
      <c r="Q3982" t="str">
        <f t="shared" si="1066"/>
        <v xml:space="preserve"> </v>
      </c>
      <c r="R3982" t="str">
        <f t="shared" si="1067"/>
        <v xml:space="preserve"> </v>
      </c>
      <c r="S3982" t="str">
        <f t="shared" si="1068"/>
        <v xml:space="preserve"> </v>
      </c>
      <c r="T3982" t="str">
        <f t="shared" si="1069"/>
        <v xml:space="preserve"> </v>
      </c>
      <c r="U3982" t="str">
        <f t="shared" si="1070"/>
        <v xml:space="preserve"> </v>
      </c>
      <c r="V3982" t="str">
        <f t="shared" si="1071"/>
        <v xml:space="preserve"> </v>
      </c>
      <c r="W3982" t="str">
        <f t="shared" si="1072"/>
        <v xml:space="preserve"> </v>
      </c>
      <c r="X3982">
        <f t="shared" si="1073"/>
        <v>18</v>
      </c>
    </row>
    <row r="3983" spans="1:24" x14ac:dyDescent="0.25">
      <c r="A3983">
        <v>30000</v>
      </c>
      <c r="B3983">
        <v>1225</v>
      </c>
      <c r="C3983" t="s">
        <v>8317</v>
      </c>
      <c r="D3983" t="s">
        <v>8318</v>
      </c>
      <c r="E3983" t="s">
        <v>8221</v>
      </c>
      <c r="F3983">
        <f t="shared" si="1057"/>
        <v>4.083333333333333</v>
      </c>
      <c r="H3983" t="str">
        <f t="shared" si="1058"/>
        <v xml:space="preserve"> </v>
      </c>
      <c r="I3983" t="str">
        <f t="shared" si="1059"/>
        <v xml:space="preserve"> </v>
      </c>
      <c r="J3983" t="str">
        <f t="shared" si="1060"/>
        <v xml:space="preserve"> </v>
      </c>
      <c r="K3983" t="str">
        <f t="shared" si="1061"/>
        <v xml:space="preserve"> </v>
      </c>
      <c r="L3983" t="str">
        <f t="shared" si="1062"/>
        <v xml:space="preserve"> </v>
      </c>
      <c r="M3983" t="str">
        <f t="shared" si="1063"/>
        <v xml:space="preserve"> </v>
      </c>
      <c r="N3983" t="str">
        <f t="shared" si="1064"/>
        <v xml:space="preserve"> </v>
      </c>
      <c r="O3983">
        <f t="shared" si="1065"/>
        <v>30000</v>
      </c>
      <c r="Q3983" t="str">
        <f t="shared" si="1066"/>
        <v xml:space="preserve"> </v>
      </c>
      <c r="R3983" t="str">
        <f t="shared" si="1067"/>
        <v xml:space="preserve"> </v>
      </c>
      <c r="S3983" t="str">
        <f t="shared" si="1068"/>
        <v xml:space="preserve"> </v>
      </c>
      <c r="T3983" t="str">
        <f t="shared" si="1069"/>
        <v xml:space="preserve"> </v>
      </c>
      <c r="U3983" t="str">
        <f t="shared" si="1070"/>
        <v xml:space="preserve"> </v>
      </c>
      <c r="V3983" t="str">
        <f t="shared" si="1071"/>
        <v xml:space="preserve"> </v>
      </c>
      <c r="W3983" t="str">
        <f t="shared" si="1072"/>
        <v xml:space="preserve"> </v>
      </c>
      <c r="X3983">
        <f t="shared" si="1073"/>
        <v>4.083333333333333</v>
      </c>
    </row>
    <row r="3984" spans="1:24" x14ac:dyDescent="0.25">
      <c r="A3984">
        <v>850</v>
      </c>
      <c r="B3984">
        <v>170</v>
      </c>
      <c r="C3984" t="s">
        <v>8317</v>
      </c>
      <c r="D3984" t="s">
        <v>8318</v>
      </c>
      <c r="E3984" t="s">
        <v>8221</v>
      </c>
      <c r="F3984">
        <f t="shared" si="1057"/>
        <v>20</v>
      </c>
      <c r="H3984" t="str">
        <f t="shared" si="1058"/>
        <v xml:space="preserve"> </v>
      </c>
      <c r="I3984" t="str">
        <f t="shared" si="1059"/>
        <v xml:space="preserve"> </v>
      </c>
      <c r="J3984" t="str">
        <f t="shared" si="1060"/>
        <v xml:space="preserve"> </v>
      </c>
      <c r="K3984" t="str">
        <f t="shared" si="1061"/>
        <v xml:space="preserve"> </v>
      </c>
      <c r="L3984" t="str">
        <f t="shared" si="1062"/>
        <v xml:space="preserve"> </v>
      </c>
      <c r="M3984" t="str">
        <f t="shared" si="1063"/>
        <v xml:space="preserve"> </v>
      </c>
      <c r="N3984" t="str">
        <f t="shared" si="1064"/>
        <v xml:space="preserve"> </v>
      </c>
      <c r="O3984">
        <f t="shared" si="1065"/>
        <v>850</v>
      </c>
      <c r="Q3984" t="str">
        <f t="shared" si="1066"/>
        <v xml:space="preserve"> </v>
      </c>
      <c r="R3984" t="str">
        <f t="shared" si="1067"/>
        <v xml:space="preserve"> </v>
      </c>
      <c r="S3984" t="str">
        <f t="shared" si="1068"/>
        <v xml:space="preserve"> </v>
      </c>
      <c r="T3984" t="str">
        <f t="shared" si="1069"/>
        <v xml:space="preserve"> </v>
      </c>
      <c r="U3984" t="str">
        <f t="shared" si="1070"/>
        <v xml:space="preserve"> </v>
      </c>
      <c r="V3984" t="str">
        <f t="shared" si="1071"/>
        <v xml:space="preserve"> </v>
      </c>
      <c r="W3984" t="str">
        <f t="shared" si="1072"/>
        <v xml:space="preserve"> </v>
      </c>
      <c r="X3984">
        <f t="shared" si="1073"/>
        <v>20</v>
      </c>
    </row>
    <row r="3985" spans="1:24" x14ac:dyDescent="0.25">
      <c r="A3985">
        <v>11140</v>
      </c>
      <c r="B3985">
        <v>3877</v>
      </c>
      <c r="C3985" t="s">
        <v>8317</v>
      </c>
      <c r="D3985" t="s">
        <v>8318</v>
      </c>
      <c r="E3985" t="s">
        <v>8221</v>
      </c>
      <c r="F3985">
        <f t="shared" si="1057"/>
        <v>34.802513464991023</v>
      </c>
      <c r="H3985" t="str">
        <f t="shared" si="1058"/>
        <v xml:space="preserve"> </v>
      </c>
      <c r="I3985" t="str">
        <f t="shared" si="1059"/>
        <v xml:space="preserve"> </v>
      </c>
      <c r="J3985" t="str">
        <f t="shared" si="1060"/>
        <v xml:space="preserve"> </v>
      </c>
      <c r="K3985" t="str">
        <f t="shared" si="1061"/>
        <v xml:space="preserve"> </v>
      </c>
      <c r="L3985" t="str">
        <f t="shared" si="1062"/>
        <v xml:space="preserve"> </v>
      </c>
      <c r="M3985" t="str">
        <f t="shared" si="1063"/>
        <v xml:space="preserve"> </v>
      </c>
      <c r="N3985" t="str">
        <f t="shared" si="1064"/>
        <v xml:space="preserve"> </v>
      </c>
      <c r="O3985">
        <f t="shared" si="1065"/>
        <v>11140</v>
      </c>
      <c r="Q3985" t="str">
        <f t="shared" si="1066"/>
        <v xml:space="preserve"> </v>
      </c>
      <c r="R3985" t="str">
        <f t="shared" si="1067"/>
        <v xml:space="preserve"> </v>
      </c>
      <c r="S3985" t="str">
        <f t="shared" si="1068"/>
        <v xml:space="preserve"> </v>
      </c>
      <c r="T3985" t="str">
        <f t="shared" si="1069"/>
        <v xml:space="preserve"> </v>
      </c>
      <c r="U3985" t="str">
        <f t="shared" si="1070"/>
        <v xml:space="preserve"> </v>
      </c>
      <c r="V3985" t="str">
        <f t="shared" si="1071"/>
        <v xml:space="preserve"> </v>
      </c>
      <c r="W3985" t="str">
        <f t="shared" si="1072"/>
        <v xml:space="preserve"> </v>
      </c>
      <c r="X3985">
        <f t="shared" si="1073"/>
        <v>34.802513464991023</v>
      </c>
    </row>
    <row r="3986" spans="1:24" x14ac:dyDescent="0.25">
      <c r="A3986">
        <v>1500</v>
      </c>
      <c r="B3986">
        <v>95</v>
      </c>
      <c r="C3986" t="s">
        <v>8317</v>
      </c>
      <c r="D3986" t="s">
        <v>8318</v>
      </c>
      <c r="E3986" t="s">
        <v>8221</v>
      </c>
      <c r="F3986">
        <f t="shared" si="1057"/>
        <v>6.3333333333333339</v>
      </c>
      <c r="H3986" t="str">
        <f t="shared" si="1058"/>
        <v xml:space="preserve"> </v>
      </c>
      <c r="I3986" t="str">
        <f t="shared" si="1059"/>
        <v xml:space="preserve"> </v>
      </c>
      <c r="J3986" t="str">
        <f t="shared" si="1060"/>
        <v xml:space="preserve"> </v>
      </c>
      <c r="K3986" t="str">
        <f t="shared" si="1061"/>
        <v xml:space="preserve"> </v>
      </c>
      <c r="L3986" t="str">
        <f t="shared" si="1062"/>
        <v xml:space="preserve"> </v>
      </c>
      <c r="M3986" t="str">
        <f t="shared" si="1063"/>
        <v xml:space="preserve"> </v>
      </c>
      <c r="N3986" t="str">
        <f t="shared" si="1064"/>
        <v xml:space="preserve"> </v>
      </c>
      <c r="O3986">
        <f t="shared" si="1065"/>
        <v>1500</v>
      </c>
      <c r="Q3986" t="str">
        <f t="shared" si="1066"/>
        <v xml:space="preserve"> </v>
      </c>
      <c r="R3986" t="str">
        <f t="shared" si="1067"/>
        <v xml:space="preserve"> </v>
      </c>
      <c r="S3986" t="str">
        <f t="shared" si="1068"/>
        <v xml:space="preserve"> </v>
      </c>
      <c r="T3986" t="str">
        <f t="shared" si="1069"/>
        <v xml:space="preserve"> </v>
      </c>
      <c r="U3986" t="str">
        <f t="shared" si="1070"/>
        <v xml:space="preserve"> </v>
      </c>
      <c r="V3986" t="str">
        <f t="shared" si="1071"/>
        <v xml:space="preserve"> </v>
      </c>
      <c r="W3986" t="str">
        <f t="shared" si="1072"/>
        <v xml:space="preserve"> </v>
      </c>
      <c r="X3986">
        <f t="shared" si="1073"/>
        <v>6.3333333333333339</v>
      </c>
    </row>
    <row r="3987" spans="1:24" x14ac:dyDescent="0.25">
      <c r="A3987">
        <v>2000</v>
      </c>
      <c r="B3987">
        <v>641</v>
      </c>
      <c r="C3987" t="s">
        <v>8317</v>
      </c>
      <c r="D3987" t="s">
        <v>8318</v>
      </c>
      <c r="E3987" t="s">
        <v>8221</v>
      </c>
      <c r="F3987">
        <f t="shared" si="1057"/>
        <v>32.049999999999997</v>
      </c>
      <c r="H3987" t="str">
        <f t="shared" si="1058"/>
        <v xml:space="preserve"> </v>
      </c>
      <c r="I3987" t="str">
        <f t="shared" si="1059"/>
        <v xml:space="preserve"> </v>
      </c>
      <c r="J3987" t="str">
        <f t="shared" si="1060"/>
        <v xml:space="preserve"> </v>
      </c>
      <c r="K3987" t="str">
        <f t="shared" si="1061"/>
        <v xml:space="preserve"> </v>
      </c>
      <c r="L3987" t="str">
        <f t="shared" si="1062"/>
        <v xml:space="preserve"> </v>
      </c>
      <c r="M3987" t="str">
        <f t="shared" si="1063"/>
        <v xml:space="preserve"> </v>
      </c>
      <c r="N3987" t="str">
        <f t="shared" si="1064"/>
        <v xml:space="preserve"> </v>
      </c>
      <c r="O3987">
        <f t="shared" si="1065"/>
        <v>2000</v>
      </c>
      <c r="Q3987" t="str">
        <f t="shared" si="1066"/>
        <v xml:space="preserve"> </v>
      </c>
      <c r="R3987" t="str">
        <f t="shared" si="1067"/>
        <v xml:space="preserve"> </v>
      </c>
      <c r="S3987" t="str">
        <f t="shared" si="1068"/>
        <v xml:space="preserve"> </v>
      </c>
      <c r="T3987" t="str">
        <f t="shared" si="1069"/>
        <v xml:space="preserve"> </v>
      </c>
      <c r="U3987" t="str">
        <f t="shared" si="1070"/>
        <v xml:space="preserve"> </v>
      </c>
      <c r="V3987" t="str">
        <f t="shared" si="1071"/>
        <v xml:space="preserve"> </v>
      </c>
      <c r="W3987" t="str">
        <f t="shared" si="1072"/>
        <v xml:space="preserve"> </v>
      </c>
      <c r="X3987">
        <f t="shared" si="1073"/>
        <v>32.049999999999997</v>
      </c>
    </row>
    <row r="3988" spans="1:24" x14ac:dyDescent="0.25">
      <c r="A3988">
        <v>5000</v>
      </c>
      <c r="B3988">
        <v>488</v>
      </c>
      <c r="C3988" t="s">
        <v>8317</v>
      </c>
      <c r="D3988" t="s">
        <v>8318</v>
      </c>
      <c r="E3988" t="s">
        <v>8221</v>
      </c>
      <c r="F3988">
        <f t="shared" si="1057"/>
        <v>9.76</v>
      </c>
      <c r="H3988" t="str">
        <f t="shared" si="1058"/>
        <v xml:space="preserve"> </v>
      </c>
      <c r="I3988" t="str">
        <f t="shared" si="1059"/>
        <v xml:space="preserve"> </v>
      </c>
      <c r="J3988" t="str">
        <f t="shared" si="1060"/>
        <v xml:space="preserve"> </v>
      </c>
      <c r="K3988" t="str">
        <f t="shared" si="1061"/>
        <v xml:space="preserve"> </v>
      </c>
      <c r="L3988" t="str">
        <f t="shared" si="1062"/>
        <v xml:space="preserve"> </v>
      </c>
      <c r="M3988" t="str">
        <f t="shared" si="1063"/>
        <v xml:space="preserve"> </v>
      </c>
      <c r="N3988" t="str">
        <f t="shared" si="1064"/>
        <v xml:space="preserve"> </v>
      </c>
      <c r="O3988">
        <f t="shared" si="1065"/>
        <v>5000</v>
      </c>
      <c r="Q3988" t="str">
        <f t="shared" si="1066"/>
        <v xml:space="preserve"> </v>
      </c>
      <c r="R3988" t="str">
        <f t="shared" si="1067"/>
        <v xml:space="preserve"> </v>
      </c>
      <c r="S3988" t="str">
        <f t="shared" si="1068"/>
        <v xml:space="preserve"> </v>
      </c>
      <c r="T3988" t="str">
        <f t="shared" si="1069"/>
        <v xml:space="preserve"> </v>
      </c>
      <c r="U3988" t="str">
        <f t="shared" si="1070"/>
        <v xml:space="preserve"> </v>
      </c>
      <c r="V3988" t="str">
        <f t="shared" si="1071"/>
        <v xml:space="preserve"> </v>
      </c>
      <c r="W3988" t="str">
        <f t="shared" si="1072"/>
        <v xml:space="preserve"> </v>
      </c>
      <c r="X3988">
        <f t="shared" si="1073"/>
        <v>9.76</v>
      </c>
    </row>
    <row r="3989" spans="1:24" x14ac:dyDescent="0.25">
      <c r="A3989">
        <v>400</v>
      </c>
      <c r="B3989">
        <v>151</v>
      </c>
      <c r="C3989" t="s">
        <v>8317</v>
      </c>
      <c r="D3989" t="s">
        <v>8318</v>
      </c>
      <c r="E3989" t="s">
        <v>8221</v>
      </c>
      <c r="F3989">
        <f t="shared" si="1057"/>
        <v>37.75</v>
      </c>
      <c r="H3989" t="str">
        <f t="shared" si="1058"/>
        <v xml:space="preserve"> </v>
      </c>
      <c r="I3989" t="str">
        <f t="shared" si="1059"/>
        <v xml:space="preserve"> </v>
      </c>
      <c r="J3989" t="str">
        <f t="shared" si="1060"/>
        <v xml:space="preserve"> </v>
      </c>
      <c r="K3989" t="str">
        <f t="shared" si="1061"/>
        <v xml:space="preserve"> </v>
      </c>
      <c r="L3989" t="str">
        <f t="shared" si="1062"/>
        <v xml:space="preserve"> </v>
      </c>
      <c r="M3989" t="str">
        <f t="shared" si="1063"/>
        <v xml:space="preserve"> </v>
      </c>
      <c r="N3989" t="str">
        <f t="shared" si="1064"/>
        <v xml:space="preserve"> </v>
      </c>
      <c r="O3989">
        <f t="shared" si="1065"/>
        <v>400</v>
      </c>
      <c r="Q3989" t="str">
        <f t="shared" si="1066"/>
        <v xml:space="preserve"> </v>
      </c>
      <c r="R3989" t="str">
        <f t="shared" si="1067"/>
        <v xml:space="preserve"> </v>
      </c>
      <c r="S3989" t="str">
        <f t="shared" si="1068"/>
        <v xml:space="preserve"> </v>
      </c>
      <c r="T3989" t="str">
        <f t="shared" si="1069"/>
        <v xml:space="preserve"> </v>
      </c>
      <c r="U3989" t="str">
        <f t="shared" si="1070"/>
        <v xml:space="preserve"> </v>
      </c>
      <c r="V3989" t="str">
        <f t="shared" si="1071"/>
        <v xml:space="preserve"> </v>
      </c>
      <c r="W3989" t="str">
        <f t="shared" si="1072"/>
        <v xml:space="preserve"> </v>
      </c>
      <c r="X3989">
        <f t="shared" si="1073"/>
        <v>37.75</v>
      </c>
    </row>
    <row r="3990" spans="1:24" x14ac:dyDescent="0.25">
      <c r="A3990">
        <v>1500</v>
      </c>
      <c r="B3990">
        <v>32</v>
      </c>
      <c r="C3990" t="s">
        <v>8317</v>
      </c>
      <c r="D3990" t="s">
        <v>8318</v>
      </c>
      <c r="E3990" t="s">
        <v>8221</v>
      </c>
      <c r="F3990">
        <f t="shared" si="1057"/>
        <v>2.1333333333333333</v>
      </c>
      <c r="H3990" t="str">
        <f t="shared" si="1058"/>
        <v xml:space="preserve"> </v>
      </c>
      <c r="I3990" t="str">
        <f t="shared" si="1059"/>
        <v xml:space="preserve"> </v>
      </c>
      <c r="J3990" t="str">
        <f t="shared" si="1060"/>
        <v xml:space="preserve"> </v>
      </c>
      <c r="K3990" t="str">
        <f t="shared" si="1061"/>
        <v xml:space="preserve"> </v>
      </c>
      <c r="L3990" t="str">
        <f t="shared" si="1062"/>
        <v xml:space="preserve"> </v>
      </c>
      <c r="M3990" t="str">
        <f t="shared" si="1063"/>
        <v xml:space="preserve"> </v>
      </c>
      <c r="N3990" t="str">
        <f t="shared" si="1064"/>
        <v xml:space="preserve"> </v>
      </c>
      <c r="O3990">
        <f t="shared" si="1065"/>
        <v>1500</v>
      </c>
      <c r="Q3990" t="str">
        <f t="shared" si="1066"/>
        <v xml:space="preserve"> </v>
      </c>
      <c r="R3990" t="str">
        <f t="shared" si="1067"/>
        <v xml:space="preserve"> </v>
      </c>
      <c r="S3990" t="str">
        <f t="shared" si="1068"/>
        <v xml:space="preserve"> </v>
      </c>
      <c r="T3990" t="str">
        <f t="shared" si="1069"/>
        <v xml:space="preserve"> </v>
      </c>
      <c r="U3990" t="str">
        <f t="shared" si="1070"/>
        <v xml:space="preserve"> </v>
      </c>
      <c r="V3990" t="str">
        <f t="shared" si="1071"/>
        <v xml:space="preserve"> </v>
      </c>
      <c r="W3990" t="str">
        <f t="shared" si="1072"/>
        <v xml:space="preserve"> </v>
      </c>
      <c r="X3990">
        <f t="shared" si="1073"/>
        <v>2.1333333333333333</v>
      </c>
    </row>
    <row r="3991" spans="1:24" x14ac:dyDescent="0.25">
      <c r="A3991">
        <v>3000</v>
      </c>
      <c r="B3991">
        <v>0</v>
      </c>
      <c r="C3991" t="s">
        <v>8317</v>
      </c>
      <c r="D3991" t="s">
        <v>8318</v>
      </c>
      <c r="E3991" t="s">
        <v>8221</v>
      </c>
      <c r="F3991">
        <f t="shared" si="1057"/>
        <v>0</v>
      </c>
      <c r="H3991" t="str">
        <f t="shared" si="1058"/>
        <v xml:space="preserve"> </v>
      </c>
      <c r="I3991" t="str">
        <f t="shared" si="1059"/>
        <v xml:space="preserve"> </v>
      </c>
      <c r="J3991" t="str">
        <f t="shared" si="1060"/>
        <v xml:space="preserve"> </v>
      </c>
      <c r="K3991" t="str">
        <f t="shared" si="1061"/>
        <v xml:space="preserve"> </v>
      </c>
      <c r="L3991" t="str">
        <f t="shared" si="1062"/>
        <v xml:space="preserve"> </v>
      </c>
      <c r="M3991" t="str">
        <f t="shared" si="1063"/>
        <v xml:space="preserve"> </v>
      </c>
      <c r="N3991" t="str">
        <f t="shared" si="1064"/>
        <v xml:space="preserve"> </v>
      </c>
      <c r="O3991">
        <f t="shared" si="1065"/>
        <v>3000</v>
      </c>
      <c r="Q3991" t="str">
        <f t="shared" si="1066"/>
        <v xml:space="preserve"> </v>
      </c>
      <c r="R3991" t="str">
        <f t="shared" si="1067"/>
        <v xml:space="preserve"> </v>
      </c>
      <c r="S3991" t="str">
        <f t="shared" si="1068"/>
        <v xml:space="preserve"> </v>
      </c>
      <c r="T3991" t="str">
        <f t="shared" si="1069"/>
        <v xml:space="preserve"> </v>
      </c>
      <c r="U3991" t="str">
        <f t="shared" si="1070"/>
        <v xml:space="preserve"> </v>
      </c>
      <c r="V3991" t="str">
        <f t="shared" si="1071"/>
        <v xml:space="preserve"> </v>
      </c>
      <c r="W3991" t="str">
        <f t="shared" si="1072"/>
        <v xml:space="preserve"> </v>
      </c>
      <c r="X3991">
        <f t="shared" si="1073"/>
        <v>0</v>
      </c>
    </row>
    <row r="3992" spans="1:24" x14ac:dyDescent="0.25">
      <c r="A3992">
        <v>1650</v>
      </c>
      <c r="B3992">
        <v>69</v>
      </c>
      <c r="C3992" t="s">
        <v>8317</v>
      </c>
      <c r="D3992" t="s">
        <v>8318</v>
      </c>
      <c r="E3992" t="s">
        <v>8221</v>
      </c>
      <c r="F3992">
        <f t="shared" si="1057"/>
        <v>4.1818181818181817</v>
      </c>
      <c r="H3992" t="str">
        <f t="shared" si="1058"/>
        <v xml:space="preserve"> </v>
      </c>
      <c r="I3992" t="str">
        <f t="shared" si="1059"/>
        <v xml:space="preserve"> </v>
      </c>
      <c r="J3992" t="str">
        <f t="shared" si="1060"/>
        <v xml:space="preserve"> </v>
      </c>
      <c r="K3992" t="str">
        <f t="shared" si="1061"/>
        <v xml:space="preserve"> </v>
      </c>
      <c r="L3992" t="str">
        <f t="shared" si="1062"/>
        <v xml:space="preserve"> </v>
      </c>
      <c r="M3992" t="str">
        <f t="shared" si="1063"/>
        <v xml:space="preserve"> </v>
      </c>
      <c r="N3992" t="str">
        <f t="shared" si="1064"/>
        <v xml:space="preserve"> </v>
      </c>
      <c r="O3992">
        <f t="shared" si="1065"/>
        <v>1650</v>
      </c>
      <c r="Q3992" t="str">
        <f t="shared" si="1066"/>
        <v xml:space="preserve"> </v>
      </c>
      <c r="R3992" t="str">
        <f t="shared" si="1067"/>
        <v xml:space="preserve"> </v>
      </c>
      <c r="S3992" t="str">
        <f t="shared" si="1068"/>
        <v xml:space="preserve"> </v>
      </c>
      <c r="T3992" t="str">
        <f t="shared" si="1069"/>
        <v xml:space="preserve"> </v>
      </c>
      <c r="U3992" t="str">
        <f t="shared" si="1070"/>
        <v xml:space="preserve"> </v>
      </c>
      <c r="V3992" t="str">
        <f t="shared" si="1071"/>
        <v xml:space="preserve"> </v>
      </c>
      <c r="W3992" t="str">
        <f t="shared" si="1072"/>
        <v xml:space="preserve"> </v>
      </c>
      <c r="X3992">
        <f t="shared" si="1073"/>
        <v>4.1818181818181817</v>
      </c>
    </row>
    <row r="3993" spans="1:24" x14ac:dyDescent="0.25">
      <c r="A3993">
        <v>500</v>
      </c>
      <c r="B3993">
        <v>100</v>
      </c>
      <c r="C3993" t="s">
        <v>8317</v>
      </c>
      <c r="D3993" t="s">
        <v>8318</v>
      </c>
      <c r="E3993" t="s">
        <v>8221</v>
      </c>
      <c r="F3993">
        <f t="shared" si="1057"/>
        <v>20</v>
      </c>
      <c r="H3993" t="str">
        <f t="shared" si="1058"/>
        <v xml:space="preserve"> </v>
      </c>
      <c r="I3993" t="str">
        <f t="shared" si="1059"/>
        <v xml:space="preserve"> </v>
      </c>
      <c r="J3993" t="str">
        <f t="shared" si="1060"/>
        <v xml:space="preserve"> </v>
      </c>
      <c r="K3993" t="str">
        <f t="shared" si="1061"/>
        <v xml:space="preserve"> </v>
      </c>
      <c r="L3993" t="str">
        <f t="shared" si="1062"/>
        <v xml:space="preserve"> </v>
      </c>
      <c r="M3993" t="str">
        <f t="shared" si="1063"/>
        <v xml:space="preserve"> </v>
      </c>
      <c r="N3993" t="str">
        <f t="shared" si="1064"/>
        <v xml:space="preserve"> </v>
      </c>
      <c r="O3993">
        <f t="shared" si="1065"/>
        <v>500</v>
      </c>
      <c r="Q3993" t="str">
        <f t="shared" si="1066"/>
        <v xml:space="preserve"> </v>
      </c>
      <c r="R3993" t="str">
        <f t="shared" si="1067"/>
        <v xml:space="preserve"> </v>
      </c>
      <c r="S3993" t="str">
        <f t="shared" si="1068"/>
        <v xml:space="preserve"> </v>
      </c>
      <c r="T3993" t="str">
        <f t="shared" si="1069"/>
        <v xml:space="preserve"> </v>
      </c>
      <c r="U3993" t="str">
        <f t="shared" si="1070"/>
        <v xml:space="preserve"> </v>
      </c>
      <c r="V3993" t="str">
        <f t="shared" si="1071"/>
        <v xml:space="preserve"> </v>
      </c>
      <c r="W3993" t="str">
        <f t="shared" si="1072"/>
        <v xml:space="preserve"> </v>
      </c>
      <c r="X3993">
        <f t="shared" si="1073"/>
        <v>20</v>
      </c>
    </row>
    <row r="3994" spans="1:24" x14ac:dyDescent="0.25">
      <c r="A3994">
        <v>10000</v>
      </c>
      <c r="B3994">
        <v>541</v>
      </c>
      <c r="C3994" t="s">
        <v>8317</v>
      </c>
      <c r="D3994" t="s">
        <v>8318</v>
      </c>
      <c r="E3994" t="s">
        <v>8221</v>
      </c>
      <c r="F3994">
        <f t="shared" si="1057"/>
        <v>5.41</v>
      </c>
      <c r="H3994" t="str">
        <f t="shared" si="1058"/>
        <v xml:space="preserve"> </v>
      </c>
      <c r="I3994" t="str">
        <f t="shared" si="1059"/>
        <v xml:space="preserve"> </v>
      </c>
      <c r="J3994" t="str">
        <f t="shared" si="1060"/>
        <v xml:space="preserve"> </v>
      </c>
      <c r="K3994" t="str">
        <f t="shared" si="1061"/>
        <v xml:space="preserve"> </v>
      </c>
      <c r="L3994" t="str">
        <f t="shared" si="1062"/>
        <v xml:space="preserve"> </v>
      </c>
      <c r="M3994" t="str">
        <f t="shared" si="1063"/>
        <v xml:space="preserve"> </v>
      </c>
      <c r="N3994" t="str">
        <f t="shared" si="1064"/>
        <v xml:space="preserve"> </v>
      </c>
      <c r="O3994">
        <f t="shared" si="1065"/>
        <v>10000</v>
      </c>
      <c r="Q3994" t="str">
        <f t="shared" si="1066"/>
        <v xml:space="preserve"> </v>
      </c>
      <c r="R3994" t="str">
        <f t="shared" si="1067"/>
        <v xml:space="preserve"> </v>
      </c>
      <c r="S3994" t="str">
        <f t="shared" si="1068"/>
        <v xml:space="preserve"> </v>
      </c>
      <c r="T3994" t="str">
        <f t="shared" si="1069"/>
        <v xml:space="preserve"> </v>
      </c>
      <c r="U3994" t="str">
        <f t="shared" si="1070"/>
        <v xml:space="preserve"> </v>
      </c>
      <c r="V3994" t="str">
        <f t="shared" si="1071"/>
        <v xml:space="preserve"> </v>
      </c>
      <c r="W3994" t="str">
        <f t="shared" si="1072"/>
        <v xml:space="preserve"> </v>
      </c>
      <c r="X3994">
        <f t="shared" si="1073"/>
        <v>5.41</v>
      </c>
    </row>
    <row r="3995" spans="1:24" x14ac:dyDescent="0.25">
      <c r="A3995">
        <v>50000</v>
      </c>
      <c r="B3995">
        <v>3</v>
      </c>
      <c r="C3995" t="s">
        <v>8317</v>
      </c>
      <c r="D3995" t="s">
        <v>8318</v>
      </c>
      <c r="E3995" t="s">
        <v>8221</v>
      </c>
      <c r="F3995">
        <f t="shared" si="1057"/>
        <v>6.0000000000000001E-3</v>
      </c>
      <c r="H3995" t="str">
        <f t="shared" si="1058"/>
        <v xml:space="preserve"> </v>
      </c>
      <c r="I3995" t="str">
        <f t="shared" si="1059"/>
        <v xml:space="preserve"> </v>
      </c>
      <c r="J3995" t="str">
        <f t="shared" si="1060"/>
        <v xml:space="preserve"> </v>
      </c>
      <c r="K3995" t="str">
        <f t="shared" si="1061"/>
        <v xml:space="preserve"> </v>
      </c>
      <c r="L3995" t="str">
        <f t="shared" si="1062"/>
        <v xml:space="preserve"> </v>
      </c>
      <c r="M3995" t="str">
        <f t="shared" si="1063"/>
        <v xml:space="preserve"> </v>
      </c>
      <c r="N3995" t="str">
        <f t="shared" si="1064"/>
        <v xml:space="preserve"> </v>
      </c>
      <c r="O3995">
        <f t="shared" si="1065"/>
        <v>50000</v>
      </c>
      <c r="Q3995" t="str">
        <f t="shared" si="1066"/>
        <v xml:space="preserve"> </v>
      </c>
      <c r="R3995" t="str">
        <f t="shared" si="1067"/>
        <v xml:space="preserve"> </v>
      </c>
      <c r="S3995" t="str">
        <f t="shared" si="1068"/>
        <v xml:space="preserve"> </v>
      </c>
      <c r="T3995" t="str">
        <f t="shared" si="1069"/>
        <v xml:space="preserve"> </v>
      </c>
      <c r="U3995" t="str">
        <f t="shared" si="1070"/>
        <v xml:space="preserve"> </v>
      </c>
      <c r="V3995" t="str">
        <f t="shared" si="1071"/>
        <v xml:space="preserve"> </v>
      </c>
      <c r="W3995" t="str">
        <f t="shared" si="1072"/>
        <v xml:space="preserve"> </v>
      </c>
      <c r="X3995">
        <f t="shared" si="1073"/>
        <v>6.0000000000000001E-3</v>
      </c>
    </row>
    <row r="3996" spans="1:24" x14ac:dyDescent="0.25">
      <c r="A3996">
        <v>2000</v>
      </c>
      <c r="B3996">
        <v>5</v>
      </c>
      <c r="C3996" t="s">
        <v>8317</v>
      </c>
      <c r="D3996" t="s">
        <v>8318</v>
      </c>
      <c r="E3996" t="s">
        <v>8221</v>
      </c>
      <c r="F3996">
        <f t="shared" si="1057"/>
        <v>0.25</v>
      </c>
      <c r="H3996" t="str">
        <f t="shared" si="1058"/>
        <v xml:space="preserve"> </v>
      </c>
      <c r="I3996" t="str">
        <f t="shared" si="1059"/>
        <v xml:space="preserve"> </v>
      </c>
      <c r="J3996" t="str">
        <f t="shared" si="1060"/>
        <v xml:space="preserve"> </v>
      </c>
      <c r="K3996" t="str">
        <f t="shared" si="1061"/>
        <v xml:space="preserve"> </v>
      </c>
      <c r="L3996" t="str">
        <f t="shared" si="1062"/>
        <v xml:space="preserve"> </v>
      </c>
      <c r="M3996" t="str">
        <f t="shared" si="1063"/>
        <v xml:space="preserve"> </v>
      </c>
      <c r="N3996" t="str">
        <f t="shared" si="1064"/>
        <v xml:space="preserve"> </v>
      </c>
      <c r="O3996">
        <f t="shared" si="1065"/>
        <v>2000</v>
      </c>
      <c r="Q3996" t="str">
        <f t="shared" si="1066"/>
        <v xml:space="preserve"> </v>
      </c>
      <c r="R3996" t="str">
        <f t="shared" si="1067"/>
        <v xml:space="preserve"> </v>
      </c>
      <c r="S3996" t="str">
        <f t="shared" si="1068"/>
        <v xml:space="preserve"> </v>
      </c>
      <c r="T3996" t="str">
        <f t="shared" si="1069"/>
        <v xml:space="preserve"> </v>
      </c>
      <c r="U3996" t="str">
        <f t="shared" si="1070"/>
        <v xml:space="preserve"> </v>
      </c>
      <c r="V3996" t="str">
        <f t="shared" si="1071"/>
        <v xml:space="preserve"> </v>
      </c>
      <c r="W3996" t="str">
        <f t="shared" si="1072"/>
        <v xml:space="preserve"> </v>
      </c>
      <c r="X3996">
        <f t="shared" si="1073"/>
        <v>0.25</v>
      </c>
    </row>
    <row r="3997" spans="1:24" x14ac:dyDescent="0.25">
      <c r="A3997">
        <v>200</v>
      </c>
      <c r="B3997">
        <v>70</v>
      </c>
      <c r="C3997" t="s">
        <v>8317</v>
      </c>
      <c r="D3997" t="s">
        <v>8318</v>
      </c>
      <c r="E3997" t="s">
        <v>8221</v>
      </c>
      <c r="F3997">
        <f t="shared" si="1057"/>
        <v>35</v>
      </c>
      <c r="H3997" t="str">
        <f t="shared" si="1058"/>
        <v xml:space="preserve"> </v>
      </c>
      <c r="I3997" t="str">
        <f t="shared" si="1059"/>
        <v xml:space="preserve"> </v>
      </c>
      <c r="J3997" t="str">
        <f t="shared" si="1060"/>
        <v xml:space="preserve"> </v>
      </c>
      <c r="K3997" t="str">
        <f t="shared" si="1061"/>
        <v xml:space="preserve"> </v>
      </c>
      <c r="L3997" t="str">
        <f t="shared" si="1062"/>
        <v xml:space="preserve"> </v>
      </c>
      <c r="M3997" t="str">
        <f t="shared" si="1063"/>
        <v xml:space="preserve"> </v>
      </c>
      <c r="N3997" t="str">
        <f t="shared" si="1064"/>
        <v xml:space="preserve"> </v>
      </c>
      <c r="O3997">
        <f t="shared" si="1065"/>
        <v>200</v>
      </c>
      <c r="Q3997" t="str">
        <f t="shared" si="1066"/>
        <v xml:space="preserve"> </v>
      </c>
      <c r="R3997" t="str">
        <f t="shared" si="1067"/>
        <v xml:space="preserve"> </v>
      </c>
      <c r="S3997" t="str">
        <f t="shared" si="1068"/>
        <v xml:space="preserve"> </v>
      </c>
      <c r="T3997" t="str">
        <f t="shared" si="1069"/>
        <v xml:space="preserve"> </v>
      </c>
      <c r="U3997" t="str">
        <f t="shared" si="1070"/>
        <v xml:space="preserve"> </v>
      </c>
      <c r="V3997" t="str">
        <f t="shared" si="1071"/>
        <v xml:space="preserve"> </v>
      </c>
      <c r="W3997" t="str">
        <f t="shared" si="1072"/>
        <v xml:space="preserve"> </v>
      </c>
      <c r="X3997">
        <f t="shared" si="1073"/>
        <v>35</v>
      </c>
    </row>
    <row r="3998" spans="1:24" x14ac:dyDescent="0.25">
      <c r="A3998">
        <v>3000</v>
      </c>
      <c r="B3998">
        <v>497</v>
      </c>
      <c r="C3998" t="s">
        <v>8317</v>
      </c>
      <c r="D3998" t="s">
        <v>8318</v>
      </c>
      <c r="E3998" t="s">
        <v>8221</v>
      </c>
      <c r="F3998">
        <f t="shared" si="1057"/>
        <v>16.566666666666666</v>
      </c>
      <c r="H3998" t="str">
        <f t="shared" si="1058"/>
        <v xml:space="preserve"> </v>
      </c>
      <c r="I3998" t="str">
        <f t="shared" si="1059"/>
        <v xml:space="preserve"> </v>
      </c>
      <c r="J3998" t="str">
        <f t="shared" si="1060"/>
        <v xml:space="preserve"> </v>
      </c>
      <c r="K3998" t="str">
        <f t="shared" si="1061"/>
        <v xml:space="preserve"> </v>
      </c>
      <c r="L3998" t="str">
        <f t="shared" si="1062"/>
        <v xml:space="preserve"> </v>
      </c>
      <c r="M3998" t="str">
        <f t="shared" si="1063"/>
        <v xml:space="preserve"> </v>
      </c>
      <c r="N3998" t="str">
        <f t="shared" si="1064"/>
        <v xml:space="preserve"> </v>
      </c>
      <c r="O3998">
        <f t="shared" si="1065"/>
        <v>3000</v>
      </c>
      <c r="Q3998" t="str">
        <f t="shared" si="1066"/>
        <v xml:space="preserve"> </v>
      </c>
      <c r="R3998" t="str">
        <f t="shared" si="1067"/>
        <v xml:space="preserve"> </v>
      </c>
      <c r="S3998" t="str">
        <f t="shared" si="1068"/>
        <v xml:space="preserve"> </v>
      </c>
      <c r="T3998" t="str">
        <f t="shared" si="1069"/>
        <v xml:space="preserve"> </v>
      </c>
      <c r="U3998" t="str">
        <f t="shared" si="1070"/>
        <v xml:space="preserve"> </v>
      </c>
      <c r="V3998" t="str">
        <f t="shared" si="1071"/>
        <v xml:space="preserve"> </v>
      </c>
      <c r="W3998" t="str">
        <f t="shared" si="1072"/>
        <v xml:space="preserve"> </v>
      </c>
      <c r="X3998">
        <f t="shared" si="1073"/>
        <v>16.566666666666666</v>
      </c>
    </row>
    <row r="3999" spans="1:24" x14ac:dyDescent="0.25">
      <c r="A3999">
        <v>3000</v>
      </c>
      <c r="B3999">
        <v>0</v>
      </c>
      <c r="C3999" t="s">
        <v>8317</v>
      </c>
      <c r="D3999" t="s">
        <v>8318</v>
      </c>
      <c r="E3999" t="s">
        <v>8221</v>
      </c>
      <c r="F3999">
        <f t="shared" si="1057"/>
        <v>0</v>
      </c>
      <c r="H3999" t="str">
        <f t="shared" si="1058"/>
        <v xml:space="preserve"> </v>
      </c>
      <c r="I3999" t="str">
        <f t="shared" si="1059"/>
        <v xml:space="preserve"> </v>
      </c>
      <c r="J3999" t="str">
        <f t="shared" si="1060"/>
        <v xml:space="preserve"> </v>
      </c>
      <c r="K3999" t="str">
        <f t="shared" si="1061"/>
        <v xml:space="preserve"> </v>
      </c>
      <c r="L3999" t="str">
        <f t="shared" si="1062"/>
        <v xml:space="preserve"> </v>
      </c>
      <c r="M3999" t="str">
        <f t="shared" si="1063"/>
        <v xml:space="preserve"> </v>
      </c>
      <c r="N3999" t="str">
        <f t="shared" si="1064"/>
        <v xml:space="preserve"> </v>
      </c>
      <c r="O3999">
        <f t="shared" si="1065"/>
        <v>3000</v>
      </c>
      <c r="Q3999" t="str">
        <f t="shared" si="1066"/>
        <v xml:space="preserve"> </v>
      </c>
      <c r="R3999" t="str">
        <f t="shared" si="1067"/>
        <v xml:space="preserve"> </v>
      </c>
      <c r="S3999" t="str">
        <f t="shared" si="1068"/>
        <v xml:space="preserve"> </v>
      </c>
      <c r="T3999" t="str">
        <f t="shared" si="1069"/>
        <v xml:space="preserve"> </v>
      </c>
      <c r="U3999" t="str">
        <f t="shared" si="1070"/>
        <v xml:space="preserve"> </v>
      </c>
      <c r="V3999" t="str">
        <f t="shared" si="1071"/>
        <v xml:space="preserve"> </v>
      </c>
      <c r="W3999" t="str">
        <f t="shared" si="1072"/>
        <v xml:space="preserve"> </v>
      </c>
      <c r="X3999">
        <f t="shared" si="1073"/>
        <v>0</v>
      </c>
    </row>
    <row r="4000" spans="1:24" x14ac:dyDescent="0.25">
      <c r="A4000">
        <v>1250</v>
      </c>
      <c r="B4000">
        <v>715</v>
      </c>
      <c r="C4000" t="s">
        <v>8317</v>
      </c>
      <c r="D4000" t="s">
        <v>8318</v>
      </c>
      <c r="E4000" t="s">
        <v>8221</v>
      </c>
      <c r="F4000">
        <f t="shared" si="1057"/>
        <v>57.199999999999996</v>
      </c>
      <c r="H4000" t="str">
        <f t="shared" si="1058"/>
        <v xml:space="preserve"> </v>
      </c>
      <c r="I4000" t="str">
        <f t="shared" si="1059"/>
        <v xml:space="preserve"> </v>
      </c>
      <c r="J4000" t="str">
        <f t="shared" si="1060"/>
        <v xml:space="preserve"> </v>
      </c>
      <c r="K4000" t="str">
        <f t="shared" si="1061"/>
        <v xml:space="preserve"> </v>
      </c>
      <c r="L4000" t="str">
        <f t="shared" si="1062"/>
        <v xml:space="preserve"> </v>
      </c>
      <c r="M4000" t="str">
        <f t="shared" si="1063"/>
        <v xml:space="preserve"> </v>
      </c>
      <c r="N4000" t="str">
        <f t="shared" si="1064"/>
        <v xml:space="preserve"> </v>
      </c>
      <c r="O4000">
        <f t="shared" si="1065"/>
        <v>1250</v>
      </c>
      <c r="Q4000" t="str">
        <f t="shared" si="1066"/>
        <v xml:space="preserve"> </v>
      </c>
      <c r="R4000" t="str">
        <f t="shared" si="1067"/>
        <v xml:space="preserve"> </v>
      </c>
      <c r="S4000" t="str">
        <f t="shared" si="1068"/>
        <v xml:space="preserve"> </v>
      </c>
      <c r="T4000" t="str">
        <f t="shared" si="1069"/>
        <v xml:space="preserve"> </v>
      </c>
      <c r="U4000" t="str">
        <f t="shared" si="1070"/>
        <v xml:space="preserve"> </v>
      </c>
      <c r="V4000" t="str">
        <f t="shared" si="1071"/>
        <v xml:space="preserve"> </v>
      </c>
      <c r="W4000" t="str">
        <f t="shared" si="1072"/>
        <v xml:space="preserve"> </v>
      </c>
      <c r="X4000">
        <f t="shared" si="1073"/>
        <v>57.199999999999996</v>
      </c>
    </row>
    <row r="4001" spans="1:24" x14ac:dyDescent="0.25">
      <c r="A4001">
        <v>7000</v>
      </c>
      <c r="B4001">
        <v>1156</v>
      </c>
      <c r="C4001" t="s">
        <v>8317</v>
      </c>
      <c r="D4001" t="s">
        <v>8318</v>
      </c>
      <c r="E4001" t="s">
        <v>8221</v>
      </c>
      <c r="F4001">
        <f t="shared" si="1057"/>
        <v>16.514285714285716</v>
      </c>
      <c r="H4001" t="str">
        <f t="shared" si="1058"/>
        <v xml:space="preserve"> </v>
      </c>
      <c r="I4001" t="str">
        <f t="shared" si="1059"/>
        <v xml:space="preserve"> </v>
      </c>
      <c r="J4001" t="str">
        <f t="shared" si="1060"/>
        <v xml:space="preserve"> </v>
      </c>
      <c r="K4001" t="str">
        <f t="shared" si="1061"/>
        <v xml:space="preserve"> </v>
      </c>
      <c r="L4001" t="str">
        <f t="shared" si="1062"/>
        <v xml:space="preserve"> </v>
      </c>
      <c r="M4001" t="str">
        <f t="shared" si="1063"/>
        <v xml:space="preserve"> </v>
      </c>
      <c r="N4001" t="str">
        <f t="shared" si="1064"/>
        <v xml:space="preserve"> </v>
      </c>
      <c r="O4001">
        <f t="shared" si="1065"/>
        <v>7000</v>
      </c>
      <c r="Q4001" t="str">
        <f t="shared" si="1066"/>
        <v xml:space="preserve"> </v>
      </c>
      <c r="R4001" t="str">
        <f t="shared" si="1067"/>
        <v xml:space="preserve"> </v>
      </c>
      <c r="S4001" t="str">
        <f t="shared" si="1068"/>
        <v xml:space="preserve"> </v>
      </c>
      <c r="T4001" t="str">
        <f t="shared" si="1069"/>
        <v xml:space="preserve"> </v>
      </c>
      <c r="U4001" t="str">
        <f t="shared" si="1070"/>
        <v xml:space="preserve"> </v>
      </c>
      <c r="V4001" t="str">
        <f t="shared" si="1071"/>
        <v xml:space="preserve"> </v>
      </c>
      <c r="W4001" t="str">
        <f t="shared" si="1072"/>
        <v xml:space="preserve"> </v>
      </c>
      <c r="X4001">
        <f t="shared" si="1073"/>
        <v>16.514285714285716</v>
      </c>
    </row>
    <row r="4002" spans="1:24" x14ac:dyDescent="0.25">
      <c r="A4002">
        <v>8000</v>
      </c>
      <c r="B4002">
        <v>10</v>
      </c>
      <c r="C4002" t="s">
        <v>8317</v>
      </c>
      <c r="D4002" t="s">
        <v>8318</v>
      </c>
      <c r="E4002" t="s">
        <v>8221</v>
      </c>
      <c r="F4002">
        <f t="shared" si="1057"/>
        <v>0.125</v>
      </c>
      <c r="H4002" t="str">
        <f t="shared" si="1058"/>
        <v xml:space="preserve"> </v>
      </c>
      <c r="I4002" t="str">
        <f t="shared" si="1059"/>
        <v xml:space="preserve"> </v>
      </c>
      <c r="J4002" t="str">
        <f t="shared" si="1060"/>
        <v xml:space="preserve"> </v>
      </c>
      <c r="K4002" t="str">
        <f t="shared" si="1061"/>
        <v xml:space="preserve"> </v>
      </c>
      <c r="L4002" t="str">
        <f t="shared" si="1062"/>
        <v xml:space="preserve"> </v>
      </c>
      <c r="M4002" t="str">
        <f t="shared" si="1063"/>
        <v xml:space="preserve"> </v>
      </c>
      <c r="N4002" t="str">
        <f t="shared" si="1064"/>
        <v xml:space="preserve"> </v>
      </c>
      <c r="O4002">
        <f t="shared" si="1065"/>
        <v>8000</v>
      </c>
      <c r="Q4002" t="str">
        <f t="shared" si="1066"/>
        <v xml:space="preserve"> </v>
      </c>
      <c r="R4002" t="str">
        <f t="shared" si="1067"/>
        <v xml:space="preserve"> </v>
      </c>
      <c r="S4002" t="str">
        <f t="shared" si="1068"/>
        <v xml:space="preserve"> </v>
      </c>
      <c r="T4002" t="str">
        <f t="shared" si="1069"/>
        <v xml:space="preserve"> </v>
      </c>
      <c r="U4002" t="str">
        <f t="shared" si="1070"/>
        <v xml:space="preserve"> </v>
      </c>
      <c r="V4002" t="str">
        <f t="shared" si="1071"/>
        <v xml:space="preserve"> </v>
      </c>
      <c r="W4002" t="str">
        <f t="shared" si="1072"/>
        <v xml:space="preserve"> </v>
      </c>
      <c r="X4002">
        <f t="shared" si="1073"/>
        <v>0.125</v>
      </c>
    </row>
    <row r="4003" spans="1:24" x14ac:dyDescent="0.25">
      <c r="A4003">
        <v>1200</v>
      </c>
      <c r="B4003">
        <v>453</v>
      </c>
      <c r="C4003" t="s">
        <v>8317</v>
      </c>
      <c r="D4003" t="s">
        <v>8318</v>
      </c>
      <c r="E4003" t="s">
        <v>8221</v>
      </c>
      <c r="F4003">
        <f t="shared" si="1057"/>
        <v>37.75</v>
      </c>
      <c r="H4003" t="str">
        <f t="shared" si="1058"/>
        <v xml:space="preserve"> </v>
      </c>
      <c r="I4003" t="str">
        <f t="shared" si="1059"/>
        <v xml:space="preserve"> </v>
      </c>
      <c r="J4003" t="str">
        <f t="shared" si="1060"/>
        <v xml:space="preserve"> </v>
      </c>
      <c r="K4003" t="str">
        <f t="shared" si="1061"/>
        <v xml:space="preserve"> </v>
      </c>
      <c r="L4003" t="str">
        <f t="shared" si="1062"/>
        <v xml:space="preserve"> </v>
      </c>
      <c r="M4003" t="str">
        <f t="shared" si="1063"/>
        <v xml:space="preserve"> </v>
      </c>
      <c r="N4003" t="str">
        <f t="shared" si="1064"/>
        <v xml:space="preserve"> </v>
      </c>
      <c r="O4003">
        <f t="shared" si="1065"/>
        <v>1200</v>
      </c>
      <c r="Q4003" t="str">
        <f t="shared" si="1066"/>
        <v xml:space="preserve"> </v>
      </c>
      <c r="R4003" t="str">
        <f t="shared" si="1067"/>
        <v xml:space="preserve"> </v>
      </c>
      <c r="S4003" t="str">
        <f t="shared" si="1068"/>
        <v xml:space="preserve"> </v>
      </c>
      <c r="T4003" t="str">
        <f t="shared" si="1069"/>
        <v xml:space="preserve"> </v>
      </c>
      <c r="U4003" t="str">
        <f t="shared" si="1070"/>
        <v xml:space="preserve"> </v>
      </c>
      <c r="V4003" t="str">
        <f t="shared" si="1071"/>
        <v xml:space="preserve"> </v>
      </c>
      <c r="W4003" t="str">
        <f t="shared" si="1072"/>
        <v xml:space="preserve"> </v>
      </c>
      <c r="X4003">
        <f t="shared" si="1073"/>
        <v>37.75</v>
      </c>
    </row>
    <row r="4004" spans="1:24" x14ac:dyDescent="0.25">
      <c r="A4004">
        <v>1250</v>
      </c>
      <c r="B4004">
        <v>23</v>
      </c>
      <c r="C4004" t="s">
        <v>8317</v>
      </c>
      <c r="D4004" t="s">
        <v>8318</v>
      </c>
      <c r="E4004" t="s">
        <v>8221</v>
      </c>
      <c r="F4004">
        <f t="shared" si="1057"/>
        <v>1.8399999999999999</v>
      </c>
      <c r="H4004" t="str">
        <f t="shared" si="1058"/>
        <v xml:space="preserve"> </v>
      </c>
      <c r="I4004" t="str">
        <f t="shared" si="1059"/>
        <v xml:space="preserve"> </v>
      </c>
      <c r="J4004" t="str">
        <f t="shared" si="1060"/>
        <v xml:space="preserve"> </v>
      </c>
      <c r="K4004" t="str">
        <f t="shared" si="1061"/>
        <v xml:space="preserve"> </v>
      </c>
      <c r="L4004" t="str">
        <f t="shared" si="1062"/>
        <v xml:space="preserve"> </v>
      </c>
      <c r="M4004" t="str">
        <f t="shared" si="1063"/>
        <v xml:space="preserve"> </v>
      </c>
      <c r="N4004" t="str">
        <f t="shared" si="1064"/>
        <v xml:space="preserve"> </v>
      </c>
      <c r="O4004">
        <f t="shared" si="1065"/>
        <v>1250</v>
      </c>
      <c r="Q4004" t="str">
        <f t="shared" si="1066"/>
        <v xml:space="preserve"> </v>
      </c>
      <c r="R4004" t="str">
        <f t="shared" si="1067"/>
        <v xml:space="preserve"> </v>
      </c>
      <c r="S4004" t="str">
        <f t="shared" si="1068"/>
        <v xml:space="preserve"> </v>
      </c>
      <c r="T4004" t="str">
        <f t="shared" si="1069"/>
        <v xml:space="preserve"> </v>
      </c>
      <c r="U4004" t="str">
        <f t="shared" si="1070"/>
        <v xml:space="preserve"> </v>
      </c>
      <c r="V4004" t="str">
        <f t="shared" si="1071"/>
        <v xml:space="preserve"> </v>
      </c>
      <c r="W4004" t="str">
        <f t="shared" si="1072"/>
        <v xml:space="preserve"> </v>
      </c>
      <c r="X4004">
        <f t="shared" si="1073"/>
        <v>1.8399999999999999</v>
      </c>
    </row>
    <row r="4005" spans="1:24" x14ac:dyDescent="0.25">
      <c r="A4005">
        <v>2000</v>
      </c>
      <c r="B4005">
        <v>201</v>
      </c>
      <c r="C4005" t="s">
        <v>8317</v>
      </c>
      <c r="D4005" t="s">
        <v>8318</v>
      </c>
      <c r="E4005" t="s">
        <v>8221</v>
      </c>
      <c r="F4005">
        <f t="shared" si="1057"/>
        <v>10.050000000000001</v>
      </c>
      <c r="H4005" t="str">
        <f t="shared" si="1058"/>
        <v xml:space="preserve"> </v>
      </c>
      <c r="I4005" t="str">
        <f t="shared" si="1059"/>
        <v xml:space="preserve"> </v>
      </c>
      <c r="J4005" t="str">
        <f t="shared" si="1060"/>
        <v xml:space="preserve"> </v>
      </c>
      <c r="K4005" t="str">
        <f t="shared" si="1061"/>
        <v xml:space="preserve"> </v>
      </c>
      <c r="L4005" t="str">
        <f t="shared" si="1062"/>
        <v xml:space="preserve"> </v>
      </c>
      <c r="M4005" t="str">
        <f t="shared" si="1063"/>
        <v xml:space="preserve"> </v>
      </c>
      <c r="N4005" t="str">
        <f t="shared" si="1064"/>
        <v xml:space="preserve"> </v>
      </c>
      <c r="O4005">
        <f t="shared" si="1065"/>
        <v>2000</v>
      </c>
      <c r="Q4005" t="str">
        <f t="shared" si="1066"/>
        <v xml:space="preserve"> </v>
      </c>
      <c r="R4005" t="str">
        <f t="shared" si="1067"/>
        <v xml:space="preserve"> </v>
      </c>
      <c r="S4005" t="str">
        <f t="shared" si="1068"/>
        <v xml:space="preserve"> </v>
      </c>
      <c r="T4005" t="str">
        <f t="shared" si="1069"/>
        <v xml:space="preserve"> </v>
      </c>
      <c r="U4005" t="str">
        <f t="shared" si="1070"/>
        <v xml:space="preserve"> </v>
      </c>
      <c r="V4005" t="str">
        <f t="shared" si="1071"/>
        <v xml:space="preserve"> </v>
      </c>
      <c r="W4005" t="str">
        <f t="shared" si="1072"/>
        <v xml:space="preserve"> </v>
      </c>
      <c r="X4005">
        <f t="shared" si="1073"/>
        <v>10.050000000000001</v>
      </c>
    </row>
    <row r="4006" spans="1:24" x14ac:dyDescent="0.25">
      <c r="A4006">
        <v>500</v>
      </c>
      <c r="B4006">
        <v>1</v>
      </c>
      <c r="C4006" t="s">
        <v>8317</v>
      </c>
      <c r="D4006" t="s">
        <v>8318</v>
      </c>
      <c r="E4006" t="s">
        <v>8221</v>
      </c>
      <c r="F4006">
        <f t="shared" si="1057"/>
        <v>0.2</v>
      </c>
      <c r="H4006" t="str">
        <f t="shared" si="1058"/>
        <v xml:space="preserve"> </v>
      </c>
      <c r="I4006" t="str">
        <f t="shared" si="1059"/>
        <v xml:space="preserve"> </v>
      </c>
      <c r="J4006" t="str">
        <f t="shared" si="1060"/>
        <v xml:space="preserve"> </v>
      </c>
      <c r="K4006" t="str">
        <f t="shared" si="1061"/>
        <v xml:space="preserve"> </v>
      </c>
      <c r="L4006" t="str">
        <f t="shared" si="1062"/>
        <v xml:space="preserve"> </v>
      </c>
      <c r="M4006" t="str">
        <f t="shared" si="1063"/>
        <v xml:space="preserve"> </v>
      </c>
      <c r="N4006" t="str">
        <f t="shared" si="1064"/>
        <v xml:space="preserve"> </v>
      </c>
      <c r="O4006">
        <f t="shared" si="1065"/>
        <v>500</v>
      </c>
      <c r="Q4006" t="str">
        <f t="shared" si="1066"/>
        <v xml:space="preserve"> </v>
      </c>
      <c r="R4006" t="str">
        <f t="shared" si="1067"/>
        <v xml:space="preserve"> </v>
      </c>
      <c r="S4006" t="str">
        <f t="shared" si="1068"/>
        <v xml:space="preserve"> </v>
      </c>
      <c r="T4006" t="str">
        <f t="shared" si="1069"/>
        <v xml:space="preserve"> </v>
      </c>
      <c r="U4006" t="str">
        <f t="shared" si="1070"/>
        <v xml:space="preserve"> </v>
      </c>
      <c r="V4006" t="str">
        <f t="shared" si="1071"/>
        <v xml:space="preserve"> </v>
      </c>
      <c r="W4006" t="str">
        <f t="shared" si="1072"/>
        <v xml:space="preserve"> </v>
      </c>
      <c r="X4006">
        <f t="shared" si="1073"/>
        <v>0.2</v>
      </c>
    </row>
    <row r="4007" spans="1:24" x14ac:dyDescent="0.25">
      <c r="A4007">
        <v>3000</v>
      </c>
      <c r="B4007">
        <v>40</v>
      </c>
      <c r="C4007" t="s">
        <v>8317</v>
      </c>
      <c r="D4007" t="s">
        <v>8318</v>
      </c>
      <c r="E4007" t="s">
        <v>8221</v>
      </c>
      <c r="F4007">
        <f t="shared" si="1057"/>
        <v>1.3333333333333335</v>
      </c>
      <c r="H4007" t="str">
        <f t="shared" si="1058"/>
        <v xml:space="preserve"> </v>
      </c>
      <c r="I4007" t="str">
        <f t="shared" si="1059"/>
        <v xml:space="preserve"> </v>
      </c>
      <c r="J4007" t="str">
        <f t="shared" si="1060"/>
        <v xml:space="preserve"> </v>
      </c>
      <c r="K4007" t="str">
        <f t="shared" si="1061"/>
        <v xml:space="preserve"> </v>
      </c>
      <c r="L4007" t="str">
        <f t="shared" si="1062"/>
        <v xml:space="preserve"> </v>
      </c>
      <c r="M4007" t="str">
        <f t="shared" si="1063"/>
        <v xml:space="preserve"> </v>
      </c>
      <c r="N4007" t="str">
        <f t="shared" si="1064"/>
        <v xml:space="preserve"> </v>
      </c>
      <c r="O4007">
        <f t="shared" si="1065"/>
        <v>3000</v>
      </c>
      <c r="Q4007" t="str">
        <f t="shared" si="1066"/>
        <v xml:space="preserve"> </v>
      </c>
      <c r="R4007" t="str">
        <f t="shared" si="1067"/>
        <v xml:space="preserve"> </v>
      </c>
      <c r="S4007" t="str">
        <f t="shared" si="1068"/>
        <v xml:space="preserve"> </v>
      </c>
      <c r="T4007" t="str">
        <f t="shared" si="1069"/>
        <v xml:space="preserve"> </v>
      </c>
      <c r="U4007" t="str">
        <f t="shared" si="1070"/>
        <v xml:space="preserve"> </v>
      </c>
      <c r="V4007" t="str">
        <f t="shared" si="1071"/>
        <v xml:space="preserve"> </v>
      </c>
      <c r="W4007" t="str">
        <f t="shared" si="1072"/>
        <v xml:space="preserve"> </v>
      </c>
      <c r="X4007">
        <f t="shared" si="1073"/>
        <v>1.3333333333333335</v>
      </c>
    </row>
    <row r="4008" spans="1:24" x14ac:dyDescent="0.25">
      <c r="A4008">
        <v>30000</v>
      </c>
      <c r="B4008">
        <v>2</v>
      </c>
      <c r="C4008" t="s">
        <v>8317</v>
      </c>
      <c r="D4008" t="s">
        <v>8318</v>
      </c>
      <c r="E4008" t="s">
        <v>8221</v>
      </c>
      <c r="F4008">
        <f t="shared" si="1057"/>
        <v>6.6666666666666671E-3</v>
      </c>
      <c r="H4008" t="str">
        <f t="shared" si="1058"/>
        <v xml:space="preserve"> </v>
      </c>
      <c r="I4008" t="str">
        <f t="shared" si="1059"/>
        <v xml:space="preserve"> </v>
      </c>
      <c r="J4008" t="str">
        <f t="shared" si="1060"/>
        <v xml:space="preserve"> </v>
      </c>
      <c r="K4008" t="str">
        <f t="shared" si="1061"/>
        <v xml:space="preserve"> </v>
      </c>
      <c r="L4008" t="str">
        <f t="shared" si="1062"/>
        <v xml:space="preserve"> </v>
      </c>
      <c r="M4008" t="str">
        <f t="shared" si="1063"/>
        <v xml:space="preserve"> </v>
      </c>
      <c r="N4008" t="str">
        <f t="shared" si="1064"/>
        <v xml:space="preserve"> </v>
      </c>
      <c r="O4008">
        <f t="shared" si="1065"/>
        <v>30000</v>
      </c>
      <c r="Q4008" t="str">
        <f t="shared" si="1066"/>
        <v xml:space="preserve"> </v>
      </c>
      <c r="R4008" t="str">
        <f t="shared" si="1067"/>
        <v xml:space="preserve"> </v>
      </c>
      <c r="S4008" t="str">
        <f t="shared" si="1068"/>
        <v xml:space="preserve"> </v>
      </c>
      <c r="T4008" t="str">
        <f t="shared" si="1069"/>
        <v xml:space="preserve"> </v>
      </c>
      <c r="U4008" t="str">
        <f t="shared" si="1070"/>
        <v xml:space="preserve"> </v>
      </c>
      <c r="V4008" t="str">
        <f t="shared" si="1071"/>
        <v xml:space="preserve"> </v>
      </c>
      <c r="W4008" t="str">
        <f t="shared" si="1072"/>
        <v xml:space="preserve"> </v>
      </c>
      <c r="X4008">
        <f t="shared" si="1073"/>
        <v>6.6666666666666671E-3</v>
      </c>
    </row>
    <row r="4009" spans="1:24" x14ac:dyDescent="0.25">
      <c r="A4009">
        <v>2000</v>
      </c>
      <c r="B4009">
        <v>5</v>
      </c>
      <c r="C4009" t="s">
        <v>8317</v>
      </c>
      <c r="D4009" t="s">
        <v>8318</v>
      </c>
      <c r="E4009" t="s">
        <v>8221</v>
      </c>
      <c r="F4009">
        <f t="shared" si="1057"/>
        <v>0.25</v>
      </c>
      <c r="H4009" t="str">
        <f t="shared" si="1058"/>
        <v xml:space="preserve"> </v>
      </c>
      <c r="I4009" t="str">
        <f t="shared" si="1059"/>
        <v xml:space="preserve"> </v>
      </c>
      <c r="J4009" t="str">
        <f t="shared" si="1060"/>
        <v xml:space="preserve"> </v>
      </c>
      <c r="K4009" t="str">
        <f t="shared" si="1061"/>
        <v xml:space="preserve"> </v>
      </c>
      <c r="L4009" t="str">
        <f t="shared" si="1062"/>
        <v xml:space="preserve"> </v>
      </c>
      <c r="M4009" t="str">
        <f t="shared" si="1063"/>
        <v xml:space="preserve"> </v>
      </c>
      <c r="N4009" t="str">
        <f t="shared" si="1064"/>
        <v xml:space="preserve"> </v>
      </c>
      <c r="O4009">
        <f t="shared" si="1065"/>
        <v>2000</v>
      </c>
      <c r="Q4009" t="str">
        <f t="shared" si="1066"/>
        <v xml:space="preserve"> </v>
      </c>
      <c r="R4009" t="str">
        <f t="shared" si="1067"/>
        <v xml:space="preserve"> </v>
      </c>
      <c r="S4009" t="str">
        <f t="shared" si="1068"/>
        <v xml:space="preserve"> </v>
      </c>
      <c r="T4009" t="str">
        <f t="shared" si="1069"/>
        <v xml:space="preserve"> </v>
      </c>
      <c r="U4009" t="str">
        <f t="shared" si="1070"/>
        <v xml:space="preserve"> </v>
      </c>
      <c r="V4009" t="str">
        <f t="shared" si="1071"/>
        <v xml:space="preserve"> </v>
      </c>
      <c r="W4009" t="str">
        <f t="shared" si="1072"/>
        <v xml:space="preserve"> </v>
      </c>
      <c r="X4009">
        <f t="shared" si="1073"/>
        <v>0.25</v>
      </c>
    </row>
    <row r="4010" spans="1:24" x14ac:dyDescent="0.25">
      <c r="A4010">
        <v>1000</v>
      </c>
      <c r="B4010">
        <v>60</v>
      </c>
      <c r="C4010" t="s">
        <v>8317</v>
      </c>
      <c r="D4010" t="s">
        <v>8318</v>
      </c>
      <c r="E4010" t="s">
        <v>8221</v>
      </c>
      <c r="F4010">
        <f t="shared" si="1057"/>
        <v>6</v>
      </c>
      <c r="H4010" t="str">
        <f t="shared" si="1058"/>
        <v xml:space="preserve"> </v>
      </c>
      <c r="I4010" t="str">
        <f t="shared" si="1059"/>
        <v xml:space="preserve"> </v>
      </c>
      <c r="J4010" t="str">
        <f t="shared" si="1060"/>
        <v xml:space="preserve"> </v>
      </c>
      <c r="K4010" t="str">
        <f t="shared" si="1061"/>
        <v xml:space="preserve"> </v>
      </c>
      <c r="L4010" t="str">
        <f t="shared" si="1062"/>
        <v xml:space="preserve"> </v>
      </c>
      <c r="M4010" t="str">
        <f t="shared" si="1063"/>
        <v xml:space="preserve"> </v>
      </c>
      <c r="N4010" t="str">
        <f t="shared" si="1064"/>
        <v xml:space="preserve"> </v>
      </c>
      <c r="O4010">
        <f t="shared" si="1065"/>
        <v>1000</v>
      </c>
      <c r="Q4010" t="str">
        <f t="shared" si="1066"/>
        <v xml:space="preserve"> </v>
      </c>
      <c r="R4010" t="str">
        <f t="shared" si="1067"/>
        <v xml:space="preserve"> </v>
      </c>
      <c r="S4010" t="str">
        <f t="shared" si="1068"/>
        <v xml:space="preserve"> </v>
      </c>
      <c r="T4010" t="str">
        <f t="shared" si="1069"/>
        <v xml:space="preserve"> </v>
      </c>
      <c r="U4010" t="str">
        <f t="shared" si="1070"/>
        <v xml:space="preserve"> </v>
      </c>
      <c r="V4010" t="str">
        <f t="shared" si="1071"/>
        <v xml:space="preserve"> </v>
      </c>
      <c r="W4010" t="str">
        <f t="shared" si="1072"/>
        <v xml:space="preserve"> </v>
      </c>
      <c r="X4010">
        <f t="shared" si="1073"/>
        <v>6</v>
      </c>
    </row>
    <row r="4011" spans="1:24" x14ac:dyDescent="0.25">
      <c r="A4011">
        <v>1930</v>
      </c>
      <c r="B4011">
        <v>75</v>
      </c>
      <c r="C4011" t="s">
        <v>8317</v>
      </c>
      <c r="D4011" t="s">
        <v>8318</v>
      </c>
      <c r="E4011" t="s">
        <v>8221</v>
      </c>
      <c r="F4011">
        <f t="shared" si="1057"/>
        <v>3.8860103626943006</v>
      </c>
      <c r="H4011" t="str">
        <f t="shared" si="1058"/>
        <v xml:space="preserve"> </v>
      </c>
      <c r="I4011" t="str">
        <f t="shared" si="1059"/>
        <v xml:space="preserve"> </v>
      </c>
      <c r="J4011" t="str">
        <f t="shared" si="1060"/>
        <v xml:space="preserve"> </v>
      </c>
      <c r="K4011" t="str">
        <f t="shared" si="1061"/>
        <v xml:space="preserve"> </v>
      </c>
      <c r="L4011" t="str">
        <f t="shared" si="1062"/>
        <v xml:space="preserve"> </v>
      </c>
      <c r="M4011" t="str">
        <f t="shared" si="1063"/>
        <v xml:space="preserve"> </v>
      </c>
      <c r="N4011" t="str">
        <f t="shared" si="1064"/>
        <v xml:space="preserve"> </v>
      </c>
      <c r="O4011">
        <f t="shared" si="1065"/>
        <v>1930</v>
      </c>
      <c r="Q4011" t="str">
        <f t="shared" si="1066"/>
        <v xml:space="preserve"> </v>
      </c>
      <c r="R4011" t="str">
        <f t="shared" si="1067"/>
        <v xml:space="preserve"> </v>
      </c>
      <c r="S4011" t="str">
        <f t="shared" si="1068"/>
        <v xml:space="preserve"> </v>
      </c>
      <c r="T4011" t="str">
        <f t="shared" si="1069"/>
        <v xml:space="preserve"> </v>
      </c>
      <c r="U4011" t="str">
        <f t="shared" si="1070"/>
        <v xml:space="preserve"> </v>
      </c>
      <c r="V4011" t="str">
        <f t="shared" si="1071"/>
        <v xml:space="preserve"> </v>
      </c>
      <c r="W4011" t="str">
        <f t="shared" si="1072"/>
        <v xml:space="preserve"> </v>
      </c>
      <c r="X4011">
        <f t="shared" si="1073"/>
        <v>3.8860103626943006</v>
      </c>
    </row>
    <row r="4012" spans="1:24" x14ac:dyDescent="0.25">
      <c r="A4012">
        <v>7200</v>
      </c>
      <c r="B4012">
        <v>1742</v>
      </c>
      <c r="C4012" t="s">
        <v>8317</v>
      </c>
      <c r="D4012" t="s">
        <v>8318</v>
      </c>
      <c r="E4012" t="s">
        <v>8221</v>
      </c>
      <c r="F4012">
        <f t="shared" si="1057"/>
        <v>24.194444444444443</v>
      </c>
      <c r="H4012" t="str">
        <f t="shared" si="1058"/>
        <v xml:space="preserve"> </v>
      </c>
      <c r="I4012" t="str">
        <f t="shared" si="1059"/>
        <v xml:space="preserve"> </v>
      </c>
      <c r="J4012" t="str">
        <f t="shared" si="1060"/>
        <v xml:space="preserve"> </v>
      </c>
      <c r="K4012" t="str">
        <f t="shared" si="1061"/>
        <v xml:space="preserve"> </v>
      </c>
      <c r="L4012" t="str">
        <f t="shared" si="1062"/>
        <v xml:space="preserve"> </v>
      </c>
      <c r="M4012" t="str">
        <f t="shared" si="1063"/>
        <v xml:space="preserve"> </v>
      </c>
      <c r="N4012" t="str">
        <f t="shared" si="1064"/>
        <v xml:space="preserve"> </v>
      </c>
      <c r="O4012">
        <f t="shared" si="1065"/>
        <v>7200</v>
      </c>
      <c r="Q4012" t="str">
        <f t="shared" si="1066"/>
        <v xml:space="preserve"> </v>
      </c>
      <c r="R4012" t="str">
        <f t="shared" si="1067"/>
        <v xml:space="preserve"> </v>
      </c>
      <c r="S4012" t="str">
        <f t="shared" si="1068"/>
        <v xml:space="preserve"> </v>
      </c>
      <c r="T4012" t="str">
        <f t="shared" si="1069"/>
        <v xml:space="preserve"> </v>
      </c>
      <c r="U4012" t="str">
        <f t="shared" si="1070"/>
        <v xml:space="preserve"> </v>
      </c>
      <c r="V4012" t="str">
        <f t="shared" si="1071"/>
        <v xml:space="preserve"> </v>
      </c>
      <c r="W4012" t="str">
        <f t="shared" si="1072"/>
        <v xml:space="preserve"> </v>
      </c>
      <c r="X4012">
        <f t="shared" si="1073"/>
        <v>24.194444444444443</v>
      </c>
    </row>
    <row r="4013" spans="1:24" x14ac:dyDescent="0.25">
      <c r="A4013">
        <v>250</v>
      </c>
      <c r="B4013">
        <v>19</v>
      </c>
      <c r="C4013" t="s">
        <v>8317</v>
      </c>
      <c r="D4013" t="s">
        <v>8318</v>
      </c>
      <c r="E4013" t="s">
        <v>8221</v>
      </c>
      <c r="F4013">
        <f t="shared" si="1057"/>
        <v>7.6</v>
      </c>
      <c r="H4013" t="str">
        <f t="shared" si="1058"/>
        <v xml:space="preserve"> </v>
      </c>
      <c r="I4013" t="str">
        <f t="shared" si="1059"/>
        <v xml:space="preserve"> </v>
      </c>
      <c r="J4013" t="str">
        <f t="shared" si="1060"/>
        <v xml:space="preserve"> </v>
      </c>
      <c r="K4013" t="str">
        <f t="shared" si="1061"/>
        <v xml:space="preserve"> </v>
      </c>
      <c r="L4013" t="str">
        <f t="shared" si="1062"/>
        <v xml:space="preserve"> </v>
      </c>
      <c r="M4013" t="str">
        <f t="shared" si="1063"/>
        <v xml:space="preserve"> </v>
      </c>
      <c r="N4013" t="str">
        <f t="shared" si="1064"/>
        <v xml:space="preserve"> </v>
      </c>
      <c r="O4013">
        <f t="shared" si="1065"/>
        <v>250</v>
      </c>
      <c r="Q4013" t="str">
        <f t="shared" si="1066"/>
        <v xml:space="preserve"> </v>
      </c>
      <c r="R4013" t="str">
        <f t="shared" si="1067"/>
        <v xml:space="preserve"> </v>
      </c>
      <c r="S4013" t="str">
        <f t="shared" si="1068"/>
        <v xml:space="preserve"> </v>
      </c>
      <c r="T4013" t="str">
        <f t="shared" si="1069"/>
        <v xml:space="preserve"> </v>
      </c>
      <c r="U4013" t="str">
        <f t="shared" si="1070"/>
        <v xml:space="preserve"> </v>
      </c>
      <c r="V4013" t="str">
        <f t="shared" si="1071"/>
        <v xml:space="preserve"> </v>
      </c>
      <c r="W4013" t="str">
        <f t="shared" si="1072"/>
        <v xml:space="preserve"> </v>
      </c>
      <c r="X4013">
        <f t="shared" si="1073"/>
        <v>7.6</v>
      </c>
    </row>
    <row r="4014" spans="1:24" x14ac:dyDescent="0.25">
      <c r="A4014">
        <v>575</v>
      </c>
      <c r="B4014">
        <v>0</v>
      </c>
      <c r="C4014" t="s">
        <v>8317</v>
      </c>
      <c r="D4014" t="s">
        <v>8318</v>
      </c>
      <c r="E4014" t="s">
        <v>8221</v>
      </c>
      <c r="F4014">
        <f t="shared" si="1057"/>
        <v>0</v>
      </c>
      <c r="H4014" t="str">
        <f t="shared" si="1058"/>
        <v xml:space="preserve"> </v>
      </c>
      <c r="I4014" t="str">
        <f t="shared" si="1059"/>
        <v xml:space="preserve"> </v>
      </c>
      <c r="J4014" t="str">
        <f t="shared" si="1060"/>
        <v xml:space="preserve"> </v>
      </c>
      <c r="K4014" t="str">
        <f t="shared" si="1061"/>
        <v xml:space="preserve"> </v>
      </c>
      <c r="L4014" t="str">
        <f t="shared" si="1062"/>
        <v xml:space="preserve"> </v>
      </c>
      <c r="M4014" t="str">
        <f t="shared" si="1063"/>
        <v xml:space="preserve"> </v>
      </c>
      <c r="N4014" t="str">
        <f t="shared" si="1064"/>
        <v xml:space="preserve"> </v>
      </c>
      <c r="O4014">
        <f t="shared" si="1065"/>
        <v>575</v>
      </c>
      <c r="Q4014" t="str">
        <f t="shared" si="1066"/>
        <v xml:space="preserve"> </v>
      </c>
      <c r="R4014" t="str">
        <f t="shared" si="1067"/>
        <v xml:space="preserve"> </v>
      </c>
      <c r="S4014" t="str">
        <f t="shared" si="1068"/>
        <v xml:space="preserve"> </v>
      </c>
      <c r="T4014" t="str">
        <f t="shared" si="1069"/>
        <v xml:space="preserve"> </v>
      </c>
      <c r="U4014" t="str">
        <f t="shared" si="1070"/>
        <v xml:space="preserve"> </v>
      </c>
      <c r="V4014" t="str">
        <f t="shared" si="1071"/>
        <v xml:space="preserve"> </v>
      </c>
      <c r="W4014" t="str">
        <f t="shared" si="1072"/>
        <v xml:space="preserve"> </v>
      </c>
      <c r="X4014">
        <f t="shared" si="1073"/>
        <v>0</v>
      </c>
    </row>
    <row r="4015" spans="1:24" x14ac:dyDescent="0.25">
      <c r="A4015">
        <v>2000</v>
      </c>
      <c r="B4015">
        <v>26</v>
      </c>
      <c r="C4015" t="s">
        <v>8317</v>
      </c>
      <c r="D4015" t="s">
        <v>8318</v>
      </c>
      <c r="E4015" t="s">
        <v>8221</v>
      </c>
      <c r="F4015">
        <f t="shared" si="1057"/>
        <v>1.3</v>
      </c>
      <c r="H4015" t="str">
        <f t="shared" si="1058"/>
        <v xml:space="preserve"> </v>
      </c>
      <c r="I4015" t="str">
        <f t="shared" si="1059"/>
        <v xml:space="preserve"> </v>
      </c>
      <c r="J4015" t="str">
        <f t="shared" si="1060"/>
        <v xml:space="preserve"> </v>
      </c>
      <c r="K4015" t="str">
        <f t="shared" si="1061"/>
        <v xml:space="preserve"> </v>
      </c>
      <c r="L4015" t="str">
        <f t="shared" si="1062"/>
        <v xml:space="preserve"> </v>
      </c>
      <c r="M4015" t="str">
        <f t="shared" si="1063"/>
        <v xml:space="preserve"> </v>
      </c>
      <c r="N4015" t="str">
        <f t="shared" si="1064"/>
        <v xml:space="preserve"> </v>
      </c>
      <c r="O4015">
        <f t="shared" si="1065"/>
        <v>2000</v>
      </c>
      <c r="Q4015" t="str">
        <f t="shared" si="1066"/>
        <v xml:space="preserve"> </v>
      </c>
      <c r="R4015" t="str">
        <f t="shared" si="1067"/>
        <v xml:space="preserve"> </v>
      </c>
      <c r="S4015" t="str">
        <f t="shared" si="1068"/>
        <v xml:space="preserve"> </v>
      </c>
      <c r="T4015" t="str">
        <f t="shared" si="1069"/>
        <v xml:space="preserve"> </v>
      </c>
      <c r="U4015" t="str">
        <f t="shared" si="1070"/>
        <v xml:space="preserve"> </v>
      </c>
      <c r="V4015" t="str">
        <f t="shared" si="1071"/>
        <v xml:space="preserve"> </v>
      </c>
      <c r="W4015" t="str">
        <f t="shared" si="1072"/>
        <v xml:space="preserve"> </v>
      </c>
      <c r="X4015">
        <f t="shared" si="1073"/>
        <v>1.3</v>
      </c>
    </row>
    <row r="4016" spans="1:24" x14ac:dyDescent="0.25">
      <c r="A4016">
        <v>9000</v>
      </c>
      <c r="B4016">
        <v>0</v>
      </c>
      <c r="C4016" t="s">
        <v>8317</v>
      </c>
      <c r="D4016" t="s">
        <v>8318</v>
      </c>
      <c r="E4016" t="s">
        <v>8221</v>
      </c>
      <c r="F4016">
        <f t="shared" si="1057"/>
        <v>0</v>
      </c>
      <c r="H4016" t="str">
        <f t="shared" si="1058"/>
        <v xml:space="preserve"> </v>
      </c>
      <c r="I4016" t="str">
        <f t="shared" si="1059"/>
        <v xml:space="preserve"> </v>
      </c>
      <c r="J4016" t="str">
        <f t="shared" si="1060"/>
        <v xml:space="preserve"> </v>
      </c>
      <c r="K4016" t="str">
        <f t="shared" si="1061"/>
        <v xml:space="preserve"> </v>
      </c>
      <c r="L4016" t="str">
        <f t="shared" si="1062"/>
        <v xml:space="preserve"> </v>
      </c>
      <c r="M4016" t="str">
        <f t="shared" si="1063"/>
        <v xml:space="preserve"> </v>
      </c>
      <c r="N4016" t="str">
        <f t="shared" si="1064"/>
        <v xml:space="preserve"> </v>
      </c>
      <c r="O4016">
        <f t="shared" si="1065"/>
        <v>9000</v>
      </c>
      <c r="Q4016" t="str">
        <f t="shared" si="1066"/>
        <v xml:space="preserve"> </v>
      </c>
      <c r="R4016" t="str">
        <f t="shared" si="1067"/>
        <v xml:space="preserve"> </v>
      </c>
      <c r="S4016" t="str">
        <f t="shared" si="1068"/>
        <v xml:space="preserve"> </v>
      </c>
      <c r="T4016" t="str">
        <f t="shared" si="1069"/>
        <v xml:space="preserve"> </v>
      </c>
      <c r="U4016" t="str">
        <f t="shared" si="1070"/>
        <v xml:space="preserve"> </v>
      </c>
      <c r="V4016" t="str">
        <f t="shared" si="1071"/>
        <v xml:space="preserve"> </v>
      </c>
      <c r="W4016" t="str">
        <f t="shared" si="1072"/>
        <v xml:space="preserve"> </v>
      </c>
      <c r="X4016">
        <f t="shared" si="1073"/>
        <v>0</v>
      </c>
    </row>
    <row r="4017" spans="1:24" x14ac:dyDescent="0.25">
      <c r="A4017">
        <v>7000</v>
      </c>
      <c r="B4017">
        <v>1</v>
      </c>
      <c r="C4017" t="s">
        <v>8317</v>
      </c>
      <c r="D4017" t="s">
        <v>8318</v>
      </c>
      <c r="E4017" t="s">
        <v>8221</v>
      </c>
      <c r="F4017">
        <f t="shared" si="1057"/>
        <v>1.4285714285714287E-2</v>
      </c>
      <c r="H4017" t="str">
        <f t="shared" si="1058"/>
        <v xml:space="preserve"> </v>
      </c>
      <c r="I4017" t="str">
        <f t="shared" si="1059"/>
        <v xml:space="preserve"> </v>
      </c>
      <c r="J4017" t="str">
        <f t="shared" si="1060"/>
        <v xml:space="preserve"> </v>
      </c>
      <c r="K4017" t="str">
        <f t="shared" si="1061"/>
        <v xml:space="preserve"> </v>
      </c>
      <c r="L4017" t="str">
        <f t="shared" si="1062"/>
        <v xml:space="preserve"> </v>
      </c>
      <c r="M4017" t="str">
        <f t="shared" si="1063"/>
        <v xml:space="preserve"> </v>
      </c>
      <c r="N4017" t="str">
        <f t="shared" si="1064"/>
        <v xml:space="preserve"> </v>
      </c>
      <c r="O4017">
        <f t="shared" si="1065"/>
        <v>7000</v>
      </c>
      <c r="Q4017" t="str">
        <f t="shared" si="1066"/>
        <v xml:space="preserve"> </v>
      </c>
      <c r="R4017" t="str">
        <f t="shared" si="1067"/>
        <v xml:space="preserve"> </v>
      </c>
      <c r="S4017" t="str">
        <f t="shared" si="1068"/>
        <v xml:space="preserve"> </v>
      </c>
      <c r="T4017" t="str">
        <f t="shared" si="1069"/>
        <v xml:space="preserve"> </v>
      </c>
      <c r="U4017" t="str">
        <f t="shared" si="1070"/>
        <v xml:space="preserve"> </v>
      </c>
      <c r="V4017" t="str">
        <f t="shared" si="1071"/>
        <v xml:space="preserve"> </v>
      </c>
      <c r="W4017" t="str">
        <f t="shared" si="1072"/>
        <v xml:space="preserve"> </v>
      </c>
      <c r="X4017">
        <f t="shared" si="1073"/>
        <v>1.4285714285714287E-2</v>
      </c>
    </row>
    <row r="4018" spans="1:24" x14ac:dyDescent="0.25">
      <c r="A4018">
        <v>500</v>
      </c>
      <c r="B4018">
        <v>70</v>
      </c>
      <c r="C4018" t="s">
        <v>8317</v>
      </c>
      <c r="D4018" t="s">
        <v>8318</v>
      </c>
      <c r="E4018" t="s">
        <v>8221</v>
      </c>
      <c r="F4018">
        <f t="shared" si="1057"/>
        <v>14.000000000000002</v>
      </c>
      <c r="H4018" t="str">
        <f t="shared" si="1058"/>
        <v xml:space="preserve"> </v>
      </c>
      <c r="I4018" t="str">
        <f t="shared" si="1059"/>
        <v xml:space="preserve"> </v>
      </c>
      <c r="J4018" t="str">
        <f t="shared" si="1060"/>
        <v xml:space="preserve"> </v>
      </c>
      <c r="K4018" t="str">
        <f t="shared" si="1061"/>
        <v xml:space="preserve"> </v>
      </c>
      <c r="L4018" t="str">
        <f t="shared" si="1062"/>
        <v xml:space="preserve"> </v>
      </c>
      <c r="M4018" t="str">
        <f t="shared" si="1063"/>
        <v xml:space="preserve"> </v>
      </c>
      <c r="N4018" t="str">
        <f t="shared" si="1064"/>
        <v xml:space="preserve"> </v>
      </c>
      <c r="O4018">
        <f t="shared" si="1065"/>
        <v>500</v>
      </c>
      <c r="Q4018" t="str">
        <f t="shared" si="1066"/>
        <v xml:space="preserve"> </v>
      </c>
      <c r="R4018" t="str">
        <f t="shared" si="1067"/>
        <v xml:space="preserve"> </v>
      </c>
      <c r="S4018" t="str">
        <f t="shared" si="1068"/>
        <v xml:space="preserve"> </v>
      </c>
      <c r="T4018" t="str">
        <f t="shared" si="1069"/>
        <v xml:space="preserve"> </v>
      </c>
      <c r="U4018" t="str">
        <f t="shared" si="1070"/>
        <v xml:space="preserve"> </v>
      </c>
      <c r="V4018" t="str">
        <f t="shared" si="1071"/>
        <v xml:space="preserve"> </v>
      </c>
      <c r="W4018" t="str">
        <f t="shared" si="1072"/>
        <v xml:space="preserve"> </v>
      </c>
      <c r="X4018">
        <f t="shared" si="1073"/>
        <v>14.000000000000002</v>
      </c>
    </row>
    <row r="4019" spans="1:24" x14ac:dyDescent="0.25">
      <c r="A4019">
        <v>10000</v>
      </c>
      <c r="B4019">
        <v>105</v>
      </c>
      <c r="C4019" t="s">
        <v>8317</v>
      </c>
      <c r="D4019" t="s">
        <v>8318</v>
      </c>
      <c r="E4019" t="s">
        <v>8221</v>
      </c>
      <c r="F4019">
        <f t="shared" si="1057"/>
        <v>1.05</v>
      </c>
      <c r="H4019" t="str">
        <f t="shared" si="1058"/>
        <v xml:space="preserve"> </v>
      </c>
      <c r="I4019" t="str">
        <f t="shared" si="1059"/>
        <v xml:space="preserve"> </v>
      </c>
      <c r="J4019" t="str">
        <f t="shared" si="1060"/>
        <v xml:space="preserve"> </v>
      </c>
      <c r="K4019" t="str">
        <f t="shared" si="1061"/>
        <v xml:space="preserve"> </v>
      </c>
      <c r="L4019" t="str">
        <f t="shared" si="1062"/>
        <v xml:space="preserve"> </v>
      </c>
      <c r="M4019" t="str">
        <f t="shared" si="1063"/>
        <v xml:space="preserve"> </v>
      </c>
      <c r="N4019" t="str">
        <f t="shared" si="1064"/>
        <v xml:space="preserve"> </v>
      </c>
      <c r="O4019">
        <f t="shared" si="1065"/>
        <v>10000</v>
      </c>
      <c r="Q4019" t="str">
        <f t="shared" si="1066"/>
        <v xml:space="preserve"> </v>
      </c>
      <c r="R4019" t="str">
        <f t="shared" si="1067"/>
        <v xml:space="preserve"> </v>
      </c>
      <c r="S4019" t="str">
        <f t="shared" si="1068"/>
        <v xml:space="preserve"> </v>
      </c>
      <c r="T4019" t="str">
        <f t="shared" si="1069"/>
        <v xml:space="preserve"> </v>
      </c>
      <c r="U4019" t="str">
        <f t="shared" si="1070"/>
        <v xml:space="preserve"> </v>
      </c>
      <c r="V4019" t="str">
        <f t="shared" si="1071"/>
        <v xml:space="preserve"> </v>
      </c>
      <c r="W4019" t="str">
        <f t="shared" si="1072"/>
        <v xml:space="preserve"> </v>
      </c>
      <c r="X4019">
        <f t="shared" si="1073"/>
        <v>1.05</v>
      </c>
    </row>
    <row r="4020" spans="1:24" x14ac:dyDescent="0.25">
      <c r="A4020">
        <v>1500</v>
      </c>
      <c r="B4020">
        <v>130</v>
      </c>
      <c r="C4020" t="s">
        <v>8317</v>
      </c>
      <c r="D4020" t="s">
        <v>8318</v>
      </c>
      <c r="E4020" t="s">
        <v>8221</v>
      </c>
      <c r="F4020">
        <f t="shared" si="1057"/>
        <v>8.6666666666666679</v>
      </c>
      <c r="H4020" t="str">
        <f t="shared" si="1058"/>
        <v xml:space="preserve"> </v>
      </c>
      <c r="I4020" t="str">
        <f t="shared" si="1059"/>
        <v xml:space="preserve"> </v>
      </c>
      <c r="J4020" t="str">
        <f t="shared" si="1060"/>
        <v xml:space="preserve"> </v>
      </c>
      <c r="K4020" t="str">
        <f t="shared" si="1061"/>
        <v xml:space="preserve"> </v>
      </c>
      <c r="L4020" t="str">
        <f t="shared" si="1062"/>
        <v xml:space="preserve"> </v>
      </c>
      <c r="M4020" t="str">
        <f t="shared" si="1063"/>
        <v xml:space="preserve"> </v>
      </c>
      <c r="N4020" t="str">
        <f t="shared" si="1064"/>
        <v xml:space="preserve"> </v>
      </c>
      <c r="O4020">
        <f t="shared" si="1065"/>
        <v>1500</v>
      </c>
      <c r="Q4020" t="str">
        <f t="shared" si="1066"/>
        <v xml:space="preserve"> </v>
      </c>
      <c r="R4020" t="str">
        <f t="shared" si="1067"/>
        <v xml:space="preserve"> </v>
      </c>
      <c r="S4020" t="str">
        <f t="shared" si="1068"/>
        <v xml:space="preserve"> </v>
      </c>
      <c r="T4020" t="str">
        <f t="shared" si="1069"/>
        <v xml:space="preserve"> </v>
      </c>
      <c r="U4020" t="str">
        <f t="shared" si="1070"/>
        <v xml:space="preserve"> </v>
      </c>
      <c r="V4020" t="str">
        <f t="shared" si="1071"/>
        <v xml:space="preserve"> </v>
      </c>
      <c r="W4020" t="str">
        <f t="shared" si="1072"/>
        <v xml:space="preserve"> </v>
      </c>
      <c r="X4020">
        <f t="shared" si="1073"/>
        <v>8.6666666666666679</v>
      </c>
    </row>
    <row r="4021" spans="1:24" x14ac:dyDescent="0.25">
      <c r="A4021">
        <v>3500</v>
      </c>
      <c r="B4021">
        <v>29</v>
      </c>
      <c r="C4021" t="s">
        <v>8317</v>
      </c>
      <c r="D4021" t="s">
        <v>8318</v>
      </c>
      <c r="E4021" t="s">
        <v>8221</v>
      </c>
      <c r="F4021">
        <f t="shared" si="1057"/>
        <v>0.82857142857142851</v>
      </c>
      <c r="H4021" t="str">
        <f t="shared" si="1058"/>
        <v xml:space="preserve"> </v>
      </c>
      <c r="I4021" t="str">
        <f t="shared" si="1059"/>
        <v xml:space="preserve"> </v>
      </c>
      <c r="J4021" t="str">
        <f t="shared" si="1060"/>
        <v xml:space="preserve"> </v>
      </c>
      <c r="K4021" t="str">
        <f t="shared" si="1061"/>
        <v xml:space="preserve"> </v>
      </c>
      <c r="L4021" t="str">
        <f t="shared" si="1062"/>
        <v xml:space="preserve"> </v>
      </c>
      <c r="M4021" t="str">
        <f t="shared" si="1063"/>
        <v xml:space="preserve"> </v>
      </c>
      <c r="N4021" t="str">
        <f t="shared" si="1064"/>
        <v xml:space="preserve"> </v>
      </c>
      <c r="O4021">
        <f t="shared" si="1065"/>
        <v>3500</v>
      </c>
      <c r="Q4021" t="str">
        <f t="shared" si="1066"/>
        <v xml:space="preserve"> </v>
      </c>
      <c r="R4021" t="str">
        <f t="shared" si="1067"/>
        <v xml:space="preserve"> </v>
      </c>
      <c r="S4021" t="str">
        <f t="shared" si="1068"/>
        <v xml:space="preserve"> </v>
      </c>
      <c r="T4021" t="str">
        <f t="shared" si="1069"/>
        <v xml:space="preserve"> </v>
      </c>
      <c r="U4021" t="str">
        <f t="shared" si="1070"/>
        <v xml:space="preserve"> </v>
      </c>
      <c r="V4021" t="str">
        <f t="shared" si="1071"/>
        <v xml:space="preserve"> </v>
      </c>
      <c r="W4021" t="str">
        <f t="shared" si="1072"/>
        <v xml:space="preserve"> </v>
      </c>
      <c r="X4021">
        <f t="shared" si="1073"/>
        <v>0.82857142857142851</v>
      </c>
    </row>
    <row r="4022" spans="1:24" x14ac:dyDescent="0.25">
      <c r="A4022">
        <v>600</v>
      </c>
      <c r="B4022">
        <v>100</v>
      </c>
      <c r="C4022" t="s">
        <v>8317</v>
      </c>
      <c r="D4022" t="s">
        <v>8318</v>
      </c>
      <c r="E4022" t="s">
        <v>8221</v>
      </c>
      <c r="F4022">
        <f t="shared" si="1057"/>
        <v>16.666666666666664</v>
      </c>
      <c r="H4022" t="str">
        <f t="shared" si="1058"/>
        <v xml:space="preserve"> </v>
      </c>
      <c r="I4022" t="str">
        <f t="shared" si="1059"/>
        <v xml:space="preserve"> </v>
      </c>
      <c r="J4022" t="str">
        <f t="shared" si="1060"/>
        <v xml:space="preserve"> </v>
      </c>
      <c r="K4022" t="str">
        <f t="shared" si="1061"/>
        <v xml:space="preserve"> </v>
      </c>
      <c r="L4022" t="str">
        <f t="shared" si="1062"/>
        <v xml:space="preserve"> </v>
      </c>
      <c r="M4022" t="str">
        <f t="shared" si="1063"/>
        <v xml:space="preserve"> </v>
      </c>
      <c r="N4022" t="str">
        <f t="shared" si="1064"/>
        <v xml:space="preserve"> </v>
      </c>
      <c r="O4022">
        <f t="shared" si="1065"/>
        <v>600</v>
      </c>
      <c r="Q4022" t="str">
        <f t="shared" si="1066"/>
        <v xml:space="preserve"> </v>
      </c>
      <c r="R4022" t="str">
        <f t="shared" si="1067"/>
        <v xml:space="preserve"> </v>
      </c>
      <c r="S4022" t="str">
        <f t="shared" si="1068"/>
        <v xml:space="preserve"> </v>
      </c>
      <c r="T4022" t="str">
        <f t="shared" si="1069"/>
        <v xml:space="preserve"> </v>
      </c>
      <c r="U4022" t="str">
        <f t="shared" si="1070"/>
        <v xml:space="preserve"> </v>
      </c>
      <c r="V4022" t="str">
        <f t="shared" si="1071"/>
        <v xml:space="preserve"> </v>
      </c>
      <c r="W4022" t="str">
        <f t="shared" si="1072"/>
        <v xml:space="preserve"> </v>
      </c>
      <c r="X4022">
        <f t="shared" si="1073"/>
        <v>16.666666666666664</v>
      </c>
    </row>
    <row r="4023" spans="1:24" x14ac:dyDescent="0.25">
      <c r="A4023">
        <v>15000</v>
      </c>
      <c r="B4023">
        <v>125</v>
      </c>
      <c r="C4023" t="s">
        <v>8317</v>
      </c>
      <c r="D4023" t="s">
        <v>8318</v>
      </c>
      <c r="E4023" t="s">
        <v>8221</v>
      </c>
      <c r="F4023">
        <f t="shared" si="1057"/>
        <v>0.83333333333333337</v>
      </c>
      <c r="H4023" t="str">
        <f t="shared" si="1058"/>
        <v xml:space="preserve"> </v>
      </c>
      <c r="I4023" t="str">
        <f t="shared" si="1059"/>
        <v xml:space="preserve"> </v>
      </c>
      <c r="J4023" t="str">
        <f t="shared" si="1060"/>
        <v xml:space="preserve"> </v>
      </c>
      <c r="K4023" t="str">
        <f t="shared" si="1061"/>
        <v xml:space="preserve"> </v>
      </c>
      <c r="L4023" t="str">
        <f t="shared" si="1062"/>
        <v xml:space="preserve"> </v>
      </c>
      <c r="M4023" t="str">
        <f t="shared" si="1063"/>
        <v xml:space="preserve"> </v>
      </c>
      <c r="N4023" t="str">
        <f t="shared" si="1064"/>
        <v xml:space="preserve"> </v>
      </c>
      <c r="O4023">
        <f t="shared" si="1065"/>
        <v>15000</v>
      </c>
      <c r="Q4023" t="str">
        <f t="shared" si="1066"/>
        <v xml:space="preserve"> </v>
      </c>
      <c r="R4023" t="str">
        <f t="shared" si="1067"/>
        <v xml:space="preserve"> </v>
      </c>
      <c r="S4023" t="str">
        <f t="shared" si="1068"/>
        <v xml:space="preserve"> </v>
      </c>
      <c r="T4023" t="str">
        <f t="shared" si="1069"/>
        <v xml:space="preserve"> </v>
      </c>
      <c r="U4023" t="str">
        <f t="shared" si="1070"/>
        <v xml:space="preserve"> </v>
      </c>
      <c r="V4023" t="str">
        <f t="shared" si="1071"/>
        <v xml:space="preserve"> </v>
      </c>
      <c r="W4023" t="str">
        <f t="shared" si="1072"/>
        <v xml:space="preserve"> </v>
      </c>
      <c r="X4023">
        <f t="shared" si="1073"/>
        <v>0.83333333333333337</v>
      </c>
    </row>
    <row r="4024" spans="1:24" x14ac:dyDescent="0.25">
      <c r="A4024">
        <v>18000</v>
      </c>
      <c r="B4024">
        <v>12521</v>
      </c>
      <c r="C4024" t="s">
        <v>8317</v>
      </c>
      <c r="D4024" t="s">
        <v>8318</v>
      </c>
      <c r="E4024" t="s">
        <v>8221</v>
      </c>
      <c r="F4024">
        <f t="shared" si="1057"/>
        <v>69.561111111111103</v>
      </c>
      <c r="H4024" t="str">
        <f t="shared" si="1058"/>
        <v xml:space="preserve"> </v>
      </c>
      <c r="I4024" t="str">
        <f t="shared" si="1059"/>
        <v xml:space="preserve"> </v>
      </c>
      <c r="J4024" t="str">
        <f t="shared" si="1060"/>
        <v xml:space="preserve"> </v>
      </c>
      <c r="K4024" t="str">
        <f t="shared" si="1061"/>
        <v xml:space="preserve"> </v>
      </c>
      <c r="L4024" t="str">
        <f t="shared" si="1062"/>
        <v xml:space="preserve"> </v>
      </c>
      <c r="M4024" t="str">
        <f t="shared" si="1063"/>
        <v xml:space="preserve"> </v>
      </c>
      <c r="N4024" t="str">
        <f t="shared" si="1064"/>
        <v xml:space="preserve"> </v>
      </c>
      <c r="O4024">
        <f t="shared" si="1065"/>
        <v>18000</v>
      </c>
      <c r="Q4024" t="str">
        <f t="shared" si="1066"/>
        <v xml:space="preserve"> </v>
      </c>
      <c r="R4024" t="str">
        <f t="shared" si="1067"/>
        <v xml:space="preserve"> </v>
      </c>
      <c r="S4024" t="str">
        <f t="shared" si="1068"/>
        <v xml:space="preserve"> </v>
      </c>
      <c r="T4024" t="str">
        <f t="shared" si="1069"/>
        <v xml:space="preserve"> </v>
      </c>
      <c r="U4024" t="str">
        <f t="shared" si="1070"/>
        <v xml:space="preserve"> </v>
      </c>
      <c r="V4024" t="str">
        <f t="shared" si="1071"/>
        <v xml:space="preserve"> </v>
      </c>
      <c r="W4024" t="str">
        <f t="shared" si="1072"/>
        <v xml:space="preserve"> </v>
      </c>
      <c r="X4024">
        <f t="shared" si="1073"/>
        <v>69.561111111111103</v>
      </c>
    </row>
    <row r="4025" spans="1:24" x14ac:dyDescent="0.25">
      <c r="A4025">
        <v>7000</v>
      </c>
      <c r="B4025">
        <v>0</v>
      </c>
      <c r="C4025" t="s">
        <v>8317</v>
      </c>
      <c r="D4025" t="s">
        <v>8318</v>
      </c>
      <c r="E4025" t="s">
        <v>8221</v>
      </c>
      <c r="F4025">
        <f t="shared" si="1057"/>
        <v>0</v>
      </c>
      <c r="H4025" t="str">
        <f t="shared" si="1058"/>
        <v xml:space="preserve"> </v>
      </c>
      <c r="I4025" t="str">
        <f t="shared" si="1059"/>
        <v xml:space="preserve"> </v>
      </c>
      <c r="J4025" t="str">
        <f t="shared" si="1060"/>
        <v xml:space="preserve"> </v>
      </c>
      <c r="K4025" t="str">
        <f t="shared" si="1061"/>
        <v xml:space="preserve"> </v>
      </c>
      <c r="L4025" t="str">
        <f t="shared" si="1062"/>
        <v xml:space="preserve"> </v>
      </c>
      <c r="M4025" t="str">
        <f t="shared" si="1063"/>
        <v xml:space="preserve"> </v>
      </c>
      <c r="N4025" t="str">
        <f t="shared" si="1064"/>
        <v xml:space="preserve"> </v>
      </c>
      <c r="O4025">
        <f t="shared" si="1065"/>
        <v>7000</v>
      </c>
      <c r="Q4025" t="str">
        <f t="shared" si="1066"/>
        <v xml:space="preserve"> </v>
      </c>
      <c r="R4025" t="str">
        <f t="shared" si="1067"/>
        <v xml:space="preserve"> </v>
      </c>
      <c r="S4025" t="str">
        <f t="shared" si="1068"/>
        <v xml:space="preserve"> </v>
      </c>
      <c r="T4025" t="str">
        <f t="shared" si="1069"/>
        <v xml:space="preserve"> </v>
      </c>
      <c r="U4025" t="str">
        <f t="shared" si="1070"/>
        <v xml:space="preserve"> </v>
      </c>
      <c r="V4025" t="str">
        <f t="shared" si="1071"/>
        <v xml:space="preserve"> </v>
      </c>
      <c r="W4025" t="str">
        <f t="shared" si="1072"/>
        <v xml:space="preserve"> </v>
      </c>
      <c r="X4025">
        <f t="shared" si="1073"/>
        <v>0</v>
      </c>
    </row>
    <row r="4026" spans="1:24" x14ac:dyDescent="0.25">
      <c r="A4026">
        <v>800</v>
      </c>
      <c r="B4026">
        <v>10</v>
      </c>
      <c r="C4026" t="s">
        <v>8317</v>
      </c>
      <c r="D4026" t="s">
        <v>8318</v>
      </c>
      <c r="E4026" t="s">
        <v>8221</v>
      </c>
      <c r="F4026">
        <f t="shared" si="1057"/>
        <v>1.25</v>
      </c>
      <c r="H4026" t="str">
        <f t="shared" si="1058"/>
        <v xml:space="preserve"> </v>
      </c>
      <c r="I4026" t="str">
        <f t="shared" si="1059"/>
        <v xml:space="preserve"> </v>
      </c>
      <c r="J4026" t="str">
        <f t="shared" si="1060"/>
        <v xml:space="preserve"> </v>
      </c>
      <c r="K4026" t="str">
        <f t="shared" si="1061"/>
        <v xml:space="preserve"> </v>
      </c>
      <c r="L4026" t="str">
        <f t="shared" si="1062"/>
        <v xml:space="preserve"> </v>
      </c>
      <c r="M4026" t="str">
        <f t="shared" si="1063"/>
        <v xml:space="preserve"> </v>
      </c>
      <c r="N4026" t="str">
        <f t="shared" si="1064"/>
        <v xml:space="preserve"> </v>
      </c>
      <c r="O4026">
        <f t="shared" si="1065"/>
        <v>800</v>
      </c>
      <c r="Q4026" t="str">
        <f t="shared" si="1066"/>
        <v xml:space="preserve"> </v>
      </c>
      <c r="R4026" t="str">
        <f t="shared" si="1067"/>
        <v xml:space="preserve"> </v>
      </c>
      <c r="S4026" t="str">
        <f t="shared" si="1068"/>
        <v xml:space="preserve"> </v>
      </c>
      <c r="T4026" t="str">
        <f t="shared" si="1069"/>
        <v xml:space="preserve"> </v>
      </c>
      <c r="U4026" t="str">
        <f t="shared" si="1070"/>
        <v xml:space="preserve"> </v>
      </c>
      <c r="V4026" t="str">
        <f t="shared" si="1071"/>
        <v xml:space="preserve"> </v>
      </c>
      <c r="W4026" t="str">
        <f t="shared" si="1072"/>
        <v xml:space="preserve"> </v>
      </c>
      <c r="X4026">
        <f t="shared" si="1073"/>
        <v>1.25</v>
      </c>
    </row>
    <row r="4027" spans="1:24" x14ac:dyDescent="0.25">
      <c r="A4027">
        <v>5000</v>
      </c>
      <c r="B4027">
        <v>250</v>
      </c>
      <c r="C4027" t="s">
        <v>8317</v>
      </c>
      <c r="D4027" t="s">
        <v>8318</v>
      </c>
      <c r="E4027" t="s">
        <v>8221</v>
      </c>
      <c r="F4027">
        <f t="shared" si="1057"/>
        <v>5</v>
      </c>
      <c r="H4027" t="str">
        <f t="shared" si="1058"/>
        <v xml:space="preserve"> </v>
      </c>
      <c r="I4027" t="str">
        <f t="shared" si="1059"/>
        <v xml:space="preserve"> </v>
      </c>
      <c r="J4027" t="str">
        <f t="shared" si="1060"/>
        <v xml:space="preserve"> </v>
      </c>
      <c r="K4027" t="str">
        <f t="shared" si="1061"/>
        <v xml:space="preserve"> </v>
      </c>
      <c r="L4027" t="str">
        <f t="shared" si="1062"/>
        <v xml:space="preserve"> </v>
      </c>
      <c r="M4027" t="str">
        <f t="shared" si="1063"/>
        <v xml:space="preserve"> </v>
      </c>
      <c r="N4027" t="str">
        <f t="shared" si="1064"/>
        <v xml:space="preserve"> </v>
      </c>
      <c r="O4027">
        <f t="shared" si="1065"/>
        <v>5000</v>
      </c>
      <c r="Q4027" t="str">
        <f t="shared" si="1066"/>
        <v xml:space="preserve"> </v>
      </c>
      <c r="R4027" t="str">
        <f t="shared" si="1067"/>
        <v xml:space="preserve"> </v>
      </c>
      <c r="S4027" t="str">
        <f t="shared" si="1068"/>
        <v xml:space="preserve"> </v>
      </c>
      <c r="T4027" t="str">
        <f t="shared" si="1069"/>
        <v xml:space="preserve"> </v>
      </c>
      <c r="U4027" t="str">
        <f t="shared" si="1070"/>
        <v xml:space="preserve"> </v>
      </c>
      <c r="V4027" t="str">
        <f t="shared" si="1071"/>
        <v xml:space="preserve"> </v>
      </c>
      <c r="W4027" t="str">
        <f t="shared" si="1072"/>
        <v xml:space="preserve"> </v>
      </c>
      <c r="X4027">
        <f t="shared" si="1073"/>
        <v>5</v>
      </c>
    </row>
    <row r="4028" spans="1:24" x14ac:dyDescent="0.25">
      <c r="A4028">
        <v>4000</v>
      </c>
      <c r="B4028">
        <v>0</v>
      </c>
      <c r="C4028" t="s">
        <v>8317</v>
      </c>
      <c r="D4028" t="s">
        <v>8318</v>
      </c>
      <c r="E4028" t="s">
        <v>8221</v>
      </c>
      <c r="F4028">
        <f t="shared" si="1057"/>
        <v>0</v>
      </c>
      <c r="H4028" t="str">
        <f t="shared" si="1058"/>
        <v xml:space="preserve"> </v>
      </c>
      <c r="I4028" t="str">
        <f t="shared" si="1059"/>
        <v xml:space="preserve"> </v>
      </c>
      <c r="J4028" t="str">
        <f t="shared" si="1060"/>
        <v xml:space="preserve"> </v>
      </c>
      <c r="K4028" t="str">
        <f t="shared" si="1061"/>
        <v xml:space="preserve"> </v>
      </c>
      <c r="L4028" t="str">
        <f t="shared" si="1062"/>
        <v xml:space="preserve"> </v>
      </c>
      <c r="M4028" t="str">
        <f t="shared" si="1063"/>
        <v xml:space="preserve"> </v>
      </c>
      <c r="N4028" t="str">
        <f t="shared" si="1064"/>
        <v xml:space="preserve"> </v>
      </c>
      <c r="O4028">
        <f t="shared" si="1065"/>
        <v>4000</v>
      </c>
      <c r="Q4028" t="str">
        <f t="shared" si="1066"/>
        <v xml:space="preserve"> </v>
      </c>
      <c r="R4028" t="str">
        <f t="shared" si="1067"/>
        <v xml:space="preserve"> </v>
      </c>
      <c r="S4028" t="str">
        <f t="shared" si="1068"/>
        <v xml:space="preserve"> </v>
      </c>
      <c r="T4028" t="str">
        <f t="shared" si="1069"/>
        <v xml:space="preserve"> </v>
      </c>
      <c r="U4028" t="str">
        <f t="shared" si="1070"/>
        <v xml:space="preserve"> </v>
      </c>
      <c r="V4028" t="str">
        <f t="shared" si="1071"/>
        <v xml:space="preserve"> </v>
      </c>
      <c r="W4028" t="str">
        <f t="shared" si="1072"/>
        <v xml:space="preserve"> </v>
      </c>
      <c r="X4028">
        <f t="shared" si="1073"/>
        <v>0</v>
      </c>
    </row>
    <row r="4029" spans="1:24" x14ac:dyDescent="0.25">
      <c r="A4029">
        <v>3000</v>
      </c>
      <c r="B4029">
        <v>215</v>
      </c>
      <c r="C4029" t="s">
        <v>8317</v>
      </c>
      <c r="D4029" t="s">
        <v>8318</v>
      </c>
      <c r="E4029" t="s">
        <v>8221</v>
      </c>
      <c r="F4029">
        <f t="shared" si="1057"/>
        <v>7.166666666666667</v>
      </c>
      <c r="H4029" t="str">
        <f t="shared" si="1058"/>
        <v xml:space="preserve"> </v>
      </c>
      <c r="I4029" t="str">
        <f t="shared" si="1059"/>
        <v xml:space="preserve"> </v>
      </c>
      <c r="J4029" t="str">
        <f t="shared" si="1060"/>
        <v xml:space="preserve"> </v>
      </c>
      <c r="K4029" t="str">
        <f t="shared" si="1061"/>
        <v xml:space="preserve"> </v>
      </c>
      <c r="L4029" t="str">
        <f t="shared" si="1062"/>
        <v xml:space="preserve"> </v>
      </c>
      <c r="M4029" t="str">
        <f t="shared" si="1063"/>
        <v xml:space="preserve"> </v>
      </c>
      <c r="N4029" t="str">
        <f t="shared" si="1064"/>
        <v xml:space="preserve"> </v>
      </c>
      <c r="O4029">
        <f t="shared" si="1065"/>
        <v>3000</v>
      </c>
      <c r="Q4029" t="str">
        <f t="shared" si="1066"/>
        <v xml:space="preserve"> </v>
      </c>
      <c r="R4029" t="str">
        <f t="shared" si="1067"/>
        <v xml:space="preserve"> </v>
      </c>
      <c r="S4029" t="str">
        <f t="shared" si="1068"/>
        <v xml:space="preserve"> </v>
      </c>
      <c r="T4029" t="str">
        <f t="shared" si="1069"/>
        <v xml:space="preserve"> </v>
      </c>
      <c r="U4029" t="str">
        <f t="shared" si="1070"/>
        <v xml:space="preserve"> </v>
      </c>
      <c r="V4029" t="str">
        <f t="shared" si="1071"/>
        <v xml:space="preserve"> </v>
      </c>
      <c r="W4029" t="str">
        <f t="shared" si="1072"/>
        <v xml:space="preserve"> </v>
      </c>
      <c r="X4029">
        <f t="shared" si="1073"/>
        <v>7.166666666666667</v>
      </c>
    </row>
    <row r="4030" spans="1:24" x14ac:dyDescent="0.25">
      <c r="A4030">
        <v>2000</v>
      </c>
      <c r="B4030">
        <v>561</v>
      </c>
      <c r="C4030" t="s">
        <v>8317</v>
      </c>
      <c r="D4030" t="s">
        <v>8318</v>
      </c>
      <c r="E4030" t="s">
        <v>8221</v>
      </c>
      <c r="F4030">
        <f t="shared" si="1057"/>
        <v>28.050000000000004</v>
      </c>
      <c r="H4030" t="str">
        <f t="shared" si="1058"/>
        <v xml:space="preserve"> </v>
      </c>
      <c r="I4030" t="str">
        <f t="shared" si="1059"/>
        <v xml:space="preserve"> </v>
      </c>
      <c r="J4030" t="str">
        <f t="shared" si="1060"/>
        <v xml:space="preserve"> </v>
      </c>
      <c r="K4030" t="str">
        <f t="shared" si="1061"/>
        <v xml:space="preserve"> </v>
      </c>
      <c r="L4030" t="str">
        <f t="shared" si="1062"/>
        <v xml:space="preserve"> </v>
      </c>
      <c r="M4030" t="str">
        <f t="shared" si="1063"/>
        <v xml:space="preserve"> </v>
      </c>
      <c r="N4030" t="str">
        <f t="shared" si="1064"/>
        <v xml:space="preserve"> </v>
      </c>
      <c r="O4030">
        <f t="shared" si="1065"/>
        <v>2000</v>
      </c>
      <c r="Q4030" t="str">
        <f t="shared" si="1066"/>
        <v xml:space="preserve"> </v>
      </c>
      <c r="R4030" t="str">
        <f t="shared" si="1067"/>
        <v xml:space="preserve"> </v>
      </c>
      <c r="S4030" t="str">
        <f t="shared" si="1068"/>
        <v xml:space="preserve"> </v>
      </c>
      <c r="T4030" t="str">
        <f t="shared" si="1069"/>
        <v xml:space="preserve"> </v>
      </c>
      <c r="U4030" t="str">
        <f t="shared" si="1070"/>
        <v xml:space="preserve"> </v>
      </c>
      <c r="V4030" t="str">
        <f t="shared" si="1071"/>
        <v xml:space="preserve"> </v>
      </c>
      <c r="W4030" t="str">
        <f t="shared" si="1072"/>
        <v xml:space="preserve"> </v>
      </c>
      <c r="X4030">
        <f t="shared" si="1073"/>
        <v>28.050000000000004</v>
      </c>
    </row>
    <row r="4031" spans="1:24" x14ac:dyDescent="0.25">
      <c r="A4031">
        <v>20000</v>
      </c>
      <c r="B4031">
        <v>0</v>
      </c>
      <c r="C4031" t="s">
        <v>8317</v>
      </c>
      <c r="D4031" t="s">
        <v>8318</v>
      </c>
      <c r="E4031" t="s">
        <v>8221</v>
      </c>
      <c r="F4031">
        <f t="shared" si="1057"/>
        <v>0</v>
      </c>
      <c r="H4031" t="str">
        <f t="shared" si="1058"/>
        <v xml:space="preserve"> </v>
      </c>
      <c r="I4031" t="str">
        <f t="shared" si="1059"/>
        <v xml:space="preserve"> </v>
      </c>
      <c r="J4031" t="str">
        <f t="shared" si="1060"/>
        <v xml:space="preserve"> </v>
      </c>
      <c r="K4031" t="str">
        <f t="shared" si="1061"/>
        <v xml:space="preserve"> </v>
      </c>
      <c r="L4031" t="str">
        <f t="shared" si="1062"/>
        <v xml:space="preserve"> </v>
      </c>
      <c r="M4031" t="str">
        <f t="shared" si="1063"/>
        <v xml:space="preserve"> </v>
      </c>
      <c r="N4031" t="str">
        <f t="shared" si="1064"/>
        <v xml:space="preserve"> </v>
      </c>
      <c r="O4031">
        <f t="shared" si="1065"/>
        <v>20000</v>
      </c>
      <c r="Q4031" t="str">
        <f t="shared" si="1066"/>
        <v xml:space="preserve"> </v>
      </c>
      <c r="R4031" t="str">
        <f t="shared" si="1067"/>
        <v xml:space="preserve"> </v>
      </c>
      <c r="S4031" t="str">
        <f t="shared" si="1068"/>
        <v xml:space="preserve"> </v>
      </c>
      <c r="T4031" t="str">
        <f t="shared" si="1069"/>
        <v xml:space="preserve"> </v>
      </c>
      <c r="U4031" t="str">
        <f t="shared" si="1070"/>
        <v xml:space="preserve"> </v>
      </c>
      <c r="V4031" t="str">
        <f t="shared" si="1071"/>
        <v xml:space="preserve"> </v>
      </c>
      <c r="W4031" t="str">
        <f t="shared" si="1072"/>
        <v xml:space="preserve"> </v>
      </c>
      <c r="X4031">
        <f t="shared" si="1073"/>
        <v>0</v>
      </c>
    </row>
    <row r="4032" spans="1:24" x14ac:dyDescent="0.25">
      <c r="A4032">
        <v>2500</v>
      </c>
      <c r="B4032">
        <v>400</v>
      </c>
      <c r="C4032" t="s">
        <v>8317</v>
      </c>
      <c r="D4032" t="s">
        <v>8318</v>
      </c>
      <c r="E4032" t="s">
        <v>8221</v>
      </c>
      <c r="F4032">
        <f t="shared" si="1057"/>
        <v>16</v>
      </c>
      <c r="H4032" t="str">
        <f t="shared" si="1058"/>
        <v xml:space="preserve"> </v>
      </c>
      <c r="I4032" t="str">
        <f t="shared" si="1059"/>
        <v xml:space="preserve"> </v>
      </c>
      <c r="J4032" t="str">
        <f t="shared" si="1060"/>
        <v xml:space="preserve"> </v>
      </c>
      <c r="K4032" t="str">
        <f t="shared" si="1061"/>
        <v xml:space="preserve"> </v>
      </c>
      <c r="L4032" t="str">
        <f t="shared" si="1062"/>
        <v xml:space="preserve"> </v>
      </c>
      <c r="M4032" t="str">
        <f t="shared" si="1063"/>
        <v xml:space="preserve"> </v>
      </c>
      <c r="N4032" t="str">
        <f t="shared" si="1064"/>
        <v xml:space="preserve"> </v>
      </c>
      <c r="O4032">
        <f t="shared" si="1065"/>
        <v>2500</v>
      </c>
      <c r="Q4032" t="str">
        <f t="shared" si="1066"/>
        <v xml:space="preserve"> </v>
      </c>
      <c r="R4032" t="str">
        <f t="shared" si="1067"/>
        <v xml:space="preserve"> </v>
      </c>
      <c r="S4032" t="str">
        <f t="shared" si="1068"/>
        <v xml:space="preserve"> </v>
      </c>
      <c r="T4032" t="str">
        <f t="shared" si="1069"/>
        <v xml:space="preserve"> </v>
      </c>
      <c r="U4032" t="str">
        <f t="shared" si="1070"/>
        <v xml:space="preserve"> </v>
      </c>
      <c r="V4032" t="str">
        <f t="shared" si="1071"/>
        <v xml:space="preserve"> </v>
      </c>
      <c r="W4032" t="str">
        <f t="shared" si="1072"/>
        <v xml:space="preserve"> </v>
      </c>
      <c r="X4032">
        <f t="shared" si="1073"/>
        <v>16</v>
      </c>
    </row>
    <row r="4033" spans="1:24" x14ac:dyDescent="0.25">
      <c r="A4033">
        <v>5000</v>
      </c>
      <c r="B4033">
        <v>0</v>
      </c>
      <c r="C4033" t="s">
        <v>8317</v>
      </c>
      <c r="D4033" t="s">
        <v>8318</v>
      </c>
      <c r="E4033" t="s">
        <v>8221</v>
      </c>
      <c r="F4033">
        <f t="shared" si="1057"/>
        <v>0</v>
      </c>
      <c r="H4033" t="str">
        <f t="shared" si="1058"/>
        <v xml:space="preserve"> </v>
      </c>
      <c r="I4033" t="str">
        <f t="shared" si="1059"/>
        <v xml:space="preserve"> </v>
      </c>
      <c r="J4033" t="str">
        <f t="shared" si="1060"/>
        <v xml:space="preserve"> </v>
      </c>
      <c r="K4033" t="str">
        <f t="shared" si="1061"/>
        <v xml:space="preserve"> </v>
      </c>
      <c r="L4033" t="str">
        <f t="shared" si="1062"/>
        <v xml:space="preserve"> </v>
      </c>
      <c r="M4033" t="str">
        <f t="shared" si="1063"/>
        <v xml:space="preserve"> </v>
      </c>
      <c r="N4033" t="str">
        <f t="shared" si="1064"/>
        <v xml:space="preserve"> </v>
      </c>
      <c r="O4033">
        <f t="shared" si="1065"/>
        <v>5000</v>
      </c>
      <c r="Q4033" t="str">
        <f t="shared" si="1066"/>
        <v xml:space="preserve"> </v>
      </c>
      <c r="R4033" t="str">
        <f t="shared" si="1067"/>
        <v xml:space="preserve"> </v>
      </c>
      <c r="S4033" t="str">
        <f t="shared" si="1068"/>
        <v xml:space="preserve"> </v>
      </c>
      <c r="T4033" t="str">
        <f t="shared" si="1069"/>
        <v xml:space="preserve"> </v>
      </c>
      <c r="U4033" t="str">
        <f t="shared" si="1070"/>
        <v xml:space="preserve"> </v>
      </c>
      <c r="V4033" t="str">
        <f t="shared" si="1071"/>
        <v xml:space="preserve"> </v>
      </c>
      <c r="W4033" t="str">
        <f t="shared" si="1072"/>
        <v xml:space="preserve"> </v>
      </c>
      <c r="X4033">
        <f t="shared" si="1073"/>
        <v>0</v>
      </c>
    </row>
    <row r="4034" spans="1:24" x14ac:dyDescent="0.25">
      <c r="A4034">
        <v>6048</v>
      </c>
      <c r="B4034">
        <v>413</v>
      </c>
      <c r="C4034" t="s">
        <v>8317</v>
      </c>
      <c r="D4034" t="s">
        <v>8318</v>
      </c>
      <c r="E4034" t="s">
        <v>8221</v>
      </c>
      <c r="F4034">
        <f t="shared" si="1057"/>
        <v>6.8287037037037033</v>
      </c>
      <c r="H4034" t="str">
        <f t="shared" si="1058"/>
        <v xml:space="preserve"> </v>
      </c>
      <c r="I4034" t="str">
        <f t="shared" si="1059"/>
        <v xml:space="preserve"> </v>
      </c>
      <c r="J4034" t="str">
        <f t="shared" si="1060"/>
        <v xml:space="preserve"> </v>
      </c>
      <c r="K4034" t="str">
        <f t="shared" si="1061"/>
        <v xml:space="preserve"> </v>
      </c>
      <c r="L4034" t="str">
        <f t="shared" si="1062"/>
        <v xml:space="preserve"> </v>
      </c>
      <c r="M4034" t="str">
        <f t="shared" si="1063"/>
        <v xml:space="preserve"> </v>
      </c>
      <c r="N4034" t="str">
        <f t="shared" si="1064"/>
        <v xml:space="preserve"> </v>
      </c>
      <c r="O4034">
        <f t="shared" si="1065"/>
        <v>6048</v>
      </c>
      <c r="Q4034" t="str">
        <f t="shared" si="1066"/>
        <v xml:space="preserve"> </v>
      </c>
      <c r="R4034" t="str">
        <f t="shared" si="1067"/>
        <v xml:space="preserve"> </v>
      </c>
      <c r="S4034" t="str">
        <f t="shared" si="1068"/>
        <v xml:space="preserve"> </v>
      </c>
      <c r="T4034" t="str">
        <f t="shared" si="1069"/>
        <v xml:space="preserve"> </v>
      </c>
      <c r="U4034" t="str">
        <f t="shared" si="1070"/>
        <v xml:space="preserve"> </v>
      </c>
      <c r="V4034" t="str">
        <f t="shared" si="1071"/>
        <v xml:space="preserve"> </v>
      </c>
      <c r="W4034" t="str">
        <f t="shared" si="1072"/>
        <v xml:space="preserve"> </v>
      </c>
      <c r="X4034">
        <f t="shared" si="1073"/>
        <v>6.8287037037037033</v>
      </c>
    </row>
    <row r="4035" spans="1:24" x14ac:dyDescent="0.25">
      <c r="A4035">
        <v>23900</v>
      </c>
      <c r="B4035">
        <v>6141.99</v>
      </c>
      <c r="C4035" t="s">
        <v>8317</v>
      </c>
      <c r="D4035" t="s">
        <v>8318</v>
      </c>
      <c r="E4035" t="s">
        <v>8221</v>
      </c>
      <c r="F4035">
        <f t="shared" ref="F4035:F4098" si="1074">(B4035/A4035)*100</f>
        <v>25.698702928870294</v>
      </c>
      <c r="H4035" t="str">
        <f t="shared" ref="H4035:H4098" si="1075">IF(C4035="film &amp; video",A4035," ")</f>
        <v xml:space="preserve"> </v>
      </c>
      <c r="I4035" t="str">
        <f t="shared" ref="I4035:I4098" si="1076">IF(C4035="food",A4035," ")</f>
        <v xml:space="preserve"> </v>
      </c>
      <c r="J4035" t="str">
        <f t="shared" ref="J4035:J4098" si="1077">IF(C4035="games",A4035," ")</f>
        <v xml:space="preserve"> </v>
      </c>
      <c r="K4035" t="str">
        <f t="shared" ref="K4035:K4098" si="1078">IF(C4035="music",A4035," ")</f>
        <v xml:space="preserve"> </v>
      </c>
      <c r="L4035" t="str">
        <f t="shared" ref="L4035:L4098" si="1079">IF(C4035="photography",A4035," ")</f>
        <v xml:space="preserve"> </v>
      </c>
      <c r="M4035" t="str">
        <f t="shared" ref="M4035:M4098" si="1080">IF(C4035="publishing",A4035," ")</f>
        <v xml:space="preserve"> </v>
      </c>
      <c r="N4035" t="str">
        <f t="shared" ref="N4035:N4098" si="1081">IF(C4035="technology",A4035," ")</f>
        <v xml:space="preserve"> </v>
      </c>
      <c r="O4035">
        <f t="shared" ref="O4035:O4098" si="1082">IF(C4035="theater",A4035," ")</f>
        <v>23900</v>
      </c>
      <c r="Q4035" t="str">
        <f t="shared" ref="Q4035:Q4098" si="1083">IF($C4035="film &amp; video",$F4035," ")</f>
        <v xml:space="preserve"> </v>
      </c>
      <c r="R4035" t="str">
        <f t="shared" ref="R4035:R4098" si="1084">IF($C4035="food",$F4035," ")</f>
        <v xml:space="preserve"> </v>
      </c>
      <c r="S4035" t="str">
        <f t="shared" ref="S4035:S4098" si="1085">IF($C4035="games",$F4035," ")</f>
        <v xml:space="preserve"> </v>
      </c>
      <c r="T4035" t="str">
        <f t="shared" ref="T4035:T4098" si="1086">IF($C4035="music",$F4035," ")</f>
        <v xml:space="preserve"> </v>
      </c>
      <c r="U4035" t="str">
        <f t="shared" ref="U4035:U4098" si="1087">IF($C4035="photography",$F4035," ")</f>
        <v xml:space="preserve"> </v>
      </c>
      <c r="V4035" t="str">
        <f t="shared" ref="V4035:V4098" si="1088">IF($C4035="publishing",$F4035," ")</f>
        <v xml:space="preserve"> </v>
      </c>
      <c r="W4035" t="str">
        <f t="shared" ref="W4035:W4098" si="1089">IF($C4035="technology",$F4035," ")</f>
        <v xml:space="preserve"> </v>
      </c>
      <c r="X4035">
        <f t="shared" ref="X4035:X4098" si="1090">IF($C4035="theater",$F4035," ")</f>
        <v>25.698702928870294</v>
      </c>
    </row>
    <row r="4036" spans="1:24" x14ac:dyDescent="0.25">
      <c r="A4036">
        <v>13500</v>
      </c>
      <c r="B4036">
        <v>200</v>
      </c>
      <c r="C4036" t="s">
        <v>8317</v>
      </c>
      <c r="D4036" t="s">
        <v>8318</v>
      </c>
      <c r="E4036" t="s">
        <v>8221</v>
      </c>
      <c r="F4036">
        <f t="shared" si="1074"/>
        <v>1.4814814814814816</v>
      </c>
      <c r="H4036" t="str">
        <f t="shared" si="1075"/>
        <v xml:space="preserve"> </v>
      </c>
      <c r="I4036" t="str">
        <f t="shared" si="1076"/>
        <v xml:space="preserve"> </v>
      </c>
      <c r="J4036" t="str">
        <f t="shared" si="1077"/>
        <v xml:space="preserve"> </v>
      </c>
      <c r="K4036" t="str">
        <f t="shared" si="1078"/>
        <v xml:space="preserve"> </v>
      </c>
      <c r="L4036" t="str">
        <f t="shared" si="1079"/>
        <v xml:space="preserve"> </v>
      </c>
      <c r="M4036" t="str">
        <f t="shared" si="1080"/>
        <v xml:space="preserve"> </v>
      </c>
      <c r="N4036" t="str">
        <f t="shared" si="1081"/>
        <v xml:space="preserve"> </v>
      </c>
      <c r="O4036">
        <f t="shared" si="1082"/>
        <v>13500</v>
      </c>
      <c r="Q4036" t="str">
        <f t="shared" si="1083"/>
        <v xml:space="preserve"> </v>
      </c>
      <c r="R4036" t="str">
        <f t="shared" si="1084"/>
        <v xml:space="preserve"> </v>
      </c>
      <c r="S4036" t="str">
        <f t="shared" si="1085"/>
        <v xml:space="preserve"> </v>
      </c>
      <c r="T4036" t="str">
        <f t="shared" si="1086"/>
        <v xml:space="preserve"> </v>
      </c>
      <c r="U4036" t="str">
        <f t="shared" si="1087"/>
        <v xml:space="preserve"> </v>
      </c>
      <c r="V4036" t="str">
        <f t="shared" si="1088"/>
        <v xml:space="preserve"> </v>
      </c>
      <c r="W4036" t="str">
        <f t="shared" si="1089"/>
        <v xml:space="preserve"> </v>
      </c>
      <c r="X4036">
        <f t="shared" si="1090"/>
        <v>1.4814814814814816</v>
      </c>
    </row>
    <row r="4037" spans="1:24" x14ac:dyDescent="0.25">
      <c r="A4037">
        <v>10000</v>
      </c>
      <c r="B4037">
        <v>3685</v>
      </c>
      <c r="C4037" t="s">
        <v>8317</v>
      </c>
      <c r="D4037" t="s">
        <v>8318</v>
      </c>
      <c r="E4037" t="s">
        <v>8221</v>
      </c>
      <c r="F4037">
        <f t="shared" si="1074"/>
        <v>36.85</v>
      </c>
      <c r="H4037" t="str">
        <f t="shared" si="1075"/>
        <v xml:space="preserve"> </v>
      </c>
      <c r="I4037" t="str">
        <f t="shared" si="1076"/>
        <v xml:space="preserve"> </v>
      </c>
      <c r="J4037" t="str">
        <f t="shared" si="1077"/>
        <v xml:space="preserve"> </v>
      </c>
      <c r="K4037" t="str">
        <f t="shared" si="1078"/>
        <v xml:space="preserve"> </v>
      </c>
      <c r="L4037" t="str">
        <f t="shared" si="1079"/>
        <v xml:space="preserve"> </v>
      </c>
      <c r="M4037" t="str">
        <f t="shared" si="1080"/>
        <v xml:space="preserve"> </v>
      </c>
      <c r="N4037" t="str">
        <f t="shared" si="1081"/>
        <v xml:space="preserve"> </v>
      </c>
      <c r="O4037">
        <f t="shared" si="1082"/>
        <v>10000</v>
      </c>
      <c r="Q4037" t="str">
        <f t="shared" si="1083"/>
        <v xml:space="preserve"> </v>
      </c>
      <c r="R4037" t="str">
        <f t="shared" si="1084"/>
        <v xml:space="preserve"> </v>
      </c>
      <c r="S4037" t="str">
        <f t="shared" si="1085"/>
        <v xml:space="preserve"> </v>
      </c>
      <c r="T4037" t="str">
        <f t="shared" si="1086"/>
        <v xml:space="preserve"> </v>
      </c>
      <c r="U4037" t="str">
        <f t="shared" si="1087"/>
        <v xml:space="preserve"> </v>
      </c>
      <c r="V4037" t="str">
        <f t="shared" si="1088"/>
        <v xml:space="preserve"> </v>
      </c>
      <c r="W4037" t="str">
        <f t="shared" si="1089"/>
        <v xml:space="preserve"> </v>
      </c>
      <c r="X4037">
        <f t="shared" si="1090"/>
        <v>36.85</v>
      </c>
    </row>
    <row r="4038" spans="1:24" x14ac:dyDescent="0.25">
      <c r="A4038">
        <v>6000</v>
      </c>
      <c r="B4038">
        <v>2823</v>
      </c>
      <c r="C4038" t="s">
        <v>8317</v>
      </c>
      <c r="D4038" t="s">
        <v>8318</v>
      </c>
      <c r="E4038" t="s">
        <v>8221</v>
      </c>
      <c r="F4038">
        <f t="shared" si="1074"/>
        <v>47.05</v>
      </c>
      <c r="H4038" t="str">
        <f t="shared" si="1075"/>
        <v xml:space="preserve"> </v>
      </c>
      <c r="I4038" t="str">
        <f t="shared" si="1076"/>
        <v xml:space="preserve"> </v>
      </c>
      <c r="J4038" t="str">
        <f t="shared" si="1077"/>
        <v xml:space="preserve"> </v>
      </c>
      <c r="K4038" t="str">
        <f t="shared" si="1078"/>
        <v xml:space="preserve"> </v>
      </c>
      <c r="L4038" t="str">
        <f t="shared" si="1079"/>
        <v xml:space="preserve"> </v>
      </c>
      <c r="M4038" t="str">
        <f t="shared" si="1080"/>
        <v xml:space="preserve"> </v>
      </c>
      <c r="N4038" t="str">
        <f t="shared" si="1081"/>
        <v xml:space="preserve"> </v>
      </c>
      <c r="O4038">
        <f t="shared" si="1082"/>
        <v>6000</v>
      </c>
      <c r="Q4038" t="str">
        <f t="shared" si="1083"/>
        <v xml:space="preserve"> </v>
      </c>
      <c r="R4038" t="str">
        <f t="shared" si="1084"/>
        <v xml:space="preserve"> </v>
      </c>
      <c r="S4038" t="str">
        <f t="shared" si="1085"/>
        <v xml:space="preserve"> </v>
      </c>
      <c r="T4038" t="str">
        <f t="shared" si="1086"/>
        <v xml:space="preserve"> </v>
      </c>
      <c r="U4038" t="str">
        <f t="shared" si="1087"/>
        <v xml:space="preserve"> </v>
      </c>
      <c r="V4038" t="str">
        <f t="shared" si="1088"/>
        <v xml:space="preserve"> </v>
      </c>
      <c r="W4038" t="str">
        <f t="shared" si="1089"/>
        <v xml:space="preserve"> </v>
      </c>
      <c r="X4038">
        <f t="shared" si="1090"/>
        <v>47.05</v>
      </c>
    </row>
    <row r="4039" spans="1:24" x14ac:dyDescent="0.25">
      <c r="A4039">
        <v>700</v>
      </c>
      <c r="B4039">
        <v>80</v>
      </c>
      <c r="C4039" t="s">
        <v>8317</v>
      </c>
      <c r="D4039" t="s">
        <v>8318</v>
      </c>
      <c r="E4039" t="s">
        <v>8221</v>
      </c>
      <c r="F4039">
        <f t="shared" si="1074"/>
        <v>11.428571428571429</v>
      </c>
      <c r="H4039" t="str">
        <f t="shared" si="1075"/>
        <v xml:space="preserve"> </v>
      </c>
      <c r="I4039" t="str">
        <f t="shared" si="1076"/>
        <v xml:space="preserve"> </v>
      </c>
      <c r="J4039" t="str">
        <f t="shared" si="1077"/>
        <v xml:space="preserve"> </v>
      </c>
      <c r="K4039" t="str">
        <f t="shared" si="1078"/>
        <v xml:space="preserve"> </v>
      </c>
      <c r="L4039" t="str">
        <f t="shared" si="1079"/>
        <v xml:space="preserve"> </v>
      </c>
      <c r="M4039" t="str">
        <f t="shared" si="1080"/>
        <v xml:space="preserve"> </v>
      </c>
      <c r="N4039" t="str">
        <f t="shared" si="1081"/>
        <v xml:space="preserve"> </v>
      </c>
      <c r="O4039">
        <f t="shared" si="1082"/>
        <v>700</v>
      </c>
      <c r="Q4039" t="str">
        <f t="shared" si="1083"/>
        <v xml:space="preserve"> </v>
      </c>
      <c r="R4039" t="str">
        <f t="shared" si="1084"/>
        <v xml:space="preserve"> </v>
      </c>
      <c r="S4039" t="str">
        <f t="shared" si="1085"/>
        <v xml:space="preserve"> </v>
      </c>
      <c r="T4039" t="str">
        <f t="shared" si="1086"/>
        <v xml:space="preserve"> </v>
      </c>
      <c r="U4039" t="str">
        <f t="shared" si="1087"/>
        <v xml:space="preserve"> </v>
      </c>
      <c r="V4039" t="str">
        <f t="shared" si="1088"/>
        <v xml:space="preserve"> </v>
      </c>
      <c r="W4039" t="str">
        <f t="shared" si="1089"/>
        <v xml:space="preserve"> </v>
      </c>
      <c r="X4039">
        <f t="shared" si="1090"/>
        <v>11.428571428571429</v>
      </c>
    </row>
    <row r="4040" spans="1:24" x14ac:dyDescent="0.25">
      <c r="A4040">
        <v>2500</v>
      </c>
      <c r="B4040">
        <v>301</v>
      </c>
      <c r="C4040" t="s">
        <v>8317</v>
      </c>
      <c r="D4040" t="s">
        <v>8318</v>
      </c>
      <c r="E4040" t="s">
        <v>8221</v>
      </c>
      <c r="F4040">
        <f t="shared" si="1074"/>
        <v>12.04</v>
      </c>
      <c r="H4040" t="str">
        <f t="shared" si="1075"/>
        <v xml:space="preserve"> </v>
      </c>
      <c r="I4040" t="str">
        <f t="shared" si="1076"/>
        <v xml:space="preserve"> </v>
      </c>
      <c r="J4040" t="str">
        <f t="shared" si="1077"/>
        <v xml:space="preserve"> </v>
      </c>
      <c r="K4040" t="str">
        <f t="shared" si="1078"/>
        <v xml:space="preserve"> </v>
      </c>
      <c r="L4040" t="str">
        <f t="shared" si="1079"/>
        <v xml:space="preserve"> </v>
      </c>
      <c r="M4040" t="str">
        <f t="shared" si="1080"/>
        <v xml:space="preserve"> </v>
      </c>
      <c r="N4040" t="str">
        <f t="shared" si="1081"/>
        <v xml:space="preserve"> </v>
      </c>
      <c r="O4040">
        <f t="shared" si="1082"/>
        <v>2500</v>
      </c>
      <c r="Q4040" t="str">
        <f t="shared" si="1083"/>
        <v xml:space="preserve"> </v>
      </c>
      <c r="R4040" t="str">
        <f t="shared" si="1084"/>
        <v xml:space="preserve"> </v>
      </c>
      <c r="S4040" t="str">
        <f t="shared" si="1085"/>
        <v xml:space="preserve"> </v>
      </c>
      <c r="T4040" t="str">
        <f t="shared" si="1086"/>
        <v xml:space="preserve"> </v>
      </c>
      <c r="U4040" t="str">
        <f t="shared" si="1087"/>
        <v xml:space="preserve"> </v>
      </c>
      <c r="V4040" t="str">
        <f t="shared" si="1088"/>
        <v xml:space="preserve"> </v>
      </c>
      <c r="W4040" t="str">
        <f t="shared" si="1089"/>
        <v xml:space="preserve"> </v>
      </c>
      <c r="X4040">
        <f t="shared" si="1090"/>
        <v>12.04</v>
      </c>
    </row>
    <row r="4041" spans="1:24" x14ac:dyDescent="0.25">
      <c r="A4041">
        <v>500</v>
      </c>
      <c r="B4041">
        <v>300</v>
      </c>
      <c r="C4041" t="s">
        <v>8317</v>
      </c>
      <c r="D4041" t="s">
        <v>8318</v>
      </c>
      <c r="E4041" t="s">
        <v>8221</v>
      </c>
      <c r="F4041">
        <f t="shared" si="1074"/>
        <v>60</v>
      </c>
      <c r="H4041" t="str">
        <f t="shared" si="1075"/>
        <v xml:space="preserve"> </v>
      </c>
      <c r="I4041" t="str">
        <f t="shared" si="1076"/>
        <v xml:space="preserve"> </v>
      </c>
      <c r="J4041" t="str">
        <f t="shared" si="1077"/>
        <v xml:space="preserve"> </v>
      </c>
      <c r="K4041" t="str">
        <f t="shared" si="1078"/>
        <v xml:space="preserve"> </v>
      </c>
      <c r="L4041" t="str">
        <f t="shared" si="1079"/>
        <v xml:space="preserve"> </v>
      </c>
      <c r="M4041" t="str">
        <f t="shared" si="1080"/>
        <v xml:space="preserve"> </v>
      </c>
      <c r="N4041" t="str">
        <f t="shared" si="1081"/>
        <v xml:space="preserve"> </v>
      </c>
      <c r="O4041">
        <f t="shared" si="1082"/>
        <v>500</v>
      </c>
      <c r="Q4041" t="str">
        <f t="shared" si="1083"/>
        <v xml:space="preserve"> </v>
      </c>
      <c r="R4041" t="str">
        <f t="shared" si="1084"/>
        <v xml:space="preserve"> </v>
      </c>
      <c r="S4041" t="str">
        <f t="shared" si="1085"/>
        <v xml:space="preserve"> </v>
      </c>
      <c r="T4041" t="str">
        <f t="shared" si="1086"/>
        <v xml:space="preserve"> </v>
      </c>
      <c r="U4041" t="str">
        <f t="shared" si="1087"/>
        <v xml:space="preserve"> </v>
      </c>
      <c r="V4041" t="str">
        <f t="shared" si="1088"/>
        <v xml:space="preserve"> </v>
      </c>
      <c r="W4041" t="str">
        <f t="shared" si="1089"/>
        <v xml:space="preserve"> </v>
      </c>
      <c r="X4041">
        <f t="shared" si="1090"/>
        <v>60</v>
      </c>
    </row>
    <row r="4042" spans="1:24" x14ac:dyDescent="0.25">
      <c r="A4042">
        <v>8000</v>
      </c>
      <c r="B4042">
        <v>2500</v>
      </c>
      <c r="C4042" t="s">
        <v>8317</v>
      </c>
      <c r="D4042" t="s">
        <v>8318</v>
      </c>
      <c r="E4042" t="s">
        <v>8221</v>
      </c>
      <c r="F4042">
        <f t="shared" si="1074"/>
        <v>31.25</v>
      </c>
      <c r="H4042" t="str">
        <f t="shared" si="1075"/>
        <v xml:space="preserve"> </v>
      </c>
      <c r="I4042" t="str">
        <f t="shared" si="1076"/>
        <v xml:space="preserve"> </v>
      </c>
      <c r="J4042" t="str">
        <f t="shared" si="1077"/>
        <v xml:space="preserve"> </v>
      </c>
      <c r="K4042" t="str">
        <f t="shared" si="1078"/>
        <v xml:space="preserve"> </v>
      </c>
      <c r="L4042" t="str">
        <f t="shared" si="1079"/>
        <v xml:space="preserve"> </v>
      </c>
      <c r="M4042" t="str">
        <f t="shared" si="1080"/>
        <v xml:space="preserve"> </v>
      </c>
      <c r="N4042" t="str">
        <f t="shared" si="1081"/>
        <v xml:space="preserve"> </v>
      </c>
      <c r="O4042">
        <f t="shared" si="1082"/>
        <v>8000</v>
      </c>
      <c r="Q4042" t="str">
        <f t="shared" si="1083"/>
        <v xml:space="preserve"> </v>
      </c>
      <c r="R4042" t="str">
        <f t="shared" si="1084"/>
        <v xml:space="preserve"> </v>
      </c>
      <c r="S4042" t="str">
        <f t="shared" si="1085"/>
        <v xml:space="preserve"> </v>
      </c>
      <c r="T4042" t="str">
        <f t="shared" si="1086"/>
        <v xml:space="preserve"> </v>
      </c>
      <c r="U4042" t="str">
        <f t="shared" si="1087"/>
        <v xml:space="preserve"> </v>
      </c>
      <c r="V4042" t="str">
        <f t="shared" si="1088"/>
        <v xml:space="preserve"> </v>
      </c>
      <c r="W4042" t="str">
        <f t="shared" si="1089"/>
        <v xml:space="preserve"> </v>
      </c>
      <c r="X4042">
        <f t="shared" si="1090"/>
        <v>31.25</v>
      </c>
    </row>
    <row r="4043" spans="1:24" x14ac:dyDescent="0.25">
      <c r="A4043">
        <v>5000</v>
      </c>
      <c r="B4043">
        <v>21</v>
      </c>
      <c r="C4043" t="s">
        <v>8317</v>
      </c>
      <c r="D4043" t="s">
        <v>8318</v>
      </c>
      <c r="E4043" t="s">
        <v>8221</v>
      </c>
      <c r="F4043">
        <f t="shared" si="1074"/>
        <v>0.42</v>
      </c>
      <c r="H4043" t="str">
        <f t="shared" si="1075"/>
        <v xml:space="preserve"> </v>
      </c>
      <c r="I4043" t="str">
        <f t="shared" si="1076"/>
        <v xml:space="preserve"> </v>
      </c>
      <c r="J4043" t="str">
        <f t="shared" si="1077"/>
        <v xml:space="preserve"> </v>
      </c>
      <c r="K4043" t="str">
        <f t="shared" si="1078"/>
        <v xml:space="preserve"> </v>
      </c>
      <c r="L4043" t="str">
        <f t="shared" si="1079"/>
        <v xml:space="preserve"> </v>
      </c>
      <c r="M4043" t="str">
        <f t="shared" si="1080"/>
        <v xml:space="preserve"> </v>
      </c>
      <c r="N4043" t="str">
        <f t="shared" si="1081"/>
        <v xml:space="preserve"> </v>
      </c>
      <c r="O4043">
        <f t="shared" si="1082"/>
        <v>5000</v>
      </c>
      <c r="Q4043" t="str">
        <f t="shared" si="1083"/>
        <v xml:space="preserve"> </v>
      </c>
      <c r="R4043" t="str">
        <f t="shared" si="1084"/>
        <v xml:space="preserve"> </v>
      </c>
      <c r="S4043" t="str">
        <f t="shared" si="1085"/>
        <v xml:space="preserve"> </v>
      </c>
      <c r="T4043" t="str">
        <f t="shared" si="1086"/>
        <v xml:space="preserve"> </v>
      </c>
      <c r="U4043" t="str">
        <f t="shared" si="1087"/>
        <v xml:space="preserve"> </v>
      </c>
      <c r="V4043" t="str">
        <f t="shared" si="1088"/>
        <v xml:space="preserve"> </v>
      </c>
      <c r="W4043" t="str">
        <f t="shared" si="1089"/>
        <v xml:space="preserve"> </v>
      </c>
      <c r="X4043">
        <f t="shared" si="1090"/>
        <v>0.42</v>
      </c>
    </row>
    <row r="4044" spans="1:24" x14ac:dyDescent="0.25">
      <c r="A4044">
        <v>10000</v>
      </c>
      <c r="B4044">
        <v>21</v>
      </c>
      <c r="C4044" t="s">
        <v>8317</v>
      </c>
      <c r="D4044" t="s">
        <v>8318</v>
      </c>
      <c r="E4044" t="s">
        <v>8221</v>
      </c>
      <c r="F4044">
        <f t="shared" si="1074"/>
        <v>0.21</v>
      </c>
      <c r="H4044" t="str">
        <f t="shared" si="1075"/>
        <v xml:space="preserve"> </v>
      </c>
      <c r="I4044" t="str">
        <f t="shared" si="1076"/>
        <v xml:space="preserve"> </v>
      </c>
      <c r="J4044" t="str">
        <f t="shared" si="1077"/>
        <v xml:space="preserve"> </v>
      </c>
      <c r="K4044" t="str">
        <f t="shared" si="1078"/>
        <v xml:space="preserve"> </v>
      </c>
      <c r="L4044" t="str">
        <f t="shared" si="1079"/>
        <v xml:space="preserve"> </v>
      </c>
      <c r="M4044" t="str">
        <f t="shared" si="1080"/>
        <v xml:space="preserve"> </v>
      </c>
      <c r="N4044" t="str">
        <f t="shared" si="1081"/>
        <v xml:space="preserve"> </v>
      </c>
      <c r="O4044">
        <f t="shared" si="1082"/>
        <v>10000</v>
      </c>
      <c r="Q4044" t="str">
        <f t="shared" si="1083"/>
        <v xml:space="preserve"> </v>
      </c>
      <c r="R4044" t="str">
        <f t="shared" si="1084"/>
        <v xml:space="preserve"> </v>
      </c>
      <c r="S4044" t="str">
        <f t="shared" si="1085"/>
        <v xml:space="preserve"> </v>
      </c>
      <c r="T4044" t="str">
        <f t="shared" si="1086"/>
        <v xml:space="preserve"> </v>
      </c>
      <c r="U4044" t="str">
        <f t="shared" si="1087"/>
        <v xml:space="preserve"> </v>
      </c>
      <c r="V4044" t="str">
        <f t="shared" si="1088"/>
        <v xml:space="preserve"> </v>
      </c>
      <c r="W4044" t="str">
        <f t="shared" si="1089"/>
        <v xml:space="preserve"> </v>
      </c>
      <c r="X4044">
        <f t="shared" si="1090"/>
        <v>0.21</v>
      </c>
    </row>
    <row r="4045" spans="1:24" x14ac:dyDescent="0.25">
      <c r="A4045">
        <v>300</v>
      </c>
      <c r="B4045">
        <v>0</v>
      </c>
      <c r="C4045" t="s">
        <v>8317</v>
      </c>
      <c r="D4045" t="s">
        <v>8318</v>
      </c>
      <c r="E4045" t="s">
        <v>8221</v>
      </c>
      <c r="F4045">
        <f t="shared" si="1074"/>
        <v>0</v>
      </c>
      <c r="H4045" t="str">
        <f t="shared" si="1075"/>
        <v xml:space="preserve"> </v>
      </c>
      <c r="I4045" t="str">
        <f t="shared" si="1076"/>
        <v xml:space="preserve"> </v>
      </c>
      <c r="J4045" t="str">
        <f t="shared" si="1077"/>
        <v xml:space="preserve"> </v>
      </c>
      <c r="K4045" t="str">
        <f t="shared" si="1078"/>
        <v xml:space="preserve"> </v>
      </c>
      <c r="L4045" t="str">
        <f t="shared" si="1079"/>
        <v xml:space="preserve"> </v>
      </c>
      <c r="M4045" t="str">
        <f t="shared" si="1080"/>
        <v xml:space="preserve"> </v>
      </c>
      <c r="N4045" t="str">
        <f t="shared" si="1081"/>
        <v xml:space="preserve"> </v>
      </c>
      <c r="O4045">
        <f t="shared" si="1082"/>
        <v>300</v>
      </c>
      <c r="Q4045" t="str">
        <f t="shared" si="1083"/>
        <v xml:space="preserve"> </v>
      </c>
      <c r="R4045" t="str">
        <f t="shared" si="1084"/>
        <v xml:space="preserve"> </v>
      </c>
      <c r="S4045" t="str">
        <f t="shared" si="1085"/>
        <v xml:space="preserve"> </v>
      </c>
      <c r="T4045" t="str">
        <f t="shared" si="1086"/>
        <v xml:space="preserve"> </v>
      </c>
      <c r="U4045" t="str">
        <f t="shared" si="1087"/>
        <v xml:space="preserve"> </v>
      </c>
      <c r="V4045" t="str">
        <f t="shared" si="1088"/>
        <v xml:space="preserve"> </v>
      </c>
      <c r="W4045" t="str">
        <f t="shared" si="1089"/>
        <v xml:space="preserve"> </v>
      </c>
      <c r="X4045">
        <f t="shared" si="1090"/>
        <v>0</v>
      </c>
    </row>
    <row r="4046" spans="1:24" x14ac:dyDescent="0.25">
      <c r="A4046">
        <v>600</v>
      </c>
      <c r="B4046">
        <v>225</v>
      </c>
      <c r="C4046" t="s">
        <v>8317</v>
      </c>
      <c r="D4046" t="s">
        <v>8318</v>
      </c>
      <c r="E4046" t="s">
        <v>8221</v>
      </c>
      <c r="F4046">
        <f t="shared" si="1074"/>
        <v>37.5</v>
      </c>
      <c r="H4046" t="str">
        <f t="shared" si="1075"/>
        <v xml:space="preserve"> </v>
      </c>
      <c r="I4046" t="str">
        <f t="shared" si="1076"/>
        <v xml:space="preserve"> </v>
      </c>
      <c r="J4046" t="str">
        <f t="shared" si="1077"/>
        <v xml:space="preserve"> </v>
      </c>
      <c r="K4046" t="str">
        <f t="shared" si="1078"/>
        <v xml:space="preserve"> </v>
      </c>
      <c r="L4046" t="str">
        <f t="shared" si="1079"/>
        <v xml:space="preserve"> </v>
      </c>
      <c r="M4046" t="str">
        <f t="shared" si="1080"/>
        <v xml:space="preserve"> </v>
      </c>
      <c r="N4046" t="str">
        <f t="shared" si="1081"/>
        <v xml:space="preserve"> </v>
      </c>
      <c r="O4046">
        <f t="shared" si="1082"/>
        <v>600</v>
      </c>
      <c r="Q4046" t="str">
        <f t="shared" si="1083"/>
        <v xml:space="preserve"> </v>
      </c>
      <c r="R4046" t="str">
        <f t="shared" si="1084"/>
        <v xml:space="preserve"> </v>
      </c>
      <c r="S4046" t="str">
        <f t="shared" si="1085"/>
        <v xml:space="preserve"> </v>
      </c>
      <c r="T4046" t="str">
        <f t="shared" si="1086"/>
        <v xml:space="preserve"> </v>
      </c>
      <c r="U4046" t="str">
        <f t="shared" si="1087"/>
        <v xml:space="preserve"> </v>
      </c>
      <c r="V4046" t="str">
        <f t="shared" si="1088"/>
        <v xml:space="preserve"> </v>
      </c>
      <c r="W4046" t="str">
        <f t="shared" si="1089"/>
        <v xml:space="preserve"> </v>
      </c>
      <c r="X4046">
        <f t="shared" si="1090"/>
        <v>37.5</v>
      </c>
    </row>
    <row r="4047" spans="1:24" x14ac:dyDescent="0.25">
      <c r="A4047">
        <v>5000</v>
      </c>
      <c r="B4047">
        <v>1</v>
      </c>
      <c r="C4047" t="s">
        <v>8317</v>
      </c>
      <c r="D4047" t="s">
        <v>8318</v>
      </c>
      <c r="E4047" t="s">
        <v>8221</v>
      </c>
      <c r="F4047">
        <f t="shared" si="1074"/>
        <v>0.02</v>
      </c>
      <c r="H4047" t="str">
        <f t="shared" si="1075"/>
        <v xml:space="preserve"> </v>
      </c>
      <c r="I4047" t="str">
        <f t="shared" si="1076"/>
        <v xml:space="preserve"> </v>
      </c>
      <c r="J4047" t="str">
        <f t="shared" si="1077"/>
        <v xml:space="preserve"> </v>
      </c>
      <c r="K4047" t="str">
        <f t="shared" si="1078"/>
        <v xml:space="preserve"> </v>
      </c>
      <c r="L4047" t="str">
        <f t="shared" si="1079"/>
        <v xml:space="preserve"> </v>
      </c>
      <c r="M4047" t="str">
        <f t="shared" si="1080"/>
        <v xml:space="preserve"> </v>
      </c>
      <c r="N4047" t="str">
        <f t="shared" si="1081"/>
        <v xml:space="preserve"> </v>
      </c>
      <c r="O4047">
        <f t="shared" si="1082"/>
        <v>5000</v>
      </c>
      <c r="Q4047" t="str">
        <f t="shared" si="1083"/>
        <v xml:space="preserve"> </v>
      </c>
      <c r="R4047" t="str">
        <f t="shared" si="1084"/>
        <v xml:space="preserve"> </v>
      </c>
      <c r="S4047" t="str">
        <f t="shared" si="1085"/>
        <v xml:space="preserve"> </v>
      </c>
      <c r="T4047" t="str">
        <f t="shared" si="1086"/>
        <v xml:space="preserve"> </v>
      </c>
      <c r="U4047" t="str">
        <f t="shared" si="1087"/>
        <v xml:space="preserve"> </v>
      </c>
      <c r="V4047" t="str">
        <f t="shared" si="1088"/>
        <v xml:space="preserve"> </v>
      </c>
      <c r="W4047" t="str">
        <f t="shared" si="1089"/>
        <v xml:space="preserve"> </v>
      </c>
      <c r="X4047">
        <f t="shared" si="1090"/>
        <v>0.02</v>
      </c>
    </row>
    <row r="4048" spans="1:24" x14ac:dyDescent="0.25">
      <c r="A4048">
        <v>5600</v>
      </c>
      <c r="B4048">
        <v>460</v>
      </c>
      <c r="C4048" t="s">
        <v>8317</v>
      </c>
      <c r="D4048" t="s">
        <v>8318</v>
      </c>
      <c r="E4048" t="s">
        <v>8221</v>
      </c>
      <c r="F4048">
        <f t="shared" si="1074"/>
        <v>8.2142857142857135</v>
      </c>
      <c r="H4048" t="str">
        <f t="shared" si="1075"/>
        <v xml:space="preserve"> </v>
      </c>
      <c r="I4048" t="str">
        <f t="shared" si="1076"/>
        <v xml:space="preserve"> </v>
      </c>
      <c r="J4048" t="str">
        <f t="shared" si="1077"/>
        <v xml:space="preserve"> </v>
      </c>
      <c r="K4048" t="str">
        <f t="shared" si="1078"/>
        <v xml:space="preserve"> </v>
      </c>
      <c r="L4048" t="str">
        <f t="shared" si="1079"/>
        <v xml:space="preserve"> </v>
      </c>
      <c r="M4048" t="str">
        <f t="shared" si="1080"/>
        <v xml:space="preserve"> </v>
      </c>
      <c r="N4048" t="str">
        <f t="shared" si="1081"/>
        <v xml:space="preserve"> </v>
      </c>
      <c r="O4048">
        <f t="shared" si="1082"/>
        <v>5600</v>
      </c>
      <c r="Q4048" t="str">
        <f t="shared" si="1083"/>
        <v xml:space="preserve"> </v>
      </c>
      <c r="R4048" t="str">
        <f t="shared" si="1084"/>
        <v xml:space="preserve"> </v>
      </c>
      <c r="S4048" t="str">
        <f t="shared" si="1085"/>
        <v xml:space="preserve"> </v>
      </c>
      <c r="T4048" t="str">
        <f t="shared" si="1086"/>
        <v xml:space="preserve"> </v>
      </c>
      <c r="U4048" t="str">
        <f t="shared" si="1087"/>
        <v xml:space="preserve"> </v>
      </c>
      <c r="V4048" t="str">
        <f t="shared" si="1088"/>
        <v xml:space="preserve"> </v>
      </c>
      <c r="W4048" t="str">
        <f t="shared" si="1089"/>
        <v xml:space="preserve"> </v>
      </c>
      <c r="X4048">
        <f t="shared" si="1090"/>
        <v>8.2142857142857135</v>
      </c>
    </row>
    <row r="4049" spans="1:24" x14ac:dyDescent="0.25">
      <c r="A4049">
        <v>5000</v>
      </c>
      <c r="B4049">
        <v>110</v>
      </c>
      <c r="C4049" t="s">
        <v>8317</v>
      </c>
      <c r="D4049" t="s">
        <v>8318</v>
      </c>
      <c r="E4049" t="s">
        <v>8221</v>
      </c>
      <c r="F4049">
        <f t="shared" si="1074"/>
        <v>2.1999999999999997</v>
      </c>
      <c r="H4049" t="str">
        <f t="shared" si="1075"/>
        <v xml:space="preserve"> </v>
      </c>
      <c r="I4049" t="str">
        <f t="shared" si="1076"/>
        <v xml:space="preserve"> </v>
      </c>
      <c r="J4049" t="str">
        <f t="shared" si="1077"/>
        <v xml:space="preserve"> </v>
      </c>
      <c r="K4049" t="str">
        <f t="shared" si="1078"/>
        <v xml:space="preserve"> </v>
      </c>
      <c r="L4049" t="str">
        <f t="shared" si="1079"/>
        <v xml:space="preserve"> </v>
      </c>
      <c r="M4049" t="str">
        <f t="shared" si="1080"/>
        <v xml:space="preserve"> </v>
      </c>
      <c r="N4049" t="str">
        <f t="shared" si="1081"/>
        <v xml:space="preserve"> </v>
      </c>
      <c r="O4049">
        <f t="shared" si="1082"/>
        <v>5000</v>
      </c>
      <c r="Q4049" t="str">
        <f t="shared" si="1083"/>
        <v xml:space="preserve"> </v>
      </c>
      <c r="R4049" t="str">
        <f t="shared" si="1084"/>
        <v xml:space="preserve"> </v>
      </c>
      <c r="S4049" t="str">
        <f t="shared" si="1085"/>
        <v xml:space="preserve"> </v>
      </c>
      <c r="T4049" t="str">
        <f t="shared" si="1086"/>
        <v xml:space="preserve"> </v>
      </c>
      <c r="U4049" t="str">
        <f t="shared" si="1087"/>
        <v xml:space="preserve"> </v>
      </c>
      <c r="V4049" t="str">
        <f t="shared" si="1088"/>
        <v xml:space="preserve"> </v>
      </c>
      <c r="W4049" t="str">
        <f t="shared" si="1089"/>
        <v xml:space="preserve"> </v>
      </c>
      <c r="X4049">
        <f t="shared" si="1090"/>
        <v>2.1999999999999997</v>
      </c>
    </row>
    <row r="4050" spans="1:24" x14ac:dyDescent="0.25">
      <c r="A4050">
        <v>17000</v>
      </c>
      <c r="B4050">
        <v>3001</v>
      </c>
      <c r="C4050" t="s">
        <v>8317</v>
      </c>
      <c r="D4050" t="s">
        <v>8318</v>
      </c>
      <c r="E4050" t="s">
        <v>8221</v>
      </c>
      <c r="F4050">
        <f t="shared" si="1074"/>
        <v>17.652941176470588</v>
      </c>
      <c r="H4050" t="str">
        <f t="shared" si="1075"/>
        <v xml:space="preserve"> </v>
      </c>
      <c r="I4050" t="str">
        <f t="shared" si="1076"/>
        <v xml:space="preserve"> </v>
      </c>
      <c r="J4050" t="str">
        <f t="shared" si="1077"/>
        <v xml:space="preserve"> </v>
      </c>
      <c r="K4050" t="str">
        <f t="shared" si="1078"/>
        <v xml:space="preserve"> </v>
      </c>
      <c r="L4050" t="str">
        <f t="shared" si="1079"/>
        <v xml:space="preserve"> </v>
      </c>
      <c r="M4050" t="str">
        <f t="shared" si="1080"/>
        <v xml:space="preserve"> </v>
      </c>
      <c r="N4050" t="str">
        <f t="shared" si="1081"/>
        <v xml:space="preserve"> </v>
      </c>
      <c r="O4050">
        <f t="shared" si="1082"/>
        <v>17000</v>
      </c>
      <c r="Q4050" t="str">
        <f t="shared" si="1083"/>
        <v xml:space="preserve"> </v>
      </c>
      <c r="R4050" t="str">
        <f t="shared" si="1084"/>
        <v xml:space="preserve"> </v>
      </c>
      <c r="S4050" t="str">
        <f t="shared" si="1085"/>
        <v xml:space="preserve"> </v>
      </c>
      <c r="T4050" t="str">
        <f t="shared" si="1086"/>
        <v xml:space="preserve"> </v>
      </c>
      <c r="U4050" t="str">
        <f t="shared" si="1087"/>
        <v xml:space="preserve"> </v>
      </c>
      <c r="V4050" t="str">
        <f t="shared" si="1088"/>
        <v xml:space="preserve"> </v>
      </c>
      <c r="W4050" t="str">
        <f t="shared" si="1089"/>
        <v xml:space="preserve"> </v>
      </c>
      <c r="X4050">
        <f t="shared" si="1090"/>
        <v>17.652941176470588</v>
      </c>
    </row>
    <row r="4051" spans="1:24" x14ac:dyDescent="0.25">
      <c r="A4051">
        <v>20000</v>
      </c>
      <c r="B4051">
        <v>16</v>
      </c>
      <c r="C4051" t="s">
        <v>8317</v>
      </c>
      <c r="D4051" t="s">
        <v>8318</v>
      </c>
      <c r="E4051" t="s">
        <v>8221</v>
      </c>
      <c r="F4051">
        <f t="shared" si="1074"/>
        <v>0.08</v>
      </c>
      <c r="H4051" t="str">
        <f t="shared" si="1075"/>
        <v xml:space="preserve"> </v>
      </c>
      <c r="I4051" t="str">
        <f t="shared" si="1076"/>
        <v xml:space="preserve"> </v>
      </c>
      <c r="J4051" t="str">
        <f t="shared" si="1077"/>
        <v xml:space="preserve"> </v>
      </c>
      <c r="K4051" t="str">
        <f t="shared" si="1078"/>
        <v xml:space="preserve"> </v>
      </c>
      <c r="L4051" t="str">
        <f t="shared" si="1079"/>
        <v xml:space="preserve"> </v>
      </c>
      <c r="M4051" t="str">
        <f t="shared" si="1080"/>
        <v xml:space="preserve"> </v>
      </c>
      <c r="N4051" t="str">
        <f t="shared" si="1081"/>
        <v xml:space="preserve"> </v>
      </c>
      <c r="O4051">
        <f t="shared" si="1082"/>
        <v>20000</v>
      </c>
      <c r="Q4051" t="str">
        <f t="shared" si="1083"/>
        <v xml:space="preserve"> </v>
      </c>
      <c r="R4051" t="str">
        <f t="shared" si="1084"/>
        <v xml:space="preserve"> </v>
      </c>
      <c r="S4051" t="str">
        <f t="shared" si="1085"/>
        <v xml:space="preserve"> </v>
      </c>
      <c r="T4051" t="str">
        <f t="shared" si="1086"/>
        <v xml:space="preserve"> </v>
      </c>
      <c r="U4051" t="str">
        <f t="shared" si="1087"/>
        <v xml:space="preserve"> </v>
      </c>
      <c r="V4051" t="str">
        <f t="shared" si="1088"/>
        <v xml:space="preserve"> </v>
      </c>
      <c r="W4051" t="str">
        <f t="shared" si="1089"/>
        <v xml:space="preserve"> </v>
      </c>
      <c r="X4051">
        <f t="shared" si="1090"/>
        <v>0.08</v>
      </c>
    </row>
    <row r="4052" spans="1:24" x14ac:dyDescent="0.25">
      <c r="A4052">
        <v>1500</v>
      </c>
      <c r="B4052">
        <v>1</v>
      </c>
      <c r="C4052" t="s">
        <v>8317</v>
      </c>
      <c r="D4052" t="s">
        <v>8318</v>
      </c>
      <c r="E4052" t="s">
        <v>8221</v>
      </c>
      <c r="F4052">
        <f t="shared" si="1074"/>
        <v>6.6666666666666666E-2</v>
      </c>
      <c r="H4052" t="str">
        <f t="shared" si="1075"/>
        <v xml:space="preserve"> </v>
      </c>
      <c r="I4052" t="str">
        <f t="shared" si="1076"/>
        <v xml:space="preserve"> </v>
      </c>
      <c r="J4052" t="str">
        <f t="shared" si="1077"/>
        <v xml:space="preserve"> </v>
      </c>
      <c r="K4052" t="str">
        <f t="shared" si="1078"/>
        <v xml:space="preserve"> </v>
      </c>
      <c r="L4052" t="str">
        <f t="shared" si="1079"/>
        <v xml:space="preserve"> </v>
      </c>
      <c r="M4052" t="str">
        <f t="shared" si="1080"/>
        <v xml:space="preserve"> </v>
      </c>
      <c r="N4052" t="str">
        <f t="shared" si="1081"/>
        <v xml:space="preserve"> </v>
      </c>
      <c r="O4052">
        <f t="shared" si="1082"/>
        <v>1500</v>
      </c>
      <c r="Q4052" t="str">
        <f t="shared" si="1083"/>
        <v xml:space="preserve"> </v>
      </c>
      <c r="R4052" t="str">
        <f t="shared" si="1084"/>
        <v xml:space="preserve"> </v>
      </c>
      <c r="S4052" t="str">
        <f t="shared" si="1085"/>
        <v xml:space="preserve"> </v>
      </c>
      <c r="T4052" t="str">
        <f t="shared" si="1086"/>
        <v xml:space="preserve"> </v>
      </c>
      <c r="U4052" t="str">
        <f t="shared" si="1087"/>
        <v xml:space="preserve"> </v>
      </c>
      <c r="V4052" t="str">
        <f t="shared" si="1088"/>
        <v xml:space="preserve"> </v>
      </c>
      <c r="W4052" t="str">
        <f t="shared" si="1089"/>
        <v xml:space="preserve"> </v>
      </c>
      <c r="X4052">
        <f t="shared" si="1090"/>
        <v>6.6666666666666666E-2</v>
      </c>
    </row>
    <row r="4053" spans="1:24" x14ac:dyDescent="0.25">
      <c r="A4053">
        <v>500</v>
      </c>
      <c r="B4053">
        <v>0</v>
      </c>
      <c r="C4053" t="s">
        <v>8317</v>
      </c>
      <c r="D4053" t="s">
        <v>8318</v>
      </c>
      <c r="E4053" t="s">
        <v>8221</v>
      </c>
      <c r="F4053">
        <f t="shared" si="1074"/>
        <v>0</v>
      </c>
      <c r="H4053" t="str">
        <f t="shared" si="1075"/>
        <v xml:space="preserve"> </v>
      </c>
      <c r="I4053" t="str">
        <f t="shared" si="1076"/>
        <v xml:space="preserve"> </v>
      </c>
      <c r="J4053" t="str">
        <f t="shared" si="1077"/>
        <v xml:space="preserve"> </v>
      </c>
      <c r="K4053" t="str">
        <f t="shared" si="1078"/>
        <v xml:space="preserve"> </v>
      </c>
      <c r="L4053" t="str">
        <f t="shared" si="1079"/>
        <v xml:space="preserve"> </v>
      </c>
      <c r="M4053" t="str">
        <f t="shared" si="1080"/>
        <v xml:space="preserve"> </v>
      </c>
      <c r="N4053" t="str">
        <f t="shared" si="1081"/>
        <v xml:space="preserve"> </v>
      </c>
      <c r="O4053">
        <f t="shared" si="1082"/>
        <v>500</v>
      </c>
      <c r="Q4053" t="str">
        <f t="shared" si="1083"/>
        <v xml:space="preserve"> </v>
      </c>
      <c r="R4053" t="str">
        <f t="shared" si="1084"/>
        <v xml:space="preserve"> </v>
      </c>
      <c r="S4053" t="str">
        <f t="shared" si="1085"/>
        <v xml:space="preserve"> </v>
      </c>
      <c r="T4053" t="str">
        <f t="shared" si="1086"/>
        <v xml:space="preserve"> </v>
      </c>
      <c r="U4053" t="str">
        <f t="shared" si="1087"/>
        <v xml:space="preserve"> </v>
      </c>
      <c r="V4053" t="str">
        <f t="shared" si="1088"/>
        <v xml:space="preserve"> </v>
      </c>
      <c r="W4053" t="str">
        <f t="shared" si="1089"/>
        <v xml:space="preserve"> </v>
      </c>
      <c r="X4053">
        <f t="shared" si="1090"/>
        <v>0</v>
      </c>
    </row>
    <row r="4054" spans="1:24" x14ac:dyDescent="0.25">
      <c r="A4054">
        <v>3000</v>
      </c>
      <c r="B4054">
        <v>1126</v>
      </c>
      <c r="C4054" t="s">
        <v>8317</v>
      </c>
      <c r="D4054" t="s">
        <v>8318</v>
      </c>
      <c r="E4054" t="s">
        <v>8221</v>
      </c>
      <c r="F4054">
        <f t="shared" si="1074"/>
        <v>37.533333333333339</v>
      </c>
      <c r="H4054" t="str">
        <f t="shared" si="1075"/>
        <v xml:space="preserve"> </v>
      </c>
      <c r="I4054" t="str">
        <f t="shared" si="1076"/>
        <v xml:space="preserve"> </v>
      </c>
      <c r="J4054" t="str">
        <f t="shared" si="1077"/>
        <v xml:space="preserve"> </v>
      </c>
      <c r="K4054" t="str">
        <f t="shared" si="1078"/>
        <v xml:space="preserve"> </v>
      </c>
      <c r="L4054" t="str">
        <f t="shared" si="1079"/>
        <v xml:space="preserve"> </v>
      </c>
      <c r="M4054" t="str">
        <f t="shared" si="1080"/>
        <v xml:space="preserve"> </v>
      </c>
      <c r="N4054" t="str">
        <f t="shared" si="1081"/>
        <v xml:space="preserve"> </v>
      </c>
      <c r="O4054">
        <f t="shared" si="1082"/>
        <v>3000</v>
      </c>
      <c r="Q4054" t="str">
        <f t="shared" si="1083"/>
        <v xml:space="preserve"> </v>
      </c>
      <c r="R4054" t="str">
        <f t="shared" si="1084"/>
        <v xml:space="preserve"> </v>
      </c>
      <c r="S4054" t="str">
        <f t="shared" si="1085"/>
        <v xml:space="preserve"> </v>
      </c>
      <c r="T4054" t="str">
        <f t="shared" si="1086"/>
        <v xml:space="preserve"> </v>
      </c>
      <c r="U4054" t="str">
        <f t="shared" si="1087"/>
        <v xml:space="preserve"> </v>
      </c>
      <c r="V4054" t="str">
        <f t="shared" si="1088"/>
        <v xml:space="preserve"> </v>
      </c>
      <c r="W4054" t="str">
        <f t="shared" si="1089"/>
        <v xml:space="preserve"> </v>
      </c>
      <c r="X4054">
        <f t="shared" si="1090"/>
        <v>37.533333333333339</v>
      </c>
    </row>
    <row r="4055" spans="1:24" x14ac:dyDescent="0.25">
      <c r="A4055">
        <v>500</v>
      </c>
      <c r="B4055">
        <v>110</v>
      </c>
      <c r="C4055" t="s">
        <v>8317</v>
      </c>
      <c r="D4055" t="s">
        <v>8318</v>
      </c>
      <c r="E4055" t="s">
        <v>8221</v>
      </c>
      <c r="F4055">
        <f t="shared" si="1074"/>
        <v>22</v>
      </c>
      <c r="H4055" t="str">
        <f t="shared" si="1075"/>
        <v xml:space="preserve"> </v>
      </c>
      <c r="I4055" t="str">
        <f t="shared" si="1076"/>
        <v xml:space="preserve"> </v>
      </c>
      <c r="J4055" t="str">
        <f t="shared" si="1077"/>
        <v xml:space="preserve"> </v>
      </c>
      <c r="K4055" t="str">
        <f t="shared" si="1078"/>
        <v xml:space="preserve"> </v>
      </c>
      <c r="L4055" t="str">
        <f t="shared" si="1079"/>
        <v xml:space="preserve"> </v>
      </c>
      <c r="M4055" t="str">
        <f t="shared" si="1080"/>
        <v xml:space="preserve"> </v>
      </c>
      <c r="N4055" t="str">
        <f t="shared" si="1081"/>
        <v xml:space="preserve"> </v>
      </c>
      <c r="O4055">
        <f t="shared" si="1082"/>
        <v>500</v>
      </c>
      <c r="Q4055" t="str">
        <f t="shared" si="1083"/>
        <v xml:space="preserve"> </v>
      </c>
      <c r="R4055" t="str">
        <f t="shared" si="1084"/>
        <v xml:space="preserve"> </v>
      </c>
      <c r="S4055" t="str">
        <f t="shared" si="1085"/>
        <v xml:space="preserve"> </v>
      </c>
      <c r="T4055" t="str">
        <f t="shared" si="1086"/>
        <v xml:space="preserve"> </v>
      </c>
      <c r="U4055" t="str">
        <f t="shared" si="1087"/>
        <v xml:space="preserve"> </v>
      </c>
      <c r="V4055" t="str">
        <f t="shared" si="1088"/>
        <v xml:space="preserve"> </v>
      </c>
      <c r="W4055" t="str">
        <f t="shared" si="1089"/>
        <v xml:space="preserve"> </v>
      </c>
      <c r="X4055">
        <f t="shared" si="1090"/>
        <v>22</v>
      </c>
    </row>
    <row r="4056" spans="1:24" x14ac:dyDescent="0.25">
      <c r="A4056">
        <v>8880</v>
      </c>
      <c r="B4056">
        <v>0</v>
      </c>
      <c r="C4056" t="s">
        <v>8317</v>
      </c>
      <c r="D4056" t="s">
        <v>8318</v>
      </c>
      <c r="E4056" t="s">
        <v>8221</v>
      </c>
      <c r="F4056">
        <f t="shared" si="1074"/>
        <v>0</v>
      </c>
      <c r="H4056" t="str">
        <f t="shared" si="1075"/>
        <v xml:space="preserve"> </v>
      </c>
      <c r="I4056" t="str">
        <f t="shared" si="1076"/>
        <v xml:space="preserve"> </v>
      </c>
      <c r="J4056" t="str">
        <f t="shared" si="1077"/>
        <v xml:space="preserve"> </v>
      </c>
      <c r="K4056" t="str">
        <f t="shared" si="1078"/>
        <v xml:space="preserve"> </v>
      </c>
      <c r="L4056" t="str">
        <f t="shared" si="1079"/>
        <v xml:space="preserve"> </v>
      </c>
      <c r="M4056" t="str">
        <f t="shared" si="1080"/>
        <v xml:space="preserve"> </v>
      </c>
      <c r="N4056" t="str">
        <f t="shared" si="1081"/>
        <v xml:space="preserve"> </v>
      </c>
      <c r="O4056">
        <f t="shared" si="1082"/>
        <v>8880</v>
      </c>
      <c r="Q4056" t="str">
        <f t="shared" si="1083"/>
        <v xml:space="preserve"> </v>
      </c>
      <c r="R4056" t="str">
        <f t="shared" si="1084"/>
        <v xml:space="preserve"> </v>
      </c>
      <c r="S4056" t="str">
        <f t="shared" si="1085"/>
        <v xml:space="preserve"> </v>
      </c>
      <c r="T4056" t="str">
        <f t="shared" si="1086"/>
        <v xml:space="preserve"> </v>
      </c>
      <c r="U4056" t="str">
        <f t="shared" si="1087"/>
        <v xml:space="preserve"> </v>
      </c>
      <c r="V4056" t="str">
        <f t="shared" si="1088"/>
        <v xml:space="preserve"> </v>
      </c>
      <c r="W4056" t="str">
        <f t="shared" si="1089"/>
        <v xml:space="preserve"> </v>
      </c>
      <c r="X4056">
        <f t="shared" si="1090"/>
        <v>0</v>
      </c>
    </row>
    <row r="4057" spans="1:24" x14ac:dyDescent="0.25">
      <c r="A4057">
        <v>5000</v>
      </c>
      <c r="B4057">
        <v>881</v>
      </c>
      <c r="C4057" t="s">
        <v>8317</v>
      </c>
      <c r="D4057" t="s">
        <v>8318</v>
      </c>
      <c r="E4057" t="s">
        <v>8221</v>
      </c>
      <c r="F4057">
        <f t="shared" si="1074"/>
        <v>17.62</v>
      </c>
      <c r="H4057" t="str">
        <f t="shared" si="1075"/>
        <v xml:space="preserve"> </v>
      </c>
      <c r="I4057" t="str">
        <f t="shared" si="1076"/>
        <v xml:space="preserve"> </v>
      </c>
      <c r="J4057" t="str">
        <f t="shared" si="1077"/>
        <v xml:space="preserve"> </v>
      </c>
      <c r="K4057" t="str">
        <f t="shared" si="1078"/>
        <v xml:space="preserve"> </v>
      </c>
      <c r="L4057" t="str">
        <f t="shared" si="1079"/>
        <v xml:space="preserve"> </v>
      </c>
      <c r="M4057" t="str">
        <f t="shared" si="1080"/>
        <v xml:space="preserve"> </v>
      </c>
      <c r="N4057" t="str">
        <f t="shared" si="1081"/>
        <v xml:space="preserve"> </v>
      </c>
      <c r="O4057">
        <f t="shared" si="1082"/>
        <v>5000</v>
      </c>
      <c r="Q4057" t="str">
        <f t="shared" si="1083"/>
        <v xml:space="preserve"> </v>
      </c>
      <c r="R4057" t="str">
        <f t="shared" si="1084"/>
        <v xml:space="preserve"> </v>
      </c>
      <c r="S4057" t="str">
        <f t="shared" si="1085"/>
        <v xml:space="preserve"> </v>
      </c>
      <c r="T4057" t="str">
        <f t="shared" si="1086"/>
        <v xml:space="preserve"> </v>
      </c>
      <c r="U4057" t="str">
        <f t="shared" si="1087"/>
        <v xml:space="preserve"> </v>
      </c>
      <c r="V4057" t="str">
        <f t="shared" si="1088"/>
        <v xml:space="preserve"> </v>
      </c>
      <c r="W4057" t="str">
        <f t="shared" si="1089"/>
        <v xml:space="preserve"> </v>
      </c>
      <c r="X4057">
        <f t="shared" si="1090"/>
        <v>17.62</v>
      </c>
    </row>
    <row r="4058" spans="1:24" x14ac:dyDescent="0.25">
      <c r="A4058">
        <v>1500</v>
      </c>
      <c r="B4058">
        <v>795</v>
      </c>
      <c r="C4058" t="s">
        <v>8317</v>
      </c>
      <c r="D4058" t="s">
        <v>8318</v>
      </c>
      <c r="E4058" t="s">
        <v>8221</v>
      </c>
      <c r="F4058">
        <f t="shared" si="1074"/>
        <v>53</v>
      </c>
      <c r="H4058" t="str">
        <f t="shared" si="1075"/>
        <v xml:space="preserve"> </v>
      </c>
      <c r="I4058" t="str">
        <f t="shared" si="1076"/>
        <v xml:space="preserve"> </v>
      </c>
      <c r="J4058" t="str">
        <f t="shared" si="1077"/>
        <v xml:space="preserve"> </v>
      </c>
      <c r="K4058" t="str">
        <f t="shared" si="1078"/>
        <v xml:space="preserve"> </v>
      </c>
      <c r="L4058" t="str">
        <f t="shared" si="1079"/>
        <v xml:space="preserve"> </v>
      </c>
      <c r="M4058" t="str">
        <f t="shared" si="1080"/>
        <v xml:space="preserve"> </v>
      </c>
      <c r="N4058" t="str">
        <f t="shared" si="1081"/>
        <v xml:space="preserve"> </v>
      </c>
      <c r="O4058">
        <f t="shared" si="1082"/>
        <v>1500</v>
      </c>
      <c r="Q4058" t="str">
        <f t="shared" si="1083"/>
        <v xml:space="preserve"> </v>
      </c>
      <c r="R4058" t="str">
        <f t="shared" si="1084"/>
        <v xml:space="preserve"> </v>
      </c>
      <c r="S4058" t="str">
        <f t="shared" si="1085"/>
        <v xml:space="preserve"> </v>
      </c>
      <c r="T4058" t="str">
        <f t="shared" si="1086"/>
        <v xml:space="preserve"> </v>
      </c>
      <c r="U4058" t="str">
        <f t="shared" si="1087"/>
        <v xml:space="preserve"> </v>
      </c>
      <c r="V4058" t="str">
        <f t="shared" si="1088"/>
        <v xml:space="preserve"> </v>
      </c>
      <c r="W4058" t="str">
        <f t="shared" si="1089"/>
        <v xml:space="preserve"> </v>
      </c>
      <c r="X4058">
        <f t="shared" si="1090"/>
        <v>53</v>
      </c>
    </row>
    <row r="4059" spans="1:24" x14ac:dyDescent="0.25">
      <c r="A4059">
        <v>3500</v>
      </c>
      <c r="B4059">
        <v>775</v>
      </c>
      <c r="C4059" t="s">
        <v>8317</v>
      </c>
      <c r="D4059" t="s">
        <v>8318</v>
      </c>
      <c r="E4059" t="s">
        <v>8221</v>
      </c>
      <c r="F4059">
        <f t="shared" si="1074"/>
        <v>22.142857142857142</v>
      </c>
      <c r="H4059" t="str">
        <f t="shared" si="1075"/>
        <v xml:space="preserve"> </v>
      </c>
      <c r="I4059" t="str">
        <f t="shared" si="1076"/>
        <v xml:space="preserve"> </v>
      </c>
      <c r="J4059" t="str">
        <f t="shared" si="1077"/>
        <v xml:space="preserve"> </v>
      </c>
      <c r="K4059" t="str">
        <f t="shared" si="1078"/>
        <v xml:space="preserve"> </v>
      </c>
      <c r="L4059" t="str">
        <f t="shared" si="1079"/>
        <v xml:space="preserve"> </v>
      </c>
      <c r="M4059" t="str">
        <f t="shared" si="1080"/>
        <v xml:space="preserve"> </v>
      </c>
      <c r="N4059" t="str">
        <f t="shared" si="1081"/>
        <v xml:space="preserve"> </v>
      </c>
      <c r="O4059">
        <f t="shared" si="1082"/>
        <v>3500</v>
      </c>
      <c r="Q4059" t="str">
        <f t="shared" si="1083"/>
        <v xml:space="preserve"> </v>
      </c>
      <c r="R4059" t="str">
        <f t="shared" si="1084"/>
        <v xml:space="preserve"> </v>
      </c>
      <c r="S4059" t="str">
        <f t="shared" si="1085"/>
        <v xml:space="preserve"> </v>
      </c>
      <c r="T4059" t="str">
        <f t="shared" si="1086"/>
        <v xml:space="preserve"> </v>
      </c>
      <c r="U4059" t="str">
        <f t="shared" si="1087"/>
        <v xml:space="preserve"> </v>
      </c>
      <c r="V4059" t="str">
        <f t="shared" si="1088"/>
        <v xml:space="preserve"> </v>
      </c>
      <c r="W4059" t="str">
        <f t="shared" si="1089"/>
        <v xml:space="preserve"> </v>
      </c>
      <c r="X4059">
        <f t="shared" si="1090"/>
        <v>22.142857142857142</v>
      </c>
    </row>
    <row r="4060" spans="1:24" x14ac:dyDescent="0.25">
      <c r="A4060">
        <v>3750</v>
      </c>
      <c r="B4060">
        <v>95</v>
      </c>
      <c r="C4060" t="s">
        <v>8317</v>
      </c>
      <c r="D4060" t="s">
        <v>8318</v>
      </c>
      <c r="E4060" t="s">
        <v>8221</v>
      </c>
      <c r="F4060">
        <f t="shared" si="1074"/>
        <v>2.5333333333333332</v>
      </c>
      <c r="H4060" t="str">
        <f t="shared" si="1075"/>
        <v xml:space="preserve"> </v>
      </c>
      <c r="I4060" t="str">
        <f t="shared" si="1076"/>
        <v xml:space="preserve"> </v>
      </c>
      <c r="J4060" t="str">
        <f t="shared" si="1077"/>
        <v xml:space="preserve"> </v>
      </c>
      <c r="K4060" t="str">
        <f t="shared" si="1078"/>
        <v xml:space="preserve"> </v>
      </c>
      <c r="L4060" t="str">
        <f t="shared" si="1079"/>
        <v xml:space="preserve"> </v>
      </c>
      <c r="M4060" t="str">
        <f t="shared" si="1080"/>
        <v xml:space="preserve"> </v>
      </c>
      <c r="N4060" t="str">
        <f t="shared" si="1081"/>
        <v xml:space="preserve"> </v>
      </c>
      <c r="O4060">
        <f t="shared" si="1082"/>
        <v>3750</v>
      </c>
      <c r="Q4060" t="str">
        <f t="shared" si="1083"/>
        <v xml:space="preserve"> </v>
      </c>
      <c r="R4060" t="str">
        <f t="shared" si="1084"/>
        <v xml:space="preserve"> </v>
      </c>
      <c r="S4060" t="str">
        <f t="shared" si="1085"/>
        <v xml:space="preserve"> </v>
      </c>
      <c r="T4060" t="str">
        <f t="shared" si="1086"/>
        <v xml:space="preserve"> </v>
      </c>
      <c r="U4060" t="str">
        <f t="shared" si="1087"/>
        <v xml:space="preserve"> </v>
      </c>
      <c r="V4060" t="str">
        <f t="shared" si="1088"/>
        <v xml:space="preserve"> </v>
      </c>
      <c r="W4060" t="str">
        <f t="shared" si="1089"/>
        <v xml:space="preserve"> </v>
      </c>
      <c r="X4060">
        <f t="shared" si="1090"/>
        <v>2.5333333333333332</v>
      </c>
    </row>
    <row r="4061" spans="1:24" x14ac:dyDescent="0.25">
      <c r="A4061">
        <v>10000</v>
      </c>
      <c r="B4061">
        <v>250</v>
      </c>
      <c r="C4061" t="s">
        <v>8317</v>
      </c>
      <c r="D4061" t="s">
        <v>8318</v>
      </c>
      <c r="E4061" t="s">
        <v>8221</v>
      </c>
      <c r="F4061">
        <f t="shared" si="1074"/>
        <v>2.5</v>
      </c>
      <c r="H4061" t="str">
        <f t="shared" si="1075"/>
        <v xml:space="preserve"> </v>
      </c>
      <c r="I4061" t="str">
        <f t="shared" si="1076"/>
        <v xml:space="preserve"> </v>
      </c>
      <c r="J4061" t="str">
        <f t="shared" si="1077"/>
        <v xml:space="preserve"> </v>
      </c>
      <c r="K4061" t="str">
        <f t="shared" si="1078"/>
        <v xml:space="preserve"> </v>
      </c>
      <c r="L4061" t="str">
        <f t="shared" si="1079"/>
        <v xml:space="preserve"> </v>
      </c>
      <c r="M4061" t="str">
        <f t="shared" si="1080"/>
        <v xml:space="preserve"> </v>
      </c>
      <c r="N4061" t="str">
        <f t="shared" si="1081"/>
        <v xml:space="preserve"> </v>
      </c>
      <c r="O4061">
        <f t="shared" si="1082"/>
        <v>10000</v>
      </c>
      <c r="Q4061" t="str">
        <f t="shared" si="1083"/>
        <v xml:space="preserve"> </v>
      </c>
      <c r="R4061" t="str">
        <f t="shared" si="1084"/>
        <v xml:space="preserve"> </v>
      </c>
      <c r="S4061" t="str">
        <f t="shared" si="1085"/>
        <v xml:space="preserve"> </v>
      </c>
      <c r="T4061" t="str">
        <f t="shared" si="1086"/>
        <v xml:space="preserve"> </v>
      </c>
      <c r="U4061" t="str">
        <f t="shared" si="1087"/>
        <v xml:space="preserve"> </v>
      </c>
      <c r="V4061" t="str">
        <f t="shared" si="1088"/>
        <v xml:space="preserve"> </v>
      </c>
      <c r="W4061" t="str">
        <f t="shared" si="1089"/>
        <v xml:space="preserve"> </v>
      </c>
      <c r="X4061">
        <f t="shared" si="1090"/>
        <v>2.5</v>
      </c>
    </row>
    <row r="4062" spans="1:24" x14ac:dyDescent="0.25">
      <c r="A4062">
        <v>10000</v>
      </c>
      <c r="B4062">
        <v>285</v>
      </c>
      <c r="C4062" t="s">
        <v>8317</v>
      </c>
      <c r="D4062" t="s">
        <v>8318</v>
      </c>
      <c r="E4062" t="s">
        <v>8221</v>
      </c>
      <c r="F4062">
        <f t="shared" si="1074"/>
        <v>2.85</v>
      </c>
      <c r="H4062" t="str">
        <f t="shared" si="1075"/>
        <v xml:space="preserve"> </v>
      </c>
      <c r="I4062" t="str">
        <f t="shared" si="1076"/>
        <v xml:space="preserve"> </v>
      </c>
      <c r="J4062" t="str">
        <f t="shared" si="1077"/>
        <v xml:space="preserve"> </v>
      </c>
      <c r="K4062" t="str">
        <f t="shared" si="1078"/>
        <v xml:space="preserve"> </v>
      </c>
      <c r="L4062" t="str">
        <f t="shared" si="1079"/>
        <v xml:space="preserve"> </v>
      </c>
      <c r="M4062" t="str">
        <f t="shared" si="1080"/>
        <v xml:space="preserve"> </v>
      </c>
      <c r="N4062" t="str">
        <f t="shared" si="1081"/>
        <v xml:space="preserve"> </v>
      </c>
      <c r="O4062">
        <f t="shared" si="1082"/>
        <v>10000</v>
      </c>
      <c r="Q4062" t="str">
        <f t="shared" si="1083"/>
        <v xml:space="preserve"> </v>
      </c>
      <c r="R4062" t="str">
        <f t="shared" si="1084"/>
        <v xml:space="preserve"> </v>
      </c>
      <c r="S4062" t="str">
        <f t="shared" si="1085"/>
        <v xml:space="preserve"> </v>
      </c>
      <c r="T4062" t="str">
        <f t="shared" si="1086"/>
        <v xml:space="preserve"> </v>
      </c>
      <c r="U4062" t="str">
        <f t="shared" si="1087"/>
        <v xml:space="preserve"> </v>
      </c>
      <c r="V4062" t="str">
        <f t="shared" si="1088"/>
        <v xml:space="preserve"> </v>
      </c>
      <c r="W4062" t="str">
        <f t="shared" si="1089"/>
        <v xml:space="preserve"> </v>
      </c>
      <c r="X4062">
        <f t="shared" si="1090"/>
        <v>2.85</v>
      </c>
    </row>
    <row r="4063" spans="1:24" x14ac:dyDescent="0.25">
      <c r="A4063">
        <v>525</v>
      </c>
      <c r="B4063">
        <v>0</v>
      </c>
      <c r="C4063" t="s">
        <v>8317</v>
      </c>
      <c r="D4063" t="s">
        <v>8318</v>
      </c>
      <c r="E4063" t="s">
        <v>8221</v>
      </c>
      <c r="F4063">
        <f t="shared" si="1074"/>
        <v>0</v>
      </c>
      <c r="H4063" t="str">
        <f t="shared" si="1075"/>
        <v xml:space="preserve"> </v>
      </c>
      <c r="I4063" t="str">
        <f t="shared" si="1076"/>
        <v xml:space="preserve"> </v>
      </c>
      <c r="J4063" t="str">
        <f t="shared" si="1077"/>
        <v xml:space="preserve"> </v>
      </c>
      <c r="K4063" t="str">
        <f t="shared" si="1078"/>
        <v xml:space="preserve"> </v>
      </c>
      <c r="L4063" t="str">
        <f t="shared" si="1079"/>
        <v xml:space="preserve"> </v>
      </c>
      <c r="M4063" t="str">
        <f t="shared" si="1080"/>
        <v xml:space="preserve"> </v>
      </c>
      <c r="N4063" t="str">
        <f t="shared" si="1081"/>
        <v xml:space="preserve"> </v>
      </c>
      <c r="O4063">
        <f t="shared" si="1082"/>
        <v>525</v>
      </c>
      <c r="Q4063" t="str">
        <f t="shared" si="1083"/>
        <v xml:space="preserve"> </v>
      </c>
      <c r="R4063" t="str">
        <f t="shared" si="1084"/>
        <v xml:space="preserve"> </v>
      </c>
      <c r="S4063" t="str">
        <f t="shared" si="1085"/>
        <v xml:space="preserve"> </v>
      </c>
      <c r="T4063" t="str">
        <f t="shared" si="1086"/>
        <v xml:space="preserve"> </v>
      </c>
      <c r="U4063" t="str">
        <f t="shared" si="1087"/>
        <v xml:space="preserve"> </v>
      </c>
      <c r="V4063" t="str">
        <f t="shared" si="1088"/>
        <v xml:space="preserve"> </v>
      </c>
      <c r="W4063" t="str">
        <f t="shared" si="1089"/>
        <v xml:space="preserve"> </v>
      </c>
      <c r="X4063">
        <f t="shared" si="1090"/>
        <v>0</v>
      </c>
    </row>
    <row r="4064" spans="1:24" x14ac:dyDescent="0.25">
      <c r="A4064">
        <v>20000</v>
      </c>
      <c r="B4064">
        <v>490</v>
      </c>
      <c r="C4064" t="s">
        <v>8317</v>
      </c>
      <c r="D4064" t="s">
        <v>8318</v>
      </c>
      <c r="E4064" t="s">
        <v>8221</v>
      </c>
      <c r="F4064">
        <f t="shared" si="1074"/>
        <v>2.4500000000000002</v>
      </c>
      <c r="H4064" t="str">
        <f t="shared" si="1075"/>
        <v xml:space="preserve"> </v>
      </c>
      <c r="I4064" t="str">
        <f t="shared" si="1076"/>
        <v xml:space="preserve"> </v>
      </c>
      <c r="J4064" t="str">
        <f t="shared" si="1077"/>
        <v xml:space="preserve"> </v>
      </c>
      <c r="K4064" t="str">
        <f t="shared" si="1078"/>
        <v xml:space="preserve"> </v>
      </c>
      <c r="L4064" t="str">
        <f t="shared" si="1079"/>
        <v xml:space="preserve"> </v>
      </c>
      <c r="M4064" t="str">
        <f t="shared" si="1080"/>
        <v xml:space="preserve"> </v>
      </c>
      <c r="N4064" t="str">
        <f t="shared" si="1081"/>
        <v xml:space="preserve"> </v>
      </c>
      <c r="O4064">
        <f t="shared" si="1082"/>
        <v>20000</v>
      </c>
      <c r="Q4064" t="str">
        <f t="shared" si="1083"/>
        <v xml:space="preserve"> </v>
      </c>
      <c r="R4064" t="str">
        <f t="shared" si="1084"/>
        <v xml:space="preserve"> </v>
      </c>
      <c r="S4064" t="str">
        <f t="shared" si="1085"/>
        <v xml:space="preserve"> </v>
      </c>
      <c r="T4064" t="str">
        <f t="shared" si="1086"/>
        <v xml:space="preserve"> </v>
      </c>
      <c r="U4064" t="str">
        <f t="shared" si="1087"/>
        <v xml:space="preserve"> </v>
      </c>
      <c r="V4064" t="str">
        <f t="shared" si="1088"/>
        <v xml:space="preserve"> </v>
      </c>
      <c r="W4064" t="str">
        <f t="shared" si="1089"/>
        <v xml:space="preserve"> </v>
      </c>
      <c r="X4064">
        <f t="shared" si="1090"/>
        <v>2.4500000000000002</v>
      </c>
    </row>
    <row r="4065" spans="1:24" x14ac:dyDescent="0.25">
      <c r="A4065">
        <v>9500</v>
      </c>
      <c r="B4065">
        <v>135</v>
      </c>
      <c r="C4065" t="s">
        <v>8317</v>
      </c>
      <c r="D4065" t="s">
        <v>8318</v>
      </c>
      <c r="E4065" t="s">
        <v>8221</v>
      </c>
      <c r="F4065">
        <f t="shared" si="1074"/>
        <v>1.4210526315789473</v>
      </c>
      <c r="H4065" t="str">
        <f t="shared" si="1075"/>
        <v xml:space="preserve"> </v>
      </c>
      <c r="I4065" t="str">
        <f t="shared" si="1076"/>
        <v xml:space="preserve"> </v>
      </c>
      <c r="J4065" t="str">
        <f t="shared" si="1077"/>
        <v xml:space="preserve"> </v>
      </c>
      <c r="K4065" t="str">
        <f t="shared" si="1078"/>
        <v xml:space="preserve"> </v>
      </c>
      <c r="L4065" t="str">
        <f t="shared" si="1079"/>
        <v xml:space="preserve"> </v>
      </c>
      <c r="M4065" t="str">
        <f t="shared" si="1080"/>
        <v xml:space="preserve"> </v>
      </c>
      <c r="N4065" t="str">
        <f t="shared" si="1081"/>
        <v xml:space="preserve"> </v>
      </c>
      <c r="O4065">
        <f t="shared" si="1082"/>
        <v>9500</v>
      </c>
      <c r="Q4065" t="str">
        <f t="shared" si="1083"/>
        <v xml:space="preserve"> </v>
      </c>
      <c r="R4065" t="str">
        <f t="shared" si="1084"/>
        <v xml:space="preserve"> </v>
      </c>
      <c r="S4065" t="str">
        <f t="shared" si="1085"/>
        <v xml:space="preserve"> </v>
      </c>
      <c r="T4065" t="str">
        <f t="shared" si="1086"/>
        <v xml:space="preserve"> </v>
      </c>
      <c r="U4065" t="str">
        <f t="shared" si="1087"/>
        <v xml:space="preserve"> </v>
      </c>
      <c r="V4065" t="str">
        <f t="shared" si="1088"/>
        <v xml:space="preserve"> </v>
      </c>
      <c r="W4065" t="str">
        <f t="shared" si="1089"/>
        <v xml:space="preserve"> </v>
      </c>
      <c r="X4065">
        <f t="shared" si="1090"/>
        <v>1.4210526315789473</v>
      </c>
    </row>
    <row r="4066" spans="1:24" x14ac:dyDescent="0.25">
      <c r="A4066">
        <v>2000</v>
      </c>
      <c r="B4066">
        <v>385</v>
      </c>
      <c r="C4066" t="s">
        <v>8317</v>
      </c>
      <c r="D4066" t="s">
        <v>8318</v>
      </c>
      <c r="E4066" t="s">
        <v>8221</v>
      </c>
      <c r="F4066">
        <f t="shared" si="1074"/>
        <v>19.25</v>
      </c>
      <c r="H4066" t="str">
        <f t="shared" si="1075"/>
        <v xml:space="preserve"> </v>
      </c>
      <c r="I4066" t="str">
        <f t="shared" si="1076"/>
        <v xml:space="preserve"> </v>
      </c>
      <c r="J4066" t="str">
        <f t="shared" si="1077"/>
        <v xml:space="preserve"> </v>
      </c>
      <c r="K4066" t="str">
        <f t="shared" si="1078"/>
        <v xml:space="preserve"> </v>
      </c>
      <c r="L4066" t="str">
        <f t="shared" si="1079"/>
        <v xml:space="preserve"> </v>
      </c>
      <c r="M4066" t="str">
        <f t="shared" si="1080"/>
        <v xml:space="preserve"> </v>
      </c>
      <c r="N4066" t="str">
        <f t="shared" si="1081"/>
        <v xml:space="preserve"> </v>
      </c>
      <c r="O4066">
        <f t="shared" si="1082"/>
        <v>2000</v>
      </c>
      <c r="Q4066" t="str">
        <f t="shared" si="1083"/>
        <v xml:space="preserve"> </v>
      </c>
      <c r="R4066" t="str">
        <f t="shared" si="1084"/>
        <v xml:space="preserve"> </v>
      </c>
      <c r="S4066" t="str">
        <f t="shared" si="1085"/>
        <v xml:space="preserve"> </v>
      </c>
      <c r="T4066" t="str">
        <f t="shared" si="1086"/>
        <v xml:space="preserve"> </v>
      </c>
      <c r="U4066" t="str">
        <f t="shared" si="1087"/>
        <v xml:space="preserve"> </v>
      </c>
      <c r="V4066" t="str">
        <f t="shared" si="1088"/>
        <v xml:space="preserve"> </v>
      </c>
      <c r="W4066" t="str">
        <f t="shared" si="1089"/>
        <v xml:space="preserve"> </v>
      </c>
      <c r="X4066">
        <f t="shared" si="1090"/>
        <v>19.25</v>
      </c>
    </row>
    <row r="4067" spans="1:24" x14ac:dyDescent="0.25">
      <c r="A4067">
        <v>4000</v>
      </c>
      <c r="B4067">
        <v>27</v>
      </c>
      <c r="C4067" t="s">
        <v>8317</v>
      </c>
      <c r="D4067" t="s">
        <v>8318</v>
      </c>
      <c r="E4067" t="s">
        <v>8221</v>
      </c>
      <c r="F4067">
        <f t="shared" si="1074"/>
        <v>0.67500000000000004</v>
      </c>
      <c r="H4067" t="str">
        <f t="shared" si="1075"/>
        <v xml:space="preserve"> </v>
      </c>
      <c r="I4067" t="str">
        <f t="shared" si="1076"/>
        <v xml:space="preserve"> </v>
      </c>
      <c r="J4067" t="str">
        <f t="shared" si="1077"/>
        <v xml:space="preserve"> </v>
      </c>
      <c r="K4067" t="str">
        <f t="shared" si="1078"/>
        <v xml:space="preserve"> </v>
      </c>
      <c r="L4067" t="str">
        <f t="shared" si="1079"/>
        <v xml:space="preserve"> </v>
      </c>
      <c r="M4067" t="str">
        <f t="shared" si="1080"/>
        <v xml:space="preserve"> </v>
      </c>
      <c r="N4067" t="str">
        <f t="shared" si="1081"/>
        <v xml:space="preserve"> </v>
      </c>
      <c r="O4067">
        <f t="shared" si="1082"/>
        <v>4000</v>
      </c>
      <c r="Q4067" t="str">
        <f t="shared" si="1083"/>
        <v xml:space="preserve"> </v>
      </c>
      <c r="R4067" t="str">
        <f t="shared" si="1084"/>
        <v xml:space="preserve"> </v>
      </c>
      <c r="S4067" t="str">
        <f t="shared" si="1085"/>
        <v xml:space="preserve"> </v>
      </c>
      <c r="T4067" t="str">
        <f t="shared" si="1086"/>
        <v xml:space="preserve"> </v>
      </c>
      <c r="U4067" t="str">
        <f t="shared" si="1087"/>
        <v xml:space="preserve"> </v>
      </c>
      <c r="V4067" t="str">
        <f t="shared" si="1088"/>
        <v xml:space="preserve"> </v>
      </c>
      <c r="W4067" t="str">
        <f t="shared" si="1089"/>
        <v xml:space="preserve"> </v>
      </c>
      <c r="X4067">
        <f t="shared" si="1090"/>
        <v>0.67500000000000004</v>
      </c>
    </row>
    <row r="4068" spans="1:24" x14ac:dyDescent="0.25">
      <c r="A4068">
        <v>15000</v>
      </c>
      <c r="B4068">
        <v>25</v>
      </c>
      <c r="C4068" t="s">
        <v>8317</v>
      </c>
      <c r="D4068" t="s">
        <v>8318</v>
      </c>
      <c r="E4068" t="s">
        <v>8221</v>
      </c>
      <c r="F4068">
        <f t="shared" si="1074"/>
        <v>0.16666666666666669</v>
      </c>
      <c r="H4068" t="str">
        <f t="shared" si="1075"/>
        <v xml:space="preserve"> </v>
      </c>
      <c r="I4068" t="str">
        <f t="shared" si="1076"/>
        <v xml:space="preserve"> </v>
      </c>
      <c r="J4068" t="str">
        <f t="shared" si="1077"/>
        <v xml:space="preserve"> </v>
      </c>
      <c r="K4068" t="str">
        <f t="shared" si="1078"/>
        <v xml:space="preserve"> </v>
      </c>
      <c r="L4068" t="str">
        <f t="shared" si="1079"/>
        <v xml:space="preserve"> </v>
      </c>
      <c r="M4068" t="str">
        <f t="shared" si="1080"/>
        <v xml:space="preserve"> </v>
      </c>
      <c r="N4068" t="str">
        <f t="shared" si="1081"/>
        <v xml:space="preserve"> </v>
      </c>
      <c r="O4068">
        <f t="shared" si="1082"/>
        <v>15000</v>
      </c>
      <c r="Q4068" t="str">
        <f t="shared" si="1083"/>
        <v xml:space="preserve"> </v>
      </c>
      <c r="R4068" t="str">
        <f t="shared" si="1084"/>
        <v xml:space="preserve"> </v>
      </c>
      <c r="S4068" t="str">
        <f t="shared" si="1085"/>
        <v xml:space="preserve"> </v>
      </c>
      <c r="T4068" t="str">
        <f t="shared" si="1086"/>
        <v xml:space="preserve"> </v>
      </c>
      <c r="U4068" t="str">
        <f t="shared" si="1087"/>
        <v xml:space="preserve"> </v>
      </c>
      <c r="V4068" t="str">
        <f t="shared" si="1088"/>
        <v xml:space="preserve"> </v>
      </c>
      <c r="W4068" t="str">
        <f t="shared" si="1089"/>
        <v xml:space="preserve"> </v>
      </c>
      <c r="X4068">
        <f t="shared" si="1090"/>
        <v>0.16666666666666669</v>
      </c>
    </row>
    <row r="4069" spans="1:24" x14ac:dyDescent="0.25">
      <c r="A4069">
        <v>5000</v>
      </c>
      <c r="B4069">
        <v>3045</v>
      </c>
      <c r="C4069" t="s">
        <v>8317</v>
      </c>
      <c r="D4069" t="s">
        <v>8318</v>
      </c>
      <c r="E4069" t="s">
        <v>8221</v>
      </c>
      <c r="F4069">
        <f t="shared" si="1074"/>
        <v>60.9</v>
      </c>
      <c r="H4069" t="str">
        <f t="shared" si="1075"/>
        <v xml:space="preserve"> </v>
      </c>
      <c r="I4069" t="str">
        <f t="shared" si="1076"/>
        <v xml:space="preserve"> </v>
      </c>
      <c r="J4069" t="str">
        <f t="shared" si="1077"/>
        <v xml:space="preserve"> </v>
      </c>
      <c r="K4069" t="str">
        <f t="shared" si="1078"/>
        <v xml:space="preserve"> </v>
      </c>
      <c r="L4069" t="str">
        <f t="shared" si="1079"/>
        <v xml:space="preserve"> </v>
      </c>
      <c r="M4069" t="str">
        <f t="shared" si="1080"/>
        <v xml:space="preserve"> </v>
      </c>
      <c r="N4069" t="str">
        <f t="shared" si="1081"/>
        <v xml:space="preserve"> </v>
      </c>
      <c r="O4069">
        <f t="shared" si="1082"/>
        <v>5000</v>
      </c>
      <c r="Q4069" t="str">
        <f t="shared" si="1083"/>
        <v xml:space="preserve"> </v>
      </c>
      <c r="R4069" t="str">
        <f t="shared" si="1084"/>
        <v xml:space="preserve"> </v>
      </c>
      <c r="S4069" t="str">
        <f t="shared" si="1085"/>
        <v xml:space="preserve"> </v>
      </c>
      <c r="T4069" t="str">
        <f t="shared" si="1086"/>
        <v xml:space="preserve"> </v>
      </c>
      <c r="U4069" t="str">
        <f t="shared" si="1087"/>
        <v xml:space="preserve"> </v>
      </c>
      <c r="V4069" t="str">
        <f t="shared" si="1088"/>
        <v xml:space="preserve"> </v>
      </c>
      <c r="W4069" t="str">
        <f t="shared" si="1089"/>
        <v xml:space="preserve"> </v>
      </c>
      <c r="X4069">
        <f t="shared" si="1090"/>
        <v>60.9</v>
      </c>
    </row>
    <row r="4070" spans="1:24" x14ac:dyDescent="0.25">
      <c r="A4070">
        <v>3495</v>
      </c>
      <c r="B4070">
        <v>34.950000000000003</v>
      </c>
      <c r="C4070" t="s">
        <v>8317</v>
      </c>
      <c r="D4070" t="s">
        <v>8318</v>
      </c>
      <c r="E4070" t="s">
        <v>8221</v>
      </c>
      <c r="F4070">
        <f t="shared" si="1074"/>
        <v>1</v>
      </c>
      <c r="H4070" t="str">
        <f t="shared" si="1075"/>
        <v xml:space="preserve"> </v>
      </c>
      <c r="I4070" t="str">
        <f t="shared" si="1076"/>
        <v xml:space="preserve"> </v>
      </c>
      <c r="J4070" t="str">
        <f t="shared" si="1077"/>
        <v xml:space="preserve"> </v>
      </c>
      <c r="K4070" t="str">
        <f t="shared" si="1078"/>
        <v xml:space="preserve"> </v>
      </c>
      <c r="L4070" t="str">
        <f t="shared" si="1079"/>
        <v xml:space="preserve"> </v>
      </c>
      <c r="M4070" t="str">
        <f t="shared" si="1080"/>
        <v xml:space="preserve"> </v>
      </c>
      <c r="N4070" t="str">
        <f t="shared" si="1081"/>
        <v xml:space="preserve"> </v>
      </c>
      <c r="O4070">
        <f t="shared" si="1082"/>
        <v>3495</v>
      </c>
      <c r="Q4070" t="str">
        <f t="shared" si="1083"/>
        <v xml:space="preserve"> </v>
      </c>
      <c r="R4070" t="str">
        <f t="shared" si="1084"/>
        <v xml:space="preserve"> </v>
      </c>
      <c r="S4070" t="str">
        <f t="shared" si="1085"/>
        <v xml:space="preserve"> </v>
      </c>
      <c r="T4070" t="str">
        <f t="shared" si="1086"/>
        <v xml:space="preserve"> </v>
      </c>
      <c r="U4070" t="str">
        <f t="shared" si="1087"/>
        <v xml:space="preserve"> </v>
      </c>
      <c r="V4070" t="str">
        <f t="shared" si="1088"/>
        <v xml:space="preserve"> </v>
      </c>
      <c r="W4070" t="str">
        <f t="shared" si="1089"/>
        <v xml:space="preserve"> </v>
      </c>
      <c r="X4070">
        <f t="shared" si="1090"/>
        <v>1</v>
      </c>
    </row>
    <row r="4071" spans="1:24" x14ac:dyDescent="0.25">
      <c r="A4071">
        <v>1250</v>
      </c>
      <c r="B4071">
        <v>430</v>
      </c>
      <c r="C4071" t="s">
        <v>8317</v>
      </c>
      <c r="D4071" t="s">
        <v>8318</v>
      </c>
      <c r="E4071" t="s">
        <v>8221</v>
      </c>
      <c r="F4071">
        <f t="shared" si="1074"/>
        <v>34.4</v>
      </c>
      <c r="H4071" t="str">
        <f t="shared" si="1075"/>
        <v xml:space="preserve"> </v>
      </c>
      <c r="I4071" t="str">
        <f t="shared" si="1076"/>
        <v xml:space="preserve"> </v>
      </c>
      <c r="J4071" t="str">
        <f t="shared" si="1077"/>
        <v xml:space="preserve"> </v>
      </c>
      <c r="K4071" t="str">
        <f t="shared" si="1078"/>
        <v xml:space="preserve"> </v>
      </c>
      <c r="L4071" t="str">
        <f t="shared" si="1079"/>
        <v xml:space="preserve"> </v>
      </c>
      <c r="M4071" t="str">
        <f t="shared" si="1080"/>
        <v xml:space="preserve"> </v>
      </c>
      <c r="N4071" t="str">
        <f t="shared" si="1081"/>
        <v xml:space="preserve"> </v>
      </c>
      <c r="O4071">
        <f t="shared" si="1082"/>
        <v>1250</v>
      </c>
      <c r="Q4071" t="str">
        <f t="shared" si="1083"/>
        <v xml:space="preserve"> </v>
      </c>
      <c r="R4071" t="str">
        <f t="shared" si="1084"/>
        <v xml:space="preserve"> </v>
      </c>
      <c r="S4071" t="str">
        <f t="shared" si="1085"/>
        <v xml:space="preserve"> </v>
      </c>
      <c r="T4071" t="str">
        <f t="shared" si="1086"/>
        <v xml:space="preserve"> </v>
      </c>
      <c r="U4071" t="str">
        <f t="shared" si="1087"/>
        <v xml:space="preserve"> </v>
      </c>
      <c r="V4071" t="str">
        <f t="shared" si="1088"/>
        <v xml:space="preserve"> </v>
      </c>
      <c r="W4071" t="str">
        <f t="shared" si="1089"/>
        <v xml:space="preserve"> </v>
      </c>
      <c r="X4071">
        <f t="shared" si="1090"/>
        <v>34.4</v>
      </c>
    </row>
    <row r="4072" spans="1:24" x14ac:dyDescent="0.25">
      <c r="A4072">
        <v>1000</v>
      </c>
      <c r="B4072">
        <v>165</v>
      </c>
      <c r="C4072" t="s">
        <v>8317</v>
      </c>
      <c r="D4072" t="s">
        <v>8318</v>
      </c>
      <c r="E4072" t="s">
        <v>8221</v>
      </c>
      <c r="F4072">
        <f t="shared" si="1074"/>
        <v>16.5</v>
      </c>
      <c r="H4072" t="str">
        <f t="shared" si="1075"/>
        <v xml:space="preserve"> </v>
      </c>
      <c r="I4072" t="str">
        <f t="shared" si="1076"/>
        <v xml:space="preserve"> </v>
      </c>
      <c r="J4072" t="str">
        <f t="shared" si="1077"/>
        <v xml:space="preserve"> </v>
      </c>
      <c r="K4072" t="str">
        <f t="shared" si="1078"/>
        <v xml:space="preserve"> </v>
      </c>
      <c r="L4072" t="str">
        <f t="shared" si="1079"/>
        <v xml:space="preserve"> </v>
      </c>
      <c r="M4072" t="str">
        <f t="shared" si="1080"/>
        <v xml:space="preserve"> </v>
      </c>
      <c r="N4072" t="str">
        <f t="shared" si="1081"/>
        <v xml:space="preserve"> </v>
      </c>
      <c r="O4072">
        <f t="shared" si="1082"/>
        <v>1000</v>
      </c>
      <c r="Q4072" t="str">
        <f t="shared" si="1083"/>
        <v xml:space="preserve"> </v>
      </c>
      <c r="R4072" t="str">
        <f t="shared" si="1084"/>
        <v xml:space="preserve"> </v>
      </c>
      <c r="S4072" t="str">
        <f t="shared" si="1085"/>
        <v xml:space="preserve"> </v>
      </c>
      <c r="T4072" t="str">
        <f t="shared" si="1086"/>
        <v xml:space="preserve"> </v>
      </c>
      <c r="U4072" t="str">
        <f t="shared" si="1087"/>
        <v xml:space="preserve"> </v>
      </c>
      <c r="V4072" t="str">
        <f t="shared" si="1088"/>
        <v xml:space="preserve"> </v>
      </c>
      <c r="W4072" t="str">
        <f t="shared" si="1089"/>
        <v xml:space="preserve"> </v>
      </c>
      <c r="X4072">
        <f t="shared" si="1090"/>
        <v>16.5</v>
      </c>
    </row>
    <row r="4073" spans="1:24" x14ac:dyDescent="0.25">
      <c r="A4073">
        <v>20000</v>
      </c>
      <c r="B4073">
        <v>0</v>
      </c>
      <c r="C4073" t="s">
        <v>8317</v>
      </c>
      <c r="D4073" t="s">
        <v>8318</v>
      </c>
      <c r="E4073" t="s">
        <v>8221</v>
      </c>
      <c r="F4073">
        <f t="shared" si="1074"/>
        <v>0</v>
      </c>
      <c r="H4073" t="str">
        <f t="shared" si="1075"/>
        <v xml:space="preserve"> </v>
      </c>
      <c r="I4073" t="str">
        <f t="shared" si="1076"/>
        <v xml:space="preserve"> </v>
      </c>
      <c r="J4073" t="str">
        <f t="shared" si="1077"/>
        <v xml:space="preserve"> </v>
      </c>
      <c r="K4073" t="str">
        <f t="shared" si="1078"/>
        <v xml:space="preserve"> </v>
      </c>
      <c r="L4073" t="str">
        <f t="shared" si="1079"/>
        <v xml:space="preserve"> </v>
      </c>
      <c r="M4073" t="str">
        <f t="shared" si="1080"/>
        <v xml:space="preserve"> </v>
      </c>
      <c r="N4073" t="str">
        <f t="shared" si="1081"/>
        <v xml:space="preserve"> </v>
      </c>
      <c r="O4073">
        <f t="shared" si="1082"/>
        <v>20000</v>
      </c>
      <c r="Q4073" t="str">
        <f t="shared" si="1083"/>
        <v xml:space="preserve"> </v>
      </c>
      <c r="R4073" t="str">
        <f t="shared" si="1084"/>
        <v xml:space="preserve"> </v>
      </c>
      <c r="S4073" t="str">
        <f t="shared" si="1085"/>
        <v xml:space="preserve"> </v>
      </c>
      <c r="T4073" t="str">
        <f t="shared" si="1086"/>
        <v xml:space="preserve"> </v>
      </c>
      <c r="U4073" t="str">
        <f t="shared" si="1087"/>
        <v xml:space="preserve"> </v>
      </c>
      <c r="V4073" t="str">
        <f t="shared" si="1088"/>
        <v xml:space="preserve"> </v>
      </c>
      <c r="W4073" t="str">
        <f t="shared" si="1089"/>
        <v xml:space="preserve"> </v>
      </c>
      <c r="X4073">
        <f t="shared" si="1090"/>
        <v>0</v>
      </c>
    </row>
    <row r="4074" spans="1:24" x14ac:dyDescent="0.25">
      <c r="A4074">
        <v>1000</v>
      </c>
      <c r="B4074">
        <v>4</v>
      </c>
      <c r="C4074" t="s">
        <v>8317</v>
      </c>
      <c r="D4074" t="s">
        <v>8318</v>
      </c>
      <c r="E4074" t="s">
        <v>8221</v>
      </c>
      <c r="F4074">
        <f t="shared" si="1074"/>
        <v>0.4</v>
      </c>
      <c r="H4074" t="str">
        <f t="shared" si="1075"/>
        <v xml:space="preserve"> </v>
      </c>
      <c r="I4074" t="str">
        <f t="shared" si="1076"/>
        <v xml:space="preserve"> </v>
      </c>
      <c r="J4074" t="str">
        <f t="shared" si="1077"/>
        <v xml:space="preserve"> </v>
      </c>
      <c r="K4074" t="str">
        <f t="shared" si="1078"/>
        <v xml:space="preserve"> </v>
      </c>
      <c r="L4074" t="str">
        <f t="shared" si="1079"/>
        <v xml:space="preserve"> </v>
      </c>
      <c r="M4074" t="str">
        <f t="shared" si="1080"/>
        <v xml:space="preserve"> </v>
      </c>
      <c r="N4074" t="str">
        <f t="shared" si="1081"/>
        <v xml:space="preserve"> </v>
      </c>
      <c r="O4074">
        <f t="shared" si="1082"/>
        <v>1000</v>
      </c>
      <c r="Q4074" t="str">
        <f t="shared" si="1083"/>
        <v xml:space="preserve"> </v>
      </c>
      <c r="R4074" t="str">
        <f t="shared" si="1084"/>
        <v xml:space="preserve"> </v>
      </c>
      <c r="S4074" t="str">
        <f t="shared" si="1085"/>
        <v xml:space="preserve"> </v>
      </c>
      <c r="T4074" t="str">
        <f t="shared" si="1086"/>
        <v xml:space="preserve"> </v>
      </c>
      <c r="U4074" t="str">
        <f t="shared" si="1087"/>
        <v xml:space="preserve"> </v>
      </c>
      <c r="V4074" t="str">
        <f t="shared" si="1088"/>
        <v xml:space="preserve"> </v>
      </c>
      <c r="W4074" t="str">
        <f t="shared" si="1089"/>
        <v xml:space="preserve"> </v>
      </c>
      <c r="X4074">
        <f t="shared" si="1090"/>
        <v>0.4</v>
      </c>
    </row>
    <row r="4075" spans="1:24" x14ac:dyDescent="0.25">
      <c r="A4075">
        <v>3500</v>
      </c>
      <c r="B4075">
        <v>37</v>
      </c>
      <c r="C4075" t="s">
        <v>8317</v>
      </c>
      <c r="D4075" t="s">
        <v>8318</v>
      </c>
      <c r="E4075" t="s">
        <v>8221</v>
      </c>
      <c r="F4075">
        <f t="shared" si="1074"/>
        <v>1.0571428571428572</v>
      </c>
      <c r="H4075" t="str">
        <f t="shared" si="1075"/>
        <v xml:space="preserve"> </v>
      </c>
      <c r="I4075" t="str">
        <f t="shared" si="1076"/>
        <v xml:space="preserve"> </v>
      </c>
      <c r="J4075" t="str">
        <f t="shared" si="1077"/>
        <v xml:space="preserve"> </v>
      </c>
      <c r="K4075" t="str">
        <f t="shared" si="1078"/>
        <v xml:space="preserve"> </v>
      </c>
      <c r="L4075" t="str">
        <f t="shared" si="1079"/>
        <v xml:space="preserve"> </v>
      </c>
      <c r="M4075" t="str">
        <f t="shared" si="1080"/>
        <v xml:space="preserve"> </v>
      </c>
      <c r="N4075" t="str">
        <f t="shared" si="1081"/>
        <v xml:space="preserve"> </v>
      </c>
      <c r="O4075">
        <f t="shared" si="1082"/>
        <v>3500</v>
      </c>
      <c r="Q4075" t="str">
        <f t="shared" si="1083"/>
        <v xml:space="preserve"> </v>
      </c>
      <c r="R4075" t="str">
        <f t="shared" si="1084"/>
        <v xml:space="preserve"> </v>
      </c>
      <c r="S4075" t="str">
        <f t="shared" si="1085"/>
        <v xml:space="preserve"> </v>
      </c>
      <c r="T4075" t="str">
        <f t="shared" si="1086"/>
        <v xml:space="preserve"> </v>
      </c>
      <c r="U4075" t="str">
        <f t="shared" si="1087"/>
        <v xml:space="preserve"> </v>
      </c>
      <c r="V4075" t="str">
        <f t="shared" si="1088"/>
        <v xml:space="preserve"> </v>
      </c>
      <c r="W4075" t="str">
        <f t="shared" si="1089"/>
        <v xml:space="preserve"> </v>
      </c>
      <c r="X4075">
        <f t="shared" si="1090"/>
        <v>1.0571428571428572</v>
      </c>
    </row>
    <row r="4076" spans="1:24" x14ac:dyDescent="0.25">
      <c r="A4076">
        <v>2750</v>
      </c>
      <c r="B4076">
        <v>735</v>
      </c>
      <c r="C4076" t="s">
        <v>8317</v>
      </c>
      <c r="D4076" t="s">
        <v>8318</v>
      </c>
      <c r="E4076" t="s">
        <v>8221</v>
      </c>
      <c r="F4076">
        <f t="shared" si="1074"/>
        <v>26.727272727272727</v>
      </c>
      <c r="H4076" t="str">
        <f t="shared" si="1075"/>
        <v xml:space="preserve"> </v>
      </c>
      <c r="I4076" t="str">
        <f t="shared" si="1076"/>
        <v xml:space="preserve"> </v>
      </c>
      <c r="J4076" t="str">
        <f t="shared" si="1077"/>
        <v xml:space="preserve"> </v>
      </c>
      <c r="K4076" t="str">
        <f t="shared" si="1078"/>
        <v xml:space="preserve"> </v>
      </c>
      <c r="L4076" t="str">
        <f t="shared" si="1079"/>
        <v xml:space="preserve"> </v>
      </c>
      <c r="M4076" t="str">
        <f t="shared" si="1080"/>
        <v xml:space="preserve"> </v>
      </c>
      <c r="N4076" t="str">
        <f t="shared" si="1081"/>
        <v xml:space="preserve"> </v>
      </c>
      <c r="O4076">
        <f t="shared" si="1082"/>
        <v>2750</v>
      </c>
      <c r="Q4076" t="str">
        <f t="shared" si="1083"/>
        <v xml:space="preserve"> </v>
      </c>
      <c r="R4076" t="str">
        <f t="shared" si="1084"/>
        <v xml:space="preserve"> </v>
      </c>
      <c r="S4076" t="str">
        <f t="shared" si="1085"/>
        <v xml:space="preserve"> </v>
      </c>
      <c r="T4076" t="str">
        <f t="shared" si="1086"/>
        <v xml:space="preserve"> </v>
      </c>
      <c r="U4076" t="str">
        <f t="shared" si="1087"/>
        <v xml:space="preserve"> </v>
      </c>
      <c r="V4076" t="str">
        <f t="shared" si="1088"/>
        <v xml:space="preserve"> </v>
      </c>
      <c r="W4076" t="str">
        <f t="shared" si="1089"/>
        <v xml:space="preserve"> </v>
      </c>
      <c r="X4076">
        <f t="shared" si="1090"/>
        <v>26.727272727272727</v>
      </c>
    </row>
    <row r="4077" spans="1:24" x14ac:dyDescent="0.25">
      <c r="A4077">
        <v>2000</v>
      </c>
      <c r="B4077">
        <v>576</v>
      </c>
      <c r="C4077" t="s">
        <v>8317</v>
      </c>
      <c r="D4077" t="s">
        <v>8318</v>
      </c>
      <c r="E4077" t="s">
        <v>8221</v>
      </c>
      <c r="F4077">
        <f t="shared" si="1074"/>
        <v>28.799999999999997</v>
      </c>
      <c r="H4077" t="str">
        <f t="shared" si="1075"/>
        <v xml:space="preserve"> </v>
      </c>
      <c r="I4077" t="str">
        <f t="shared" si="1076"/>
        <v xml:space="preserve"> </v>
      </c>
      <c r="J4077" t="str">
        <f t="shared" si="1077"/>
        <v xml:space="preserve"> </v>
      </c>
      <c r="K4077" t="str">
        <f t="shared" si="1078"/>
        <v xml:space="preserve"> </v>
      </c>
      <c r="L4077" t="str">
        <f t="shared" si="1079"/>
        <v xml:space="preserve"> </v>
      </c>
      <c r="M4077" t="str">
        <f t="shared" si="1080"/>
        <v xml:space="preserve"> </v>
      </c>
      <c r="N4077" t="str">
        <f t="shared" si="1081"/>
        <v xml:space="preserve"> </v>
      </c>
      <c r="O4077">
        <f t="shared" si="1082"/>
        <v>2000</v>
      </c>
      <c r="Q4077" t="str">
        <f t="shared" si="1083"/>
        <v xml:space="preserve"> </v>
      </c>
      <c r="R4077" t="str">
        <f t="shared" si="1084"/>
        <v xml:space="preserve"> </v>
      </c>
      <c r="S4077" t="str">
        <f t="shared" si="1085"/>
        <v xml:space="preserve"> </v>
      </c>
      <c r="T4077" t="str">
        <f t="shared" si="1086"/>
        <v xml:space="preserve"> </v>
      </c>
      <c r="U4077" t="str">
        <f t="shared" si="1087"/>
        <v xml:space="preserve"> </v>
      </c>
      <c r="V4077" t="str">
        <f t="shared" si="1088"/>
        <v xml:space="preserve"> </v>
      </c>
      <c r="W4077" t="str">
        <f t="shared" si="1089"/>
        <v xml:space="preserve"> </v>
      </c>
      <c r="X4077">
        <f t="shared" si="1090"/>
        <v>28.799999999999997</v>
      </c>
    </row>
    <row r="4078" spans="1:24" x14ac:dyDescent="0.25">
      <c r="A4078">
        <v>700</v>
      </c>
      <c r="B4078">
        <v>0</v>
      </c>
      <c r="C4078" t="s">
        <v>8317</v>
      </c>
      <c r="D4078" t="s">
        <v>8318</v>
      </c>
      <c r="E4078" t="s">
        <v>8221</v>
      </c>
      <c r="F4078">
        <f t="shared" si="1074"/>
        <v>0</v>
      </c>
      <c r="H4078" t="str">
        <f t="shared" si="1075"/>
        <v xml:space="preserve"> </v>
      </c>
      <c r="I4078" t="str">
        <f t="shared" si="1076"/>
        <v xml:space="preserve"> </v>
      </c>
      <c r="J4078" t="str">
        <f t="shared" si="1077"/>
        <v xml:space="preserve"> </v>
      </c>
      <c r="K4078" t="str">
        <f t="shared" si="1078"/>
        <v xml:space="preserve"> </v>
      </c>
      <c r="L4078" t="str">
        <f t="shared" si="1079"/>
        <v xml:space="preserve"> </v>
      </c>
      <c r="M4078" t="str">
        <f t="shared" si="1080"/>
        <v xml:space="preserve"> </v>
      </c>
      <c r="N4078" t="str">
        <f t="shared" si="1081"/>
        <v xml:space="preserve"> </v>
      </c>
      <c r="O4078">
        <f t="shared" si="1082"/>
        <v>700</v>
      </c>
      <c r="Q4078" t="str">
        <f t="shared" si="1083"/>
        <v xml:space="preserve"> </v>
      </c>
      <c r="R4078" t="str">
        <f t="shared" si="1084"/>
        <v xml:space="preserve"> </v>
      </c>
      <c r="S4078" t="str">
        <f t="shared" si="1085"/>
        <v xml:space="preserve"> </v>
      </c>
      <c r="T4078" t="str">
        <f t="shared" si="1086"/>
        <v xml:space="preserve"> </v>
      </c>
      <c r="U4078" t="str">
        <f t="shared" si="1087"/>
        <v xml:space="preserve"> </v>
      </c>
      <c r="V4078" t="str">
        <f t="shared" si="1088"/>
        <v xml:space="preserve"> </v>
      </c>
      <c r="W4078" t="str">
        <f t="shared" si="1089"/>
        <v xml:space="preserve"> </v>
      </c>
      <c r="X4078">
        <f t="shared" si="1090"/>
        <v>0</v>
      </c>
    </row>
    <row r="4079" spans="1:24" x14ac:dyDescent="0.25">
      <c r="A4079">
        <v>15000</v>
      </c>
      <c r="B4079">
        <v>1335</v>
      </c>
      <c r="C4079" t="s">
        <v>8317</v>
      </c>
      <c r="D4079" t="s">
        <v>8318</v>
      </c>
      <c r="E4079" t="s">
        <v>8221</v>
      </c>
      <c r="F4079">
        <f t="shared" si="1074"/>
        <v>8.9</v>
      </c>
      <c r="H4079" t="str">
        <f t="shared" si="1075"/>
        <v xml:space="preserve"> </v>
      </c>
      <c r="I4079" t="str">
        <f t="shared" si="1076"/>
        <v xml:space="preserve"> </v>
      </c>
      <c r="J4079" t="str">
        <f t="shared" si="1077"/>
        <v xml:space="preserve"> </v>
      </c>
      <c r="K4079" t="str">
        <f t="shared" si="1078"/>
        <v xml:space="preserve"> </v>
      </c>
      <c r="L4079" t="str">
        <f t="shared" si="1079"/>
        <v xml:space="preserve"> </v>
      </c>
      <c r="M4079" t="str">
        <f t="shared" si="1080"/>
        <v xml:space="preserve"> </v>
      </c>
      <c r="N4079" t="str">
        <f t="shared" si="1081"/>
        <v xml:space="preserve"> </v>
      </c>
      <c r="O4079">
        <f t="shared" si="1082"/>
        <v>15000</v>
      </c>
      <c r="Q4079" t="str">
        <f t="shared" si="1083"/>
        <v xml:space="preserve"> </v>
      </c>
      <c r="R4079" t="str">
        <f t="shared" si="1084"/>
        <v xml:space="preserve"> </v>
      </c>
      <c r="S4079" t="str">
        <f t="shared" si="1085"/>
        <v xml:space="preserve"> </v>
      </c>
      <c r="T4079" t="str">
        <f t="shared" si="1086"/>
        <v xml:space="preserve"> </v>
      </c>
      <c r="U4079" t="str">
        <f t="shared" si="1087"/>
        <v xml:space="preserve"> </v>
      </c>
      <c r="V4079" t="str">
        <f t="shared" si="1088"/>
        <v xml:space="preserve"> </v>
      </c>
      <c r="W4079" t="str">
        <f t="shared" si="1089"/>
        <v xml:space="preserve"> </v>
      </c>
      <c r="X4079">
        <f t="shared" si="1090"/>
        <v>8.9</v>
      </c>
    </row>
    <row r="4080" spans="1:24" x14ac:dyDescent="0.25">
      <c r="A4080">
        <v>250</v>
      </c>
      <c r="B4080">
        <v>0</v>
      </c>
      <c r="C4080" t="s">
        <v>8317</v>
      </c>
      <c r="D4080" t="s">
        <v>8318</v>
      </c>
      <c r="E4080" t="s">
        <v>8221</v>
      </c>
      <c r="F4080">
        <f t="shared" si="1074"/>
        <v>0</v>
      </c>
      <c r="H4080" t="str">
        <f t="shared" si="1075"/>
        <v xml:space="preserve"> </v>
      </c>
      <c r="I4080" t="str">
        <f t="shared" si="1076"/>
        <v xml:space="preserve"> </v>
      </c>
      <c r="J4080" t="str">
        <f t="shared" si="1077"/>
        <v xml:space="preserve"> </v>
      </c>
      <c r="K4080" t="str">
        <f t="shared" si="1078"/>
        <v xml:space="preserve"> </v>
      </c>
      <c r="L4080" t="str">
        <f t="shared" si="1079"/>
        <v xml:space="preserve"> </v>
      </c>
      <c r="M4080" t="str">
        <f t="shared" si="1080"/>
        <v xml:space="preserve"> </v>
      </c>
      <c r="N4080" t="str">
        <f t="shared" si="1081"/>
        <v xml:space="preserve"> </v>
      </c>
      <c r="O4080">
        <f t="shared" si="1082"/>
        <v>250</v>
      </c>
      <c r="Q4080" t="str">
        <f t="shared" si="1083"/>
        <v xml:space="preserve"> </v>
      </c>
      <c r="R4080" t="str">
        <f t="shared" si="1084"/>
        <v xml:space="preserve"> </v>
      </c>
      <c r="S4080" t="str">
        <f t="shared" si="1085"/>
        <v xml:space="preserve"> </v>
      </c>
      <c r="T4080" t="str">
        <f t="shared" si="1086"/>
        <v xml:space="preserve"> </v>
      </c>
      <c r="U4080" t="str">
        <f t="shared" si="1087"/>
        <v xml:space="preserve"> </v>
      </c>
      <c r="V4080" t="str">
        <f t="shared" si="1088"/>
        <v xml:space="preserve"> </v>
      </c>
      <c r="W4080" t="str">
        <f t="shared" si="1089"/>
        <v xml:space="preserve"> </v>
      </c>
      <c r="X4080">
        <f t="shared" si="1090"/>
        <v>0</v>
      </c>
    </row>
    <row r="4081" spans="1:24" x14ac:dyDescent="0.25">
      <c r="A4081">
        <v>3000</v>
      </c>
      <c r="B4081">
        <v>5</v>
      </c>
      <c r="C4081" t="s">
        <v>8317</v>
      </c>
      <c r="D4081" t="s">
        <v>8318</v>
      </c>
      <c r="E4081" t="s">
        <v>8221</v>
      </c>
      <c r="F4081">
        <f t="shared" si="1074"/>
        <v>0.16666666666666669</v>
      </c>
      <c r="H4081" t="str">
        <f t="shared" si="1075"/>
        <v xml:space="preserve"> </v>
      </c>
      <c r="I4081" t="str">
        <f t="shared" si="1076"/>
        <v xml:space="preserve"> </v>
      </c>
      <c r="J4081" t="str">
        <f t="shared" si="1077"/>
        <v xml:space="preserve"> </v>
      </c>
      <c r="K4081" t="str">
        <f t="shared" si="1078"/>
        <v xml:space="preserve"> </v>
      </c>
      <c r="L4081" t="str">
        <f t="shared" si="1079"/>
        <v xml:space="preserve"> </v>
      </c>
      <c r="M4081" t="str">
        <f t="shared" si="1080"/>
        <v xml:space="preserve"> </v>
      </c>
      <c r="N4081" t="str">
        <f t="shared" si="1081"/>
        <v xml:space="preserve"> </v>
      </c>
      <c r="O4081">
        <f t="shared" si="1082"/>
        <v>3000</v>
      </c>
      <c r="Q4081" t="str">
        <f t="shared" si="1083"/>
        <v xml:space="preserve"> </v>
      </c>
      <c r="R4081" t="str">
        <f t="shared" si="1084"/>
        <v xml:space="preserve"> </v>
      </c>
      <c r="S4081" t="str">
        <f t="shared" si="1085"/>
        <v xml:space="preserve"> </v>
      </c>
      <c r="T4081" t="str">
        <f t="shared" si="1086"/>
        <v xml:space="preserve"> </v>
      </c>
      <c r="U4081" t="str">
        <f t="shared" si="1087"/>
        <v xml:space="preserve"> </v>
      </c>
      <c r="V4081" t="str">
        <f t="shared" si="1088"/>
        <v xml:space="preserve"> </v>
      </c>
      <c r="W4081" t="str">
        <f t="shared" si="1089"/>
        <v xml:space="preserve"> </v>
      </c>
      <c r="X4081">
        <f t="shared" si="1090"/>
        <v>0.16666666666666669</v>
      </c>
    </row>
    <row r="4082" spans="1:24" x14ac:dyDescent="0.25">
      <c r="A4082">
        <v>3000</v>
      </c>
      <c r="B4082">
        <v>0</v>
      </c>
      <c r="C4082" t="s">
        <v>8317</v>
      </c>
      <c r="D4082" t="s">
        <v>8318</v>
      </c>
      <c r="E4082" t="s">
        <v>8221</v>
      </c>
      <c r="F4082">
        <f t="shared" si="1074"/>
        <v>0</v>
      </c>
      <c r="H4082" t="str">
        <f t="shared" si="1075"/>
        <v xml:space="preserve"> </v>
      </c>
      <c r="I4082" t="str">
        <f t="shared" si="1076"/>
        <v xml:space="preserve"> </v>
      </c>
      <c r="J4082" t="str">
        <f t="shared" si="1077"/>
        <v xml:space="preserve"> </v>
      </c>
      <c r="K4082" t="str">
        <f t="shared" si="1078"/>
        <v xml:space="preserve"> </v>
      </c>
      <c r="L4082" t="str">
        <f t="shared" si="1079"/>
        <v xml:space="preserve"> </v>
      </c>
      <c r="M4082" t="str">
        <f t="shared" si="1080"/>
        <v xml:space="preserve"> </v>
      </c>
      <c r="N4082" t="str">
        <f t="shared" si="1081"/>
        <v xml:space="preserve"> </v>
      </c>
      <c r="O4082">
        <f t="shared" si="1082"/>
        <v>3000</v>
      </c>
      <c r="Q4082" t="str">
        <f t="shared" si="1083"/>
        <v xml:space="preserve"> </v>
      </c>
      <c r="R4082" t="str">
        <f t="shared" si="1084"/>
        <v xml:space="preserve"> </v>
      </c>
      <c r="S4082" t="str">
        <f t="shared" si="1085"/>
        <v xml:space="preserve"> </v>
      </c>
      <c r="T4082" t="str">
        <f t="shared" si="1086"/>
        <v xml:space="preserve"> </v>
      </c>
      <c r="U4082" t="str">
        <f t="shared" si="1087"/>
        <v xml:space="preserve"> </v>
      </c>
      <c r="V4082" t="str">
        <f t="shared" si="1088"/>
        <v xml:space="preserve"> </v>
      </c>
      <c r="W4082" t="str">
        <f t="shared" si="1089"/>
        <v xml:space="preserve"> </v>
      </c>
      <c r="X4082">
        <f t="shared" si="1090"/>
        <v>0</v>
      </c>
    </row>
    <row r="4083" spans="1:24" x14ac:dyDescent="0.25">
      <c r="A4083">
        <v>2224</v>
      </c>
      <c r="B4083">
        <v>350</v>
      </c>
      <c r="C4083" t="s">
        <v>8317</v>
      </c>
      <c r="D4083" t="s">
        <v>8318</v>
      </c>
      <c r="E4083" t="s">
        <v>8221</v>
      </c>
      <c r="F4083">
        <f t="shared" si="1074"/>
        <v>15.737410071942445</v>
      </c>
      <c r="H4083" t="str">
        <f t="shared" si="1075"/>
        <v xml:space="preserve"> </v>
      </c>
      <c r="I4083" t="str">
        <f t="shared" si="1076"/>
        <v xml:space="preserve"> </v>
      </c>
      <c r="J4083" t="str">
        <f t="shared" si="1077"/>
        <v xml:space="preserve"> </v>
      </c>
      <c r="K4083" t="str">
        <f t="shared" si="1078"/>
        <v xml:space="preserve"> </v>
      </c>
      <c r="L4083" t="str">
        <f t="shared" si="1079"/>
        <v xml:space="preserve"> </v>
      </c>
      <c r="M4083" t="str">
        <f t="shared" si="1080"/>
        <v xml:space="preserve"> </v>
      </c>
      <c r="N4083" t="str">
        <f t="shared" si="1081"/>
        <v xml:space="preserve"> </v>
      </c>
      <c r="O4083">
        <f t="shared" si="1082"/>
        <v>2224</v>
      </c>
      <c r="Q4083" t="str">
        <f t="shared" si="1083"/>
        <v xml:space="preserve"> </v>
      </c>
      <c r="R4083" t="str">
        <f t="shared" si="1084"/>
        <v xml:space="preserve"> </v>
      </c>
      <c r="S4083" t="str">
        <f t="shared" si="1085"/>
        <v xml:space="preserve"> </v>
      </c>
      <c r="T4083" t="str">
        <f t="shared" si="1086"/>
        <v xml:space="preserve"> </v>
      </c>
      <c r="U4083" t="str">
        <f t="shared" si="1087"/>
        <v xml:space="preserve"> </v>
      </c>
      <c r="V4083" t="str">
        <f t="shared" si="1088"/>
        <v xml:space="preserve"> </v>
      </c>
      <c r="W4083" t="str">
        <f t="shared" si="1089"/>
        <v xml:space="preserve"> </v>
      </c>
      <c r="X4083">
        <f t="shared" si="1090"/>
        <v>15.737410071942445</v>
      </c>
    </row>
    <row r="4084" spans="1:24" x14ac:dyDescent="0.25">
      <c r="A4084">
        <v>150</v>
      </c>
      <c r="B4084">
        <v>3</v>
      </c>
      <c r="C4084" t="s">
        <v>8317</v>
      </c>
      <c r="D4084" t="s">
        <v>8318</v>
      </c>
      <c r="E4084" t="s">
        <v>8221</v>
      </c>
      <c r="F4084">
        <f t="shared" si="1074"/>
        <v>2</v>
      </c>
      <c r="H4084" t="str">
        <f t="shared" si="1075"/>
        <v xml:space="preserve"> </v>
      </c>
      <c r="I4084" t="str">
        <f t="shared" si="1076"/>
        <v xml:space="preserve"> </v>
      </c>
      <c r="J4084" t="str">
        <f t="shared" si="1077"/>
        <v xml:space="preserve"> </v>
      </c>
      <c r="K4084" t="str">
        <f t="shared" si="1078"/>
        <v xml:space="preserve"> </v>
      </c>
      <c r="L4084" t="str">
        <f t="shared" si="1079"/>
        <v xml:space="preserve"> </v>
      </c>
      <c r="M4084" t="str">
        <f t="shared" si="1080"/>
        <v xml:space="preserve"> </v>
      </c>
      <c r="N4084" t="str">
        <f t="shared" si="1081"/>
        <v xml:space="preserve"> </v>
      </c>
      <c r="O4084">
        <f t="shared" si="1082"/>
        <v>150</v>
      </c>
      <c r="Q4084" t="str">
        <f t="shared" si="1083"/>
        <v xml:space="preserve"> </v>
      </c>
      <c r="R4084" t="str">
        <f t="shared" si="1084"/>
        <v xml:space="preserve"> </v>
      </c>
      <c r="S4084" t="str">
        <f t="shared" si="1085"/>
        <v xml:space="preserve"> </v>
      </c>
      <c r="T4084" t="str">
        <f t="shared" si="1086"/>
        <v xml:space="preserve"> </v>
      </c>
      <c r="U4084" t="str">
        <f t="shared" si="1087"/>
        <v xml:space="preserve"> </v>
      </c>
      <c r="V4084" t="str">
        <f t="shared" si="1088"/>
        <v xml:space="preserve"> </v>
      </c>
      <c r="W4084" t="str">
        <f t="shared" si="1089"/>
        <v xml:space="preserve"> </v>
      </c>
      <c r="X4084">
        <f t="shared" si="1090"/>
        <v>2</v>
      </c>
    </row>
    <row r="4085" spans="1:24" x14ac:dyDescent="0.25">
      <c r="A4085">
        <v>3500</v>
      </c>
      <c r="B4085">
        <v>759</v>
      </c>
      <c r="C4085" t="s">
        <v>8317</v>
      </c>
      <c r="D4085" t="s">
        <v>8318</v>
      </c>
      <c r="E4085" t="s">
        <v>8221</v>
      </c>
      <c r="F4085">
        <f t="shared" si="1074"/>
        <v>21.685714285714287</v>
      </c>
      <c r="H4085" t="str">
        <f t="shared" si="1075"/>
        <v xml:space="preserve"> </v>
      </c>
      <c r="I4085" t="str">
        <f t="shared" si="1076"/>
        <v xml:space="preserve"> </v>
      </c>
      <c r="J4085" t="str">
        <f t="shared" si="1077"/>
        <v xml:space="preserve"> </v>
      </c>
      <c r="K4085" t="str">
        <f t="shared" si="1078"/>
        <v xml:space="preserve"> </v>
      </c>
      <c r="L4085" t="str">
        <f t="shared" si="1079"/>
        <v xml:space="preserve"> </v>
      </c>
      <c r="M4085" t="str">
        <f t="shared" si="1080"/>
        <v xml:space="preserve"> </v>
      </c>
      <c r="N4085" t="str">
        <f t="shared" si="1081"/>
        <v xml:space="preserve"> </v>
      </c>
      <c r="O4085">
        <f t="shared" si="1082"/>
        <v>3500</v>
      </c>
      <c r="Q4085" t="str">
        <f t="shared" si="1083"/>
        <v xml:space="preserve"> </v>
      </c>
      <c r="R4085" t="str">
        <f t="shared" si="1084"/>
        <v xml:space="preserve"> </v>
      </c>
      <c r="S4085" t="str">
        <f t="shared" si="1085"/>
        <v xml:space="preserve"> </v>
      </c>
      <c r="T4085" t="str">
        <f t="shared" si="1086"/>
        <v xml:space="preserve"> </v>
      </c>
      <c r="U4085" t="str">
        <f t="shared" si="1087"/>
        <v xml:space="preserve"> </v>
      </c>
      <c r="V4085" t="str">
        <f t="shared" si="1088"/>
        <v xml:space="preserve"> </v>
      </c>
      <c r="W4085" t="str">
        <f t="shared" si="1089"/>
        <v xml:space="preserve"> </v>
      </c>
      <c r="X4085">
        <f t="shared" si="1090"/>
        <v>21.685714285714287</v>
      </c>
    </row>
    <row r="4086" spans="1:24" x14ac:dyDescent="0.25">
      <c r="A4086">
        <v>3000</v>
      </c>
      <c r="B4086">
        <v>10</v>
      </c>
      <c r="C4086" t="s">
        <v>8317</v>
      </c>
      <c r="D4086" t="s">
        <v>8318</v>
      </c>
      <c r="E4086" t="s">
        <v>8221</v>
      </c>
      <c r="F4086">
        <f t="shared" si="1074"/>
        <v>0.33333333333333337</v>
      </c>
      <c r="H4086" t="str">
        <f t="shared" si="1075"/>
        <v xml:space="preserve"> </v>
      </c>
      <c r="I4086" t="str">
        <f t="shared" si="1076"/>
        <v xml:space="preserve"> </v>
      </c>
      <c r="J4086" t="str">
        <f t="shared" si="1077"/>
        <v xml:space="preserve"> </v>
      </c>
      <c r="K4086" t="str">
        <f t="shared" si="1078"/>
        <v xml:space="preserve"> </v>
      </c>
      <c r="L4086" t="str">
        <f t="shared" si="1079"/>
        <v xml:space="preserve"> </v>
      </c>
      <c r="M4086" t="str">
        <f t="shared" si="1080"/>
        <v xml:space="preserve"> </v>
      </c>
      <c r="N4086" t="str">
        <f t="shared" si="1081"/>
        <v xml:space="preserve"> </v>
      </c>
      <c r="O4086">
        <f t="shared" si="1082"/>
        <v>3000</v>
      </c>
      <c r="Q4086" t="str">
        <f t="shared" si="1083"/>
        <v xml:space="preserve"> </v>
      </c>
      <c r="R4086" t="str">
        <f t="shared" si="1084"/>
        <v xml:space="preserve"> </v>
      </c>
      <c r="S4086" t="str">
        <f t="shared" si="1085"/>
        <v xml:space="preserve"> </v>
      </c>
      <c r="T4086" t="str">
        <f t="shared" si="1086"/>
        <v xml:space="preserve"> </v>
      </c>
      <c r="U4086" t="str">
        <f t="shared" si="1087"/>
        <v xml:space="preserve"> </v>
      </c>
      <c r="V4086" t="str">
        <f t="shared" si="1088"/>
        <v xml:space="preserve"> </v>
      </c>
      <c r="W4086" t="str">
        <f t="shared" si="1089"/>
        <v xml:space="preserve"> </v>
      </c>
      <c r="X4086">
        <f t="shared" si="1090"/>
        <v>0.33333333333333337</v>
      </c>
    </row>
    <row r="4087" spans="1:24" x14ac:dyDescent="0.25">
      <c r="A4087">
        <v>3500</v>
      </c>
      <c r="B4087">
        <v>10</v>
      </c>
      <c r="C4087" t="s">
        <v>8317</v>
      </c>
      <c r="D4087" t="s">
        <v>8318</v>
      </c>
      <c r="E4087" t="s">
        <v>8221</v>
      </c>
      <c r="F4087">
        <f t="shared" si="1074"/>
        <v>0.2857142857142857</v>
      </c>
      <c r="H4087" t="str">
        <f t="shared" si="1075"/>
        <v xml:space="preserve"> </v>
      </c>
      <c r="I4087" t="str">
        <f t="shared" si="1076"/>
        <v xml:space="preserve"> </v>
      </c>
      <c r="J4087" t="str">
        <f t="shared" si="1077"/>
        <v xml:space="preserve"> </v>
      </c>
      <c r="K4087" t="str">
        <f t="shared" si="1078"/>
        <v xml:space="preserve"> </v>
      </c>
      <c r="L4087" t="str">
        <f t="shared" si="1079"/>
        <v xml:space="preserve"> </v>
      </c>
      <c r="M4087" t="str">
        <f t="shared" si="1080"/>
        <v xml:space="preserve"> </v>
      </c>
      <c r="N4087" t="str">
        <f t="shared" si="1081"/>
        <v xml:space="preserve"> </v>
      </c>
      <c r="O4087">
        <f t="shared" si="1082"/>
        <v>3500</v>
      </c>
      <c r="Q4087" t="str">
        <f t="shared" si="1083"/>
        <v xml:space="preserve"> </v>
      </c>
      <c r="R4087" t="str">
        <f t="shared" si="1084"/>
        <v xml:space="preserve"> </v>
      </c>
      <c r="S4087" t="str">
        <f t="shared" si="1085"/>
        <v xml:space="preserve"> </v>
      </c>
      <c r="T4087" t="str">
        <f t="shared" si="1086"/>
        <v xml:space="preserve"> </v>
      </c>
      <c r="U4087" t="str">
        <f t="shared" si="1087"/>
        <v xml:space="preserve"> </v>
      </c>
      <c r="V4087" t="str">
        <f t="shared" si="1088"/>
        <v xml:space="preserve"> </v>
      </c>
      <c r="W4087" t="str">
        <f t="shared" si="1089"/>
        <v xml:space="preserve"> </v>
      </c>
      <c r="X4087">
        <f t="shared" si="1090"/>
        <v>0.2857142857142857</v>
      </c>
    </row>
    <row r="4088" spans="1:24" x14ac:dyDescent="0.25">
      <c r="A4088">
        <v>1000</v>
      </c>
      <c r="B4088">
        <v>47</v>
      </c>
      <c r="C4088" t="s">
        <v>8317</v>
      </c>
      <c r="D4088" t="s">
        <v>8318</v>
      </c>
      <c r="E4088" t="s">
        <v>8221</v>
      </c>
      <c r="F4088">
        <f t="shared" si="1074"/>
        <v>4.7</v>
      </c>
      <c r="H4088" t="str">
        <f t="shared" si="1075"/>
        <v xml:space="preserve"> </v>
      </c>
      <c r="I4088" t="str">
        <f t="shared" si="1076"/>
        <v xml:space="preserve"> </v>
      </c>
      <c r="J4088" t="str">
        <f t="shared" si="1077"/>
        <v xml:space="preserve"> </v>
      </c>
      <c r="K4088" t="str">
        <f t="shared" si="1078"/>
        <v xml:space="preserve"> </v>
      </c>
      <c r="L4088" t="str">
        <f t="shared" si="1079"/>
        <v xml:space="preserve"> </v>
      </c>
      <c r="M4088" t="str">
        <f t="shared" si="1080"/>
        <v xml:space="preserve"> </v>
      </c>
      <c r="N4088" t="str">
        <f t="shared" si="1081"/>
        <v xml:space="preserve"> </v>
      </c>
      <c r="O4088">
        <f t="shared" si="1082"/>
        <v>1000</v>
      </c>
      <c r="Q4088" t="str">
        <f t="shared" si="1083"/>
        <v xml:space="preserve"> </v>
      </c>
      <c r="R4088" t="str">
        <f t="shared" si="1084"/>
        <v xml:space="preserve"> </v>
      </c>
      <c r="S4088" t="str">
        <f t="shared" si="1085"/>
        <v xml:space="preserve"> </v>
      </c>
      <c r="T4088" t="str">
        <f t="shared" si="1086"/>
        <v xml:space="preserve"> </v>
      </c>
      <c r="U4088" t="str">
        <f t="shared" si="1087"/>
        <v xml:space="preserve"> </v>
      </c>
      <c r="V4088" t="str">
        <f t="shared" si="1088"/>
        <v xml:space="preserve"> </v>
      </c>
      <c r="W4088" t="str">
        <f t="shared" si="1089"/>
        <v xml:space="preserve"> </v>
      </c>
      <c r="X4088">
        <f t="shared" si="1090"/>
        <v>4.7</v>
      </c>
    </row>
    <row r="4089" spans="1:24" x14ac:dyDescent="0.25">
      <c r="A4089">
        <v>9600</v>
      </c>
      <c r="B4089">
        <v>0</v>
      </c>
      <c r="C4089" t="s">
        <v>8317</v>
      </c>
      <c r="D4089" t="s">
        <v>8318</v>
      </c>
      <c r="E4089" t="s">
        <v>8221</v>
      </c>
      <c r="F4089">
        <f t="shared" si="1074"/>
        <v>0</v>
      </c>
      <c r="H4089" t="str">
        <f t="shared" si="1075"/>
        <v xml:space="preserve"> </v>
      </c>
      <c r="I4089" t="str">
        <f t="shared" si="1076"/>
        <v xml:space="preserve"> </v>
      </c>
      <c r="J4089" t="str">
        <f t="shared" si="1077"/>
        <v xml:space="preserve"> </v>
      </c>
      <c r="K4089" t="str">
        <f t="shared" si="1078"/>
        <v xml:space="preserve"> </v>
      </c>
      <c r="L4089" t="str">
        <f t="shared" si="1079"/>
        <v xml:space="preserve"> </v>
      </c>
      <c r="M4089" t="str">
        <f t="shared" si="1080"/>
        <v xml:space="preserve"> </v>
      </c>
      <c r="N4089" t="str">
        <f t="shared" si="1081"/>
        <v xml:space="preserve"> </v>
      </c>
      <c r="O4089">
        <f t="shared" si="1082"/>
        <v>9600</v>
      </c>
      <c r="Q4089" t="str">
        <f t="shared" si="1083"/>
        <v xml:space="preserve"> </v>
      </c>
      <c r="R4089" t="str">
        <f t="shared" si="1084"/>
        <v xml:space="preserve"> </v>
      </c>
      <c r="S4089" t="str">
        <f t="shared" si="1085"/>
        <v xml:space="preserve"> </v>
      </c>
      <c r="T4089" t="str">
        <f t="shared" si="1086"/>
        <v xml:space="preserve"> </v>
      </c>
      <c r="U4089" t="str">
        <f t="shared" si="1087"/>
        <v xml:space="preserve"> </v>
      </c>
      <c r="V4089" t="str">
        <f t="shared" si="1088"/>
        <v xml:space="preserve"> </v>
      </c>
      <c r="W4089" t="str">
        <f t="shared" si="1089"/>
        <v xml:space="preserve"> </v>
      </c>
      <c r="X4089">
        <f t="shared" si="1090"/>
        <v>0</v>
      </c>
    </row>
    <row r="4090" spans="1:24" x14ac:dyDescent="0.25">
      <c r="A4090">
        <v>2000</v>
      </c>
      <c r="B4090">
        <v>216</v>
      </c>
      <c r="C4090" t="s">
        <v>8317</v>
      </c>
      <c r="D4090" t="s">
        <v>8318</v>
      </c>
      <c r="E4090" t="s">
        <v>8221</v>
      </c>
      <c r="F4090">
        <f t="shared" si="1074"/>
        <v>10.8</v>
      </c>
      <c r="H4090" t="str">
        <f t="shared" si="1075"/>
        <v xml:space="preserve"> </v>
      </c>
      <c r="I4090" t="str">
        <f t="shared" si="1076"/>
        <v xml:space="preserve"> </v>
      </c>
      <c r="J4090" t="str">
        <f t="shared" si="1077"/>
        <v xml:space="preserve"> </v>
      </c>
      <c r="K4090" t="str">
        <f t="shared" si="1078"/>
        <v xml:space="preserve"> </v>
      </c>
      <c r="L4090" t="str">
        <f t="shared" si="1079"/>
        <v xml:space="preserve"> </v>
      </c>
      <c r="M4090" t="str">
        <f t="shared" si="1080"/>
        <v xml:space="preserve"> </v>
      </c>
      <c r="N4090" t="str">
        <f t="shared" si="1081"/>
        <v xml:space="preserve"> </v>
      </c>
      <c r="O4090">
        <f t="shared" si="1082"/>
        <v>2000</v>
      </c>
      <c r="Q4090" t="str">
        <f t="shared" si="1083"/>
        <v xml:space="preserve"> </v>
      </c>
      <c r="R4090" t="str">
        <f t="shared" si="1084"/>
        <v xml:space="preserve"> </v>
      </c>
      <c r="S4090" t="str">
        <f t="shared" si="1085"/>
        <v xml:space="preserve"> </v>
      </c>
      <c r="T4090" t="str">
        <f t="shared" si="1086"/>
        <v xml:space="preserve"> </v>
      </c>
      <c r="U4090" t="str">
        <f t="shared" si="1087"/>
        <v xml:space="preserve"> </v>
      </c>
      <c r="V4090" t="str">
        <f t="shared" si="1088"/>
        <v xml:space="preserve"> </v>
      </c>
      <c r="W4090" t="str">
        <f t="shared" si="1089"/>
        <v xml:space="preserve"> </v>
      </c>
      <c r="X4090">
        <f t="shared" si="1090"/>
        <v>10.8</v>
      </c>
    </row>
    <row r="4091" spans="1:24" x14ac:dyDescent="0.25">
      <c r="A4091">
        <v>5000</v>
      </c>
      <c r="B4091">
        <v>240</v>
      </c>
      <c r="C4091" t="s">
        <v>8317</v>
      </c>
      <c r="D4091" t="s">
        <v>8318</v>
      </c>
      <c r="E4091" t="s">
        <v>8221</v>
      </c>
      <c r="F4091">
        <f t="shared" si="1074"/>
        <v>4.8</v>
      </c>
      <c r="H4091" t="str">
        <f t="shared" si="1075"/>
        <v xml:space="preserve"> </v>
      </c>
      <c r="I4091" t="str">
        <f t="shared" si="1076"/>
        <v xml:space="preserve"> </v>
      </c>
      <c r="J4091" t="str">
        <f t="shared" si="1077"/>
        <v xml:space="preserve"> </v>
      </c>
      <c r="K4091" t="str">
        <f t="shared" si="1078"/>
        <v xml:space="preserve"> </v>
      </c>
      <c r="L4091" t="str">
        <f t="shared" si="1079"/>
        <v xml:space="preserve"> </v>
      </c>
      <c r="M4091" t="str">
        <f t="shared" si="1080"/>
        <v xml:space="preserve"> </v>
      </c>
      <c r="N4091" t="str">
        <f t="shared" si="1081"/>
        <v xml:space="preserve"> </v>
      </c>
      <c r="O4091">
        <f t="shared" si="1082"/>
        <v>5000</v>
      </c>
      <c r="Q4091" t="str">
        <f t="shared" si="1083"/>
        <v xml:space="preserve"> </v>
      </c>
      <c r="R4091" t="str">
        <f t="shared" si="1084"/>
        <v xml:space="preserve"> </v>
      </c>
      <c r="S4091" t="str">
        <f t="shared" si="1085"/>
        <v xml:space="preserve"> </v>
      </c>
      <c r="T4091" t="str">
        <f t="shared" si="1086"/>
        <v xml:space="preserve"> </v>
      </c>
      <c r="U4091" t="str">
        <f t="shared" si="1087"/>
        <v xml:space="preserve"> </v>
      </c>
      <c r="V4091" t="str">
        <f t="shared" si="1088"/>
        <v xml:space="preserve"> </v>
      </c>
      <c r="W4091" t="str">
        <f t="shared" si="1089"/>
        <v xml:space="preserve"> </v>
      </c>
      <c r="X4091">
        <f t="shared" si="1090"/>
        <v>4.8</v>
      </c>
    </row>
    <row r="4092" spans="1:24" x14ac:dyDescent="0.25">
      <c r="A4092">
        <v>1000</v>
      </c>
      <c r="B4092">
        <v>32</v>
      </c>
      <c r="C4092" t="s">
        <v>8317</v>
      </c>
      <c r="D4092" t="s">
        <v>8318</v>
      </c>
      <c r="E4092" t="s">
        <v>8221</v>
      </c>
      <c r="F4092">
        <f t="shared" si="1074"/>
        <v>3.2</v>
      </c>
      <c r="H4092" t="str">
        <f t="shared" si="1075"/>
        <v xml:space="preserve"> </v>
      </c>
      <c r="I4092" t="str">
        <f t="shared" si="1076"/>
        <v xml:space="preserve"> </v>
      </c>
      <c r="J4092" t="str">
        <f t="shared" si="1077"/>
        <v xml:space="preserve"> </v>
      </c>
      <c r="K4092" t="str">
        <f t="shared" si="1078"/>
        <v xml:space="preserve"> </v>
      </c>
      <c r="L4092" t="str">
        <f t="shared" si="1079"/>
        <v xml:space="preserve"> </v>
      </c>
      <c r="M4092" t="str">
        <f t="shared" si="1080"/>
        <v xml:space="preserve"> </v>
      </c>
      <c r="N4092" t="str">
        <f t="shared" si="1081"/>
        <v xml:space="preserve"> </v>
      </c>
      <c r="O4092">
        <f t="shared" si="1082"/>
        <v>1000</v>
      </c>
      <c r="Q4092" t="str">
        <f t="shared" si="1083"/>
        <v xml:space="preserve"> </v>
      </c>
      <c r="R4092" t="str">
        <f t="shared" si="1084"/>
        <v xml:space="preserve"> </v>
      </c>
      <c r="S4092" t="str">
        <f t="shared" si="1085"/>
        <v xml:space="preserve"> </v>
      </c>
      <c r="T4092" t="str">
        <f t="shared" si="1086"/>
        <v xml:space="preserve"> </v>
      </c>
      <c r="U4092" t="str">
        <f t="shared" si="1087"/>
        <v xml:space="preserve"> </v>
      </c>
      <c r="V4092" t="str">
        <f t="shared" si="1088"/>
        <v xml:space="preserve"> </v>
      </c>
      <c r="W4092" t="str">
        <f t="shared" si="1089"/>
        <v xml:space="preserve"> </v>
      </c>
      <c r="X4092">
        <f t="shared" si="1090"/>
        <v>3.2</v>
      </c>
    </row>
    <row r="4093" spans="1:24" x14ac:dyDescent="0.25">
      <c r="A4093">
        <v>1600</v>
      </c>
      <c r="B4093">
        <v>204</v>
      </c>
      <c r="C4093" t="s">
        <v>8317</v>
      </c>
      <c r="D4093" t="s">
        <v>8318</v>
      </c>
      <c r="E4093" t="s">
        <v>8221</v>
      </c>
      <c r="F4093">
        <f t="shared" si="1074"/>
        <v>12.75</v>
      </c>
      <c r="H4093" t="str">
        <f t="shared" si="1075"/>
        <v xml:space="preserve"> </v>
      </c>
      <c r="I4093" t="str">
        <f t="shared" si="1076"/>
        <v xml:space="preserve"> </v>
      </c>
      <c r="J4093" t="str">
        <f t="shared" si="1077"/>
        <v xml:space="preserve"> </v>
      </c>
      <c r="K4093" t="str">
        <f t="shared" si="1078"/>
        <v xml:space="preserve"> </v>
      </c>
      <c r="L4093" t="str">
        <f t="shared" si="1079"/>
        <v xml:space="preserve"> </v>
      </c>
      <c r="M4093" t="str">
        <f t="shared" si="1080"/>
        <v xml:space="preserve"> </v>
      </c>
      <c r="N4093" t="str">
        <f t="shared" si="1081"/>
        <v xml:space="preserve"> </v>
      </c>
      <c r="O4093">
        <f t="shared" si="1082"/>
        <v>1600</v>
      </c>
      <c r="Q4093" t="str">
        <f t="shared" si="1083"/>
        <v xml:space="preserve"> </v>
      </c>
      <c r="R4093" t="str">
        <f t="shared" si="1084"/>
        <v xml:space="preserve"> </v>
      </c>
      <c r="S4093" t="str">
        <f t="shared" si="1085"/>
        <v xml:space="preserve"> </v>
      </c>
      <c r="T4093" t="str">
        <f t="shared" si="1086"/>
        <v xml:space="preserve"> </v>
      </c>
      <c r="U4093" t="str">
        <f t="shared" si="1087"/>
        <v xml:space="preserve"> </v>
      </c>
      <c r="V4093" t="str">
        <f t="shared" si="1088"/>
        <v xml:space="preserve"> </v>
      </c>
      <c r="W4093" t="str">
        <f t="shared" si="1089"/>
        <v xml:space="preserve"> </v>
      </c>
      <c r="X4093">
        <f t="shared" si="1090"/>
        <v>12.75</v>
      </c>
    </row>
    <row r="4094" spans="1:24" x14ac:dyDescent="0.25">
      <c r="A4094">
        <v>110000</v>
      </c>
      <c r="B4094">
        <v>20</v>
      </c>
      <c r="C4094" t="s">
        <v>8317</v>
      </c>
      <c r="D4094" t="s">
        <v>8318</v>
      </c>
      <c r="E4094" t="s">
        <v>8221</v>
      </c>
      <c r="F4094">
        <f t="shared" si="1074"/>
        <v>1.8181818181818181E-2</v>
      </c>
      <c r="H4094" t="str">
        <f t="shared" si="1075"/>
        <v xml:space="preserve"> </v>
      </c>
      <c r="I4094" t="str">
        <f t="shared" si="1076"/>
        <v xml:space="preserve"> </v>
      </c>
      <c r="J4094" t="str">
        <f t="shared" si="1077"/>
        <v xml:space="preserve"> </v>
      </c>
      <c r="K4094" t="str">
        <f t="shared" si="1078"/>
        <v xml:space="preserve"> </v>
      </c>
      <c r="L4094" t="str">
        <f t="shared" si="1079"/>
        <v xml:space="preserve"> </v>
      </c>
      <c r="M4094" t="str">
        <f t="shared" si="1080"/>
        <v xml:space="preserve"> </v>
      </c>
      <c r="N4094" t="str">
        <f t="shared" si="1081"/>
        <v xml:space="preserve"> </v>
      </c>
      <c r="O4094">
        <f t="shared" si="1082"/>
        <v>110000</v>
      </c>
      <c r="Q4094" t="str">
        <f t="shared" si="1083"/>
        <v xml:space="preserve"> </v>
      </c>
      <c r="R4094" t="str">
        <f t="shared" si="1084"/>
        <v xml:space="preserve"> </v>
      </c>
      <c r="S4094" t="str">
        <f t="shared" si="1085"/>
        <v xml:space="preserve"> </v>
      </c>
      <c r="T4094" t="str">
        <f t="shared" si="1086"/>
        <v xml:space="preserve"> </v>
      </c>
      <c r="U4094" t="str">
        <f t="shared" si="1087"/>
        <v xml:space="preserve"> </v>
      </c>
      <c r="V4094" t="str">
        <f t="shared" si="1088"/>
        <v xml:space="preserve"> </v>
      </c>
      <c r="W4094" t="str">
        <f t="shared" si="1089"/>
        <v xml:space="preserve"> </v>
      </c>
      <c r="X4094">
        <f t="shared" si="1090"/>
        <v>1.8181818181818181E-2</v>
      </c>
    </row>
    <row r="4095" spans="1:24" x14ac:dyDescent="0.25">
      <c r="A4095">
        <v>2500</v>
      </c>
      <c r="B4095">
        <v>60</v>
      </c>
      <c r="C4095" t="s">
        <v>8317</v>
      </c>
      <c r="D4095" t="s">
        <v>8318</v>
      </c>
      <c r="E4095" t="s">
        <v>8221</v>
      </c>
      <c r="F4095">
        <f t="shared" si="1074"/>
        <v>2.4</v>
      </c>
      <c r="H4095" t="str">
        <f t="shared" si="1075"/>
        <v xml:space="preserve"> </v>
      </c>
      <c r="I4095" t="str">
        <f t="shared" si="1076"/>
        <v xml:space="preserve"> </v>
      </c>
      <c r="J4095" t="str">
        <f t="shared" si="1077"/>
        <v xml:space="preserve"> </v>
      </c>
      <c r="K4095" t="str">
        <f t="shared" si="1078"/>
        <v xml:space="preserve"> </v>
      </c>
      <c r="L4095" t="str">
        <f t="shared" si="1079"/>
        <v xml:space="preserve"> </v>
      </c>
      <c r="M4095" t="str">
        <f t="shared" si="1080"/>
        <v xml:space="preserve"> </v>
      </c>
      <c r="N4095" t="str">
        <f t="shared" si="1081"/>
        <v xml:space="preserve"> </v>
      </c>
      <c r="O4095">
        <f t="shared" si="1082"/>
        <v>2500</v>
      </c>
      <c r="Q4095" t="str">
        <f t="shared" si="1083"/>
        <v xml:space="preserve"> </v>
      </c>
      <c r="R4095" t="str">
        <f t="shared" si="1084"/>
        <v xml:space="preserve"> </v>
      </c>
      <c r="S4095" t="str">
        <f t="shared" si="1085"/>
        <v xml:space="preserve"> </v>
      </c>
      <c r="T4095" t="str">
        <f t="shared" si="1086"/>
        <v xml:space="preserve"> </v>
      </c>
      <c r="U4095" t="str">
        <f t="shared" si="1087"/>
        <v xml:space="preserve"> </v>
      </c>
      <c r="V4095" t="str">
        <f t="shared" si="1088"/>
        <v xml:space="preserve"> </v>
      </c>
      <c r="W4095" t="str">
        <f t="shared" si="1089"/>
        <v xml:space="preserve"> </v>
      </c>
      <c r="X4095">
        <f t="shared" si="1090"/>
        <v>2.4</v>
      </c>
    </row>
    <row r="4096" spans="1:24" x14ac:dyDescent="0.25">
      <c r="A4096">
        <v>2000</v>
      </c>
      <c r="B4096">
        <v>730</v>
      </c>
      <c r="C4096" t="s">
        <v>8317</v>
      </c>
      <c r="D4096" t="s">
        <v>8318</v>
      </c>
      <c r="E4096" t="s">
        <v>8221</v>
      </c>
      <c r="F4096">
        <f t="shared" si="1074"/>
        <v>36.5</v>
      </c>
      <c r="H4096" t="str">
        <f t="shared" si="1075"/>
        <v xml:space="preserve"> </v>
      </c>
      <c r="I4096" t="str">
        <f t="shared" si="1076"/>
        <v xml:space="preserve"> </v>
      </c>
      <c r="J4096" t="str">
        <f t="shared" si="1077"/>
        <v xml:space="preserve"> </v>
      </c>
      <c r="K4096" t="str">
        <f t="shared" si="1078"/>
        <v xml:space="preserve"> </v>
      </c>
      <c r="L4096" t="str">
        <f t="shared" si="1079"/>
        <v xml:space="preserve"> </v>
      </c>
      <c r="M4096" t="str">
        <f t="shared" si="1080"/>
        <v xml:space="preserve"> </v>
      </c>
      <c r="N4096" t="str">
        <f t="shared" si="1081"/>
        <v xml:space="preserve"> </v>
      </c>
      <c r="O4096">
        <f t="shared" si="1082"/>
        <v>2000</v>
      </c>
      <c r="Q4096" t="str">
        <f t="shared" si="1083"/>
        <v xml:space="preserve"> </v>
      </c>
      <c r="R4096" t="str">
        <f t="shared" si="1084"/>
        <v xml:space="preserve"> </v>
      </c>
      <c r="S4096" t="str">
        <f t="shared" si="1085"/>
        <v xml:space="preserve"> </v>
      </c>
      <c r="T4096" t="str">
        <f t="shared" si="1086"/>
        <v xml:space="preserve"> </v>
      </c>
      <c r="U4096" t="str">
        <f t="shared" si="1087"/>
        <v xml:space="preserve"> </v>
      </c>
      <c r="V4096" t="str">
        <f t="shared" si="1088"/>
        <v xml:space="preserve"> </v>
      </c>
      <c r="W4096" t="str">
        <f t="shared" si="1089"/>
        <v xml:space="preserve"> </v>
      </c>
      <c r="X4096">
        <f t="shared" si="1090"/>
        <v>36.5</v>
      </c>
    </row>
    <row r="4097" spans="1:24" x14ac:dyDescent="0.25">
      <c r="A4097">
        <v>30000</v>
      </c>
      <c r="B4097">
        <v>800</v>
      </c>
      <c r="C4097" t="s">
        <v>8317</v>
      </c>
      <c r="D4097" t="s">
        <v>8318</v>
      </c>
      <c r="E4097" t="s">
        <v>8221</v>
      </c>
      <c r="F4097">
        <f t="shared" si="1074"/>
        <v>2.666666666666667</v>
      </c>
      <c r="H4097" t="str">
        <f t="shared" si="1075"/>
        <v xml:space="preserve"> </v>
      </c>
      <c r="I4097" t="str">
        <f t="shared" si="1076"/>
        <v xml:space="preserve"> </v>
      </c>
      <c r="J4097" t="str">
        <f t="shared" si="1077"/>
        <v xml:space="preserve"> </v>
      </c>
      <c r="K4097" t="str">
        <f t="shared" si="1078"/>
        <v xml:space="preserve"> </v>
      </c>
      <c r="L4097" t="str">
        <f t="shared" si="1079"/>
        <v xml:space="preserve"> </v>
      </c>
      <c r="M4097" t="str">
        <f t="shared" si="1080"/>
        <v xml:space="preserve"> </v>
      </c>
      <c r="N4097" t="str">
        <f t="shared" si="1081"/>
        <v xml:space="preserve"> </v>
      </c>
      <c r="O4097">
        <f t="shared" si="1082"/>
        <v>30000</v>
      </c>
      <c r="Q4097" t="str">
        <f t="shared" si="1083"/>
        <v xml:space="preserve"> </v>
      </c>
      <c r="R4097" t="str">
        <f t="shared" si="1084"/>
        <v xml:space="preserve"> </v>
      </c>
      <c r="S4097" t="str">
        <f t="shared" si="1085"/>
        <v xml:space="preserve"> </v>
      </c>
      <c r="T4097" t="str">
        <f t="shared" si="1086"/>
        <v xml:space="preserve"> </v>
      </c>
      <c r="U4097" t="str">
        <f t="shared" si="1087"/>
        <v xml:space="preserve"> </v>
      </c>
      <c r="V4097" t="str">
        <f t="shared" si="1088"/>
        <v xml:space="preserve"> </v>
      </c>
      <c r="W4097" t="str">
        <f t="shared" si="1089"/>
        <v xml:space="preserve"> </v>
      </c>
      <c r="X4097">
        <f t="shared" si="1090"/>
        <v>2.666666666666667</v>
      </c>
    </row>
    <row r="4098" spans="1:24" x14ac:dyDescent="0.25">
      <c r="A4098">
        <v>3500</v>
      </c>
      <c r="B4098">
        <v>400</v>
      </c>
      <c r="C4098" t="s">
        <v>8317</v>
      </c>
      <c r="D4098" t="s">
        <v>8318</v>
      </c>
      <c r="E4098" t="s">
        <v>8221</v>
      </c>
      <c r="F4098">
        <f t="shared" si="1074"/>
        <v>11.428571428571429</v>
      </c>
      <c r="H4098" t="str">
        <f t="shared" si="1075"/>
        <v xml:space="preserve"> </v>
      </c>
      <c r="I4098" t="str">
        <f t="shared" si="1076"/>
        <v xml:space="preserve"> </v>
      </c>
      <c r="J4098" t="str">
        <f t="shared" si="1077"/>
        <v xml:space="preserve"> </v>
      </c>
      <c r="K4098" t="str">
        <f t="shared" si="1078"/>
        <v xml:space="preserve"> </v>
      </c>
      <c r="L4098" t="str">
        <f t="shared" si="1079"/>
        <v xml:space="preserve"> </v>
      </c>
      <c r="M4098" t="str">
        <f t="shared" si="1080"/>
        <v xml:space="preserve"> </v>
      </c>
      <c r="N4098" t="str">
        <f t="shared" si="1081"/>
        <v xml:space="preserve"> </v>
      </c>
      <c r="O4098">
        <f t="shared" si="1082"/>
        <v>3500</v>
      </c>
      <c r="Q4098" t="str">
        <f t="shared" si="1083"/>
        <v xml:space="preserve"> </v>
      </c>
      <c r="R4098" t="str">
        <f t="shared" si="1084"/>
        <v xml:space="preserve"> </v>
      </c>
      <c r="S4098" t="str">
        <f t="shared" si="1085"/>
        <v xml:space="preserve"> </v>
      </c>
      <c r="T4098" t="str">
        <f t="shared" si="1086"/>
        <v xml:space="preserve"> </v>
      </c>
      <c r="U4098" t="str">
        <f t="shared" si="1087"/>
        <v xml:space="preserve"> </v>
      </c>
      <c r="V4098" t="str">
        <f t="shared" si="1088"/>
        <v xml:space="preserve"> </v>
      </c>
      <c r="W4098" t="str">
        <f t="shared" si="1089"/>
        <v xml:space="preserve"> </v>
      </c>
      <c r="X4098">
        <f t="shared" si="1090"/>
        <v>11.428571428571429</v>
      </c>
    </row>
    <row r="4099" spans="1:24" x14ac:dyDescent="0.25">
      <c r="A4099">
        <v>10000</v>
      </c>
      <c r="B4099">
        <v>0</v>
      </c>
      <c r="C4099" t="s">
        <v>8317</v>
      </c>
      <c r="D4099" t="s">
        <v>8318</v>
      </c>
      <c r="E4099" t="s">
        <v>8221</v>
      </c>
      <c r="F4099">
        <f t="shared" ref="F4099:F4115" si="1091">(B4099/A4099)*100</f>
        <v>0</v>
      </c>
      <c r="H4099" t="str">
        <f t="shared" ref="H4099:H4115" si="1092">IF(C4099="film &amp; video",A4099," ")</f>
        <v xml:space="preserve"> </v>
      </c>
      <c r="I4099" t="str">
        <f t="shared" ref="I4099:I4115" si="1093">IF(C4099="food",A4099," ")</f>
        <v xml:space="preserve"> </v>
      </c>
      <c r="J4099" t="str">
        <f t="shared" ref="J4099:J4115" si="1094">IF(C4099="games",A4099," ")</f>
        <v xml:space="preserve"> </v>
      </c>
      <c r="K4099" t="str">
        <f t="shared" ref="K4099:K4115" si="1095">IF(C4099="music",A4099," ")</f>
        <v xml:space="preserve"> </v>
      </c>
      <c r="L4099" t="str">
        <f t="shared" ref="L4099:L4115" si="1096">IF(C4099="photography",A4099," ")</f>
        <v xml:space="preserve"> </v>
      </c>
      <c r="M4099" t="str">
        <f t="shared" ref="M4099:M4115" si="1097">IF(C4099="publishing",A4099," ")</f>
        <v xml:space="preserve"> </v>
      </c>
      <c r="N4099" t="str">
        <f t="shared" ref="N4099:N4115" si="1098">IF(C4099="technology",A4099," ")</f>
        <v xml:space="preserve"> </v>
      </c>
      <c r="O4099">
        <f t="shared" ref="O4099:O4115" si="1099">IF(C4099="theater",A4099," ")</f>
        <v>10000</v>
      </c>
      <c r="Q4099" t="str">
        <f t="shared" ref="Q4099:Q4115" si="1100">IF($C4099="film &amp; video",$F4099," ")</f>
        <v xml:space="preserve"> </v>
      </c>
      <c r="R4099" t="str">
        <f t="shared" ref="R4099:R4115" si="1101">IF($C4099="food",$F4099," ")</f>
        <v xml:space="preserve"> </v>
      </c>
      <c r="S4099" t="str">
        <f t="shared" ref="S4099:S4115" si="1102">IF($C4099="games",$F4099," ")</f>
        <v xml:space="preserve"> </v>
      </c>
      <c r="T4099" t="str">
        <f t="shared" ref="T4099:T4115" si="1103">IF($C4099="music",$F4099," ")</f>
        <v xml:space="preserve"> </v>
      </c>
      <c r="U4099" t="str">
        <f t="shared" ref="U4099:U4115" si="1104">IF($C4099="photography",$F4099," ")</f>
        <v xml:space="preserve"> </v>
      </c>
      <c r="V4099" t="str">
        <f t="shared" ref="V4099:V4115" si="1105">IF($C4099="publishing",$F4099," ")</f>
        <v xml:space="preserve"> </v>
      </c>
      <c r="W4099" t="str">
        <f t="shared" ref="W4099:W4115" si="1106">IF($C4099="technology",$F4099," ")</f>
        <v xml:space="preserve"> </v>
      </c>
      <c r="X4099">
        <f t="shared" ref="X4099:X4115" si="1107">IF($C4099="theater",$F4099," ")</f>
        <v>0</v>
      </c>
    </row>
    <row r="4100" spans="1:24" x14ac:dyDescent="0.25">
      <c r="A4100">
        <v>75000</v>
      </c>
      <c r="B4100">
        <v>0</v>
      </c>
      <c r="C4100" t="s">
        <v>8317</v>
      </c>
      <c r="D4100" t="s">
        <v>8318</v>
      </c>
      <c r="E4100" t="s">
        <v>8221</v>
      </c>
      <c r="F4100">
        <f t="shared" si="1091"/>
        <v>0</v>
      </c>
      <c r="H4100" t="str">
        <f t="shared" si="1092"/>
        <v xml:space="preserve"> </v>
      </c>
      <c r="I4100" t="str">
        <f t="shared" si="1093"/>
        <v xml:space="preserve"> </v>
      </c>
      <c r="J4100" t="str">
        <f t="shared" si="1094"/>
        <v xml:space="preserve"> </v>
      </c>
      <c r="K4100" t="str">
        <f t="shared" si="1095"/>
        <v xml:space="preserve"> </v>
      </c>
      <c r="L4100" t="str">
        <f t="shared" si="1096"/>
        <v xml:space="preserve"> </v>
      </c>
      <c r="M4100" t="str">
        <f t="shared" si="1097"/>
        <v xml:space="preserve"> </v>
      </c>
      <c r="N4100" t="str">
        <f t="shared" si="1098"/>
        <v xml:space="preserve"> </v>
      </c>
      <c r="O4100">
        <f t="shared" si="1099"/>
        <v>75000</v>
      </c>
      <c r="Q4100" t="str">
        <f t="shared" si="1100"/>
        <v xml:space="preserve"> </v>
      </c>
      <c r="R4100" t="str">
        <f t="shared" si="1101"/>
        <v xml:space="preserve"> </v>
      </c>
      <c r="S4100" t="str">
        <f t="shared" si="1102"/>
        <v xml:space="preserve"> </v>
      </c>
      <c r="T4100" t="str">
        <f t="shared" si="1103"/>
        <v xml:space="preserve"> </v>
      </c>
      <c r="U4100" t="str">
        <f t="shared" si="1104"/>
        <v xml:space="preserve"> </v>
      </c>
      <c r="V4100" t="str">
        <f t="shared" si="1105"/>
        <v xml:space="preserve"> </v>
      </c>
      <c r="W4100" t="str">
        <f t="shared" si="1106"/>
        <v xml:space="preserve"> </v>
      </c>
      <c r="X4100">
        <f t="shared" si="1107"/>
        <v>0</v>
      </c>
    </row>
    <row r="4101" spans="1:24" x14ac:dyDescent="0.25">
      <c r="A4101">
        <v>4500</v>
      </c>
      <c r="B4101">
        <v>50</v>
      </c>
      <c r="C4101" t="s">
        <v>8317</v>
      </c>
      <c r="D4101" t="s">
        <v>8318</v>
      </c>
      <c r="E4101" t="s">
        <v>8221</v>
      </c>
      <c r="F4101">
        <f t="shared" si="1091"/>
        <v>1.1111111111111112</v>
      </c>
      <c r="H4101" t="str">
        <f t="shared" si="1092"/>
        <v xml:space="preserve"> </v>
      </c>
      <c r="I4101" t="str">
        <f t="shared" si="1093"/>
        <v xml:space="preserve"> </v>
      </c>
      <c r="J4101" t="str">
        <f t="shared" si="1094"/>
        <v xml:space="preserve"> </v>
      </c>
      <c r="K4101" t="str">
        <f t="shared" si="1095"/>
        <v xml:space="preserve"> </v>
      </c>
      <c r="L4101" t="str">
        <f t="shared" si="1096"/>
        <v xml:space="preserve"> </v>
      </c>
      <c r="M4101" t="str">
        <f t="shared" si="1097"/>
        <v xml:space="preserve"> </v>
      </c>
      <c r="N4101" t="str">
        <f t="shared" si="1098"/>
        <v xml:space="preserve"> </v>
      </c>
      <c r="O4101">
        <f t="shared" si="1099"/>
        <v>4500</v>
      </c>
      <c r="Q4101" t="str">
        <f t="shared" si="1100"/>
        <v xml:space="preserve"> </v>
      </c>
      <c r="R4101" t="str">
        <f t="shared" si="1101"/>
        <v xml:space="preserve"> </v>
      </c>
      <c r="S4101" t="str">
        <f t="shared" si="1102"/>
        <v xml:space="preserve"> </v>
      </c>
      <c r="T4101" t="str">
        <f t="shared" si="1103"/>
        <v xml:space="preserve"> </v>
      </c>
      <c r="U4101" t="str">
        <f t="shared" si="1104"/>
        <v xml:space="preserve"> </v>
      </c>
      <c r="V4101" t="str">
        <f t="shared" si="1105"/>
        <v xml:space="preserve"> </v>
      </c>
      <c r="W4101" t="str">
        <f t="shared" si="1106"/>
        <v xml:space="preserve"> </v>
      </c>
      <c r="X4101">
        <f t="shared" si="1107"/>
        <v>1.1111111111111112</v>
      </c>
    </row>
    <row r="4102" spans="1:24" x14ac:dyDescent="0.25">
      <c r="A4102">
        <v>270</v>
      </c>
      <c r="B4102">
        <v>0</v>
      </c>
      <c r="C4102" t="s">
        <v>8317</v>
      </c>
      <c r="D4102" t="s">
        <v>8318</v>
      </c>
      <c r="E4102" t="s">
        <v>8221</v>
      </c>
      <c r="F4102">
        <f t="shared" si="1091"/>
        <v>0</v>
      </c>
      <c r="H4102" t="str">
        <f t="shared" si="1092"/>
        <v xml:space="preserve"> </v>
      </c>
      <c r="I4102" t="str">
        <f t="shared" si="1093"/>
        <v xml:space="preserve"> </v>
      </c>
      <c r="J4102" t="str">
        <f t="shared" si="1094"/>
        <v xml:space="preserve"> </v>
      </c>
      <c r="K4102" t="str">
        <f t="shared" si="1095"/>
        <v xml:space="preserve"> </v>
      </c>
      <c r="L4102" t="str">
        <f t="shared" si="1096"/>
        <v xml:space="preserve"> </v>
      </c>
      <c r="M4102" t="str">
        <f t="shared" si="1097"/>
        <v xml:space="preserve"> </v>
      </c>
      <c r="N4102" t="str">
        <f t="shared" si="1098"/>
        <v xml:space="preserve"> </v>
      </c>
      <c r="O4102">
        <f t="shared" si="1099"/>
        <v>270</v>
      </c>
      <c r="Q4102" t="str">
        <f t="shared" si="1100"/>
        <v xml:space="preserve"> </v>
      </c>
      <c r="R4102" t="str">
        <f t="shared" si="1101"/>
        <v xml:space="preserve"> </v>
      </c>
      <c r="S4102" t="str">
        <f t="shared" si="1102"/>
        <v xml:space="preserve"> </v>
      </c>
      <c r="T4102" t="str">
        <f t="shared" si="1103"/>
        <v xml:space="preserve"> </v>
      </c>
      <c r="U4102" t="str">
        <f t="shared" si="1104"/>
        <v xml:space="preserve"> </v>
      </c>
      <c r="V4102" t="str">
        <f t="shared" si="1105"/>
        <v xml:space="preserve"> </v>
      </c>
      <c r="W4102" t="str">
        <f t="shared" si="1106"/>
        <v xml:space="preserve"> </v>
      </c>
      <c r="X4102">
        <f t="shared" si="1107"/>
        <v>0</v>
      </c>
    </row>
    <row r="4103" spans="1:24" x14ac:dyDescent="0.25">
      <c r="A4103">
        <v>600</v>
      </c>
      <c r="B4103">
        <v>0</v>
      </c>
      <c r="C4103" t="s">
        <v>8317</v>
      </c>
      <c r="D4103" t="s">
        <v>8318</v>
      </c>
      <c r="E4103" t="s">
        <v>8221</v>
      </c>
      <c r="F4103">
        <f t="shared" si="1091"/>
        <v>0</v>
      </c>
      <c r="H4103" t="str">
        <f t="shared" si="1092"/>
        <v xml:space="preserve"> </v>
      </c>
      <c r="I4103" t="str">
        <f t="shared" si="1093"/>
        <v xml:space="preserve"> </v>
      </c>
      <c r="J4103" t="str">
        <f t="shared" si="1094"/>
        <v xml:space="preserve"> </v>
      </c>
      <c r="K4103" t="str">
        <f t="shared" si="1095"/>
        <v xml:space="preserve"> </v>
      </c>
      <c r="L4103" t="str">
        <f t="shared" si="1096"/>
        <v xml:space="preserve"> </v>
      </c>
      <c r="M4103" t="str">
        <f t="shared" si="1097"/>
        <v xml:space="preserve"> </v>
      </c>
      <c r="N4103" t="str">
        <f t="shared" si="1098"/>
        <v xml:space="preserve"> </v>
      </c>
      <c r="O4103">
        <f t="shared" si="1099"/>
        <v>600</v>
      </c>
      <c r="Q4103" t="str">
        <f t="shared" si="1100"/>
        <v xml:space="preserve"> </v>
      </c>
      <c r="R4103" t="str">
        <f t="shared" si="1101"/>
        <v xml:space="preserve"> </v>
      </c>
      <c r="S4103" t="str">
        <f t="shared" si="1102"/>
        <v xml:space="preserve"> </v>
      </c>
      <c r="T4103" t="str">
        <f t="shared" si="1103"/>
        <v xml:space="preserve"> </v>
      </c>
      <c r="U4103" t="str">
        <f t="shared" si="1104"/>
        <v xml:space="preserve"> </v>
      </c>
      <c r="V4103" t="str">
        <f t="shared" si="1105"/>
        <v xml:space="preserve"> </v>
      </c>
      <c r="W4103" t="str">
        <f t="shared" si="1106"/>
        <v xml:space="preserve"> </v>
      </c>
      <c r="X4103">
        <f t="shared" si="1107"/>
        <v>0</v>
      </c>
    </row>
    <row r="4104" spans="1:24" x14ac:dyDescent="0.25">
      <c r="A4104">
        <v>500</v>
      </c>
      <c r="B4104">
        <v>137</v>
      </c>
      <c r="C4104" t="s">
        <v>8317</v>
      </c>
      <c r="D4104" t="s">
        <v>8318</v>
      </c>
      <c r="E4104" t="s">
        <v>8221</v>
      </c>
      <c r="F4104">
        <f t="shared" si="1091"/>
        <v>27.400000000000002</v>
      </c>
      <c r="H4104" t="str">
        <f t="shared" si="1092"/>
        <v xml:space="preserve"> </v>
      </c>
      <c r="I4104" t="str">
        <f t="shared" si="1093"/>
        <v xml:space="preserve"> </v>
      </c>
      <c r="J4104" t="str">
        <f t="shared" si="1094"/>
        <v xml:space="preserve"> </v>
      </c>
      <c r="K4104" t="str">
        <f t="shared" si="1095"/>
        <v xml:space="preserve"> </v>
      </c>
      <c r="L4104" t="str">
        <f t="shared" si="1096"/>
        <v xml:space="preserve"> </v>
      </c>
      <c r="M4104" t="str">
        <f t="shared" si="1097"/>
        <v xml:space="preserve"> </v>
      </c>
      <c r="N4104" t="str">
        <f t="shared" si="1098"/>
        <v xml:space="preserve"> </v>
      </c>
      <c r="O4104">
        <f t="shared" si="1099"/>
        <v>500</v>
      </c>
      <c r="Q4104" t="str">
        <f t="shared" si="1100"/>
        <v xml:space="preserve"> </v>
      </c>
      <c r="R4104" t="str">
        <f t="shared" si="1101"/>
        <v xml:space="preserve"> </v>
      </c>
      <c r="S4104" t="str">
        <f t="shared" si="1102"/>
        <v xml:space="preserve"> </v>
      </c>
      <c r="T4104" t="str">
        <f t="shared" si="1103"/>
        <v xml:space="preserve"> </v>
      </c>
      <c r="U4104" t="str">
        <f t="shared" si="1104"/>
        <v xml:space="preserve"> </v>
      </c>
      <c r="V4104" t="str">
        <f t="shared" si="1105"/>
        <v xml:space="preserve"> </v>
      </c>
      <c r="W4104" t="str">
        <f t="shared" si="1106"/>
        <v xml:space="preserve"> </v>
      </c>
      <c r="X4104">
        <f t="shared" si="1107"/>
        <v>27.400000000000002</v>
      </c>
    </row>
    <row r="4105" spans="1:24" x14ac:dyDescent="0.25">
      <c r="A4105">
        <v>1000</v>
      </c>
      <c r="B4105">
        <v>100</v>
      </c>
      <c r="C4105" t="s">
        <v>8317</v>
      </c>
      <c r="D4105" t="s">
        <v>8318</v>
      </c>
      <c r="E4105" t="s">
        <v>8221</v>
      </c>
      <c r="F4105">
        <f t="shared" si="1091"/>
        <v>10</v>
      </c>
      <c r="H4105" t="str">
        <f t="shared" si="1092"/>
        <v xml:space="preserve"> </v>
      </c>
      <c r="I4105" t="str">
        <f t="shared" si="1093"/>
        <v xml:space="preserve"> </v>
      </c>
      <c r="J4105" t="str">
        <f t="shared" si="1094"/>
        <v xml:space="preserve"> </v>
      </c>
      <c r="K4105" t="str">
        <f t="shared" si="1095"/>
        <v xml:space="preserve"> </v>
      </c>
      <c r="L4105" t="str">
        <f t="shared" si="1096"/>
        <v xml:space="preserve"> </v>
      </c>
      <c r="M4105" t="str">
        <f t="shared" si="1097"/>
        <v xml:space="preserve"> </v>
      </c>
      <c r="N4105" t="str">
        <f t="shared" si="1098"/>
        <v xml:space="preserve"> </v>
      </c>
      <c r="O4105">
        <f t="shared" si="1099"/>
        <v>1000</v>
      </c>
      <c r="Q4105" t="str">
        <f t="shared" si="1100"/>
        <v xml:space="preserve"> </v>
      </c>
      <c r="R4105" t="str">
        <f t="shared" si="1101"/>
        <v xml:space="preserve"> </v>
      </c>
      <c r="S4105" t="str">
        <f t="shared" si="1102"/>
        <v xml:space="preserve"> </v>
      </c>
      <c r="T4105" t="str">
        <f t="shared" si="1103"/>
        <v xml:space="preserve"> </v>
      </c>
      <c r="U4105" t="str">
        <f t="shared" si="1104"/>
        <v xml:space="preserve"> </v>
      </c>
      <c r="V4105" t="str">
        <f t="shared" si="1105"/>
        <v xml:space="preserve"> </v>
      </c>
      <c r="W4105" t="str">
        <f t="shared" si="1106"/>
        <v xml:space="preserve"> </v>
      </c>
      <c r="X4105">
        <f t="shared" si="1107"/>
        <v>10</v>
      </c>
    </row>
    <row r="4106" spans="1:24" x14ac:dyDescent="0.25">
      <c r="A4106">
        <v>3000</v>
      </c>
      <c r="B4106">
        <v>641</v>
      </c>
      <c r="C4106" t="s">
        <v>8317</v>
      </c>
      <c r="D4106" t="s">
        <v>8318</v>
      </c>
      <c r="E4106" t="s">
        <v>8221</v>
      </c>
      <c r="F4106">
        <f t="shared" si="1091"/>
        <v>21.366666666666667</v>
      </c>
      <c r="H4106" t="str">
        <f t="shared" si="1092"/>
        <v xml:space="preserve"> </v>
      </c>
      <c r="I4106" t="str">
        <f t="shared" si="1093"/>
        <v xml:space="preserve"> </v>
      </c>
      <c r="J4106" t="str">
        <f t="shared" si="1094"/>
        <v xml:space="preserve"> </v>
      </c>
      <c r="K4106" t="str">
        <f t="shared" si="1095"/>
        <v xml:space="preserve"> </v>
      </c>
      <c r="L4106" t="str">
        <f t="shared" si="1096"/>
        <v xml:space="preserve"> </v>
      </c>
      <c r="M4106" t="str">
        <f t="shared" si="1097"/>
        <v xml:space="preserve"> </v>
      </c>
      <c r="N4106" t="str">
        <f t="shared" si="1098"/>
        <v xml:space="preserve"> </v>
      </c>
      <c r="O4106">
        <f t="shared" si="1099"/>
        <v>3000</v>
      </c>
      <c r="Q4106" t="str">
        <f t="shared" si="1100"/>
        <v xml:space="preserve"> </v>
      </c>
      <c r="R4106" t="str">
        <f t="shared" si="1101"/>
        <v xml:space="preserve"> </v>
      </c>
      <c r="S4106" t="str">
        <f t="shared" si="1102"/>
        <v xml:space="preserve"> </v>
      </c>
      <c r="T4106" t="str">
        <f t="shared" si="1103"/>
        <v xml:space="preserve"> </v>
      </c>
      <c r="U4106" t="str">
        <f t="shared" si="1104"/>
        <v xml:space="preserve"> </v>
      </c>
      <c r="V4106" t="str">
        <f t="shared" si="1105"/>
        <v xml:space="preserve"> </v>
      </c>
      <c r="W4106" t="str">
        <f t="shared" si="1106"/>
        <v xml:space="preserve"> </v>
      </c>
      <c r="X4106">
        <f t="shared" si="1107"/>
        <v>21.366666666666667</v>
      </c>
    </row>
    <row r="4107" spans="1:24" x14ac:dyDescent="0.25">
      <c r="A4107">
        <v>33000</v>
      </c>
      <c r="B4107">
        <v>2300</v>
      </c>
      <c r="C4107" t="s">
        <v>8317</v>
      </c>
      <c r="D4107" t="s">
        <v>8318</v>
      </c>
      <c r="E4107" t="s">
        <v>8221</v>
      </c>
      <c r="F4107">
        <f t="shared" si="1091"/>
        <v>6.9696969696969706</v>
      </c>
      <c r="H4107" t="str">
        <f t="shared" si="1092"/>
        <v xml:space="preserve"> </v>
      </c>
      <c r="I4107" t="str">
        <f t="shared" si="1093"/>
        <v xml:space="preserve"> </v>
      </c>
      <c r="J4107" t="str">
        <f t="shared" si="1094"/>
        <v xml:space="preserve"> </v>
      </c>
      <c r="K4107" t="str">
        <f t="shared" si="1095"/>
        <v xml:space="preserve"> </v>
      </c>
      <c r="L4107" t="str">
        <f t="shared" si="1096"/>
        <v xml:space="preserve"> </v>
      </c>
      <c r="M4107" t="str">
        <f t="shared" si="1097"/>
        <v xml:space="preserve"> </v>
      </c>
      <c r="N4107" t="str">
        <f t="shared" si="1098"/>
        <v xml:space="preserve"> </v>
      </c>
      <c r="O4107">
        <f t="shared" si="1099"/>
        <v>33000</v>
      </c>
      <c r="Q4107" t="str">
        <f t="shared" si="1100"/>
        <v xml:space="preserve"> </v>
      </c>
      <c r="R4107" t="str">
        <f t="shared" si="1101"/>
        <v xml:space="preserve"> </v>
      </c>
      <c r="S4107" t="str">
        <f t="shared" si="1102"/>
        <v xml:space="preserve"> </v>
      </c>
      <c r="T4107" t="str">
        <f t="shared" si="1103"/>
        <v xml:space="preserve"> </v>
      </c>
      <c r="U4107" t="str">
        <f t="shared" si="1104"/>
        <v xml:space="preserve"> </v>
      </c>
      <c r="V4107" t="str">
        <f t="shared" si="1105"/>
        <v xml:space="preserve"> </v>
      </c>
      <c r="W4107" t="str">
        <f t="shared" si="1106"/>
        <v xml:space="preserve"> </v>
      </c>
      <c r="X4107">
        <f t="shared" si="1107"/>
        <v>6.9696969696969706</v>
      </c>
    </row>
    <row r="4108" spans="1:24" x14ac:dyDescent="0.25">
      <c r="A4108">
        <v>5000</v>
      </c>
      <c r="B4108">
        <v>3530</v>
      </c>
      <c r="C4108" t="s">
        <v>8317</v>
      </c>
      <c r="D4108" t="s">
        <v>8318</v>
      </c>
      <c r="E4108" t="s">
        <v>8221</v>
      </c>
      <c r="F4108">
        <f t="shared" si="1091"/>
        <v>70.599999999999994</v>
      </c>
      <c r="H4108" t="str">
        <f t="shared" si="1092"/>
        <v xml:space="preserve"> </v>
      </c>
      <c r="I4108" t="str">
        <f t="shared" si="1093"/>
        <v xml:space="preserve"> </v>
      </c>
      <c r="J4108" t="str">
        <f t="shared" si="1094"/>
        <v xml:space="preserve"> </v>
      </c>
      <c r="K4108" t="str">
        <f t="shared" si="1095"/>
        <v xml:space="preserve"> </v>
      </c>
      <c r="L4108" t="str">
        <f t="shared" si="1096"/>
        <v xml:space="preserve"> </v>
      </c>
      <c r="M4108" t="str">
        <f t="shared" si="1097"/>
        <v xml:space="preserve"> </v>
      </c>
      <c r="N4108" t="str">
        <f t="shared" si="1098"/>
        <v xml:space="preserve"> </v>
      </c>
      <c r="O4108">
        <f t="shared" si="1099"/>
        <v>5000</v>
      </c>
      <c r="Q4108" t="str">
        <f t="shared" si="1100"/>
        <v xml:space="preserve"> </v>
      </c>
      <c r="R4108" t="str">
        <f t="shared" si="1101"/>
        <v xml:space="preserve"> </v>
      </c>
      <c r="S4108" t="str">
        <f t="shared" si="1102"/>
        <v xml:space="preserve"> </v>
      </c>
      <c r="T4108" t="str">
        <f t="shared" si="1103"/>
        <v xml:space="preserve"> </v>
      </c>
      <c r="U4108" t="str">
        <f t="shared" si="1104"/>
        <v xml:space="preserve"> </v>
      </c>
      <c r="V4108" t="str">
        <f t="shared" si="1105"/>
        <v xml:space="preserve"> </v>
      </c>
      <c r="W4108" t="str">
        <f t="shared" si="1106"/>
        <v xml:space="preserve"> </v>
      </c>
      <c r="X4108">
        <f t="shared" si="1107"/>
        <v>70.599999999999994</v>
      </c>
    </row>
    <row r="4109" spans="1:24" x14ac:dyDescent="0.25">
      <c r="A4109">
        <v>2000</v>
      </c>
      <c r="B4109">
        <v>41</v>
      </c>
      <c r="C4109" t="s">
        <v>8317</v>
      </c>
      <c r="D4109" t="s">
        <v>8318</v>
      </c>
      <c r="E4109" t="s">
        <v>8221</v>
      </c>
      <c r="F4109">
        <f t="shared" si="1091"/>
        <v>2.0500000000000003</v>
      </c>
      <c r="H4109" t="str">
        <f t="shared" si="1092"/>
        <v xml:space="preserve"> </v>
      </c>
      <c r="I4109" t="str">
        <f t="shared" si="1093"/>
        <v xml:space="preserve"> </v>
      </c>
      <c r="J4109" t="str">
        <f t="shared" si="1094"/>
        <v xml:space="preserve"> </v>
      </c>
      <c r="K4109" t="str">
        <f t="shared" si="1095"/>
        <v xml:space="preserve"> </v>
      </c>
      <c r="L4109" t="str">
        <f t="shared" si="1096"/>
        <v xml:space="preserve"> </v>
      </c>
      <c r="M4109" t="str">
        <f t="shared" si="1097"/>
        <v xml:space="preserve"> </v>
      </c>
      <c r="N4109" t="str">
        <f t="shared" si="1098"/>
        <v xml:space="preserve"> </v>
      </c>
      <c r="O4109">
        <f t="shared" si="1099"/>
        <v>2000</v>
      </c>
      <c r="Q4109" t="str">
        <f t="shared" si="1100"/>
        <v xml:space="preserve"> </v>
      </c>
      <c r="R4109" t="str">
        <f t="shared" si="1101"/>
        <v xml:space="preserve"> </v>
      </c>
      <c r="S4109" t="str">
        <f t="shared" si="1102"/>
        <v xml:space="preserve"> </v>
      </c>
      <c r="T4109" t="str">
        <f t="shared" si="1103"/>
        <v xml:space="preserve"> </v>
      </c>
      <c r="U4109" t="str">
        <f t="shared" si="1104"/>
        <v xml:space="preserve"> </v>
      </c>
      <c r="V4109" t="str">
        <f t="shared" si="1105"/>
        <v xml:space="preserve"> </v>
      </c>
      <c r="W4109" t="str">
        <f t="shared" si="1106"/>
        <v xml:space="preserve"> </v>
      </c>
      <c r="X4109">
        <f t="shared" si="1107"/>
        <v>2.0500000000000003</v>
      </c>
    </row>
    <row r="4110" spans="1:24" x14ac:dyDescent="0.25">
      <c r="A4110">
        <v>3000</v>
      </c>
      <c r="B4110">
        <v>59</v>
      </c>
      <c r="C4110" t="s">
        <v>8317</v>
      </c>
      <c r="D4110" t="s">
        <v>8318</v>
      </c>
      <c r="E4110" t="s">
        <v>8221</v>
      </c>
      <c r="F4110">
        <f t="shared" si="1091"/>
        <v>1.9666666666666666</v>
      </c>
      <c r="H4110" t="str">
        <f t="shared" si="1092"/>
        <v xml:space="preserve"> </v>
      </c>
      <c r="I4110" t="str">
        <f t="shared" si="1093"/>
        <v xml:space="preserve"> </v>
      </c>
      <c r="J4110" t="str">
        <f t="shared" si="1094"/>
        <v xml:space="preserve"> </v>
      </c>
      <c r="K4110" t="str">
        <f t="shared" si="1095"/>
        <v xml:space="preserve"> </v>
      </c>
      <c r="L4110" t="str">
        <f t="shared" si="1096"/>
        <v xml:space="preserve"> </v>
      </c>
      <c r="M4110" t="str">
        <f t="shared" si="1097"/>
        <v xml:space="preserve"> </v>
      </c>
      <c r="N4110" t="str">
        <f t="shared" si="1098"/>
        <v xml:space="preserve"> </v>
      </c>
      <c r="O4110">
        <f t="shared" si="1099"/>
        <v>3000</v>
      </c>
      <c r="Q4110" t="str">
        <f t="shared" si="1100"/>
        <v xml:space="preserve"> </v>
      </c>
      <c r="R4110" t="str">
        <f t="shared" si="1101"/>
        <v xml:space="preserve"> </v>
      </c>
      <c r="S4110" t="str">
        <f t="shared" si="1102"/>
        <v xml:space="preserve"> </v>
      </c>
      <c r="T4110" t="str">
        <f t="shared" si="1103"/>
        <v xml:space="preserve"> </v>
      </c>
      <c r="U4110" t="str">
        <f t="shared" si="1104"/>
        <v xml:space="preserve"> </v>
      </c>
      <c r="V4110" t="str">
        <f t="shared" si="1105"/>
        <v xml:space="preserve"> </v>
      </c>
      <c r="W4110" t="str">
        <f t="shared" si="1106"/>
        <v xml:space="preserve"> </v>
      </c>
      <c r="X4110">
        <f t="shared" si="1107"/>
        <v>1.9666666666666666</v>
      </c>
    </row>
    <row r="4111" spans="1:24" x14ac:dyDescent="0.25">
      <c r="A4111">
        <v>500</v>
      </c>
      <c r="B4111">
        <v>0</v>
      </c>
      <c r="C4111" t="s">
        <v>8317</v>
      </c>
      <c r="D4111" t="s">
        <v>8318</v>
      </c>
      <c r="E4111" t="s">
        <v>8221</v>
      </c>
      <c r="F4111">
        <f t="shared" si="1091"/>
        <v>0</v>
      </c>
      <c r="H4111" t="str">
        <f t="shared" si="1092"/>
        <v xml:space="preserve"> </v>
      </c>
      <c r="I4111" t="str">
        <f t="shared" si="1093"/>
        <v xml:space="preserve"> </v>
      </c>
      <c r="J4111" t="str">
        <f t="shared" si="1094"/>
        <v xml:space="preserve"> </v>
      </c>
      <c r="K4111" t="str">
        <f t="shared" si="1095"/>
        <v xml:space="preserve"> </v>
      </c>
      <c r="L4111" t="str">
        <f t="shared" si="1096"/>
        <v xml:space="preserve"> </v>
      </c>
      <c r="M4111" t="str">
        <f t="shared" si="1097"/>
        <v xml:space="preserve"> </v>
      </c>
      <c r="N4111" t="str">
        <f t="shared" si="1098"/>
        <v xml:space="preserve"> </v>
      </c>
      <c r="O4111">
        <f t="shared" si="1099"/>
        <v>500</v>
      </c>
      <c r="Q4111" t="str">
        <f t="shared" si="1100"/>
        <v xml:space="preserve"> </v>
      </c>
      <c r="R4111" t="str">
        <f t="shared" si="1101"/>
        <v xml:space="preserve"> </v>
      </c>
      <c r="S4111" t="str">
        <f t="shared" si="1102"/>
        <v xml:space="preserve"> </v>
      </c>
      <c r="T4111" t="str">
        <f t="shared" si="1103"/>
        <v xml:space="preserve"> </v>
      </c>
      <c r="U4111" t="str">
        <f t="shared" si="1104"/>
        <v xml:space="preserve"> </v>
      </c>
      <c r="V4111" t="str">
        <f t="shared" si="1105"/>
        <v xml:space="preserve"> </v>
      </c>
      <c r="W4111" t="str">
        <f t="shared" si="1106"/>
        <v xml:space="preserve"> </v>
      </c>
      <c r="X4111">
        <f t="shared" si="1107"/>
        <v>0</v>
      </c>
    </row>
    <row r="4112" spans="1:24" x14ac:dyDescent="0.25">
      <c r="A4112">
        <v>300</v>
      </c>
      <c r="B4112">
        <v>86</v>
      </c>
      <c r="C4112" t="s">
        <v>8317</v>
      </c>
      <c r="D4112" t="s">
        <v>8318</v>
      </c>
      <c r="E4112" t="s">
        <v>8221</v>
      </c>
      <c r="F4112">
        <f t="shared" si="1091"/>
        <v>28.666666666666668</v>
      </c>
      <c r="H4112" t="str">
        <f t="shared" si="1092"/>
        <v xml:space="preserve"> </v>
      </c>
      <c r="I4112" t="str">
        <f t="shared" si="1093"/>
        <v xml:space="preserve"> </v>
      </c>
      <c r="J4112" t="str">
        <f t="shared" si="1094"/>
        <v xml:space="preserve"> </v>
      </c>
      <c r="K4112" t="str">
        <f t="shared" si="1095"/>
        <v xml:space="preserve"> </v>
      </c>
      <c r="L4112" t="str">
        <f t="shared" si="1096"/>
        <v xml:space="preserve"> </v>
      </c>
      <c r="M4112" t="str">
        <f t="shared" si="1097"/>
        <v xml:space="preserve"> </v>
      </c>
      <c r="N4112" t="str">
        <f t="shared" si="1098"/>
        <v xml:space="preserve"> </v>
      </c>
      <c r="O4112">
        <f t="shared" si="1099"/>
        <v>300</v>
      </c>
      <c r="Q4112" t="str">
        <f t="shared" si="1100"/>
        <v xml:space="preserve"> </v>
      </c>
      <c r="R4112" t="str">
        <f t="shared" si="1101"/>
        <v xml:space="preserve"> </v>
      </c>
      <c r="S4112" t="str">
        <f t="shared" si="1102"/>
        <v xml:space="preserve"> </v>
      </c>
      <c r="T4112" t="str">
        <f t="shared" si="1103"/>
        <v xml:space="preserve"> </v>
      </c>
      <c r="U4112" t="str">
        <f t="shared" si="1104"/>
        <v xml:space="preserve"> </v>
      </c>
      <c r="V4112" t="str">
        <f t="shared" si="1105"/>
        <v xml:space="preserve"> </v>
      </c>
      <c r="W4112" t="str">
        <f t="shared" si="1106"/>
        <v xml:space="preserve"> </v>
      </c>
      <c r="X4112">
        <f t="shared" si="1107"/>
        <v>28.666666666666668</v>
      </c>
    </row>
    <row r="4113" spans="1:24" x14ac:dyDescent="0.25">
      <c r="A4113">
        <v>3000</v>
      </c>
      <c r="B4113">
        <v>94</v>
      </c>
      <c r="C4113" t="s">
        <v>8317</v>
      </c>
      <c r="D4113" t="s">
        <v>8318</v>
      </c>
      <c r="E4113" t="s">
        <v>8221</v>
      </c>
      <c r="F4113">
        <f t="shared" si="1091"/>
        <v>3.1333333333333333</v>
      </c>
      <c r="H4113" t="str">
        <f t="shared" si="1092"/>
        <v xml:space="preserve"> </v>
      </c>
      <c r="I4113" t="str">
        <f t="shared" si="1093"/>
        <v xml:space="preserve"> </v>
      </c>
      <c r="J4113" t="str">
        <f t="shared" si="1094"/>
        <v xml:space="preserve"> </v>
      </c>
      <c r="K4113" t="str">
        <f t="shared" si="1095"/>
        <v xml:space="preserve"> </v>
      </c>
      <c r="L4113" t="str">
        <f t="shared" si="1096"/>
        <v xml:space="preserve"> </v>
      </c>
      <c r="M4113" t="str">
        <f t="shared" si="1097"/>
        <v xml:space="preserve"> </v>
      </c>
      <c r="N4113" t="str">
        <f t="shared" si="1098"/>
        <v xml:space="preserve"> </v>
      </c>
      <c r="O4113">
        <f t="shared" si="1099"/>
        <v>3000</v>
      </c>
      <c r="Q4113" t="str">
        <f t="shared" si="1100"/>
        <v xml:space="preserve"> </v>
      </c>
      <c r="R4113" t="str">
        <f t="shared" si="1101"/>
        <v xml:space="preserve"> </v>
      </c>
      <c r="S4113" t="str">
        <f t="shared" si="1102"/>
        <v xml:space="preserve"> </v>
      </c>
      <c r="T4113" t="str">
        <f t="shared" si="1103"/>
        <v xml:space="preserve"> </v>
      </c>
      <c r="U4113" t="str">
        <f t="shared" si="1104"/>
        <v xml:space="preserve"> </v>
      </c>
      <c r="V4113" t="str">
        <f t="shared" si="1105"/>
        <v xml:space="preserve"> </v>
      </c>
      <c r="W4113" t="str">
        <f t="shared" si="1106"/>
        <v xml:space="preserve"> </v>
      </c>
      <c r="X4113">
        <f t="shared" si="1107"/>
        <v>3.1333333333333333</v>
      </c>
    </row>
    <row r="4114" spans="1:24" x14ac:dyDescent="0.25">
      <c r="A4114">
        <v>2500</v>
      </c>
      <c r="B4114">
        <v>1</v>
      </c>
      <c r="C4114" t="s">
        <v>8317</v>
      </c>
      <c r="D4114" t="s">
        <v>8318</v>
      </c>
      <c r="E4114" t="s">
        <v>8221</v>
      </c>
      <c r="F4114">
        <f t="shared" si="1091"/>
        <v>0.04</v>
      </c>
      <c r="H4114" t="str">
        <f t="shared" si="1092"/>
        <v xml:space="preserve"> </v>
      </c>
      <c r="I4114" t="str">
        <f t="shared" si="1093"/>
        <v xml:space="preserve"> </v>
      </c>
      <c r="J4114" t="str">
        <f t="shared" si="1094"/>
        <v xml:space="preserve"> </v>
      </c>
      <c r="K4114" t="str">
        <f t="shared" si="1095"/>
        <v xml:space="preserve"> </v>
      </c>
      <c r="L4114" t="str">
        <f t="shared" si="1096"/>
        <v xml:space="preserve"> </v>
      </c>
      <c r="M4114" t="str">
        <f t="shared" si="1097"/>
        <v xml:space="preserve"> </v>
      </c>
      <c r="N4114" t="str">
        <f t="shared" si="1098"/>
        <v xml:space="preserve"> </v>
      </c>
      <c r="O4114">
        <f t="shared" si="1099"/>
        <v>2500</v>
      </c>
      <c r="Q4114" t="str">
        <f t="shared" si="1100"/>
        <v xml:space="preserve"> </v>
      </c>
      <c r="R4114" t="str">
        <f t="shared" si="1101"/>
        <v xml:space="preserve"> </v>
      </c>
      <c r="S4114" t="str">
        <f t="shared" si="1102"/>
        <v xml:space="preserve"> </v>
      </c>
      <c r="T4114" t="str">
        <f t="shared" si="1103"/>
        <v xml:space="preserve"> </v>
      </c>
      <c r="U4114" t="str">
        <f t="shared" si="1104"/>
        <v xml:space="preserve"> </v>
      </c>
      <c r="V4114" t="str">
        <f t="shared" si="1105"/>
        <v xml:space="preserve"> </v>
      </c>
      <c r="W4114" t="str">
        <f t="shared" si="1106"/>
        <v xml:space="preserve"> </v>
      </c>
      <c r="X4114">
        <f t="shared" si="1107"/>
        <v>0.04</v>
      </c>
    </row>
    <row r="4115" spans="1:24" x14ac:dyDescent="0.25">
      <c r="A4115">
        <v>1500</v>
      </c>
      <c r="B4115">
        <v>3</v>
      </c>
      <c r="C4115" t="s">
        <v>8317</v>
      </c>
      <c r="D4115" t="s">
        <v>8318</v>
      </c>
      <c r="E4115" t="s">
        <v>8221</v>
      </c>
      <c r="F4115">
        <f t="shared" si="1091"/>
        <v>0.2</v>
      </c>
      <c r="H4115" t="str">
        <f t="shared" si="1092"/>
        <v xml:space="preserve"> </v>
      </c>
      <c r="I4115" t="str">
        <f t="shared" si="1093"/>
        <v xml:space="preserve"> </v>
      </c>
      <c r="J4115" t="str">
        <f t="shared" si="1094"/>
        <v xml:space="preserve"> </v>
      </c>
      <c r="K4115" t="str">
        <f t="shared" si="1095"/>
        <v xml:space="preserve"> </v>
      </c>
      <c r="L4115" t="str">
        <f t="shared" si="1096"/>
        <v xml:space="preserve"> </v>
      </c>
      <c r="M4115" t="str">
        <f t="shared" si="1097"/>
        <v xml:space="preserve"> </v>
      </c>
      <c r="N4115" t="str">
        <f t="shared" si="1098"/>
        <v xml:space="preserve"> </v>
      </c>
      <c r="O4115">
        <f t="shared" si="1099"/>
        <v>1500</v>
      </c>
      <c r="Q4115" t="str">
        <f t="shared" si="1100"/>
        <v xml:space="preserve"> </v>
      </c>
      <c r="R4115" t="str">
        <f t="shared" si="1101"/>
        <v xml:space="preserve"> </v>
      </c>
      <c r="S4115" t="str">
        <f t="shared" si="1102"/>
        <v xml:space="preserve"> </v>
      </c>
      <c r="T4115" t="str">
        <f t="shared" si="1103"/>
        <v xml:space="preserve"> </v>
      </c>
      <c r="U4115" t="str">
        <f t="shared" si="1104"/>
        <v xml:space="preserve"> </v>
      </c>
      <c r="V4115" t="str">
        <f t="shared" si="1105"/>
        <v xml:space="preserve"> </v>
      </c>
      <c r="W4115" t="str">
        <f t="shared" si="1106"/>
        <v xml:space="preserve"> </v>
      </c>
      <c r="X4115">
        <f t="shared" si="1107"/>
        <v>0.2</v>
      </c>
    </row>
  </sheetData>
  <conditionalFormatting sqref="C1">
    <cfRule type="colorScale" priority="6">
      <colorScale>
        <cfvo type="min"/>
        <cfvo type="num" val="1"/>
        <cfvo type="max"/>
        <color rgb="FFC00000"/>
        <color rgb="FF00B050"/>
        <color rgb="FF00B0F0"/>
      </colorScale>
    </cfRule>
  </conditionalFormatting>
  <conditionalFormatting sqref="D1">
    <cfRule type="colorScale" priority="5">
      <colorScale>
        <cfvo type="min"/>
        <cfvo type="num" val="1"/>
        <cfvo type="max"/>
        <color rgb="FFC00000"/>
        <color rgb="FF00B050"/>
        <color rgb="FF00B0F0"/>
      </colorScale>
    </cfRule>
  </conditionalFormatting>
  <conditionalFormatting sqref="E1:E1048576 F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Pivot_StateCountCat</vt:lpstr>
      <vt:lpstr>Pivot_StateByCountry</vt:lpstr>
      <vt:lpstr>Pivot_StateCountSub</vt:lpstr>
      <vt:lpstr>Pivot_StateByCntryCat</vt:lpstr>
      <vt:lpstr>Bonus</vt:lpstr>
      <vt:lpstr>Bonus Stat</vt:lpstr>
      <vt:lpstr>Pivot_Chart</vt:lpstr>
      <vt:lpstr>Data</vt:lpstr>
      <vt:lpstr>SCRATCH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IAN WADE MEREDITH</cp:lastModifiedBy>
  <dcterms:created xsi:type="dcterms:W3CDTF">2017-04-20T15:17:24Z</dcterms:created>
  <dcterms:modified xsi:type="dcterms:W3CDTF">2020-09-04T23:15:51Z</dcterms:modified>
</cp:coreProperties>
</file>